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drawings/drawing2.xml" ContentType="application/vnd.openxmlformats-officedocument.drawing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drawings/drawing3.xml" ContentType="application/vnd.openxmlformats-officedocument.drawing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drawings/drawing4.xml" ContentType="application/vnd.openxmlformats-officedocument.drawing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drawings/drawing5.xml" ContentType="application/vnd.openxmlformats-officedocument.drawing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drawings/drawing6.xml" ContentType="application/vnd.openxmlformats-officedocument.drawing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drawings/drawing7.xml" ContentType="application/vnd.openxmlformats-officedocument.drawing+xml"/>
  <Override PartName="/xl/charts/chart39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drawings/drawing8.xml" ContentType="application/vnd.openxmlformats-officedocument.drawing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0.xml" ContentType="application/vnd.openxmlformats-officedocument.drawingml.chart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drawings/drawing9.xml" ContentType="application/vnd.openxmlformats-officedocument.drawing+xml"/>
  <Override PartName="/xl/charts/chart63.xml" ContentType="application/vnd.openxmlformats-officedocument.drawingml.chart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charts/chart70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/>
  <mc:AlternateContent xmlns:mc="http://schemas.openxmlformats.org/markup-compatibility/2006">
    <mc:Choice Requires="x15">
      <x15ac:absPath xmlns:x15ac="http://schemas.microsoft.com/office/spreadsheetml/2010/11/ac" url="C:\Users\ryanj\Code\Research_THz\excel\"/>
    </mc:Choice>
  </mc:AlternateContent>
  <xr:revisionPtr revIDLastSave="0" documentId="13_ncr:1_{5396CCEB-7DDF-43DA-A953-D6D64389AC1E}" xr6:coauthVersionLast="47" xr6:coauthVersionMax="47" xr10:uidLastSave="{00000000-0000-0000-0000-000000000000}"/>
  <bookViews>
    <workbookView xWindow="-108" yWindow="-108" windowWidth="23256" windowHeight="13896" firstSheet="5" activeTab="8" xr2:uid="{00000000-000D-0000-FFFF-FFFF00000000}"/>
  </bookViews>
  <sheets>
    <sheet name="Regressor Comparison" sheetId="1" r:id="rId1"/>
    <sheet name="Error Calculations" sheetId="2" r:id="rId2"/>
    <sheet name="FI vs PI" sheetId="3" r:id="rId3"/>
    <sheet name="Feature Importance" sheetId="4" r:id="rId4"/>
    <sheet name="Permutation Importance" sheetId="5" r:id="rId5"/>
    <sheet name="kNN" sheetId="6" r:id="rId6"/>
    <sheet name="RFR" sheetId="7" r:id="rId7"/>
    <sheet name="OBER - ABR (depth = 8)" sheetId="8" r:id="rId8"/>
    <sheet name="OBER - ABR (depth = 13)" sheetId="9" r:id="rId9"/>
    <sheet name="GBR (depth = 12)" sheetId="10" r:id="rId10"/>
    <sheet name="Dataset" sheetId="11" r:id="rId11"/>
    <sheet name="ABR8_TvP_CBER" sheetId="12" r:id="rId12"/>
    <sheet name="RFR12_TvP_CBER" sheetId="13" r:id="rId13"/>
    <sheet name="RFR_Final_SMAPE" sheetId="14" r:id="rId14"/>
    <sheet name="RFR_Final_A20" sheetId="15" r:id="rId15"/>
    <sheet name="GBR_Final_SMAPE" sheetId="16" r:id="rId16"/>
    <sheet name="GBR_Final_A20" sheetId="17" r:id="rId17"/>
    <sheet name="ABR_Final_SMAPE" sheetId="18" r:id="rId18"/>
    <sheet name="ABR_Final_A20" sheetId="19" r:id="rId19"/>
    <sheet name="kNN_Final_SMAPE" sheetId="20" r:id="rId20"/>
    <sheet name="kNN_Final_A20" sheetId="21" r:id="rId21"/>
    <sheet name="ABR_Final_A40" sheetId="22" r:id="rId22"/>
    <sheet name="Dataset2" sheetId="23" r:id="rId23"/>
    <sheet name="knn_Final_A201" sheetId="24" r:id="rId24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N764" i="10" l="1"/>
  <c r="AU764" i="10"/>
  <c r="AT764" i="10"/>
  <c r="AS764" i="10"/>
  <c r="BN763" i="10"/>
  <c r="AU763" i="10"/>
  <c r="AT763" i="10"/>
  <c r="AS763" i="10"/>
  <c r="BN762" i="10"/>
  <c r="AU762" i="10"/>
  <c r="AT762" i="10"/>
  <c r="AS762" i="10"/>
  <c r="BN761" i="10"/>
  <c r="AU761" i="10"/>
  <c r="AT761" i="10"/>
  <c r="AS761" i="10"/>
  <c r="BN760" i="10"/>
  <c r="AU760" i="10"/>
  <c r="AT760" i="10"/>
  <c r="AS760" i="10"/>
  <c r="BN759" i="10"/>
  <c r="AU759" i="10"/>
  <c r="AT759" i="10"/>
  <c r="AS759" i="10"/>
  <c r="BN758" i="10"/>
  <c r="AU758" i="10"/>
  <c r="AT758" i="10"/>
  <c r="AS758" i="10"/>
  <c r="BN757" i="10"/>
  <c r="AU757" i="10"/>
  <c r="AT757" i="10"/>
  <c r="AS757" i="10"/>
  <c r="BN756" i="10"/>
  <c r="AU756" i="10"/>
  <c r="AT756" i="10"/>
  <c r="AS756" i="10"/>
  <c r="BN755" i="10"/>
  <c r="AU755" i="10"/>
  <c r="AT755" i="10"/>
  <c r="AS755" i="10"/>
  <c r="BN754" i="10"/>
  <c r="AU754" i="10"/>
  <c r="AT754" i="10"/>
  <c r="AS754" i="10"/>
  <c r="BN753" i="10"/>
  <c r="AU753" i="10"/>
  <c r="AT753" i="10"/>
  <c r="AS753" i="10"/>
  <c r="BN752" i="10"/>
  <c r="AU752" i="10"/>
  <c r="AT752" i="10"/>
  <c r="AS752" i="10"/>
  <c r="BN751" i="10"/>
  <c r="AU751" i="10"/>
  <c r="AT751" i="10"/>
  <c r="AS751" i="10"/>
  <c r="BN750" i="10"/>
  <c r="AU750" i="10"/>
  <c r="AT750" i="10"/>
  <c r="AS750" i="10"/>
  <c r="BN749" i="10"/>
  <c r="AU749" i="10"/>
  <c r="AT749" i="10"/>
  <c r="AS749" i="10"/>
  <c r="BN748" i="10"/>
  <c r="AU748" i="10"/>
  <c r="AT748" i="10"/>
  <c r="AS748" i="10"/>
  <c r="BN747" i="10"/>
  <c r="AU747" i="10"/>
  <c r="AT747" i="10"/>
  <c r="AS747" i="10"/>
  <c r="BN746" i="10"/>
  <c r="AU746" i="10"/>
  <c r="AT746" i="10"/>
  <c r="AS746" i="10"/>
  <c r="BN745" i="10"/>
  <c r="AU745" i="10"/>
  <c r="AT745" i="10"/>
  <c r="AS745" i="10"/>
  <c r="BN744" i="10"/>
  <c r="AU744" i="10"/>
  <c r="AT744" i="10"/>
  <c r="AS744" i="10"/>
  <c r="BN743" i="10"/>
  <c r="AU743" i="10"/>
  <c r="AT743" i="10"/>
  <c r="AS743" i="10"/>
  <c r="BN742" i="10"/>
  <c r="AU742" i="10"/>
  <c r="AT742" i="10"/>
  <c r="AS742" i="10"/>
  <c r="BN741" i="10"/>
  <c r="AU741" i="10"/>
  <c r="AT741" i="10"/>
  <c r="AS741" i="10"/>
  <c r="BN740" i="10"/>
  <c r="AU740" i="10"/>
  <c r="AT740" i="10"/>
  <c r="AS740" i="10"/>
  <c r="BN739" i="10"/>
  <c r="AU739" i="10"/>
  <c r="AT739" i="10"/>
  <c r="AS739" i="10"/>
  <c r="BN738" i="10"/>
  <c r="AU738" i="10"/>
  <c r="AT738" i="10"/>
  <c r="AS738" i="10"/>
  <c r="BN737" i="10"/>
  <c r="AU737" i="10"/>
  <c r="AT737" i="10"/>
  <c r="AS737" i="10"/>
  <c r="BN736" i="10"/>
  <c r="AU736" i="10"/>
  <c r="AT736" i="10"/>
  <c r="AS736" i="10"/>
  <c r="BN735" i="10"/>
  <c r="AU735" i="10"/>
  <c r="AT735" i="10"/>
  <c r="AS735" i="10"/>
  <c r="BN734" i="10"/>
  <c r="AU734" i="10"/>
  <c r="AT734" i="10"/>
  <c r="AS734" i="10"/>
  <c r="BN733" i="10"/>
  <c r="AU733" i="10"/>
  <c r="AT733" i="10"/>
  <c r="AS733" i="10"/>
  <c r="BN732" i="10"/>
  <c r="AU732" i="10"/>
  <c r="AT732" i="10"/>
  <c r="AS732" i="10"/>
  <c r="BN731" i="10"/>
  <c r="AU731" i="10"/>
  <c r="AT731" i="10"/>
  <c r="AS731" i="10"/>
  <c r="BN730" i="10"/>
  <c r="AU730" i="10"/>
  <c r="AT730" i="10"/>
  <c r="AS730" i="10"/>
  <c r="BN729" i="10"/>
  <c r="AU729" i="10"/>
  <c r="AT729" i="10"/>
  <c r="AS729" i="10"/>
  <c r="BN728" i="10"/>
  <c r="AU728" i="10"/>
  <c r="AT728" i="10"/>
  <c r="AS728" i="10"/>
  <c r="BN727" i="10"/>
  <c r="AU727" i="10"/>
  <c r="AT727" i="10"/>
  <c r="AS727" i="10"/>
  <c r="BN726" i="10"/>
  <c r="AU726" i="10"/>
  <c r="AT726" i="10"/>
  <c r="AS726" i="10"/>
  <c r="BN725" i="10"/>
  <c r="AU725" i="10"/>
  <c r="AT725" i="10"/>
  <c r="AS725" i="10"/>
  <c r="BN724" i="10"/>
  <c r="AU724" i="10"/>
  <c r="AT724" i="10"/>
  <c r="AS724" i="10"/>
  <c r="BN723" i="10"/>
  <c r="AU723" i="10"/>
  <c r="AT723" i="10"/>
  <c r="AS723" i="10"/>
  <c r="BN722" i="10"/>
  <c r="AU722" i="10"/>
  <c r="AT722" i="10"/>
  <c r="AS722" i="10"/>
  <c r="BN721" i="10"/>
  <c r="AU721" i="10"/>
  <c r="AT721" i="10"/>
  <c r="AS721" i="10"/>
  <c r="BN720" i="10"/>
  <c r="AU720" i="10"/>
  <c r="AT720" i="10"/>
  <c r="AS720" i="10"/>
  <c r="BN719" i="10"/>
  <c r="AU719" i="10"/>
  <c r="AT719" i="10"/>
  <c r="AS719" i="10"/>
  <c r="BN718" i="10"/>
  <c r="AU718" i="10"/>
  <c r="AT718" i="10"/>
  <c r="AS718" i="10"/>
  <c r="BN717" i="10"/>
  <c r="AU717" i="10"/>
  <c r="AT717" i="10"/>
  <c r="AS717" i="10"/>
  <c r="BN716" i="10"/>
  <c r="AU716" i="10"/>
  <c r="AT716" i="10"/>
  <c r="AS716" i="10"/>
  <c r="BN715" i="10"/>
  <c r="AU715" i="10"/>
  <c r="AT715" i="10"/>
  <c r="AS715" i="10"/>
  <c r="BN714" i="10"/>
  <c r="AU714" i="10"/>
  <c r="AT714" i="10"/>
  <c r="AS714" i="10"/>
  <c r="BN713" i="10"/>
  <c r="AU713" i="10"/>
  <c r="AT713" i="10"/>
  <c r="AS713" i="10"/>
  <c r="BN712" i="10"/>
  <c r="AU712" i="10"/>
  <c r="AT712" i="10"/>
  <c r="AS712" i="10"/>
  <c r="BN711" i="10"/>
  <c r="AU711" i="10"/>
  <c r="AT711" i="10"/>
  <c r="AS711" i="10"/>
  <c r="BN710" i="10"/>
  <c r="AU710" i="10"/>
  <c r="AT710" i="10"/>
  <c r="AS710" i="10"/>
  <c r="BN709" i="10"/>
  <c r="AU709" i="10"/>
  <c r="AT709" i="10"/>
  <c r="AS709" i="10"/>
  <c r="BN708" i="10"/>
  <c r="AU708" i="10"/>
  <c r="AT708" i="10"/>
  <c r="AS708" i="10"/>
  <c r="BN707" i="10"/>
  <c r="AU707" i="10"/>
  <c r="AT707" i="10"/>
  <c r="AS707" i="10"/>
  <c r="BN706" i="10"/>
  <c r="AU706" i="10"/>
  <c r="AT706" i="10"/>
  <c r="AS706" i="10"/>
  <c r="BN705" i="10"/>
  <c r="AU705" i="10"/>
  <c r="AT705" i="10"/>
  <c r="AS705" i="10"/>
  <c r="BN704" i="10"/>
  <c r="AU704" i="10"/>
  <c r="AT704" i="10"/>
  <c r="AS704" i="10"/>
  <c r="BN703" i="10"/>
  <c r="AU703" i="10"/>
  <c r="AT703" i="10"/>
  <c r="AS703" i="10"/>
  <c r="BN702" i="10"/>
  <c r="AU702" i="10"/>
  <c r="AT702" i="10"/>
  <c r="AS702" i="10"/>
  <c r="BN701" i="10"/>
  <c r="AU701" i="10"/>
  <c r="AT701" i="10"/>
  <c r="AS701" i="10"/>
  <c r="BN700" i="10"/>
  <c r="AU700" i="10"/>
  <c r="AT700" i="10"/>
  <c r="AS700" i="10"/>
  <c r="BN699" i="10"/>
  <c r="AU699" i="10"/>
  <c r="AT699" i="10"/>
  <c r="AS699" i="10"/>
  <c r="BN698" i="10"/>
  <c r="AU698" i="10"/>
  <c r="AT698" i="10"/>
  <c r="AS698" i="10"/>
  <c r="BN697" i="10"/>
  <c r="AU697" i="10"/>
  <c r="AT697" i="10"/>
  <c r="AS697" i="10"/>
  <c r="BN696" i="10"/>
  <c r="AU696" i="10"/>
  <c r="AT696" i="10"/>
  <c r="AS696" i="10"/>
  <c r="BN695" i="10"/>
  <c r="AU695" i="10"/>
  <c r="AT695" i="10"/>
  <c r="AS695" i="10"/>
  <c r="BN694" i="10"/>
  <c r="AU694" i="10"/>
  <c r="AT694" i="10"/>
  <c r="AS694" i="10"/>
  <c r="BN693" i="10"/>
  <c r="AU693" i="10"/>
  <c r="AT693" i="10"/>
  <c r="AS693" i="10"/>
  <c r="BN692" i="10"/>
  <c r="AU692" i="10"/>
  <c r="AT692" i="10"/>
  <c r="AS692" i="10"/>
  <c r="BN691" i="10"/>
  <c r="AU691" i="10"/>
  <c r="AT691" i="10"/>
  <c r="AS691" i="10"/>
  <c r="BN690" i="10"/>
  <c r="AU690" i="10"/>
  <c r="AT690" i="10"/>
  <c r="AS690" i="10"/>
  <c r="BN689" i="10"/>
  <c r="AU689" i="10"/>
  <c r="AT689" i="10"/>
  <c r="AS689" i="10"/>
  <c r="BN688" i="10"/>
  <c r="AU688" i="10"/>
  <c r="AT688" i="10"/>
  <c r="AS688" i="10"/>
  <c r="BN687" i="10"/>
  <c r="AU687" i="10"/>
  <c r="AT687" i="10"/>
  <c r="AS687" i="10"/>
  <c r="BN686" i="10"/>
  <c r="AU686" i="10"/>
  <c r="AT686" i="10"/>
  <c r="AS686" i="10"/>
  <c r="BN685" i="10"/>
  <c r="AU685" i="10"/>
  <c r="AT685" i="10"/>
  <c r="AS685" i="10"/>
  <c r="BN684" i="10"/>
  <c r="AU684" i="10"/>
  <c r="AT684" i="10"/>
  <c r="AS684" i="10"/>
  <c r="BN683" i="10"/>
  <c r="AU683" i="10"/>
  <c r="AT683" i="10"/>
  <c r="AS683" i="10"/>
  <c r="BN682" i="10"/>
  <c r="AU682" i="10"/>
  <c r="AT682" i="10"/>
  <c r="AS682" i="10"/>
  <c r="BN681" i="10"/>
  <c r="AU681" i="10"/>
  <c r="AT681" i="10"/>
  <c r="AS681" i="10"/>
  <c r="BN680" i="10"/>
  <c r="AU680" i="10"/>
  <c r="AT680" i="10"/>
  <c r="AS680" i="10"/>
  <c r="BN679" i="10"/>
  <c r="AU679" i="10"/>
  <c r="AT679" i="10"/>
  <c r="AS679" i="10"/>
  <c r="BN678" i="10"/>
  <c r="AU678" i="10"/>
  <c r="AT678" i="10"/>
  <c r="AS678" i="10"/>
  <c r="BN677" i="10"/>
  <c r="AU677" i="10"/>
  <c r="AT677" i="10"/>
  <c r="AS677" i="10"/>
  <c r="BN676" i="10"/>
  <c r="AU676" i="10"/>
  <c r="AT676" i="10"/>
  <c r="AS676" i="10"/>
  <c r="BN675" i="10"/>
  <c r="AU675" i="10"/>
  <c r="AT675" i="10"/>
  <c r="AS675" i="10"/>
  <c r="BN674" i="10"/>
  <c r="AU674" i="10"/>
  <c r="AT674" i="10"/>
  <c r="AS674" i="10"/>
  <c r="BN673" i="10"/>
  <c r="AU673" i="10"/>
  <c r="AT673" i="10"/>
  <c r="AS673" i="10"/>
  <c r="BN672" i="10"/>
  <c r="AU672" i="10"/>
  <c r="AT672" i="10"/>
  <c r="AS672" i="10"/>
  <c r="BN671" i="10"/>
  <c r="AU671" i="10"/>
  <c r="AT671" i="10"/>
  <c r="AS671" i="10"/>
  <c r="BN670" i="10"/>
  <c r="AU670" i="10"/>
  <c r="AT670" i="10"/>
  <c r="AS670" i="10"/>
  <c r="BN669" i="10"/>
  <c r="AU669" i="10"/>
  <c r="AT669" i="10"/>
  <c r="AS669" i="10"/>
  <c r="BN668" i="10"/>
  <c r="AU668" i="10"/>
  <c r="AT668" i="10"/>
  <c r="AS668" i="10"/>
  <c r="BN667" i="10"/>
  <c r="AU667" i="10"/>
  <c r="AT667" i="10"/>
  <c r="AS667" i="10"/>
  <c r="BN666" i="10"/>
  <c r="AU666" i="10"/>
  <c r="AT666" i="10"/>
  <c r="AS666" i="10"/>
  <c r="BN665" i="10"/>
  <c r="AU665" i="10"/>
  <c r="AT665" i="10"/>
  <c r="AS665" i="10"/>
  <c r="BN664" i="10"/>
  <c r="AU664" i="10"/>
  <c r="AT664" i="10"/>
  <c r="AS664" i="10"/>
  <c r="BN663" i="10"/>
  <c r="AU663" i="10"/>
  <c r="AT663" i="10"/>
  <c r="AS663" i="10"/>
  <c r="BN662" i="10"/>
  <c r="AU662" i="10"/>
  <c r="AT662" i="10"/>
  <c r="AS662" i="10"/>
  <c r="BN661" i="10"/>
  <c r="AU661" i="10"/>
  <c r="AT661" i="10"/>
  <c r="AS661" i="10"/>
  <c r="BN660" i="10"/>
  <c r="AU660" i="10"/>
  <c r="AT660" i="10"/>
  <c r="AS660" i="10"/>
  <c r="BN659" i="10"/>
  <c r="AU659" i="10"/>
  <c r="AT659" i="10"/>
  <c r="AS659" i="10"/>
  <c r="BN658" i="10"/>
  <c r="AU658" i="10"/>
  <c r="AT658" i="10"/>
  <c r="AS658" i="10"/>
  <c r="BN657" i="10"/>
  <c r="AU657" i="10"/>
  <c r="AT657" i="10"/>
  <c r="AS657" i="10"/>
  <c r="BN656" i="10"/>
  <c r="AU656" i="10"/>
  <c r="AT656" i="10"/>
  <c r="AS656" i="10"/>
  <c r="BN655" i="10"/>
  <c r="AU655" i="10"/>
  <c r="AT655" i="10"/>
  <c r="AS655" i="10"/>
  <c r="BN654" i="10"/>
  <c r="AU654" i="10"/>
  <c r="AT654" i="10"/>
  <c r="AS654" i="10"/>
  <c r="BN653" i="10"/>
  <c r="AU653" i="10"/>
  <c r="AT653" i="10"/>
  <c r="AS653" i="10"/>
  <c r="BN652" i="10"/>
  <c r="AU652" i="10"/>
  <c r="AT652" i="10"/>
  <c r="AS652" i="10"/>
  <c r="BN651" i="10"/>
  <c r="AU651" i="10"/>
  <c r="AT651" i="10"/>
  <c r="AS651" i="10"/>
  <c r="BN650" i="10"/>
  <c r="AU650" i="10"/>
  <c r="AT650" i="10"/>
  <c r="AS650" i="10"/>
  <c r="BN649" i="10"/>
  <c r="AU649" i="10"/>
  <c r="AT649" i="10"/>
  <c r="AS649" i="10"/>
  <c r="BN648" i="10"/>
  <c r="AU648" i="10"/>
  <c r="AT648" i="10"/>
  <c r="AS648" i="10"/>
  <c r="BN647" i="10"/>
  <c r="AU647" i="10"/>
  <c r="AT647" i="10"/>
  <c r="AS647" i="10"/>
  <c r="BN646" i="10"/>
  <c r="AU646" i="10"/>
  <c r="AT646" i="10"/>
  <c r="AS646" i="10"/>
  <c r="BN645" i="10"/>
  <c r="AU645" i="10"/>
  <c r="AT645" i="10"/>
  <c r="AS645" i="10"/>
  <c r="BN644" i="10"/>
  <c r="AU644" i="10"/>
  <c r="AT644" i="10"/>
  <c r="AS644" i="10"/>
  <c r="BN643" i="10"/>
  <c r="AU643" i="10"/>
  <c r="AT643" i="10"/>
  <c r="AS643" i="10"/>
  <c r="BN642" i="10"/>
  <c r="AU642" i="10"/>
  <c r="AT642" i="10"/>
  <c r="AS642" i="10"/>
  <c r="BN641" i="10"/>
  <c r="AU641" i="10"/>
  <c r="AT641" i="10"/>
  <c r="AS641" i="10"/>
  <c r="BN640" i="10"/>
  <c r="AU640" i="10"/>
  <c r="AT640" i="10"/>
  <c r="AS640" i="10"/>
  <c r="BN639" i="10"/>
  <c r="AU639" i="10"/>
  <c r="AT639" i="10"/>
  <c r="AS639" i="10"/>
  <c r="BN638" i="10"/>
  <c r="AU638" i="10"/>
  <c r="AT638" i="10"/>
  <c r="AS638" i="10"/>
  <c r="BN637" i="10"/>
  <c r="AU637" i="10"/>
  <c r="AT637" i="10"/>
  <c r="AS637" i="10"/>
  <c r="BN636" i="10"/>
  <c r="AU636" i="10"/>
  <c r="AT636" i="10"/>
  <c r="AS636" i="10"/>
  <c r="BN635" i="10"/>
  <c r="AU635" i="10"/>
  <c r="AT635" i="10"/>
  <c r="AS635" i="10"/>
  <c r="BN634" i="10"/>
  <c r="AU634" i="10"/>
  <c r="AT634" i="10"/>
  <c r="AS634" i="10"/>
  <c r="BN633" i="10"/>
  <c r="AU633" i="10"/>
  <c r="AT633" i="10"/>
  <c r="AS633" i="10"/>
  <c r="BN632" i="10"/>
  <c r="AU632" i="10"/>
  <c r="AT632" i="10"/>
  <c r="AS632" i="10"/>
  <c r="BN631" i="10"/>
  <c r="AU631" i="10"/>
  <c r="AT631" i="10"/>
  <c r="AS631" i="10"/>
  <c r="BN630" i="10"/>
  <c r="AU630" i="10"/>
  <c r="AT630" i="10"/>
  <c r="AS630" i="10"/>
  <c r="BN629" i="10"/>
  <c r="AU629" i="10"/>
  <c r="AT629" i="10"/>
  <c r="AS629" i="10"/>
  <c r="BN628" i="10"/>
  <c r="AU628" i="10"/>
  <c r="AT628" i="10"/>
  <c r="AS628" i="10"/>
  <c r="BN627" i="10"/>
  <c r="AU627" i="10"/>
  <c r="AT627" i="10"/>
  <c r="AS627" i="10"/>
  <c r="BN626" i="10"/>
  <c r="AU626" i="10"/>
  <c r="AT626" i="10"/>
  <c r="AS626" i="10"/>
  <c r="BN625" i="10"/>
  <c r="AU625" i="10"/>
  <c r="AT625" i="10"/>
  <c r="AS625" i="10"/>
  <c r="BN624" i="10"/>
  <c r="AU624" i="10"/>
  <c r="AT624" i="10"/>
  <c r="AS624" i="10"/>
  <c r="BN623" i="10"/>
  <c r="AU623" i="10"/>
  <c r="AT623" i="10"/>
  <c r="AS623" i="10"/>
  <c r="BN622" i="10"/>
  <c r="AU622" i="10"/>
  <c r="AT622" i="10"/>
  <c r="AS622" i="10"/>
  <c r="BN621" i="10"/>
  <c r="AU621" i="10"/>
  <c r="AT621" i="10"/>
  <c r="AS621" i="10"/>
  <c r="BN620" i="10"/>
  <c r="AU620" i="10"/>
  <c r="AT620" i="10"/>
  <c r="AS620" i="10"/>
  <c r="BN619" i="10"/>
  <c r="AU619" i="10"/>
  <c r="AT619" i="10"/>
  <c r="AS619" i="10"/>
  <c r="BN618" i="10"/>
  <c r="AU618" i="10"/>
  <c r="AT618" i="10"/>
  <c r="AS618" i="10"/>
  <c r="BN617" i="10"/>
  <c r="AU617" i="10"/>
  <c r="AT617" i="10"/>
  <c r="AS617" i="10"/>
  <c r="BN616" i="10"/>
  <c r="AU616" i="10"/>
  <c r="AT616" i="10"/>
  <c r="AS616" i="10"/>
  <c r="BN615" i="10"/>
  <c r="AU615" i="10"/>
  <c r="AT615" i="10"/>
  <c r="AS615" i="10"/>
  <c r="BN614" i="10"/>
  <c r="AU614" i="10"/>
  <c r="AT614" i="10"/>
  <c r="AS614" i="10"/>
  <c r="BN613" i="10"/>
  <c r="AU613" i="10"/>
  <c r="AT613" i="10"/>
  <c r="AS613" i="10"/>
  <c r="BN612" i="10"/>
  <c r="AU612" i="10"/>
  <c r="AT612" i="10"/>
  <c r="AS612" i="10"/>
  <c r="BN611" i="10"/>
  <c r="AU611" i="10"/>
  <c r="AT611" i="10"/>
  <c r="AS611" i="10"/>
  <c r="BN610" i="10"/>
  <c r="AU610" i="10"/>
  <c r="AT610" i="10"/>
  <c r="AS610" i="10"/>
  <c r="BN609" i="10"/>
  <c r="AU609" i="10"/>
  <c r="AT609" i="10"/>
  <c r="AS609" i="10"/>
  <c r="BN608" i="10"/>
  <c r="AU608" i="10"/>
  <c r="AT608" i="10"/>
  <c r="AS608" i="10"/>
  <c r="BN607" i="10"/>
  <c r="AU607" i="10"/>
  <c r="AT607" i="10"/>
  <c r="AS607" i="10"/>
  <c r="BN606" i="10"/>
  <c r="AU606" i="10"/>
  <c r="AT606" i="10"/>
  <c r="AS606" i="10"/>
  <c r="BN605" i="10"/>
  <c r="AU605" i="10"/>
  <c r="AT605" i="10"/>
  <c r="AS605" i="10"/>
  <c r="BN604" i="10"/>
  <c r="AU604" i="10"/>
  <c r="AT604" i="10"/>
  <c r="AS604" i="10"/>
  <c r="BN603" i="10"/>
  <c r="AU603" i="10"/>
  <c r="AT603" i="10"/>
  <c r="AS603" i="10"/>
  <c r="BN602" i="10"/>
  <c r="AU602" i="10"/>
  <c r="AT602" i="10"/>
  <c r="AS602" i="10"/>
  <c r="BN601" i="10"/>
  <c r="AU601" i="10"/>
  <c r="AT601" i="10"/>
  <c r="AS601" i="10"/>
  <c r="BN600" i="10"/>
  <c r="AU600" i="10"/>
  <c r="AT600" i="10"/>
  <c r="AS600" i="10"/>
  <c r="BN599" i="10"/>
  <c r="AU599" i="10"/>
  <c r="AT599" i="10"/>
  <c r="AS599" i="10"/>
  <c r="BN598" i="10"/>
  <c r="AU598" i="10"/>
  <c r="AT598" i="10"/>
  <c r="AS598" i="10"/>
  <c r="BN597" i="10"/>
  <c r="AU597" i="10"/>
  <c r="AT597" i="10"/>
  <c r="AS597" i="10"/>
  <c r="BN596" i="10"/>
  <c r="AU596" i="10"/>
  <c r="AT596" i="10"/>
  <c r="AS596" i="10"/>
  <c r="BN595" i="10"/>
  <c r="AU595" i="10"/>
  <c r="AT595" i="10"/>
  <c r="AS595" i="10"/>
  <c r="BN594" i="10"/>
  <c r="AU594" i="10"/>
  <c r="AT594" i="10"/>
  <c r="AS594" i="10"/>
  <c r="BN593" i="10"/>
  <c r="AU593" i="10"/>
  <c r="AT593" i="10"/>
  <c r="AS593" i="10"/>
  <c r="BN592" i="10"/>
  <c r="AU592" i="10"/>
  <c r="AT592" i="10"/>
  <c r="AS592" i="10"/>
  <c r="BN591" i="10"/>
  <c r="AU591" i="10"/>
  <c r="AT591" i="10"/>
  <c r="AS591" i="10"/>
  <c r="BN590" i="10"/>
  <c r="AU590" i="10"/>
  <c r="AT590" i="10"/>
  <c r="AS590" i="10"/>
  <c r="BN589" i="10"/>
  <c r="AU589" i="10"/>
  <c r="AT589" i="10"/>
  <c r="AS589" i="10"/>
  <c r="BN588" i="10"/>
  <c r="AU588" i="10"/>
  <c r="AT588" i="10"/>
  <c r="AS588" i="10"/>
  <c r="BN587" i="10"/>
  <c r="AU587" i="10"/>
  <c r="AT587" i="10"/>
  <c r="AS587" i="10"/>
  <c r="BN586" i="10"/>
  <c r="AU586" i="10"/>
  <c r="AT586" i="10"/>
  <c r="AS586" i="10"/>
  <c r="BN585" i="10"/>
  <c r="AU585" i="10"/>
  <c r="AT585" i="10"/>
  <c r="AS585" i="10"/>
  <c r="BN584" i="10"/>
  <c r="AU584" i="10"/>
  <c r="AT584" i="10"/>
  <c r="AS584" i="10"/>
  <c r="BN583" i="10"/>
  <c r="AU583" i="10"/>
  <c r="AT583" i="10"/>
  <c r="AS583" i="10"/>
  <c r="BN582" i="10"/>
  <c r="AU582" i="10"/>
  <c r="AT582" i="10"/>
  <c r="AS582" i="10"/>
  <c r="BN581" i="10"/>
  <c r="AU581" i="10"/>
  <c r="AT581" i="10"/>
  <c r="AS581" i="10"/>
  <c r="BN580" i="10"/>
  <c r="AU580" i="10"/>
  <c r="AT580" i="10"/>
  <c r="AS580" i="10"/>
  <c r="BN579" i="10"/>
  <c r="AU579" i="10"/>
  <c r="AT579" i="10"/>
  <c r="AS579" i="10"/>
  <c r="BN578" i="10"/>
  <c r="AU578" i="10"/>
  <c r="AT578" i="10"/>
  <c r="AS578" i="10"/>
  <c r="BN577" i="10"/>
  <c r="AU577" i="10"/>
  <c r="AT577" i="10"/>
  <c r="AS577" i="10"/>
  <c r="BN576" i="10"/>
  <c r="AU576" i="10"/>
  <c r="AT576" i="10"/>
  <c r="AS576" i="10"/>
  <c r="BN575" i="10"/>
  <c r="AU575" i="10"/>
  <c r="AT575" i="10"/>
  <c r="AS575" i="10"/>
  <c r="BN574" i="10"/>
  <c r="AU574" i="10"/>
  <c r="AT574" i="10"/>
  <c r="AS574" i="10"/>
  <c r="BN573" i="10"/>
  <c r="AU573" i="10"/>
  <c r="AT573" i="10"/>
  <c r="AS573" i="10"/>
  <c r="BN572" i="10"/>
  <c r="AU572" i="10"/>
  <c r="AT572" i="10"/>
  <c r="AS572" i="10"/>
  <c r="BN571" i="10"/>
  <c r="AU571" i="10"/>
  <c r="AT571" i="10"/>
  <c r="AS571" i="10"/>
  <c r="BN570" i="10"/>
  <c r="AU570" i="10"/>
  <c r="AT570" i="10"/>
  <c r="AS570" i="10"/>
  <c r="BN569" i="10"/>
  <c r="AU569" i="10"/>
  <c r="AT569" i="10"/>
  <c r="AS569" i="10"/>
  <c r="BN568" i="10"/>
  <c r="AU568" i="10"/>
  <c r="AT568" i="10"/>
  <c r="AS568" i="10"/>
  <c r="BN567" i="10"/>
  <c r="AU567" i="10"/>
  <c r="AT567" i="10"/>
  <c r="AS567" i="10"/>
  <c r="BN566" i="10"/>
  <c r="AU566" i="10"/>
  <c r="AT566" i="10"/>
  <c r="AS566" i="10"/>
  <c r="BN565" i="10"/>
  <c r="AU565" i="10"/>
  <c r="AT565" i="10"/>
  <c r="AS565" i="10"/>
  <c r="BN564" i="10"/>
  <c r="AU564" i="10"/>
  <c r="AT564" i="10"/>
  <c r="AS564" i="10"/>
  <c r="BN563" i="10"/>
  <c r="AU563" i="10"/>
  <c r="AT563" i="10"/>
  <c r="AS563" i="10"/>
  <c r="BN562" i="10"/>
  <c r="AU562" i="10"/>
  <c r="AT562" i="10"/>
  <c r="AS562" i="10"/>
  <c r="BN561" i="10"/>
  <c r="AU561" i="10"/>
  <c r="AT561" i="10"/>
  <c r="AS561" i="10"/>
  <c r="BN560" i="10"/>
  <c r="AU560" i="10"/>
  <c r="AT560" i="10"/>
  <c r="AS560" i="10"/>
  <c r="BN559" i="10"/>
  <c r="AU559" i="10"/>
  <c r="AT559" i="10"/>
  <c r="AS559" i="10"/>
  <c r="BN558" i="10"/>
  <c r="AU558" i="10"/>
  <c r="AT558" i="10"/>
  <c r="AS558" i="10"/>
  <c r="BN557" i="10"/>
  <c r="AU557" i="10"/>
  <c r="AT557" i="10"/>
  <c r="AS557" i="10"/>
  <c r="BN556" i="10"/>
  <c r="AU556" i="10"/>
  <c r="AT556" i="10"/>
  <c r="AS556" i="10"/>
  <c r="BN555" i="10"/>
  <c r="AU555" i="10"/>
  <c r="AT555" i="10"/>
  <c r="AS555" i="10"/>
  <c r="BN554" i="10"/>
  <c r="AU554" i="10"/>
  <c r="AT554" i="10"/>
  <c r="AS554" i="10"/>
  <c r="BN553" i="10"/>
  <c r="AU553" i="10"/>
  <c r="AT553" i="10"/>
  <c r="AS553" i="10"/>
  <c r="BN552" i="10"/>
  <c r="AU552" i="10"/>
  <c r="AT552" i="10"/>
  <c r="AS552" i="10"/>
  <c r="BN551" i="10"/>
  <c r="AU551" i="10"/>
  <c r="AT551" i="10"/>
  <c r="AS551" i="10"/>
  <c r="BN550" i="10"/>
  <c r="AU550" i="10"/>
  <c r="AT550" i="10"/>
  <c r="AS550" i="10"/>
  <c r="BN549" i="10"/>
  <c r="AU549" i="10"/>
  <c r="AT549" i="10"/>
  <c r="AS549" i="10"/>
  <c r="BN548" i="10"/>
  <c r="AU548" i="10"/>
  <c r="AT548" i="10"/>
  <c r="AS548" i="10"/>
  <c r="BN547" i="10"/>
  <c r="AU547" i="10"/>
  <c r="AT547" i="10"/>
  <c r="AS547" i="10"/>
  <c r="BN546" i="10"/>
  <c r="AU546" i="10"/>
  <c r="AT546" i="10"/>
  <c r="AS546" i="10"/>
  <c r="BN545" i="10"/>
  <c r="AU545" i="10"/>
  <c r="AT545" i="10"/>
  <c r="AS545" i="10"/>
  <c r="BN544" i="10"/>
  <c r="AU544" i="10"/>
  <c r="AT544" i="10"/>
  <c r="AS544" i="10"/>
  <c r="BN543" i="10"/>
  <c r="AU543" i="10"/>
  <c r="AT543" i="10"/>
  <c r="AS543" i="10"/>
  <c r="BN542" i="10"/>
  <c r="AU542" i="10"/>
  <c r="AT542" i="10"/>
  <c r="AS542" i="10"/>
  <c r="BN541" i="10"/>
  <c r="AU541" i="10"/>
  <c r="AT541" i="10"/>
  <c r="AS541" i="10"/>
  <c r="BN540" i="10"/>
  <c r="AU540" i="10"/>
  <c r="AT540" i="10"/>
  <c r="AS540" i="10"/>
  <c r="BN539" i="10"/>
  <c r="AU539" i="10"/>
  <c r="AT539" i="10"/>
  <c r="AS539" i="10"/>
  <c r="BN538" i="10"/>
  <c r="AU538" i="10"/>
  <c r="AT538" i="10"/>
  <c r="AS538" i="10"/>
  <c r="BN537" i="10"/>
  <c r="AU537" i="10"/>
  <c r="AT537" i="10"/>
  <c r="AS537" i="10"/>
  <c r="BN536" i="10"/>
  <c r="AU536" i="10"/>
  <c r="AT536" i="10"/>
  <c r="AS536" i="10"/>
  <c r="BN535" i="10"/>
  <c r="AU535" i="10"/>
  <c r="AT535" i="10"/>
  <c r="AS535" i="10"/>
  <c r="BN534" i="10"/>
  <c r="AU534" i="10"/>
  <c r="AT534" i="10"/>
  <c r="AS534" i="10"/>
  <c r="BN533" i="10"/>
  <c r="AU533" i="10"/>
  <c r="AT533" i="10"/>
  <c r="AS533" i="10"/>
  <c r="BN532" i="10"/>
  <c r="AU532" i="10"/>
  <c r="AT532" i="10"/>
  <c r="AS532" i="10"/>
  <c r="BN531" i="10"/>
  <c r="AU531" i="10"/>
  <c r="AT531" i="10"/>
  <c r="AS531" i="10"/>
  <c r="BN530" i="10"/>
  <c r="AU530" i="10"/>
  <c r="AT530" i="10"/>
  <c r="AS530" i="10"/>
  <c r="BN529" i="10"/>
  <c r="AU529" i="10"/>
  <c r="AT529" i="10"/>
  <c r="AS529" i="10"/>
  <c r="BN528" i="10"/>
  <c r="AU528" i="10"/>
  <c r="AT528" i="10"/>
  <c r="AS528" i="10"/>
  <c r="BN527" i="10"/>
  <c r="AU527" i="10"/>
  <c r="AT527" i="10"/>
  <c r="AS527" i="10"/>
  <c r="BN526" i="10"/>
  <c r="AU526" i="10"/>
  <c r="AT526" i="10"/>
  <c r="AS526" i="10"/>
  <c r="BN525" i="10"/>
  <c r="AU525" i="10"/>
  <c r="AT525" i="10"/>
  <c r="AS525" i="10"/>
  <c r="BN524" i="10"/>
  <c r="AU524" i="10"/>
  <c r="AT524" i="10"/>
  <c r="AS524" i="10"/>
  <c r="BN523" i="10"/>
  <c r="AU523" i="10"/>
  <c r="AT523" i="10"/>
  <c r="AS523" i="10"/>
  <c r="BN522" i="10"/>
  <c r="AU522" i="10"/>
  <c r="AT522" i="10"/>
  <c r="AS522" i="10"/>
  <c r="BN521" i="10"/>
  <c r="AU521" i="10"/>
  <c r="AT521" i="10"/>
  <c r="AS521" i="10"/>
  <c r="BN520" i="10"/>
  <c r="AU520" i="10"/>
  <c r="AT520" i="10"/>
  <c r="AS520" i="10"/>
  <c r="BN519" i="10"/>
  <c r="AU519" i="10"/>
  <c r="AT519" i="10"/>
  <c r="AS519" i="10"/>
  <c r="BN518" i="10"/>
  <c r="AU518" i="10"/>
  <c r="AT518" i="10"/>
  <c r="AS518" i="10"/>
  <c r="BN517" i="10"/>
  <c r="AU517" i="10"/>
  <c r="AT517" i="10"/>
  <c r="AS517" i="10"/>
  <c r="BN516" i="10"/>
  <c r="AU516" i="10"/>
  <c r="AT516" i="10"/>
  <c r="AS516" i="10"/>
  <c r="BN515" i="10"/>
  <c r="AU515" i="10"/>
  <c r="AT515" i="10"/>
  <c r="AS515" i="10"/>
  <c r="BN514" i="10"/>
  <c r="AU514" i="10"/>
  <c r="AT514" i="10"/>
  <c r="AS514" i="10"/>
  <c r="BN513" i="10"/>
  <c r="AU513" i="10"/>
  <c r="AT513" i="10"/>
  <c r="AS513" i="10"/>
  <c r="BN512" i="10"/>
  <c r="AU512" i="10"/>
  <c r="AT512" i="10"/>
  <c r="AS512" i="10"/>
  <c r="BN511" i="10"/>
  <c r="AU511" i="10"/>
  <c r="AT511" i="10"/>
  <c r="AS511" i="10"/>
  <c r="BN510" i="10"/>
  <c r="AU510" i="10"/>
  <c r="AT510" i="10"/>
  <c r="AS510" i="10"/>
  <c r="BN509" i="10"/>
  <c r="AU509" i="10"/>
  <c r="AT509" i="10"/>
  <c r="AS509" i="10"/>
  <c r="BN508" i="10"/>
  <c r="AU508" i="10"/>
  <c r="AT508" i="10"/>
  <c r="AS508" i="10"/>
  <c r="BN507" i="10"/>
  <c r="AU507" i="10"/>
  <c r="AT507" i="10"/>
  <c r="AS507" i="10"/>
  <c r="BN506" i="10"/>
  <c r="AU506" i="10"/>
  <c r="AT506" i="10"/>
  <c r="AS506" i="10"/>
  <c r="BN505" i="10"/>
  <c r="AU505" i="10"/>
  <c r="AT505" i="10"/>
  <c r="AS505" i="10"/>
  <c r="BN504" i="10"/>
  <c r="AU504" i="10"/>
  <c r="AT504" i="10"/>
  <c r="AS504" i="10"/>
  <c r="BN503" i="10"/>
  <c r="AU503" i="10"/>
  <c r="AT503" i="10"/>
  <c r="AS503" i="10"/>
  <c r="BN502" i="10"/>
  <c r="AU502" i="10"/>
  <c r="AT502" i="10"/>
  <c r="AS502" i="10"/>
  <c r="BN501" i="10"/>
  <c r="AU501" i="10"/>
  <c r="AT501" i="10"/>
  <c r="AS501" i="10"/>
  <c r="BN500" i="10"/>
  <c r="AU500" i="10"/>
  <c r="AT500" i="10"/>
  <c r="AS500" i="10"/>
  <c r="BN499" i="10"/>
  <c r="AU499" i="10"/>
  <c r="AT499" i="10"/>
  <c r="AS499" i="10"/>
  <c r="BN498" i="10"/>
  <c r="AU498" i="10"/>
  <c r="AT498" i="10"/>
  <c r="AS498" i="10"/>
  <c r="BN497" i="10"/>
  <c r="AU497" i="10"/>
  <c r="AT497" i="10"/>
  <c r="AS497" i="10"/>
  <c r="BN496" i="10"/>
  <c r="AU496" i="10"/>
  <c r="AT496" i="10"/>
  <c r="AS496" i="10"/>
  <c r="BN495" i="10"/>
  <c r="AU495" i="10"/>
  <c r="AT495" i="10"/>
  <c r="AS495" i="10"/>
  <c r="BN494" i="10"/>
  <c r="AU494" i="10"/>
  <c r="AT494" i="10"/>
  <c r="AS494" i="10"/>
  <c r="BN493" i="10"/>
  <c r="AU493" i="10"/>
  <c r="AT493" i="10"/>
  <c r="AS493" i="10"/>
  <c r="BN492" i="10"/>
  <c r="AU492" i="10"/>
  <c r="AT492" i="10"/>
  <c r="AS492" i="10"/>
  <c r="BN491" i="10"/>
  <c r="AU491" i="10"/>
  <c r="AT491" i="10"/>
  <c r="AS491" i="10"/>
  <c r="BN490" i="10"/>
  <c r="AU490" i="10"/>
  <c r="AT490" i="10"/>
  <c r="AS490" i="10"/>
  <c r="BN489" i="10"/>
  <c r="AU489" i="10"/>
  <c r="AT489" i="10"/>
  <c r="AS489" i="10"/>
  <c r="BN488" i="10"/>
  <c r="AU488" i="10"/>
  <c r="AT488" i="10"/>
  <c r="AS488" i="10"/>
  <c r="BN487" i="10"/>
  <c r="AU487" i="10"/>
  <c r="AT487" i="10"/>
  <c r="AS487" i="10"/>
  <c r="BN486" i="10"/>
  <c r="AU486" i="10"/>
  <c r="AT486" i="10"/>
  <c r="AS486" i="10"/>
  <c r="BN485" i="10"/>
  <c r="AU485" i="10"/>
  <c r="AT485" i="10"/>
  <c r="AS485" i="10"/>
  <c r="BN484" i="10"/>
  <c r="AU484" i="10"/>
  <c r="AT484" i="10"/>
  <c r="AS484" i="10"/>
  <c r="BN483" i="10"/>
  <c r="AU483" i="10"/>
  <c r="AT483" i="10"/>
  <c r="AS483" i="10"/>
  <c r="BN482" i="10"/>
  <c r="AU482" i="10"/>
  <c r="AT482" i="10"/>
  <c r="AS482" i="10"/>
  <c r="BN481" i="10"/>
  <c r="AU481" i="10"/>
  <c r="AT481" i="10"/>
  <c r="AS481" i="10"/>
  <c r="BN480" i="10"/>
  <c r="AU480" i="10"/>
  <c r="AT480" i="10"/>
  <c r="AS480" i="10"/>
  <c r="BN479" i="10"/>
  <c r="AU479" i="10"/>
  <c r="AT479" i="10"/>
  <c r="AS479" i="10"/>
  <c r="BN478" i="10"/>
  <c r="AU478" i="10"/>
  <c r="AT478" i="10"/>
  <c r="AS478" i="10"/>
  <c r="BN477" i="10"/>
  <c r="AU477" i="10"/>
  <c r="AT477" i="10"/>
  <c r="AS477" i="10"/>
  <c r="BN476" i="10"/>
  <c r="AU476" i="10"/>
  <c r="AT476" i="10"/>
  <c r="AS476" i="10"/>
  <c r="BN475" i="10"/>
  <c r="AU475" i="10"/>
  <c r="AT475" i="10"/>
  <c r="AS475" i="10"/>
  <c r="BN474" i="10"/>
  <c r="AU474" i="10"/>
  <c r="AT474" i="10"/>
  <c r="AS474" i="10"/>
  <c r="BN473" i="10"/>
  <c r="AU473" i="10"/>
  <c r="AT473" i="10"/>
  <c r="AS473" i="10"/>
  <c r="BN472" i="10"/>
  <c r="AU472" i="10"/>
  <c r="AT472" i="10"/>
  <c r="AS472" i="10"/>
  <c r="BN471" i="10"/>
  <c r="AU471" i="10"/>
  <c r="AT471" i="10"/>
  <c r="AS471" i="10"/>
  <c r="BN470" i="10"/>
  <c r="AU470" i="10"/>
  <c r="AT470" i="10"/>
  <c r="AS470" i="10"/>
  <c r="BN469" i="10"/>
  <c r="AU469" i="10"/>
  <c r="AT469" i="10"/>
  <c r="AS469" i="10"/>
  <c r="BN468" i="10"/>
  <c r="AU468" i="10"/>
  <c r="AT468" i="10"/>
  <c r="AS468" i="10"/>
  <c r="BN467" i="10"/>
  <c r="AU467" i="10"/>
  <c r="AT467" i="10"/>
  <c r="AS467" i="10"/>
  <c r="BN466" i="10"/>
  <c r="AU466" i="10"/>
  <c r="AT466" i="10"/>
  <c r="AS466" i="10"/>
  <c r="BN465" i="10"/>
  <c r="AU465" i="10"/>
  <c r="AT465" i="10"/>
  <c r="AS465" i="10"/>
  <c r="BN464" i="10"/>
  <c r="AU464" i="10"/>
  <c r="AT464" i="10"/>
  <c r="AS464" i="10"/>
  <c r="BN463" i="10"/>
  <c r="AU463" i="10"/>
  <c r="AT463" i="10"/>
  <c r="AS463" i="10"/>
  <c r="BN462" i="10"/>
  <c r="AU462" i="10"/>
  <c r="AT462" i="10"/>
  <c r="AS462" i="10"/>
  <c r="BN461" i="10"/>
  <c r="AU461" i="10"/>
  <c r="AT461" i="10"/>
  <c r="AS461" i="10"/>
  <c r="BN460" i="10"/>
  <c r="AU460" i="10"/>
  <c r="AT460" i="10"/>
  <c r="AS460" i="10"/>
  <c r="BN459" i="10"/>
  <c r="AU459" i="10"/>
  <c r="AT459" i="10"/>
  <c r="AS459" i="10"/>
  <c r="BN458" i="10"/>
  <c r="AU458" i="10"/>
  <c r="AT458" i="10"/>
  <c r="AS458" i="10"/>
  <c r="BN457" i="10"/>
  <c r="AU457" i="10"/>
  <c r="AT457" i="10"/>
  <c r="AS457" i="10"/>
  <c r="BN456" i="10"/>
  <c r="AU456" i="10"/>
  <c r="AT456" i="10"/>
  <c r="AS456" i="10"/>
  <c r="BN455" i="10"/>
  <c r="AU455" i="10"/>
  <c r="AT455" i="10"/>
  <c r="AS455" i="10"/>
  <c r="BN454" i="10"/>
  <c r="AU454" i="10"/>
  <c r="AT454" i="10"/>
  <c r="AS454" i="10"/>
  <c r="BN453" i="10"/>
  <c r="AU453" i="10"/>
  <c r="AT453" i="10"/>
  <c r="AS453" i="10"/>
  <c r="BN452" i="10"/>
  <c r="AU452" i="10"/>
  <c r="AT452" i="10"/>
  <c r="AS452" i="10"/>
  <c r="BN451" i="10"/>
  <c r="AU451" i="10"/>
  <c r="AT451" i="10"/>
  <c r="AS451" i="10"/>
  <c r="BN450" i="10"/>
  <c r="AU450" i="10"/>
  <c r="AT450" i="10"/>
  <c r="AS450" i="10"/>
  <c r="BN449" i="10"/>
  <c r="AU449" i="10"/>
  <c r="AT449" i="10"/>
  <c r="AS449" i="10"/>
  <c r="BN448" i="10"/>
  <c r="AU448" i="10"/>
  <c r="AT448" i="10"/>
  <c r="AS448" i="10"/>
  <c r="BN447" i="10"/>
  <c r="AU447" i="10"/>
  <c r="AT447" i="10"/>
  <c r="AS447" i="10"/>
  <c r="BN446" i="10"/>
  <c r="AU446" i="10"/>
  <c r="AT446" i="10"/>
  <c r="AS446" i="10"/>
  <c r="BN445" i="10"/>
  <c r="AU445" i="10"/>
  <c r="AT445" i="10"/>
  <c r="AS445" i="10"/>
  <c r="BN444" i="10"/>
  <c r="AU444" i="10"/>
  <c r="AT444" i="10"/>
  <c r="AS444" i="10"/>
  <c r="BN443" i="10"/>
  <c r="AU443" i="10"/>
  <c r="AT443" i="10"/>
  <c r="AS443" i="10"/>
  <c r="BN442" i="10"/>
  <c r="AU442" i="10"/>
  <c r="AT442" i="10"/>
  <c r="AS442" i="10"/>
  <c r="BN441" i="10"/>
  <c r="AU441" i="10"/>
  <c r="AT441" i="10"/>
  <c r="AS441" i="10"/>
  <c r="BN440" i="10"/>
  <c r="AU440" i="10"/>
  <c r="AT440" i="10"/>
  <c r="AS440" i="10"/>
  <c r="BN439" i="10"/>
  <c r="AU439" i="10"/>
  <c r="AT439" i="10"/>
  <c r="AS439" i="10"/>
  <c r="BN438" i="10"/>
  <c r="AU438" i="10"/>
  <c r="AT438" i="10"/>
  <c r="AS438" i="10"/>
  <c r="BN437" i="10"/>
  <c r="AU437" i="10"/>
  <c r="AT437" i="10"/>
  <c r="AS437" i="10"/>
  <c r="BN436" i="10"/>
  <c r="AU436" i="10"/>
  <c r="AT436" i="10"/>
  <c r="AS436" i="10"/>
  <c r="BN435" i="10"/>
  <c r="AU435" i="10"/>
  <c r="AT435" i="10"/>
  <c r="AS435" i="10"/>
  <c r="BN434" i="10"/>
  <c r="AU434" i="10"/>
  <c r="AT434" i="10"/>
  <c r="AS434" i="10"/>
  <c r="BN433" i="10"/>
  <c r="AU433" i="10"/>
  <c r="AT433" i="10"/>
  <c r="AS433" i="10"/>
  <c r="BN432" i="10"/>
  <c r="AU432" i="10"/>
  <c r="AT432" i="10"/>
  <c r="AS432" i="10"/>
  <c r="BN431" i="10"/>
  <c r="AU431" i="10"/>
  <c r="AT431" i="10"/>
  <c r="AS431" i="10"/>
  <c r="BN430" i="10"/>
  <c r="AU430" i="10"/>
  <c r="AT430" i="10"/>
  <c r="AS430" i="10"/>
  <c r="BN429" i="10"/>
  <c r="AU429" i="10"/>
  <c r="AT429" i="10"/>
  <c r="AS429" i="10"/>
  <c r="BN428" i="10"/>
  <c r="AU428" i="10"/>
  <c r="AT428" i="10"/>
  <c r="AS428" i="10"/>
  <c r="BN427" i="10"/>
  <c r="AU427" i="10"/>
  <c r="AT427" i="10"/>
  <c r="AS427" i="10"/>
  <c r="BN426" i="10"/>
  <c r="AU426" i="10"/>
  <c r="AT426" i="10"/>
  <c r="AS426" i="10"/>
  <c r="BN425" i="10"/>
  <c r="AU425" i="10"/>
  <c r="AT425" i="10"/>
  <c r="AS425" i="10"/>
  <c r="BN424" i="10"/>
  <c r="AU424" i="10"/>
  <c r="AT424" i="10"/>
  <c r="AS424" i="10"/>
  <c r="BN423" i="10"/>
  <c r="AU423" i="10"/>
  <c r="AT423" i="10"/>
  <c r="AS423" i="10"/>
  <c r="BN422" i="10"/>
  <c r="AU422" i="10"/>
  <c r="AT422" i="10"/>
  <c r="AS422" i="10"/>
  <c r="BN421" i="10"/>
  <c r="AU421" i="10"/>
  <c r="AT421" i="10"/>
  <c r="AS421" i="10"/>
  <c r="BN420" i="10"/>
  <c r="AU420" i="10"/>
  <c r="AT420" i="10"/>
  <c r="AS420" i="10"/>
  <c r="BN419" i="10"/>
  <c r="AU419" i="10"/>
  <c r="AT419" i="10"/>
  <c r="AS419" i="10"/>
  <c r="BN418" i="10"/>
  <c r="AU418" i="10"/>
  <c r="AT418" i="10"/>
  <c r="AS418" i="10"/>
  <c r="BN417" i="10"/>
  <c r="AU417" i="10"/>
  <c r="AT417" i="10"/>
  <c r="AS417" i="10"/>
  <c r="BN416" i="10"/>
  <c r="AU416" i="10"/>
  <c r="AT416" i="10"/>
  <c r="AS416" i="10"/>
  <c r="BN415" i="10"/>
  <c r="AU415" i="10"/>
  <c r="AT415" i="10"/>
  <c r="AS415" i="10"/>
  <c r="BN414" i="10"/>
  <c r="AU414" i="10"/>
  <c r="AT414" i="10"/>
  <c r="AS414" i="10"/>
  <c r="BN413" i="10"/>
  <c r="AU413" i="10"/>
  <c r="AT413" i="10"/>
  <c r="AS413" i="10"/>
  <c r="BN412" i="10"/>
  <c r="AU412" i="10"/>
  <c r="AT412" i="10"/>
  <c r="AS412" i="10"/>
  <c r="BN411" i="10"/>
  <c r="AU411" i="10"/>
  <c r="AT411" i="10"/>
  <c r="AS411" i="10"/>
  <c r="BN410" i="10"/>
  <c r="AU410" i="10"/>
  <c r="AT410" i="10"/>
  <c r="AS410" i="10"/>
  <c r="BN409" i="10"/>
  <c r="AU409" i="10"/>
  <c r="AT409" i="10"/>
  <c r="AS409" i="10"/>
  <c r="BN408" i="10"/>
  <c r="AU408" i="10"/>
  <c r="AT408" i="10"/>
  <c r="AS408" i="10"/>
  <c r="BN407" i="10"/>
  <c r="AU407" i="10"/>
  <c r="AT407" i="10"/>
  <c r="AS407" i="10"/>
  <c r="BN406" i="10"/>
  <c r="AU406" i="10"/>
  <c r="AT406" i="10"/>
  <c r="AS406" i="10"/>
  <c r="BN405" i="10"/>
  <c r="AU405" i="10"/>
  <c r="AT405" i="10"/>
  <c r="AS405" i="10"/>
  <c r="BN404" i="10"/>
  <c r="AU404" i="10"/>
  <c r="AT404" i="10"/>
  <c r="AS404" i="10"/>
  <c r="BN403" i="10"/>
  <c r="AU403" i="10"/>
  <c r="AT403" i="10"/>
  <c r="AS403" i="10"/>
  <c r="BN402" i="10"/>
  <c r="AU402" i="10"/>
  <c r="AT402" i="10"/>
  <c r="AS402" i="10"/>
  <c r="BN401" i="10"/>
  <c r="AU401" i="10"/>
  <c r="AT401" i="10"/>
  <c r="AS401" i="10"/>
  <c r="BN400" i="10"/>
  <c r="AU400" i="10"/>
  <c r="AT400" i="10"/>
  <c r="AS400" i="10"/>
  <c r="BN399" i="10"/>
  <c r="AU399" i="10"/>
  <c r="AT399" i="10"/>
  <c r="AS399" i="10"/>
  <c r="BN398" i="10"/>
  <c r="AU398" i="10"/>
  <c r="AT398" i="10"/>
  <c r="AS398" i="10"/>
  <c r="BN397" i="10"/>
  <c r="AU397" i="10"/>
  <c r="AT397" i="10"/>
  <c r="AS397" i="10"/>
  <c r="BN396" i="10"/>
  <c r="AU396" i="10"/>
  <c r="AT396" i="10"/>
  <c r="AS396" i="10"/>
  <c r="BN395" i="10"/>
  <c r="AU395" i="10"/>
  <c r="AT395" i="10"/>
  <c r="AS395" i="10"/>
  <c r="BN394" i="10"/>
  <c r="AU394" i="10"/>
  <c r="AT394" i="10"/>
  <c r="AS394" i="10"/>
  <c r="BN393" i="10"/>
  <c r="AU393" i="10"/>
  <c r="AT393" i="10"/>
  <c r="AS393" i="10"/>
  <c r="BN392" i="10"/>
  <c r="AU392" i="10"/>
  <c r="AT392" i="10"/>
  <c r="AS392" i="10"/>
  <c r="BN391" i="10"/>
  <c r="AU391" i="10"/>
  <c r="AT391" i="10"/>
  <c r="AS391" i="10"/>
  <c r="BN390" i="10"/>
  <c r="AU390" i="10"/>
  <c r="AT390" i="10"/>
  <c r="AS390" i="10"/>
  <c r="BN389" i="10"/>
  <c r="AU389" i="10"/>
  <c r="AT389" i="10"/>
  <c r="AS389" i="10"/>
  <c r="BN388" i="10"/>
  <c r="AU388" i="10"/>
  <c r="AT388" i="10"/>
  <c r="AS388" i="10"/>
  <c r="BN387" i="10"/>
  <c r="AU387" i="10"/>
  <c r="AT387" i="10"/>
  <c r="AS387" i="10"/>
  <c r="BN386" i="10"/>
  <c r="AU386" i="10"/>
  <c r="AT386" i="10"/>
  <c r="AS386" i="10"/>
  <c r="BN385" i="10"/>
  <c r="AU385" i="10"/>
  <c r="AT385" i="10"/>
  <c r="AS385" i="10"/>
  <c r="BN384" i="10"/>
  <c r="AU384" i="10"/>
  <c r="AT384" i="10"/>
  <c r="AS384" i="10"/>
  <c r="BN383" i="10"/>
  <c r="AU383" i="10"/>
  <c r="AT383" i="10"/>
  <c r="AS383" i="10"/>
  <c r="BN382" i="10"/>
  <c r="AU382" i="10"/>
  <c r="AT382" i="10"/>
  <c r="AS382" i="10"/>
  <c r="BN381" i="10"/>
  <c r="AU381" i="10"/>
  <c r="AT381" i="10"/>
  <c r="AS381" i="10"/>
  <c r="BN380" i="10"/>
  <c r="AU380" i="10"/>
  <c r="AT380" i="10"/>
  <c r="AS380" i="10"/>
  <c r="BN379" i="10"/>
  <c r="AU379" i="10"/>
  <c r="AT379" i="10"/>
  <c r="AS379" i="10"/>
  <c r="BN378" i="10"/>
  <c r="AU378" i="10"/>
  <c r="AT378" i="10"/>
  <c r="AS378" i="10"/>
  <c r="BN377" i="10"/>
  <c r="AU377" i="10"/>
  <c r="AT377" i="10"/>
  <c r="AS377" i="10"/>
  <c r="BN376" i="10"/>
  <c r="AU376" i="10"/>
  <c r="AT376" i="10"/>
  <c r="AS376" i="10"/>
  <c r="BN375" i="10"/>
  <c r="AU375" i="10"/>
  <c r="AT375" i="10"/>
  <c r="AS375" i="10"/>
  <c r="BN374" i="10"/>
  <c r="AU374" i="10"/>
  <c r="AT374" i="10"/>
  <c r="AS374" i="10"/>
  <c r="BN373" i="10"/>
  <c r="AU373" i="10"/>
  <c r="AT373" i="10"/>
  <c r="AS373" i="10"/>
  <c r="BN372" i="10"/>
  <c r="AU372" i="10"/>
  <c r="AT372" i="10"/>
  <c r="AS372" i="10"/>
  <c r="BN371" i="10"/>
  <c r="AU371" i="10"/>
  <c r="AT371" i="10"/>
  <c r="AS371" i="10"/>
  <c r="BN370" i="10"/>
  <c r="AU370" i="10"/>
  <c r="AT370" i="10"/>
  <c r="AS370" i="10"/>
  <c r="BN369" i="10"/>
  <c r="AU369" i="10"/>
  <c r="AT369" i="10"/>
  <c r="AS369" i="10"/>
  <c r="BN368" i="10"/>
  <c r="AU368" i="10"/>
  <c r="AT368" i="10"/>
  <c r="AS368" i="10"/>
  <c r="BN367" i="10"/>
  <c r="AU367" i="10"/>
  <c r="AT367" i="10"/>
  <c r="AS367" i="10"/>
  <c r="BN366" i="10"/>
  <c r="AU366" i="10"/>
  <c r="AT366" i="10"/>
  <c r="AS366" i="10"/>
  <c r="BN365" i="10"/>
  <c r="AU365" i="10"/>
  <c r="AT365" i="10"/>
  <c r="AS365" i="10"/>
  <c r="BN364" i="10"/>
  <c r="AU364" i="10"/>
  <c r="AT364" i="10"/>
  <c r="AS364" i="10"/>
  <c r="BN363" i="10"/>
  <c r="AU363" i="10"/>
  <c r="AT363" i="10"/>
  <c r="AS363" i="10"/>
  <c r="BN362" i="10"/>
  <c r="AU362" i="10"/>
  <c r="AT362" i="10"/>
  <c r="AS362" i="10"/>
  <c r="BN361" i="10"/>
  <c r="AU361" i="10"/>
  <c r="AT361" i="10"/>
  <c r="AS361" i="10"/>
  <c r="BN360" i="10"/>
  <c r="AU360" i="10"/>
  <c r="AT360" i="10"/>
  <c r="AS360" i="10"/>
  <c r="BN359" i="10"/>
  <c r="AU359" i="10"/>
  <c r="AT359" i="10"/>
  <c r="AS359" i="10"/>
  <c r="BN358" i="10"/>
  <c r="AU358" i="10"/>
  <c r="AT358" i="10"/>
  <c r="AS358" i="10"/>
  <c r="BN357" i="10"/>
  <c r="AU357" i="10"/>
  <c r="AT357" i="10"/>
  <c r="AS357" i="10"/>
  <c r="BN356" i="10"/>
  <c r="AU356" i="10"/>
  <c r="AT356" i="10"/>
  <c r="AS356" i="10"/>
  <c r="BN355" i="10"/>
  <c r="AU355" i="10"/>
  <c r="AT355" i="10"/>
  <c r="AS355" i="10"/>
  <c r="BN354" i="10"/>
  <c r="AU354" i="10"/>
  <c r="AT354" i="10"/>
  <c r="AS354" i="10"/>
  <c r="BN353" i="10"/>
  <c r="AU353" i="10"/>
  <c r="AT353" i="10"/>
  <c r="AS353" i="10"/>
  <c r="BN352" i="10"/>
  <c r="AU352" i="10"/>
  <c r="AT352" i="10"/>
  <c r="AS352" i="10"/>
  <c r="BN351" i="10"/>
  <c r="AU351" i="10"/>
  <c r="AT351" i="10"/>
  <c r="AS351" i="10"/>
  <c r="BN350" i="10"/>
  <c r="AU350" i="10"/>
  <c r="AT350" i="10"/>
  <c r="AS350" i="10"/>
  <c r="BN349" i="10"/>
  <c r="AU349" i="10"/>
  <c r="AT349" i="10"/>
  <c r="AS349" i="10"/>
  <c r="BN348" i="10"/>
  <c r="AU348" i="10"/>
  <c r="AT348" i="10"/>
  <c r="AS348" i="10"/>
  <c r="BN347" i="10"/>
  <c r="AU347" i="10"/>
  <c r="AT347" i="10"/>
  <c r="AS347" i="10"/>
  <c r="BN346" i="10"/>
  <c r="AU346" i="10"/>
  <c r="AT346" i="10"/>
  <c r="AS346" i="10"/>
  <c r="BN345" i="10"/>
  <c r="AU345" i="10"/>
  <c r="AT345" i="10"/>
  <c r="AS345" i="10"/>
  <c r="BN344" i="10"/>
  <c r="AU344" i="10"/>
  <c r="AT344" i="10"/>
  <c r="AS344" i="10"/>
  <c r="BN343" i="10"/>
  <c r="AU343" i="10"/>
  <c r="AT343" i="10"/>
  <c r="AS343" i="10"/>
  <c r="BN342" i="10"/>
  <c r="AU342" i="10"/>
  <c r="AT342" i="10"/>
  <c r="AS342" i="10"/>
  <c r="BN341" i="10"/>
  <c r="AU341" i="10"/>
  <c r="AT341" i="10"/>
  <c r="AS341" i="10"/>
  <c r="BN340" i="10"/>
  <c r="AU340" i="10"/>
  <c r="AT340" i="10"/>
  <c r="AS340" i="10"/>
  <c r="BN339" i="10"/>
  <c r="AU339" i="10"/>
  <c r="AT339" i="10"/>
  <c r="AS339" i="10"/>
  <c r="BN338" i="10"/>
  <c r="AU338" i="10"/>
  <c r="AT338" i="10"/>
  <c r="AS338" i="10"/>
  <c r="BN337" i="10"/>
  <c r="AU337" i="10"/>
  <c r="AT337" i="10"/>
  <c r="AS337" i="10"/>
  <c r="BN336" i="10"/>
  <c r="AU336" i="10"/>
  <c r="AT336" i="10"/>
  <c r="AS336" i="10"/>
  <c r="BN335" i="10"/>
  <c r="AU335" i="10"/>
  <c r="AT335" i="10"/>
  <c r="AS335" i="10"/>
  <c r="BN334" i="10"/>
  <c r="AU334" i="10"/>
  <c r="AT334" i="10"/>
  <c r="AS334" i="10"/>
  <c r="BN333" i="10"/>
  <c r="AU333" i="10"/>
  <c r="AT333" i="10"/>
  <c r="AS333" i="10"/>
  <c r="BN332" i="10"/>
  <c r="AU332" i="10"/>
  <c r="AT332" i="10"/>
  <c r="AS332" i="10"/>
  <c r="BN331" i="10"/>
  <c r="AU331" i="10"/>
  <c r="AT331" i="10"/>
  <c r="AS331" i="10"/>
  <c r="BN330" i="10"/>
  <c r="AU330" i="10"/>
  <c r="AT330" i="10"/>
  <c r="AS330" i="10"/>
  <c r="BN329" i="10"/>
  <c r="AU329" i="10"/>
  <c r="AT329" i="10"/>
  <c r="AS329" i="10"/>
  <c r="BN328" i="10"/>
  <c r="AU328" i="10"/>
  <c r="AT328" i="10"/>
  <c r="AS328" i="10"/>
  <c r="BN327" i="10"/>
  <c r="AU327" i="10"/>
  <c r="AT327" i="10"/>
  <c r="AS327" i="10"/>
  <c r="BN326" i="10"/>
  <c r="AU326" i="10"/>
  <c r="AT326" i="10"/>
  <c r="AS326" i="10"/>
  <c r="BN325" i="10"/>
  <c r="AU325" i="10"/>
  <c r="AT325" i="10"/>
  <c r="AS325" i="10"/>
  <c r="BN324" i="10"/>
  <c r="AU324" i="10"/>
  <c r="AT324" i="10"/>
  <c r="AS324" i="10"/>
  <c r="BN323" i="10"/>
  <c r="AU323" i="10"/>
  <c r="AT323" i="10"/>
  <c r="AS323" i="10"/>
  <c r="BN322" i="10"/>
  <c r="AU322" i="10"/>
  <c r="AT322" i="10"/>
  <c r="AS322" i="10"/>
  <c r="BN321" i="10"/>
  <c r="AU321" i="10"/>
  <c r="AT321" i="10"/>
  <c r="AS321" i="10"/>
  <c r="BN320" i="10"/>
  <c r="AU320" i="10"/>
  <c r="AT320" i="10"/>
  <c r="AS320" i="10"/>
  <c r="BN319" i="10"/>
  <c r="AU319" i="10"/>
  <c r="AT319" i="10"/>
  <c r="AS319" i="10"/>
  <c r="BN318" i="10"/>
  <c r="AU318" i="10"/>
  <c r="AT318" i="10"/>
  <c r="AS318" i="10"/>
  <c r="BN317" i="10"/>
  <c r="AU317" i="10"/>
  <c r="AT317" i="10"/>
  <c r="AS317" i="10"/>
  <c r="BN316" i="10"/>
  <c r="AU316" i="10"/>
  <c r="AT316" i="10"/>
  <c r="AS316" i="10"/>
  <c r="BN315" i="10"/>
  <c r="AU315" i="10"/>
  <c r="AT315" i="10"/>
  <c r="AS315" i="10"/>
  <c r="BN314" i="10"/>
  <c r="AU314" i="10"/>
  <c r="AT314" i="10"/>
  <c r="AS314" i="10"/>
  <c r="BN313" i="10"/>
  <c r="AU313" i="10"/>
  <c r="AT313" i="10"/>
  <c r="AS313" i="10"/>
  <c r="BN312" i="10"/>
  <c r="AU312" i="10"/>
  <c r="AT312" i="10"/>
  <c r="AS312" i="10"/>
  <c r="BN311" i="10"/>
  <c r="AU311" i="10"/>
  <c r="AT311" i="10"/>
  <c r="AS311" i="10"/>
  <c r="BN310" i="10"/>
  <c r="AU310" i="10"/>
  <c r="AT310" i="10"/>
  <c r="AS310" i="10"/>
  <c r="BN309" i="10"/>
  <c r="AU309" i="10"/>
  <c r="AT309" i="10"/>
  <c r="AS309" i="10"/>
  <c r="BN308" i="10"/>
  <c r="AU308" i="10"/>
  <c r="AT308" i="10"/>
  <c r="AS308" i="10"/>
  <c r="BN307" i="10"/>
  <c r="AU307" i="10"/>
  <c r="AT307" i="10"/>
  <c r="AS307" i="10"/>
  <c r="BN306" i="10"/>
  <c r="AU306" i="10"/>
  <c r="AT306" i="10"/>
  <c r="AS306" i="10"/>
  <c r="BN305" i="10"/>
  <c r="AU305" i="10"/>
  <c r="AT305" i="10"/>
  <c r="AS305" i="10"/>
  <c r="BN304" i="10"/>
  <c r="AU304" i="10"/>
  <c r="AT304" i="10"/>
  <c r="AS304" i="10"/>
  <c r="BN303" i="10"/>
  <c r="AU303" i="10"/>
  <c r="AT303" i="10"/>
  <c r="AS303" i="10"/>
  <c r="BN302" i="10"/>
  <c r="AU302" i="10"/>
  <c r="AT302" i="10"/>
  <c r="AS302" i="10"/>
  <c r="BN301" i="10"/>
  <c r="AU301" i="10"/>
  <c r="AT301" i="10"/>
  <c r="AS301" i="10"/>
  <c r="BN300" i="10"/>
  <c r="AU300" i="10"/>
  <c r="AT300" i="10"/>
  <c r="AS300" i="10"/>
  <c r="BN299" i="10"/>
  <c r="AU299" i="10"/>
  <c r="AT299" i="10"/>
  <c r="AS299" i="10"/>
  <c r="BN298" i="10"/>
  <c r="AU298" i="10"/>
  <c r="AT298" i="10"/>
  <c r="AS298" i="10"/>
  <c r="BN297" i="10"/>
  <c r="AU297" i="10"/>
  <c r="AT297" i="10"/>
  <c r="AS297" i="10"/>
  <c r="BN296" i="10"/>
  <c r="AU296" i="10"/>
  <c r="AT296" i="10"/>
  <c r="AS296" i="10"/>
  <c r="BN295" i="10"/>
  <c r="AU295" i="10"/>
  <c r="AT295" i="10"/>
  <c r="AS295" i="10"/>
  <c r="BN294" i="10"/>
  <c r="AU294" i="10"/>
  <c r="AT294" i="10"/>
  <c r="AS294" i="10"/>
  <c r="BN293" i="10"/>
  <c r="AU293" i="10"/>
  <c r="AT293" i="10"/>
  <c r="AS293" i="10"/>
  <c r="BN292" i="10"/>
  <c r="AU292" i="10"/>
  <c r="AT292" i="10"/>
  <c r="AS292" i="10"/>
  <c r="BN291" i="10"/>
  <c r="AU291" i="10"/>
  <c r="AT291" i="10"/>
  <c r="AS291" i="10"/>
  <c r="BN290" i="10"/>
  <c r="AU290" i="10"/>
  <c r="AT290" i="10"/>
  <c r="AS290" i="10"/>
  <c r="BN289" i="10"/>
  <c r="AU289" i="10"/>
  <c r="AT289" i="10"/>
  <c r="AS289" i="10"/>
  <c r="BN288" i="10"/>
  <c r="AU288" i="10"/>
  <c r="AT288" i="10"/>
  <c r="AS288" i="10"/>
  <c r="BN287" i="10"/>
  <c r="AU287" i="10"/>
  <c r="AT287" i="10"/>
  <c r="AS287" i="10"/>
  <c r="BN286" i="10"/>
  <c r="AU286" i="10"/>
  <c r="AT286" i="10"/>
  <c r="AS286" i="10"/>
  <c r="BN285" i="10"/>
  <c r="AU285" i="10"/>
  <c r="AT285" i="10"/>
  <c r="AS285" i="10"/>
  <c r="BN284" i="10"/>
  <c r="AU284" i="10"/>
  <c r="AT284" i="10"/>
  <c r="AS284" i="10"/>
  <c r="BN283" i="10"/>
  <c r="AU283" i="10"/>
  <c r="AT283" i="10"/>
  <c r="AS283" i="10"/>
  <c r="BN282" i="10"/>
  <c r="AU282" i="10"/>
  <c r="AT282" i="10"/>
  <c r="AS282" i="10"/>
  <c r="BN281" i="10"/>
  <c r="AU281" i="10"/>
  <c r="AT281" i="10"/>
  <c r="AS281" i="10"/>
  <c r="BN280" i="10"/>
  <c r="AU280" i="10"/>
  <c r="AT280" i="10"/>
  <c r="AS280" i="10"/>
  <c r="BN279" i="10"/>
  <c r="AU279" i="10"/>
  <c r="AT279" i="10"/>
  <c r="AS279" i="10"/>
  <c r="BN278" i="10"/>
  <c r="AU278" i="10"/>
  <c r="AT278" i="10"/>
  <c r="AS278" i="10"/>
  <c r="BN277" i="10"/>
  <c r="AU277" i="10"/>
  <c r="AT277" i="10"/>
  <c r="AS277" i="10"/>
  <c r="BN276" i="10"/>
  <c r="AU276" i="10"/>
  <c r="AT276" i="10"/>
  <c r="AS276" i="10"/>
  <c r="BN275" i="10"/>
  <c r="AU275" i="10"/>
  <c r="AT275" i="10"/>
  <c r="AS275" i="10"/>
  <c r="BN274" i="10"/>
  <c r="AU274" i="10"/>
  <c r="AT274" i="10"/>
  <c r="AS274" i="10"/>
  <c r="BN273" i="10"/>
  <c r="AU273" i="10"/>
  <c r="AT273" i="10"/>
  <c r="AS273" i="10"/>
  <c r="BN272" i="10"/>
  <c r="AU272" i="10"/>
  <c r="AT272" i="10"/>
  <c r="AS272" i="10"/>
  <c r="BN271" i="10"/>
  <c r="AU271" i="10"/>
  <c r="AT271" i="10"/>
  <c r="AS271" i="10"/>
  <c r="BN270" i="10"/>
  <c r="AU270" i="10"/>
  <c r="AT270" i="10"/>
  <c r="AS270" i="10"/>
  <c r="BN269" i="10"/>
  <c r="AU269" i="10"/>
  <c r="AT269" i="10"/>
  <c r="AS269" i="10"/>
  <c r="BN268" i="10"/>
  <c r="AU268" i="10"/>
  <c r="AT268" i="10"/>
  <c r="AS268" i="10"/>
  <c r="BN267" i="10"/>
  <c r="AU267" i="10"/>
  <c r="AT267" i="10"/>
  <c r="AS267" i="10"/>
  <c r="BN266" i="10"/>
  <c r="AU266" i="10"/>
  <c r="AT266" i="10"/>
  <c r="AS266" i="10"/>
  <c r="BN265" i="10"/>
  <c r="AU265" i="10"/>
  <c r="AT265" i="10"/>
  <c r="AS265" i="10"/>
  <c r="BN264" i="10"/>
  <c r="AU264" i="10"/>
  <c r="AT264" i="10"/>
  <c r="AS264" i="10"/>
  <c r="BN263" i="10"/>
  <c r="AU263" i="10"/>
  <c r="AT263" i="10"/>
  <c r="AS263" i="10"/>
  <c r="BN262" i="10"/>
  <c r="AU262" i="10"/>
  <c r="AT262" i="10"/>
  <c r="AS262" i="10"/>
  <c r="BN261" i="10"/>
  <c r="AU261" i="10"/>
  <c r="AT261" i="10"/>
  <c r="AS261" i="10"/>
  <c r="BN260" i="10"/>
  <c r="AU260" i="10"/>
  <c r="AT260" i="10"/>
  <c r="AS260" i="10"/>
  <c r="BN259" i="10"/>
  <c r="AU259" i="10"/>
  <c r="AT259" i="10"/>
  <c r="AS259" i="10"/>
  <c r="BN258" i="10"/>
  <c r="AU258" i="10"/>
  <c r="AT258" i="10"/>
  <c r="AS258" i="10"/>
  <c r="BN257" i="10"/>
  <c r="AU257" i="10"/>
  <c r="AT257" i="10"/>
  <c r="AS257" i="10"/>
  <c r="BN256" i="10"/>
  <c r="AU256" i="10"/>
  <c r="AT256" i="10"/>
  <c r="AS256" i="10"/>
  <c r="BN255" i="10"/>
  <c r="AU255" i="10"/>
  <c r="AT255" i="10"/>
  <c r="AS255" i="10"/>
  <c r="BN254" i="10"/>
  <c r="AU254" i="10"/>
  <c r="AT254" i="10"/>
  <c r="AS254" i="10"/>
  <c r="BN253" i="10"/>
  <c r="AU253" i="10"/>
  <c r="AT253" i="10"/>
  <c r="AS253" i="10"/>
  <c r="BN252" i="10"/>
  <c r="AU252" i="10"/>
  <c r="AT252" i="10"/>
  <c r="AS252" i="10"/>
  <c r="BN251" i="10"/>
  <c r="AU251" i="10"/>
  <c r="AT251" i="10"/>
  <c r="AS251" i="10"/>
  <c r="BN250" i="10"/>
  <c r="AU250" i="10"/>
  <c r="AT250" i="10"/>
  <c r="AS250" i="10"/>
  <c r="BN249" i="10"/>
  <c r="AU249" i="10"/>
  <c r="AT249" i="10"/>
  <c r="AS249" i="10"/>
  <c r="BN248" i="10"/>
  <c r="AU248" i="10"/>
  <c r="AT248" i="10"/>
  <c r="AS248" i="10"/>
  <c r="BN247" i="10"/>
  <c r="AU247" i="10"/>
  <c r="AT247" i="10"/>
  <c r="AS247" i="10"/>
  <c r="BN246" i="10"/>
  <c r="AU246" i="10"/>
  <c r="AT246" i="10"/>
  <c r="AS246" i="10"/>
  <c r="BN245" i="10"/>
  <c r="AU245" i="10"/>
  <c r="AT245" i="10"/>
  <c r="AS245" i="10"/>
  <c r="BN244" i="10"/>
  <c r="AU244" i="10"/>
  <c r="AT244" i="10"/>
  <c r="AS244" i="10"/>
  <c r="BN243" i="10"/>
  <c r="AU243" i="10"/>
  <c r="AT243" i="10"/>
  <c r="AS243" i="10"/>
  <c r="BN242" i="10"/>
  <c r="AU242" i="10"/>
  <c r="AT242" i="10"/>
  <c r="AS242" i="10"/>
  <c r="BN241" i="10"/>
  <c r="AU241" i="10"/>
  <c r="AT241" i="10"/>
  <c r="AS241" i="10"/>
  <c r="BN240" i="10"/>
  <c r="AU240" i="10"/>
  <c r="AT240" i="10"/>
  <c r="AS240" i="10"/>
  <c r="BN239" i="10"/>
  <c r="AU239" i="10"/>
  <c r="AT239" i="10"/>
  <c r="AS239" i="10"/>
  <c r="BN238" i="10"/>
  <c r="AU238" i="10"/>
  <c r="AT238" i="10"/>
  <c r="AS238" i="10"/>
  <c r="BN237" i="10"/>
  <c r="AU237" i="10"/>
  <c r="AT237" i="10"/>
  <c r="AS237" i="10"/>
  <c r="BN236" i="10"/>
  <c r="AU236" i="10"/>
  <c r="AT236" i="10"/>
  <c r="AS236" i="10"/>
  <c r="BN235" i="10"/>
  <c r="AU235" i="10"/>
  <c r="AT235" i="10"/>
  <c r="AS235" i="10"/>
  <c r="BN234" i="10"/>
  <c r="AU234" i="10"/>
  <c r="AT234" i="10"/>
  <c r="AS234" i="10"/>
  <c r="BN233" i="10"/>
  <c r="AU233" i="10"/>
  <c r="AT233" i="10"/>
  <c r="AS233" i="10"/>
  <c r="BN232" i="10"/>
  <c r="AU232" i="10"/>
  <c r="AT232" i="10"/>
  <c r="AS232" i="10"/>
  <c r="BN231" i="10"/>
  <c r="AU231" i="10"/>
  <c r="AT231" i="10"/>
  <c r="AS231" i="10"/>
  <c r="BN230" i="10"/>
  <c r="AU230" i="10"/>
  <c r="AT230" i="10"/>
  <c r="AS230" i="10"/>
  <c r="BN229" i="10"/>
  <c r="AU229" i="10"/>
  <c r="AT229" i="10"/>
  <c r="AS229" i="10"/>
  <c r="BN228" i="10"/>
  <c r="AU228" i="10"/>
  <c r="AT228" i="10"/>
  <c r="AS228" i="10"/>
  <c r="BN227" i="10"/>
  <c r="AU227" i="10"/>
  <c r="AT227" i="10"/>
  <c r="AS227" i="10"/>
  <c r="BN226" i="10"/>
  <c r="AU226" i="10"/>
  <c r="AT226" i="10"/>
  <c r="AS226" i="10"/>
  <c r="BN225" i="10"/>
  <c r="AU225" i="10"/>
  <c r="AT225" i="10"/>
  <c r="AS225" i="10"/>
  <c r="BN224" i="10"/>
  <c r="AU224" i="10"/>
  <c r="AT224" i="10"/>
  <c r="AS224" i="10"/>
  <c r="BN223" i="10"/>
  <c r="AU223" i="10"/>
  <c r="AT223" i="10"/>
  <c r="AS223" i="10"/>
  <c r="BN222" i="10"/>
  <c r="AU222" i="10"/>
  <c r="AT222" i="10"/>
  <c r="AS222" i="10"/>
  <c r="BN221" i="10"/>
  <c r="AU221" i="10"/>
  <c r="AT221" i="10"/>
  <c r="AS221" i="10"/>
  <c r="BN220" i="10"/>
  <c r="AU220" i="10"/>
  <c r="AT220" i="10"/>
  <c r="AS220" i="10"/>
  <c r="BN219" i="10"/>
  <c r="AU219" i="10"/>
  <c r="AT219" i="10"/>
  <c r="AS219" i="10"/>
  <c r="BN218" i="10"/>
  <c r="AU218" i="10"/>
  <c r="AT218" i="10"/>
  <c r="AS218" i="10"/>
  <c r="BN217" i="10"/>
  <c r="AU217" i="10"/>
  <c r="AT217" i="10"/>
  <c r="AS217" i="10"/>
  <c r="BN216" i="10"/>
  <c r="AU216" i="10"/>
  <c r="AT216" i="10"/>
  <c r="AS216" i="10"/>
  <c r="BN215" i="10"/>
  <c r="AU215" i="10"/>
  <c r="AT215" i="10"/>
  <c r="AS215" i="10"/>
  <c r="BN214" i="10"/>
  <c r="AU214" i="10"/>
  <c r="AT214" i="10"/>
  <c r="AS214" i="10"/>
  <c r="BN213" i="10"/>
  <c r="AU213" i="10"/>
  <c r="AT213" i="10"/>
  <c r="AS213" i="10"/>
  <c r="BN212" i="10"/>
  <c r="AU212" i="10"/>
  <c r="AT212" i="10"/>
  <c r="AS212" i="10"/>
  <c r="BN211" i="10"/>
  <c r="AU211" i="10"/>
  <c r="AT211" i="10"/>
  <c r="AS211" i="10"/>
  <c r="BN210" i="10"/>
  <c r="AU210" i="10"/>
  <c r="AT210" i="10"/>
  <c r="AS210" i="10"/>
  <c r="BN209" i="10"/>
  <c r="AU209" i="10"/>
  <c r="AT209" i="10"/>
  <c r="AS209" i="10"/>
  <c r="BN208" i="10"/>
  <c r="AU208" i="10"/>
  <c r="AT208" i="10"/>
  <c r="AS208" i="10"/>
  <c r="BN207" i="10"/>
  <c r="AU207" i="10"/>
  <c r="AT207" i="10"/>
  <c r="AS207" i="10"/>
  <c r="BN206" i="10"/>
  <c r="AU206" i="10"/>
  <c r="AT206" i="10"/>
  <c r="AS206" i="10"/>
  <c r="BN205" i="10"/>
  <c r="AU205" i="10"/>
  <c r="AT205" i="10"/>
  <c r="AS205" i="10"/>
  <c r="BN204" i="10"/>
  <c r="AU204" i="10"/>
  <c r="AT204" i="10"/>
  <c r="AS204" i="10"/>
  <c r="BN203" i="10"/>
  <c r="AU203" i="10"/>
  <c r="AT203" i="10"/>
  <c r="AS203" i="10"/>
  <c r="BN202" i="10"/>
  <c r="AU202" i="10"/>
  <c r="AT202" i="10"/>
  <c r="AS202" i="10"/>
  <c r="BN201" i="10"/>
  <c r="AU201" i="10"/>
  <c r="AT201" i="10"/>
  <c r="AS201" i="10"/>
  <c r="BN200" i="10"/>
  <c r="AU200" i="10"/>
  <c r="AT200" i="10"/>
  <c r="AS200" i="10"/>
  <c r="BN199" i="10"/>
  <c r="AU199" i="10"/>
  <c r="AT199" i="10"/>
  <c r="AS199" i="10"/>
  <c r="BN198" i="10"/>
  <c r="AU198" i="10"/>
  <c r="AT198" i="10"/>
  <c r="AS198" i="10"/>
  <c r="BN197" i="10"/>
  <c r="AU197" i="10"/>
  <c r="AT197" i="10"/>
  <c r="AS197" i="10"/>
  <c r="BN196" i="10"/>
  <c r="AU196" i="10"/>
  <c r="AT196" i="10"/>
  <c r="AS196" i="10"/>
  <c r="BN195" i="10"/>
  <c r="AU195" i="10"/>
  <c r="AT195" i="10"/>
  <c r="AS195" i="10"/>
  <c r="BN194" i="10"/>
  <c r="AU194" i="10"/>
  <c r="AT194" i="10"/>
  <c r="AS194" i="10"/>
  <c r="BN193" i="10"/>
  <c r="AU193" i="10"/>
  <c r="AT193" i="10"/>
  <c r="AS193" i="10"/>
  <c r="BN192" i="10"/>
  <c r="AU192" i="10"/>
  <c r="AT192" i="10"/>
  <c r="AS192" i="10"/>
  <c r="BN191" i="10"/>
  <c r="AU191" i="10"/>
  <c r="AT191" i="10"/>
  <c r="AS191" i="10"/>
  <c r="BN190" i="10"/>
  <c r="AU190" i="10"/>
  <c r="AT190" i="10"/>
  <c r="AS190" i="10"/>
  <c r="BN189" i="10"/>
  <c r="AU189" i="10"/>
  <c r="AT189" i="10"/>
  <c r="AS189" i="10"/>
  <c r="BN188" i="10"/>
  <c r="AU188" i="10"/>
  <c r="AT188" i="10"/>
  <c r="AS188" i="10"/>
  <c r="BN187" i="10"/>
  <c r="AU187" i="10"/>
  <c r="AT187" i="10"/>
  <c r="AS187" i="10"/>
  <c r="BN186" i="10"/>
  <c r="AU186" i="10"/>
  <c r="AT186" i="10"/>
  <c r="AS186" i="10"/>
  <c r="BN185" i="10"/>
  <c r="AU185" i="10"/>
  <c r="AT185" i="10"/>
  <c r="AS185" i="10"/>
  <c r="BN184" i="10"/>
  <c r="AU184" i="10"/>
  <c r="AT184" i="10"/>
  <c r="AS184" i="10"/>
  <c r="BN183" i="10"/>
  <c r="AU183" i="10"/>
  <c r="AT183" i="10"/>
  <c r="AS183" i="10"/>
  <c r="BN182" i="10"/>
  <c r="AU182" i="10"/>
  <c r="AT182" i="10"/>
  <c r="AS182" i="10"/>
  <c r="BN181" i="10"/>
  <c r="AU181" i="10"/>
  <c r="AT181" i="10"/>
  <c r="AS181" i="10"/>
  <c r="BN180" i="10"/>
  <c r="AU180" i="10"/>
  <c r="AT180" i="10"/>
  <c r="AS180" i="10"/>
  <c r="BN179" i="10"/>
  <c r="AU179" i="10"/>
  <c r="AT179" i="10"/>
  <c r="AS179" i="10"/>
  <c r="BN178" i="10"/>
  <c r="AU178" i="10"/>
  <c r="AT178" i="10"/>
  <c r="AS178" i="10"/>
  <c r="BN177" i="10"/>
  <c r="AU177" i="10"/>
  <c r="AT177" i="10"/>
  <c r="AS177" i="10"/>
  <c r="BN176" i="10"/>
  <c r="AU176" i="10"/>
  <c r="AT176" i="10"/>
  <c r="AS176" i="10"/>
  <c r="BN175" i="10"/>
  <c r="AU175" i="10"/>
  <c r="AT175" i="10"/>
  <c r="AS175" i="10"/>
  <c r="BN174" i="10"/>
  <c r="AU174" i="10"/>
  <c r="AT174" i="10"/>
  <c r="AS174" i="10"/>
  <c r="BN173" i="10"/>
  <c r="AU173" i="10"/>
  <c r="AT173" i="10"/>
  <c r="AS173" i="10"/>
  <c r="BN172" i="10"/>
  <c r="AU172" i="10"/>
  <c r="AT172" i="10"/>
  <c r="AS172" i="10"/>
  <c r="BN171" i="10"/>
  <c r="AU171" i="10"/>
  <c r="AT171" i="10"/>
  <c r="AS171" i="10"/>
  <c r="BN170" i="10"/>
  <c r="AU170" i="10"/>
  <c r="AT170" i="10"/>
  <c r="AS170" i="10"/>
  <c r="BN169" i="10"/>
  <c r="AU169" i="10"/>
  <c r="AT169" i="10"/>
  <c r="AS169" i="10"/>
  <c r="BN168" i="10"/>
  <c r="AU168" i="10"/>
  <c r="AT168" i="10"/>
  <c r="AS168" i="10"/>
  <c r="BN167" i="10"/>
  <c r="AU167" i="10"/>
  <c r="AT167" i="10"/>
  <c r="AS167" i="10"/>
  <c r="BN166" i="10"/>
  <c r="AU166" i="10"/>
  <c r="AT166" i="10"/>
  <c r="AS166" i="10"/>
  <c r="BN165" i="10"/>
  <c r="AU165" i="10"/>
  <c r="AT165" i="10"/>
  <c r="AS165" i="10"/>
  <c r="BN164" i="10"/>
  <c r="AU164" i="10"/>
  <c r="AT164" i="10"/>
  <c r="AS164" i="10"/>
  <c r="BN163" i="10"/>
  <c r="AU163" i="10"/>
  <c r="AT163" i="10"/>
  <c r="AS163" i="10"/>
  <c r="BN162" i="10"/>
  <c r="AU162" i="10"/>
  <c r="AT162" i="10"/>
  <c r="AS162" i="10"/>
  <c r="BN161" i="10"/>
  <c r="AU161" i="10"/>
  <c r="AT161" i="10"/>
  <c r="AS161" i="10"/>
  <c r="BN160" i="10"/>
  <c r="AU160" i="10"/>
  <c r="AT160" i="10"/>
  <c r="AS160" i="10"/>
  <c r="BN159" i="10"/>
  <c r="AU159" i="10"/>
  <c r="AT159" i="10"/>
  <c r="AS159" i="10"/>
  <c r="BN158" i="10"/>
  <c r="AU158" i="10"/>
  <c r="AT158" i="10"/>
  <c r="AS158" i="10"/>
  <c r="BN157" i="10"/>
  <c r="AU157" i="10"/>
  <c r="AT157" i="10"/>
  <c r="AS157" i="10"/>
  <c r="BN156" i="10"/>
  <c r="AU156" i="10"/>
  <c r="AT156" i="10"/>
  <c r="AS156" i="10"/>
  <c r="BN155" i="10"/>
  <c r="AU155" i="10"/>
  <c r="AT155" i="10"/>
  <c r="AS155" i="10"/>
  <c r="BN154" i="10"/>
  <c r="AU154" i="10"/>
  <c r="AT154" i="10"/>
  <c r="AS154" i="10"/>
  <c r="BN153" i="10"/>
  <c r="AU153" i="10"/>
  <c r="AT153" i="10"/>
  <c r="AS153" i="10"/>
  <c r="BN152" i="10"/>
  <c r="AU152" i="10"/>
  <c r="AT152" i="10"/>
  <c r="AS152" i="10"/>
  <c r="BN151" i="10"/>
  <c r="AU151" i="10"/>
  <c r="AT151" i="10"/>
  <c r="AS151" i="10"/>
  <c r="BN150" i="10"/>
  <c r="AU150" i="10"/>
  <c r="AT150" i="10"/>
  <c r="AS150" i="10"/>
  <c r="BN149" i="10"/>
  <c r="AU149" i="10"/>
  <c r="AT149" i="10"/>
  <c r="AS149" i="10"/>
  <c r="BN148" i="10"/>
  <c r="AU148" i="10"/>
  <c r="AT148" i="10"/>
  <c r="AS148" i="10"/>
  <c r="BN147" i="10"/>
  <c r="AU147" i="10"/>
  <c r="AT147" i="10"/>
  <c r="AS147" i="10"/>
  <c r="BN146" i="10"/>
  <c r="AU146" i="10"/>
  <c r="AT146" i="10"/>
  <c r="AS146" i="10"/>
  <c r="BN145" i="10"/>
  <c r="AU145" i="10"/>
  <c r="AT145" i="10"/>
  <c r="AS145" i="10"/>
  <c r="BN144" i="10"/>
  <c r="AU144" i="10"/>
  <c r="AT144" i="10"/>
  <c r="AS144" i="10"/>
  <c r="BN143" i="10"/>
  <c r="AU143" i="10"/>
  <c r="AT143" i="10"/>
  <c r="AS143" i="10"/>
  <c r="BN142" i="10"/>
  <c r="AU142" i="10"/>
  <c r="AT142" i="10"/>
  <c r="AS142" i="10"/>
  <c r="BN141" i="10"/>
  <c r="AU141" i="10"/>
  <c r="AT141" i="10"/>
  <c r="AS141" i="10"/>
  <c r="BN140" i="10"/>
  <c r="AU140" i="10"/>
  <c r="AT140" i="10"/>
  <c r="AS140" i="10"/>
  <c r="BN139" i="10"/>
  <c r="AU139" i="10"/>
  <c r="AT139" i="10"/>
  <c r="AS139" i="10"/>
  <c r="BN138" i="10"/>
  <c r="AU138" i="10"/>
  <c r="AT138" i="10"/>
  <c r="AS138" i="10"/>
  <c r="BN137" i="10"/>
  <c r="AU137" i="10"/>
  <c r="AT137" i="10"/>
  <c r="AS137" i="10"/>
  <c r="BN136" i="10"/>
  <c r="AU136" i="10"/>
  <c r="AT136" i="10"/>
  <c r="AS136" i="10"/>
  <c r="BN135" i="10"/>
  <c r="AU135" i="10"/>
  <c r="AT135" i="10"/>
  <c r="AS135" i="10"/>
  <c r="BN134" i="10"/>
  <c r="AU134" i="10"/>
  <c r="AT134" i="10"/>
  <c r="AS134" i="10"/>
  <c r="BN133" i="10"/>
  <c r="AU133" i="10"/>
  <c r="AT133" i="10"/>
  <c r="AS133" i="10"/>
  <c r="BN132" i="10"/>
  <c r="AU132" i="10"/>
  <c r="AT132" i="10"/>
  <c r="AS132" i="10"/>
  <c r="BN131" i="10"/>
  <c r="AU131" i="10"/>
  <c r="AT131" i="10"/>
  <c r="AS131" i="10"/>
  <c r="BN130" i="10"/>
  <c r="AU130" i="10"/>
  <c r="AT130" i="10"/>
  <c r="AS130" i="10"/>
  <c r="BN129" i="10"/>
  <c r="AU129" i="10"/>
  <c r="AT129" i="10"/>
  <c r="AS129" i="10"/>
  <c r="BN128" i="10"/>
  <c r="AU128" i="10"/>
  <c r="AT128" i="10"/>
  <c r="AS128" i="10"/>
  <c r="BN127" i="10"/>
  <c r="AU127" i="10"/>
  <c r="AT127" i="10"/>
  <c r="AS127" i="10"/>
  <c r="BN126" i="10"/>
  <c r="AU126" i="10"/>
  <c r="AT126" i="10"/>
  <c r="AS126" i="10"/>
  <c r="BN125" i="10"/>
  <c r="AU125" i="10"/>
  <c r="AT125" i="10"/>
  <c r="AS125" i="10"/>
  <c r="BN124" i="10"/>
  <c r="AU124" i="10"/>
  <c r="AT124" i="10"/>
  <c r="AS124" i="10"/>
  <c r="BN123" i="10"/>
  <c r="AU123" i="10"/>
  <c r="AT123" i="10"/>
  <c r="AS123" i="10"/>
  <c r="BN122" i="10"/>
  <c r="AU122" i="10"/>
  <c r="AT122" i="10"/>
  <c r="AS122" i="10"/>
  <c r="BN121" i="10"/>
  <c r="AU121" i="10"/>
  <c r="AT121" i="10"/>
  <c r="AS121" i="10"/>
  <c r="BN120" i="10"/>
  <c r="AU120" i="10"/>
  <c r="AT120" i="10"/>
  <c r="AS120" i="10"/>
  <c r="BN119" i="10"/>
  <c r="AU119" i="10"/>
  <c r="AT119" i="10"/>
  <c r="AS119" i="10"/>
  <c r="BN118" i="10"/>
  <c r="AU118" i="10"/>
  <c r="AT118" i="10"/>
  <c r="AS118" i="10"/>
  <c r="BN117" i="10"/>
  <c r="AU117" i="10"/>
  <c r="AT117" i="10"/>
  <c r="AS117" i="10"/>
  <c r="BN116" i="10"/>
  <c r="AU116" i="10"/>
  <c r="AT116" i="10"/>
  <c r="AS116" i="10"/>
  <c r="BN115" i="10"/>
  <c r="AU115" i="10"/>
  <c r="AT115" i="10"/>
  <c r="AS115" i="10"/>
  <c r="BN114" i="10"/>
  <c r="AU114" i="10"/>
  <c r="AT114" i="10"/>
  <c r="AS114" i="10"/>
  <c r="BN113" i="10"/>
  <c r="AU113" i="10"/>
  <c r="AT113" i="10"/>
  <c r="AS113" i="10"/>
  <c r="BN112" i="10"/>
  <c r="AU112" i="10"/>
  <c r="AT112" i="10"/>
  <c r="AS112" i="10"/>
  <c r="BN111" i="10"/>
  <c r="AU111" i="10"/>
  <c r="AT111" i="10"/>
  <c r="AS111" i="10"/>
  <c r="BN110" i="10"/>
  <c r="AU110" i="10"/>
  <c r="AT110" i="10"/>
  <c r="AS110" i="10"/>
  <c r="BN109" i="10"/>
  <c r="AU109" i="10"/>
  <c r="AT109" i="10"/>
  <c r="AS109" i="10"/>
  <c r="BN108" i="10"/>
  <c r="AU108" i="10"/>
  <c r="AT108" i="10"/>
  <c r="AS108" i="10"/>
  <c r="BN107" i="10"/>
  <c r="AU107" i="10"/>
  <c r="AT107" i="10"/>
  <c r="AS107" i="10"/>
  <c r="BN106" i="10"/>
  <c r="AU106" i="10"/>
  <c r="AT106" i="10"/>
  <c r="AS106" i="10"/>
  <c r="BN105" i="10"/>
  <c r="AU105" i="10"/>
  <c r="AT105" i="10"/>
  <c r="AS105" i="10"/>
  <c r="BN104" i="10"/>
  <c r="AU104" i="10"/>
  <c r="AT104" i="10"/>
  <c r="AS104" i="10"/>
  <c r="BN103" i="10"/>
  <c r="AU103" i="10"/>
  <c r="AT103" i="10"/>
  <c r="AS103" i="10"/>
  <c r="BN102" i="10"/>
  <c r="AU102" i="10"/>
  <c r="AT102" i="10"/>
  <c r="AS102" i="10"/>
  <c r="BN101" i="10"/>
  <c r="AU101" i="10"/>
  <c r="AT101" i="10"/>
  <c r="AS101" i="10"/>
  <c r="BN100" i="10"/>
  <c r="AU100" i="10"/>
  <c r="AT100" i="10"/>
  <c r="AS100" i="10"/>
  <c r="BN99" i="10"/>
  <c r="AU99" i="10"/>
  <c r="AT99" i="10"/>
  <c r="AS99" i="10"/>
  <c r="BN98" i="10"/>
  <c r="AU98" i="10"/>
  <c r="AT98" i="10"/>
  <c r="AS98" i="10"/>
  <c r="BN97" i="10"/>
  <c r="AU97" i="10"/>
  <c r="AT97" i="10"/>
  <c r="AS97" i="10"/>
  <c r="BN96" i="10"/>
  <c r="AU96" i="10"/>
  <c r="AT96" i="10"/>
  <c r="AS96" i="10"/>
  <c r="BN95" i="10"/>
  <c r="AU95" i="10"/>
  <c r="AT95" i="10"/>
  <c r="AS95" i="10"/>
  <c r="BN94" i="10"/>
  <c r="AU94" i="10"/>
  <c r="AT94" i="10"/>
  <c r="AS94" i="10"/>
  <c r="BN93" i="10"/>
  <c r="AU93" i="10"/>
  <c r="AT93" i="10"/>
  <c r="AS93" i="10"/>
  <c r="BN92" i="10"/>
  <c r="AU92" i="10"/>
  <c r="AT92" i="10"/>
  <c r="AS92" i="10"/>
  <c r="BN91" i="10"/>
  <c r="AU91" i="10"/>
  <c r="AT91" i="10"/>
  <c r="AS91" i="10"/>
  <c r="BN90" i="10"/>
  <c r="AU90" i="10"/>
  <c r="AT90" i="10"/>
  <c r="AS90" i="10"/>
  <c r="BN89" i="10"/>
  <c r="AU89" i="10"/>
  <c r="AT89" i="10"/>
  <c r="AS89" i="10"/>
  <c r="BN88" i="10"/>
  <c r="AU88" i="10"/>
  <c r="AT88" i="10"/>
  <c r="AS88" i="10"/>
  <c r="BN87" i="10"/>
  <c r="AU87" i="10"/>
  <c r="AT87" i="10"/>
  <c r="AS87" i="10"/>
  <c r="BN86" i="10"/>
  <c r="AU86" i="10"/>
  <c r="AT86" i="10"/>
  <c r="AS86" i="10"/>
  <c r="BN85" i="10"/>
  <c r="AU85" i="10"/>
  <c r="AT85" i="10"/>
  <c r="AS85" i="10"/>
  <c r="BN84" i="10"/>
  <c r="AU84" i="10"/>
  <c r="AT84" i="10"/>
  <c r="AS84" i="10"/>
  <c r="BN83" i="10"/>
  <c r="AU83" i="10"/>
  <c r="AT83" i="10"/>
  <c r="AS83" i="10"/>
  <c r="BN82" i="10"/>
  <c r="AU82" i="10"/>
  <c r="AT82" i="10"/>
  <c r="AS82" i="10"/>
  <c r="BN81" i="10"/>
  <c r="AU81" i="10"/>
  <c r="AT81" i="10"/>
  <c r="AS81" i="10"/>
  <c r="BN80" i="10"/>
  <c r="AU80" i="10"/>
  <c r="AT80" i="10"/>
  <c r="AS80" i="10"/>
  <c r="R80" i="10"/>
  <c r="Q80" i="10"/>
  <c r="P80" i="10"/>
  <c r="O80" i="10"/>
  <c r="BN79" i="10"/>
  <c r="AU79" i="10"/>
  <c r="AT79" i="10"/>
  <c r="AS79" i="10"/>
  <c r="BN78" i="10"/>
  <c r="AU78" i="10"/>
  <c r="AT78" i="10"/>
  <c r="AS78" i="10"/>
  <c r="BN77" i="10"/>
  <c r="AU77" i="10"/>
  <c r="AT77" i="10"/>
  <c r="AS77" i="10"/>
  <c r="BN76" i="10"/>
  <c r="AU76" i="10"/>
  <c r="AT76" i="10"/>
  <c r="AS76" i="10"/>
  <c r="BN75" i="10"/>
  <c r="AU75" i="10"/>
  <c r="AT75" i="10"/>
  <c r="AS75" i="10"/>
  <c r="BN74" i="10"/>
  <c r="AU74" i="10"/>
  <c r="AT74" i="10"/>
  <c r="AS74" i="10"/>
  <c r="BN73" i="10"/>
  <c r="AU73" i="10"/>
  <c r="AT73" i="10"/>
  <c r="AS73" i="10"/>
  <c r="BN72" i="10"/>
  <c r="AU72" i="10"/>
  <c r="AT72" i="10"/>
  <c r="AS72" i="10"/>
  <c r="BN71" i="10"/>
  <c r="AU71" i="10"/>
  <c r="AT71" i="10"/>
  <c r="AS71" i="10"/>
  <c r="BN70" i="10"/>
  <c r="AU70" i="10"/>
  <c r="AT70" i="10"/>
  <c r="AS70" i="10"/>
  <c r="BN69" i="10"/>
  <c r="AU69" i="10"/>
  <c r="AT69" i="10"/>
  <c r="AS69" i="10"/>
  <c r="BN68" i="10"/>
  <c r="AU68" i="10"/>
  <c r="AT68" i="10"/>
  <c r="AS68" i="10"/>
  <c r="BN67" i="10"/>
  <c r="AU67" i="10"/>
  <c r="AT67" i="10"/>
  <c r="AS67" i="10"/>
  <c r="BN66" i="10"/>
  <c r="AU66" i="10"/>
  <c r="AT66" i="10"/>
  <c r="AS66" i="10"/>
  <c r="BN65" i="10"/>
  <c r="AU65" i="10"/>
  <c r="AT65" i="10"/>
  <c r="AS65" i="10"/>
  <c r="BN64" i="10"/>
  <c r="AU64" i="10"/>
  <c r="AT64" i="10"/>
  <c r="AS64" i="10"/>
  <c r="BN63" i="10"/>
  <c r="AU63" i="10"/>
  <c r="AT63" i="10"/>
  <c r="AS63" i="10"/>
  <c r="BN62" i="10"/>
  <c r="AU62" i="10"/>
  <c r="AT62" i="10"/>
  <c r="AS62" i="10"/>
  <c r="BN61" i="10"/>
  <c r="AU61" i="10"/>
  <c r="AT61" i="10"/>
  <c r="AS61" i="10"/>
  <c r="BN60" i="10"/>
  <c r="AU60" i="10"/>
  <c r="AT60" i="10"/>
  <c r="AS60" i="10"/>
  <c r="X60" i="10"/>
  <c r="E60" i="10"/>
  <c r="BN59" i="10"/>
  <c r="AU59" i="10"/>
  <c r="AT59" i="10"/>
  <c r="AS59" i="10"/>
  <c r="X59" i="10"/>
  <c r="E59" i="10"/>
  <c r="BN58" i="10"/>
  <c r="AU58" i="10"/>
  <c r="AT58" i="10"/>
  <c r="AS58" i="10"/>
  <c r="X58" i="10"/>
  <c r="E58" i="10"/>
  <c r="BN57" i="10"/>
  <c r="AU57" i="10"/>
  <c r="AT57" i="10"/>
  <c r="AS57" i="10"/>
  <c r="X57" i="10"/>
  <c r="E57" i="10"/>
  <c r="BN56" i="10"/>
  <c r="AU56" i="10"/>
  <c r="AT56" i="10"/>
  <c r="AS56" i="10"/>
  <c r="X56" i="10"/>
  <c r="E56" i="10"/>
  <c r="BN55" i="10"/>
  <c r="AU55" i="10"/>
  <c r="AT55" i="10"/>
  <c r="AS55" i="10"/>
  <c r="X55" i="10"/>
  <c r="E55" i="10"/>
  <c r="BN54" i="10"/>
  <c r="AU54" i="10"/>
  <c r="AT54" i="10"/>
  <c r="AS54" i="10"/>
  <c r="X54" i="10"/>
  <c r="E54" i="10"/>
  <c r="BN53" i="10"/>
  <c r="AU53" i="10"/>
  <c r="AT53" i="10"/>
  <c r="AS53" i="10"/>
  <c r="X53" i="10"/>
  <c r="E53" i="10"/>
  <c r="BN52" i="10"/>
  <c r="AU52" i="10"/>
  <c r="AT52" i="10"/>
  <c r="AS52" i="10"/>
  <c r="X52" i="10"/>
  <c r="E52" i="10"/>
  <c r="BN51" i="10"/>
  <c r="AU51" i="10"/>
  <c r="AT51" i="10"/>
  <c r="AS51" i="10"/>
  <c r="X51" i="10"/>
  <c r="E51" i="10"/>
  <c r="BN50" i="10"/>
  <c r="AU50" i="10"/>
  <c r="AT50" i="10"/>
  <c r="AS50" i="10"/>
  <c r="X50" i="10"/>
  <c r="E50" i="10"/>
  <c r="BN49" i="10"/>
  <c r="AU49" i="10"/>
  <c r="AT49" i="10"/>
  <c r="AS49" i="10"/>
  <c r="X49" i="10"/>
  <c r="E49" i="10"/>
  <c r="BN48" i="10"/>
  <c r="AU48" i="10"/>
  <c r="AT48" i="10"/>
  <c r="AS48" i="10"/>
  <c r="X48" i="10"/>
  <c r="E48" i="10"/>
  <c r="BN47" i="10"/>
  <c r="AU47" i="10"/>
  <c r="AT47" i="10"/>
  <c r="AS47" i="10"/>
  <c r="X47" i="10"/>
  <c r="E47" i="10"/>
  <c r="BN46" i="10"/>
  <c r="AU46" i="10"/>
  <c r="AT46" i="10"/>
  <c r="AS46" i="10"/>
  <c r="X46" i="10"/>
  <c r="E46" i="10"/>
  <c r="BN45" i="10"/>
  <c r="AU45" i="10"/>
  <c r="AT45" i="10"/>
  <c r="AS45" i="10"/>
  <c r="BN44" i="10"/>
  <c r="AU44" i="10"/>
  <c r="AT44" i="10"/>
  <c r="AS44" i="10"/>
  <c r="BN43" i="10"/>
  <c r="AU43" i="10"/>
  <c r="AT43" i="10"/>
  <c r="AS43" i="10"/>
  <c r="BN42" i="10"/>
  <c r="AU42" i="10"/>
  <c r="AT42" i="10"/>
  <c r="AS42" i="10"/>
  <c r="BN41" i="10"/>
  <c r="AU41" i="10"/>
  <c r="AT41" i="10"/>
  <c r="AS41" i="10"/>
  <c r="X41" i="10"/>
  <c r="BN40" i="10"/>
  <c r="AU40" i="10"/>
  <c r="AT40" i="10"/>
  <c r="AS40" i="10"/>
  <c r="X40" i="10"/>
  <c r="E40" i="10"/>
  <c r="BN39" i="10"/>
  <c r="AU39" i="10"/>
  <c r="AT39" i="10"/>
  <c r="AS39" i="10"/>
  <c r="X39" i="10"/>
  <c r="E39" i="10"/>
  <c r="BN38" i="10"/>
  <c r="AU38" i="10"/>
  <c r="AT38" i="10"/>
  <c r="AS38" i="10"/>
  <c r="X38" i="10"/>
  <c r="E38" i="10"/>
  <c r="BN37" i="10"/>
  <c r="AU37" i="10"/>
  <c r="AT37" i="10"/>
  <c r="AS37" i="10"/>
  <c r="X37" i="10"/>
  <c r="E37" i="10"/>
  <c r="BN36" i="10"/>
  <c r="AU36" i="10"/>
  <c r="AT36" i="10"/>
  <c r="AS36" i="10"/>
  <c r="X36" i="10"/>
  <c r="E36" i="10"/>
  <c r="BN35" i="10"/>
  <c r="AU35" i="10"/>
  <c r="AT35" i="10"/>
  <c r="AS35" i="10"/>
  <c r="X35" i="10"/>
  <c r="E35" i="10"/>
  <c r="BN34" i="10"/>
  <c r="AU34" i="10"/>
  <c r="AT34" i="10"/>
  <c r="AS34" i="10"/>
  <c r="X34" i="10"/>
  <c r="E34" i="10"/>
  <c r="BN33" i="10"/>
  <c r="AU33" i="10"/>
  <c r="AT33" i="10"/>
  <c r="AS33" i="10"/>
  <c r="X33" i="10"/>
  <c r="E33" i="10"/>
  <c r="BN32" i="10"/>
  <c r="AU32" i="10"/>
  <c r="AT32" i="10"/>
  <c r="AS32" i="10"/>
  <c r="X32" i="10"/>
  <c r="E32" i="10"/>
  <c r="BN31" i="10"/>
  <c r="AU31" i="10"/>
  <c r="AT31" i="10"/>
  <c r="AS31" i="10"/>
  <c r="X31" i="10"/>
  <c r="E31" i="10"/>
  <c r="BN30" i="10"/>
  <c r="AU30" i="10"/>
  <c r="AT30" i="10"/>
  <c r="AS30" i="10"/>
  <c r="X30" i="10"/>
  <c r="E30" i="10"/>
  <c r="BN29" i="10"/>
  <c r="AU29" i="10"/>
  <c r="AT29" i="10"/>
  <c r="AS29" i="10"/>
  <c r="X29" i="10"/>
  <c r="E29" i="10"/>
  <c r="BN28" i="10"/>
  <c r="AU28" i="10"/>
  <c r="AT28" i="10"/>
  <c r="AS28" i="10"/>
  <c r="X28" i="10"/>
  <c r="E28" i="10"/>
  <c r="BN27" i="10"/>
  <c r="AU27" i="10"/>
  <c r="AT27" i="10"/>
  <c r="AS27" i="10"/>
  <c r="X27" i="10"/>
  <c r="E27" i="10"/>
  <c r="BN26" i="10"/>
  <c r="BA26" i="10"/>
  <c r="AZ26" i="10"/>
  <c r="AU26" i="10"/>
  <c r="AT26" i="10"/>
  <c r="AS26" i="10"/>
  <c r="X26" i="10"/>
  <c r="E26" i="10"/>
  <c r="BN25" i="10"/>
  <c r="AU25" i="10"/>
  <c r="AT25" i="10"/>
  <c r="AS25" i="10"/>
  <c r="E25" i="10"/>
  <c r="BN24" i="10"/>
  <c r="AU24" i="10"/>
  <c r="AT24" i="10"/>
  <c r="AS24" i="10"/>
  <c r="BN23" i="10"/>
  <c r="AU23" i="10"/>
  <c r="AT23" i="10"/>
  <c r="AS23" i="10"/>
  <c r="BN22" i="10"/>
  <c r="AU22" i="10"/>
  <c r="AT22" i="10"/>
  <c r="AS22" i="10"/>
  <c r="BN21" i="10"/>
  <c r="AU21" i="10"/>
  <c r="AT21" i="10"/>
  <c r="AS21" i="10"/>
  <c r="BN20" i="10"/>
  <c r="AU20" i="10"/>
  <c r="AT20" i="10"/>
  <c r="AS20" i="10"/>
  <c r="X20" i="10"/>
  <c r="E20" i="10"/>
  <c r="BN19" i="10"/>
  <c r="AU19" i="10"/>
  <c r="AT19" i="10"/>
  <c r="AS19" i="10"/>
  <c r="X19" i="10"/>
  <c r="E19" i="10"/>
  <c r="BN18" i="10"/>
  <c r="AU18" i="10"/>
  <c r="AT18" i="10"/>
  <c r="AS18" i="10"/>
  <c r="X18" i="10"/>
  <c r="E18" i="10"/>
  <c r="BN17" i="10"/>
  <c r="AU17" i="10"/>
  <c r="AT17" i="10"/>
  <c r="AS17" i="10"/>
  <c r="X17" i="10"/>
  <c r="E17" i="10"/>
  <c r="BN16" i="10"/>
  <c r="AU16" i="10"/>
  <c r="AT16" i="10"/>
  <c r="AS16" i="10"/>
  <c r="X16" i="10"/>
  <c r="E16" i="10"/>
  <c r="BN15" i="10"/>
  <c r="AU15" i="10"/>
  <c r="AT15" i="10"/>
  <c r="AS15" i="10"/>
  <c r="X15" i="10"/>
  <c r="E15" i="10"/>
  <c r="BN14" i="10"/>
  <c r="AU14" i="10"/>
  <c r="AT14" i="10"/>
  <c r="AS14" i="10"/>
  <c r="X14" i="10"/>
  <c r="E14" i="10"/>
  <c r="BN13" i="10"/>
  <c r="AU13" i="10"/>
  <c r="AT13" i="10"/>
  <c r="AS13" i="10"/>
  <c r="X13" i="10"/>
  <c r="E13" i="10"/>
  <c r="BN12" i="10"/>
  <c r="AU12" i="10"/>
  <c r="AT12" i="10"/>
  <c r="AS12" i="10"/>
  <c r="X12" i="10"/>
  <c r="E12" i="10"/>
  <c r="BN11" i="10"/>
  <c r="AU11" i="10"/>
  <c r="AT11" i="10"/>
  <c r="AS11" i="10"/>
  <c r="X11" i="10"/>
  <c r="E11" i="10"/>
  <c r="BN10" i="10"/>
  <c r="AU10" i="10"/>
  <c r="AT10" i="10"/>
  <c r="AS10" i="10"/>
  <c r="X10" i="10"/>
  <c r="E10" i="10"/>
  <c r="BN9" i="10"/>
  <c r="AU9" i="10"/>
  <c r="AT9" i="10"/>
  <c r="AS9" i="10"/>
  <c r="X9" i="10"/>
  <c r="E9" i="10"/>
  <c r="X8" i="10"/>
  <c r="E8" i="10"/>
  <c r="X7" i="10"/>
  <c r="E7" i="10"/>
  <c r="AS6" i="10" a="1"/>
  <c r="AS6" i="10" s="1"/>
  <c r="X6" i="10"/>
  <c r="E6" i="10"/>
  <c r="BZ764" i="9"/>
  <c r="BY764" i="9"/>
  <c r="BS764" i="9"/>
  <c r="BR764" i="9"/>
  <c r="BQ764" i="9"/>
  <c r="AU764" i="9"/>
  <c r="AT764" i="9"/>
  <c r="AS764" i="9"/>
  <c r="BZ763" i="9"/>
  <c r="BY763" i="9"/>
  <c r="BS763" i="9"/>
  <c r="BR763" i="9"/>
  <c r="BQ763" i="9"/>
  <c r="AX763" i="9"/>
  <c r="AU763" i="9"/>
  <c r="AT763" i="9"/>
  <c r="AS763" i="9"/>
  <c r="BZ762" i="9"/>
  <c r="BY762" i="9"/>
  <c r="BS762" i="9"/>
  <c r="BR762" i="9"/>
  <c r="BQ762" i="9"/>
  <c r="AX762" i="9"/>
  <c r="AU762" i="9"/>
  <c r="AT762" i="9"/>
  <c r="AS762" i="9"/>
  <c r="BZ761" i="9"/>
  <c r="BY761" i="9"/>
  <c r="BS761" i="9"/>
  <c r="BR761" i="9"/>
  <c r="BQ761" i="9"/>
  <c r="AX761" i="9"/>
  <c r="AU761" i="9"/>
  <c r="AT761" i="9"/>
  <c r="AS761" i="9"/>
  <c r="BZ760" i="9"/>
  <c r="BY760" i="9"/>
  <c r="BS760" i="9"/>
  <c r="BR760" i="9"/>
  <c r="BQ760" i="9"/>
  <c r="AX760" i="9"/>
  <c r="AU760" i="9"/>
  <c r="AT760" i="9"/>
  <c r="AS760" i="9"/>
  <c r="BZ759" i="9"/>
  <c r="BY759" i="9"/>
  <c r="BS759" i="9"/>
  <c r="BR759" i="9"/>
  <c r="BQ759" i="9"/>
  <c r="AX759" i="9"/>
  <c r="AU759" i="9"/>
  <c r="AT759" i="9"/>
  <c r="AS759" i="9"/>
  <c r="BZ758" i="9"/>
  <c r="BY758" i="9"/>
  <c r="BS758" i="9"/>
  <c r="BR758" i="9"/>
  <c r="BQ758" i="9"/>
  <c r="AX758" i="9"/>
  <c r="AU758" i="9"/>
  <c r="AT758" i="9"/>
  <c r="AS758" i="9"/>
  <c r="BZ757" i="9"/>
  <c r="BY757" i="9"/>
  <c r="BS757" i="9"/>
  <c r="BR757" i="9"/>
  <c r="BQ757" i="9"/>
  <c r="AX757" i="9"/>
  <c r="AU757" i="9"/>
  <c r="AT757" i="9"/>
  <c r="AS757" i="9"/>
  <c r="BZ756" i="9"/>
  <c r="BY756" i="9"/>
  <c r="BS756" i="9"/>
  <c r="BR756" i="9"/>
  <c r="BQ756" i="9"/>
  <c r="AX756" i="9"/>
  <c r="AU756" i="9"/>
  <c r="AT756" i="9"/>
  <c r="AS756" i="9"/>
  <c r="BZ755" i="9"/>
  <c r="BY755" i="9"/>
  <c r="BS755" i="9"/>
  <c r="BR755" i="9"/>
  <c r="BQ755" i="9"/>
  <c r="AX755" i="9"/>
  <c r="AU755" i="9"/>
  <c r="AT755" i="9"/>
  <c r="AS755" i="9"/>
  <c r="BZ754" i="9"/>
  <c r="BY754" i="9"/>
  <c r="BS754" i="9"/>
  <c r="BR754" i="9"/>
  <c r="BQ754" i="9"/>
  <c r="AX754" i="9"/>
  <c r="AU754" i="9"/>
  <c r="AT754" i="9"/>
  <c r="AS754" i="9"/>
  <c r="BZ753" i="9"/>
  <c r="BY753" i="9"/>
  <c r="BS753" i="9"/>
  <c r="BR753" i="9"/>
  <c r="BQ753" i="9"/>
  <c r="AX753" i="9"/>
  <c r="AU753" i="9"/>
  <c r="AT753" i="9"/>
  <c r="AS753" i="9"/>
  <c r="BZ752" i="9"/>
  <c r="BY752" i="9"/>
  <c r="BS752" i="9"/>
  <c r="BR752" i="9"/>
  <c r="BQ752" i="9"/>
  <c r="AX752" i="9"/>
  <c r="AU752" i="9"/>
  <c r="AT752" i="9"/>
  <c r="AS752" i="9"/>
  <c r="BZ751" i="9"/>
  <c r="BY751" i="9"/>
  <c r="BS751" i="9"/>
  <c r="BR751" i="9"/>
  <c r="BQ751" i="9"/>
  <c r="AX751" i="9"/>
  <c r="AU751" i="9"/>
  <c r="AT751" i="9"/>
  <c r="AS751" i="9"/>
  <c r="BZ750" i="9"/>
  <c r="BY750" i="9"/>
  <c r="BS750" i="9"/>
  <c r="BR750" i="9"/>
  <c r="BQ750" i="9"/>
  <c r="AX750" i="9"/>
  <c r="AU750" i="9"/>
  <c r="AT750" i="9"/>
  <c r="AS750" i="9"/>
  <c r="BZ749" i="9"/>
  <c r="BY749" i="9"/>
  <c r="BS749" i="9"/>
  <c r="BR749" i="9"/>
  <c r="BQ749" i="9"/>
  <c r="AX749" i="9"/>
  <c r="AU749" i="9"/>
  <c r="AT749" i="9"/>
  <c r="AS749" i="9"/>
  <c r="BZ748" i="9"/>
  <c r="BY748" i="9"/>
  <c r="BS748" i="9"/>
  <c r="BR748" i="9"/>
  <c r="BQ748" i="9"/>
  <c r="AX748" i="9"/>
  <c r="AU748" i="9"/>
  <c r="AT748" i="9"/>
  <c r="AS748" i="9"/>
  <c r="BZ747" i="9"/>
  <c r="BY747" i="9"/>
  <c r="BS747" i="9"/>
  <c r="BR747" i="9"/>
  <c r="BQ747" i="9"/>
  <c r="AX747" i="9"/>
  <c r="AU747" i="9"/>
  <c r="AT747" i="9"/>
  <c r="AS747" i="9"/>
  <c r="BZ746" i="9"/>
  <c r="BY746" i="9"/>
  <c r="BS746" i="9"/>
  <c r="BR746" i="9"/>
  <c r="BQ746" i="9"/>
  <c r="AX746" i="9"/>
  <c r="AU746" i="9"/>
  <c r="AT746" i="9"/>
  <c r="AS746" i="9"/>
  <c r="BZ745" i="9"/>
  <c r="BY745" i="9"/>
  <c r="BS745" i="9"/>
  <c r="BR745" i="9"/>
  <c r="BQ745" i="9"/>
  <c r="AX745" i="9"/>
  <c r="AU745" i="9"/>
  <c r="AT745" i="9"/>
  <c r="AS745" i="9"/>
  <c r="BZ744" i="9"/>
  <c r="BY744" i="9"/>
  <c r="BS744" i="9"/>
  <c r="BR744" i="9"/>
  <c r="BQ744" i="9"/>
  <c r="AX744" i="9"/>
  <c r="AU744" i="9"/>
  <c r="AT744" i="9"/>
  <c r="AS744" i="9"/>
  <c r="BZ743" i="9"/>
  <c r="BY743" i="9"/>
  <c r="BS743" i="9"/>
  <c r="BR743" i="9"/>
  <c r="BQ743" i="9"/>
  <c r="AX743" i="9"/>
  <c r="AU743" i="9"/>
  <c r="AT743" i="9"/>
  <c r="AS743" i="9"/>
  <c r="BZ742" i="9"/>
  <c r="BY742" i="9"/>
  <c r="BS742" i="9"/>
  <c r="BR742" i="9"/>
  <c r="BQ742" i="9"/>
  <c r="AX742" i="9"/>
  <c r="AU742" i="9"/>
  <c r="AT742" i="9"/>
  <c r="AS742" i="9"/>
  <c r="BZ741" i="9"/>
  <c r="BY741" i="9"/>
  <c r="BS741" i="9"/>
  <c r="BR741" i="9"/>
  <c r="BQ741" i="9"/>
  <c r="AX741" i="9"/>
  <c r="AU741" i="9"/>
  <c r="AT741" i="9"/>
  <c r="AS741" i="9"/>
  <c r="BZ740" i="9"/>
  <c r="BY740" i="9"/>
  <c r="BS740" i="9"/>
  <c r="BR740" i="9"/>
  <c r="BQ740" i="9"/>
  <c r="AX740" i="9"/>
  <c r="AU740" i="9"/>
  <c r="AT740" i="9"/>
  <c r="AS740" i="9"/>
  <c r="BZ739" i="9"/>
  <c r="BY739" i="9"/>
  <c r="BS739" i="9"/>
  <c r="BR739" i="9"/>
  <c r="BQ739" i="9"/>
  <c r="AX739" i="9"/>
  <c r="AU739" i="9"/>
  <c r="AT739" i="9"/>
  <c r="AS739" i="9"/>
  <c r="BZ738" i="9"/>
  <c r="BY738" i="9"/>
  <c r="BS738" i="9"/>
  <c r="BR738" i="9"/>
  <c r="BQ738" i="9"/>
  <c r="AX738" i="9"/>
  <c r="AU738" i="9"/>
  <c r="AT738" i="9"/>
  <c r="AS738" i="9"/>
  <c r="BZ737" i="9"/>
  <c r="BY737" i="9"/>
  <c r="BS737" i="9"/>
  <c r="BR737" i="9"/>
  <c r="BQ737" i="9"/>
  <c r="AX737" i="9"/>
  <c r="AU737" i="9"/>
  <c r="AT737" i="9"/>
  <c r="AS737" i="9"/>
  <c r="BZ736" i="9"/>
  <c r="BY736" i="9"/>
  <c r="BS736" i="9"/>
  <c r="BR736" i="9"/>
  <c r="BQ736" i="9"/>
  <c r="AX736" i="9"/>
  <c r="AU736" i="9"/>
  <c r="AT736" i="9"/>
  <c r="AS736" i="9"/>
  <c r="BZ735" i="9"/>
  <c r="BY735" i="9"/>
  <c r="BS735" i="9"/>
  <c r="BR735" i="9"/>
  <c r="BQ735" i="9"/>
  <c r="AX735" i="9"/>
  <c r="AU735" i="9"/>
  <c r="AT735" i="9"/>
  <c r="AS735" i="9"/>
  <c r="BZ734" i="9"/>
  <c r="BY734" i="9"/>
  <c r="BS734" i="9"/>
  <c r="BR734" i="9"/>
  <c r="BQ734" i="9"/>
  <c r="AX734" i="9"/>
  <c r="AU734" i="9"/>
  <c r="AT734" i="9"/>
  <c r="AS734" i="9"/>
  <c r="BZ733" i="9"/>
  <c r="BY733" i="9"/>
  <c r="BS733" i="9"/>
  <c r="BR733" i="9"/>
  <c r="BQ733" i="9"/>
  <c r="AX733" i="9"/>
  <c r="AU733" i="9"/>
  <c r="AT733" i="9"/>
  <c r="AS733" i="9"/>
  <c r="BZ732" i="9"/>
  <c r="BY732" i="9"/>
  <c r="BS732" i="9"/>
  <c r="BR732" i="9"/>
  <c r="BQ732" i="9"/>
  <c r="AX732" i="9"/>
  <c r="AU732" i="9"/>
  <c r="AT732" i="9"/>
  <c r="AS732" i="9"/>
  <c r="BZ731" i="9"/>
  <c r="BY731" i="9"/>
  <c r="BS731" i="9"/>
  <c r="BR731" i="9"/>
  <c r="BQ731" i="9"/>
  <c r="AX731" i="9"/>
  <c r="AU731" i="9"/>
  <c r="AT731" i="9"/>
  <c r="AS731" i="9"/>
  <c r="BZ730" i="9"/>
  <c r="BY730" i="9"/>
  <c r="BS730" i="9"/>
  <c r="BR730" i="9"/>
  <c r="BQ730" i="9"/>
  <c r="AX730" i="9"/>
  <c r="AU730" i="9"/>
  <c r="AT730" i="9"/>
  <c r="AS730" i="9"/>
  <c r="BZ729" i="9"/>
  <c r="BY729" i="9"/>
  <c r="BS729" i="9"/>
  <c r="BR729" i="9"/>
  <c r="BQ729" i="9"/>
  <c r="AX729" i="9"/>
  <c r="AU729" i="9"/>
  <c r="AT729" i="9"/>
  <c r="AS729" i="9"/>
  <c r="BZ728" i="9"/>
  <c r="BY728" i="9"/>
  <c r="BS728" i="9"/>
  <c r="BR728" i="9"/>
  <c r="BQ728" i="9"/>
  <c r="AX728" i="9"/>
  <c r="AU728" i="9"/>
  <c r="AT728" i="9"/>
  <c r="AS728" i="9"/>
  <c r="BZ727" i="9"/>
  <c r="BY727" i="9"/>
  <c r="BS727" i="9"/>
  <c r="BR727" i="9"/>
  <c r="BQ727" i="9"/>
  <c r="AX727" i="9"/>
  <c r="AU727" i="9"/>
  <c r="AT727" i="9"/>
  <c r="AS727" i="9"/>
  <c r="BZ726" i="9"/>
  <c r="BY726" i="9"/>
  <c r="BS726" i="9"/>
  <c r="BR726" i="9"/>
  <c r="BQ726" i="9"/>
  <c r="AX726" i="9"/>
  <c r="AU726" i="9"/>
  <c r="AT726" i="9"/>
  <c r="AS726" i="9"/>
  <c r="BZ725" i="9"/>
  <c r="BY725" i="9"/>
  <c r="BS725" i="9"/>
  <c r="BR725" i="9"/>
  <c r="BQ725" i="9"/>
  <c r="AX725" i="9"/>
  <c r="AU725" i="9"/>
  <c r="AT725" i="9"/>
  <c r="AS725" i="9"/>
  <c r="BZ724" i="9"/>
  <c r="BY724" i="9"/>
  <c r="BS724" i="9"/>
  <c r="BR724" i="9"/>
  <c r="BQ724" i="9"/>
  <c r="AX724" i="9"/>
  <c r="AU724" i="9"/>
  <c r="AT724" i="9"/>
  <c r="AS724" i="9"/>
  <c r="BZ723" i="9"/>
  <c r="BY723" i="9"/>
  <c r="BS723" i="9"/>
  <c r="BR723" i="9"/>
  <c r="BQ723" i="9"/>
  <c r="AX723" i="9"/>
  <c r="AU723" i="9"/>
  <c r="AT723" i="9"/>
  <c r="AS723" i="9"/>
  <c r="BZ722" i="9"/>
  <c r="BY722" i="9"/>
  <c r="BS722" i="9"/>
  <c r="BR722" i="9"/>
  <c r="BQ722" i="9"/>
  <c r="AX722" i="9"/>
  <c r="AU722" i="9"/>
  <c r="AT722" i="9"/>
  <c r="AS722" i="9"/>
  <c r="BZ721" i="9"/>
  <c r="BY721" i="9"/>
  <c r="BS721" i="9"/>
  <c r="BR721" i="9"/>
  <c r="BQ721" i="9"/>
  <c r="AX721" i="9"/>
  <c r="AU721" i="9"/>
  <c r="AT721" i="9"/>
  <c r="AS721" i="9"/>
  <c r="BZ720" i="9"/>
  <c r="BY720" i="9"/>
  <c r="BS720" i="9"/>
  <c r="BR720" i="9"/>
  <c r="BQ720" i="9"/>
  <c r="AX720" i="9"/>
  <c r="AU720" i="9"/>
  <c r="AT720" i="9"/>
  <c r="AS720" i="9"/>
  <c r="BZ719" i="9"/>
  <c r="BY719" i="9"/>
  <c r="BS719" i="9"/>
  <c r="BR719" i="9"/>
  <c r="BQ719" i="9"/>
  <c r="AX719" i="9"/>
  <c r="AU719" i="9"/>
  <c r="AT719" i="9"/>
  <c r="AS719" i="9"/>
  <c r="BZ718" i="9"/>
  <c r="BY718" i="9"/>
  <c r="BS718" i="9"/>
  <c r="BR718" i="9"/>
  <c r="BQ718" i="9"/>
  <c r="AX718" i="9"/>
  <c r="AU718" i="9"/>
  <c r="AT718" i="9"/>
  <c r="AS718" i="9"/>
  <c r="BZ717" i="9"/>
  <c r="BY717" i="9"/>
  <c r="BS717" i="9"/>
  <c r="BR717" i="9"/>
  <c r="BQ717" i="9"/>
  <c r="AX717" i="9"/>
  <c r="AU717" i="9"/>
  <c r="AT717" i="9"/>
  <c r="AS717" i="9"/>
  <c r="BZ716" i="9"/>
  <c r="BY716" i="9"/>
  <c r="BS716" i="9"/>
  <c r="BR716" i="9"/>
  <c r="BQ716" i="9"/>
  <c r="AX716" i="9"/>
  <c r="AU716" i="9"/>
  <c r="AT716" i="9"/>
  <c r="AS716" i="9"/>
  <c r="BZ715" i="9"/>
  <c r="BY715" i="9"/>
  <c r="BS715" i="9"/>
  <c r="BR715" i="9"/>
  <c r="BQ715" i="9"/>
  <c r="AX715" i="9"/>
  <c r="AU715" i="9"/>
  <c r="AT715" i="9"/>
  <c r="AS715" i="9"/>
  <c r="BZ714" i="9"/>
  <c r="BY714" i="9"/>
  <c r="BS714" i="9"/>
  <c r="BR714" i="9"/>
  <c r="BQ714" i="9"/>
  <c r="AX714" i="9"/>
  <c r="AU714" i="9"/>
  <c r="AT714" i="9"/>
  <c r="AS714" i="9"/>
  <c r="BZ713" i="9"/>
  <c r="BY713" i="9"/>
  <c r="BS713" i="9"/>
  <c r="BR713" i="9"/>
  <c r="BQ713" i="9"/>
  <c r="AX713" i="9"/>
  <c r="AU713" i="9"/>
  <c r="AT713" i="9"/>
  <c r="AS713" i="9"/>
  <c r="BZ712" i="9"/>
  <c r="BY712" i="9"/>
  <c r="BS712" i="9"/>
  <c r="BR712" i="9"/>
  <c r="BQ712" i="9"/>
  <c r="AX712" i="9"/>
  <c r="AU712" i="9"/>
  <c r="AT712" i="9"/>
  <c r="AS712" i="9"/>
  <c r="BZ711" i="9"/>
  <c r="BY711" i="9"/>
  <c r="BS711" i="9"/>
  <c r="BR711" i="9"/>
  <c r="BQ711" i="9"/>
  <c r="AX711" i="9"/>
  <c r="AU711" i="9"/>
  <c r="AT711" i="9"/>
  <c r="AS711" i="9"/>
  <c r="BZ710" i="9"/>
  <c r="BY710" i="9"/>
  <c r="BS710" i="9"/>
  <c r="BR710" i="9"/>
  <c r="BQ710" i="9"/>
  <c r="AX710" i="9"/>
  <c r="AU710" i="9"/>
  <c r="AT710" i="9"/>
  <c r="AS710" i="9"/>
  <c r="BZ709" i="9"/>
  <c r="BY709" i="9"/>
  <c r="BS709" i="9"/>
  <c r="BR709" i="9"/>
  <c r="BQ709" i="9"/>
  <c r="AX709" i="9"/>
  <c r="AU709" i="9"/>
  <c r="AT709" i="9"/>
  <c r="AS709" i="9"/>
  <c r="BZ708" i="9"/>
  <c r="BY708" i="9"/>
  <c r="BS708" i="9"/>
  <c r="BR708" i="9"/>
  <c r="BQ708" i="9"/>
  <c r="AX708" i="9"/>
  <c r="AU708" i="9"/>
  <c r="AT708" i="9"/>
  <c r="AS708" i="9"/>
  <c r="BZ707" i="9"/>
  <c r="BY707" i="9"/>
  <c r="BS707" i="9"/>
  <c r="BR707" i="9"/>
  <c r="BQ707" i="9"/>
  <c r="AX707" i="9"/>
  <c r="AU707" i="9"/>
  <c r="AT707" i="9"/>
  <c r="AS707" i="9"/>
  <c r="BZ706" i="9"/>
  <c r="BY706" i="9"/>
  <c r="BS706" i="9"/>
  <c r="BR706" i="9"/>
  <c r="BQ706" i="9"/>
  <c r="AX706" i="9"/>
  <c r="AU706" i="9"/>
  <c r="AT706" i="9"/>
  <c r="AS706" i="9"/>
  <c r="BZ705" i="9"/>
  <c r="BY705" i="9"/>
  <c r="BS705" i="9"/>
  <c r="BR705" i="9"/>
  <c r="BQ705" i="9"/>
  <c r="AX705" i="9"/>
  <c r="AU705" i="9"/>
  <c r="AT705" i="9"/>
  <c r="AS705" i="9"/>
  <c r="BZ704" i="9"/>
  <c r="BY704" i="9"/>
  <c r="BS704" i="9"/>
  <c r="BR704" i="9"/>
  <c r="BQ704" i="9"/>
  <c r="AX704" i="9"/>
  <c r="AU704" i="9"/>
  <c r="AT704" i="9"/>
  <c r="AS704" i="9"/>
  <c r="BZ703" i="9"/>
  <c r="BY703" i="9"/>
  <c r="BS703" i="9"/>
  <c r="BR703" i="9"/>
  <c r="BQ703" i="9"/>
  <c r="AX703" i="9"/>
  <c r="AU703" i="9"/>
  <c r="AT703" i="9"/>
  <c r="AS703" i="9"/>
  <c r="BZ702" i="9"/>
  <c r="BY702" i="9"/>
  <c r="BS702" i="9"/>
  <c r="BR702" i="9"/>
  <c r="BQ702" i="9"/>
  <c r="AX702" i="9"/>
  <c r="AU702" i="9"/>
  <c r="AT702" i="9"/>
  <c r="AS702" i="9"/>
  <c r="BZ701" i="9"/>
  <c r="BY701" i="9"/>
  <c r="BS701" i="9"/>
  <c r="BR701" i="9"/>
  <c r="BQ701" i="9"/>
  <c r="AX701" i="9"/>
  <c r="AU701" i="9"/>
  <c r="AT701" i="9"/>
  <c r="AS701" i="9"/>
  <c r="BZ700" i="9"/>
  <c r="BY700" i="9"/>
  <c r="BS700" i="9"/>
  <c r="BR700" i="9"/>
  <c r="BQ700" i="9"/>
  <c r="AX700" i="9"/>
  <c r="AU700" i="9"/>
  <c r="AT700" i="9"/>
  <c r="AS700" i="9"/>
  <c r="BZ699" i="9"/>
  <c r="BY699" i="9"/>
  <c r="BS699" i="9"/>
  <c r="BR699" i="9"/>
  <c r="BQ699" i="9"/>
  <c r="AX699" i="9"/>
  <c r="AU699" i="9"/>
  <c r="AT699" i="9"/>
  <c r="AS699" i="9"/>
  <c r="BZ698" i="9"/>
  <c r="BY698" i="9"/>
  <c r="BS698" i="9"/>
  <c r="BR698" i="9"/>
  <c r="BQ698" i="9"/>
  <c r="AX698" i="9"/>
  <c r="AU698" i="9"/>
  <c r="AT698" i="9"/>
  <c r="AS698" i="9"/>
  <c r="BZ697" i="9"/>
  <c r="BY697" i="9"/>
  <c r="BS697" i="9"/>
  <c r="BR697" i="9"/>
  <c r="BQ697" i="9"/>
  <c r="AX697" i="9"/>
  <c r="AU697" i="9"/>
  <c r="AT697" i="9"/>
  <c r="AS697" i="9"/>
  <c r="BZ696" i="9"/>
  <c r="BY696" i="9"/>
  <c r="BS696" i="9"/>
  <c r="BR696" i="9"/>
  <c r="BQ696" i="9"/>
  <c r="AX696" i="9"/>
  <c r="AU696" i="9"/>
  <c r="AT696" i="9"/>
  <c r="AS696" i="9"/>
  <c r="BZ695" i="9"/>
  <c r="BY695" i="9"/>
  <c r="BS695" i="9"/>
  <c r="BR695" i="9"/>
  <c r="BQ695" i="9"/>
  <c r="AX695" i="9"/>
  <c r="AU695" i="9"/>
  <c r="AT695" i="9"/>
  <c r="AS695" i="9"/>
  <c r="BZ694" i="9"/>
  <c r="BY694" i="9"/>
  <c r="BS694" i="9"/>
  <c r="BR694" i="9"/>
  <c r="BQ694" i="9"/>
  <c r="AX694" i="9"/>
  <c r="AU694" i="9"/>
  <c r="AT694" i="9"/>
  <c r="AS694" i="9"/>
  <c r="BZ693" i="9"/>
  <c r="BY693" i="9"/>
  <c r="BS693" i="9"/>
  <c r="BR693" i="9"/>
  <c r="BQ693" i="9"/>
  <c r="AX693" i="9"/>
  <c r="AU693" i="9"/>
  <c r="AT693" i="9"/>
  <c r="AS693" i="9"/>
  <c r="BZ692" i="9"/>
  <c r="BY692" i="9"/>
  <c r="BS692" i="9"/>
  <c r="BR692" i="9"/>
  <c r="BQ692" i="9"/>
  <c r="AX692" i="9"/>
  <c r="AU692" i="9"/>
  <c r="AT692" i="9"/>
  <c r="AS692" i="9"/>
  <c r="BZ691" i="9"/>
  <c r="BY691" i="9"/>
  <c r="BS691" i="9"/>
  <c r="BR691" i="9"/>
  <c r="BQ691" i="9"/>
  <c r="AX691" i="9"/>
  <c r="AU691" i="9"/>
  <c r="AT691" i="9"/>
  <c r="AS691" i="9"/>
  <c r="BZ690" i="9"/>
  <c r="BY690" i="9"/>
  <c r="BS690" i="9"/>
  <c r="BR690" i="9"/>
  <c r="BQ690" i="9"/>
  <c r="AX690" i="9"/>
  <c r="AU690" i="9"/>
  <c r="AT690" i="9"/>
  <c r="AS690" i="9"/>
  <c r="BZ689" i="9"/>
  <c r="BY689" i="9"/>
  <c r="BS689" i="9"/>
  <c r="BR689" i="9"/>
  <c r="BQ689" i="9"/>
  <c r="AX689" i="9"/>
  <c r="AU689" i="9"/>
  <c r="AT689" i="9"/>
  <c r="AS689" i="9"/>
  <c r="BZ688" i="9"/>
  <c r="BY688" i="9"/>
  <c r="BS688" i="9"/>
  <c r="BR688" i="9"/>
  <c r="BQ688" i="9"/>
  <c r="AX688" i="9"/>
  <c r="AU688" i="9"/>
  <c r="AT688" i="9"/>
  <c r="AS688" i="9"/>
  <c r="BZ687" i="9"/>
  <c r="BY687" i="9"/>
  <c r="BS687" i="9"/>
  <c r="BR687" i="9"/>
  <c r="BQ687" i="9"/>
  <c r="AX687" i="9"/>
  <c r="AU687" i="9"/>
  <c r="AT687" i="9"/>
  <c r="AS687" i="9"/>
  <c r="BZ686" i="9"/>
  <c r="BY686" i="9"/>
  <c r="BS686" i="9"/>
  <c r="BR686" i="9"/>
  <c r="BQ686" i="9"/>
  <c r="AX686" i="9"/>
  <c r="AU686" i="9"/>
  <c r="AT686" i="9"/>
  <c r="AS686" i="9"/>
  <c r="BZ685" i="9"/>
  <c r="BY685" i="9"/>
  <c r="BS685" i="9"/>
  <c r="BR685" i="9"/>
  <c r="BQ685" i="9"/>
  <c r="AX685" i="9"/>
  <c r="AU685" i="9"/>
  <c r="AT685" i="9"/>
  <c r="AS685" i="9"/>
  <c r="BZ684" i="9"/>
  <c r="BY684" i="9"/>
  <c r="BS684" i="9"/>
  <c r="BR684" i="9"/>
  <c r="BQ684" i="9"/>
  <c r="AX684" i="9"/>
  <c r="AU684" i="9"/>
  <c r="AT684" i="9"/>
  <c r="AS684" i="9"/>
  <c r="BZ683" i="9"/>
  <c r="BY683" i="9"/>
  <c r="BS683" i="9"/>
  <c r="BR683" i="9"/>
  <c r="BQ683" i="9"/>
  <c r="AX683" i="9"/>
  <c r="AU683" i="9"/>
  <c r="AT683" i="9"/>
  <c r="AS683" i="9"/>
  <c r="BZ682" i="9"/>
  <c r="BY682" i="9"/>
  <c r="BS682" i="9"/>
  <c r="BR682" i="9"/>
  <c r="BQ682" i="9"/>
  <c r="AX682" i="9"/>
  <c r="AU682" i="9"/>
  <c r="AT682" i="9"/>
  <c r="AS682" i="9"/>
  <c r="BZ681" i="9"/>
  <c r="BY681" i="9"/>
  <c r="BS681" i="9"/>
  <c r="BR681" i="9"/>
  <c r="BQ681" i="9"/>
  <c r="AX681" i="9"/>
  <c r="AU681" i="9"/>
  <c r="AT681" i="9"/>
  <c r="AS681" i="9"/>
  <c r="BZ680" i="9"/>
  <c r="BY680" i="9"/>
  <c r="BS680" i="9"/>
  <c r="BR680" i="9"/>
  <c r="BQ680" i="9"/>
  <c r="AX680" i="9"/>
  <c r="AU680" i="9"/>
  <c r="AT680" i="9"/>
  <c r="AS680" i="9"/>
  <c r="BZ679" i="9"/>
  <c r="BY679" i="9"/>
  <c r="BS679" i="9"/>
  <c r="BR679" i="9"/>
  <c r="BQ679" i="9"/>
  <c r="AX679" i="9"/>
  <c r="AU679" i="9"/>
  <c r="AT679" i="9"/>
  <c r="AS679" i="9"/>
  <c r="BZ678" i="9"/>
  <c r="BY678" i="9"/>
  <c r="BS678" i="9"/>
  <c r="BR678" i="9"/>
  <c r="BQ678" i="9"/>
  <c r="AX678" i="9"/>
  <c r="AU678" i="9"/>
  <c r="AT678" i="9"/>
  <c r="AS678" i="9"/>
  <c r="BZ677" i="9"/>
  <c r="BY677" i="9"/>
  <c r="BS677" i="9"/>
  <c r="BR677" i="9"/>
  <c r="BQ677" i="9"/>
  <c r="AX677" i="9"/>
  <c r="AU677" i="9"/>
  <c r="AT677" i="9"/>
  <c r="AS677" i="9"/>
  <c r="BZ676" i="9"/>
  <c r="BY676" i="9"/>
  <c r="BS676" i="9"/>
  <c r="BR676" i="9"/>
  <c r="BQ676" i="9"/>
  <c r="AX676" i="9"/>
  <c r="AU676" i="9"/>
  <c r="AT676" i="9"/>
  <c r="AS676" i="9"/>
  <c r="BZ675" i="9"/>
  <c r="BY675" i="9"/>
  <c r="BS675" i="9"/>
  <c r="BR675" i="9"/>
  <c r="BQ675" i="9"/>
  <c r="AX675" i="9"/>
  <c r="AU675" i="9"/>
  <c r="AT675" i="9"/>
  <c r="AS675" i="9"/>
  <c r="BZ674" i="9"/>
  <c r="BY674" i="9"/>
  <c r="BS674" i="9"/>
  <c r="BR674" i="9"/>
  <c r="BQ674" i="9"/>
  <c r="AX674" i="9"/>
  <c r="AU674" i="9"/>
  <c r="AT674" i="9"/>
  <c r="AS674" i="9"/>
  <c r="BZ673" i="9"/>
  <c r="BY673" i="9"/>
  <c r="BS673" i="9"/>
  <c r="BR673" i="9"/>
  <c r="BQ673" i="9"/>
  <c r="AX673" i="9"/>
  <c r="AU673" i="9"/>
  <c r="AT673" i="9"/>
  <c r="AS673" i="9"/>
  <c r="BZ672" i="9"/>
  <c r="BY672" i="9"/>
  <c r="BS672" i="9"/>
  <c r="BR672" i="9"/>
  <c r="BQ672" i="9"/>
  <c r="AX672" i="9"/>
  <c r="AU672" i="9"/>
  <c r="AT672" i="9"/>
  <c r="AS672" i="9"/>
  <c r="BZ671" i="9"/>
  <c r="BY671" i="9"/>
  <c r="BS671" i="9"/>
  <c r="BR671" i="9"/>
  <c r="BQ671" i="9"/>
  <c r="AX671" i="9"/>
  <c r="AU671" i="9"/>
  <c r="AT671" i="9"/>
  <c r="AS671" i="9"/>
  <c r="BZ670" i="9"/>
  <c r="BY670" i="9"/>
  <c r="BS670" i="9"/>
  <c r="BR670" i="9"/>
  <c r="BQ670" i="9"/>
  <c r="AX670" i="9"/>
  <c r="AU670" i="9"/>
  <c r="AT670" i="9"/>
  <c r="AS670" i="9"/>
  <c r="BZ669" i="9"/>
  <c r="BY669" i="9"/>
  <c r="BS669" i="9"/>
  <c r="BR669" i="9"/>
  <c r="BQ669" i="9"/>
  <c r="AX669" i="9"/>
  <c r="AU669" i="9"/>
  <c r="AT669" i="9"/>
  <c r="AS669" i="9"/>
  <c r="BZ668" i="9"/>
  <c r="BY668" i="9"/>
  <c r="BS668" i="9"/>
  <c r="BR668" i="9"/>
  <c r="BQ668" i="9"/>
  <c r="AX668" i="9"/>
  <c r="AU668" i="9"/>
  <c r="AT668" i="9"/>
  <c r="AS668" i="9"/>
  <c r="BZ667" i="9"/>
  <c r="BY667" i="9"/>
  <c r="BS667" i="9"/>
  <c r="BR667" i="9"/>
  <c r="BQ667" i="9"/>
  <c r="AX667" i="9"/>
  <c r="AU667" i="9"/>
  <c r="AT667" i="9"/>
  <c r="AS667" i="9"/>
  <c r="BZ666" i="9"/>
  <c r="BY666" i="9"/>
  <c r="BS666" i="9"/>
  <c r="BR666" i="9"/>
  <c r="BQ666" i="9"/>
  <c r="AX666" i="9"/>
  <c r="AU666" i="9"/>
  <c r="AT666" i="9"/>
  <c r="AS666" i="9"/>
  <c r="BZ665" i="9"/>
  <c r="BY665" i="9"/>
  <c r="BS665" i="9"/>
  <c r="BR665" i="9"/>
  <c r="BQ665" i="9"/>
  <c r="AX665" i="9"/>
  <c r="AU665" i="9"/>
  <c r="AT665" i="9"/>
  <c r="AS665" i="9"/>
  <c r="BZ664" i="9"/>
  <c r="BY664" i="9"/>
  <c r="BS664" i="9"/>
  <c r="BR664" i="9"/>
  <c r="BQ664" i="9"/>
  <c r="AX664" i="9"/>
  <c r="AU664" i="9"/>
  <c r="AT664" i="9"/>
  <c r="AS664" i="9"/>
  <c r="BZ663" i="9"/>
  <c r="BY663" i="9"/>
  <c r="BS663" i="9"/>
  <c r="BR663" i="9"/>
  <c r="BQ663" i="9"/>
  <c r="AX663" i="9"/>
  <c r="AU663" i="9"/>
  <c r="AT663" i="9"/>
  <c r="AS663" i="9"/>
  <c r="BZ662" i="9"/>
  <c r="BY662" i="9"/>
  <c r="BS662" i="9"/>
  <c r="BR662" i="9"/>
  <c r="BQ662" i="9"/>
  <c r="AX662" i="9"/>
  <c r="AU662" i="9"/>
  <c r="AT662" i="9"/>
  <c r="AS662" i="9"/>
  <c r="BZ661" i="9"/>
  <c r="BY661" i="9"/>
  <c r="BS661" i="9"/>
  <c r="BR661" i="9"/>
  <c r="BQ661" i="9"/>
  <c r="AX661" i="9"/>
  <c r="AU661" i="9"/>
  <c r="AT661" i="9"/>
  <c r="AS661" i="9"/>
  <c r="BZ660" i="9"/>
  <c r="BY660" i="9"/>
  <c r="BS660" i="9"/>
  <c r="BR660" i="9"/>
  <c r="BQ660" i="9"/>
  <c r="AX660" i="9"/>
  <c r="AU660" i="9"/>
  <c r="AT660" i="9"/>
  <c r="AS660" i="9"/>
  <c r="BZ659" i="9"/>
  <c r="BY659" i="9"/>
  <c r="BS659" i="9"/>
  <c r="BR659" i="9"/>
  <c r="BQ659" i="9"/>
  <c r="AX659" i="9"/>
  <c r="AU659" i="9"/>
  <c r="AT659" i="9"/>
  <c r="AS659" i="9"/>
  <c r="BZ658" i="9"/>
  <c r="BY658" i="9"/>
  <c r="BS658" i="9"/>
  <c r="BR658" i="9"/>
  <c r="BQ658" i="9"/>
  <c r="AX658" i="9"/>
  <c r="AU658" i="9"/>
  <c r="AT658" i="9"/>
  <c r="AS658" i="9"/>
  <c r="BZ657" i="9"/>
  <c r="BY657" i="9"/>
  <c r="BS657" i="9"/>
  <c r="BR657" i="9"/>
  <c r="BQ657" i="9"/>
  <c r="AX657" i="9"/>
  <c r="AU657" i="9"/>
  <c r="AT657" i="9"/>
  <c r="AS657" i="9"/>
  <c r="BZ656" i="9"/>
  <c r="BY656" i="9"/>
  <c r="BS656" i="9"/>
  <c r="BR656" i="9"/>
  <c r="BQ656" i="9"/>
  <c r="AX656" i="9"/>
  <c r="AU656" i="9"/>
  <c r="AT656" i="9"/>
  <c r="AS656" i="9"/>
  <c r="BZ655" i="9"/>
  <c r="BY655" i="9"/>
  <c r="BS655" i="9"/>
  <c r="BR655" i="9"/>
  <c r="BQ655" i="9"/>
  <c r="AX655" i="9"/>
  <c r="AU655" i="9"/>
  <c r="AT655" i="9"/>
  <c r="AS655" i="9"/>
  <c r="BZ654" i="9"/>
  <c r="BY654" i="9"/>
  <c r="BS654" i="9"/>
  <c r="BR654" i="9"/>
  <c r="BQ654" i="9"/>
  <c r="AX654" i="9"/>
  <c r="AU654" i="9"/>
  <c r="AT654" i="9"/>
  <c r="AS654" i="9"/>
  <c r="BZ653" i="9"/>
  <c r="BY653" i="9"/>
  <c r="BS653" i="9"/>
  <c r="BR653" i="9"/>
  <c r="BQ653" i="9"/>
  <c r="AX653" i="9"/>
  <c r="AU653" i="9"/>
  <c r="AT653" i="9"/>
  <c r="AS653" i="9"/>
  <c r="BZ652" i="9"/>
  <c r="BY652" i="9"/>
  <c r="BS652" i="9"/>
  <c r="BR652" i="9"/>
  <c r="BQ652" i="9"/>
  <c r="AX652" i="9"/>
  <c r="AU652" i="9"/>
  <c r="AT652" i="9"/>
  <c r="AS652" i="9"/>
  <c r="BZ651" i="9"/>
  <c r="BY651" i="9"/>
  <c r="BS651" i="9"/>
  <c r="BR651" i="9"/>
  <c r="BQ651" i="9"/>
  <c r="AX651" i="9"/>
  <c r="AU651" i="9"/>
  <c r="AT651" i="9"/>
  <c r="AS651" i="9"/>
  <c r="BZ650" i="9"/>
  <c r="BY650" i="9"/>
  <c r="BS650" i="9"/>
  <c r="BR650" i="9"/>
  <c r="BQ650" i="9"/>
  <c r="AX650" i="9"/>
  <c r="AU650" i="9"/>
  <c r="AT650" i="9"/>
  <c r="AS650" i="9"/>
  <c r="BZ649" i="9"/>
  <c r="BY649" i="9"/>
  <c r="BS649" i="9"/>
  <c r="BR649" i="9"/>
  <c r="BQ649" i="9"/>
  <c r="AX649" i="9"/>
  <c r="AU649" i="9"/>
  <c r="AT649" i="9"/>
  <c r="AS649" i="9"/>
  <c r="BZ648" i="9"/>
  <c r="BY648" i="9"/>
  <c r="BS648" i="9"/>
  <c r="BR648" i="9"/>
  <c r="BQ648" i="9"/>
  <c r="AX648" i="9"/>
  <c r="AU648" i="9"/>
  <c r="AT648" i="9"/>
  <c r="AS648" i="9"/>
  <c r="BZ647" i="9"/>
  <c r="BY647" i="9"/>
  <c r="BS647" i="9"/>
  <c r="BR647" i="9"/>
  <c r="BQ647" i="9"/>
  <c r="AX647" i="9"/>
  <c r="AU647" i="9"/>
  <c r="AT647" i="9"/>
  <c r="AS647" i="9"/>
  <c r="BZ646" i="9"/>
  <c r="BY646" i="9"/>
  <c r="BS646" i="9"/>
  <c r="BR646" i="9"/>
  <c r="BQ646" i="9"/>
  <c r="AX646" i="9"/>
  <c r="AU646" i="9"/>
  <c r="AT646" i="9"/>
  <c r="AS646" i="9"/>
  <c r="BZ645" i="9"/>
  <c r="BY645" i="9"/>
  <c r="BS645" i="9"/>
  <c r="BR645" i="9"/>
  <c r="BQ645" i="9"/>
  <c r="AX645" i="9"/>
  <c r="AU645" i="9"/>
  <c r="AT645" i="9"/>
  <c r="AS645" i="9"/>
  <c r="BZ644" i="9"/>
  <c r="BY644" i="9"/>
  <c r="BS644" i="9"/>
  <c r="BR644" i="9"/>
  <c r="BQ644" i="9"/>
  <c r="AX644" i="9"/>
  <c r="AU644" i="9"/>
  <c r="AT644" i="9"/>
  <c r="AS644" i="9"/>
  <c r="BZ643" i="9"/>
  <c r="BY643" i="9"/>
  <c r="BS643" i="9"/>
  <c r="BR643" i="9"/>
  <c r="BQ643" i="9"/>
  <c r="AX643" i="9"/>
  <c r="AU643" i="9"/>
  <c r="AT643" i="9"/>
  <c r="AS643" i="9"/>
  <c r="BZ642" i="9"/>
  <c r="BY642" i="9"/>
  <c r="BS642" i="9"/>
  <c r="BR642" i="9"/>
  <c r="BQ642" i="9"/>
  <c r="AX642" i="9"/>
  <c r="AU642" i="9"/>
  <c r="AT642" i="9"/>
  <c r="AS642" i="9"/>
  <c r="BZ641" i="9"/>
  <c r="BY641" i="9"/>
  <c r="BS641" i="9"/>
  <c r="BR641" i="9"/>
  <c r="BQ641" i="9"/>
  <c r="AX641" i="9"/>
  <c r="AU641" i="9"/>
  <c r="AT641" i="9"/>
  <c r="AS641" i="9"/>
  <c r="BZ640" i="9"/>
  <c r="BY640" i="9"/>
  <c r="BS640" i="9"/>
  <c r="BR640" i="9"/>
  <c r="BQ640" i="9"/>
  <c r="AX640" i="9"/>
  <c r="AU640" i="9"/>
  <c r="AT640" i="9"/>
  <c r="AS640" i="9"/>
  <c r="BZ639" i="9"/>
  <c r="BY639" i="9"/>
  <c r="BS639" i="9"/>
  <c r="BR639" i="9"/>
  <c r="BQ639" i="9"/>
  <c r="AX639" i="9"/>
  <c r="AU639" i="9"/>
  <c r="AT639" i="9"/>
  <c r="AS639" i="9"/>
  <c r="BZ638" i="9"/>
  <c r="BY638" i="9"/>
  <c r="BS638" i="9"/>
  <c r="BR638" i="9"/>
  <c r="BQ638" i="9"/>
  <c r="AX638" i="9"/>
  <c r="AU638" i="9"/>
  <c r="AT638" i="9"/>
  <c r="AS638" i="9"/>
  <c r="BZ637" i="9"/>
  <c r="BY637" i="9"/>
  <c r="BS637" i="9"/>
  <c r="BR637" i="9"/>
  <c r="BQ637" i="9"/>
  <c r="AX637" i="9"/>
  <c r="AU637" i="9"/>
  <c r="AT637" i="9"/>
  <c r="AS637" i="9"/>
  <c r="BZ636" i="9"/>
  <c r="BY636" i="9"/>
  <c r="BS636" i="9"/>
  <c r="BR636" i="9"/>
  <c r="BQ636" i="9"/>
  <c r="AX636" i="9"/>
  <c r="AU636" i="9"/>
  <c r="AT636" i="9"/>
  <c r="AS636" i="9"/>
  <c r="BZ635" i="9"/>
  <c r="BY635" i="9"/>
  <c r="BS635" i="9"/>
  <c r="BR635" i="9"/>
  <c r="BQ635" i="9"/>
  <c r="AX635" i="9"/>
  <c r="AU635" i="9"/>
  <c r="AT635" i="9"/>
  <c r="AS635" i="9"/>
  <c r="BZ634" i="9"/>
  <c r="BY634" i="9"/>
  <c r="BS634" i="9"/>
  <c r="BR634" i="9"/>
  <c r="BQ634" i="9"/>
  <c r="AX634" i="9"/>
  <c r="AU634" i="9"/>
  <c r="AT634" i="9"/>
  <c r="AS634" i="9"/>
  <c r="BZ633" i="9"/>
  <c r="BY633" i="9"/>
  <c r="BS633" i="9"/>
  <c r="BR633" i="9"/>
  <c r="BQ633" i="9"/>
  <c r="AX633" i="9"/>
  <c r="AU633" i="9"/>
  <c r="AT633" i="9"/>
  <c r="AS633" i="9"/>
  <c r="BZ632" i="9"/>
  <c r="BY632" i="9"/>
  <c r="BS632" i="9"/>
  <c r="BR632" i="9"/>
  <c r="BQ632" i="9"/>
  <c r="AX632" i="9"/>
  <c r="AU632" i="9"/>
  <c r="AT632" i="9"/>
  <c r="AS632" i="9"/>
  <c r="BZ631" i="9"/>
  <c r="BY631" i="9"/>
  <c r="BS631" i="9"/>
  <c r="BR631" i="9"/>
  <c r="BQ631" i="9"/>
  <c r="AX631" i="9"/>
  <c r="AU631" i="9"/>
  <c r="AT631" i="9"/>
  <c r="AS631" i="9"/>
  <c r="BZ630" i="9"/>
  <c r="BY630" i="9"/>
  <c r="BS630" i="9"/>
  <c r="BR630" i="9"/>
  <c r="BQ630" i="9"/>
  <c r="AX630" i="9"/>
  <c r="AU630" i="9"/>
  <c r="AT630" i="9"/>
  <c r="AS630" i="9"/>
  <c r="BZ629" i="9"/>
  <c r="BY629" i="9"/>
  <c r="BS629" i="9"/>
  <c r="BR629" i="9"/>
  <c r="BQ629" i="9"/>
  <c r="AX629" i="9"/>
  <c r="AU629" i="9"/>
  <c r="AT629" i="9"/>
  <c r="AS629" i="9"/>
  <c r="BZ628" i="9"/>
  <c r="BY628" i="9"/>
  <c r="BS628" i="9"/>
  <c r="BR628" i="9"/>
  <c r="BQ628" i="9"/>
  <c r="AX628" i="9"/>
  <c r="AU628" i="9"/>
  <c r="AT628" i="9"/>
  <c r="AS628" i="9"/>
  <c r="BZ627" i="9"/>
  <c r="BY627" i="9"/>
  <c r="BS627" i="9"/>
  <c r="BR627" i="9"/>
  <c r="BQ627" i="9"/>
  <c r="AX627" i="9"/>
  <c r="AU627" i="9"/>
  <c r="AT627" i="9"/>
  <c r="AS627" i="9"/>
  <c r="BZ626" i="9"/>
  <c r="BY626" i="9"/>
  <c r="BS626" i="9"/>
  <c r="BR626" i="9"/>
  <c r="BQ626" i="9"/>
  <c r="AX626" i="9"/>
  <c r="AU626" i="9"/>
  <c r="AT626" i="9"/>
  <c r="AS626" i="9"/>
  <c r="BZ625" i="9"/>
  <c r="BY625" i="9"/>
  <c r="BS625" i="9"/>
  <c r="BR625" i="9"/>
  <c r="BQ625" i="9"/>
  <c r="AX625" i="9"/>
  <c r="AU625" i="9"/>
  <c r="AT625" i="9"/>
  <c r="AS625" i="9"/>
  <c r="BZ624" i="9"/>
  <c r="BY624" i="9"/>
  <c r="BS624" i="9"/>
  <c r="BR624" i="9"/>
  <c r="BQ624" i="9"/>
  <c r="AX624" i="9"/>
  <c r="AU624" i="9"/>
  <c r="AT624" i="9"/>
  <c r="AS624" i="9"/>
  <c r="BZ623" i="9"/>
  <c r="BY623" i="9"/>
  <c r="BS623" i="9"/>
  <c r="BR623" i="9"/>
  <c r="BQ623" i="9"/>
  <c r="AX623" i="9"/>
  <c r="AU623" i="9"/>
  <c r="AT623" i="9"/>
  <c r="AS623" i="9"/>
  <c r="BZ622" i="9"/>
  <c r="BY622" i="9"/>
  <c r="BS622" i="9"/>
  <c r="BR622" i="9"/>
  <c r="BQ622" i="9"/>
  <c r="AX622" i="9"/>
  <c r="AU622" i="9"/>
  <c r="AT622" i="9"/>
  <c r="AS622" i="9"/>
  <c r="BZ621" i="9"/>
  <c r="BY621" i="9"/>
  <c r="BS621" i="9"/>
  <c r="BR621" i="9"/>
  <c r="BQ621" i="9"/>
  <c r="AX621" i="9"/>
  <c r="AU621" i="9"/>
  <c r="AT621" i="9"/>
  <c r="AS621" i="9"/>
  <c r="BZ620" i="9"/>
  <c r="BY620" i="9"/>
  <c r="BS620" i="9"/>
  <c r="BR620" i="9"/>
  <c r="BQ620" i="9"/>
  <c r="AX620" i="9"/>
  <c r="AU620" i="9"/>
  <c r="AT620" i="9"/>
  <c r="AS620" i="9"/>
  <c r="BZ619" i="9"/>
  <c r="BY619" i="9"/>
  <c r="BS619" i="9"/>
  <c r="BR619" i="9"/>
  <c r="BQ619" i="9"/>
  <c r="AX619" i="9"/>
  <c r="AU619" i="9"/>
  <c r="AT619" i="9"/>
  <c r="AS619" i="9"/>
  <c r="BZ618" i="9"/>
  <c r="BY618" i="9"/>
  <c r="BS618" i="9"/>
  <c r="BR618" i="9"/>
  <c r="BQ618" i="9"/>
  <c r="AX618" i="9"/>
  <c r="AU618" i="9"/>
  <c r="AT618" i="9"/>
  <c r="AS618" i="9"/>
  <c r="BZ617" i="9"/>
  <c r="BY617" i="9"/>
  <c r="BS617" i="9"/>
  <c r="BR617" i="9"/>
  <c r="BQ617" i="9"/>
  <c r="AX617" i="9"/>
  <c r="AU617" i="9"/>
  <c r="AT617" i="9"/>
  <c r="AS617" i="9"/>
  <c r="BZ616" i="9"/>
  <c r="BY616" i="9"/>
  <c r="BS616" i="9"/>
  <c r="BR616" i="9"/>
  <c r="BQ616" i="9"/>
  <c r="AX616" i="9"/>
  <c r="AU616" i="9"/>
  <c r="AT616" i="9"/>
  <c r="AS616" i="9"/>
  <c r="BZ615" i="9"/>
  <c r="BY615" i="9"/>
  <c r="BS615" i="9"/>
  <c r="BR615" i="9"/>
  <c r="BQ615" i="9"/>
  <c r="AX615" i="9"/>
  <c r="AU615" i="9"/>
  <c r="AT615" i="9"/>
  <c r="AS615" i="9"/>
  <c r="BZ614" i="9"/>
  <c r="BY614" i="9"/>
  <c r="BS614" i="9"/>
  <c r="BR614" i="9"/>
  <c r="BQ614" i="9"/>
  <c r="AX614" i="9"/>
  <c r="AU614" i="9"/>
  <c r="AT614" i="9"/>
  <c r="AS614" i="9"/>
  <c r="BZ613" i="9"/>
  <c r="BY613" i="9"/>
  <c r="BS613" i="9"/>
  <c r="BR613" i="9"/>
  <c r="BQ613" i="9"/>
  <c r="AX613" i="9"/>
  <c r="AU613" i="9"/>
  <c r="AT613" i="9"/>
  <c r="AS613" i="9"/>
  <c r="BZ612" i="9"/>
  <c r="BY612" i="9"/>
  <c r="BS612" i="9"/>
  <c r="BR612" i="9"/>
  <c r="BQ612" i="9"/>
  <c r="AX612" i="9"/>
  <c r="AU612" i="9"/>
  <c r="AT612" i="9"/>
  <c r="AS612" i="9"/>
  <c r="BZ611" i="9"/>
  <c r="BY611" i="9"/>
  <c r="BS611" i="9"/>
  <c r="BR611" i="9"/>
  <c r="BQ611" i="9"/>
  <c r="AX611" i="9"/>
  <c r="AU611" i="9"/>
  <c r="AT611" i="9"/>
  <c r="AS611" i="9"/>
  <c r="BZ610" i="9"/>
  <c r="BY610" i="9"/>
  <c r="BS610" i="9"/>
  <c r="BR610" i="9"/>
  <c r="BQ610" i="9"/>
  <c r="AX610" i="9"/>
  <c r="AU610" i="9"/>
  <c r="AT610" i="9"/>
  <c r="AS610" i="9"/>
  <c r="BZ609" i="9"/>
  <c r="BY609" i="9"/>
  <c r="BS609" i="9"/>
  <c r="BR609" i="9"/>
  <c r="BQ609" i="9"/>
  <c r="AX609" i="9"/>
  <c r="AU609" i="9"/>
  <c r="AT609" i="9"/>
  <c r="AS609" i="9"/>
  <c r="BZ608" i="9"/>
  <c r="BY608" i="9"/>
  <c r="BS608" i="9"/>
  <c r="BR608" i="9"/>
  <c r="BQ608" i="9"/>
  <c r="AX608" i="9"/>
  <c r="AU608" i="9"/>
  <c r="AT608" i="9"/>
  <c r="AS608" i="9"/>
  <c r="BZ607" i="9"/>
  <c r="BY607" i="9"/>
  <c r="BS607" i="9"/>
  <c r="BR607" i="9"/>
  <c r="BQ607" i="9"/>
  <c r="AX607" i="9"/>
  <c r="AU607" i="9"/>
  <c r="AT607" i="9"/>
  <c r="AS607" i="9"/>
  <c r="BZ606" i="9"/>
  <c r="BY606" i="9"/>
  <c r="BS606" i="9"/>
  <c r="BR606" i="9"/>
  <c r="BQ606" i="9"/>
  <c r="AX606" i="9"/>
  <c r="AU606" i="9"/>
  <c r="AT606" i="9"/>
  <c r="AS606" i="9"/>
  <c r="BZ605" i="9"/>
  <c r="BY605" i="9"/>
  <c r="BS605" i="9"/>
  <c r="BR605" i="9"/>
  <c r="BQ605" i="9"/>
  <c r="AX605" i="9"/>
  <c r="AU605" i="9"/>
  <c r="AT605" i="9"/>
  <c r="AS605" i="9"/>
  <c r="BZ604" i="9"/>
  <c r="BY604" i="9"/>
  <c r="BS604" i="9"/>
  <c r="BR604" i="9"/>
  <c r="BQ604" i="9"/>
  <c r="AX604" i="9"/>
  <c r="AU604" i="9"/>
  <c r="AT604" i="9"/>
  <c r="AS604" i="9"/>
  <c r="BZ603" i="9"/>
  <c r="BY603" i="9"/>
  <c r="BS603" i="9"/>
  <c r="BR603" i="9"/>
  <c r="BQ603" i="9"/>
  <c r="AX603" i="9"/>
  <c r="AU603" i="9"/>
  <c r="AT603" i="9"/>
  <c r="AS603" i="9"/>
  <c r="BZ602" i="9"/>
  <c r="BY602" i="9"/>
  <c r="BS602" i="9"/>
  <c r="BR602" i="9"/>
  <c r="BQ602" i="9"/>
  <c r="AX602" i="9"/>
  <c r="AU602" i="9"/>
  <c r="AT602" i="9"/>
  <c r="AS602" i="9"/>
  <c r="BZ601" i="9"/>
  <c r="BY601" i="9"/>
  <c r="BS601" i="9"/>
  <c r="BR601" i="9"/>
  <c r="BQ601" i="9"/>
  <c r="AX601" i="9"/>
  <c r="AU601" i="9"/>
  <c r="AT601" i="9"/>
  <c r="AS601" i="9"/>
  <c r="BZ600" i="9"/>
  <c r="BY600" i="9"/>
  <c r="BS600" i="9"/>
  <c r="BR600" i="9"/>
  <c r="BQ600" i="9"/>
  <c r="AX600" i="9"/>
  <c r="AU600" i="9"/>
  <c r="AT600" i="9"/>
  <c r="AS600" i="9"/>
  <c r="BZ599" i="9"/>
  <c r="BY599" i="9"/>
  <c r="BS599" i="9"/>
  <c r="BR599" i="9"/>
  <c r="BQ599" i="9"/>
  <c r="AX599" i="9"/>
  <c r="AU599" i="9"/>
  <c r="AT599" i="9"/>
  <c r="AS599" i="9"/>
  <c r="BZ598" i="9"/>
  <c r="BY598" i="9"/>
  <c r="BS598" i="9"/>
  <c r="BR598" i="9"/>
  <c r="BQ598" i="9"/>
  <c r="AX598" i="9"/>
  <c r="AU598" i="9"/>
  <c r="AT598" i="9"/>
  <c r="AS598" i="9"/>
  <c r="BZ597" i="9"/>
  <c r="BY597" i="9"/>
  <c r="BS597" i="9"/>
  <c r="BR597" i="9"/>
  <c r="BQ597" i="9"/>
  <c r="AX597" i="9"/>
  <c r="AU597" i="9"/>
  <c r="AT597" i="9"/>
  <c r="AS597" i="9"/>
  <c r="BZ596" i="9"/>
  <c r="BY596" i="9"/>
  <c r="BS596" i="9"/>
  <c r="BR596" i="9"/>
  <c r="BQ596" i="9"/>
  <c r="AX596" i="9"/>
  <c r="AU596" i="9"/>
  <c r="AT596" i="9"/>
  <c r="AS596" i="9"/>
  <c r="BZ595" i="9"/>
  <c r="BY595" i="9"/>
  <c r="BS595" i="9"/>
  <c r="BR595" i="9"/>
  <c r="BQ595" i="9"/>
  <c r="AX595" i="9"/>
  <c r="AU595" i="9"/>
  <c r="AT595" i="9"/>
  <c r="AS595" i="9"/>
  <c r="BZ594" i="9"/>
  <c r="BY594" i="9"/>
  <c r="BS594" i="9"/>
  <c r="BR594" i="9"/>
  <c r="BQ594" i="9"/>
  <c r="AX594" i="9"/>
  <c r="AU594" i="9"/>
  <c r="AT594" i="9"/>
  <c r="AS594" i="9"/>
  <c r="BZ593" i="9"/>
  <c r="BY593" i="9"/>
  <c r="BS593" i="9"/>
  <c r="BR593" i="9"/>
  <c r="BQ593" i="9"/>
  <c r="AX593" i="9"/>
  <c r="AU593" i="9"/>
  <c r="AT593" i="9"/>
  <c r="AS593" i="9"/>
  <c r="BZ592" i="9"/>
  <c r="BY592" i="9"/>
  <c r="BS592" i="9"/>
  <c r="BR592" i="9"/>
  <c r="BQ592" i="9"/>
  <c r="AX592" i="9"/>
  <c r="AU592" i="9"/>
  <c r="AT592" i="9"/>
  <c r="AS592" i="9"/>
  <c r="BZ591" i="9"/>
  <c r="BY591" i="9"/>
  <c r="BS591" i="9"/>
  <c r="BR591" i="9"/>
  <c r="BQ591" i="9"/>
  <c r="AX591" i="9"/>
  <c r="AU591" i="9"/>
  <c r="AT591" i="9"/>
  <c r="AS591" i="9"/>
  <c r="BZ590" i="9"/>
  <c r="BY590" i="9"/>
  <c r="BS590" i="9"/>
  <c r="BR590" i="9"/>
  <c r="BQ590" i="9"/>
  <c r="AX590" i="9"/>
  <c r="AU590" i="9"/>
  <c r="AT590" i="9"/>
  <c r="AS590" i="9"/>
  <c r="BZ589" i="9"/>
  <c r="BY589" i="9"/>
  <c r="BS589" i="9"/>
  <c r="BR589" i="9"/>
  <c r="BQ589" i="9"/>
  <c r="AX589" i="9"/>
  <c r="AU589" i="9"/>
  <c r="AT589" i="9"/>
  <c r="AS589" i="9"/>
  <c r="BZ588" i="9"/>
  <c r="BY588" i="9"/>
  <c r="BS588" i="9"/>
  <c r="BR588" i="9"/>
  <c r="BQ588" i="9"/>
  <c r="AX588" i="9"/>
  <c r="AU588" i="9"/>
  <c r="AT588" i="9"/>
  <c r="AS588" i="9"/>
  <c r="BZ587" i="9"/>
  <c r="BY587" i="9"/>
  <c r="BS587" i="9"/>
  <c r="BR587" i="9"/>
  <c r="BQ587" i="9"/>
  <c r="AX587" i="9"/>
  <c r="AU587" i="9"/>
  <c r="AT587" i="9"/>
  <c r="AS587" i="9"/>
  <c r="BZ586" i="9"/>
  <c r="BY586" i="9"/>
  <c r="BS586" i="9"/>
  <c r="BR586" i="9"/>
  <c r="BQ586" i="9"/>
  <c r="AX586" i="9"/>
  <c r="AU586" i="9"/>
  <c r="AT586" i="9"/>
  <c r="AS586" i="9"/>
  <c r="BZ585" i="9"/>
  <c r="BY585" i="9"/>
  <c r="BS585" i="9"/>
  <c r="BR585" i="9"/>
  <c r="BQ585" i="9"/>
  <c r="AX585" i="9"/>
  <c r="AU585" i="9"/>
  <c r="AT585" i="9"/>
  <c r="AS585" i="9"/>
  <c r="BZ584" i="9"/>
  <c r="BY584" i="9"/>
  <c r="BS584" i="9"/>
  <c r="BR584" i="9"/>
  <c r="BQ584" i="9"/>
  <c r="AX584" i="9"/>
  <c r="AU584" i="9"/>
  <c r="AT584" i="9"/>
  <c r="AS584" i="9"/>
  <c r="BZ583" i="9"/>
  <c r="BY583" i="9"/>
  <c r="BS583" i="9"/>
  <c r="BR583" i="9"/>
  <c r="BQ583" i="9"/>
  <c r="AX583" i="9"/>
  <c r="AU583" i="9"/>
  <c r="AT583" i="9"/>
  <c r="AS583" i="9"/>
  <c r="BZ582" i="9"/>
  <c r="BY582" i="9"/>
  <c r="BS582" i="9"/>
  <c r="BR582" i="9"/>
  <c r="BQ582" i="9"/>
  <c r="AX582" i="9"/>
  <c r="AU582" i="9"/>
  <c r="AT582" i="9"/>
  <c r="AS582" i="9"/>
  <c r="BZ581" i="9"/>
  <c r="BY581" i="9"/>
  <c r="BS581" i="9"/>
  <c r="BR581" i="9"/>
  <c r="BQ581" i="9"/>
  <c r="AX581" i="9"/>
  <c r="AU581" i="9"/>
  <c r="AT581" i="9"/>
  <c r="AS581" i="9"/>
  <c r="BZ580" i="9"/>
  <c r="BY580" i="9"/>
  <c r="BS580" i="9"/>
  <c r="BR580" i="9"/>
  <c r="BQ580" i="9"/>
  <c r="AX580" i="9"/>
  <c r="AU580" i="9"/>
  <c r="AT580" i="9"/>
  <c r="AS580" i="9"/>
  <c r="BZ579" i="9"/>
  <c r="BY579" i="9"/>
  <c r="BS579" i="9"/>
  <c r="BR579" i="9"/>
  <c r="BQ579" i="9"/>
  <c r="AX579" i="9"/>
  <c r="AU579" i="9"/>
  <c r="AT579" i="9"/>
  <c r="AS579" i="9"/>
  <c r="BZ578" i="9"/>
  <c r="BY578" i="9"/>
  <c r="BS578" i="9"/>
  <c r="BR578" i="9"/>
  <c r="BQ578" i="9"/>
  <c r="AX578" i="9"/>
  <c r="AU578" i="9"/>
  <c r="AT578" i="9"/>
  <c r="AS578" i="9"/>
  <c r="BZ577" i="9"/>
  <c r="BY577" i="9"/>
  <c r="BS577" i="9"/>
  <c r="BR577" i="9"/>
  <c r="BQ577" i="9"/>
  <c r="AX577" i="9"/>
  <c r="AU577" i="9"/>
  <c r="AT577" i="9"/>
  <c r="AS577" i="9"/>
  <c r="BZ576" i="9"/>
  <c r="BY576" i="9"/>
  <c r="BS576" i="9"/>
  <c r="BR576" i="9"/>
  <c r="BQ576" i="9"/>
  <c r="AX576" i="9"/>
  <c r="AU576" i="9"/>
  <c r="AT576" i="9"/>
  <c r="AS576" i="9"/>
  <c r="BZ575" i="9"/>
  <c r="BY575" i="9"/>
  <c r="BS575" i="9"/>
  <c r="BR575" i="9"/>
  <c r="BQ575" i="9"/>
  <c r="AX575" i="9"/>
  <c r="AU575" i="9"/>
  <c r="AT575" i="9"/>
  <c r="AS575" i="9"/>
  <c r="BZ574" i="9"/>
  <c r="BY574" i="9"/>
  <c r="BS574" i="9"/>
  <c r="BR574" i="9"/>
  <c r="BQ574" i="9"/>
  <c r="AX574" i="9"/>
  <c r="AU574" i="9"/>
  <c r="AT574" i="9"/>
  <c r="AS574" i="9"/>
  <c r="BZ573" i="9"/>
  <c r="BY573" i="9"/>
  <c r="BS573" i="9"/>
  <c r="BR573" i="9"/>
  <c r="BQ573" i="9"/>
  <c r="AX573" i="9"/>
  <c r="AU573" i="9"/>
  <c r="AT573" i="9"/>
  <c r="AS573" i="9"/>
  <c r="BZ572" i="9"/>
  <c r="BY572" i="9"/>
  <c r="BS572" i="9"/>
  <c r="BR572" i="9"/>
  <c r="BQ572" i="9"/>
  <c r="AX572" i="9"/>
  <c r="AU572" i="9"/>
  <c r="AT572" i="9"/>
  <c r="AS572" i="9"/>
  <c r="BZ571" i="9"/>
  <c r="BY571" i="9"/>
  <c r="BS571" i="9"/>
  <c r="BR571" i="9"/>
  <c r="BQ571" i="9"/>
  <c r="AX571" i="9"/>
  <c r="AU571" i="9"/>
  <c r="AT571" i="9"/>
  <c r="AS571" i="9"/>
  <c r="BZ570" i="9"/>
  <c r="BY570" i="9"/>
  <c r="BS570" i="9"/>
  <c r="BR570" i="9"/>
  <c r="BQ570" i="9"/>
  <c r="AX570" i="9"/>
  <c r="AU570" i="9"/>
  <c r="AT570" i="9"/>
  <c r="AS570" i="9"/>
  <c r="BZ569" i="9"/>
  <c r="BY569" i="9"/>
  <c r="BS569" i="9"/>
  <c r="BR569" i="9"/>
  <c r="BQ569" i="9"/>
  <c r="AX569" i="9"/>
  <c r="AU569" i="9"/>
  <c r="AT569" i="9"/>
  <c r="AS569" i="9"/>
  <c r="BZ568" i="9"/>
  <c r="BY568" i="9"/>
  <c r="BS568" i="9"/>
  <c r="BR568" i="9"/>
  <c r="BQ568" i="9"/>
  <c r="AX568" i="9"/>
  <c r="AU568" i="9"/>
  <c r="AT568" i="9"/>
  <c r="AS568" i="9"/>
  <c r="BZ567" i="9"/>
  <c r="BY567" i="9"/>
  <c r="BS567" i="9"/>
  <c r="BR567" i="9"/>
  <c r="BQ567" i="9"/>
  <c r="AX567" i="9"/>
  <c r="AU567" i="9"/>
  <c r="AT567" i="9"/>
  <c r="AS567" i="9"/>
  <c r="BZ566" i="9"/>
  <c r="BY566" i="9"/>
  <c r="BS566" i="9"/>
  <c r="BR566" i="9"/>
  <c r="BQ566" i="9"/>
  <c r="AX566" i="9"/>
  <c r="AU566" i="9"/>
  <c r="AT566" i="9"/>
  <c r="AS566" i="9"/>
  <c r="BZ565" i="9"/>
  <c r="BY565" i="9"/>
  <c r="BS565" i="9"/>
  <c r="BR565" i="9"/>
  <c r="BQ565" i="9"/>
  <c r="AX565" i="9"/>
  <c r="AU565" i="9"/>
  <c r="AT565" i="9"/>
  <c r="AS565" i="9"/>
  <c r="BZ564" i="9"/>
  <c r="BY564" i="9"/>
  <c r="BS564" i="9"/>
  <c r="BR564" i="9"/>
  <c r="BQ564" i="9"/>
  <c r="AX564" i="9"/>
  <c r="AU564" i="9"/>
  <c r="AT564" i="9"/>
  <c r="AS564" i="9"/>
  <c r="BZ563" i="9"/>
  <c r="BY563" i="9"/>
  <c r="BS563" i="9"/>
  <c r="BR563" i="9"/>
  <c r="BQ563" i="9"/>
  <c r="AX563" i="9"/>
  <c r="AU563" i="9"/>
  <c r="AT563" i="9"/>
  <c r="AS563" i="9"/>
  <c r="BZ562" i="9"/>
  <c r="BY562" i="9"/>
  <c r="BS562" i="9"/>
  <c r="BR562" i="9"/>
  <c r="BQ562" i="9"/>
  <c r="AX562" i="9"/>
  <c r="AU562" i="9"/>
  <c r="AT562" i="9"/>
  <c r="AS562" i="9"/>
  <c r="BZ561" i="9"/>
  <c r="BY561" i="9"/>
  <c r="BS561" i="9"/>
  <c r="BR561" i="9"/>
  <c r="BQ561" i="9"/>
  <c r="AX561" i="9"/>
  <c r="AU561" i="9"/>
  <c r="AT561" i="9"/>
  <c r="AS561" i="9"/>
  <c r="BZ560" i="9"/>
  <c r="BY560" i="9"/>
  <c r="BS560" i="9"/>
  <c r="BR560" i="9"/>
  <c r="BQ560" i="9"/>
  <c r="AX560" i="9"/>
  <c r="AU560" i="9"/>
  <c r="AT560" i="9"/>
  <c r="AS560" i="9"/>
  <c r="BZ559" i="9"/>
  <c r="BY559" i="9"/>
  <c r="BS559" i="9"/>
  <c r="BR559" i="9"/>
  <c r="BQ559" i="9"/>
  <c r="AX559" i="9"/>
  <c r="AU559" i="9"/>
  <c r="AT559" i="9"/>
  <c r="AS559" i="9"/>
  <c r="BZ558" i="9"/>
  <c r="BY558" i="9"/>
  <c r="BS558" i="9"/>
  <c r="BR558" i="9"/>
  <c r="BQ558" i="9"/>
  <c r="AX558" i="9"/>
  <c r="AU558" i="9"/>
  <c r="AT558" i="9"/>
  <c r="AS558" i="9"/>
  <c r="BZ557" i="9"/>
  <c r="BY557" i="9"/>
  <c r="BS557" i="9"/>
  <c r="BR557" i="9"/>
  <c r="BQ557" i="9"/>
  <c r="AX557" i="9"/>
  <c r="AU557" i="9"/>
  <c r="AT557" i="9"/>
  <c r="AS557" i="9"/>
  <c r="BZ556" i="9"/>
  <c r="BY556" i="9"/>
  <c r="BS556" i="9"/>
  <c r="BR556" i="9"/>
  <c r="BQ556" i="9"/>
  <c r="AX556" i="9"/>
  <c r="AU556" i="9"/>
  <c r="AT556" i="9"/>
  <c r="AS556" i="9"/>
  <c r="BZ555" i="9"/>
  <c r="BY555" i="9"/>
  <c r="BS555" i="9"/>
  <c r="BR555" i="9"/>
  <c r="BQ555" i="9"/>
  <c r="AX555" i="9"/>
  <c r="AU555" i="9"/>
  <c r="AT555" i="9"/>
  <c r="AS555" i="9"/>
  <c r="BZ554" i="9"/>
  <c r="BY554" i="9"/>
  <c r="BS554" i="9"/>
  <c r="BR554" i="9"/>
  <c r="BQ554" i="9"/>
  <c r="AX554" i="9"/>
  <c r="AU554" i="9"/>
  <c r="AT554" i="9"/>
  <c r="AS554" i="9"/>
  <c r="BZ553" i="9"/>
  <c r="BY553" i="9"/>
  <c r="BS553" i="9"/>
  <c r="BR553" i="9"/>
  <c r="BQ553" i="9"/>
  <c r="AX553" i="9"/>
  <c r="AU553" i="9"/>
  <c r="AT553" i="9"/>
  <c r="AS553" i="9"/>
  <c r="BZ552" i="9"/>
  <c r="BY552" i="9"/>
  <c r="BS552" i="9"/>
  <c r="BR552" i="9"/>
  <c r="BQ552" i="9"/>
  <c r="AX552" i="9"/>
  <c r="AU552" i="9"/>
  <c r="AT552" i="9"/>
  <c r="AS552" i="9"/>
  <c r="BZ551" i="9"/>
  <c r="BY551" i="9"/>
  <c r="BS551" i="9"/>
  <c r="BR551" i="9"/>
  <c r="BQ551" i="9"/>
  <c r="AX551" i="9"/>
  <c r="AU551" i="9"/>
  <c r="AT551" i="9"/>
  <c r="AS551" i="9"/>
  <c r="BZ550" i="9"/>
  <c r="BY550" i="9"/>
  <c r="BS550" i="9"/>
  <c r="BR550" i="9"/>
  <c r="BQ550" i="9"/>
  <c r="AX550" i="9"/>
  <c r="AU550" i="9"/>
  <c r="AT550" i="9"/>
  <c r="AS550" i="9"/>
  <c r="BZ549" i="9"/>
  <c r="BY549" i="9"/>
  <c r="BS549" i="9"/>
  <c r="BR549" i="9"/>
  <c r="BQ549" i="9"/>
  <c r="AX549" i="9"/>
  <c r="AU549" i="9"/>
  <c r="AT549" i="9"/>
  <c r="AS549" i="9"/>
  <c r="BZ548" i="9"/>
  <c r="BY548" i="9"/>
  <c r="BS548" i="9"/>
  <c r="BR548" i="9"/>
  <c r="BQ548" i="9"/>
  <c r="AX548" i="9"/>
  <c r="AU548" i="9"/>
  <c r="AT548" i="9"/>
  <c r="AS548" i="9"/>
  <c r="BZ547" i="9"/>
  <c r="BY547" i="9"/>
  <c r="BS547" i="9"/>
  <c r="BR547" i="9"/>
  <c r="BQ547" i="9"/>
  <c r="AX547" i="9"/>
  <c r="AU547" i="9"/>
  <c r="AT547" i="9"/>
  <c r="AS547" i="9"/>
  <c r="BZ546" i="9"/>
  <c r="BY546" i="9"/>
  <c r="BS546" i="9"/>
  <c r="BR546" i="9"/>
  <c r="BQ546" i="9"/>
  <c r="AX546" i="9"/>
  <c r="AU546" i="9"/>
  <c r="AT546" i="9"/>
  <c r="AS546" i="9"/>
  <c r="BZ545" i="9"/>
  <c r="BY545" i="9"/>
  <c r="BS545" i="9"/>
  <c r="BR545" i="9"/>
  <c r="BQ545" i="9"/>
  <c r="AX545" i="9"/>
  <c r="AU545" i="9"/>
  <c r="AT545" i="9"/>
  <c r="AS545" i="9"/>
  <c r="BZ544" i="9"/>
  <c r="BY544" i="9"/>
  <c r="BS544" i="9"/>
  <c r="BR544" i="9"/>
  <c r="BQ544" i="9"/>
  <c r="AX544" i="9"/>
  <c r="AU544" i="9"/>
  <c r="AT544" i="9"/>
  <c r="AS544" i="9"/>
  <c r="BZ543" i="9"/>
  <c r="BY543" i="9"/>
  <c r="BS543" i="9"/>
  <c r="BR543" i="9"/>
  <c r="BQ543" i="9"/>
  <c r="AX543" i="9"/>
  <c r="AU543" i="9"/>
  <c r="AT543" i="9"/>
  <c r="AS543" i="9"/>
  <c r="BZ542" i="9"/>
  <c r="BY542" i="9"/>
  <c r="BS542" i="9"/>
  <c r="BR542" i="9"/>
  <c r="BQ542" i="9"/>
  <c r="AX542" i="9"/>
  <c r="AU542" i="9"/>
  <c r="AT542" i="9"/>
  <c r="AS542" i="9"/>
  <c r="BZ541" i="9"/>
  <c r="BY541" i="9"/>
  <c r="BS541" i="9"/>
  <c r="BR541" i="9"/>
  <c r="BQ541" i="9"/>
  <c r="AX541" i="9"/>
  <c r="AU541" i="9"/>
  <c r="AT541" i="9"/>
  <c r="AS541" i="9"/>
  <c r="BZ540" i="9"/>
  <c r="BY540" i="9"/>
  <c r="BS540" i="9"/>
  <c r="BR540" i="9"/>
  <c r="BQ540" i="9"/>
  <c r="AX540" i="9"/>
  <c r="AU540" i="9"/>
  <c r="AT540" i="9"/>
  <c r="AS540" i="9"/>
  <c r="BZ539" i="9"/>
  <c r="BY539" i="9"/>
  <c r="BS539" i="9"/>
  <c r="BR539" i="9"/>
  <c r="BQ539" i="9"/>
  <c r="AX539" i="9"/>
  <c r="AU539" i="9"/>
  <c r="AT539" i="9"/>
  <c r="AS539" i="9"/>
  <c r="BZ538" i="9"/>
  <c r="BY538" i="9"/>
  <c r="BS538" i="9"/>
  <c r="BR538" i="9"/>
  <c r="BQ538" i="9"/>
  <c r="AX538" i="9"/>
  <c r="AU538" i="9"/>
  <c r="AT538" i="9"/>
  <c r="AS538" i="9"/>
  <c r="BZ537" i="9"/>
  <c r="BY537" i="9"/>
  <c r="BS537" i="9"/>
  <c r="BR537" i="9"/>
  <c r="BQ537" i="9"/>
  <c r="AX537" i="9"/>
  <c r="AU537" i="9"/>
  <c r="AT537" i="9"/>
  <c r="AS537" i="9"/>
  <c r="BZ536" i="9"/>
  <c r="BY536" i="9"/>
  <c r="BS536" i="9"/>
  <c r="BR536" i="9"/>
  <c r="BQ536" i="9"/>
  <c r="AX536" i="9"/>
  <c r="AU536" i="9"/>
  <c r="AT536" i="9"/>
  <c r="AS536" i="9"/>
  <c r="BZ535" i="9"/>
  <c r="BY535" i="9"/>
  <c r="BS535" i="9"/>
  <c r="BR535" i="9"/>
  <c r="BQ535" i="9"/>
  <c r="AX535" i="9"/>
  <c r="AU535" i="9"/>
  <c r="AT535" i="9"/>
  <c r="AS535" i="9"/>
  <c r="BZ534" i="9"/>
  <c r="BY534" i="9"/>
  <c r="BS534" i="9"/>
  <c r="BR534" i="9"/>
  <c r="BQ534" i="9"/>
  <c r="AX534" i="9"/>
  <c r="AU534" i="9"/>
  <c r="AT534" i="9"/>
  <c r="AS534" i="9"/>
  <c r="BZ533" i="9"/>
  <c r="BY533" i="9"/>
  <c r="BS533" i="9"/>
  <c r="BR533" i="9"/>
  <c r="BQ533" i="9"/>
  <c r="AX533" i="9"/>
  <c r="AU533" i="9"/>
  <c r="AT533" i="9"/>
  <c r="AS533" i="9"/>
  <c r="BZ532" i="9"/>
  <c r="BY532" i="9"/>
  <c r="BS532" i="9"/>
  <c r="BR532" i="9"/>
  <c r="BQ532" i="9"/>
  <c r="AX532" i="9"/>
  <c r="AU532" i="9"/>
  <c r="AT532" i="9"/>
  <c r="AS532" i="9"/>
  <c r="BZ531" i="9"/>
  <c r="BY531" i="9"/>
  <c r="BS531" i="9"/>
  <c r="BR531" i="9"/>
  <c r="BQ531" i="9"/>
  <c r="AX531" i="9"/>
  <c r="AU531" i="9"/>
  <c r="AT531" i="9"/>
  <c r="AS531" i="9"/>
  <c r="BZ530" i="9"/>
  <c r="BY530" i="9"/>
  <c r="BS530" i="9"/>
  <c r="BR530" i="9"/>
  <c r="BQ530" i="9"/>
  <c r="AX530" i="9"/>
  <c r="AU530" i="9"/>
  <c r="AT530" i="9"/>
  <c r="AS530" i="9"/>
  <c r="BZ529" i="9"/>
  <c r="BY529" i="9"/>
  <c r="BS529" i="9"/>
  <c r="BR529" i="9"/>
  <c r="BQ529" i="9"/>
  <c r="AX529" i="9"/>
  <c r="AU529" i="9"/>
  <c r="AT529" i="9"/>
  <c r="AS529" i="9"/>
  <c r="BZ528" i="9"/>
  <c r="BY528" i="9"/>
  <c r="BS528" i="9"/>
  <c r="BR528" i="9"/>
  <c r="BQ528" i="9"/>
  <c r="AX528" i="9"/>
  <c r="AU528" i="9"/>
  <c r="AT528" i="9"/>
  <c r="AS528" i="9"/>
  <c r="BZ527" i="9"/>
  <c r="BY527" i="9"/>
  <c r="BS527" i="9"/>
  <c r="BR527" i="9"/>
  <c r="BQ527" i="9"/>
  <c r="AX527" i="9"/>
  <c r="AU527" i="9"/>
  <c r="AT527" i="9"/>
  <c r="AS527" i="9"/>
  <c r="BZ526" i="9"/>
  <c r="BY526" i="9"/>
  <c r="BS526" i="9"/>
  <c r="BR526" i="9"/>
  <c r="BQ526" i="9"/>
  <c r="AX526" i="9"/>
  <c r="AU526" i="9"/>
  <c r="AT526" i="9"/>
  <c r="AS526" i="9"/>
  <c r="BZ525" i="9"/>
  <c r="BY525" i="9"/>
  <c r="BS525" i="9"/>
  <c r="BR525" i="9"/>
  <c r="BQ525" i="9"/>
  <c r="AX525" i="9"/>
  <c r="AU525" i="9"/>
  <c r="AT525" i="9"/>
  <c r="AS525" i="9"/>
  <c r="BZ524" i="9"/>
  <c r="BY524" i="9"/>
  <c r="BS524" i="9"/>
  <c r="BR524" i="9"/>
  <c r="BQ524" i="9"/>
  <c r="AX524" i="9"/>
  <c r="AU524" i="9"/>
  <c r="AT524" i="9"/>
  <c r="AS524" i="9"/>
  <c r="BZ523" i="9"/>
  <c r="BY523" i="9"/>
  <c r="BS523" i="9"/>
  <c r="BR523" i="9"/>
  <c r="BQ523" i="9"/>
  <c r="AX523" i="9"/>
  <c r="AU523" i="9"/>
  <c r="AT523" i="9"/>
  <c r="AS523" i="9"/>
  <c r="BZ522" i="9"/>
  <c r="BY522" i="9"/>
  <c r="BS522" i="9"/>
  <c r="BR522" i="9"/>
  <c r="BQ522" i="9"/>
  <c r="AX522" i="9"/>
  <c r="AU522" i="9"/>
  <c r="AT522" i="9"/>
  <c r="AS522" i="9"/>
  <c r="BZ521" i="9"/>
  <c r="BY521" i="9"/>
  <c r="BS521" i="9"/>
  <c r="BR521" i="9"/>
  <c r="BQ521" i="9"/>
  <c r="AX521" i="9"/>
  <c r="AU521" i="9"/>
  <c r="AT521" i="9"/>
  <c r="AS521" i="9"/>
  <c r="BZ520" i="9"/>
  <c r="BY520" i="9"/>
  <c r="BS520" i="9"/>
  <c r="BR520" i="9"/>
  <c r="BQ520" i="9"/>
  <c r="AX520" i="9"/>
  <c r="AU520" i="9"/>
  <c r="AT520" i="9"/>
  <c r="AS520" i="9"/>
  <c r="BZ519" i="9"/>
  <c r="BY519" i="9"/>
  <c r="BS519" i="9"/>
  <c r="BR519" i="9"/>
  <c r="BQ519" i="9"/>
  <c r="AX519" i="9"/>
  <c r="AU519" i="9"/>
  <c r="AT519" i="9"/>
  <c r="AS519" i="9"/>
  <c r="BZ518" i="9"/>
  <c r="BY518" i="9"/>
  <c r="BS518" i="9"/>
  <c r="BR518" i="9"/>
  <c r="BQ518" i="9"/>
  <c r="AX518" i="9"/>
  <c r="AU518" i="9"/>
  <c r="AT518" i="9"/>
  <c r="AS518" i="9"/>
  <c r="BZ517" i="9"/>
  <c r="BY517" i="9"/>
  <c r="BS517" i="9"/>
  <c r="BR517" i="9"/>
  <c r="BQ517" i="9"/>
  <c r="AX517" i="9"/>
  <c r="AU517" i="9"/>
  <c r="AT517" i="9"/>
  <c r="AS517" i="9"/>
  <c r="BZ516" i="9"/>
  <c r="BY516" i="9"/>
  <c r="BS516" i="9"/>
  <c r="BR516" i="9"/>
  <c r="BQ516" i="9"/>
  <c r="AX516" i="9"/>
  <c r="AU516" i="9"/>
  <c r="AT516" i="9"/>
  <c r="AS516" i="9"/>
  <c r="BZ515" i="9"/>
  <c r="BY515" i="9"/>
  <c r="BS515" i="9"/>
  <c r="BR515" i="9"/>
  <c r="BQ515" i="9"/>
  <c r="AX515" i="9"/>
  <c r="AU515" i="9"/>
  <c r="AT515" i="9"/>
  <c r="AS515" i="9"/>
  <c r="BZ514" i="9"/>
  <c r="BY514" i="9"/>
  <c r="BS514" i="9"/>
  <c r="BR514" i="9"/>
  <c r="BQ514" i="9"/>
  <c r="AX514" i="9"/>
  <c r="AU514" i="9"/>
  <c r="AT514" i="9"/>
  <c r="AS514" i="9"/>
  <c r="BZ513" i="9"/>
  <c r="BY513" i="9"/>
  <c r="BS513" i="9"/>
  <c r="BR513" i="9"/>
  <c r="BQ513" i="9"/>
  <c r="AX513" i="9"/>
  <c r="AU513" i="9"/>
  <c r="AT513" i="9"/>
  <c r="AS513" i="9"/>
  <c r="BZ512" i="9"/>
  <c r="BY512" i="9"/>
  <c r="BS512" i="9"/>
  <c r="BR512" i="9"/>
  <c r="BQ512" i="9"/>
  <c r="AX512" i="9"/>
  <c r="AU512" i="9"/>
  <c r="AT512" i="9"/>
  <c r="AS512" i="9"/>
  <c r="BZ511" i="9"/>
  <c r="BY511" i="9"/>
  <c r="BS511" i="9"/>
  <c r="BR511" i="9"/>
  <c r="BQ511" i="9"/>
  <c r="AX511" i="9"/>
  <c r="AU511" i="9"/>
  <c r="AT511" i="9"/>
  <c r="AS511" i="9"/>
  <c r="BZ510" i="9"/>
  <c r="BY510" i="9"/>
  <c r="BS510" i="9"/>
  <c r="BR510" i="9"/>
  <c r="BQ510" i="9"/>
  <c r="AX510" i="9"/>
  <c r="AU510" i="9"/>
  <c r="AT510" i="9"/>
  <c r="AS510" i="9"/>
  <c r="BZ509" i="9"/>
  <c r="BY509" i="9"/>
  <c r="BS509" i="9"/>
  <c r="BR509" i="9"/>
  <c r="BQ509" i="9"/>
  <c r="AX509" i="9"/>
  <c r="AU509" i="9"/>
  <c r="AT509" i="9"/>
  <c r="AS509" i="9"/>
  <c r="BZ508" i="9"/>
  <c r="BY508" i="9"/>
  <c r="BS508" i="9"/>
  <c r="BR508" i="9"/>
  <c r="BQ508" i="9"/>
  <c r="AX508" i="9"/>
  <c r="AU508" i="9"/>
  <c r="AT508" i="9"/>
  <c r="AS508" i="9"/>
  <c r="BZ507" i="9"/>
  <c r="BY507" i="9"/>
  <c r="BS507" i="9"/>
  <c r="BR507" i="9"/>
  <c r="BQ507" i="9"/>
  <c r="AX507" i="9"/>
  <c r="AU507" i="9"/>
  <c r="AT507" i="9"/>
  <c r="AS507" i="9"/>
  <c r="BZ506" i="9"/>
  <c r="BY506" i="9"/>
  <c r="BS506" i="9"/>
  <c r="BR506" i="9"/>
  <c r="BQ506" i="9"/>
  <c r="AX506" i="9"/>
  <c r="AU506" i="9"/>
  <c r="AT506" i="9"/>
  <c r="AS506" i="9"/>
  <c r="BZ505" i="9"/>
  <c r="BY505" i="9"/>
  <c r="BS505" i="9"/>
  <c r="BR505" i="9"/>
  <c r="BQ505" i="9"/>
  <c r="AX505" i="9"/>
  <c r="AU505" i="9"/>
  <c r="AT505" i="9"/>
  <c r="AS505" i="9"/>
  <c r="BZ504" i="9"/>
  <c r="BY504" i="9"/>
  <c r="BS504" i="9"/>
  <c r="BR504" i="9"/>
  <c r="BQ504" i="9"/>
  <c r="AX504" i="9"/>
  <c r="AU504" i="9"/>
  <c r="AT504" i="9"/>
  <c r="AS504" i="9"/>
  <c r="BZ503" i="9"/>
  <c r="BY503" i="9"/>
  <c r="BS503" i="9"/>
  <c r="BR503" i="9"/>
  <c r="BQ503" i="9"/>
  <c r="AX503" i="9"/>
  <c r="AU503" i="9"/>
  <c r="AT503" i="9"/>
  <c r="AS503" i="9"/>
  <c r="BZ502" i="9"/>
  <c r="BY502" i="9"/>
  <c r="BS502" i="9"/>
  <c r="BR502" i="9"/>
  <c r="BQ502" i="9"/>
  <c r="AX502" i="9"/>
  <c r="AU502" i="9"/>
  <c r="AT502" i="9"/>
  <c r="AS502" i="9"/>
  <c r="BZ501" i="9"/>
  <c r="BY501" i="9"/>
  <c r="BS501" i="9"/>
  <c r="BR501" i="9"/>
  <c r="BQ501" i="9"/>
  <c r="AX501" i="9"/>
  <c r="AU501" i="9"/>
  <c r="AT501" i="9"/>
  <c r="AS501" i="9"/>
  <c r="BZ500" i="9"/>
  <c r="BY500" i="9"/>
  <c r="BS500" i="9"/>
  <c r="BR500" i="9"/>
  <c r="BQ500" i="9"/>
  <c r="AX500" i="9"/>
  <c r="AU500" i="9"/>
  <c r="AT500" i="9"/>
  <c r="AS500" i="9"/>
  <c r="BZ499" i="9"/>
  <c r="BY499" i="9"/>
  <c r="BS499" i="9"/>
  <c r="BR499" i="9"/>
  <c r="BQ499" i="9"/>
  <c r="AX499" i="9"/>
  <c r="AU499" i="9"/>
  <c r="AT499" i="9"/>
  <c r="AS499" i="9"/>
  <c r="BZ498" i="9"/>
  <c r="BY498" i="9"/>
  <c r="BS498" i="9"/>
  <c r="BR498" i="9"/>
  <c r="BQ498" i="9"/>
  <c r="AX498" i="9"/>
  <c r="AU498" i="9"/>
  <c r="AT498" i="9"/>
  <c r="AS498" i="9"/>
  <c r="BZ497" i="9"/>
  <c r="BY497" i="9"/>
  <c r="BS497" i="9"/>
  <c r="BR497" i="9"/>
  <c r="BQ497" i="9"/>
  <c r="AX497" i="9"/>
  <c r="AU497" i="9"/>
  <c r="AT497" i="9"/>
  <c r="AS497" i="9"/>
  <c r="BZ496" i="9"/>
  <c r="BY496" i="9"/>
  <c r="BS496" i="9"/>
  <c r="BR496" i="9"/>
  <c r="BQ496" i="9"/>
  <c r="AX496" i="9"/>
  <c r="AU496" i="9"/>
  <c r="AT496" i="9"/>
  <c r="AS496" i="9"/>
  <c r="BZ495" i="9"/>
  <c r="BY495" i="9"/>
  <c r="BS495" i="9"/>
  <c r="BR495" i="9"/>
  <c r="BQ495" i="9"/>
  <c r="AX495" i="9"/>
  <c r="AU495" i="9"/>
  <c r="AT495" i="9"/>
  <c r="AS495" i="9"/>
  <c r="BZ494" i="9"/>
  <c r="BY494" i="9"/>
  <c r="BS494" i="9"/>
  <c r="BR494" i="9"/>
  <c r="BQ494" i="9"/>
  <c r="AX494" i="9"/>
  <c r="AU494" i="9"/>
  <c r="AT494" i="9"/>
  <c r="AS494" i="9"/>
  <c r="BZ493" i="9"/>
  <c r="BY493" i="9"/>
  <c r="BS493" i="9"/>
  <c r="BR493" i="9"/>
  <c r="BQ493" i="9"/>
  <c r="AX493" i="9"/>
  <c r="AU493" i="9"/>
  <c r="AT493" i="9"/>
  <c r="AS493" i="9"/>
  <c r="BZ492" i="9"/>
  <c r="BY492" i="9"/>
  <c r="BS492" i="9"/>
  <c r="BR492" i="9"/>
  <c r="BQ492" i="9"/>
  <c r="AX492" i="9"/>
  <c r="AU492" i="9"/>
  <c r="AT492" i="9"/>
  <c r="AS492" i="9"/>
  <c r="BZ491" i="9"/>
  <c r="BY491" i="9"/>
  <c r="BS491" i="9"/>
  <c r="BR491" i="9"/>
  <c r="BQ491" i="9"/>
  <c r="AX491" i="9"/>
  <c r="AU491" i="9"/>
  <c r="AT491" i="9"/>
  <c r="AS491" i="9"/>
  <c r="BZ490" i="9"/>
  <c r="BY490" i="9"/>
  <c r="BS490" i="9"/>
  <c r="BR490" i="9"/>
  <c r="BQ490" i="9"/>
  <c r="AX490" i="9"/>
  <c r="AU490" i="9"/>
  <c r="AT490" i="9"/>
  <c r="AS490" i="9"/>
  <c r="BZ489" i="9"/>
  <c r="BY489" i="9"/>
  <c r="BS489" i="9"/>
  <c r="BR489" i="9"/>
  <c r="BQ489" i="9"/>
  <c r="AX489" i="9"/>
  <c r="AU489" i="9"/>
  <c r="AT489" i="9"/>
  <c r="AS489" i="9"/>
  <c r="BZ488" i="9"/>
  <c r="BY488" i="9"/>
  <c r="BS488" i="9"/>
  <c r="BR488" i="9"/>
  <c r="BQ488" i="9"/>
  <c r="AX488" i="9"/>
  <c r="AU488" i="9"/>
  <c r="AT488" i="9"/>
  <c r="AS488" i="9"/>
  <c r="BZ487" i="9"/>
  <c r="BY487" i="9"/>
  <c r="BS487" i="9"/>
  <c r="BR487" i="9"/>
  <c r="BQ487" i="9"/>
  <c r="AX487" i="9"/>
  <c r="AU487" i="9"/>
  <c r="AT487" i="9"/>
  <c r="AS487" i="9"/>
  <c r="BZ486" i="9"/>
  <c r="BY486" i="9"/>
  <c r="BS486" i="9"/>
  <c r="BR486" i="9"/>
  <c r="BQ486" i="9"/>
  <c r="AX486" i="9"/>
  <c r="AU486" i="9"/>
  <c r="AT486" i="9"/>
  <c r="AS486" i="9"/>
  <c r="BZ485" i="9"/>
  <c r="BY485" i="9"/>
  <c r="BS485" i="9"/>
  <c r="BR485" i="9"/>
  <c r="BQ485" i="9"/>
  <c r="AX485" i="9"/>
  <c r="AU485" i="9"/>
  <c r="AT485" i="9"/>
  <c r="AS485" i="9"/>
  <c r="BZ484" i="9"/>
  <c r="BY484" i="9"/>
  <c r="BS484" i="9"/>
  <c r="BR484" i="9"/>
  <c r="BQ484" i="9"/>
  <c r="AX484" i="9"/>
  <c r="AU484" i="9"/>
  <c r="AT484" i="9"/>
  <c r="AS484" i="9"/>
  <c r="BZ483" i="9"/>
  <c r="BY483" i="9"/>
  <c r="BS483" i="9"/>
  <c r="BR483" i="9"/>
  <c r="BQ483" i="9"/>
  <c r="AX483" i="9"/>
  <c r="AU483" i="9"/>
  <c r="AT483" i="9"/>
  <c r="AS483" i="9"/>
  <c r="BZ482" i="9"/>
  <c r="BY482" i="9"/>
  <c r="BS482" i="9"/>
  <c r="BR482" i="9"/>
  <c r="BQ482" i="9"/>
  <c r="AX482" i="9"/>
  <c r="AU482" i="9"/>
  <c r="AT482" i="9"/>
  <c r="AS482" i="9"/>
  <c r="BZ481" i="9"/>
  <c r="BY481" i="9"/>
  <c r="BS481" i="9"/>
  <c r="BR481" i="9"/>
  <c r="BQ481" i="9"/>
  <c r="AX481" i="9"/>
  <c r="AU481" i="9"/>
  <c r="AT481" i="9"/>
  <c r="AS481" i="9"/>
  <c r="BZ480" i="9"/>
  <c r="BY480" i="9"/>
  <c r="BS480" i="9"/>
  <c r="BR480" i="9"/>
  <c r="BQ480" i="9"/>
  <c r="AX480" i="9"/>
  <c r="AU480" i="9"/>
  <c r="AT480" i="9"/>
  <c r="AS480" i="9"/>
  <c r="BZ479" i="9"/>
  <c r="BY479" i="9"/>
  <c r="BS479" i="9"/>
  <c r="BR479" i="9"/>
  <c r="BQ479" i="9"/>
  <c r="AX479" i="9"/>
  <c r="AU479" i="9"/>
  <c r="AT479" i="9"/>
  <c r="AS479" i="9"/>
  <c r="BZ478" i="9"/>
  <c r="BY478" i="9"/>
  <c r="BS478" i="9"/>
  <c r="BR478" i="9"/>
  <c r="BQ478" i="9"/>
  <c r="AX478" i="9"/>
  <c r="AU478" i="9"/>
  <c r="AT478" i="9"/>
  <c r="AS478" i="9"/>
  <c r="BZ477" i="9"/>
  <c r="BY477" i="9"/>
  <c r="BS477" i="9"/>
  <c r="BR477" i="9"/>
  <c r="BQ477" i="9"/>
  <c r="AX477" i="9"/>
  <c r="AU477" i="9"/>
  <c r="AT477" i="9"/>
  <c r="AS477" i="9"/>
  <c r="BZ476" i="9"/>
  <c r="BY476" i="9"/>
  <c r="BS476" i="9"/>
  <c r="BR476" i="9"/>
  <c r="BQ476" i="9"/>
  <c r="AX476" i="9"/>
  <c r="AU476" i="9"/>
  <c r="AT476" i="9"/>
  <c r="AS476" i="9"/>
  <c r="BZ475" i="9"/>
  <c r="BY475" i="9"/>
  <c r="BS475" i="9"/>
  <c r="BR475" i="9"/>
  <c r="BQ475" i="9"/>
  <c r="AX475" i="9"/>
  <c r="AU475" i="9"/>
  <c r="AT475" i="9"/>
  <c r="AS475" i="9"/>
  <c r="BZ474" i="9"/>
  <c r="BY474" i="9"/>
  <c r="BS474" i="9"/>
  <c r="BR474" i="9"/>
  <c r="BQ474" i="9"/>
  <c r="AX474" i="9"/>
  <c r="AU474" i="9"/>
  <c r="AT474" i="9"/>
  <c r="AS474" i="9"/>
  <c r="BZ473" i="9"/>
  <c r="BY473" i="9"/>
  <c r="BS473" i="9"/>
  <c r="BR473" i="9"/>
  <c r="BQ473" i="9"/>
  <c r="AX473" i="9"/>
  <c r="AU473" i="9"/>
  <c r="AT473" i="9"/>
  <c r="AS473" i="9"/>
  <c r="BZ472" i="9"/>
  <c r="BY472" i="9"/>
  <c r="BS472" i="9"/>
  <c r="BR472" i="9"/>
  <c r="BQ472" i="9"/>
  <c r="AX472" i="9"/>
  <c r="AU472" i="9"/>
  <c r="AT472" i="9"/>
  <c r="AS472" i="9"/>
  <c r="BZ471" i="9"/>
  <c r="BY471" i="9"/>
  <c r="BS471" i="9"/>
  <c r="BR471" i="9"/>
  <c r="BQ471" i="9"/>
  <c r="AX471" i="9"/>
  <c r="AU471" i="9"/>
  <c r="AT471" i="9"/>
  <c r="AS471" i="9"/>
  <c r="BZ470" i="9"/>
  <c r="BY470" i="9"/>
  <c r="BS470" i="9"/>
  <c r="BR470" i="9"/>
  <c r="BQ470" i="9"/>
  <c r="AX470" i="9"/>
  <c r="AU470" i="9"/>
  <c r="AT470" i="9"/>
  <c r="AS470" i="9"/>
  <c r="BZ469" i="9"/>
  <c r="BY469" i="9"/>
  <c r="BS469" i="9"/>
  <c r="BR469" i="9"/>
  <c r="BQ469" i="9"/>
  <c r="AX469" i="9"/>
  <c r="AU469" i="9"/>
  <c r="AT469" i="9"/>
  <c r="AS469" i="9"/>
  <c r="BZ468" i="9"/>
  <c r="BY468" i="9"/>
  <c r="BS468" i="9"/>
  <c r="BR468" i="9"/>
  <c r="BQ468" i="9"/>
  <c r="AX468" i="9"/>
  <c r="AU468" i="9"/>
  <c r="AT468" i="9"/>
  <c r="AS468" i="9"/>
  <c r="BZ467" i="9"/>
  <c r="BY467" i="9"/>
  <c r="BS467" i="9"/>
  <c r="BR467" i="9"/>
  <c r="BQ467" i="9"/>
  <c r="AX467" i="9"/>
  <c r="AU467" i="9"/>
  <c r="AT467" i="9"/>
  <c r="AS467" i="9"/>
  <c r="BZ466" i="9"/>
  <c r="BY466" i="9"/>
  <c r="BS466" i="9"/>
  <c r="BR466" i="9"/>
  <c r="BQ466" i="9"/>
  <c r="AX466" i="9"/>
  <c r="AU466" i="9"/>
  <c r="AT466" i="9"/>
  <c r="AS466" i="9"/>
  <c r="BZ465" i="9"/>
  <c r="BY465" i="9"/>
  <c r="BS465" i="9"/>
  <c r="BR465" i="9"/>
  <c r="BQ465" i="9"/>
  <c r="AX465" i="9"/>
  <c r="AU465" i="9"/>
  <c r="AT465" i="9"/>
  <c r="AS465" i="9"/>
  <c r="BZ464" i="9"/>
  <c r="BY464" i="9"/>
  <c r="BS464" i="9"/>
  <c r="BR464" i="9"/>
  <c r="BQ464" i="9"/>
  <c r="AX464" i="9"/>
  <c r="AU464" i="9"/>
  <c r="AT464" i="9"/>
  <c r="AS464" i="9"/>
  <c r="BZ463" i="9"/>
  <c r="BY463" i="9"/>
  <c r="BS463" i="9"/>
  <c r="BR463" i="9"/>
  <c r="BQ463" i="9"/>
  <c r="AX463" i="9"/>
  <c r="AU463" i="9"/>
  <c r="AT463" i="9"/>
  <c r="AS463" i="9"/>
  <c r="BZ462" i="9"/>
  <c r="BY462" i="9"/>
  <c r="BS462" i="9"/>
  <c r="BR462" i="9"/>
  <c r="BQ462" i="9"/>
  <c r="AX462" i="9"/>
  <c r="AU462" i="9"/>
  <c r="AT462" i="9"/>
  <c r="AS462" i="9"/>
  <c r="BZ461" i="9"/>
  <c r="BY461" i="9"/>
  <c r="BS461" i="9"/>
  <c r="BR461" i="9"/>
  <c r="BQ461" i="9"/>
  <c r="AX461" i="9"/>
  <c r="AU461" i="9"/>
  <c r="AT461" i="9"/>
  <c r="AS461" i="9"/>
  <c r="BZ460" i="9"/>
  <c r="BY460" i="9"/>
  <c r="BS460" i="9"/>
  <c r="BR460" i="9"/>
  <c r="BQ460" i="9"/>
  <c r="AX460" i="9"/>
  <c r="AU460" i="9"/>
  <c r="AT460" i="9"/>
  <c r="AS460" i="9"/>
  <c r="BZ459" i="9"/>
  <c r="BY459" i="9"/>
  <c r="BS459" i="9"/>
  <c r="BR459" i="9"/>
  <c r="BQ459" i="9"/>
  <c r="AX459" i="9"/>
  <c r="AU459" i="9"/>
  <c r="AT459" i="9"/>
  <c r="AS459" i="9"/>
  <c r="BZ458" i="9"/>
  <c r="BY458" i="9"/>
  <c r="BS458" i="9"/>
  <c r="BR458" i="9"/>
  <c r="BQ458" i="9"/>
  <c r="AX458" i="9"/>
  <c r="AU458" i="9"/>
  <c r="AT458" i="9"/>
  <c r="AS458" i="9"/>
  <c r="BZ457" i="9"/>
  <c r="BY457" i="9"/>
  <c r="BS457" i="9"/>
  <c r="BR457" i="9"/>
  <c r="BQ457" i="9"/>
  <c r="AX457" i="9"/>
  <c r="AU457" i="9"/>
  <c r="AT457" i="9"/>
  <c r="AS457" i="9"/>
  <c r="BZ456" i="9"/>
  <c r="BY456" i="9"/>
  <c r="BS456" i="9"/>
  <c r="BR456" i="9"/>
  <c r="BQ456" i="9"/>
  <c r="AX456" i="9"/>
  <c r="AU456" i="9"/>
  <c r="AT456" i="9"/>
  <c r="AS456" i="9"/>
  <c r="BZ455" i="9"/>
  <c r="BY455" i="9"/>
  <c r="BS455" i="9"/>
  <c r="BR455" i="9"/>
  <c r="BQ455" i="9"/>
  <c r="AX455" i="9"/>
  <c r="AU455" i="9"/>
  <c r="AT455" i="9"/>
  <c r="AS455" i="9"/>
  <c r="BZ454" i="9"/>
  <c r="BY454" i="9"/>
  <c r="BS454" i="9"/>
  <c r="BR454" i="9"/>
  <c r="BQ454" i="9"/>
  <c r="AX454" i="9"/>
  <c r="AU454" i="9"/>
  <c r="AT454" i="9"/>
  <c r="AS454" i="9"/>
  <c r="BZ453" i="9"/>
  <c r="BY453" i="9"/>
  <c r="BS453" i="9"/>
  <c r="BR453" i="9"/>
  <c r="BQ453" i="9"/>
  <c r="AX453" i="9"/>
  <c r="AU453" i="9"/>
  <c r="AT453" i="9"/>
  <c r="AS453" i="9"/>
  <c r="BZ452" i="9"/>
  <c r="BY452" i="9"/>
  <c r="BS452" i="9"/>
  <c r="BR452" i="9"/>
  <c r="BQ452" i="9"/>
  <c r="AX452" i="9"/>
  <c r="AU452" i="9"/>
  <c r="AT452" i="9"/>
  <c r="AS452" i="9"/>
  <c r="BZ451" i="9"/>
  <c r="BY451" i="9"/>
  <c r="BS451" i="9"/>
  <c r="BR451" i="9"/>
  <c r="BQ451" i="9"/>
  <c r="AX451" i="9"/>
  <c r="AU451" i="9"/>
  <c r="AT451" i="9"/>
  <c r="AS451" i="9"/>
  <c r="BZ450" i="9"/>
  <c r="BY450" i="9"/>
  <c r="BS450" i="9"/>
  <c r="BR450" i="9"/>
  <c r="BQ450" i="9"/>
  <c r="AX450" i="9"/>
  <c r="AU450" i="9"/>
  <c r="AT450" i="9"/>
  <c r="AS450" i="9"/>
  <c r="BZ449" i="9"/>
  <c r="BY449" i="9"/>
  <c r="BS449" i="9"/>
  <c r="BR449" i="9"/>
  <c r="BQ449" i="9"/>
  <c r="AX449" i="9"/>
  <c r="AU449" i="9"/>
  <c r="AT449" i="9"/>
  <c r="AS449" i="9"/>
  <c r="BZ448" i="9"/>
  <c r="BY448" i="9"/>
  <c r="BS448" i="9"/>
  <c r="BR448" i="9"/>
  <c r="BQ448" i="9"/>
  <c r="AX448" i="9"/>
  <c r="AU448" i="9"/>
  <c r="AT448" i="9"/>
  <c r="AS448" i="9"/>
  <c r="BZ447" i="9"/>
  <c r="BY447" i="9"/>
  <c r="BS447" i="9"/>
  <c r="BR447" i="9"/>
  <c r="BQ447" i="9"/>
  <c r="AX447" i="9"/>
  <c r="AU447" i="9"/>
  <c r="AT447" i="9"/>
  <c r="AS447" i="9"/>
  <c r="BZ446" i="9"/>
  <c r="BY446" i="9"/>
  <c r="BS446" i="9"/>
  <c r="BR446" i="9"/>
  <c r="BQ446" i="9"/>
  <c r="AX446" i="9"/>
  <c r="AU446" i="9"/>
  <c r="AT446" i="9"/>
  <c r="AS446" i="9"/>
  <c r="BZ445" i="9"/>
  <c r="BY445" i="9"/>
  <c r="BS445" i="9"/>
  <c r="BR445" i="9"/>
  <c r="BQ445" i="9"/>
  <c r="AX445" i="9"/>
  <c r="AU445" i="9"/>
  <c r="AT445" i="9"/>
  <c r="AS445" i="9"/>
  <c r="BZ444" i="9"/>
  <c r="BY444" i="9"/>
  <c r="BS444" i="9"/>
  <c r="BR444" i="9"/>
  <c r="BQ444" i="9"/>
  <c r="AX444" i="9"/>
  <c r="AU444" i="9"/>
  <c r="AT444" i="9"/>
  <c r="AS444" i="9"/>
  <c r="BZ443" i="9"/>
  <c r="BY443" i="9"/>
  <c r="BS443" i="9"/>
  <c r="BR443" i="9"/>
  <c r="BQ443" i="9"/>
  <c r="AX443" i="9"/>
  <c r="AU443" i="9"/>
  <c r="AT443" i="9"/>
  <c r="AS443" i="9"/>
  <c r="BZ442" i="9"/>
  <c r="BY442" i="9"/>
  <c r="BS442" i="9"/>
  <c r="BR442" i="9"/>
  <c r="BQ442" i="9"/>
  <c r="AX442" i="9"/>
  <c r="AU442" i="9"/>
  <c r="AT442" i="9"/>
  <c r="AS442" i="9"/>
  <c r="BZ441" i="9"/>
  <c r="BY441" i="9"/>
  <c r="BS441" i="9"/>
  <c r="BR441" i="9"/>
  <c r="BQ441" i="9"/>
  <c r="AX441" i="9"/>
  <c r="AU441" i="9"/>
  <c r="AT441" i="9"/>
  <c r="AS441" i="9"/>
  <c r="BZ440" i="9"/>
  <c r="BY440" i="9"/>
  <c r="BS440" i="9"/>
  <c r="BR440" i="9"/>
  <c r="BQ440" i="9"/>
  <c r="AX440" i="9"/>
  <c r="AU440" i="9"/>
  <c r="AT440" i="9"/>
  <c r="AS440" i="9"/>
  <c r="BZ439" i="9"/>
  <c r="BY439" i="9"/>
  <c r="BS439" i="9"/>
  <c r="BR439" i="9"/>
  <c r="BQ439" i="9"/>
  <c r="AX439" i="9"/>
  <c r="AU439" i="9"/>
  <c r="AT439" i="9"/>
  <c r="AS439" i="9"/>
  <c r="BZ438" i="9"/>
  <c r="BY438" i="9"/>
  <c r="BS438" i="9"/>
  <c r="BR438" i="9"/>
  <c r="BQ438" i="9"/>
  <c r="AX438" i="9"/>
  <c r="AU438" i="9"/>
  <c r="AT438" i="9"/>
  <c r="AS438" i="9"/>
  <c r="BZ437" i="9"/>
  <c r="BY437" i="9"/>
  <c r="BS437" i="9"/>
  <c r="BR437" i="9"/>
  <c r="BQ437" i="9"/>
  <c r="AX437" i="9"/>
  <c r="AU437" i="9"/>
  <c r="AT437" i="9"/>
  <c r="AS437" i="9"/>
  <c r="BZ436" i="9"/>
  <c r="BY436" i="9"/>
  <c r="BS436" i="9"/>
  <c r="BR436" i="9"/>
  <c r="BQ436" i="9"/>
  <c r="AX436" i="9"/>
  <c r="AU436" i="9"/>
  <c r="AT436" i="9"/>
  <c r="AS436" i="9"/>
  <c r="BZ435" i="9"/>
  <c r="BY435" i="9"/>
  <c r="BS435" i="9"/>
  <c r="BR435" i="9"/>
  <c r="BQ435" i="9"/>
  <c r="AX435" i="9"/>
  <c r="AU435" i="9"/>
  <c r="AT435" i="9"/>
  <c r="AS435" i="9"/>
  <c r="BZ434" i="9"/>
  <c r="BY434" i="9"/>
  <c r="BS434" i="9"/>
  <c r="BR434" i="9"/>
  <c r="BQ434" i="9"/>
  <c r="AX434" i="9"/>
  <c r="AU434" i="9"/>
  <c r="AT434" i="9"/>
  <c r="AS434" i="9"/>
  <c r="BZ433" i="9"/>
  <c r="BY433" i="9"/>
  <c r="BS433" i="9"/>
  <c r="BR433" i="9"/>
  <c r="BQ433" i="9"/>
  <c r="AX433" i="9"/>
  <c r="AU433" i="9"/>
  <c r="AT433" i="9"/>
  <c r="AS433" i="9"/>
  <c r="BZ432" i="9"/>
  <c r="BY432" i="9"/>
  <c r="BS432" i="9"/>
  <c r="BR432" i="9"/>
  <c r="BQ432" i="9"/>
  <c r="AX432" i="9"/>
  <c r="AU432" i="9"/>
  <c r="AT432" i="9"/>
  <c r="AS432" i="9"/>
  <c r="BZ431" i="9"/>
  <c r="BY431" i="9"/>
  <c r="BS431" i="9"/>
  <c r="BR431" i="9"/>
  <c r="BQ431" i="9"/>
  <c r="AX431" i="9"/>
  <c r="AU431" i="9"/>
  <c r="AT431" i="9"/>
  <c r="AS431" i="9"/>
  <c r="BZ430" i="9"/>
  <c r="BY430" i="9"/>
  <c r="BS430" i="9"/>
  <c r="BR430" i="9"/>
  <c r="BQ430" i="9"/>
  <c r="AX430" i="9"/>
  <c r="AU430" i="9"/>
  <c r="AT430" i="9"/>
  <c r="AS430" i="9"/>
  <c r="BZ429" i="9"/>
  <c r="BY429" i="9"/>
  <c r="BS429" i="9"/>
  <c r="BR429" i="9"/>
  <c r="BQ429" i="9"/>
  <c r="AX429" i="9"/>
  <c r="AU429" i="9"/>
  <c r="AT429" i="9"/>
  <c r="AS429" i="9"/>
  <c r="BZ428" i="9"/>
  <c r="BY428" i="9"/>
  <c r="BS428" i="9"/>
  <c r="BR428" i="9"/>
  <c r="BQ428" i="9"/>
  <c r="AX428" i="9"/>
  <c r="AU428" i="9"/>
  <c r="AT428" i="9"/>
  <c r="AS428" i="9"/>
  <c r="BZ427" i="9"/>
  <c r="BY427" i="9"/>
  <c r="BS427" i="9"/>
  <c r="BR427" i="9"/>
  <c r="BQ427" i="9"/>
  <c r="AX427" i="9"/>
  <c r="AU427" i="9"/>
  <c r="AT427" i="9"/>
  <c r="AS427" i="9"/>
  <c r="BZ426" i="9"/>
  <c r="BY426" i="9"/>
  <c r="BS426" i="9"/>
  <c r="BR426" i="9"/>
  <c r="BQ426" i="9"/>
  <c r="AX426" i="9"/>
  <c r="AU426" i="9"/>
  <c r="AT426" i="9"/>
  <c r="AS426" i="9"/>
  <c r="BZ425" i="9"/>
  <c r="BY425" i="9"/>
  <c r="BS425" i="9"/>
  <c r="BR425" i="9"/>
  <c r="BQ425" i="9"/>
  <c r="AX425" i="9"/>
  <c r="AU425" i="9"/>
  <c r="AT425" i="9"/>
  <c r="AS425" i="9"/>
  <c r="BZ424" i="9"/>
  <c r="BY424" i="9"/>
  <c r="BS424" i="9"/>
  <c r="BR424" i="9"/>
  <c r="BQ424" i="9"/>
  <c r="AX424" i="9"/>
  <c r="AU424" i="9"/>
  <c r="AT424" i="9"/>
  <c r="AS424" i="9"/>
  <c r="BZ423" i="9"/>
  <c r="BY423" i="9"/>
  <c r="BS423" i="9"/>
  <c r="BR423" i="9"/>
  <c r="BQ423" i="9"/>
  <c r="AX423" i="9"/>
  <c r="AU423" i="9"/>
  <c r="AT423" i="9"/>
  <c r="AS423" i="9"/>
  <c r="BZ422" i="9"/>
  <c r="BY422" i="9"/>
  <c r="BS422" i="9"/>
  <c r="BR422" i="9"/>
  <c r="BQ422" i="9"/>
  <c r="AX422" i="9"/>
  <c r="AU422" i="9"/>
  <c r="AT422" i="9"/>
  <c r="AS422" i="9"/>
  <c r="BZ421" i="9"/>
  <c r="BY421" i="9"/>
  <c r="BS421" i="9"/>
  <c r="BR421" i="9"/>
  <c r="BQ421" i="9"/>
  <c r="AX421" i="9"/>
  <c r="AU421" i="9"/>
  <c r="AT421" i="9"/>
  <c r="AS421" i="9"/>
  <c r="BZ420" i="9"/>
  <c r="BY420" i="9"/>
  <c r="BS420" i="9"/>
  <c r="BR420" i="9"/>
  <c r="BQ420" i="9"/>
  <c r="AX420" i="9"/>
  <c r="AU420" i="9"/>
  <c r="AT420" i="9"/>
  <c r="AS420" i="9"/>
  <c r="BZ419" i="9"/>
  <c r="BY419" i="9"/>
  <c r="BS419" i="9"/>
  <c r="BR419" i="9"/>
  <c r="BQ419" i="9"/>
  <c r="AX419" i="9"/>
  <c r="AU419" i="9"/>
  <c r="AT419" i="9"/>
  <c r="AS419" i="9"/>
  <c r="BZ418" i="9"/>
  <c r="BY418" i="9"/>
  <c r="BS418" i="9"/>
  <c r="BR418" i="9"/>
  <c r="BQ418" i="9"/>
  <c r="AX418" i="9"/>
  <c r="AU418" i="9"/>
  <c r="AT418" i="9"/>
  <c r="AS418" i="9"/>
  <c r="BZ417" i="9"/>
  <c r="BY417" i="9"/>
  <c r="BS417" i="9"/>
  <c r="BR417" i="9"/>
  <c r="BQ417" i="9"/>
  <c r="AX417" i="9"/>
  <c r="AU417" i="9"/>
  <c r="AT417" i="9"/>
  <c r="AS417" i="9"/>
  <c r="BZ416" i="9"/>
  <c r="BY416" i="9"/>
  <c r="BS416" i="9"/>
  <c r="BR416" i="9"/>
  <c r="BQ416" i="9"/>
  <c r="AX416" i="9"/>
  <c r="AU416" i="9"/>
  <c r="AT416" i="9"/>
  <c r="AS416" i="9"/>
  <c r="BZ415" i="9"/>
  <c r="BY415" i="9"/>
  <c r="BS415" i="9"/>
  <c r="BR415" i="9"/>
  <c r="BQ415" i="9"/>
  <c r="AX415" i="9"/>
  <c r="AU415" i="9"/>
  <c r="AT415" i="9"/>
  <c r="AS415" i="9"/>
  <c r="BZ414" i="9"/>
  <c r="BY414" i="9"/>
  <c r="BS414" i="9"/>
  <c r="BR414" i="9"/>
  <c r="BQ414" i="9"/>
  <c r="AX414" i="9"/>
  <c r="AU414" i="9"/>
  <c r="AT414" i="9"/>
  <c r="AS414" i="9"/>
  <c r="BZ413" i="9"/>
  <c r="BY413" i="9"/>
  <c r="BS413" i="9"/>
  <c r="BR413" i="9"/>
  <c r="BQ413" i="9"/>
  <c r="AX413" i="9"/>
  <c r="AU413" i="9"/>
  <c r="AT413" i="9"/>
  <c r="AS413" i="9"/>
  <c r="BZ412" i="9"/>
  <c r="BY412" i="9"/>
  <c r="BS412" i="9"/>
  <c r="BR412" i="9"/>
  <c r="BQ412" i="9"/>
  <c r="AX412" i="9"/>
  <c r="AU412" i="9"/>
  <c r="AT412" i="9"/>
  <c r="AS412" i="9"/>
  <c r="BZ411" i="9"/>
  <c r="BY411" i="9"/>
  <c r="BS411" i="9"/>
  <c r="BR411" i="9"/>
  <c r="BQ411" i="9"/>
  <c r="AX411" i="9"/>
  <c r="AU411" i="9"/>
  <c r="AT411" i="9"/>
  <c r="AS411" i="9"/>
  <c r="BZ410" i="9"/>
  <c r="BY410" i="9"/>
  <c r="BS410" i="9"/>
  <c r="BR410" i="9"/>
  <c r="BQ410" i="9"/>
  <c r="AX410" i="9"/>
  <c r="AU410" i="9"/>
  <c r="AT410" i="9"/>
  <c r="AS410" i="9"/>
  <c r="BZ409" i="9"/>
  <c r="BY409" i="9"/>
  <c r="BS409" i="9"/>
  <c r="BR409" i="9"/>
  <c r="BQ409" i="9"/>
  <c r="AX409" i="9"/>
  <c r="AU409" i="9"/>
  <c r="AT409" i="9"/>
  <c r="AS409" i="9"/>
  <c r="BZ408" i="9"/>
  <c r="BY408" i="9"/>
  <c r="BS408" i="9"/>
  <c r="BR408" i="9"/>
  <c r="BQ408" i="9"/>
  <c r="AX408" i="9"/>
  <c r="AU408" i="9"/>
  <c r="AT408" i="9"/>
  <c r="AS408" i="9"/>
  <c r="BZ407" i="9"/>
  <c r="BY407" i="9"/>
  <c r="BS407" i="9"/>
  <c r="BR407" i="9"/>
  <c r="BQ407" i="9"/>
  <c r="AX407" i="9"/>
  <c r="AU407" i="9"/>
  <c r="AT407" i="9"/>
  <c r="AS407" i="9"/>
  <c r="BZ406" i="9"/>
  <c r="BY406" i="9"/>
  <c r="BS406" i="9"/>
  <c r="BR406" i="9"/>
  <c r="BQ406" i="9"/>
  <c r="AX406" i="9"/>
  <c r="AU406" i="9"/>
  <c r="AT406" i="9"/>
  <c r="AS406" i="9"/>
  <c r="BZ405" i="9"/>
  <c r="BY405" i="9"/>
  <c r="BS405" i="9"/>
  <c r="BR405" i="9"/>
  <c r="BQ405" i="9"/>
  <c r="AX405" i="9"/>
  <c r="AU405" i="9"/>
  <c r="AT405" i="9"/>
  <c r="AS405" i="9"/>
  <c r="BZ404" i="9"/>
  <c r="BY404" i="9"/>
  <c r="BS404" i="9"/>
  <c r="BR404" i="9"/>
  <c r="BQ404" i="9"/>
  <c r="AX404" i="9"/>
  <c r="AU404" i="9"/>
  <c r="AT404" i="9"/>
  <c r="AS404" i="9"/>
  <c r="BZ403" i="9"/>
  <c r="BY403" i="9"/>
  <c r="BS403" i="9"/>
  <c r="BR403" i="9"/>
  <c r="BQ403" i="9"/>
  <c r="AX403" i="9"/>
  <c r="AU403" i="9"/>
  <c r="AT403" i="9"/>
  <c r="AS403" i="9"/>
  <c r="BZ402" i="9"/>
  <c r="BY402" i="9"/>
  <c r="BS402" i="9"/>
  <c r="BR402" i="9"/>
  <c r="BQ402" i="9"/>
  <c r="AX402" i="9"/>
  <c r="AU402" i="9"/>
  <c r="AT402" i="9"/>
  <c r="AS402" i="9"/>
  <c r="BZ401" i="9"/>
  <c r="BY401" i="9"/>
  <c r="BS401" i="9"/>
  <c r="BR401" i="9"/>
  <c r="BQ401" i="9"/>
  <c r="AX401" i="9"/>
  <c r="AU401" i="9"/>
  <c r="AT401" i="9"/>
  <c r="AS401" i="9"/>
  <c r="BZ400" i="9"/>
  <c r="BY400" i="9"/>
  <c r="BS400" i="9"/>
  <c r="BR400" i="9"/>
  <c r="BQ400" i="9"/>
  <c r="AX400" i="9"/>
  <c r="AU400" i="9"/>
  <c r="AT400" i="9"/>
  <c r="AS400" i="9"/>
  <c r="BZ399" i="9"/>
  <c r="BY399" i="9"/>
  <c r="BS399" i="9"/>
  <c r="BR399" i="9"/>
  <c r="BQ399" i="9"/>
  <c r="AX399" i="9"/>
  <c r="AU399" i="9"/>
  <c r="AT399" i="9"/>
  <c r="AS399" i="9"/>
  <c r="BZ398" i="9"/>
  <c r="BY398" i="9"/>
  <c r="BS398" i="9"/>
  <c r="BR398" i="9"/>
  <c r="BQ398" i="9"/>
  <c r="AX398" i="9"/>
  <c r="AU398" i="9"/>
  <c r="AT398" i="9"/>
  <c r="AS398" i="9"/>
  <c r="BZ397" i="9"/>
  <c r="BY397" i="9"/>
  <c r="BS397" i="9"/>
  <c r="BR397" i="9"/>
  <c r="BQ397" i="9"/>
  <c r="AX397" i="9"/>
  <c r="AU397" i="9"/>
  <c r="AT397" i="9"/>
  <c r="AS397" i="9"/>
  <c r="BZ396" i="9"/>
  <c r="BY396" i="9"/>
  <c r="BS396" i="9"/>
  <c r="BR396" i="9"/>
  <c r="BQ396" i="9"/>
  <c r="AX396" i="9"/>
  <c r="AU396" i="9"/>
  <c r="AT396" i="9"/>
  <c r="AS396" i="9"/>
  <c r="BZ395" i="9"/>
  <c r="BY395" i="9"/>
  <c r="BS395" i="9"/>
  <c r="BR395" i="9"/>
  <c r="BQ395" i="9"/>
  <c r="AX395" i="9"/>
  <c r="AU395" i="9"/>
  <c r="AT395" i="9"/>
  <c r="AS395" i="9"/>
  <c r="BZ394" i="9"/>
  <c r="BY394" i="9"/>
  <c r="BS394" i="9"/>
  <c r="BR394" i="9"/>
  <c r="BQ394" i="9"/>
  <c r="AX394" i="9"/>
  <c r="AU394" i="9"/>
  <c r="AT394" i="9"/>
  <c r="AS394" i="9"/>
  <c r="BZ393" i="9"/>
  <c r="BY393" i="9"/>
  <c r="BS393" i="9"/>
  <c r="BR393" i="9"/>
  <c r="BQ393" i="9"/>
  <c r="AX393" i="9"/>
  <c r="AU393" i="9"/>
  <c r="AT393" i="9"/>
  <c r="AS393" i="9"/>
  <c r="BZ392" i="9"/>
  <c r="BY392" i="9"/>
  <c r="BS392" i="9"/>
  <c r="BR392" i="9"/>
  <c r="BQ392" i="9"/>
  <c r="AX392" i="9"/>
  <c r="AU392" i="9"/>
  <c r="AT392" i="9"/>
  <c r="AS392" i="9"/>
  <c r="BZ391" i="9"/>
  <c r="BY391" i="9"/>
  <c r="BS391" i="9"/>
  <c r="BR391" i="9"/>
  <c r="BQ391" i="9"/>
  <c r="AX391" i="9"/>
  <c r="AU391" i="9"/>
  <c r="AT391" i="9"/>
  <c r="AS391" i="9"/>
  <c r="BZ390" i="9"/>
  <c r="BY390" i="9"/>
  <c r="BS390" i="9"/>
  <c r="BR390" i="9"/>
  <c r="BQ390" i="9"/>
  <c r="AX390" i="9"/>
  <c r="AU390" i="9"/>
  <c r="AT390" i="9"/>
  <c r="AS390" i="9"/>
  <c r="BZ389" i="9"/>
  <c r="BY389" i="9"/>
  <c r="BS389" i="9"/>
  <c r="BR389" i="9"/>
  <c r="BQ389" i="9"/>
  <c r="AX389" i="9"/>
  <c r="AU389" i="9"/>
  <c r="AT389" i="9"/>
  <c r="AS389" i="9"/>
  <c r="BZ388" i="9"/>
  <c r="BY388" i="9"/>
  <c r="BS388" i="9"/>
  <c r="BR388" i="9"/>
  <c r="BQ388" i="9"/>
  <c r="AX388" i="9"/>
  <c r="AU388" i="9"/>
  <c r="AT388" i="9"/>
  <c r="AS388" i="9"/>
  <c r="BZ387" i="9"/>
  <c r="BY387" i="9"/>
  <c r="BS387" i="9"/>
  <c r="BR387" i="9"/>
  <c r="BQ387" i="9"/>
  <c r="AX387" i="9"/>
  <c r="AU387" i="9"/>
  <c r="AT387" i="9"/>
  <c r="AS387" i="9"/>
  <c r="BZ386" i="9"/>
  <c r="BY386" i="9"/>
  <c r="BS386" i="9"/>
  <c r="BR386" i="9"/>
  <c r="BQ386" i="9"/>
  <c r="AX386" i="9"/>
  <c r="AU386" i="9"/>
  <c r="AT386" i="9"/>
  <c r="AS386" i="9"/>
  <c r="BZ385" i="9"/>
  <c r="BY385" i="9"/>
  <c r="BS385" i="9"/>
  <c r="BR385" i="9"/>
  <c r="BQ385" i="9"/>
  <c r="AX385" i="9"/>
  <c r="AU385" i="9"/>
  <c r="AT385" i="9"/>
  <c r="AS385" i="9"/>
  <c r="BZ384" i="9"/>
  <c r="BY384" i="9"/>
  <c r="BS384" i="9"/>
  <c r="BR384" i="9"/>
  <c r="BQ384" i="9"/>
  <c r="AX384" i="9"/>
  <c r="AU384" i="9"/>
  <c r="AT384" i="9"/>
  <c r="AS384" i="9"/>
  <c r="BZ383" i="9"/>
  <c r="BY383" i="9"/>
  <c r="BS383" i="9"/>
  <c r="BR383" i="9"/>
  <c r="BQ383" i="9"/>
  <c r="AX383" i="9"/>
  <c r="AU383" i="9"/>
  <c r="AT383" i="9"/>
  <c r="AS383" i="9"/>
  <c r="BZ382" i="9"/>
  <c r="BY382" i="9"/>
  <c r="BS382" i="9"/>
  <c r="BR382" i="9"/>
  <c r="BQ382" i="9"/>
  <c r="AX382" i="9"/>
  <c r="AU382" i="9"/>
  <c r="AT382" i="9"/>
  <c r="AS382" i="9"/>
  <c r="BZ381" i="9"/>
  <c r="BY381" i="9"/>
  <c r="BS381" i="9"/>
  <c r="BR381" i="9"/>
  <c r="BQ381" i="9"/>
  <c r="AX381" i="9"/>
  <c r="AU381" i="9"/>
  <c r="AT381" i="9"/>
  <c r="AS381" i="9"/>
  <c r="BZ380" i="9"/>
  <c r="BY380" i="9"/>
  <c r="BS380" i="9"/>
  <c r="BR380" i="9"/>
  <c r="BQ380" i="9"/>
  <c r="AX380" i="9"/>
  <c r="AU380" i="9"/>
  <c r="AT380" i="9"/>
  <c r="AS380" i="9"/>
  <c r="BZ379" i="9"/>
  <c r="BY379" i="9"/>
  <c r="BS379" i="9"/>
  <c r="BR379" i="9"/>
  <c r="BQ379" i="9"/>
  <c r="AX379" i="9"/>
  <c r="AU379" i="9"/>
  <c r="AT379" i="9"/>
  <c r="AS379" i="9"/>
  <c r="BZ378" i="9"/>
  <c r="BY378" i="9"/>
  <c r="BS378" i="9"/>
  <c r="BR378" i="9"/>
  <c r="BQ378" i="9"/>
  <c r="AX378" i="9"/>
  <c r="AU378" i="9"/>
  <c r="AT378" i="9"/>
  <c r="AS378" i="9"/>
  <c r="BZ377" i="9"/>
  <c r="BY377" i="9"/>
  <c r="BS377" i="9"/>
  <c r="BR377" i="9"/>
  <c r="BQ377" i="9"/>
  <c r="AX377" i="9"/>
  <c r="AU377" i="9"/>
  <c r="AT377" i="9"/>
  <c r="AS377" i="9"/>
  <c r="BZ376" i="9"/>
  <c r="BY376" i="9"/>
  <c r="BS376" i="9"/>
  <c r="BR376" i="9"/>
  <c r="BQ376" i="9"/>
  <c r="AX376" i="9"/>
  <c r="AU376" i="9"/>
  <c r="AT376" i="9"/>
  <c r="AS376" i="9"/>
  <c r="BZ375" i="9"/>
  <c r="BY375" i="9"/>
  <c r="BS375" i="9"/>
  <c r="BR375" i="9"/>
  <c r="BQ375" i="9"/>
  <c r="AX375" i="9"/>
  <c r="AU375" i="9"/>
  <c r="AT375" i="9"/>
  <c r="AS375" i="9"/>
  <c r="BZ374" i="9"/>
  <c r="BY374" i="9"/>
  <c r="BS374" i="9"/>
  <c r="BR374" i="9"/>
  <c r="BQ374" i="9"/>
  <c r="AX374" i="9"/>
  <c r="AU374" i="9"/>
  <c r="AT374" i="9"/>
  <c r="AS374" i="9"/>
  <c r="BZ373" i="9"/>
  <c r="BY373" i="9"/>
  <c r="BS373" i="9"/>
  <c r="BR373" i="9"/>
  <c r="BQ373" i="9"/>
  <c r="AX373" i="9"/>
  <c r="AU373" i="9"/>
  <c r="AT373" i="9"/>
  <c r="AS373" i="9"/>
  <c r="BZ372" i="9"/>
  <c r="BY372" i="9"/>
  <c r="BS372" i="9"/>
  <c r="BR372" i="9"/>
  <c r="BQ372" i="9"/>
  <c r="AX372" i="9"/>
  <c r="AU372" i="9"/>
  <c r="AT372" i="9"/>
  <c r="AS372" i="9"/>
  <c r="BZ371" i="9"/>
  <c r="BY371" i="9"/>
  <c r="BS371" i="9"/>
  <c r="BR371" i="9"/>
  <c r="BQ371" i="9"/>
  <c r="AX371" i="9"/>
  <c r="AU371" i="9"/>
  <c r="AT371" i="9"/>
  <c r="AS371" i="9"/>
  <c r="BZ370" i="9"/>
  <c r="BY370" i="9"/>
  <c r="BS370" i="9"/>
  <c r="BR370" i="9"/>
  <c r="BQ370" i="9"/>
  <c r="AX370" i="9"/>
  <c r="AU370" i="9"/>
  <c r="AT370" i="9"/>
  <c r="AS370" i="9"/>
  <c r="BZ369" i="9"/>
  <c r="BY369" i="9"/>
  <c r="BS369" i="9"/>
  <c r="BR369" i="9"/>
  <c r="BQ369" i="9"/>
  <c r="AX369" i="9"/>
  <c r="AU369" i="9"/>
  <c r="AT369" i="9"/>
  <c r="AS369" i="9"/>
  <c r="BZ368" i="9"/>
  <c r="BY368" i="9"/>
  <c r="BS368" i="9"/>
  <c r="BR368" i="9"/>
  <c r="BQ368" i="9"/>
  <c r="AX368" i="9"/>
  <c r="AU368" i="9"/>
  <c r="AT368" i="9"/>
  <c r="AS368" i="9"/>
  <c r="BZ367" i="9"/>
  <c r="BY367" i="9"/>
  <c r="BS367" i="9"/>
  <c r="BR367" i="9"/>
  <c r="BQ367" i="9"/>
  <c r="AX367" i="9"/>
  <c r="AU367" i="9"/>
  <c r="AT367" i="9"/>
  <c r="AS367" i="9"/>
  <c r="BZ366" i="9"/>
  <c r="BY366" i="9"/>
  <c r="BS366" i="9"/>
  <c r="BR366" i="9"/>
  <c r="BQ366" i="9"/>
  <c r="AX366" i="9"/>
  <c r="AU366" i="9"/>
  <c r="AT366" i="9"/>
  <c r="AS366" i="9"/>
  <c r="BZ365" i="9"/>
  <c r="BY365" i="9"/>
  <c r="BS365" i="9"/>
  <c r="BR365" i="9"/>
  <c r="BQ365" i="9"/>
  <c r="AX365" i="9"/>
  <c r="AU365" i="9"/>
  <c r="AT365" i="9"/>
  <c r="AS365" i="9"/>
  <c r="BZ364" i="9"/>
  <c r="BY364" i="9"/>
  <c r="BS364" i="9"/>
  <c r="BR364" i="9"/>
  <c r="BQ364" i="9"/>
  <c r="AX364" i="9"/>
  <c r="AU364" i="9"/>
  <c r="AT364" i="9"/>
  <c r="AS364" i="9"/>
  <c r="BZ363" i="9"/>
  <c r="BY363" i="9"/>
  <c r="BS363" i="9"/>
  <c r="BR363" i="9"/>
  <c r="BQ363" i="9"/>
  <c r="AX363" i="9"/>
  <c r="AU363" i="9"/>
  <c r="AT363" i="9"/>
  <c r="AS363" i="9"/>
  <c r="BZ362" i="9"/>
  <c r="BY362" i="9"/>
  <c r="BS362" i="9"/>
  <c r="BR362" i="9"/>
  <c r="BQ362" i="9"/>
  <c r="AX362" i="9"/>
  <c r="AU362" i="9"/>
  <c r="AT362" i="9"/>
  <c r="AS362" i="9"/>
  <c r="BZ361" i="9"/>
  <c r="BY361" i="9"/>
  <c r="BS361" i="9"/>
  <c r="BR361" i="9"/>
  <c r="BQ361" i="9"/>
  <c r="AX361" i="9"/>
  <c r="AU361" i="9"/>
  <c r="AT361" i="9"/>
  <c r="AS361" i="9"/>
  <c r="BZ360" i="9"/>
  <c r="BY360" i="9"/>
  <c r="BS360" i="9"/>
  <c r="BR360" i="9"/>
  <c r="BQ360" i="9"/>
  <c r="AX360" i="9"/>
  <c r="AU360" i="9"/>
  <c r="AT360" i="9"/>
  <c r="AS360" i="9"/>
  <c r="BZ359" i="9"/>
  <c r="BY359" i="9"/>
  <c r="BS359" i="9"/>
  <c r="BR359" i="9"/>
  <c r="BQ359" i="9"/>
  <c r="AX359" i="9"/>
  <c r="AU359" i="9"/>
  <c r="AT359" i="9"/>
  <c r="AS359" i="9"/>
  <c r="BZ358" i="9"/>
  <c r="BY358" i="9"/>
  <c r="BS358" i="9"/>
  <c r="BR358" i="9"/>
  <c r="BQ358" i="9"/>
  <c r="AX358" i="9"/>
  <c r="AU358" i="9"/>
  <c r="AT358" i="9"/>
  <c r="AS358" i="9"/>
  <c r="BZ357" i="9"/>
  <c r="BY357" i="9"/>
  <c r="BS357" i="9"/>
  <c r="BR357" i="9"/>
  <c r="BQ357" i="9"/>
  <c r="AX357" i="9"/>
  <c r="AU357" i="9"/>
  <c r="AT357" i="9"/>
  <c r="AS357" i="9"/>
  <c r="BZ356" i="9"/>
  <c r="BY356" i="9"/>
  <c r="BS356" i="9"/>
  <c r="BR356" i="9"/>
  <c r="BQ356" i="9"/>
  <c r="AX356" i="9"/>
  <c r="AU356" i="9"/>
  <c r="AT356" i="9"/>
  <c r="AS356" i="9"/>
  <c r="BZ355" i="9"/>
  <c r="BY355" i="9"/>
  <c r="BS355" i="9"/>
  <c r="BR355" i="9"/>
  <c r="BQ355" i="9"/>
  <c r="AX355" i="9"/>
  <c r="AU355" i="9"/>
  <c r="AT355" i="9"/>
  <c r="AS355" i="9"/>
  <c r="BZ354" i="9"/>
  <c r="BY354" i="9"/>
  <c r="BS354" i="9"/>
  <c r="BR354" i="9"/>
  <c r="BQ354" i="9"/>
  <c r="AX354" i="9"/>
  <c r="AU354" i="9"/>
  <c r="AT354" i="9"/>
  <c r="AS354" i="9"/>
  <c r="BZ353" i="9"/>
  <c r="BY353" i="9"/>
  <c r="BS353" i="9"/>
  <c r="BR353" i="9"/>
  <c r="BQ353" i="9"/>
  <c r="AX353" i="9"/>
  <c r="AU353" i="9"/>
  <c r="AT353" i="9"/>
  <c r="AS353" i="9"/>
  <c r="BZ352" i="9"/>
  <c r="BY352" i="9"/>
  <c r="BS352" i="9"/>
  <c r="BR352" i="9"/>
  <c r="BQ352" i="9"/>
  <c r="AX352" i="9"/>
  <c r="AU352" i="9"/>
  <c r="AT352" i="9"/>
  <c r="AS352" i="9"/>
  <c r="BZ351" i="9"/>
  <c r="BY351" i="9"/>
  <c r="BS351" i="9"/>
  <c r="BR351" i="9"/>
  <c r="BQ351" i="9"/>
  <c r="AX351" i="9"/>
  <c r="AU351" i="9"/>
  <c r="AT351" i="9"/>
  <c r="AS351" i="9"/>
  <c r="BZ350" i="9"/>
  <c r="BY350" i="9"/>
  <c r="BS350" i="9"/>
  <c r="BR350" i="9"/>
  <c r="BQ350" i="9"/>
  <c r="AX350" i="9"/>
  <c r="AU350" i="9"/>
  <c r="AT350" i="9"/>
  <c r="AS350" i="9"/>
  <c r="BZ349" i="9"/>
  <c r="BY349" i="9"/>
  <c r="BS349" i="9"/>
  <c r="BR349" i="9"/>
  <c r="BQ349" i="9"/>
  <c r="AX349" i="9"/>
  <c r="AU349" i="9"/>
  <c r="AT349" i="9"/>
  <c r="AS349" i="9"/>
  <c r="BZ348" i="9"/>
  <c r="BY348" i="9"/>
  <c r="BS348" i="9"/>
  <c r="BR348" i="9"/>
  <c r="BQ348" i="9"/>
  <c r="AX348" i="9"/>
  <c r="AU348" i="9"/>
  <c r="AT348" i="9"/>
  <c r="AS348" i="9"/>
  <c r="BZ347" i="9"/>
  <c r="BY347" i="9"/>
  <c r="BS347" i="9"/>
  <c r="BR347" i="9"/>
  <c r="BQ347" i="9"/>
  <c r="AX347" i="9"/>
  <c r="AU347" i="9"/>
  <c r="AT347" i="9"/>
  <c r="AS347" i="9"/>
  <c r="BZ346" i="9"/>
  <c r="BY346" i="9"/>
  <c r="BS346" i="9"/>
  <c r="BR346" i="9"/>
  <c r="BQ346" i="9"/>
  <c r="AX346" i="9"/>
  <c r="AU346" i="9"/>
  <c r="AT346" i="9"/>
  <c r="AS346" i="9"/>
  <c r="BZ345" i="9"/>
  <c r="BY345" i="9"/>
  <c r="BS345" i="9"/>
  <c r="BR345" i="9"/>
  <c r="BQ345" i="9"/>
  <c r="AX345" i="9"/>
  <c r="AU345" i="9"/>
  <c r="AT345" i="9"/>
  <c r="AS345" i="9"/>
  <c r="BZ344" i="9"/>
  <c r="BY344" i="9"/>
  <c r="BS344" i="9"/>
  <c r="BR344" i="9"/>
  <c r="BQ344" i="9"/>
  <c r="AX344" i="9"/>
  <c r="AU344" i="9"/>
  <c r="AT344" i="9"/>
  <c r="AS344" i="9"/>
  <c r="BZ343" i="9"/>
  <c r="BY343" i="9"/>
  <c r="BS343" i="9"/>
  <c r="BR343" i="9"/>
  <c r="BQ343" i="9"/>
  <c r="AX343" i="9"/>
  <c r="AU343" i="9"/>
  <c r="AT343" i="9"/>
  <c r="AS343" i="9"/>
  <c r="BZ342" i="9"/>
  <c r="BY342" i="9"/>
  <c r="BS342" i="9"/>
  <c r="BR342" i="9"/>
  <c r="BQ342" i="9"/>
  <c r="AX342" i="9"/>
  <c r="AU342" i="9"/>
  <c r="AT342" i="9"/>
  <c r="AS342" i="9"/>
  <c r="BZ341" i="9"/>
  <c r="BY341" i="9"/>
  <c r="BS341" i="9"/>
  <c r="BR341" i="9"/>
  <c r="BQ341" i="9"/>
  <c r="AX341" i="9"/>
  <c r="AU341" i="9"/>
  <c r="AT341" i="9"/>
  <c r="AS341" i="9"/>
  <c r="BZ340" i="9"/>
  <c r="BY340" i="9"/>
  <c r="BS340" i="9"/>
  <c r="BR340" i="9"/>
  <c r="BQ340" i="9"/>
  <c r="AX340" i="9"/>
  <c r="AU340" i="9"/>
  <c r="AT340" i="9"/>
  <c r="AS340" i="9"/>
  <c r="BZ339" i="9"/>
  <c r="BY339" i="9"/>
  <c r="BS339" i="9"/>
  <c r="BR339" i="9"/>
  <c r="BQ339" i="9"/>
  <c r="AX339" i="9"/>
  <c r="AU339" i="9"/>
  <c r="AT339" i="9"/>
  <c r="AS339" i="9"/>
  <c r="BZ338" i="9"/>
  <c r="BY338" i="9"/>
  <c r="BS338" i="9"/>
  <c r="BR338" i="9"/>
  <c r="BQ338" i="9"/>
  <c r="AX338" i="9"/>
  <c r="AU338" i="9"/>
  <c r="AT338" i="9"/>
  <c r="AS338" i="9"/>
  <c r="BZ337" i="9"/>
  <c r="BY337" i="9"/>
  <c r="BS337" i="9"/>
  <c r="BR337" i="9"/>
  <c r="BQ337" i="9"/>
  <c r="AX337" i="9"/>
  <c r="AU337" i="9"/>
  <c r="AT337" i="9"/>
  <c r="AS337" i="9"/>
  <c r="BZ336" i="9"/>
  <c r="BY336" i="9"/>
  <c r="BS336" i="9"/>
  <c r="BR336" i="9"/>
  <c r="BQ336" i="9"/>
  <c r="AX336" i="9"/>
  <c r="AU336" i="9"/>
  <c r="AT336" i="9"/>
  <c r="AS336" i="9"/>
  <c r="BZ335" i="9"/>
  <c r="BY335" i="9"/>
  <c r="BS335" i="9"/>
  <c r="BR335" i="9"/>
  <c r="BQ335" i="9"/>
  <c r="AX335" i="9"/>
  <c r="AU335" i="9"/>
  <c r="AT335" i="9"/>
  <c r="AS335" i="9"/>
  <c r="BZ334" i="9"/>
  <c r="BY334" i="9"/>
  <c r="BS334" i="9"/>
  <c r="BR334" i="9"/>
  <c r="BQ334" i="9"/>
  <c r="AX334" i="9"/>
  <c r="AU334" i="9"/>
  <c r="AT334" i="9"/>
  <c r="AS334" i="9"/>
  <c r="BZ333" i="9"/>
  <c r="BY333" i="9"/>
  <c r="BS333" i="9"/>
  <c r="BR333" i="9"/>
  <c r="BQ333" i="9"/>
  <c r="AX333" i="9"/>
  <c r="AU333" i="9"/>
  <c r="AT333" i="9"/>
  <c r="AS333" i="9"/>
  <c r="BZ332" i="9"/>
  <c r="BY332" i="9"/>
  <c r="BS332" i="9"/>
  <c r="BR332" i="9"/>
  <c r="BQ332" i="9"/>
  <c r="AX332" i="9"/>
  <c r="AU332" i="9"/>
  <c r="AT332" i="9"/>
  <c r="AS332" i="9"/>
  <c r="BZ331" i="9"/>
  <c r="BY331" i="9"/>
  <c r="BS331" i="9"/>
  <c r="BR331" i="9"/>
  <c r="BQ331" i="9"/>
  <c r="AX331" i="9"/>
  <c r="AU331" i="9"/>
  <c r="AT331" i="9"/>
  <c r="AS331" i="9"/>
  <c r="BZ330" i="9"/>
  <c r="BY330" i="9"/>
  <c r="BS330" i="9"/>
  <c r="BR330" i="9"/>
  <c r="BQ330" i="9"/>
  <c r="AX330" i="9"/>
  <c r="AU330" i="9"/>
  <c r="AT330" i="9"/>
  <c r="AS330" i="9"/>
  <c r="BZ329" i="9"/>
  <c r="BY329" i="9"/>
  <c r="BS329" i="9"/>
  <c r="BR329" i="9"/>
  <c r="BQ329" i="9"/>
  <c r="AX329" i="9"/>
  <c r="AU329" i="9"/>
  <c r="AT329" i="9"/>
  <c r="AS329" i="9"/>
  <c r="BZ328" i="9"/>
  <c r="BY328" i="9"/>
  <c r="BS328" i="9"/>
  <c r="BR328" i="9"/>
  <c r="BQ328" i="9"/>
  <c r="AX328" i="9"/>
  <c r="AU328" i="9"/>
  <c r="AT328" i="9"/>
  <c r="AS328" i="9"/>
  <c r="BZ327" i="9"/>
  <c r="BY327" i="9"/>
  <c r="BS327" i="9"/>
  <c r="BR327" i="9"/>
  <c r="BQ327" i="9"/>
  <c r="AX327" i="9"/>
  <c r="AU327" i="9"/>
  <c r="AT327" i="9"/>
  <c r="AS327" i="9"/>
  <c r="BZ326" i="9"/>
  <c r="BY326" i="9"/>
  <c r="BS326" i="9"/>
  <c r="BR326" i="9"/>
  <c r="BQ326" i="9"/>
  <c r="AX326" i="9"/>
  <c r="AU326" i="9"/>
  <c r="AT326" i="9"/>
  <c r="AS326" i="9"/>
  <c r="BZ325" i="9"/>
  <c r="BY325" i="9"/>
  <c r="BS325" i="9"/>
  <c r="BR325" i="9"/>
  <c r="BQ325" i="9"/>
  <c r="AX325" i="9"/>
  <c r="AU325" i="9"/>
  <c r="AT325" i="9"/>
  <c r="AS325" i="9"/>
  <c r="BZ324" i="9"/>
  <c r="BY324" i="9"/>
  <c r="BS324" i="9"/>
  <c r="BR324" i="9"/>
  <c r="BQ324" i="9"/>
  <c r="AX324" i="9"/>
  <c r="AU324" i="9"/>
  <c r="AT324" i="9"/>
  <c r="AS324" i="9"/>
  <c r="BZ323" i="9"/>
  <c r="BY323" i="9"/>
  <c r="BS323" i="9"/>
  <c r="BR323" i="9"/>
  <c r="BQ323" i="9"/>
  <c r="AX323" i="9"/>
  <c r="AU323" i="9"/>
  <c r="AT323" i="9"/>
  <c r="AS323" i="9"/>
  <c r="BZ322" i="9"/>
  <c r="BY322" i="9"/>
  <c r="BS322" i="9"/>
  <c r="BR322" i="9"/>
  <c r="BQ322" i="9"/>
  <c r="AX322" i="9"/>
  <c r="AU322" i="9"/>
  <c r="AT322" i="9"/>
  <c r="AS322" i="9"/>
  <c r="BZ321" i="9"/>
  <c r="BY321" i="9"/>
  <c r="BS321" i="9"/>
  <c r="BR321" i="9"/>
  <c r="BQ321" i="9"/>
  <c r="AX321" i="9"/>
  <c r="AU321" i="9"/>
  <c r="AT321" i="9"/>
  <c r="AS321" i="9"/>
  <c r="BZ320" i="9"/>
  <c r="BY320" i="9"/>
  <c r="BS320" i="9"/>
  <c r="BR320" i="9"/>
  <c r="BQ320" i="9"/>
  <c r="AX320" i="9"/>
  <c r="AU320" i="9"/>
  <c r="AT320" i="9"/>
  <c r="AS320" i="9"/>
  <c r="BZ319" i="9"/>
  <c r="BY319" i="9"/>
  <c r="BS319" i="9"/>
  <c r="BR319" i="9"/>
  <c r="BQ319" i="9"/>
  <c r="AX319" i="9"/>
  <c r="AU319" i="9"/>
  <c r="AT319" i="9"/>
  <c r="AS319" i="9"/>
  <c r="BZ318" i="9"/>
  <c r="BY318" i="9"/>
  <c r="BS318" i="9"/>
  <c r="BR318" i="9"/>
  <c r="BQ318" i="9"/>
  <c r="AX318" i="9"/>
  <c r="AU318" i="9"/>
  <c r="AT318" i="9"/>
  <c r="AS318" i="9"/>
  <c r="BZ317" i="9"/>
  <c r="BY317" i="9"/>
  <c r="BS317" i="9"/>
  <c r="BR317" i="9"/>
  <c r="BQ317" i="9"/>
  <c r="AX317" i="9"/>
  <c r="AU317" i="9"/>
  <c r="AT317" i="9"/>
  <c r="AS317" i="9"/>
  <c r="BZ316" i="9"/>
  <c r="BY316" i="9"/>
  <c r="BS316" i="9"/>
  <c r="BR316" i="9"/>
  <c r="BQ316" i="9"/>
  <c r="AX316" i="9"/>
  <c r="AU316" i="9"/>
  <c r="AT316" i="9"/>
  <c r="AS316" i="9"/>
  <c r="BZ315" i="9"/>
  <c r="BY315" i="9"/>
  <c r="BS315" i="9"/>
  <c r="BR315" i="9"/>
  <c r="BQ315" i="9"/>
  <c r="AX315" i="9"/>
  <c r="AU315" i="9"/>
  <c r="AT315" i="9"/>
  <c r="AS315" i="9"/>
  <c r="BZ314" i="9"/>
  <c r="BY314" i="9"/>
  <c r="BS314" i="9"/>
  <c r="BR314" i="9"/>
  <c r="BQ314" i="9"/>
  <c r="AX314" i="9"/>
  <c r="AU314" i="9"/>
  <c r="AT314" i="9"/>
  <c r="AS314" i="9"/>
  <c r="BZ313" i="9"/>
  <c r="BY313" i="9"/>
  <c r="BS313" i="9"/>
  <c r="BR313" i="9"/>
  <c r="BQ313" i="9"/>
  <c r="AX313" i="9"/>
  <c r="AU313" i="9"/>
  <c r="AT313" i="9"/>
  <c r="AS313" i="9"/>
  <c r="BZ312" i="9"/>
  <c r="BY312" i="9"/>
  <c r="BS312" i="9"/>
  <c r="BR312" i="9"/>
  <c r="BQ312" i="9"/>
  <c r="AX312" i="9"/>
  <c r="AU312" i="9"/>
  <c r="AT312" i="9"/>
  <c r="AS312" i="9"/>
  <c r="BZ311" i="9"/>
  <c r="BY311" i="9"/>
  <c r="BS311" i="9"/>
  <c r="BR311" i="9"/>
  <c r="BQ311" i="9"/>
  <c r="AX311" i="9"/>
  <c r="AU311" i="9"/>
  <c r="AT311" i="9"/>
  <c r="AS311" i="9"/>
  <c r="BZ310" i="9"/>
  <c r="BY310" i="9"/>
  <c r="BS310" i="9"/>
  <c r="BR310" i="9"/>
  <c r="BQ310" i="9"/>
  <c r="AX310" i="9"/>
  <c r="AU310" i="9"/>
  <c r="AT310" i="9"/>
  <c r="AS310" i="9"/>
  <c r="BZ309" i="9"/>
  <c r="BY309" i="9"/>
  <c r="BS309" i="9"/>
  <c r="BR309" i="9"/>
  <c r="BQ309" i="9"/>
  <c r="AX309" i="9"/>
  <c r="AU309" i="9"/>
  <c r="AT309" i="9"/>
  <c r="AS309" i="9"/>
  <c r="BZ308" i="9"/>
  <c r="BY308" i="9"/>
  <c r="BS308" i="9"/>
  <c r="BR308" i="9"/>
  <c r="BQ308" i="9"/>
  <c r="AX308" i="9"/>
  <c r="AU308" i="9"/>
  <c r="AT308" i="9"/>
  <c r="AS308" i="9"/>
  <c r="BZ307" i="9"/>
  <c r="BY307" i="9"/>
  <c r="BS307" i="9"/>
  <c r="BR307" i="9"/>
  <c r="BQ307" i="9"/>
  <c r="AX307" i="9"/>
  <c r="AU307" i="9"/>
  <c r="AT307" i="9"/>
  <c r="AS307" i="9"/>
  <c r="BZ306" i="9"/>
  <c r="BY306" i="9"/>
  <c r="BS306" i="9"/>
  <c r="BR306" i="9"/>
  <c r="BQ306" i="9"/>
  <c r="AX306" i="9"/>
  <c r="AU306" i="9"/>
  <c r="AT306" i="9"/>
  <c r="AS306" i="9"/>
  <c r="BZ305" i="9"/>
  <c r="BY305" i="9"/>
  <c r="BS305" i="9"/>
  <c r="BR305" i="9"/>
  <c r="BQ305" i="9"/>
  <c r="AX305" i="9"/>
  <c r="AU305" i="9"/>
  <c r="AT305" i="9"/>
  <c r="AS305" i="9"/>
  <c r="BZ304" i="9"/>
  <c r="BY304" i="9"/>
  <c r="BS304" i="9"/>
  <c r="BR304" i="9"/>
  <c r="BQ304" i="9"/>
  <c r="AX304" i="9"/>
  <c r="AU304" i="9"/>
  <c r="AT304" i="9"/>
  <c r="AS304" i="9"/>
  <c r="BZ303" i="9"/>
  <c r="BY303" i="9"/>
  <c r="BS303" i="9"/>
  <c r="BR303" i="9"/>
  <c r="BQ303" i="9"/>
  <c r="AX303" i="9"/>
  <c r="AU303" i="9"/>
  <c r="AT303" i="9"/>
  <c r="AS303" i="9"/>
  <c r="BZ302" i="9"/>
  <c r="BY302" i="9"/>
  <c r="BS302" i="9"/>
  <c r="BR302" i="9"/>
  <c r="BQ302" i="9"/>
  <c r="AX302" i="9"/>
  <c r="AU302" i="9"/>
  <c r="AT302" i="9"/>
  <c r="AS302" i="9"/>
  <c r="BZ301" i="9"/>
  <c r="BY301" i="9"/>
  <c r="BS301" i="9"/>
  <c r="BR301" i="9"/>
  <c r="BQ301" i="9"/>
  <c r="AX301" i="9"/>
  <c r="AU301" i="9"/>
  <c r="AT301" i="9"/>
  <c r="AS301" i="9"/>
  <c r="BZ300" i="9"/>
  <c r="BY300" i="9"/>
  <c r="BS300" i="9"/>
  <c r="BR300" i="9"/>
  <c r="BQ300" i="9"/>
  <c r="AX300" i="9"/>
  <c r="AU300" i="9"/>
  <c r="AT300" i="9"/>
  <c r="AS300" i="9"/>
  <c r="BZ299" i="9"/>
  <c r="BY299" i="9"/>
  <c r="BS299" i="9"/>
  <c r="BR299" i="9"/>
  <c r="BQ299" i="9"/>
  <c r="AX299" i="9"/>
  <c r="AU299" i="9"/>
  <c r="AT299" i="9"/>
  <c r="AS299" i="9"/>
  <c r="BZ298" i="9"/>
  <c r="BY298" i="9"/>
  <c r="BS298" i="9"/>
  <c r="BR298" i="9"/>
  <c r="BQ298" i="9"/>
  <c r="AX298" i="9"/>
  <c r="AU298" i="9"/>
  <c r="AT298" i="9"/>
  <c r="AS298" i="9"/>
  <c r="BZ297" i="9"/>
  <c r="BY297" i="9"/>
  <c r="BS297" i="9"/>
  <c r="BR297" i="9"/>
  <c r="BQ297" i="9"/>
  <c r="AX297" i="9"/>
  <c r="AU297" i="9"/>
  <c r="AT297" i="9"/>
  <c r="AS297" i="9"/>
  <c r="BZ296" i="9"/>
  <c r="BY296" i="9"/>
  <c r="BS296" i="9"/>
  <c r="BR296" i="9"/>
  <c r="BQ296" i="9"/>
  <c r="AX296" i="9"/>
  <c r="AU296" i="9"/>
  <c r="AT296" i="9"/>
  <c r="AS296" i="9"/>
  <c r="BZ295" i="9"/>
  <c r="BY295" i="9"/>
  <c r="BS295" i="9"/>
  <c r="BR295" i="9"/>
  <c r="BQ295" i="9"/>
  <c r="AX295" i="9"/>
  <c r="AU295" i="9"/>
  <c r="AT295" i="9"/>
  <c r="AS295" i="9"/>
  <c r="BZ294" i="9"/>
  <c r="BY294" i="9"/>
  <c r="BS294" i="9"/>
  <c r="BR294" i="9"/>
  <c r="BQ294" i="9"/>
  <c r="AX294" i="9"/>
  <c r="AU294" i="9"/>
  <c r="AT294" i="9"/>
  <c r="AS294" i="9"/>
  <c r="BZ293" i="9"/>
  <c r="BY293" i="9"/>
  <c r="BS293" i="9"/>
  <c r="BR293" i="9"/>
  <c r="BQ293" i="9"/>
  <c r="AX293" i="9"/>
  <c r="AU293" i="9"/>
  <c r="AT293" i="9"/>
  <c r="AS293" i="9"/>
  <c r="BZ292" i="9"/>
  <c r="BY292" i="9"/>
  <c r="BS292" i="9"/>
  <c r="BR292" i="9"/>
  <c r="BQ292" i="9"/>
  <c r="AX292" i="9"/>
  <c r="AU292" i="9"/>
  <c r="AT292" i="9"/>
  <c r="AS292" i="9"/>
  <c r="BZ291" i="9"/>
  <c r="BY291" i="9"/>
  <c r="BS291" i="9"/>
  <c r="BR291" i="9"/>
  <c r="BQ291" i="9"/>
  <c r="AX291" i="9"/>
  <c r="AU291" i="9"/>
  <c r="AT291" i="9"/>
  <c r="AS291" i="9"/>
  <c r="BZ290" i="9"/>
  <c r="BY290" i="9"/>
  <c r="BS290" i="9"/>
  <c r="BR290" i="9"/>
  <c r="BQ290" i="9"/>
  <c r="AX290" i="9"/>
  <c r="AU290" i="9"/>
  <c r="AT290" i="9"/>
  <c r="AS290" i="9"/>
  <c r="BZ289" i="9"/>
  <c r="BY289" i="9"/>
  <c r="BS289" i="9"/>
  <c r="BR289" i="9"/>
  <c r="BQ289" i="9"/>
  <c r="AX289" i="9"/>
  <c r="AU289" i="9"/>
  <c r="AT289" i="9"/>
  <c r="AS289" i="9"/>
  <c r="BZ288" i="9"/>
  <c r="BY288" i="9"/>
  <c r="BS288" i="9"/>
  <c r="BR288" i="9"/>
  <c r="BQ288" i="9"/>
  <c r="AX288" i="9"/>
  <c r="AU288" i="9"/>
  <c r="AT288" i="9"/>
  <c r="AS288" i="9"/>
  <c r="BZ287" i="9"/>
  <c r="BY287" i="9"/>
  <c r="BS287" i="9"/>
  <c r="BR287" i="9"/>
  <c r="BQ287" i="9"/>
  <c r="AX287" i="9"/>
  <c r="AU287" i="9"/>
  <c r="AT287" i="9"/>
  <c r="AS287" i="9"/>
  <c r="BZ286" i="9"/>
  <c r="BY286" i="9"/>
  <c r="BS286" i="9"/>
  <c r="BR286" i="9"/>
  <c r="BQ286" i="9"/>
  <c r="AX286" i="9"/>
  <c r="AU286" i="9"/>
  <c r="AT286" i="9"/>
  <c r="AS286" i="9"/>
  <c r="BZ285" i="9"/>
  <c r="BY285" i="9"/>
  <c r="BS285" i="9"/>
  <c r="BR285" i="9"/>
  <c r="BQ285" i="9"/>
  <c r="AX285" i="9"/>
  <c r="AU285" i="9"/>
  <c r="AT285" i="9"/>
  <c r="AS285" i="9"/>
  <c r="BZ284" i="9"/>
  <c r="BY284" i="9"/>
  <c r="BS284" i="9"/>
  <c r="BR284" i="9"/>
  <c r="BQ284" i="9"/>
  <c r="AX284" i="9"/>
  <c r="AU284" i="9"/>
  <c r="AT284" i="9"/>
  <c r="AS284" i="9"/>
  <c r="BZ283" i="9"/>
  <c r="BY283" i="9"/>
  <c r="BS283" i="9"/>
  <c r="BR283" i="9"/>
  <c r="BQ283" i="9"/>
  <c r="AX283" i="9"/>
  <c r="AU283" i="9"/>
  <c r="AT283" i="9"/>
  <c r="AS283" i="9"/>
  <c r="BZ282" i="9"/>
  <c r="BY282" i="9"/>
  <c r="BS282" i="9"/>
  <c r="BR282" i="9"/>
  <c r="BQ282" i="9"/>
  <c r="AX282" i="9"/>
  <c r="AU282" i="9"/>
  <c r="AT282" i="9"/>
  <c r="AS282" i="9"/>
  <c r="BZ281" i="9"/>
  <c r="BY281" i="9"/>
  <c r="BS281" i="9"/>
  <c r="BR281" i="9"/>
  <c r="BQ281" i="9"/>
  <c r="AX281" i="9"/>
  <c r="AU281" i="9"/>
  <c r="AT281" i="9"/>
  <c r="AS281" i="9"/>
  <c r="BZ280" i="9"/>
  <c r="BY280" i="9"/>
  <c r="BS280" i="9"/>
  <c r="BR280" i="9"/>
  <c r="BQ280" i="9"/>
  <c r="AX280" i="9"/>
  <c r="AU280" i="9"/>
  <c r="AT280" i="9"/>
  <c r="AS280" i="9"/>
  <c r="BZ279" i="9"/>
  <c r="BY279" i="9"/>
  <c r="BS279" i="9"/>
  <c r="BR279" i="9"/>
  <c r="BQ279" i="9"/>
  <c r="AX279" i="9"/>
  <c r="AU279" i="9"/>
  <c r="AT279" i="9"/>
  <c r="AS279" i="9"/>
  <c r="BZ278" i="9"/>
  <c r="BY278" i="9"/>
  <c r="BS278" i="9"/>
  <c r="BR278" i="9"/>
  <c r="BQ278" i="9"/>
  <c r="AX278" i="9"/>
  <c r="AU278" i="9"/>
  <c r="AT278" i="9"/>
  <c r="AS278" i="9"/>
  <c r="BZ277" i="9"/>
  <c r="BY277" i="9"/>
  <c r="BS277" i="9"/>
  <c r="BR277" i="9"/>
  <c r="BQ277" i="9"/>
  <c r="AX277" i="9"/>
  <c r="AU277" i="9"/>
  <c r="AT277" i="9"/>
  <c r="AS277" i="9"/>
  <c r="BZ276" i="9"/>
  <c r="BY276" i="9"/>
  <c r="BS276" i="9"/>
  <c r="BR276" i="9"/>
  <c r="BQ276" i="9"/>
  <c r="AX276" i="9"/>
  <c r="AU276" i="9"/>
  <c r="AT276" i="9"/>
  <c r="AS276" i="9"/>
  <c r="BZ275" i="9"/>
  <c r="BY275" i="9"/>
  <c r="BS275" i="9"/>
  <c r="BR275" i="9"/>
  <c r="BQ275" i="9"/>
  <c r="AX275" i="9"/>
  <c r="AU275" i="9"/>
  <c r="AT275" i="9"/>
  <c r="AS275" i="9"/>
  <c r="BZ274" i="9"/>
  <c r="BY274" i="9"/>
  <c r="BS274" i="9"/>
  <c r="BR274" i="9"/>
  <c r="BQ274" i="9"/>
  <c r="AX274" i="9"/>
  <c r="AU274" i="9"/>
  <c r="AT274" i="9"/>
  <c r="AS274" i="9"/>
  <c r="BZ273" i="9"/>
  <c r="BY273" i="9"/>
  <c r="BS273" i="9"/>
  <c r="BR273" i="9"/>
  <c r="BQ273" i="9"/>
  <c r="AX273" i="9"/>
  <c r="AU273" i="9"/>
  <c r="AT273" i="9"/>
  <c r="AS273" i="9"/>
  <c r="BZ272" i="9"/>
  <c r="BY272" i="9"/>
  <c r="BS272" i="9"/>
  <c r="BR272" i="9"/>
  <c r="BQ272" i="9"/>
  <c r="AX272" i="9"/>
  <c r="AU272" i="9"/>
  <c r="AT272" i="9"/>
  <c r="AS272" i="9"/>
  <c r="BZ271" i="9"/>
  <c r="BY271" i="9"/>
  <c r="BS271" i="9"/>
  <c r="BR271" i="9"/>
  <c r="BQ271" i="9"/>
  <c r="AX271" i="9"/>
  <c r="AU271" i="9"/>
  <c r="AT271" i="9"/>
  <c r="AS271" i="9"/>
  <c r="BZ270" i="9"/>
  <c r="BY270" i="9"/>
  <c r="BS270" i="9"/>
  <c r="BR270" i="9"/>
  <c r="BQ270" i="9"/>
  <c r="AX270" i="9"/>
  <c r="AU270" i="9"/>
  <c r="AT270" i="9"/>
  <c r="AS270" i="9"/>
  <c r="BZ269" i="9"/>
  <c r="BY269" i="9"/>
  <c r="BS269" i="9"/>
  <c r="BR269" i="9"/>
  <c r="BQ269" i="9"/>
  <c r="AX269" i="9"/>
  <c r="AU269" i="9"/>
  <c r="AT269" i="9"/>
  <c r="AS269" i="9"/>
  <c r="BZ268" i="9"/>
  <c r="BY268" i="9"/>
  <c r="BS268" i="9"/>
  <c r="BR268" i="9"/>
  <c r="BQ268" i="9"/>
  <c r="AX268" i="9"/>
  <c r="AU268" i="9"/>
  <c r="AT268" i="9"/>
  <c r="AS268" i="9"/>
  <c r="BZ267" i="9"/>
  <c r="BY267" i="9"/>
  <c r="BS267" i="9"/>
  <c r="BR267" i="9"/>
  <c r="BQ267" i="9"/>
  <c r="AX267" i="9"/>
  <c r="AU267" i="9"/>
  <c r="AT267" i="9"/>
  <c r="AS267" i="9"/>
  <c r="BZ266" i="9"/>
  <c r="BY266" i="9"/>
  <c r="BS266" i="9"/>
  <c r="BR266" i="9"/>
  <c r="BQ266" i="9"/>
  <c r="AX266" i="9"/>
  <c r="AU266" i="9"/>
  <c r="AT266" i="9"/>
  <c r="AS266" i="9"/>
  <c r="BZ265" i="9"/>
  <c r="BY265" i="9"/>
  <c r="BS265" i="9"/>
  <c r="BR265" i="9"/>
  <c r="BQ265" i="9"/>
  <c r="AX265" i="9"/>
  <c r="AU265" i="9"/>
  <c r="AT265" i="9"/>
  <c r="AS265" i="9"/>
  <c r="BZ264" i="9"/>
  <c r="BY264" i="9"/>
  <c r="BS264" i="9"/>
  <c r="BR264" i="9"/>
  <c r="BQ264" i="9"/>
  <c r="AX264" i="9"/>
  <c r="AU264" i="9"/>
  <c r="AT264" i="9"/>
  <c r="AS264" i="9"/>
  <c r="BZ263" i="9"/>
  <c r="BY263" i="9"/>
  <c r="BS263" i="9"/>
  <c r="BR263" i="9"/>
  <c r="BQ263" i="9"/>
  <c r="AX263" i="9"/>
  <c r="AU263" i="9"/>
  <c r="AT263" i="9"/>
  <c r="AS263" i="9"/>
  <c r="BZ262" i="9"/>
  <c r="BY262" i="9"/>
  <c r="BS262" i="9"/>
  <c r="BR262" i="9"/>
  <c r="BQ262" i="9"/>
  <c r="AX262" i="9"/>
  <c r="AU262" i="9"/>
  <c r="AT262" i="9"/>
  <c r="AS262" i="9"/>
  <c r="BZ261" i="9"/>
  <c r="BY261" i="9"/>
  <c r="BS261" i="9"/>
  <c r="BR261" i="9"/>
  <c r="BQ261" i="9"/>
  <c r="AX261" i="9"/>
  <c r="AU261" i="9"/>
  <c r="AT261" i="9"/>
  <c r="AS261" i="9"/>
  <c r="BZ260" i="9"/>
  <c r="BY260" i="9"/>
  <c r="BS260" i="9"/>
  <c r="BR260" i="9"/>
  <c r="BQ260" i="9"/>
  <c r="AX260" i="9"/>
  <c r="AU260" i="9"/>
  <c r="AT260" i="9"/>
  <c r="AS260" i="9"/>
  <c r="BZ259" i="9"/>
  <c r="BY259" i="9"/>
  <c r="BS259" i="9"/>
  <c r="BR259" i="9"/>
  <c r="BQ259" i="9"/>
  <c r="AX259" i="9"/>
  <c r="AU259" i="9"/>
  <c r="AT259" i="9"/>
  <c r="AS259" i="9"/>
  <c r="BZ258" i="9"/>
  <c r="BY258" i="9"/>
  <c r="BS258" i="9"/>
  <c r="BR258" i="9"/>
  <c r="BQ258" i="9"/>
  <c r="AX258" i="9"/>
  <c r="AU258" i="9"/>
  <c r="AT258" i="9"/>
  <c r="AS258" i="9"/>
  <c r="BZ257" i="9"/>
  <c r="BY257" i="9"/>
  <c r="BS257" i="9"/>
  <c r="BR257" i="9"/>
  <c r="BQ257" i="9"/>
  <c r="AX257" i="9"/>
  <c r="AU257" i="9"/>
  <c r="AT257" i="9"/>
  <c r="AS257" i="9"/>
  <c r="BZ256" i="9"/>
  <c r="BY256" i="9"/>
  <c r="BS256" i="9"/>
  <c r="BR256" i="9"/>
  <c r="BQ256" i="9"/>
  <c r="AX256" i="9"/>
  <c r="AU256" i="9"/>
  <c r="AT256" i="9"/>
  <c r="AS256" i="9"/>
  <c r="BZ255" i="9"/>
  <c r="BY255" i="9"/>
  <c r="BS255" i="9"/>
  <c r="BR255" i="9"/>
  <c r="BQ255" i="9"/>
  <c r="AX255" i="9"/>
  <c r="AU255" i="9"/>
  <c r="AT255" i="9"/>
  <c r="AS255" i="9"/>
  <c r="BZ254" i="9"/>
  <c r="BY254" i="9"/>
  <c r="BS254" i="9"/>
  <c r="BR254" i="9"/>
  <c r="BQ254" i="9"/>
  <c r="AX254" i="9"/>
  <c r="AU254" i="9"/>
  <c r="AT254" i="9"/>
  <c r="AS254" i="9"/>
  <c r="BZ253" i="9"/>
  <c r="BY253" i="9"/>
  <c r="BS253" i="9"/>
  <c r="BR253" i="9"/>
  <c r="BQ253" i="9"/>
  <c r="AX253" i="9"/>
  <c r="AU253" i="9"/>
  <c r="AT253" i="9"/>
  <c r="AS253" i="9"/>
  <c r="BZ252" i="9"/>
  <c r="BY252" i="9"/>
  <c r="BS252" i="9"/>
  <c r="BR252" i="9"/>
  <c r="BQ252" i="9"/>
  <c r="AX252" i="9"/>
  <c r="AU252" i="9"/>
  <c r="AT252" i="9"/>
  <c r="AS252" i="9"/>
  <c r="BZ251" i="9"/>
  <c r="BY251" i="9"/>
  <c r="BS251" i="9"/>
  <c r="BR251" i="9"/>
  <c r="BQ251" i="9"/>
  <c r="AX251" i="9"/>
  <c r="AU251" i="9"/>
  <c r="AT251" i="9"/>
  <c r="AS251" i="9"/>
  <c r="BZ250" i="9"/>
  <c r="BY250" i="9"/>
  <c r="BS250" i="9"/>
  <c r="BR250" i="9"/>
  <c r="BQ250" i="9"/>
  <c r="AX250" i="9"/>
  <c r="AU250" i="9"/>
  <c r="AT250" i="9"/>
  <c r="AS250" i="9"/>
  <c r="BZ249" i="9"/>
  <c r="BY249" i="9"/>
  <c r="BS249" i="9"/>
  <c r="BR249" i="9"/>
  <c r="BQ249" i="9"/>
  <c r="AX249" i="9"/>
  <c r="AU249" i="9"/>
  <c r="AT249" i="9"/>
  <c r="AS249" i="9"/>
  <c r="BZ248" i="9"/>
  <c r="BY248" i="9"/>
  <c r="BS248" i="9"/>
  <c r="BR248" i="9"/>
  <c r="BQ248" i="9"/>
  <c r="AX248" i="9"/>
  <c r="AU248" i="9"/>
  <c r="AT248" i="9"/>
  <c r="AS248" i="9"/>
  <c r="BZ247" i="9"/>
  <c r="BY247" i="9"/>
  <c r="BS247" i="9"/>
  <c r="BR247" i="9"/>
  <c r="BQ247" i="9"/>
  <c r="AX247" i="9"/>
  <c r="AU247" i="9"/>
  <c r="AT247" i="9"/>
  <c r="AS247" i="9"/>
  <c r="BZ246" i="9"/>
  <c r="BY246" i="9"/>
  <c r="BS246" i="9"/>
  <c r="BR246" i="9"/>
  <c r="BQ246" i="9"/>
  <c r="AX246" i="9"/>
  <c r="AU246" i="9"/>
  <c r="AT246" i="9"/>
  <c r="AS246" i="9"/>
  <c r="BZ245" i="9"/>
  <c r="BY245" i="9"/>
  <c r="BS245" i="9"/>
  <c r="BR245" i="9"/>
  <c r="BQ245" i="9"/>
  <c r="AX245" i="9"/>
  <c r="AU245" i="9"/>
  <c r="AT245" i="9"/>
  <c r="AS245" i="9"/>
  <c r="BZ244" i="9"/>
  <c r="BY244" i="9"/>
  <c r="BS244" i="9"/>
  <c r="BR244" i="9"/>
  <c r="BQ244" i="9"/>
  <c r="AX244" i="9"/>
  <c r="AU244" i="9"/>
  <c r="AT244" i="9"/>
  <c r="AS244" i="9"/>
  <c r="BZ243" i="9"/>
  <c r="BY243" i="9"/>
  <c r="BS243" i="9"/>
  <c r="BR243" i="9"/>
  <c r="BQ243" i="9"/>
  <c r="AX243" i="9"/>
  <c r="AU243" i="9"/>
  <c r="AT243" i="9"/>
  <c r="AS243" i="9"/>
  <c r="BZ242" i="9"/>
  <c r="BY242" i="9"/>
  <c r="BS242" i="9"/>
  <c r="BR242" i="9"/>
  <c r="BQ242" i="9"/>
  <c r="AX242" i="9"/>
  <c r="AU242" i="9"/>
  <c r="AT242" i="9"/>
  <c r="AS242" i="9"/>
  <c r="BZ241" i="9"/>
  <c r="BY241" i="9"/>
  <c r="BS241" i="9"/>
  <c r="BR241" i="9"/>
  <c r="BQ241" i="9"/>
  <c r="AX241" i="9"/>
  <c r="AU241" i="9"/>
  <c r="AT241" i="9"/>
  <c r="AS241" i="9"/>
  <c r="BZ240" i="9"/>
  <c r="BY240" i="9"/>
  <c r="BS240" i="9"/>
  <c r="BR240" i="9"/>
  <c r="BQ240" i="9"/>
  <c r="AX240" i="9"/>
  <c r="AU240" i="9"/>
  <c r="AT240" i="9"/>
  <c r="AS240" i="9"/>
  <c r="BZ239" i="9"/>
  <c r="BY239" i="9"/>
  <c r="BS239" i="9"/>
  <c r="BR239" i="9"/>
  <c r="BQ239" i="9"/>
  <c r="AX239" i="9"/>
  <c r="AU239" i="9"/>
  <c r="AT239" i="9"/>
  <c r="AS239" i="9"/>
  <c r="BZ238" i="9"/>
  <c r="BY238" i="9"/>
  <c r="BS238" i="9"/>
  <c r="BR238" i="9"/>
  <c r="BQ238" i="9"/>
  <c r="AX238" i="9"/>
  <c r="AU238" i="9"/>
  <c r="AT238" i="9"/>
  <c r="AS238" i="9"/>
  <c r="BZ237" i="9"/>
  <c r="BY237" i="9"/>
  <c r="BS237" i="9"/>
  <c r="BR237" i="9"/>
  <c r="BQ237" i="9"/>
  <c r="AX237" i="9"/>
  <c r="AU237" i="9"/>
  <c r="AT237" i="9"/>
  <c r="AS237" i="9"/>
  <c r="BZ236" i="9"/>
  <c r="BY236" i="9"/>
  <c r="BS236" i="9"/>
  <c r="BR236" i="9"/>
  <c r="BQ236" i="9"/>
  <c r="AX236" i="9"/>
  <c r="AU236" i="9"/>
  <c r="AT236" i="9"/>
  <c r="AS236" i="9"/>
  <c r="BZ235" i="9"/>
  <c r="BY235" i="9"/>
  <c r="BS235" i="9"/>
  <c r="BR235" i="9"/>
  <c r="BQ235" i="9"/>
  <c r="AX235" i="9"/>
  <c r="AU235" i="9"/>
  <c r="AT235" i="9"/>
  <c r="AS235" i="9"/>
  <c r="BZ234" i="9"/>
  <c r="BY234" i="9"/>
  <c r="BS234" i="9"/>
  <c r="BR234" i="9"/>
  <c r="BQ234" i="9"/>
  <c r="AX234" i="9"/>
  <c r="AU234" i="9"/>
  <c r="AT234" i="9"/>
  <c r="AS234" i="9"/>
  <c r="BZ233" i="9"/>
  <c r="BY233" i="9"/>
  <c r="BS233" i="9"/>
  <c r="BR233" i="9"/>
  <c r="BQ233" i="9"/>
  <c r="AX233" i="9"/>
  <c r="AU233" i="9"/>
  <c r="AT233" i="9"/>
  <c r="AS233" i="9"/>
  <c r="BZ232" i="9"/>
  <c r="BY232" i="9"/>
  <c r="BS232" i="9"/>
  <c r="BR232" i="9"/>
  <c r="BQ232" i="9"/>
  <c r="AX232" i="9"/>
  <c r="AU232" i="9"/>
  <c r="AT232" i="9"/>
  <c r="AS232" i="9"/>
  <c r="BZ231" i="9"/>
  <c r="BY231" i="9"/>
  <c r="BS231" i="9"/>
  <c r="BR231" i="9"/>
  <c r="BQ231" i="9"/>
  <c r="AX231" i="9"/>
  <c r="AU231" i="9"/>
  <c r="AT231" i="9"/>
  <c r="AS231" i="9"/>
  <c r="BZ230" i="9"/>
  <c r="BY230" i="9"/>
  <c r="BS230" i="9"/>
  <c r="BR230" i="9"/>
  <c r="BQ230" i="9"/>
  <c r="AX230" i="9"/>
  <c r="AU230" i="9"/>
  <c r="AT230" i="9"/>
  <c r="AS230" i="9"/>
  <c r="BZ229" i="9"/>
  <c r="BY229" i="9"/>
  <c r="BS229" i="9"/>
  <c r="BR229" i="9"/>
  <c r="BQ229" i="9"/>
  <c r="AX229" i="9"/>
  <c r="AU229" i="9"/>
  <c r="AT229" i="9"/>
  <c r="AS229" i="9"/>
  <c r="BZ228" i="9"/>
  <c r="BY228" i="9"/>
  <c r="BS228" i="9"/>
  <c r="BR228" i="9"/>
  <c r="BQ228" i="9"/>
  <c r="AX228" i="9"/>
  <c r="AU228" i="9"/>
  <c r="AT228" i="9"/>
  <c r="AS228" i="9"/>
  <c r="BZ227" i="9"/>
  <c r="BY227" i="9"/>
  <c r="BS227" i="9"/>
  <c r="BR227" i="9"/>
  <c r="BQ227" i="9"/>
  <c r="AX227" i="9"/>
  <c r="AU227" i="9"/>
  <c r="AT227" i="9"/>
  <c r="AS227" i="9"/>
  <c r="BZ226" i="9"/>
  <c r="BY226" i="9"/>
  <c r="BS226" i="9"/>
  <c r="BR226" i="9"/>
  <c r="BQ226" i="9"/>
  <c r="AX226" i="9"/>
  <c r="AU226" i="9"/>
  <c r="AT226" i="9"/>
  <c r="AS226" i="9"/>
  <c r="BZ225" i="9"/>
  <c r="BY225" i="9"/>
  <c r="BS225" i="9"/>
  <c r="BR225" i="9"/>
  <c r="BQ225" i="9"/>
  <c r="AX225" i="9"/>
  <c r="AU225" i="9"/>
  <c r="AT225" i="9"/>
  <c r="AS225" i="9"/>
  <c r="BZ224" i="9"/>
  <c r="BY224" i="9"/>
  <c r="BS224" i="9"/>
  <c r="BR224" i="9"/>
  <c r="BQ224" i="9"/>
  <c r="AX224" i="9"/>
  <c r="AU224" i="9"/>
  <c r="AT224" i="9"/>
  <c r="AS224" i="9"/>
  <c r="BZ223" i="9"/>
  <c r="BY223" i="9"/>
  <c r="BS223" i="9"/>
  <c r="BR223" i="9"/>
  <c r="BQ223" i="9"/>
  <c r="AX223" i="9"/>
  <c r="AU223" i="9"/>
  <c r="AT223" i="9"/>
  <c r="AS223" i="9"/>
  <c r="BZ222" i="9"/>
  <c r="BY222" i="9"/>
  <c r="BS222" i="9"/>
  <c r="BR222" i="9"/>
  <c r="BQ222" i="9"/>
  <c r="AX222" i="9"/>
  <c r="AU222" i="9"/>
  <c r="AT222" i="9"/>
  <c r="AS222" i="9"/>
  <c r="BZ221" i="9"/>
  <c r="BY221" i="9"/>
  <c r="BS221" i="9"/>
  <c r="BR221" i="9"/>
  <c r="BQ221" i="9"/>
  <c r="AX221" i="9"/>
  <c r="AU221" i="9"/>
  <c r="AT221" i="9"/>
  <c r="AS221" i="9"/>
  <c r="BZ220" i="9"/>
  <c r="BY220" i="9"/>
  <c r="BS220" i="9"/>
  <c r="BR220" i="9"/>
  <c r="BQ220" i="9"/>
  <c r="AX220" i="9"/>
  <c r="AU220" i="9"/>
  <c r="AT220" i="9"/>
  <c r="AS220" i="9"/>
  <c r="BZ219" i="9"/>
  <c r="BY219" i="9"/>
  <c r="BS219" i="9"/>
  <c r="BR219" i="9"/>
  <c r="BQ219" i="9"/>
  <c r="AX219" i="9"/>
  <c r="AU219" i="9"/>
  <c r="AT219" i="9"/>
  <c r="AS219" i="9"/>
  <c r="BZ218" i="9"/>
  <c r="BY218" i="9"/>
  <c r="BS218" i="9"/>
  <c r="BR218" i="9"/>
  <c r="BQ218" i="9"/>
  <c r="AX218" i="9"/>
  <c r="AU218" i="9"/>
  <c r="AT218" i="9"/>
  <c r="AS218" i="9"/>
  <c r="BZ217" i="9"/>
  <c r="BY217" i="9"/>
  <c r="BS217" i="9"/>
  <c r="BR217" i="9"/>
  <c r="BQ217" i="9"/>
  <c r="AX217" i="9"/>
  <c r="AU217" i="9"/>
  <c r="AT217" i="9"/>
  <c r="AS217" i="9"/>
  <c r="BZ216" i="9"/>
  <c r="BY216" i="9"/>
  <c r="BS216" i="9"/>
  <c r="BR216" i="9"/>
  <c r="BQ216" i="9"/>
  <c r="AX216" i="9"/>
  <c r="AU216" i="9"/>
  <c r="AT216" i="9"/>
  <c r="AS216" i="9"/>
  <c r="BZ215" i="9"/>
  <c r="BY215" i="9"/>
  <c r="BS215" i="9"/>
  <c r="BR215" i="9"/>
  <c r="BQ215" i="9"/>
  <c r="AX215" i="9"/>
  <c r="AU215" i="9"/>
  <c r="AT215" i="9"/>
  <c r="AS215" i="9"/>
  <c r="BZ214" i="9"/>
  <c r="BY214" i="9"/>
  <c r="BS214" i="9"/>
  <c r="BR214" i="9"/>
  <c r="BQ214" i="9"/>
  <c r="AX214" i="9"/>
  <c r="AU214" i="9"/>
  <c r="AT214" i="9"/>
  <c r="AS214" i="9"/>
  <c r="BZ213" i="9"/>
  <c r="BY213" i="9"/>
  <c r="BS213" i="9"/>
  <c r="BR213" i="9"/>
  <c r="BQ213" i="9"/>
  <c r="AX213" i="9"/>
  <c r="AU213" i="9"/>
  <c r="AT213" i="9"/>
  <c r="AS213" i="9"/>
  <c r="BZ212" i="9"/>
  <c r="BY212" i="9"/>
  <c r="BS212" i="9"/>
  <c r="BR212" i="9"/>
  <c r="BQ212" i="9"/>
  <c r="AX212" i="9"/>
  <c r="AU212" i="9"/>
  <c r="AT212" i="9"/>
  <c r="AS212" i="9"/>
  <c r="BZ211" i="9"/>
  <c r="BY211" i="9"/>
  <c r="BS211" i="9"/>
  <c r="BR211" i="9"/>
  <c r="BQ211" i="9"/>
  <c r="AX211" i="9"/>
  <c r="AU211" i="9"/>
  <c r="AT211" i="9"/>
  <c r="AS211" i="9"/>
  <c r="BZ210" i="9"/>
  <c r="BY210" i="9"/>
  <c r="BS210" i="9"/>
  <c r="BR210" i="9"/>
  <c r="BQ210" i="9"/>
  <c r="AX210" i="9"/>
  <c r="AU210" i="9"/>
  <c r="AT210" i="9"/>
  <c r="AS210" i="9"/>
  <c r="BZ209" i="9"/>
  <c r="BY209" i="9"/>
  <c r="BS209" i="9"/>
  <c r="BR209" i="9"/>
  <c r="BQ209" i="9"/>
  <c r="AX209" i="9"/>
  <c r="AU209" i="9"/>
  <c r="AT209" i="9"/>
  <c r="AS209" i="9"/>
  <c r="BZ208" i="9"/>
  <c r="BY208" i="9"/>
  <c r="BS208" i="9"/>
  <c r="BR208" i="9"/>
  <c r="BQ208" i="9"/>
  <c r="AX208" i="9"/>
  <c r="AU208" i="9"/>
  <c r="AT208" i="9"/>
  <c r="AS208" i="9"/>
  <c r="BZ207" i="9"/>
  <c r="BY207" i="9"/>
  <c r="BS207" i="9"/>
  <c r="BR207" i="9"/>
  <c r="BQ207" i="9"/>
  <c r="AX207" i="9"/>
  <c r="AU207" i="9"/>
  <c r="AT207" i="9"/>
  <c r="AS207" i="9"/>
  <c r="BZ206" i="9"/>
  <c r="BY206" i="9"/>
  <c r="BS206" i="9"/>
  <c r="BR206" i="9"/>
  <c r="BQ206" i="9"/>
  <c r="AX206" i="9"/>
  <c r="AU206" i="9"/>
  <c r="AT206" i="9"/>
  <c r="AS206" i="9"/>
  <c r="BZ205" i="9"/>
  <c r="BY205" i="9"/>
  <c r="BS205" i="9"/>
  <c r="BR205" i="9"/>
  <c r="BQ205" i="9"/>
  <c r="AX205" i="9"/>
  <c r="AU205" i="9"/>
  <c r="AT205" i="9"/>
  <c r="AS205" i="9"/>
  <c r="BZ204" i="9"/>
  <c r="BY204" i="9"/>
  <c r="BS204" i="9"/>
  <c r="BR204" i="9"/>
  <c r="BQ204" i="9"/>
  <c r="AX204" i="9"/>
  <c r="AU204" i="9"/>
  <c r="AT204" i="9"/>
  <c r="AS204" i="9"/>
  <c r="BZ203" i="9"/>
  <c r="BY203" i="9"/>
  <c r="BS203" i="9"/>
  <c r="BR203" i="9"/>
  <c r="BQ203" i="9"/>
  <c r="AX203" i="9"/>
  <c r="AU203" i="9"/>
  <c r="AT203" i="9"/>
  <c r="AS203" i="9"/>
  <c r="BZ202" i="9"/>
  <c r="BY202" i="9"/>
  <c r="BS202" i="9"/>
  <c r="BR202" i="9"/>
  <c r="BQ202" i="9"/>
  <c r="AX202" i="9"/>
  <c r="AU202" i="9"/>
  <c r="AT202" i="9"/>
  <c r="AS202" i="9"/>
  <c r="BZ201" i="9"/>
  <c r="BY201" i="9"/>
  <c r="BS201" i="9"/>
  <c r="BR201" i="9"/>
  <c r="BQ201" i="9"/>
  <c r="AX201" i="9"/>
  <c r="AU201" i="9"/>
  <c r="AT201" i="9"/>
  <c r="AS201" i="9"/>
  <c r="BZ200" i="9"/>
  <c r="BY200" i="9"/>
  <c r="BS200" i="9"/>
  <c r="BR200" i="9"/>
  <c r="BQ200" i="9"/>
  <c r="AX200" i="9"/>
  <c r="AU200" i="9"/>
  <c r="AT200" i="9"/>
  <c r="AS200" i="9"/>
  <c r="BZ199" i="9"/>
  <c r="BY199" i="9"/>
  <c r="BS199" i="9"/>
  <c r="BR199" i="9"/>
  <c r="BQ199" i="9"/>
  <c r="AX199" i="9"/>
  <c r="AU199" i="9"/>
  <c r="AT199" i="9"/>
  <c r="AS199" i="9"/>
  <c r="BZ198" i="9"/>
  <c r="BY198" i="9"/>
  <c r="BS198" i="9"/>
  <c r="BR198" i="9"/>
  <c r="BQ198" i="9"/>
  <c r="AX198" i="9"/>
  <c r="AU198" i="9"/>
  <c r="AT198" i="9"/>
  <c r="AS198" i="9"/>
  <c r="BZ197" i="9"/>
  <c r="BY197" i="9"/>
  <c r="BS197" i="9"/>
  <c r="BR197" i="9"/>
  <c r="BQ197" i="9"/>
  <c r="AX197" i="9"/>
  <c r="AU197" i="9"/>
  <c r="AT197" i="9"/>
  <c r="AS197" i="9"/>
  <c r="BZ196" i="9"/>
  <c r="BY196" i="9"/>
  <c r="BS196" i="9"/>
  <c r="BR196" i="9"/>
  <c r="BQ196" i="9"/>
  <c r="AX196" i="9"/>
  <c r="AU196" i="9"/>
  <c r="AT196" i="9"/>
  <c r="AS196" i="9"/>
  <c r="BZ195" i="9"/>
  <c r="BY195" i="9"/>
  <c r="BS195" i="9"/>
  <c r="BR195" i="9"/>
  <c r="BQ195" i="9"/>
  <c r="AX195" i="9"/>
  <c r="AU195" i="9"/>
  <c r="AT195" i="9"/>
  <c r="AS195" i="9"/>
  <c r="BZ194" i="9"/>
  <c r="BY194" i="9"/>
  <c r="BS194" i="9"/>
  <c r="BR194" i="9"/>
  <c r="BQ194" i="9"/>
  <c r="AX194" i="9"/>
  <c r="AU194" i="9"/>
  <c r="AT194" i="9"/>
  <c r="AS194" i="9"/>
  <c r="BZ193" i="9"/>
  <c r="BY193" i="9"/>
  <c r="BS193" i="9"/>
  <c r="BR193" i="9"/>
  <c r="BQ193" i="9"/>
  <c r="AX193" i="9"/>
  <c r="AU193" i="9"/>
  <c r="AT193" i="9"/>
  <c r="AS193" i="9"/>
  <c r="BZ192" i="9"/>
  <c r="BY192" i="9"/>
  <c r="BS192" i="9"/>
  <c r="BR192" i="9"/>
  <c r="BQ192" i="9"/>
  <c r="AX192" i="9"/>
  <c r="AU192" i="9"/>
  <c r="AT192" i="9"/>
  <c r="AS192" i="9"/>
  <c r="BZ191" i="9"/>
  <c r="BY191" i="9"/>
  <c r="BS191" i="9"/>
  <c r="BR191" i="9"/>
  <c r="BQ191" i="9"/>
  <c r="AX191" i="9"/>
  <c r="AU191" i="9"/>
  <c r="AT191" i="9"/>
  <c r="AS191" i="9"/>
  <c r="BZ190" i="9"/>
  <c r="BY190" i="9"/>
  <c r="BS190" i="9"/>
  <c r="BR190" i="9"/>
  <c r="BQ190" i="9"/>
  <c r="AX190" i="9"/>
  <c r="AU190" i="9"/>
  <c r="AT190" i="9"/>
  <c r="AS190" i="9"/>
  <c r="BZ189" i="9"/>
  <c r="BY189" i="9"/>
  <c r="BS189" i="9"/>
  <c r="BR189" i="9"/>
  <c r="BQ189" i="9"/>
  <c r="AX189" i="9"/>
  <c r="AU189" i="9"/>
  <c r="AT189" i="9"/>
  <c r="AS189" i="9"/>
  <c r="BZ188" i="9"/>
  <c r="BY188" i="9"/>
  <c r="BS188" i="9"/>
  <c r="BR188" i="9"/>
  <c r="BQ188" i="9"/>
  <c r="AX188" i="9"/>
  <c r="AU188" i="9"/>
  <c r="AT188" i="9"/>
  <c r="AS188" i="9"/>
  <c r="BZ187" i="9"/>
  <c r="BY187" i="9"/>
  <c r="BS187" i="9"/>
  <c r="BR187" i="9"/>
  <c r="BQ187" i="9"/>
  <c r="AX187" i="9"/>
  <c r="AU187" i="9"/>
  <c r="AT187" i="9"/>
  <c r="AS187" i="9"/>
  <c r="BZ186" i="9"/>
  <c r="BY186" i="9"/>
  <c r="BS186" i="9"/>
  <c r="BR186" i="9"/>
  <c r="BQ186" i="9"/>
  <c r="AX186" i="9"/>
  <c r="AU186" i="9"/>
  <c r="AT186" i="9"/>
  <c r="AS186" i="9"/>
  <c r="BZ185" i="9"/>
  <c r="BY185" i="9"/>
  <c r="BS185" i="9"/>
  <c r="BR185" i="9"/>
  <c r="BQ185" i="9"/>
  <c r="AX185" i="9"/>
  <c r="AU185" i="9"/>
  <c r="AT185" i="9"/>
  <c r="AS185" i="9"/>
  <c r="BZ184" i="9"/>
  <c r="BY184" i="9"/>
  <c r="BS184" i="9"/>
  <c r="BR184" i="9"/>
  <c r="BQ184" i="9"/>
  <c r="AX184" i="9"/>
  <c r="AU184" i="9"/>
  <c r="AT184" i="9"/>
  <c r="AS184" i="9"/>
  <c r="BZ183" i="9"/>
  <c r="BY183" i="9"/>
  <c r="BS183" i="9"/>
  <c r="BR183" i="9"/>
  <c r="BQ183" i="9"/>
  <c r="AX183" i="9"/>
  <c r="AU183" i="9"/>
  <c r="AT183" i="9"/>
  <c r="AS183" i="9"/>
  <c r="BZ182" i="9"/>
  <c r="BY182" i="9"/>
  <c r="BS182" i="9"/>
  <c r="BR182" i="9"/>
  <c r="BQ182" i="9"/>
  <c r="AX182" i="9"/>
  <c r="AU182" i="9"/>
  <c r="AT182" i="9"/>
  <c r="AS182" i="9"/>
  <c r="BZ181" i="9"/>
  <c r="BY181" i="9"/>
  <c r="BS181" i="9"/>
  <c r="BR181" i="9"/>
  <c r="BQ181" i="9"/>
  <c r="AX181" i="9"/>
  <c r="AU181" i="9"/>
  <c r="AT181" i="9"/>
  <c r="AS181" i="9"/>
  <c r="BZ180" i="9"/>
  <c r="BY180" i="9"/>
  <c r="BS180" i="9"/>
  <c r="BR180" i="9"/>
  <c r="BQ180" i="9"/>
  <c r="AX180" i="9"/>
  <c r="AU180" i="9"/>
  <c r="AT180" i="9"/>
  <c r="AS180" i="9"/>
  <c r="BZ179" i="9"/>
  <c r="BY179" i="9"/>
  <c r="BS179" i="9"/>
  <c r="BR179" i="9"/>
  <c r="BQ179" i="9"/>
  <c r="AX179" i="9"/>
  <c r="AU179" i="9"/>
  <c r="AT179" i="9"/>
  <c r="AS179" i="9"/>
  <c r="BZ178" i="9"/>
  <c r="BY178" i="9"/>
  <c r="BS178" i="9"/>
  <c r="BR178" i="9"/>
  <c r="BQ178" i="9"/>
  <c r="AX178" i="9"/>
  <c r="AU178" i="9"/>
  <c r="AT178" i="9"/>
  <c r="AS178" i="9"/>
  <c r="BZ177" i="9"/>
  <c r="BY177" i="9"/>
  <c r="BS177" i="9"/>
  <c r="BR177" i="9"/>
  <c r="BQ177" i="9"/>
  <c r="AX177" i="9"/>
  <c r="AU177" i="9"/>
  <c r="AT177" i="9"/>
  <c r="AS177" i="9"/>
  <c r="BZ176" i="9"/>
  <c r="BY176" i="9"/>
  <c r="BS176" i="9"/>
  <c r="BR176" i="9"/>
  <c r="BQ176" i="9"/>
  <c r="AX176" i="9"/>
  <c r="AU176" i="9"/>
  <c r="AT176" i="9"/>
  <c r="AS176" i="9"/>
  <c r="BZ175" i="9"/>
  <c r="BY175" i="9"/>
  <c r="BS175" i="9"/>
  <c r="BR175" i="9"/>
  <c r="BQ175" i="9"/>
  <c r="AX175" i="9"/>
  <c r="AU175" i="9"/>
  <c r="AT175" i="9"/>
  <c r="AS175" i="9"/>
  <c r="BZ174" i="9"/>
  <c r="BY174" i="9"/>
  <c r="BS174" i="9"/>
  <c r="BR174" i="9"/>
  <c r="BQ174" i="9"/>
  <c r="AX174" i="9"/>
  <c r="AU174" i="9"/>
  <c r="AT174" i="9"/>
  <c r="AS174" i="9"/>
  <c r="BZ173" i="9"/>
  <c r="BY173" i="9"/>
  <c r="BS173" i="9"/>
  <c r="BR173" i="9"/>
  <c r="BQ173" i="9"/>
  <c r="AX173" i="9"/>
  <c r="AU173" i="9"/>
  <c r="AT173" i="9"/>
  <c r="AS173" i="9"/>
  <c r="BZ172" i="9"/>
  <c r="BY172" i="9"/>
  <c r="BS172" i="9"/>
  <c r="BR172" i="9"/>
  <c r="BQ172" i="9"/>
  <c r="AX172" i="9"/>
  <c r="AU172" i="9"/>
  <c r="AT172" i="9"/>
  <c r="AS172" i="9"/>
  <c r="BZ171" i="9"/>
  <c r="BY171" i="9"/>
  <c r="BS171" i="9"/>
  <c r="BR171" i="9"/>
  <c r="BQ171" i="9"/>
  <c r="AX171" i="9"/>
  <c r="AU171" i="9"/>
  <c r="AT171" i="9"/>
  <c r="AS171" i="9"/>
  <c r="BZ170" i="9"/>
  <c r="BY170" i="9"/>
  <c r="BS170" i="9"/>
  <c r="BR170" i="9"/>
  <c r="BQ170" i="9"/>
  <c r="AX170" i="9"/>
  <c r="AU170" i="9"/>
  <c r="AT170" i="9"/>
  <c r="AS170" i="9"/>
  <c r="BZ169" i="9"/>
  <c r="BY169" i="9"/>
  <c r="BS169" i="9"/>
  <c r="BR169" i="9"/>
  <c r="BQ169" i="9"/>
  <c r="AX169" i="9"/>
  <c r="AU169" i="9"/>
  <c r="AT169" i="9"/>
  <c r="AS169" i="9"/>
  <c r="BZ168" i="9"/>
  <c r="BY168" i="9"/>
  <c r="BS168" i="9"/>
  <c r="BR168" i="9"/>
  <c r="BQ168" i="9"/>
  <c r="AX168" i="9"/>
  <c r="AU168" i="9"/>
  <c r="AT168" i="9"/>
  <c r="AS168" i="9"/>
  <c r="BZ167" i="9"/>
  <c r="BY167" i="9"/>
  <c r="BS167" i="9"/>
  <c r="BR167" i="9"/>
  <c r="BQ167" i="9"/>
  <c r="AX167" i="9"/>
  <c r="AU167" i="9"/>
  <c r="AT167" i="9"/>
  <c r="AS167" i="9"/>
  <c r="BZ166" i="9"/>
  <c r="BY166" i="9"/>
  <c r="BS166" i="9"/>
  <c r="BR166" i="9"/>
  <c r="BQ166" i="9"/>
  <c r="AX166" i="9"/>
  <c r="AU166" i="9"/>
  <c r="AT166" i="9"/>
  <c r="AS166" i="9"/>
  <c r="BZ165" i="9"/>
  <c r="BY165" i="9"/>
  <c r="BS165" i="9"/>
  <c r="BR165" i="9"/>
  <c r="BQ165" i="9"/>
  <c r="AX165" i="9"/>
  <c r="AU165" i="9"/>
  <c r="AT165" i="9"/>
  <c r="AS165" i="9"/>
  <c r="BZ164" i="9"/>
  <c r="BY164" i="9"/>
  <c r="BS164" i="9"/>
  <c r="BR164" i="9"/>
  <c r="BQ164" i="9"/>
  <c r="AX164" i="9"/>
  <c r="AU164" i="9"/>
  <c r="AT164" i="9"/>
  <c r="AS164" i="9"/>
  <c r="BZ163" i="9"/>
  <c r="BY163" i="9"/>
  <c r="BS163" i="9"/>
  <c r="BR163" i="9"/>
  <c r="BQ163" i="9"/>
  <c r="AX163" i="9"/>
  <c r="AU163" i="9"/>
  <c r="AT163" i="9"/>
  <c r="AS163" i="9"/>
  <c r="BZ162" i="9"/>
  <c r="BY162" i="9"/>
  <c r="BS162" i="9"/>
  <c r="BR162" i="9"/>
  <c r="BQ162" i="9"/>
  <c r="AX162" i="9"/>
  <c r="AU162" i="9"/>
  <c r="AT162" i="9"/>
  <c r="AS162" i="9"/>
  <c r="BZ161" i="9"/>
  <c r="BY161" i="9"/>
  <c r="BS161" i="9"/>
  <c r="BR161" i="9"/>
  <c r="BQ161" i="9"/>
  <c r="AX161" i="9"/>
  <c r="AU161" i="9"/>
  <c r="AT161" i="9"/>
  <c r="AS161" i="9"/>
  <c r="BZ160" i="9"/>
  <c r="BY160" i="9"/>
  <c r="BS160" i="9"/>
  <c r="BR160" i="9"/>
  <c r="BQ160" i="9"/>
  <c r="AX160" i="9"/>
  <c r="AU160" i="9"/>
  <c r="AT160" i="9"/>
  <c r="AS160" i="9"/>
  <c r="BZ159" i="9"/>
  <c r="BY159" i="9"/>
  <c r="BS159" i="9"/>
  <c r="BR159" i="9"/>
  <c r="BQ159" i="9"/>
  <c r="AX159" i="9"/>
  <c r="AU159" i="9"/>
  <c r="AT159" i="9"/>
  <c r="AS159" i="9"/>
  <c r="BZ158" i="9"/>
  <c r="BY158" i="9"/>
  <c r="BS158" i="9"/>
  <c r="BR158" i="9"/>
  <c r="BQ158" i="9"/>
  <c r="AX158" i="9"/>
  <c r="AU158" i="9"/>
  <c r="AT158" i="9"/>
  <c r="AS158" i="9"/>
  <c r="BZ157" i="9"/>
  <c r="BY157" i="9"/>
  <c r="BS157" i="9"/>
  <c r="BR157" i="9"/>
  <c r="BQ157" i="9"/>
  <c r="AX157" i="9"/>
  <c r="AU157" i="9"/>
  <c r="AT157" i="9"/>
  <c r="AS157" i="9"/>
  <c r="BZ156" i="9"/>
  <c r="BY156" i="9"/>
  <c r="BS156" i="9"/>
  <c r="BR156" i="9"/>
  <c r="BQ156" i="9"/>
  <c r="AX156" i="9"/>
  <c r="AU156" i="9"/>
  <c r="AT156" i="9"/>
  <c r="AS156" i="9"/>
  <c r="BZ155" i="9"/>
  <c r="BY155" i="9"/>
  <c r="BS155" i="9"/>
  <c r="BR155" i="9"/>
  <c r="BQ155" i="9"/>
  <c r="AX155" i="9"/>
  <c r="AU155" i="9"/>
  <c r="AT155" i="9"/>
  <c r="AS155" i="9"/>
  <c r="BZ154" i="9"/>
  <c r="BY154" i="9"/>
  <c r="BS154" i="9"/>
  <c r="BR154" i="9"/>
  <c r="BQ154" i="9"/>
  <c r="AX154" i="9"/>
  <c r="AU154" i="9"/>
  <c r="AT154" i="9"/>
  <c r="AS154" i="9"/>
  <c r="BZ153" i="9"/>
  <c r="BY153" i="9"/>
  <c r="BS153" i="9"/>
  <c r="BR153" i="9"/>
  <c r="BQ153" i="9"/>
  <c r="AX153" i="9"/>
  <c r="AU153" i="9"/>
  <c r="AT153" i="9"/>
  <c r="AS153" i="9"/>
  <c r="BZ152" i="9"/>
  <c r="BY152" i="9"/>
  <c r="BS152" i="9"/>
  <c r="BR152" i="9"/>
  <c r="BQ152" i="9"/>
  <c r="AX152" i="9"/>
  <c r="AU152" i="9"/>
  <c r="AT152" i="9"/>
  <c r="AS152" i="9"/>
  <c r="BZ151" i="9"/>
  <c r="BY151" i="9"/>
  <c r="BS151" i="9"/>
  <c r="BR151" i="9"/>
  <c r="BQ151" i="9"/>
  <c r="AX151" i="9"/>
  <c r="AU151" i="9"/>
  <c r="AT151" i="9"/>
  <c r="AS151" i="9"/>
  <c r="BZ150" i="9"/>
  <c r="BY150" i="9"/>
  <c r="BS150" i="9"/>
  <c r="BR150" i="9"/>
  <c r="BQ150" i="9"/>
  <c r="AX150" i="9"/>
  <c r="AU150" i="9"/>
  <c r="AT150" i="9"/>
  <c r="AS150" i="9"/>
  <c r="BZ149" i="9"/>
  <c r="BY149" i="9"/>
  <c r="BS149" i="9"/>
  <c r="BR149" i="9"/>
  <c r="BQ149" i="9"/>
  <c r="AX149" i="9"/>
  <c r="AU149" i="9"/>
  <c r="AT149" i="9"/>
  <c r="AS149" i="9"/>
  <c r="BZ148" i="9"/>
  <c r="BY148" i="9"/>
  <c r="BS148" i="9"/>
  <c r="BR148" i="9"/>
  <c r="BQ148" i="9"/>
  <c r="AX148" i="9"/>
  <c r="AU148" i="9"/>
  <c r="AT148" i="9"/>
  <c r="AS148" i="9"/>
  <c r="BZ147" i="9"/>
  <c r="BY147" i="9"/>
  <c r="BS147" i="9"/>
  <c r="BR147" i="9"/>
  <c r="BQ147" i="9"/>
  <c r="AX147" i="9"/>
  <c r="AU147" i="9"/>
  <c r="AT147" i="9"/>
  <c r="AS147" i="9"/>
  <c r="BZ146" i="9"/>
  <c r="BY146" i="9"/>
  <c r="BS146" i="9"/>
  <c r="BR146" i="9"/>
  <c r="BQ146" i="9"/>
  <c r="AX146" i="9"/>
  <c r="AU146" i="9"/>
  <c r="AT146" i="9"/>
  <c r="AS146" i="9"/>
  <c r="BZ145" i="9"/>
  <c r="BY145" i="9"/>
  <c r="BS145" i="9"/>
  <c r="BR145" i="9"/>
  <c r="BQ145" i="9"/>
  <c r="AX145" i="9"/>
  <c r="AU145" i="9"/>
  <c r="AT145" i="9"/>
  <c r="AS145" i="9"/>
  <c r="BZ144" i="9"/>
  <c r="BY144" i="9"/>
  <c r="BS144" i="9"/>
  <c r="BR144" i="9"/>
  <c r="BQ144" i="9"/>
  <c r="AX144" i="9"/>
  <c r="AU144" i="9"/>
  <c r="AT144" i="9"/>
  <c r="AS144" i="9"/>
  <c r="BZ143" i="9"/>
  <c r="BY143" i="9"/>
  <c r="BS143" i="9"/>
  <c r="BR143" i="9"/>
  <c r="BQ143" i="9"/>
  <c r="AX143" i="9"/>
  <c r="AU143" i="9"/>
  <c r="AT143" i="9"/>
  <c r="AS143" i="9"/>
  <c r="BZ142" i="9"/>
  <c r="BY142" i="9"/>
  <c r="BS142" i="9"/>
  <c r="BR142" i="9"/>
  <c r="BQ142" i="9"/>
  <c r="AX142" i="9"/>
  <c r="AU142" i="9"/>
  <c r="AT142" i="9"/>
  <c r="AS142" i="9"/>
  <c r="BZ141" i="9"/>
  <c r="BY141" i="9"/>
  <c r="BS141" i="9"/>
  <c r="BR141" i="9"/>
  <c r="BQ141" i="9"/>
  <c r="AX141" i="9"/>
  <c r="AU141" i="9"/>
  <c r="AT141" i="9"/>
  <c r="AS141" i="9"/>
  <c r="BZ140" i="9"/>
  <c r="BY140" i="9"/>
  <c r="BS140" i="9"/>
  <c r="BR140" i="9"/>
  <c r="BQ140" i="9"/>
  <c r="AX140" i="9"/>
  <c r="AU140" i="9"/>
  <c r="AT140" i="9"/>
  <c r="AS140" i="9"/>
  <c r="BZ139" i="9"/>
  <c r="BY139" i="9"/>
  <c r="BS139" i="9"/>
  <c r="BR139" i="9"/>
  <c r="BQ139" i="9"/>
  <c r="AX139" i="9"/>
  <c r="AU139" i="9"/>
  <c r="AT139" i="9"/>
  <c r="AS139" i="9"/>
  <c r="BZ138" i="9"/>
  <c r="BY138" i="9"/>
  <c r="BS138" i="9"/>
  <c r="BR138" i="9"/>
  <c r="BQ138" i="9"/>
  <c r="AX138" i="9"/>
  <c r="AU138" i="9"/>
  <c r="AT138" i="9"/>
  <c r="AS138" i="9"/>
  <c r="BZ137" i="9"/>
  <c r="BY137" i="9"/>
  <c r="BS137" i="9"/>
  <c r="BR137" i="9"/>
  <c r="BQ137" i="9"/>
  <c r="AX137" i="9"/>
  <c r="AU137" i="9"/>
  <c r="AT137" i="9"/>
  <c r="AS137" i="9"/>
  <c r="BZ136" i="9"/>
  <c r="BY136" i="9"/>
  <c r="BS136" i="9"/>
  <c r="BR136" i="9"/>
  <c r="BQ136" i="9"/>
  <c r="AX136" i="9"/>
  <c r="AU136" i="9"/>
  <c r="AT136" i="9"/>
  <c r="AS136" i="9"/>
  <c r="BZ135" i="9"/>
  <c r="BY135" i="9"/>
  <c r="BS135" i="9"/>
  <c r="BR135" i="9"/>
  <c r="BQ135" i="9"/>
  <c r="AX135" i="9"/>
  <c r="AU135" i="9"/>
  <c r="AT135" i="9"/>
  <c r="AS135" i="9"/>
  <c r="BZ134" i="9"/>
  <c r="BY134" i="9"/>
  <c r="BS134" i="9"/>
  <c r="BR134" i="9"/>
  <c r="BQ134" i="9"/>
  <c r="AX134" i="9"/>
  <c r="AU134" i="9"/>
  <c r="AT134" i="9"/>
  <c r="AS134" i="9"/>
  <c r="BZ133" i="9"/>
  <c r="BY133" i="9"/>
  <c r="BS133" i="9"/>
  <c r="BR133" i="9"/>
  <c r="BQ133" i="9"/>
  <c r="AX133" i="9"/>
  <c r="AU133" i="9"/>
  <c r="AT133" i="9"/>
  <c r="AS133" i="9"/>
  <c r="BZ132" i="9"/>
  <c r="BY132" i="9"/>
  <c r="BS132" i="9"/>
  <c r="BR132" i="9"/>
  <c r="BQ132" i="9"/>
  <c r="AX132" i="9"/>
  <c r="AU132" i="9"/>
  <c r="AT132" i="9"/>
  <c r="AS132" i="9"/>
  <c r="BZ131" i="9"/>
  <c r="BY131" i="9"/>
  <c r="BS131" i="9"/>
  <c r="BR131" i="9"/>
  <c r="BQ131" i="9"/>
  <c r="AX131" i="9"/>
  <c r="AU131" i="9"/>
  <c r="AT131" i="9"/>
  <c r="AS131" i="9"/>
  <c r="BZ130" i="9"/>
  <c r="BY130" i="9"/>
  <c r="BS130" i="9"/>
  <c r="BR130" i="9"/>
  <c r="BQ130" i="9"/>
  <c r="AX130" i="9"/>
  <c r="AU130" i="9"/>
  <c r="AT130" i="9"/>
  <c r="AS130" i="9"/>
  <c r="BZ129" i="9"/>
  <c r="BY129" i="9"/>
  <c r="BS129" i="9"/>
  <c r="BR129" i="9"/>
  <c r="BQ129" i="9"/>
  <c r="AX129" i="9"/>
  <c r="AU129" i="9"/>
  <c r="AT129" i="9"/>
  <c r="AS129" i="9"/>
  <c r="BZ128" i="9"/>
  <c r="BY128" i="9"/>
  <c r="BS128" i="9"/>
  <c r="BR128" i="9"/>
  <c r="BQ128" i="9"/>
  <c r="AX128" i="9"/>
  <c r="AU128" i="9"/>
  <c r="AT128" i="9"/>
  <c r="AS128" i="9"/>
  <c r="BZ127" i="9"/>
  <c r="BY127" i="9"/>
  <c r="BS127" i="9"/>
  <c r="BR127" i="9"/>
  <c r="BQ127" i="9"/>
  <c r="AX127" i="9"/>
  <c r="AU127" i="9"/>
  <c r="AT127" i="9"/>
  <c r="AS127" i="9"/>
  <c r="BZ126" i="9"/>
  <c r="BY126" i="9"/>
  <c r="BS126" i="9"/>
  <c r="BR126" i="9"/>
  <c r="BQ126" i="9"/>
  <c r="AX126" i="9"/>
  <c r="AU126" i="9"/>
  <c r="AT126" i="9"/>
  <c r="AS126" i="9"/>
  <c r="BZ125" i="9"/>
  <c r="BY125" i="9"/>
  <c r="BS125" i="9"/>
  <c r="BR125" i="9"/>
  <c r="BQ125" i="9"/>
  <c r="AX125" i="9"/>
  <c r="AU125" i="9"/>
  <c r="AT125" i="9"/>
  <c r="AS125" i="9"/>
  <c r="BZ124" i="9"/>
  <c r="BY124" i="9"/>
  <c r="BS124" i="9"/>
  <c r="BR124" i="9"/>
  <c r="BQ124" i="9"/>
  <c r="AX124" i="9"/>
  <c r="AU124" i="9"/>
  <c r="AT124" i="9"/>
  <c r="AS124" i="9"/>
  <c r="BZ123" i="9"/>
  <c r="BY123" i="9"/>
  <c r="BS123" i="9"/>
  <c r="BR123" i="9"/>
  <c r="BQ123" i="9"/>
  <c r="AX123" i="9"/>
  <c r="AU123" i="9"/>
  <c r="AT123" i="9"/>
  <c r="AS123" i="9"/>
  <c r="BZ122" i="9"/>
  <c r="BY122" i="9"/>
  <c r="BS122" i="9"/>
  <c r="BR122" i="9"/>
  <c r="BQ122" i="9"/>
  <c r="AX122" i="9"/>
  <c r="AU122" i="9"/>
  <c r="AT122" i="9"/>
  <c r="AS122" i="9"/>
  <c r="BZ121" i="9"/>
  <c r="BY121" i="9"/>
  <c r="BS121" i="9"/>
  <c r="BR121" i="9"/>
  <c r="BQ121" i="9"/>
  <c r="AX121" i="9"/>
  <c r="AU121" i="9"/>
  <c r="AT121" i="9"/>
  <c r="AS121" i="9"/>
  <c r="BZ120" i="9"/>
  <c r="BY120" i="9"/>
  <c r="BS120" i="9"/>
  <c r="BR120" i="9"/>
  <c r="BQ120" i="9"/>
  <c r="AX120" i="9"/>
  <c r="AU120" i="9"/>
  <c r="AT120" i="9"/>
  <c r="AS120" i="9"/>
  <c r="BZ119" i="9"/>
  <c r="BY119" i="9"/>
  <c r="BS119" i="9"/>
  <c r="BR119" i="9"/>
  <c r="BQ119" i="9"/>
  <c r="AX119" i="9"/>
  <c r="AU119" i="9"/>
  <c r="AT119" i="9"/>
  <c r="AS119" i="9"/>
  <c r="BZ118" i="9"/>
  <c r="BY118" i="9"/>
  <c r="BS118" i="9"/>
  <c r="BR118" i="9"/>
  <c r="BQ118" i="9"/>
  <c r="AX118" i="9"/>
  <c r="AU118" i="9"/>
  <c r="AT118" i="9"/>
  <c r="AS118" i="9"/>
  <c r="BZ117" i="9"/>
  <c r="BY117" i="9"/>
  <c r="BS117" i="9"/>
  <c r="BR117" i="9"/>
  <c r="BQ117" i="9"/>
  <c r="AX117" i="9"/>
  <c r="AU117" i="9"/>
  <c r="AT117" i="9"/>
  <c r="AS117" i="9"/>
  <c r="BZ116" i="9"/>
  <c r="BY116" i="9"/>
  <c r="BS116" i="9"/>
  <c r="BR116" i="9"/>
  <c r="BQ116" i="9"/>
  <c r="AX116" i="9"/>
  <c r="AU116" i="9"/>
  <c r="AT116" i="9"/>
  <c r="AS116" i="9"/>
  <c r="BZ115" i="9"/>
  <c r="BY115" i="9"/>
  <c r="BS115" i="9"/>
  <c r="BR115" i="9"/>
  <c r="BQ115" i="9"/>
  <c r="AX115" i="9"/>
  <c r="AU115" i="9"/>
  <c r="AT115" i="9"/>
  <c r="AS115" i="9"/>
  <c r="BZ114" i="9"/>
  <c r="BY114" i="9"/>
  <c r="BS114" i="9"/>
  <c r="BR114" i="9"/>
  <c r="BQ114" i="9"/>
  <c r="AX114" i="9"/>
  <c r="AU114" i="9"/>
  <c r="AT114" i="9"/>
  <c r="AS114" i="9"/>
  <c r="BZ113" i="9"/>
  <c r="BY113" i="9"/>
  <c r="BS113" i="9"/>
  <c r="BR113" i="9"/>
  <c r="BQ113" i="9"/>
  <c r="AX113" i="9"/>
  <c r="AU113" i="9"/>
  <c r="AT113" i="9"/>
  <c r="AS113" i="9"/>
  <c r="BZ112" i="9"/>
  <c r="BY112" i="9"/>
  <c r="BS112" i="9"/>
  <c r="BR112" i="9"/>
  <c r="BQ112" i="9"/>
  <c r="AX112" i="9"/>
  <c r="AU112" i="9"/>
  <c r="AT112" i="9"/>
  <c r="AS112" i="9"/>
  <c r="BZ111" i="9"/>
  <c r="BY111" i="9"/>
  <c r="BS111" i="9"/>
  <c r="BR111" i="9"/>
  <c r="BQ111" i="9"/>
  <c r="AX111" i="9"/>
  <c r="AU111" i="9"/>
  <c r="AT111" i="9"/>
  <c r="AS111" i="9"/>
  <c r="BZ110" i="9"/>
  <c r="BY110" i="9"/>
  <c r="BS110" i="9"/>
  <c r="BR110" i="9"/>
  <c r="BQ110" i="9"/>
  <c r="AX110" i="9"/>
  <c r="AU110" i="9"/>
  <c r="AT110" i="9"/>
  <c r="AS110" i="9"/>
  <c r="BZ109" i="9"/>
  <c r="BY109" i="9"/>
  <c r="BS109" i="9"/>
  <c r="BR109" i="9"/>
  <c r="BQ109" i="9"/>
  <c r="AX109" i="9"/>
  <c r="AU109" i="9"/>
  <c r="AT109" i="9"/>
  <c r="AS109" i="9"/>
  <c r="BZ108" i="9"/>
  <c r="BY108" i="9"/>
  <c r="BS108" i="9"/>
  <c r="BR108" i="9"/>
  <c r="BQ108" i="9"/>
  <c r="AX108" i="9"/>
  <c r="AU108" i="9"/>
  <c r="AT108" i="9"/>
  <c r="AS108" i="9"/>
  <c r="BZ107" i="9"/>
  <c r="BY107" i="9"/>
  <c r="BS107" i="9"/>
  <c r="BR107" i="9"/>
  <c r="BQ107" i="9"/>
  <c r="AX107" i="9"/>
  <c r="AU107" i="9"/>
  <c r="AT107" i="9"/>
  <c r="AS107" i="9"/>
  <c r="BZ106" i="9"/>
  <c r="BY106" i="9"/>
  <c r="BS106" i="9"/>
  <c r="BR106" i="9"/>
  <c r="BQ106" i="9"/>
  <c r="AX106" i="9"/>
  <c r="AU106" i="9"/>
  <c r="AT106" i="9"/>
  <c r="AS106" i="9"/>
  <c r="BZ105" i="9"/>
  <c r="BY105" i="9"/>
  <c r="BS105" i="9"/>
  <c r="BR105" i="9"/>
  <c r="BQ105" i="9"/>
  <c r="AX105" i="9"/>
  <c r="AU105" i="9"/>
  <c r="AT105" i="9"/>
  <c r="AS105" i="9"/>
  <c r="BZ104" i="9"/>
  <c r="BY104" i="9"/>
  <c r="BS104" i="9"/>
  <c r="BR104" i="9"/>
  <c r="BQ104" i="9"/>
  <c r="AX104" i="9"/>
  <c r="AU104" i="9"/>
  <c r="AT104" i="9"/>
  <c r="AS104" i="9"/>
  <c r="BZ103" i="9"/>
  <c r="BY103" i="9"/>
  <c r="BS103" i="9"/>
  <c r="BR103" i="9"/>
  <c r="BQ103" i="9"/>
  <c r="AX103" i="9"/>
  <c r="AU103" i="9"/>
  <c r="AT103" i="9"/>
  <c r="AS103" i="9"/>
  <c r="BZ102" i="9"/>
  <c r="BY102" i="9"/>
  <c r="BS102" i="9"/>
  <c r="BR102" i="9"/>
  <c r="BQ102" i="9"/>
  <c r="AX102" i="9"/>
  <c r="AU102" i="9"/>
  <c r="AT102" i="9"/>
  <c r="AS102" i="9"/>
  <c r="BZ101" i="9"/>
  <c r="BY101" i="9"/>
  <c r="BS101" i="9"/>
  <c r="BR101" i="9"/>
  <c r="BQ101" i="9"/>
  <c r="AX101" i="9"/>
  <c r="AU101" i="9"/>
  <c r="AT101" i="9"/>
  <c r="AS101" i="9"/>
  <c r="BZ100" i="9"/>
  <c r="BY100" i="9"/>
  <c r="BS100" i="9"/>
  <c r="BR100" i="9"/>
  <c r="BQ100" i="9"/>
  <c r="AX100" i="9"/>
  <c r="AU100" i="9"/>
  <c r="AT100" i="9"/>
  <c r="AS100" i="9"/>
  <c r="BZ99" i="9"/>
  <c r="BY99" i="9"/>
  <c r="BS99" i="9"/>
  <c r="BR99" i="9"/>
  <c r="BQ99" i="9"/>
  <c r="AX99" i="9"/>
  <c r="AU99" i="9"/>
  <c r="AT99" i="9"/>
  <c r="AS99" i="9"/>
  <c r="BZ98" i="9"/>
  <c r="BY98" i="9"/>
  <c r="BS98" i="9"/>
  <c r="BR98" i="9"/>
  <c r="BQ98" i="9"/>
  <c r="AX98" i="9"/>
  <c r="AU98" i="9"/>
  <c r="AT98" i="9"/>
  <c r="AS98" i="9"/>
  <c r="BZ97" i="9"/>
  <c r="BY97" i="9"/>
  <c r="BS97" i="9"/>
  <c r="BR97" i="9"/>
  <c r="BQ97" i="9"/>
  <c r="AX97" i="9"/>
  <c r="AU97" i="9"/>
  <c r="AT97" i="9"/>
  <c r="AS97" i="9"/>
  <c r="BZ96" i="9"/>
  <c r="BY96" i="9"/>
  <c r="BS96" i="9"/>
  <c r="BR96" i="9"/>
  <c r="BQ96" i="9"/>
  <c r="AX96" i="9"/>
  <c r="AU96" i="9"/>
  <c r="AT96" i="9"/>
  <c r="AS96" i="9"/>
  <c r="BZ95" i="9"/>
  <c r="BY95" i="9"/>
  <c r="BS95" i="9"/>
  <c r="BR95" i="9"/>
  <c r="BQ95" i="9"/>
  <c r="AX95" i="9"/>
  <c r="AU95" i="9"/>
  <c r="AT95" i="9"/>
  <c r="AS95" i="9"/>
  <c r="BZ94" i="9"/>
  <c r="BY94" i="9"/>
  <c r="BS94" i="9"/>
  <c r="BR94" i="9"/>
  <c r="BQ94" i="9"/>
  <c r="AX94" i="9"/>
  <c r="AU94" i="9"/>
  <c r="AT94" i="9"/>
  <c r="AS94" i="9"/>
  <c r="BZ93" i="9"/>
  <c r="BY93" i="9"/>
  <c r="BS93" i="9"/>
  <c r="BR93" i="9"/>
  <c r="BQ93" i="9"/>
  <c r="AX93" i="9"/>
  <c r="AU93" i="9"/>
  <c r="AT93" i="9"/>
  <c r="AS93" i="9"/>
  <c r="BZ92" i="9"/>
  <c r="BY92" i="9"/>
  <c r="BS92" i="9"/>
  <c r="BR92" i="9"/>
  <c r="BQ92" i="9"/>
  <c r="AX92" i="9"/>
  <c r="AU92" i="9"/>
  <c r="AT92" i="9"/>
  <c r="AS92" i="9"/>
  <c r="BZ91" i="9"/>
  <c r="BY91" i="9"/>
  <c r="BS91" i="9"/>
  <c r="BR91" i="9"/>
  <c r="BQ91" i="9"/>
  <c r="AX91" i="9"/>
  <c r="AU91" i="9"/>
  <c r="AT91" i="9"/>
  <c r="AS91" i="9"/>
  <c r="BZ90" i="9"/>
  <c r="BY90" i="9"/>
  <c r="BS90" i="9"/>
  <c r="BR90" i="9"/>
  <c r="BQ90" i="9"/>
  <c r="AX90" i="9"/>
  <c r="AU90" i="9"/>
  <c r="AT90" i="9"/>
  <c r="AS90" i="9"/>
  <c r="BZ89" i="9"/>
  <c r="BY89" i="9"/>
  <c r="BS89" i="9"/>
  <c r="BR89" i="9"/>
  <c r="BQ89" i="9"/>
  <c r="AX89" i="9"/>
  <c r="AU89" i="9"/>
  <c r="AT89" i="9"/>
  <c r="AS89" i="9"/>
  <c r="BZ88" i="9"/>
  <c r="BY88" i="9"/>
  <c r="BS88" i="9"/>
  <c r="BR88" i="9"/>
  <c r="BQ88" i="9"/>
  <c r="AX88" i="9"/>
  <c r="AU88" i="9"/>
  <c r="AT88" i="9"/>
  <c r="AS88" i="9"/>
  <c r="BZ87" i="9"/>
  <c r="BY87" i="9"/>
  <c r="BS87" i="9"/>
  <c r="BR87" i="9"/>
  <c r="BQ87" i="9"/>
  <c r="AX87" i="9"/>
  <c r="AU87" i="9"/>
  <c r="AT87" i="9"/>
  <c r="AS87" i="9"/>
  <c r="BZ86" i="9"/>
  <c r="BY86" i="9"/>
  <c r="BS86" i="9"/>
  <c r="BR86" i="9"/>
  <c r="BQ86" i="9"/>
  <c r="AX86" i="9"/>
  <c r="AU86" i="9"/>
  <c r="AT86" i="9"/>
  <c r="AS86" i="9"/>
  <c r="BZ85" i="9"/>
  <c r="BY85" i="9"/>
  <c r="BS85" i="9"/>
  <c r="BR85" i="9"/>
  <c r="BQ85" i="9"/>
  <c r="AX85" i="9"/>
  <c r="AU85" i="9"/>
  <c r="AT85" i="9"/>
  <c r="AS85" i="9"/>
  <c r="BZ84" i="9"/>
  <c r="BY84" i="9"/>
  <c r="BS84" i="9"/>
  <c r="BR84" i="9"/>
  <c r="BQ84" i="9"/>
  <c r="AX84" i="9"/>
  <c r="AU84" i="9"/>
  <c r="AT84" i="9"/>
  <c r="AS84" i="9"/>
  <c r="BZ83" i="9"/>
  <c r="BY83" i="9"/>
  <c r="BS83" i="9"/>
  <c r="BR83" i="9"/>
  <c r="BQ83" i="9"/>
  <c r="AX83" i="9"/>
  <c r="AU83" i="9"/>
  <c r="AT83" i="9"/>
  <c r="AS83" i="9"/>
  <c r="BZ82" i="9"/>
  <c r="BY82" i="9"/>
  <c r="BS82" i="9"/>
  <c r="BR82" i="9"/>
  <c r="BQ82" i="9"/>
  <c r="AX82" i="9"/>
  <c r="AU82" i="9"/>
  <c r="AT82" i="9"/>
  <c r="AS82" i="9"/>
  <c r="BZ81" i="9"/>
  <c r="BY81" i="9"/>
  <c r="BS81" i="9"/>
  <c r="BR81" i="9"/>
  <c r="BQ81" i="9"/>
  <c r="AX81" i="9"/>
  <c r="AU81" i="9"/>
  <c r="AT81" i="9"/>
  <c r="AS81" i="9"/>
  <c r="BZ80" i="9"/>
  <c r="BY80" i="9"/>
  <c r="BS80" i="9"/>
  <c r="BR80" i="9"/>
  <c r="BQ80" i="9"/>
  <c r="AX80" i="9"/>
  <c r="AU80" i="9"/>
  <c r="AT80" i="9"/>
  <c r="AS80" i="9"/>
  <c r="R80" i="9"/>
  <c r="Q80" i="9"/>
  <c r="P80" i="9"/>
  <c r="O80" i="9"/>
  <c r="BZ79" i="9"/>
  <c r="BY79" i="9"/>
  <c r="BS79" i="9"/>
  <c r="BR79" i="9"/>
  <c r="BQ79" i="9"/>
  <c r="AX79" i="9"/>
  <c r="AU79" i="9"/>
  <c r="AT79" i="9"/>
  <c r="AS79" i="9"/>
  <c r="BZ78" i="9"/>
  <c r="BY78" i="9"/>
  <c r="BS78" i="9"/>
  <c r="BR78" i="9"/>
  <c r="BQ78" i="9"/>
  <c r="AX78" i="9"/>
  <c r="AU78" i="9"/>
  <c r="AT78" i="9"/>
  <c r="AS78" i="9"/>
  <c r="BZ77" i="9"/>
  <c r="BY77" i="9"/>
  <c r="BS77" i="9"/>
  <c r="BR77" i="9"/>
  <c r="BQ77" i="9"/>
  <c r="AX77" i="9"/>
  <c r="AU77" i="9"/>
  <c r="AT77" i="9"/>
  <c r="AS77" i="9"/>
  <c r="BZ76" i="9"/>
  <c r="BY76" i="9"/>
  <c r="BS76" i="9"/>
  <c r="BR76" i="9"/>
  <c r="BQ76" i="9"/>
  <c r="AX76" i="9"/>
  <c r="AU76" i="9"/>
  <c r="AT76" i="9"/>
  <c r="AS76" i="9"/>
  <c r="BZ75" i="9"/>
  <c r="BY75" i="9"/>
  <c r="BS75" i="9"/>
  <c r="BR75" i="9"/>
  <c r="BQ75" i="9"/>
  <c r="AX75" i="9"/>
  <c r="AU75" i="9"/>
  <c r="AT75" i="9"/>
  <c r="AS75" i="9"/>
  <c r="BZ74" i="9"/>
  <c r="BY74" i="9"/>
  <c r="BS74" i="9"/>
  <c r="BR74" i="9"/>
  <c r="BQ74" i="9"/>
  <c r="AX74" i="9"/>
  <c r="AU74" i="9"/>
  <c r="AT74" i="9"/>
  <c r="AS74" i="9"/>
  <c r="BZ73" i="9"/>
  <c r="BY73" i="9"/>
  <c r="BS73" i="9"/>
  <c r="BR73" i="9"/>
  <c r="BQ73" i="9"/>
  <c r="AX73" i="9"/>
  <c r="AU73" i="9"/>
  <c r="AT73" i="9"/>
  <c r="AS73" i="9"/>
  <c r="BZ72" i="9"/>
  <c r="BY72" i="9"/>
  <c r="BS72" i="9"/>
  <c r="BR72" i="9"/>
  <c r="BQ72" i="9"/>
  <c r="AX72" i="9"/>
  <c r="AU72" i="9"/>
  <c r="AT72" i="9"/>
  <c r="AS72" i="9"/>
  <c r="BZ71" i="9"/>
  <c r="BY71" i="9"/>
  <c r="BS71" i="9"/>
  <c r="BR71" i="9"/>
  <c r="BQ71" i="9"/>
  <c r="AX71" i="9"/>
  <c r="AU71" i="9"/>
  <c r="AT71" i="9"/>
  <c r="AS71" i="9"/>
  <c r="BZ70" i="9"/>
  <c r="BY70" i="9"/>
  <c r="BS70" i="9"/>
  <c r="BR70" i="9"/>
  <c r="BQ70" i="9"/>
  <c r="AX70" i="9"/>
  <c r="AU70" i="9"/>
  <c r="AT70" i="9"/>
  <c r="AS70" i="9"/>
  <c r="BZ69" i="9"/>
  <c r="BY69" i="9"/>
  <c r="BS69" i="9"/>
  <c r="BR69" i="9"/>
  <c r="BQ69" i="9"/>
  <c r="AX69" i="9"/>
  <c r="AU69" i="9"/>
  <c r="AT69" i="9"/>
  <c r="AS69" i="9"/>
  <c r="BZ68" i="9"/>
  <c r="BY68" i="9"/>
  <c r="BS68" i="9"/>
  <c r="BR68" i="9"/>
  <c r="BQ68" i="9"/>
  <c r="AX68" i="9"/>
  <c r="AU68" i="9"/>
  <c r="AT68" i="9"/>
  <c r="AS68" i="9"/>
  <c r="BZ67" i="9"/>
  <c r="BY67" i="9"/>
  <c r="BS67" i="9"/>
  <c r="BR67" i="9"/>
  <c r="BQ67" i="9"/>
  <c r="AX67" i="9"/>
  <c r="AU67" i="9"/>
  <c r="AT67" i="9"/>
  <c r="AS67" i="9"/>
  <c r="BZ66" i="9"/>
  <c r="BY66" i="9"/>
  <c r="BS66" i="9"/>
  <c r="BR66" i="9"/>
  <c r="BQ66" i="9"/>
  <c r="AX66" i="9"/>
  <c r="AU66" i="9"/>
  <c r="AT66" i="9"/>
  <c r="AS66" i="9"/>
  <c r="BZ65" i="9"/>
  <c r="BY65" i="9"/>
  <c r="BS65" i="9"/>
  <c r="BR65" i="9"/>
  <c r="BQ65" i="9"/>
  <c r="AX65" i="9"/>
  <c r="AU65" i="9"/>
  <c r="AT65" i="9"/>
  <c r="AS65" i="9"/>
  <c r="BZ64" i="9"/>
  <c r="BY64" i="9"/>
  <c r="BS64" i="9"/>
  <c r="BR64" i="9"/>
  <c r="BQ64" i="9"/>
  <c r="AX64" i="9"/>
  <c r="AU64" i="9"/>
  <c r="AT64" i="9"/>
  <c r="AS64" i="9"/>
  <c r="BZ63" i="9"/>
  <c r="BY63" i="9"/>
  <c r="BS63" i="9"/>
  <c r="BR63" i="9"/>
  <c r="BQ63" i="9"/>
  <c r="AX63" i="9"/>
  <c r="AU63" i="9"/>
  <c r="AT63" i="9"/>
  <c r="AS63" i="9"/>
  <c r="BZ62" i="9"/>
  <c r="BY62" i="9"/>
  <c r="BS62" i="9"/>
  <c r="BR62" i="9"/>
  <c r="BQ62" i="9"/>
  <c r="AX62" i="9"/>
  <c r="AU62" i="9"/>
  <c r="AT62" i="9"/>
  <c r="AS62" i="9"/>
  <c r="BZ61" i="9"/>
  <c r="BY61" i="9"/>
  <c r="BS61" i="9"/>
  <c r="BR61" i="9"/>
  <c r="BQ61" i="9"/>
  <c r="AX61" i="9"/>
  <c r="AU61" i="9"/>
  <c r="AT61" i="9"/>
  <c r="AS61" i="9"/>
  <c r="BZ60" i="9"/>
  <c r="BY60" i="9"/>
  <c r="BS60" i="9"/>
  <c r="BR60" i="9"/>
  <c r="BQ60" i="9"/>
  <c r="AX60" i="9"/>
  <c r="AU60" i="9"/>
  <c r="AT60" i="9"/>
  <c r="AS60" i="9"/>
  <c r="X60" i="9"/>
  <c r="E60" i="9"/>
  <c r="BZ59" i="9"/>
  <c r="BY59" i="9"/>
  <c r="BS59" i="9"/>
  <c r="BR59" i="9"/>
  <c r="BQ59" i="9"/>
  <c r="AX59" i="9"/>
  <c r="AU59" i="9"/>
  <c r="AT59" i="9"/>
  <c r="AS59" i="9"/>
  <c r="X59" i="9"/>
  <c r="E59" i="9"/>
  <c r="BZ58" i="9"/>
  <c r="BY58" i="9"/>
  <c r="BS58" i="9"/>
  <c r="BR58" i="9"/>
  <c r="BQ58" i="9"/>
  <c r="AX58" i="9"/>
  <c r="AU58" i="9"/>
  <c r="AT58" i="9"/>
  <c r="AS58" i="9"/>
  <c r="X58" i="9"/>
  <c r="E58" i="9"/>
  <c r="BZ57" i="9"/>
  <c r="BY57" i="9"/>
  <c r="BS57" i="9"/>
  <c r="BR57" i="9"/>
  <c r="BQ57" i="9"/>
  <c r="AX57" i="9"/>
  <c r="AU57" i="9"/>
  <c r="AT57" i="9"/>
  <c r="AS57" i="9"/>
  <c r="X57" i="9"/>
  <c r="E57" i="9"/>
  <c r="BZ56" i="9"/>
  <c r="BY56" i="9"/>
  <c r="BS56" i="9"/>
  <c r="BR56" i="9"/>
  <c r="BQ56" i="9"/>
  <c r="AX56" i="9"/>
  <c r="AU56" i="9"/>
  <c r="AT56" i="9"/>
  <c r="AS56" i="9"/>
  <c r="X56" i="9"/>
  <c r="E56" i="9"/>
  <c r="BZ55" i="9"/>
  <c r="BY55" i="9"/>
  <c r="BS55" i="9"/>
  <c r="BR55" i="9"/>
  <c r="BQ55" i="9"/>
  <c r="AX55" i="9"/>
  <c r="AU55" i="9"/>
  <c r="AT55" i="9"/>
  <c r="AS55" i="9"/>
  <c r="X55" i="9"/>
  <c r="E55" i="9"/>
  <c r="BZ54" i="9"/>
  <c r="BY54" i="9"/>
  <c r="BS54" i="9"/>
  <c r="BR54" i="9"/>
  <c r="BQ54" i="9"/>
  <c r="AX54" i="9"/>
  <c r="AU54" i="9"/>
  <c r="AT54" i="9"/>
  <c r="AS54" i="9"/>
  <c r="X54" i="9"/>
  <c r="E54" i="9"/>
  <c r="BZ53" i="9"/>
  <c r="BY53" i="9"/>
  <c r="BS53" i="9"/>
  <c r="BR53" i="9"/>
  <c r="BQ53" i="9"/>
  <c r="AX53" i="9"/>
  <c r="AU53" i="9"/>
  <c r="AT53" i="9"/>
  <c r="AS53" i="9"/>
  <c r="X53" i="9"/>
  <c r="E53" i="9"/>
  <c r="BZ52" i="9"/>
  <c r="BY52" i="9"/>
  <c r="BS52" i="9"/>
  <c r="BR52" i="9"/>
  <c r="BQ52" i="9"/>
  <c r="AX52" i="9"/>
  <c r="AU52" i="9"/>
  <c r="AT52" i="9"/>
  <c r="AS52" i="9"/>
  <c r="X52" i="9"/>
  <c r="E52" i="9"/>
  <c r="BZ51" i="9"/>
  <c r="BY51" i="9"/>
  <c r="BS51" i="9"/>
  <c r="BR51" i="9"/>
  <c r="BQ51" i="9"/>
  <c r="AX51" i="9"/>
  <c r="AU51" i="9"/>
  <c r="AT51" i="9"/>
  <c r="AS51" i="9"/>
  <c r="X51" i="9"/>
  <c r="E51" i="9"/>
  <c r="BZ50" i="9"/>
  <c r="BY50" i="9"/>
  <c r="BS50" i="9"/>
  <c r="BR50" i="9"/>
  <c r="BQ50" i="9"/>
  <c r="AX50" i="9"/>
  <c r="AU50" i="9"/>
  <c r="AT50" i="9"/>
  <c r="AS50" i="9"/>
  <c r="X50" i="9"/>
  <c r="E50" i="9"/>
  <c r="BZ49" i="9"/>
  <c r="BY49" i="9"/>
  <c r="BS49" i="9"/>
  <c r="BR49" i="9"/>
  <c r="BQ49" i="9"/>
  <c r="AX49" i="9"/>
  <c r="AU49" i="9"/>
  <c r="AT49" i="9"/>
  <c r="AS49" i="9"/>
  <c r="X49" i="9"/>
  <c r="E49" i="9"/>
  <c r="BZ48" i="9"/>
  <c r="BY48" i="9"/>
  <c r="BS48" i="9"/>
  <c r="BR48" i="9"/>
  <c r="BQ48" i="9"/>
  <c r="AX48" i="9"/>
  <c r="AU48" i="9"/>
  <c r="AT48" i="9"/>
  <c r="AS48" i="9"/>
  <c r="X48" i="9"/>
  <c r="E48" i="9"/>
  <c r="BZ47" i="9"/>
  <c r="BY47" i="9"/>
  <c r="BS47" i="9"/>
  <c r="BR47" i="9"/>
  <c r="BQ47" i="9"/>
  <c r="AX47" i="9"/>
  <c r="AU47" i="9"/>
  <c r="AT47" i="9"/>
  <c r="AS47" i="9"/>
  <c r="X47" i="9"/>
  <c r="E47" i="9"/>
  <c r="BZ46" i="9"/>
  <c r="BY46" i="9"/>
  <c r="BS46" i="9"/>
  <c r="BR46" i="9"/>
  <c r="BQ46" i="9"/>
  <c r="AX46" i="9"/>
  <c r="AU46" i="9"/>
  <c r="AT46" i="9"/>
  <c r="AS46" i="9"/>
  <c r="X46" i="9"/>
  <c r="E46" i="9"/>
  <c r="BZ45" i="9"/>
  <c r="BY45" i="9"/>
  <c r="BS45" i="9"/>
  <c r="BR45" i="9"/>
  <c r="BQ45" i="9"/>
  <c r="AX45" i="9"/>
  <c r="AU45" i="9"/>
  <c r="AT45" i="9"/>
  <c r="AS45" i="9"/>
  <c r="BZ44" i="9"/>
  <c r="BY44" i="9"/>
  <c r="BS44" i="9"/>
  <c r="BR44" i="9"/>
  <c r="BQ44" i="9"/>
  <c r="AX44" i="9"/>
  <c r="AU44" i="9"/>
  <c r="AT44" i="9"/>
  <c r="AS44" i="9"/>
  <c r="BZ43" i="9"/>
  <c r="BY43" i="9"/>
  <c r="BS43" i="9"/>
  <c r="BR43" i="9"/>
  <c r="BQ43" i="9"/>
  <c r="AX43" i="9"/>
  <c r="AU43" i="9"/>
  <c r="AT43" i="9"/>
  <c r="AS43" i="9"/>
  <c r="BZ42" i="9"/>
  <c r="BY42" i="9"/>
  <c r="BS42" i="9"/>
  <c r="BR42" i="9"/>
  <c r="BQ42" i="9"/>
  <c r="AX42" i="9"/>
  <c r="AU42" i="9"/>
  <c r="AT42" i="9"/>
  <c r="AS42" i="9"/>
  <c r="BZ41" i="9"/>
  <c r="BY41" i="9"/>
  <c r="BS41" i="9"/>
  <c r="BR41" i="9"/>
  <c r="BQ41" i="9"/>
  <c r="AX41" i="9"/>
  <c r="AU41" i="9"/>
  <c r="AT41" i="9"/>
  <c r="AS41" i="9"/>
  <c r="X41" i="9"/>
  <c r="BZ40" i="9"/>
  <c r="BY40" i="9"/>
  <c r="BS40" i="9"/>
  <c r="BR40" i="9"/>
  <c r="BQ40" i="9"/>
  <c r="AX40" i="9"/>
  <c r="AU40" i="9"/>
  <c r="AT40" i="9"/>
  <c r="AS40" i="9"/>
  <c r="X40" i="9"/>
  <c r="E40" i="9"/>
  <c r="BZ39" i="9"/>
  <c r="BY39" i="9"/>
  <c r="BS39" i="9"/>
  <c r="BR39" i="9"/>
  <c r="BQ39" i="9"/>
  <c r="AX39" i="9"/>
  <c r="AU39" i="9"/>
  <c r="AT39" i="9"/>
  <c r="AS39" i="9"/>
  <c r="X39" i="9"/>
  <c r="E39" i="9"/>
  <c r="BZ38" i="9"/>
  <c r="BY38" i="9"/>
  <c r="BS38" i="9"/>
  <c r="BR38" i="9"/>
  <c r="BQ38" i="9"/>
  <c r="AX38" i="9"/>
  <c r="AU38" i="9"/>
  <c r="AT38" i="9"/>
  <c r="AS38" i="9"/>
  <c r="X38" i="9"/>
  <c r="E38" i="9"/>
  <c r="BZ37" i="9"/>
  <c r="BY37" i="9"/>
  <c r="BS37" i="9"/>
  <c r="BR37" i="9"/>
  <c r="BQ37" i="9"/>
  <c r="AX37" i="9"/>
  <c r="AU37" i="9"/>
  <c r="AT37" i="9"/>
  <c r="AS37" i="9"/>
  <c r="X37" i="9"/>
  <c r="E37" i="9"/>
  <c r="BZ36" i="9"/>
  <c r="BY36" i="9"/>
  <c r="BS36" i="9"/>
  <c r="BR36" i="9"/>
  <c r="BQ36" i="9"/>
  <c r="AX36" i="9"/>
  <c r="AU36" i="9"/>
  <c r="AT36" i="9"/>
  <c r="AS36" i="9"/>
  <c r="X36" i="9"/>
  <c r="E36" i="9"/>
  <c r="BZ35" i="9"/>
  <c r="BY35" i="9"/>
  <c r="BS35" i="9"/>
  <c r="BR35" i="9"/>
  <c r="BQ35" i="9"/>
  <c r="AX35" i="9"/>
  <c r="AU35" i="9"/>
  <c r="AT35" i="9"/>
  <c r="AS35" i="9"/>
  <c r="X35" i="9"/>
  <c r="E35" i="9"/>
  <c r="BZ34" i="9"/>
  <c r="BY34" i="9"/>
  <c r="BS34" i="9"/>
  <c r="BR34" i="9"/>
  <c r="BQ34" i="9"/>
  <c r="AX34" i="9"/>
  <c r="AU34" i="9"/>
  <c r="AT34" i="9"/>
  <c r="AS34" i="9"/>
  <c r="X34" i="9"/>
  <c r="E34" i="9"/>
  <c r="BZ33" i="9"/>
  <c r="BY33" i="9"/>
  <c r="BS33" i="9"/>
  <c r="BR33" i="9"/>
  <c r="BQ33" i="9"/>
  <c r="AX33" i="9"/>
  <c r="AU33" i="9"/>
  <c r="AT33" i="9"/>
  <c r="AS33" i="9"/>
  <c r="X33" i="9"/>
  <c r="E33" i="9"/>
  <c r="BZ32" i="9"/>
  <c r="BY32" i="9"/>
  <c r="BS32" i="9"/>
  <c r="BR32" i="9"/>
  <c r="BQ32" i="9"/>
  <c r="AX32" i="9"/>
  <c r="AU32" i="9"/>
  <c r="AT32" i="9"/>
  <c r="AS32" i="9"/>
  <c r="X32" i="9"/>
  <c r="E32" i="9"/>
  <c r="BZ31" i="9"/>
  <c r="BY31" i="9"/>
  <c r="BS31" i="9"/>
  <c r="BR31" i="9"/>
  <c r="BQ31" i="9"/>
  <c r="AX31" i="9"/>
  <c r="AU31" i="9"/>
  <c r="AT31" i="9"/>
  <c r="AS31" i="9"/>
  <c r="X31" i="9"/>
  <c r="E31" i="9"/>
  <c r="BZ30" i="9"/>
  <c r="BY30" i="9"/>
  <c r="BS30" i="9"/>
  <c r="BR30" i="9"/>
  <c r="BQ30" i="9"/>
  <c r="AX30" i="9"/>
  <c r="AU30" i="9"/>
  <c r="AT30" i="9"/>
  <c r="AS30" i="9"/>
  <c r="X30" i="9"/>
  <c r="E30" i="9"/>
  <c r="BZ29" i="9"/>
  <c r="BY29" i="9"/>
  <c r="BS29" i="9"/>
  <c r="BR29" i="9"/>
  <c r="BQ29" i="9"/>
  <c r="AX29" i="9"/>
  <c r="AU29" i="9"/>
  <c r="AT29" i="9"/>
  <c r="AS29" i="9"/>
  <c r="X29" i="9"/>
  <c r="E29" i="9"/>
  <c r="BZ28" i="9"/>
  <c r="BY28" i="9"/>
  <c r="BS28" i="9"/>
  <c r="BR28" i="9"/>
  <c r="BQ28" i="9"/>
  <c r="AX28" i="9"/>
  <c r="AU28" i="9"/>
  <c r="AT28" i="9"/>
  <c r="AS28" i="9"/>
  <c r="X28" i="9"/>
  <c r="E28" i="9"/>
  <c r="BZ27" i="9"/>
  <c r="BY27" i="9"/>
  <c r="BS27" i="9"/>
  <c r="BR27" i="9"/>
  <c r="BQ27" i="9"/>
  <c r="AX27" i="9"/>
  <c r="AU27" i="9"/>
  <c r="AT27" i="9"/>
  <c r="AS27" i="9"/>
  <c r="X27" i="9"/>
  <c r="E27" i="9"/>
  <c r="BZ26" i="9"/>
  <c r="BY26" i="9"/>
  <c r="BS26" i="9"/>
  <c r="BR26" i="9"/>
  <c r="BQ26" i="9"/>
  <c r="BK26" i="9"/>
  <c r="BJ26" i="9"/>
  <c r="BA26" i="9"/>
  <c r="AZ26" i="9"/>
  <c r="AX26" i="9"/>
  <c r="AU26" i="9"/>
  <c r="AT26" i="9"/>
  <c r="AS26" i="9"/>
  <c r="X26" i="9"/>
  <c r="E26" i="9"/>
  <c r="BZ25" i="9"/>
  <c r="BY25" i="9"/>
  <c r="BS25" i="9"/>
  <c r="BR25" i="9"/>
  <c r="BQ25" i="9"/>
  <c r="AX25" i="9"/>
  <c r="AU25" i="9"/>
  <c r="AT25" i="9"/>
  <c r="AS25" i="9"/>
  <c r="E25" i="9"/>
  <c r="BZ24" i="9"/>
  <c r="BY24" i="9"/>
  <c r="BS24" i="9"/>
  <c r="BR24" i="9"/>
  <c r="BQ24" i="9"/>
  <c r="AX24" i="9"/>
  <c r="AU24" i="9"/>
  <c r="AT24" i="9"/>
  <c r="AS24" i="9"/>
  <c r="BZ23" i="9"/>
  <c r="BY23" i="9"/>
  <c r="BS23" i="9"/>
  <c r="BR23" i="9"/>
  <c r="BQ23" i="9"/>
  <c r="AX23" i="9"/>
  <c r="AU23" i="9"/>
  <c r="AT23" i="9"/>
  <c r="AS23" i="9"/>
  <c r="BZ22" i="9"/>
  <c r="BY22" i="9"/>
  <c r="BS22" i="9"/>
  <c r="BR22" i="9"/>
  <c r="BQ22" i="9"/>
  <c r="AX22" i="9"/>
  <c r="AU22" i="9"/>
  <c r="AT22" i="9"/>
  <c r="AS22" i="9"/>
  <c r="BZ21" i="9"/>
  <c r="BY21" i="9"/>
  <c r="BS21" i="9"/>
  <c r="BR21" i="9"/>
  <c r="BQ21" i="9"/>
  <c r="AX21" i="9"/>
  <c r="AU21" i="9"/>
  <c r="AT21" i="9"/>
  <c r="AS21" i="9"/>
  <c r="BZ20" i="9"/>
  <c r="BY20" i="9"/>
  <c r="BS20" i="9"/>
  <c r="BR20" i="9"/>
  <c r="BQ20" i="9"/>
  <c r="AX20" i="9"/>
  <c r="AU20" i="9"/>
  <c r="AT20" i="9"/>
  <c r="AS20" i="9"/>
  <c r="X20" i="9"/>
  <c r="E20" i="9"/>
  <c r="BZ19" i="9"/>
  <c r="BY19" i="9"/>
  <c r="BS19" i="9"/>
  <c r="BR19" i="9"/>
  <c r="BQ19" i="9"/>
  <c r="AX19" i="9"/>
  <c r="AU19" i="9"/>
  <c r="AT19" i="9"/>
  <c r="AS19" i="9"/>
  <c r="X19" i="9"/>
  <c r="E19" i="9"/>
  <c r="BZ18" i="9"/>
  <c r="BY18" i="9"/>
  <c r="BS18" i="9"/>
  <c r="BR18" i="9"/>
  <c r="BQ18" i="9"/>
  <c r="AX18" i="9"/>
  <c r="AU18" i="9"/>
  <c r="AT18" i="9"/>
  <c r="AS18" i="9"/>
  <c r="X18" i="9"/>
  <c r="E18" i="9"/>
  <c r="BZ17" i="9"/>
  <c r="BY17" i="9"/>
  <c r="BS17" i="9"/>
  <c r="BR17" i="9"/>
  <c r="BQ17" i="9"/>
  <c r="AX17" i="9"/>
  <c r="AU17" i="9"/>
  <c r="AT17" i="9"/>
  <c r="AS17" i="9"/>
  <c r="X17" i="9"/>
  <c r="E17" i="9"/>
  <c r="BZ16" i="9"/>
  <c r="BY16" i="9"/>
  <c r="BS16" i="9"/>
  <c r="BR16" i="9"/>
  <c r="BQ16" i="9"/>
  <c r="AX16" i="9"/>
  <c r="AU16" i="9"/>
  <c r="AT16" i="9"/>
  <c r="AS16" i="9"/>
  <c r="X16" i="9"/>
  <c r="E16" i="9"/>
  <c r="BZ15" i="9"/>
  <c r="BY15" i="9"/>
  <c r="BS15" i="9"/>
  <c r="BR15" i="9"/>
  <c r="BQ15" i="9"/>
  <c r="AX15" i="9"/>
  <c r="AU15" i="9"/>
  <c r="AT15" i="9"/>
  <c r="AS15" i="9"/>
  <c r="X15" i="9"/>
  <c r="E15" i="9"/>
  <c r="BZ14" i="9"/>
  <c r="BY14" i="9"/>
  <c r="BS14" i="9"/>
  <c r="BR14" i="9"/>
  <c r="BQ14" i="9"/>
  <c r="AX14" i="9"/>
  <c r="AU14" i="9"/>
  <c r="AT14" i="9"/>
  <c r="AS14" i="9"/>
  <c r="X14" i="9"/>
  <c r="E14" i="9"/>
  <c r="BZ13" i="9"/>
  <c r="BY13" i="9"/>
  <c r="BS13" i="9"/>
  <c r="BR13" i="9"/>
  <c r="BQ13" i="9"/>
  <c r="AX13" i="9"/>
  <c r="AU13" i="9"/>
  <c r="AT13" i="9"/>
  <c r="AS13" i="9"/>
  <c r="X13" i="9"/>
  <c r="E13" i="9"/>
  <c r="BZ12" i="9"/>
  <c r="BY12" i="9"/>
  <c r="BS12" i="9"/>
  <c r="BR12" i="9"/>
  <c r="BQ12" i="9"/>
  <c r="AX12" i="9"/>
  <c r="AU12" i="9"/>
  <c r="AT12" i="9"/>
  <c r="AS12" i="9"/>
  <c r="X12" i="9"/>
  <c r="E12" i="9"/>
  <c r="BZ11" i="9"/>
  <c r="BY11" i="9"/>
  <c r="BS11" i="9"/>
  <c r="BR11" i="9"/>
  <c r="BQ11" i="9"/>
  <c r="AX11" i="9"/>
  <c r="AU11" i="9"/>
  <c r="AT11" i="9"/>
  <c r="AS11" i="9"/>
  <c r="X11" i="9"/>
  <c r="E11" i="9"/>
  <c r="BZ10" i="9"/>
  <c r="BY10" i="9"/>
  <c r="BS10" i="9"/>
  <c r="BR10" i="9"/>
  <c r="BQ10" i="9"/>
  <c r="AX10" i="9"/>
  <c r="AU10" i="9"/>
  <c r="AT10" i="9"/>
  <c r="AS10" i="9"/>
  <c r="X10" i="9"/>
  <c r="E10" i="9"/>
  <c r="BZ9" i="9"/>
  <c r="BY9" i="9"/>
  <c r="BS9" i="9"/>
  <c r="BR9" i="9"/>
  <c r="BQ9" i="9"/>
  <c r="AX9" i="9"/>
  <c r="AU9" i="9"/>
  <c r="AT9" i="9"/>
  <c r="AS9" i="9"/>
  <c r="X9" i="9"/>
  <c r="E9" i="9"/>
  <c r="AX8" i="9"/>
  <c r="X8" i="9"/>
  <c r="E8" i="9"/>
  <c r="X7" i="9"/>
  <c r="E7" i="9"/>
  <c r="BQ6" i="9" a="1"/>
  <c r="BQ6" i="9"/>
  <c r="AS6" i="9" a="1"/>
  <c r="AS6" i="9"/>
  <c r="X6" i="9"/>
  <c r="E6" i="9"/>
  <c r="BR765" i="8"/>
  <c r="BP6" i="8" s="1"/>
  <c r="BS764" i="8"/>
  <c r="BR764" i="8"/>
  <c r="BQ764" i="8"/>
  <c r="AU764" i="8"/>
  <c r="AT764" i="8"/>
  <c r="AS764" i="8"/>
  <c r="BS763" i="8"/>
  <c r="BR763" i="8"/>
  <c r="BQ763" i="8"/>
  <c r="AU763" i="8"/>
  <c r="AT763" i="8"/>
  <c r="AS763" i="8"/>
  <c r="BS762" i="8"/>
  <c r="BR762" i="8"/>
  <c r="BQ762" i="8"/>
  <c r="AU762" i="8"/>
  <c r="AT762" i="8"/>
  <c r="AS762" i="8"/>
  <c r="BS761" i="8"/>
  <c r="BR761" i="8"/>
  <c r="BQ761" i="8"/>
  <c r="AU761" i="8"/>
  <c r="AT761" i="8"/>
  <c r="AS761" i="8"/>
  <c r="BS760" i="8"/>
  <c r="BR760" i="8"/>
  <c r="BQ760" i="8"/>
  <c r="AU760" i="8"/>
  <c r="AT760" i="8"/>
  <c r="AS760" i="8"/>
  <c r="BS759" i="8"/>
  <c r="BR759" i="8"/>
  <c r="BQ759" i="8"/>
  <c r="AU759" i="8"/>
  <c r="AT759" i="8"/>
  <c r="AS759" i="8"/>
  <c r="BS758" i="8"/>
  <c r="BR758" i="8"/>
  <c r="BQ758" i="8"/>
  <c r="AU758" i="8"/>
  <c r="AT758" i="8"/>
  <c r="AS758" i="8"/>
  <c r="BS757" i="8"/>
  <c r="BR757" i="8"/>
  <c r="BQ757" i="8"/>
  <c r="AU757" i="8"/>
  <c r="AT757" i="8"/>
  <c r="AS757" i="8"/>
  <c r="BS756" i="8"/>
  <c r="BR756" i="8"/>
  <c r="BQ756" i="8"/>
  <c r="AU756" i="8"/>
  <c r="AT756" i="8"/>
  <c r="AS756" i="8"/>
  <c r="BS755" i="8"/>
  <c r="BR755" i="8"/>
  <c r="BQ755" i="8"/>
  <c r="AU755" i="8"/>
  <c r="AT755" i="8"/>
  <c r="AS755" i="8"/>
  <c r="BS754" i="8"/>
  <c r="BR754" i="8"/>
  <c r="BQ754" i="8"/>
  <c r="AU754" i="8"/>
  <c r="AT754" i="8"/>
  <c r="AS754" i="8"/>
  <c r="BS753" i="8"/>
  <c r="BR753" i="8"/>
  <c r="BQ753" i="8"/>
  <c r="AU753" i="8"/>
  <c r="AT753" i="8"/>
  <c r="AS753" i="8"/>
  <c r="BS752" i="8"/>
  <c r="BR752" i="8"/>
  <c r="BQ752" i="8"/>
  <c r="AU752" i="8"/>
  <c r="AT752" i="8"/>
  <c r="AS752" i="8"/>
  <c r="BS751" i="8"/>
  <c r="BR751" i="8"/>
  <c r="BQ751" i="8"/>
  <c r="AU751" i="8"/>
  <c r="AT751" i="8"/>
  <c r="AS751" i="8"/>
  <c r="BS750" i="8"/>
  <c r="BR750" i="8"/>
  <c r="BQ750" i="8"/>
  <c r="AU750" i="8"/>
  <c r="AT750" i="8"/>
  <c r="AS750" i="8"/>
  <c r="BS749" i="8"/>
  <c r="BR749" i="8"/>
  <c r="BQ749" i="8"/>
  <c r="AU749" i="8"/>
  <c r="AT749" i="8"/>
  <c r="AS749" i="8"/>
  <c r="BS748" i="8"/>
  <c r="BR748" i="8"/>
  <c r="BQ748" i="8"/>
  <c r="AU748" i="8"/>
  <c r="AT748" i="8"/>
  <c r="AS748" i="8"/>
  <c r="BS747" i="8"/>
  <c r="BR747" i="8"/>
  <c r="BQ747" i="8"/>
  <c r="AU747" i="8"/>
  <c r="AT747" i="8"/>
  <c r="AS747" i="8"/>
  <c r="BS746" i="8"/>
  <c r="BR746" i="8"/>
  <c r="BQ746" i="8"/>
  <c r="AU746" i="8"/>
  <c r="AT746" i="8"/>
  <c r="AS746" i="8"/>
  <c r="BS745" i="8"/>
  <c r="BR745" i="8"/>
  <c r="BQ745" i="8"/>
  <c r="AU745" i="8"/>
  <c r="AT745" i="8"/>
  <c r="AS745" i="8"/>
  <c r="BS744" i="8"/>
  <c r="BR744" i="8"/>
  <c r="BQ744" i="8"/>
  <c r="AU744" i="8"/>
  <c r="AT744" i="8"/>
  <c r="AS744" i="8"/>
  <c r="BS743" i="8"/>
  <c r="BR743" i="8"/>
  <c r="BQ743" i="8"/>
  <c r="AU743" i="8"/>
  <c r="AT743" i="8"/>
  <c r="AS743" i="8"/>
  <c r="BS742" i="8"/>
  <c r="BR742" i="8"/>
  <c r="BQ742" i="8"/>
  <c r="AU742" i="8"/>
  <c r="AT742" i="8"/>
  <c r="AS742" i="8"/>
  <c r="BS741" i="8"/>
  <c r="BR741" i="8"/>
  <c r="BQ741" i="8"/>
  <c r="AU741" i="8"/>
  <c r="AT741" i="8"/>
  <c r="AS741" i="8"/>
  <c r="BS740" i="8"/>
  <c r="BR740" i="8"/>
  <c r="BQ740" i="8"/>
  <c r="AU740" i="8"/>
  <c r="AT740" i="8"/>
  <c r="AS740" i="8"/>
  <c r="BS739" i="8"/>
  <c r="BR739" i="8"/>
  <c r="BQ739" i="8"/>
  <c r="AU739" i="8"/>
  <c r="AT739" i="8"/>
  <c r="AS739" i="8"/>
  <c r="BS738" i="8"/>
  <c r="BR738" i="8"/>
  <c r="BQ738" i="8"/>
  <c r="AU738" i="8"/>
  <c r="AT738" i="8"/>
  <c r="AS738" i="8"/>
  <c r="BS737" i="8"/>
  <c r="BR737" i="8"/>
  <c r="BQ737" i="8"/>
  <c r="AU737" i="8"/>
  <c r="AT737" i="8"/>
  <c r="AS737" i="8"/>
  <c r="BS736" i="8"/>
  <c r="BR736" i="8"/>
  <c r="BQ736" i="8"/>
  <c r="AU736" i="8"/>
  <c r="AT736" i="8"/>
  <c r="AS736" i="8"/>
  <c r="BS735" i="8"/>
  <c r="BR735" i="8"/>
  <c r="BQ735" i="8"/>
  <c r="AU735" i="8"/>
  <c r="AT735" i="8"/>
  <c r="AS735" i="8"/>
  <c r="BS734" i="8"/>
  <c r="BR734" i="8"/>
  <c r="BQ734" i="8"/>
  <c r="AU734" i="8"/>
  <c r="AT734" i="8"/>
  <c r="AS734" i="8"/>
  <c r="BS733" i="8"/>
  <c r="BR733" i="8"/>
  <c r="BQ733" i="8"/>
  <c r="AU733" i="8"/>
  <c r="AT733" i="8"/>
  <c r="AS733" i="8"/>
  <c r="BS732" i="8"/>
  <c r="BR732" i="8"/>
  <c r="BQ732" i="8"/>
  <c r="AU732" i="8"/>
  <c r="AT732" i="8"/>
  <c r="AS732" i="8"/>
  <c r="BS731" i="8"/>
  <c r="BR731" i="8"/>
  <c r="BQ731" i="8"/>
  <c r="AU731" i="8"/>
  <c r="AT731" i="8"/>
  <c r="AS731" i="8"/>
  <c r="BS730" i="8"/>
  <c r="BR730" i="8"/>
  <c r="BQ730" i="8"/>
  <c r="AU730" i="8"/>
  <c r="AT730" i="8"/>
  <c r="AS730" i="8"/>
  <c r="BS729" i="8"/>
  <c r="BR729" i="8"/>
  <c r="BQ729" i="8"/>
  <c r="AU729" i="8"/>
  <c r="AT729" i="8"/>
  <c r="AS729" i="8"/>
  <c r="BS728" i="8"/>
  <c r="BR728" i="8"/>
  <c r="BQ728" i="8"/>
  <c r="AU728" i="8"/>
  <c r="AT728" i="8"/>
  <c r="AS728" i="8"/>
  <c r="BS727" i="8"/>
  <c r="BR727" i="8"/>
  <c r="BQ727" i="8"/>
  <c r="AU727" i="8"/>
  <c r="AT727" i="8"/>
  <c r="AS727" i="8"/>
  <c r="BS726" i="8"/>
  <c r="BR726" i="8"/>
  <c r="BQ726" i="8"/>
  <c r="AU726" i="8"/>
  <c r="AT726" i="8"/>
  <c r="AS726" i="8"/>
  <c r="BS725" i="8"/>
  <c r="BR725" i="8"/>
  <c r="BQ725" i="8"/>
  <c r="AU725" i="8"/>
  <c r="AT725" i="8"/>
  <c r="AS725" i="8"/>
  <c r="BS724" i="8"/>
  <c r="BR724" i="8"/>
  <c r="BQ724" i="8"/>
  <c r="AU724" i="8"/>
  <c r="AT724" i="8"/>
  <c r="AS724" i="8"/>
  <c r="BS723" i="8"/>
  <c r="BR723" i="8"/>
  <c r="BQ723" i="8"/>
  <c r="AU723" i="8"/>
  <c r="AT723" i="8"/>
  <c r="AS723" i="8"/>
  <c r="BS722" i="8"/>
  <c r="BR722" i="8"/>
  <c r="BQ722" i="8"/>
  <c r="AU722" i="8"/>
  <c r="AT722" i="8"/>
  <c r="AS722" i="8"/>
  <c r="BS721" i="8"/>
  <c r="BR721" i="8"/>
  <c r="BQ721" i="8"/>
  <c r="AU721" i="8"/>
  <c r="AT721" i="8"/>
  <c r="AS721" i="8"/>
  <c r="BS720" i="8"/>
  <c r="BR720" i="8"/>
  <c r="BQ720" i="8"/>
  <c r="AU720" i="8"/>
  <c r="AT720" i="8"/>
  <c r="AS720" i="8"/>
  <c r="BS719" i="8"/>
  <c r="BR719" i="8"/>
  <c r="BQ719" i="8"/>
  <c r="AU719" i="8"/>
  <c r="AT719" i="8"/>
  <c r="AS719" i="8"/>
  <c r="BS718" i="8"/>
  <c r="BR718" i="8"/>
  <c r="BQ718" i="8"/>
  <c r="AU718" i="8"/>
  <c r="AT718" i="8"/>
  <c r="AS718" i="8"/>
  <c r="BS717" i="8"/>
  <c r="BR717" i="8"/>
  <c r="BQ717" i="8"/>
  <c r="AU717" i="8"/>
  <c r="AT717" i="8"/>
  <c r="AS717" i="8"/>
  <c r="BS716" i="8"/>
  <c r="BR716" i="8"/>
  <c r="BQ716" i="8"/>
  <c r="AU716" i="8"/>
  <c r="AT716" i="8"/>
  <c r="AS716" i="8"/>
  <c r="BS715" i="8"/>
  <c r="BR715" i="8"/>
  <c r="BQ715" i="8"/>
  <c r="AU715" i="8"/>
  <c r="AT715" i="8"/>
  <c r="AS715" i="8"/>
  <c r="BS714" i="8"/>
  <c r="BR714" i="8"/>
  <c r="BQ714" i="8"/>
  <c r="AU714" i="8"/>
  <c r="AT714" i="8"/>
  <c r="AS714" i="8"/>
  <c r="BS713" i="8"/>
  <c r="BR713" i="8"/>
  <c r="BQ713" i="8"/>
  <c r="AU713" i="8"/>
  <c r="AT713" i="8"/>
  <c r="AS713" i="8"/>
  <c r="BS712" i="8"/>
  <c r="BR712" i="8"/>
  <c r="BQ712" i="8"/>
  <c r="AU712" i="8"/>
  <c r="AT712" i="8"/>
  <c r="AS712" i="8"/>
  <c r="BS711" i="8"/>
  <c r="BR711" i="8"/>
  <c r="BQ711" i="8"/>
  <c r="AU711" i="8"/>
  <c r="AT711" i="8"/>
  <c r="AS711" i="8"/>
  <c r="BS710" i="8"/>
  <c r="BR710" i="8"/>
  <c r="BQ710" i="8"/>
  <c r="AU710" i="8"/>
  <c r="AT710" i="8"/>
  <c r="AS710" i="8"/>
  <c r="BS709" i="8"/>
  <c r="BR709" i="8"/>
  <c r="BQ709" i="8"/>
  <c r="AU709" i="8"/>
  <c r="AT709" i="8"/>
  <c r="AS709" i="8"/>
  <c r="BS708" i="8"/>
  <c r="BR708" i="8"/>
  <c r="BQ708" i="8"/>
  <c r="AU708" i="8"/>
  <c r="AT708" i="8"/>
  <c r="AS708" i="8"/>
  <c r="BS707" i="8"/>
  <c r="BR707" i="8"/>
  <c r="BQ707" i="8"/>
  <c r="AU707" i="8"/>
  <c r="AT707" i="8"/>
  <c r="AS707" i="8"/>
  <c r="BS706" i="8"/>
  <c r="BR706" i="8"/>
  <c r="BQ706" i="8"/>
  <c r="AU706" i="8"/>
  <c r="AT706" i="8"/>
  <c r="AS706" i="8"/>
  <c r="BS705" i="8"/>
  <c r="BR705" i="8"/>
  <c r="BQ705" i="8"/>
  <c r="AU705" i="8"/>
  <c r="AT705" i="8"/>
  <c r="AS705" i="8"/>
  <c r="BS704" i="8"/>
  <c r="BR704" i="8"/>
  <c r="BQ704" i="8"/>
  <c r="AU704" i="8"/>
  <c r="AT704" i="8"/>
  <c r="AS704" i="8"/>
  <c r="BS703" i="8"/>
  <c r="BR703" i="8"/>
  <c r="BQ703" i="8"/>
  <c r="AU703" i="8"/>
  <c r="AT703" i="8"/>
  <c r="AS703" i="8"/>
  <c r="BS702" i="8"/>
  <c r="BR702" i="8"/>
  <c r="BQ702" i="8"/>
  <c r="AU702" i="8"/>
  <c r="AT702" i="8"/>
  <c r="AS702" i="8"/>
  <c r="BS701" i="8"/>
  <c r="BR701" i="8"/>
  <c r="BQ701" i="8"/>
  <c r="AU701" i="8"/>
  <c r="AT701" i="8"/>
  <c r="AS701" i="8"/>
  <c r="BS700" i="8"/>
  <c r="BR700" i="8"/>
  <c r="BQ700" i="8"/>
  <c r="AU700" i="8"/>
  <c r="AT700" i="8"/>
  <c r="AS700" i="8"/>
  <c r="BS699" i="8"/>
  <c r="BR699" i="8"/>
  <c r="BQ699" i="8"/>
  <c r="AU699" i="8"/>
  <c r="AT699" i="8"/>
  <c r="AS699" i="8"/>
  <c r="BS698" i="8"/>
  <c r="BR698" i="8"/>
  <c r="BQ698" i="8"/>
  <c r="AU698" i="8"/>
  <c r="AT698" i="8"/>
  <c r="AS698" i="8"/>
  <c r="BS697" i="8"/>
  <c r="BR697" i="8"/>
  <c r="BQ697" i="8"/>
  <c r="AU697" i="8"/>
  <c r="AT697" i="8"/>
  <c r="AS697" i="8"/>
  <c r="BS696" i="8"/>
  <c r="BR696" i="8"/>
  <c r="BQ696" i="8"/>
  <c r="AU696" i="8"/>
  <c r="AT696" i="8"/>
  <c r="AS696" i="8"/>
  <c r="BS695" i="8"/>
  <c r="BR695" i="8"/>
  <c r="BQ695" i="8"/>
  <c r="AU695" i="8"/>
  <c r="AT695" i="8"/>
  <c r="AS695" i="8"/>
  <c r="BS694" i="8"/>
  <c r="BR694" i="8"/>
  <c r="BQ694" i="8"/>
  <c r="AU694" i="8"/>
  <c r="AT694" i="8"/>
  <c r="AS694" i="8"/>
  <c r="BS693" i="8"/>
  <c r="BR693" i="8"/>
  <c r="BQ693" i="8"/>
  <c r="AU693" i="8"/>
  <c r="AT693" i="8"/>
  <c r="AS693" i="8"/>
  <c r="BS692" i="8"/>
  <c r="BR692" i="8"/>
  <c r="BQ692" i="8"/>
  <c r="AU692" i="8"/>
  <c r="AT692" i="8"/>
  <c r="AS692" i="8"/>
  <c r="BS691" i="8"/>
  <c r="BR691" i="8"/>
  <c r="BQ691" i="8"/>
  <c r="AU691" i="8"/>
  <c r="AT691" i="8"/>
  <c r="AS691" i="8"/>
  <c r="BS690" i="8"/>
  <c r="BR690" i="8"/>
  <c r="BQ690" i="8"/>
  <c r="AU690" i="8"/>
  <c r="AT690" i="8"/>
  <c r="AS690" i="8"/>
  <c r="BS689" i="8"/>
  <c r="BR689" i="8"/>
  <c r="BQ689" i="8"/>
  <c r="AU689" i="8"/>
  <c r="AT689" i="8"/>
  <c r="AS689" i="8"/>
  <c r="BS688" i="8"/>
  <c r="BR688" i="8"/>
  <c r="BQ688" i="8"/>
  <c r="AU688" i="8"/>
  <c r="AT688" i="8"/>
  <c r="AS688" i="8"/>
  <c r="BS687" i="8"/>
  <c r="BR687" i="8"/>
  <c r="BQ687" i="8"/>
  <c r="AU687" i="8"/>
  <c r="AT687" i="8"/>
  <c r="AS687" i="8"/>
  <c r="BS686" i="8"/>
  <c r="BR686" i="8"/>
  <c r="BQ686" i="8"/>
  <c r="AU686" i="8"/>
  <c r="AT686" i="8"/>
  <c r="AS686" i="8"/>
  <c r="BS685" i="8"/>
  <c r="BR685" i="8"/>
  <c r="BQ685" i="8"/>
  <c r="AU685" i="8"/>
  <c r="AT685" i="8"/>
  <c r="AS685" i="8"/>
  <c r="BS684" i="8"/>
  <c r="BR684" i="8"/>
  <c r="BQ684" i="8"/>
  <c r="AU684" i="8"/>
  <c r="AT684" i="8"/>
  <c r="AS684" i="8"/>
  <c r="BS683" i="8"/>
  <c r="BR683" i="8"/>
  <c r="BQ683" i="8"/>
  <c r="AU683" i="8"/>
  <c r="AT683" i="8"/>
  <c r="AS683" i="8"/>
  <c r="BS682" i="8"/>
  <c r="BR682" i="8"/>
  <c r="BQ682" i="8"/>
  <c r="AU682" i="8"/>
  <c r="AT682" i="8"/>
  <c r="AS682" i="8"/>
  <c r="BS681" i="8"/>
  <c r="BR681" i="8"/>
  <c r="BQ681" i="8"/>
  <c r="AU681" i="8"/>
  <c r="AT681" i="8"/>
  <c r="AS681" i="8"/>
  <c r="BS680" i="8"/>
  <c r="BR680" i="8"/>
  <c r="BQ680" i="8"/>
  <c r="AU680" i="8"/>
  <c r="AT680" i="8"/>
  <c r="AS680" i="8"/>
  <c r="BS679" i="8"/>
  <c r="BR679" i="8"/>
  <c r="BQ679" i="8"/>
  <c r="AU679" i="8"/>
  <c r="AT679" i="8"/>
  <c r="AS679" i="8"/>
  <c r="BS678" i="8"/>
  <c r="BR678" i="8"/>
  <c r="BQ678" i="8"/>
  <c r="AU678" i="8"/>
  <c r="AT678" i="8"/>
  <c r="AS678" i="8"/>
  <c r="BS677" i="8"/>
  <c r="BR677" i="8"/>
  <c r="BQ677" i="8"/>
  <c r="AU677" i="8"/>
  <c r="AT677" i="8"/>
  <c r="AS677" i="8"/>
  <c r="BS676" i="8"/>
  <c r="BR676" i="8"/>
  <c r="BQ676" i="8"/>
  <c r="AU676" i="8"/>
  <c r="AT676" i="8"/>
  <c r="AS676" i="8"/>
  <c r="BS675" i="8"/>
  <c r="BR675" i="8"/>
  <c r="BQ675" i="8"/>
  <c r="AU675" i="8"/>
  <c r="AT675" i="8"/>
  <c r="AS675" i="8"/>
  <c r="BS674" i="8"/>
  <c r="BR674" i="8"/>
  <c r="BQ674" i="8"/>
  <c r="AU674" i="8"/>
  <c r="AT674" i="8"/>
  <c r="AS674" i="8"/>
  <c r="BS673" i="8"/>
  <c r="BR673" i="8"/>
  <c r="BQ673" i="8"/>
  <c r="AU673" i="8"/>
  <c r="AT673" i="8"/>
  <c r="AS673" i="8"/>
  <c r="BS672" i="8"/>
  <c r="BR672" i="8"/>
  <c r="BQ672" i="8"/>
  <c r="AU672" i="8"/>
  <c r="AT672" i="8"/>
  <c r="AS672" i="8"/>
  <c r="BS671" i="8"/>
  <c r="BR671" i="8"/>
  <c r="BQ671" i="8"/>
  <c r="AU671" i="8"/>
  <c r="AT671" i="8"/>
  <c r="AS671" i="8"/>
  <c r="BS670" i="8"/>
  <c r="BR670" i="8"/>
  <c r="BQ670" i="8"/>
  <c r="AU670" i="8"/>
  <c r="AT670" i="8"/>
  <c r="AS670" i="8"/>
  <c r="BS669" i="8"/>
  <c r="BR669" i="8"/>
  <c r="BQ669" i="8"/>
  <c r="AU669" i="8"/>
  <c r="AT669" i="8"/>
  <c r="AS669" i="8"/>
  <c r="BS668" i="8"/>
  <c r="BR668" i="8"/>
  <c r="BQ668" i="8"/>
  <c r="AU668" i="8"/>
  <c r="AT668" i="8"/>
  <c r="AS668" i="8"/>
  <c r="BS667" i="8"/>
  <c r="BR667" i="8"/>
  <c r="BQ667" i="8"/>
  <c r="AU667" i="8"/>
  <c r="AT667" i="8"/>
  <c r="AS667" i="8"/>
  <c r="BS666" i="8"/>
  <c r="BR666" i="8"/>
  <c r="BQ666" i="8"/>
  <c r="AU666" i="8"/>
  <c r="AT666" i="8"/>
  <c r="AS666" i="8"/>
  <c r="BS665" i="8"/>
  <c r="BR665" i="8"/>
  <c r="BQ665" i="8"/>
  <c r="AU665" i="8"/>
  <c r="AT665" i="8"/>
  <c r="AS665" i="8"/>
  <c r="BS664" i="8"/>
  <c r="BR664" i="8"/>
  <c r="BQ664" i="8"/>
  <c r="AU664" i="8"/>
  <c r="AT664" i="8"/>
  <c r="AS664" i="8"/>
  <c r="BS663" i="8"/>
  <c r="BR663" i="8"/>
  <c r="BQ663" i="8"/>
  <c r="AU663" i="8"/>
  <c r="AT663" i="8"/>
  <c r="AS663" i="8"/>
  <c r="BS662" i="8"/>
  <c r="BR662" i="8"/>
  <c r="BQ662" i="8"/>
  <c r="AU662" i="8"/>
  <c r="AT662" i="8"/>
  <c r="AS662" i="8"/>
  <c r="BS661" i="8"/>
  <c r="BR661" i="8"/>
  <c r="BQ661" i="8"/>
  <c r="AU661" i="8"/>
  <c r="AT661" i="8"/>
  <c r="AS661" i="8"/>
  <c r="BS660" i="8"/>
  <c r="BR660" i="8"/>
  <c r="BQ660" i="8"/>
  <c r="AU660" i="8"/>
  <c r="AT660" i="8"/>
  <c r="AS660" i="8"/>
  <c r="BS659" i="8"/>
  <c r="BR659" i="8"/>
  <c r="BQ659" i="8"/>
  <c r="AU659" i="8"/>
  <c r="AT659" i="8"/>
  <c r="AS659" i="8"/>
  <c r="BS658" i="8"/>
  <c r="BR658" i="8"/>
  <c r="BQ658" i="8"/>
  <c r="AU658" i="8"/>
  <c r="AT658" i="8"/>
  <c r="AS658" i="8"/>
  <c r="BS657" i="8"/>
  <c r="BR657" i="8"/>
  <c r="BQ657" i="8"/>
  <c r="AU657" i="8"/>
  <c r="AT657" i="8"/>
  <c r="AS657" i="8"/>
  <c r="BS656" i="8"/>
  <c r="BR656" i="8"/>
  <c r="BQ656" i="8"/>
  <c r="AU656" i="8"/>
  <c r="AT656" i="8"/>
  <c r="AS656" i="8"/>
  <c r="BS655" i="8"/>
  <c r="BR655" i="8"/>
  <c r="BQ655" i="8"/>
  <c r="AU655" i="8"/>
  <c r="AT655" i="8"/>
  <c r="AS655" i="8"/>
  <c r="BS654" i="8"/>
  <c r="BR654" i="8"/>
  <c r="BQ654" i="8"/>
  <c r="AU654" i="8"/>
  <c r="AT654" i="8"/>
  <c r="AS654" i="8"/>
  <c r="BS653" i="8"/>
  <c r="BR653" i="8"/>
  <c r="BQ653" i="8"/>
  <c r="AU653" i="8"/>
  <c r="AT653" i="8"/>
  <c r="AS653" i="8"/>
  <c r="BS652" i="8"/>
  <c r="BR652" i="8"/>
  <c r="BQ652" i="8"/>
  <c r="AU652" i="8"/>
  <c r="AT652" i="8"/>
  <c r="AS652" i="8"/>
  <c r="BS651" i="8"/>
  <c r="BR651" i="8"/>
  <c r="BQ651" i="8"/>
  <c r="AU651" i="8"/>
  <c r="AT651" i="8"/>
  <c r="AS651" i="8"/>
  <c r="BS650" i="8"/>
  <c r="BR650" i="8"/>
  <c r="BQ650" i="8"/>
  <c r="AU650" i="8"/>
  <c r="AT650" i="8"/>
  <c r="AS650" i="8"/>
  <c r="BS649" i="8"/>
  <c r="BR649" i="8"/>
  <c r="BQ649" i="8"/>
  <c r="AU649" i="8"/>
  <c r="AT649" i="8"/>
  <c r="AS649" i="8"/>
  <c r="BS648" i="8"/>
  <c r="BR648" i="8"/>
  <c r="BQ648" i="8"/>
  <c r="AU648" i="8"/>
  <c r="AT648" i="8"/>
  <c r="AS648" i="8"/>
  <c r="BS647" i="8"/>
  <c r="BR647" i="8"/>
  <c r="BQ647" i="8"/>
  <c r="AU647" i="8"/>
  <c r="AT647" i="8"/>
  <c r="AS647" i="8"/>
  <c r="BS646" i="8"/>
  <c r="BR646" i="8"/>
  <c r="BQ646" i="8"/>
  <c r="AU646" i="8"/>
  <c r="AT646" i="8"/>
  <c r="AS646" i="8"/>
  <c r="BS645" i="8"/>
  <c r="BR645" i="8"/>
  <c r="BQ645" i="8"/>
  <c r="AU645" i="8"/>
  <c r="AT645" i="8"/>
  <c r="AS645" i="8"/>
  <c r="BS644" i="8"/>
  <c r="BR644" i="8"/>
  <c r="BQ644" i="8"/>
  <c r="AU644" i="8"/>
  <c r="AT644" i="8"/>
  <c r="AS644" i="8"/>
  <c r="BS643" i="8"/>
  <c r="BR643" i="8"/>
  <c r="BQ643" i="8"/>
  <c r="AU643" i="8"/>
  <c r="AT643" i="8"/>
  <c r="AS643" i="8"/>
  <c r="BS642" i="8"/>
  <c r="BR642" i="8"/>
  <c r="BQ642" i="8"/>
  <c r="AU642" i="8"/>
  <c r="AT642" i="8"/>
  <c r="AS642" i="8"/>
  <c r="BS641" i="8"/>
  <c r="BR641" i="8"/>
  <c r="BQ641" i="8"/>
  <c r="AU641" i="8"/>
  <c r="AT641" i="8"/>
  <c r="AS641" i="8"/>
  <c r="BS640" i="8"/>
  <c r="BR640" i="8"/>
  <c r="BQ640" i="8"/>
  <c r="AU640" i="8"/>
  <c r="AT640" i="8"/>
  <c r="AS640" i="8"/>
  <c r="BS639" i="8"/>
  <c r="BR639" i="8"/>
  <c r="BQ639" i="8"/>
  <c r="AU639" i="8"/>
  <c r="AT639" i="8"/>
  <c r="AS639" i="8"/>
  <c r="BS638" i="8"/>
  <c r="BR638" i="8"/>
  <c r="BQ638" i="8"/>
  <c r="AU638" i="8"/>
  <c r="AT638" i="8"/>
  <c r="AS638" i="8"/>
  <c r="BS637" i="8"/>
  <c r="BR637" i="8"/>
  <c r="BQ637" i="8"/>
  <c r="AU637" i="8"/>
  <c r="AT637" i="8"/>
  <c r="AS637" i="8"/>
  <c r="BS636" i="8"/>
  <c r="BR636" i="8"/>
  <c r="BQ636" i="8"/>
  <c r="AU636" i="8"/>
  <c r="AT636" i="8"/>
  <c r="AS636" i="8"/>
  <c r="BS635" i="8"/>
  <c r="BR635" i="8"/>
  <c r="BQ635" i="8"/>
  <c r="AU635" i="8"/>
  <c r="AT635" i="8"/>
  <c r="AS635" i="8"/>
  <c r="BS634" i="8"/>
  <c r="BR634" i="8"/>
  <c r="BQ634" i="8"/>
  <c r="AU634" i="8"/>
  <c r="AT634" i="8"/>
  <c r="AS634" i="8"/>
  <c r="BS633" i="8"/>
  <c r="BR633" i="8"/>
  <c r="BQ633" i="8"/>
  <c r="AU633" i="8"/>
  <c r="AT633" i="8"/>
  <c r="AS633" i="8"/>
  <c r="BS632" i="8"/>
  <c r="BR632" i="8"/>
  <c r="BQ632" i="8"/>
  <c r="AU632" i="8"/>
  <c r="AT632" i="8"/>
  <c r="AS632" i="8"/>
  <c r="BS631" i="8"/>
  <c r="BR631" i="8"/>
  <c r="BQ631" i="8"/>
  <c r="AU631" i="8"/>
  <c r="AT631" i="8"/>
  <c r="AS631" i="8"/>
  <c r="BS630" i="8"/>
  <c r="BR630" i="8"/>
  <c r="BQ630" i="8"/>
  <c r="AU630" i="8"/>
  <c r="AT630" i="8"/>
  <c r="AS630" i="8"/>
  <c r="BS629" i="8"/>
  <c r="BR629" i="8"/>
  <c r="BQ629" i="8"/>
  <c r="AU629" i="8"/>
  <c r="AT629" i="8"/>
  <c r="AS629" i="8"/>
  <c r="BS628" i="8"/>
  <c r="BR628" i="8"/>
  <c r="BQ628" i="8"/>
  <c r="AU628" i="8"/>
  <c r="AT628" i="8"/>
  <c r="AS628" i="8"/>
  <c r="BS627" i="8"/>
  <c r="BR627" i="8"/>
  <c r="BQ627" i="8"/>
  <c r="AU627" i="8"/>
  <c r="AT627" i="8"/>
  <c r="AS627" i="8"/>
  <c r="BS626" i="8"/>
  <c r="BR626" i="8"/>
  <c r="BQ626" i="8"/>
  <c r="AU626" i="8"/>
  <c r="AT626" i="8"/>
  <c r="AS626" i="8"/>
  <c r="BS625" i="8"/>
  <c r="BR625" i="8"/>
  <c r="BQ625" i="8"/>
  <c r="AU625" i="8"/>
  <c r="AT625" i="8"/>
  <c r="AS625" i="8"/>
  <c r="BS624" i="8"/>
  <c r="BR624" i="8"/>
  <c r="BQ624" i="8"/>
  <c r="AU624" i="8"/>
  <c r="AT624" i="8"/>
  <c r="AS624" i="8"/>
  <c r="BS623" i="8"/>
  <c r="BR623" i="8"/>
  <c r="BQ623" i="8"/>
  <c r="AU623" i="8"/>
  <c r="AT623" i="8"/>
  <c r="AS623" i="8"/>
  <c r="BS622" i="8"/>
  <c r="BR622" i="8"/>
  <c r="BQ622" i="8"/>
  <c r="AU622" i="8"/>
  <c r="AT622" i="8"/>
  <c r="AS622" i="8"/>
  <c r="BS621" i="8"/>
  <c r="BR621" i="8"/>
  <c r="BQ621" i="8"/>
  <c r="AU621" i="8"/>
  <c r="AT621" i="8"/>
  <c r="AS621" i="8"/>
  <c r="BS620" i="8"/>
  <c r="BR620" i="8"/>
  <c r="BQ620" i="8"/>
  <c r="AU620" i="8"/>
  <c r="AT620" i="8"/>
  <c r="AS620" i="8"/>
  <c r="BS619" i="8"/>
  <c r="BR619" i="8"/>
  <c r="BQ619" i="8"/>
  <c r="AU619" i="8"/>
  <c r="AT619" i="8"/>
  <c r="AS619" i="8"/>
  <c r="BS618" i="8"/>
  <c r="BR618" i="8"/>
  <c r="BQ618" i="8"/>
  <c r="AU618" i="8"/>
  <c r="AT618" i="8"/>
  <c r="AS618" i="8"/>
  <c r="BS617" i="8"/>
  <c r="BR617" i="8"/>
  <c r="BQ617" i="8"/>
  <c r="AU617" i="8"/>
  <c r="AT617" i="8"/>
  <c r="AS617" i="8"/>
  <c r="BS616" i="8"/>
  <c r="BR616" i="8"/>
  <c r="BQ616" i="8"/>
  <c r="AU616" i="8"/>
  <c r="AT616" i="8"/>
  <c r="AS616" i="8"/>
  <c r="BS615" i="8"/>
  <c r="BR615" i="8"/>
  <c r="BQ615" i="8"/>
  <c r="AU615" i="8"/>
  <c r="AT615" i="8"/>
  <c r="AS615" i="8"/>
  <c r="BS614" i="8"/>
  <c r="BR614" i="8"/>
  <c r="BQ614" i="8"/>
  <c r="AU614" i="8"/>
  <c r="AT614" i="8"/>
  <c r="AS614" i="8"/>
  <c r="BS613" i="8"/>
  <c r="BR613" i="8"/>
  <c r="BQ613" i="8"/>
  <c r="AU613" i="8"/>
  <c r="AT613" i="8"/>
  <c r="AS613" i="8"/>
  <c r="BS612" i="8"/>
  <c r="BR612" i="8"/>
  <c r="BQ612" i="8"/>
  <c r="AU612" i="8"/>
  <c r="AT612" i="8"/>
  <c r="AS612" i="8"/>
  <c r="BS611" i="8"/>
  <c r="BR611" i="8"/>
  <c r="BQ611" i="8"/>
  <c r="AU611" i="8"/>
  <c r="AT611" i="8"/>
  <c r="AS611" i="8"/>
  <c r="BS610" i="8"/>
  <c r="BR610" i="8"/>
  <c r="BQ610" i="8"/>
  <c r="AU610" i="8"/>
  <c r="AT610" i="8"/>
  <c r="AS610" i="8"/>
  <c r="BS609" i="8"/>
  <c r="BR609" i="8"/>
  <c r="BQ609" i="8"/>
  <c r="AU609" i="8"/>
  <c r="AT609" i="8"/>
  <c r="AS609" i="8"/>
  <c r="BS608" i="8"/>
  <c r="BR608" i="8"/>
  <c r="BQ608" i="8"/>
  <c r="AU608" i="8"/>
  <c r="AT608" i="8"/>
  <c r="AS608" i="8"/>
  <c r="BS607" i="8"/>
  <c r="BR607" i="8"/>
  <c r="BQ607" i="8"/>
  <c r="AU607" i="8"/>
  <c r="AT607" i="8"/>
  <c r="AS607" i="8"/>
  <c r="BS606" i="8"/>
  <c r="BR606" i="8"/>
  <c r="BQ606" i="8"/>
  <c r="AU606" i="8"/>
  <c r="AT606" i="8"/>
  <c r="AS606" i="8"/>
  <c r="BS605" i="8"/>
  <c r="BR605" i="8"/>
  <c r="BQ605" i="8"/>
  <c r="AU605" i="8"/>
  <c r="AT605" i="8"/>
  <c r="AS605" i="8"/>
  <c r="BS604" i="8"/>
  <c r="BR604" i="8"/>
  <c r="BQ604" i="8"/>
  <c r="AU604" i="8"/>
  <c r="AT604" i="8"/>
  <c r="AS604" i="8"/>
  <c r="BS603" i="8"/>
  <c r="BR603" i="8"/>
  <c r="BQ603" i="8"/>
  <c r="AU603" i="8"/>
  <c r="AT603" i="8"/>
  <c r="AS603" i="8"/>
  <c r="BS602" i="8"/>
  <c r="BR602" i="8"/>
  <c r="BQ602" i="8"/>
  <c r="AU602" i="8"/>
  <c r="AT602" i="8"/>
  <c r="AS602" i="8"/>
  <c r="BS601" i="8"/>
  <c r="BR601" i="8"/>
  <c r="BQ601" i="8"/>
  <c r="AU601" i="8"/>
  <c r="AT601" i="8"/>
  <c r="AS601" i="8"/>
  <c r="BS600" i="8"/>
  <c r="BR600" i="8"/>
  <c r="BQ600" i="8"/>
  <c r="AU600" i="8"/>
  <c r="AT600" i="8"/>
  <c r="AS600" i="8"/>
  <c r="BS599" i="8"/>
  <c r="BR599" i="8"/>
  <c r="BQ599" i="8"/>
  <c r="AU599" i="8"/>
  <c r="AT599" i="8"/>
  <c r="AS599" i="8"/>
  <c r="BS598" i="8"/>
  <c r="BR598" i="8"/>
  <c r="BQ598" i="8"/>
  <c r="AU598" i="8"/>
  <c r="AT598" i="8"/>
  <c r="AS598" i="8"/>
  <c r="BS597" i="8"/>
  <c r="BR597" i="8"/>
  <c r="BQ597" i="8"/>
  <c r="AU597" i="8"/>
  <c r="AT597" i="8"/>
  <c r="AS597" i="8"/>
  <c r="BS596" i="8"/>
  <c r="BR596" i="8"/>
  <c r="BQ596" i="8"/>
  <c r="AU596" i="8"/>
  <c r="AT596" i="8"/>
  <c r="AS596" i="8"/>
  <c r="BS595" i="8"/>
  <c r="BR595" i="8"/>
  <c r="BQ595" i="8"/>
  <c r="AU595" i="8"/>
  <c r="AT595" i="8"/>
  <c r="AS595" i="8"/>
  <c r="BS594" i="8"/>
  <c r="BR594" i="8"/>
  <c r="BQ594" i="8"/>
  <c r="AU594" i="8"/>
  <c r="AT594" i="8"/>
  <c r="AS594" i="8"/>
  <c r="BS593" i="8"/>
  <c r="BR593" i="8"/>
  <c r="BQ593" i="8"/>
  <c r="AU593" i="8"/>
  <c r="AT593" i="8"/>
  <c r="AS593" i="8"/>
  <c r="BS592" i="8"/>
  <c r="BR592" i="8"/>
  <c r="BQ592" i="8"/>
  <c r="AU592" i="8"/>
  <c r="AT592" i="8"/>
  <c r="AS592" i="8"/>
  <c r="BS591" i="8"/>
  <c r="BR591" i="8"/>
  <c r="BQ591" i="8"/>
  <c r="AU591" i="8"/>
  <c r="AT591" i="8"/>
  <c r="AS591" i="8"/>
  <c r="BS590" i="8"/>
  <c r="BR590" i="8"/>
  <c r="BQ590" i="8"/>
  <c r="AU590" i="8"/>
  <c r="AT590" i="8"/>
  <c r="AS590" i="8"/>
  <c r="BS589" i="8"/>
  <c r="BR589" i="8"/>
  <c r="BQ589" i="8"/>
  <c r="AU589" i="8"/>
  <c r="AT589" i="8"/>
  <c r="AS589" i="8"/>
  <c r="BS588" i="8"/>
  <c r="BR588" i="8"/>
  <c r="BQ588" i="8"/>
  <c r="AU588" i="8"/>
  <c r="AT588" i="8"/>
  <c r="AS588" i="8"/>
  <c r="BS587" i="8"/>
  <c r="BR587" i="8"/>
  <c r="BQ587" i="8"/>
  <c r="AU587" i="8"/>
  <c r="AT587" i="8"/>
  <c r="AS587" i="8"/>
  <c r="BS586" i="8"/>
  <c r="BR586" i="8"/>
  <c r="BQ586" i="8"/>
  <c r="AU586" i="8"/>
  <c r="AT586" i="8"/>
  <c r="AS586" i="8"/>
  <c r="BS585" i="8"/>
  <c r="BR585" i="8"/>
  <c r="BQ585" i="8"/>
  <c r="AU585" i="8"/>
  <c r="AT585" i="8"/>
  <c r="AS585" i="8"/>
  <c r="BS584" i="8"/>
  <c r="BR584" i="8"/>
  <c r="BQ584" i="8"/>
  <c r="AU584" i="8"/>
  <c r="AT584" i="8"/>
  <c r="AS584" i="8"/>
  <c r="BS583" i="8"/>
  <c r="BR583" i="8"/>
  <c r="BQ583" i="8"/>
  <c r="AU583" i="8"/>
  <c r="AT583" i="8"/>
  <c r="AS583" i="8"/>
  <c r="BS582" i="8"/>
  <c r="BR582" i="8"/>
  <c r="BQ582" i="8"/>
  <c r="AU582" i="8"/>
  <c r="AT582" i="8"/>
  <c r="AS582" i="8"/>
  <c r="BS581" i="8"/>
  <c r="BR581" i="8"/>
  <c r="BQ581" i="8"/>
  <c r="AU581" i="8"/>
  <c r="AT581" i="8"/>
  <c r="AS581" i="8"/>
  <c r="BS580" i="8"/>
  <c r="BR580" i="8"/>
  <c r="BQ580" i="8"/>
  <c r="AU580" i="8"/>
  <c r="AT580" i="8"/>
  <c r="AS580" i="8"/>
  <c r="BS579" i="8"/>
  <c r="BR579" i="8"/>
  <c r="BQ579" i="8"/>
  <c r="AU579" i="8"/>
  <c r="AT579" i="8"/>
  <c r="AS579" i="8"/>
  <c r="BS578" i="8"/>
  <c r="BR578" i="8"/>
  <c r="BQ578" i="8"/>
  <c r="AU578" i="8"/>
  <c r="AT578" i="8"/>
  <c r="AS578" i="8"/>
  <c r="BS577" i="8"/>
  <c r="BR577" i="8"/>
  <c r="BQ577" i="8"/>
  <c r="AU577" i="8"/>
  <c r="AT577" i="8"/>
  <c r="AS577" i="8"/>
  <c r="BS576" i="8"/>
  <c r="BR576" i="8"/>
  <c r="BQ576" i="8"/>
  <c r="AU576" i="8"/>
  <c r="AT576" i="8"/>
  <c r="AS576" i="8"/>
  <c r="BS575" i="8"/>
  <c r="BR575" i="8"/>
  <c r="BQ575" i="8"/>
  <c r="AU575" i="8"/>
  <c r="AT575" i="8"/>
  <c r="AS575" i="8"/>
  <c r="BS574" i="8"/>
  <c r="BR574" i="8"/>
  <c r="BQ574" i="8"/>
  <c r="AU574" i="8"/>
  <c r="AT574" i="8"/>
  <c r="AS574" i="8"/>
  <c r="BS573" i="8"/>
  <c r="BR573" i="8"/>
  <c r="BQ573" i="8"/>
  <c r="AU573" i="8"/>
  <c r="AT573" i="8"/>
  <c r="AS573" i="8"/>
  <c r="BS572" i="8"/>
  <c r="BR572" i="8"/>
  <c r="BQ572" i="8"/>
  <c r="AU572" i="8"/>
  <c r="AT572" i="8"/>
  <c r="AS572" i="8"/>
  <c r="BS571" i="8"/>
  <c r="BR571" i="8"/>
  <c r="BQ571" i="8"/>
  <c r="AU571" i="8"/>
  <c r="AT571" i="8"/>
  <c r="AS571" i="8"/>
  <c r="BS570" i="8"/>
  <c r="BR570" i="8"/>
  <c r="BQ570" i="8"/>
  <c r="AU570" i="8"/>
  <c r="AT570" i="8"/>
  <c r="AS570" i="8"/>
  <c r="BS569" i="8"/>
  <c r="BR569" i="8"/>
  <c r="BQ569" i="8"/>
  <c r="AU569" i="8"/>
  <c r="AT569" i="8"/>
  <c r="AS569" i="8"/>
  <c r="BS568" i="8"/>
  <c r="BR568" i="8"/>
  <c r="BQ568" i="8"/>
  <c r="AU568" i="8"/>
  <c r="AT568" i="8"/>
  <c r="AS568" i="8"/>
  <c r="BS567" i="8"/>
  <c r="BR567" i="8"/>
  <c r="BQ567" i="8"/>
  <c r="AU567" i="8"/>
  <c r="AT567" i="8"/>
  <c r="AS567" i="8"/>
  <c r="BS566" i="8"/>
  <c r="BR566" i="8"/>
  <c r="BQ566" i="8"/>
  <c r="AU566" i="8"/>
  <c r="AT566" i="8"/>
  <c r="AS566" i="8"/>
  <c r="BS565" i="8"/>
  <c r="BR565" i="8"/>
  <c r="BQ565" i="8"/>
  <c r="AU565" i="8"/>
  <c r="AT565" i="8"/>
  <c r="AS565" i="8"/>
  <c r="BS564" i="8"/>
  <c r="BR564" i="8"/>
  <c r="BQ564" i="8"/>
  <c r="AU564" i="8"/>
  <c r="AT564" i="8"/>
  <c r="AS564" i="8"/>
  <c r="BS563" i="8"/>
  <c r="BR563" i="8"/>
  <c r="BQ563" i="8"/>
  <c r="AU563" i="8"/>
  <c r="AT563" i="8"/>
  <c r="AS563" i="8"/>
  <c r="BS562" i="8"/>
  <c r="BR562" i="8"/>
  <c r="BQ562" i="8"/>
  <c r="AU562" i="8"/>
  <c r="AT562" i="8"/>
  <c r="AS562" i="8"/>
  <c r="BS561" i="8"/>
  <c r="BR561" i="8"/>
  <c r="BQ561" i="8"/>
  <c r="AU561" i="8"/>
  <c r="AT561" i="8"/>
  <c r="AS561" i="8"/>
  <c r="BS560" i="8"/>
  <c r="BR560" i="8"/>
  <c r="BQ560" i="8"/>
  <c r="AU560" i="8"/>
  <c r="AT560" i="8"/>
  <c r="AS560" i="8"/>
  <c r="BS559" i="8"/>
  <c r="BR559" i="8"/>
  <c r="BQ559" i="8"/>
  <c r="AU559" i="8"/>
  <c r="AT559" i="8"/>
  <c r="AS559" i="8"/>
  <c r="BS558" i="8"/>
  <c r="BR558" i="8"/>
  <c r="BQ558" i="8"/>
  <c r="AU558" i="8"/>
  <c r="AT558" i="8"/>
  <c r="AS558" i="8"/>
  <c r="BS557" i="8"/>
  <c r="BR557" i="8"/>
  <c r="BQ557" i="8"/>
  <c r="AU557" i="8"/>
  <c r="AT557" i="8"/>
  <c r="AS557" i="8"/>
  <c r="BS556" i="8"/>
  <c r="BR556" i="8"/>
  <c r="BQ556" i="8"/>
  <c r="AU556" i="8"/>
  <c r="AT556" i="8"/>
  <c r="AS556" i="8"/>
  <c r="BS555" i="8"/>
  <c r="BR555" i="8"/>
  <c r="BQ555" i="8"/>
  <c r="AU555" i="8"/>
  <c r="AT555" i="8"/>
  <c r="AS555" i="8"/>
  <c r="BS554" i="8"/>
  <c r="BR554" i="8"/>
  <c r="BQ554" i="8"/>
  <c r="AU554" i="8"/>
  <c r="AT554" i="8"/>
  <c r="AS554" i="8"/>
  <c r="BS553" i="8"/>
  <c r="BR553" i="8"/>
  <c r="BQ553" i="8"/>
  <c r="AU553" i="8"/>
  <c r="AT553" i="8"/>
  <c r="AS553" i="8"/>
  <c r="BS552" i="8"/>
  <c r="BR552" i="8"/>
  <c r="BQ552" i="8"/>
  <c r="AU552" i="8"/>
  <c r="AT552" i="8"/>
  <c r="AS552" i="8"/>
  <c r="BS551" i="8"/>
  <c r="BR551" i="8"/>
  <c r="BQ551" i="8"/>
  <c r="AU551" i="8"/>
  <c r="AT551" i="8"/>
  <c r="AS551" i="8"/>
  <c r="BS550" i="8"/>
  <c r="BR550" i="8"/>
  <c r="BQ550" i="8"/>
  <c r="AU550" i="8"/>
  <c r="AT550" i="8"/>
  <c r="AS550" i="8"/>
  <c r="BS549" i="8"/>
  <c r="BR549" i="8"/>
  <c r="BQ549" i="8"/>
  <c r="AU549" i="8"/>
  <c r="AT549" i="8"/>
  <c r="AS549" i="8"/>
  <c r="BS548" i="8"/>
  <c r="BR548" i="8"/>
  <c r="BQ548" i="8"/>
  <c r="AU548" i="8"/>
  <c r="AT548" i="8"/>
  <c r="AS548" i="8"/>
  <c r="BS547" i="8"/>
  <c r="BR547" i="8"/>
  <c r="BQ547" i="8"/>
  <c r="AU547" i="8"/>
  <c r="AT547" i="8"/>
  <c r="AS547" i="8"/>
  <c r="BS546" i="8"/>
  <c r="BR546" i="8"/>
  <c r="BQ546" i="8"/>
  <c r="AU546" i="8"/>
  <c r="AT546" i="8"/>
  <c r="AS546" i="8"/>
  <c r="BS545" i="8"/>
  <c r="BR545" i="8"/>
  <c r="BQ545" i="8"/>
  <c r="AU545" i="8"/>
  <c r="AT545" i="8"/>
  <c r="AS545" i="8"/>
  <c r="BS544" i="8"/>
  <c r="BR544" i="8"/>
  <c r="BQ544" i="8"/>
  <c r="AU544" i="8"/>
  <c r="AT544" i="8"/>
  <c r="AS544" i="8"/>
  <c r="BS543" i="8"/>
  <c r="BR543" i="8"/>
  <c r="BQ543" i="8"/>
  <c r="AU543" i="8"/>
  <c r="AT543" i="8"/>
  <c r="AS543" i="8"/>
  <c r="BS542" i="8"/>
  <c r="BR542" i="8"/>
  <c r="BQ542" i="8"/>
  <c r="AU542" i="8"/>
  <c r="AT542" i="8"/>
  <c r="AS542" i="8"/>
  <c r="BS541" i="8"/>
  <c r="BR541" i="8"/>
  <c r="BQ541" i="8"/>
  <c r="AU541" i="8"/>
  <c r="AT541" i="8"/>
  <c r="AS541" i="8"/>
  <c r="BS540" i="8"/>
  <c r="BR540" i="8"/>
  <c r="BQ540" i="8"/>
  <c r="AU540" i="8"/>
  <c r="AT540" i="8"/>
  <c r="AS540" i="8"/>
  <c r="BS539" i="8"/>
  <c r="BR539" i="8"/>
  <c r="BQ539" i="8"/>
  <c r="AU539" i="8"/>
  <c r="AT539" i="8"/>
  <c r="AS539" i="8"/>
  <c r="BS538" i="8"/>
  <c r="BR538" i="8"/>
  <c r="BQ538" i="8"/>
  <c r="AU538" i="8"/>
  <c r="AT538" i="8"/>
  <c r="AS538" i="8"/>
  <c r="BS537" i="8"/>
  <c r="BR537" i="8"/>
  <c r="BQ537" i="8"/>
  <c r="AU537" i="8"/>
  <c r="AT537" i="8"/>
  <c r="AS537" i="8"/>
  <c r="BS536" i="8"/>
  <c r="BR536" i="8"/>
  <c r="BQ536" i="8"/>
  <c r="AU536" i="8"/>
  <c r="AT536" i="8"/>
  <c r="AS536" i="8"/>
  <c r="BS535" i="8"/>
  <c r="BR535" i="8"/>
  <c r="BQ535" i="8"/>
  <c r="AU535" i="8"/>
  <c r="AT535" i="8"/>
  <c r="AS535" i="8"/>
  <c r="BS534" i="8"/>
  <c r="BR534" i="8"/>
  <c r="BQ534" i="8"/>
  <c r="AU534" i="8"/>
  <c r="AT534" i="8"/>
  <c r="AS534" i="8"/>
  <c r="BS533" i="8"/>
  <c r="BR533" i="8"/>
  <c r="BQ533" i="8"/>
  <c r="AU533" i="8"/>
  <c r="AT533" i="8"/>
  <c r="AS533" i="8"/>
  <c r="BS532" i="8"/>
  <c r="BR532" i="8"/>
  <c r="BQ532" i="8"/>
  <c r="AU532" i="8"/>
  <c r="AT532" i="8"/>
  <c r="AS532" i="8"/>
  <c r="BS531" i="8"/>
  <c r="BR531" i="8"/>
  <c r="BQ531" i="8"/>
  <c r="AU531" i="8"/>
  <c r="AT531" i="8"/>
  <c r="AS531" i="8"/>
  <c r="BS530" i="8"/>
  <c r="BR530" i="8"/>
  <c r="BQ530" i="8"/>
  <c r="AU530" i="8"/>
  <c r="AT530" i="8"/>
  <c r="AS530" i="8"/>
  <c r="BS529" i="8"/>
  <c r="BR529" i="8"/>
  <c r="BQ529" i="8"/>
  <c r="AU529" i="8"/>
  <c r="AT529" i="8"/>
  <c r="AS529" i="8"/>
  <c r="BS528" i="8"/>
  <c r="BR528" i="8"/>
  <c r="BQ528" i="8"/>
  <c r="AU528" i="8"/>
  <c r="AT528" i="8"/>
  <c r="AS528" i="8"/>
  <c r="BS527" i="8"/>
  <c r="BR527" i="8"/>
  <c r="BQ527" i="8"/>
  <c r="AU527" i="8"/>
  <c r="AT527" i="8"/>
  <c r="AS527" i="8"/>
  <c r="BS526" i="8"/>
  <c r="BR526" i="8"/>
  <c r="BQ526" i="8"/>
  <c r="AU526" i="8"/>
  <c r="AT526" i="8"/>
  <c r="AS526" i="8"/>
  <c r="BS525" i="8"/>
  <c r="BR525" i="8"/>
  <c r="BQ525" i="8"/>
  <c r="AU525" i="8"/>
  <c r="AT525" i="8"/>
  <c r="AS525" i="8"/>
  <c r="BS524" i="8"/>
  <c r="BR524" i="8"/>
  <c r="BQ524" i="8"/>
  <c r="AU524" i="8"/>
  <c r="AT524" i="8"/>
  <c r="AS524" i="8"/>
  <c r="BS523" i="8"/>
  <c r="BR523" i="8"/>
  <c r="BQ523" i="8"/>
  <c r="AU523" i="8"/>
  <c r="AT523" i="8"/>
  <c r="AS523" i="8"/>
  <c r="BS522" i="8"/>
  <c r="BR522" i="8"/>
  <c r="BQ522" i="8"/>
  <c r="AU522" i="8"/>
  <c r="AT522" i="8"/>
  <c r="AS522" i="8"/>
  <c r="BS521" i="8"/>
  <c r="BR521" i="8"/>
  <c r="BQ521" i="8"/>
  <c r="AU521" i="8"/>
  <c r="AT521" i="8"/>
  <c r="AS521" i="8"/>
  <c r="BS520" i="8"/>
  <c r="BR520" i="8"/>
  <c r="BQ520" i="8"/>
  <c r="AU520" i="8"/>
  <c r="AT520" i="8"/>
  <c r="AS520" i="8"/>
  <c r="BS519" i="8"/>
  <c r="BR519" i="8"/>
  <c r="BQ519" i="8"/>
  <c r="AU519" i="8"/>
  <c r="AT519" i="8"/>
  <c r="AS519" i="8"/>
  <c r="BS518" i="8"/>
  <c r="BR518" i="8"/>
  <c r="BQ518" i="8"/>
  <c r="AU518" i="8"/>
  <c r="AT518" i="8"/>
  <c r="AS518" i="8"/>
  <c r="BS517" i="8"/>
  <c r="BR517" i="8"/>
  <c r="BQ517" i="8"/>
  <c r="AU517" i="8"/>
  <c r="AT517" i="8"/>
  <c r="AS517" i="8"/>
  <c r="BS516" i="8"/>
  <c r="BR516" i="8"/>
  <c r="BQ516" i="8"/>
  <c r="AU516" i="8"/>
  <c r="AT516" i="8"/>
  <c r="AS516" i="8"/>
  <c r="BS515" i="8"/>
  <c r="BR515" i="8"/>
  <c r="BQ515" i="8"/>
  <c r="AU515" i="8"/>
  <c r="AT515" i="8"/>
  <c r="AS515" i="8"/>
  <c r="BS514" i="8"/>
  <c r="BR514" i="8"/>
  <c r="BQ514" i="8"/>
  <c r="AU514" i="8"/>
  <c r="AT514" i="8"/>
  <c r="AS514" i="8"/>
  <c r="BS513" i="8"/>
  <c r="BR513" i="8"/>
  <c r="BQ513" i="8"/>
  <c r="AU513" i="8"/>
  <c r="AT513" i="8"/>
  <c r="AS513" i="8"/>
  <c r="BS512" i="8"/>
  <c r="BR512" i="8"/>
  <c r="BQ512" i="8"/>
  <c r="AU512" i="8"/>
  <c r="AT512" i="8"/>
  <c r="AS512" i="8"/>
  <c r="BS511" i="8"/>
  <c r="BR511" i="8"/>
  <c r="BQ511" i="8"/>
  <c r="AU511" i="8"/>
  <c r="AT511" i="8"/>
  <c r="AS511" i="8"/>
  <c r="BS510" i="8"/>
  <c r="BR510" i="8"/>
  <c r="BQ510" i="8"/>
  <c r="AU510" i="8"/>
  <c r="AT510" i="8"/>
  <c r="AS510" i="8"/>
  <c r="BS509" i="8"/>
  <c r="BR509" i="8"/>
  <c r="BQ509" i="8"/>
  <c r="AU509" i="8"/>
  <c r="AT509" i="8"/>
  <c r="AS509" i="8"/>
  <c r="BS508" i="8"/>
  <c r="BR508" i="8"/>
  <c r="BQ508" i="8"/>
  <c r="AU508" i="8"/>
  <c r="AT508" i="8"/>
  <c r="AS508" i="8"/>
  <c r="BS507" i="8"/>
  <c r="BR507" i="8"/>
  <c r="BQ507" i="8"/>
  <c r="AU507" i="8"/>
  <c r="AT507" i="8"/>
  <c r="AS507" i="8"/>
  <c r="BS506" i="8"/>
  <c r="BR506" i="8"/>
  <c r="BQ506" i="8"/>
  <c r="AU506" i="8"/>
  <c r="AT506" i="8"/>
  <c r="AS506" i="8"/>
  <c r="BS505" i="8"/>
  <c r="BR505" i="8"/>
  <c r="BQ505" i="8"/>
  <c r="AU505" i="8"/>
  <c r="AT505" i="8"/>
  <c r="AS505" i="8"/>
  <c r="BS504" i="8"/>
  <c r="BR504" i="8"/>
  <c r="BQ504" i="8"/>
  <c r="AU504" i="8"/>
  <c r="AT504" i="8"/>
  <c r="AS504" i="8"/>
  <c r="BS503" i="8"/>
  <c r="BR503" i="8"/>
  <c r="BQ503" i="8"/>
  <c r="AU503" i="8"/>
  <c r="AT503" i="8"/>
  <c r="AS503" i="8"/>
  <c r="BS502" i="8"/>
  <c r="BR502" i="8"/>
  <c r="BQ502" i="8"/>
  <c r="AU502" i="8"/>
  <c r="AT502" i="8"/>
  <c r="AS502" i="8"/>
  <c r="BS501" i="8"/>
  <c r="BR501" i="8"/>
  <c r="BQ501" i="8"/>
  <c r="AU501" i="8"/>
  <c r="AT501" i="8"/>
  <c r="AS501" i="8"/>
  <c r="BS500" i="8"/>
  <c r="BR500" i="8"/>
  <c r="BQ500" i="8"/>
  <c r="AU500" i="8"/>
  <c r="AT500" i="8"/>
  <c r="AS500" i="8"/>
  <c r="BS499" i="8"/>
  <c r="BR499" i="8"/>
  <c r="BQ499" i="8"/>
  <c r="AU499" i="8"/>
  <c r="AT499" i="8"/>
  <c r="AS499" i="8"/>
  <c r="BS498" i="8"/>
  <c r="BR498" i="8"/>
  <c r="BQ498" i="8"/>
  <c r="AU498" i="8"/>
  <c r="AT498" i="8"/>
  <c r="AS498" i="8"/>
  <c r="BS497" i="8"/>
  <c r="BR497" i="8"/>
  <c r="BQ497" i="8"/>
  <c r="AU497" i="8"/>
  <c r="AT497" i="8"/>
  <c r="AS497" i="8"/>
  <c r="BS496" i="8"/>
  <c r="BR496" i="8"/>
  <c r="BQ496" i="8"/>
  <c r="AU496" i="8"/>
  <c r="AT496" i="8"/>
  <c r="AS496" i="8"/>
  <c r="BS495" i="8"/>
  <c r="BR495" i="8"/>
  <c r="BQ495" i="8"/>
  <c r="AU495" i="8"/>
  <c r="AT495" i="8"/>
  <c r="AS495" i="8"/>
  <c r="BS494" i="8"/>
  <c r="BR494" i="8"/>
  <c r="BQ494" i="8"/>
  <c r="AU494" i="8"/>
  <c r="AT494" i="8"/>
  <c r="AS494" i="8"/>
  <c r="BS493" i="8"/>
  <c r="BR493" i="8"/>
  <c r="BQ493" i="8"/>
  <c r="AU493" i="8"/>
  <c r="AT493" i="8"/>
  <c r="AS493" i="8"/>
  <c r="BS492" i="8"/>
  <c r="BR492" i="8"/>
  <c r="BQ492" i="8"/>
  <c r="AU492" i="8"/>
  <c r="AT492" i="8"/>
  <c r="AS492" i="8"/>
  <c r="BS491" i="8"/>
  <c r="BR491" i="8"/>
  <c r="BQ491" i="8"/>
  <c r="AU491" i="8"/>
  <c r="AT491" i="8"/>
  <c r="AS491" i="8"/>
  <c r="BS490" i="8"/>
  <c r="BR490" i="8"/>
  <c r="BQ490" i="8"/>
  <c r="AU490" i="8"/>
  <c r="AT490" i="8"/>
  <c r="AS490" i="8"/>
  <c r="BS489" i="8"/>
  <c r="BR489" i="8"/>
  <c r="BQ489" i="8"/>
  <c r="AU489" i="8"/>
  <c r="AT489" i="8"/>
  <c r="AS489" i="8"/>
  <c r="BS488" i="8"/>
  <c r="BR488" i="8"/>
  <c r="BQ488" i="8"/>
  <c r="AU488" i="8"/>
  <c r="AT488" i="8"/>
  <c r="AS488" i="8"/>
  <c r="BS487" i="8"/>
  <c r="BR487" i="8"/>
  <c r="BQ487" i="8"/>
  <c r="AU487" i="8"/>
  <c r="AT487" i="8"/>
  <c r="AS487" i="8"/>
  <c r="BS486" i="8"/>
  <c r="BR486" i="8"/>
  <c r="BQ486" i="8"/>
  <c r="AU486" i="8"/>
  <c r="AT486" i="8"/>
  <c r="AS486" i="8"/>
  <c r="BS485" i="8"/>
  <c r="BR485" i="8"/>
  <c r="BQ485" i="8"/>
  <c r="AU485" i="8"/>
  <c r="AT485" i="8"/>
  <c r="AS485" i="8"/>
  <c r="BS484" i="8"/>
  <c r="BR484" i="8"/>
  <c r="BQ484" i="8"/>
  <c r="AU484" i="8"/>
  <c r="AT484" i="8"/>
  <c r="AS484" i="8"/>
  <c r="BS483" i="8"/>
  <c r="BR483" i="8"/>
  <c r="BQ483" i="8"/>
  <c r="AU483" i="8"/>
  <c r="AT483" i="8"/>
  <c r="AS483" i="8"/>
  <c r="BS482" i="8"/>
  <c r="BR482" i="8"/>
  <c r="BQ482" i="8"/>
  <c r="AU482" i="8"/>
  <c r="AT482" i="8"/>
  <c r="AS482" i="8"/>
  <c r="BS481" i="8"/>
  <c r="BR481" i="8"/>
  <c r="BQ481" i="8"/>
  <c r="AU481" i="8"/>
  <c r="AT481" i="8"/>
  <c r="AS481" i="8"/>
  <c r="BS480" i="8"/>
  <c r="BR480" i="8"/>
  <c r="BQ480" i="8"/>
  <c r="AU480" i="8"/>
  <c r="AT480" i="8"/>
  <c r="AS480" i="8"/>
  <c r="BS479" i="8"/>
  <c r="BR479" i="8"/>
  <c r="BQ479" i="8"/>
  <c r="AU479" i="8"/>
  <c r="AT479" i="8"/>
  <c r="AS479" i="8"/>
  <c r="BS478" i="8"/>
  <c r="BR478" i="8"/>
  <c r="BQ478" i="8"/>
  <c r="AU478" i="8"/>
  <c r="AT478" i="8"/>
  <c r="AS478" i="8"/>
  <c r="BS477" i="8"/>
  <c r="BR477" i="8"/>
  <c r="BQ477" i="8"/>
  <c r="AU477" i="8"/>
  <c r="AT477" i="8"/>
  <c r="AS477" i="8"/>
  <c r="BS476" i="8"/>
  <c r="BR476" i="8"/>
  <c r="BQ476" i="8"/>
  <c r="AU476" i="8"/>
  <c r="AT476" i="8"/>
  <c r="AS476" i="8"/>
  <c r="BS475" i="8"/>
  <c r="BR475" i="8"/>
  <c r="BQ475" i="8"/>
  <c r="AU475" i="8"/>
  <c r="AT475" i="8"/>
  <c r="AS475" i="8"/>
  <c r="BS474" i="8"/>
  <c r="BR474" i="8"/>
  <c r="BQ474" i="8"/>
  <c r="AU474" i="8"/>
  <c r="AT474" i="8"/>
  <c r="AS474" i="8"/>
  <c r="BS473" i="8"/>
  <c r="BR473" i="8"/>
  <c r="BQ473" i="8"/>
  <c r="AU473" i="8"/>
  <c r="AT473" i="8"/>
  <c r="AS473" i="8"/>
  <c r="BS472" i="8"/>
  <c r="BR472" i="8"/>
  <c r="BQ472" i="8"/>
  <c r="AU472" i="8"/>
  <c r="AT472" i="8"/>
  <c r="AS472" i="8"/>
  <c r="BS471" i="8"/>
  <c r="BR471" i="8"/>
  <c r="BQ471" i="8"/>
  <c r="AU471" i="8"/>
  <c r="AT471" i="8"/>
  <c r="AS471" i="8"/>
  <c r="BS470" i="8"/>
  <c r="BR470" i="8"/>
  <c r="BQ470" i="8"/>
  <c r="AU470" i="8"/>
  <c r="AT470" i="8"/>
  <c r="AS470" i="8"/>
  <c r="BS469" i="8"/>
  <c r="BR469" i="8"/>
  <c r="BQ469" i="8"/>
  <c r="AU469" i="8"/>
  <c r="AT469" i="8"/>
  <c r="AS469" i="8"/>
  <c r="BS468" i="8"/>
  <c r="BR468" i="8"/>
  <c r="BQ468" i="8"/>
  <c r="AU468" i="8"/>
  <c r="AT468" i="8"/>
  <c r="AS468" i="8"/>
  <c r="BS467" i="8"/>
  <c r="BR467" i="8"/>
  <c r="BQ467" i="8"/>
  <c r="AU467" i="8"/>
  <c r="AT467" i="8"/>
  <c r="AS467" i="8"/>
  <c r="BS466" i="8"/>
  <c r="BR466" i="8"/>
  <c r="BQ466" i="8"/>
  <c r="AU466" i="8"/>
  <c r="AT466" i="8"/>
  <c r="AS466" i="8"/>
  <c r="BS465" i="8"/>
  <c r="BR465" i="8"/>
  <c r="BQ465" i="8"/>
  <c r="AU465" i="8"/>
  <c r="AT465" i="8"/>
  <c r="AS465" i="8"/>
  <c r="BS464" i="8"/>
  <c r="BR464" i="8"/>
  <c r="BQ464" i="8"/>
  <c r="AU464" i="8"/>
  <c r="AT464" i="8"/>
  <c r="AS464" i="8"/>
  <c r="BS463" i="8"/>
  <c r="BR463" i="8"/>
  <c r="BQ463" i="8"/>
  <c r="AU463" i="8"/>
  <c r="AT463" i="8"/>
  <c r="AS463" i="8"/>
  <c r="BS462" i="8"/>
  <c r="BR462" i="8"/>
  <c r="BQ462" i="8"/>
  <c r="AU462" i="8"/>
  <c r="AT462" i="8"/>
  <c r="AS462" i="8"/>
  <c r="BS461" i="8"/>
  <c r="BR461" i="8"/>
  <c r="BQ461" i="8"/>
  <c r="AU461" i="8"/>
  <c r="AT461" i="8"/>
  <c r="AS461" i="8"/>
  <c r="BS460" i="8"/>
  <c r="BR460" i="8"/>
  <c r="BQ460" i="8"/>
  <c r="AU460" i="8"/>
  <c r="AT460" i="8"/>
  <c r="AS460" i="8"/>
  <c r="BS459" i="8"/>
  <c r="BR459" i="8"/>
  <c r="BQ459" i="8"/>
  <c r="AU459" i="8"/>
  <c r="AT459" i="8"/>
  <c r="AS459" i="8"/>
  <c r="BS458" i="8"/>
  <c r="BR458" i="8"/>
  <c r="BQ458" i="8"/>
  <c r="AU458" i="8"/>
  <c r="AT458" i="8"/>
  <c r="AS458" i="8"/>
  <c r="BS457" i="8"/>
  <c r="BR457" i="8"/>
  <c r="BQ457" i="8"/>
  <c r="AU457" i="8"/>
  <c r="AT457" i="8"/>
  <c r="AS457" i="8"/>
  <c r="BS456" i="8"/>
  <c r="BR456" i="8"/>
  <c r="BQ456" i="8"/>
  <c r="AU456" i="8"/>
  <c r="AT456" i="8"/>
  <c r="AS456" i="8"/>
  <c r="BS455" i="8"/>
  <c r="BR455" i="8"/>
  <c r="BQ455" i="8"/>
  <c r="AU455" i="8"/>
  <c r="AT455" i="8"/>
  <c r="AS455" i="8"/>
  <c r="BS454" i="8"/>
  <c r="BR454" i="8"/>
  <c r="BQ454" i="8"/>
  <c r="AU454" i="8"/>
  <c r="AT454" i="8"/>
  <c r="AS454" i="8"/>
  <c r="BS453" i="8"/>
  <c r="BR453" i="8"/>
  <c r="BQ453" i="8"/>
  <c r="AU453" i="8"/>
  <c r="AT453" i="8"/>
  <c r="AS453" i="8"/>
  <c r="BS452" i="8"/>
  <c r="BR452" i="8"/>
  <c r="BQ452" i="8"/>
  <c r="AU452" i="8"/>
  <c r="AT452" i="8"/>
  <c r="AS452" i="8"/>
  <c r="BS451" i="8"/>
  <c r="BR451" i="8"/>
  <c r="BQ451" i="8"/>
  <c r="AU451" i="8"/>
  <c r="AT451" i="8"/>
  <c r="AS451" i="8"/>
  <c r="BS450" i="8"/>
  <c r="BR450" i="8"/>
  <c r="BQ450" i="8"/>
  <c r="AU450" i="8"/>
  <c r="AT450" i="8"/>
  <c r="AS450" i="8"/>
  <c r="BS449" i="8"/>
  <c r="BR449" i="8"/>
  <c r="BQ449" i="8"/>
  <c r="AU449" i="8"/>
  <c r="AT449" i="8"/>
  <c r="AS449" i="8"/>
  <c r="BS448" i="8"/>
  <c r="BR448" i="8"/>
  <c r="BQ448" i="8"/>
  <c r="AU448" i="8"/>
  <c r="AT448" i="8"/>
  <c r="AS448" i="8"/>
  <c r="BS447" i="8"/>
  <c r="BR447" i="8"/>
  <c r="BQ447" i="8"/>
  <c r="AU447" i="8"/>
  <c r="AT447" i="8"/>
  <c r="AS447" i="8"/>
  <c r="BS446" i="8"/>
  <c r="BR446" i="8"/>
  <c r="BQ446" i="8"/>
  <c r="AU446" i="8"/>
  <c r="AT446" i="8"/>
  <c r="AS446" i="8"/>
  <c r="BS445" i="8"/>
  <c r="BR445" i="8"/>
  <c r="BQ445" i="8"/>
  <c r="AU445" i="8"/>
  <c r="AT445" i="8"/>
  <c r="AS445" i="8"/>
  <c r="BS444" i="8"/>
  <c r="BR444" i="8"/>
  <c r="BQ444" i="8"/>
  <c r="AU444" i="8"/>
  <c r="AT444" i="8"/>
  <c r="AS444" i="8"/>
  <c r="BS443" i="8"/>
  <c r="BR443" i="8"/>
  <c r="BQ443" i="8"/>
  <c r="AU443" i="8"/>
  <c r="AT443" i="8"/>
  <c r="AS443" i="8"/>
  <c r="BS442" i="8"/>
  <c r="BR442" i="8"/>
  <c r="BQ442" i="8"/>
  <c r="AU442" i="8"/>
  <c r="AT442" i="8"/>
  <c r="AS442" i="8"/>
  <c r="BS441" i="8"/>
  <c r="BR441" i="8"/>
  <c r="BQ441" i="8"/>
  <c r="AU441" i="8"/>
  <c r="AT441" i="8"/>
  <c r="AS441" i="8"/>
  <c r="BS440" i="8"/>
  <c r="BR440" i="8"/>
  <c r="BQ440" i="8"/>
  <c r="AU440" i="8"/>
  <c r="AT440" i="8"/>
  <c r="AS440" i="8"/>
  <c r="BS439" i="8"/>
  <c r="BR439" i="8"/>
  <c r="BQ439" i="8"/>
  <c r="AU439" i="8"/>
  <c r="AT439" i="8"/>
  <c r="AS439" i="8"/>
  <c r="BS438" i="8"/>
  <c r="BR438" i="8"/>
  <c r="BQ438" i="8"/>
  <c r="AU438" i="8"/>
  <c r="AT438" i="8"/>
  <c r="AS438" i="8"/>
  <c r="BS437" i="8"/>
  <c r="BR437" i="8"/>
  <c r="BQ437" i="8"/>
  <c r="AU437" i="8"/>
  <c r="AT437" i="8"/>
  <c r="AS437" i="8"/>
  <c r="BS436" i="8"/>
  <c r="BR436" i="8"/>
  <c r="BQ436" i="8"/>
  <c r="AU436" i="8"/>
  <c r="AT436" i="8"/>
  <c r="AS436" i="8"/>
  <c r="BS435" i="8"/>
  <c r="BR435" i="8"/>
  <c r="BQ435" i="8"/>
  <c r="AU435" i="8"/>
  <c r="AT435" i="8"/>
  <c r="AS435" i="8"/>
  <c r="BS434" i="8"/>
  <c r="BR434" i="8"/>
  <c r="BQ434" i="8"/>
  <c r="AU434" i="8"/>
  <c r="AT434" i="8"/>
  <c r="AS434" i="8"/>
  <c r="BS433" i="8"/>
  <c r="BR433" i="8"/>
  <c r="BQ433" i="8"/>
  <c r="AU433" i="8"/>
  <c r="AT433" i="8"/>
  <c r="AS433" i="8"/>
  <c r="BS432" i="8"/>
  <c r="BR432" i="8"/>
  <c r="BQ432" i="8"/>
  <c r="AU432" i="8"/>
  <c r="AT432" i="8"/>
  <c r="AS432" i="8"/>
  <c r="BS431" i="8"/>
  <c r="BR431" i="8"/>
  <c r="BQ431" i="8"/>
  <c r="AU431" i="8"/>
  <c r="AT431" i="8"/>
  <c r="AS431" i="8"/>
  <c r="BS430" i="8"/>
  <c r="BR430" i="8"/>
  <c r="BQ430" i="8"/>
  <c r="AU430" i="8"/>
  <c r="AT430" i="8"/>
  <c r="AS430" i="8"/>
  <c r="BS429" i="8"/>
  <c r="BR429" i="8"/>
  <c r="BQ429" i="8"/>
  <c r="AU429" i="8"/>
  <c r="AT429" i="8"/>
  <c r="AS429" i="8"/>
  <c r="BS428" i="8"/>
  <c r="BR428" i="8"/>
  <c r="BQ428" i="8"/>
  <c r="AU428" i="8"/>
  <c r="AT428" i="8"/>
  <c r="AS428" i="8"/>
  <c r="BS427" i="8"/>
  <c r="BR427" i="8"/>
  <c r="BQ427" i="8"/>
  <c r="AU427" i="8"/>
  <c r="AT427" i="8"/>
  <c r="AS427" i="8"/>
  <c r="BS426" i="8"/>
  <c r="BR426" i="8"/>
  <c r="BQ426" i="8"/>
  <c r="AU426" i="8"/>
  <c r="AT426" i="8"/>
  <c r="AS426" i="8"/>
  <c r="BS425" i="8"/>
  <c r="BR425" i="8"/>
  <c r="BQ425" i="8"/>
  <c r="AU425" i="8"/>
  <c r="AT425" i="8"/>
  <c r="AS425" i="8"/>
  <c r="BS424" i="8"/>
  <c r="BR424" i="8"/>
  <c r="BQ424" i="8"/>
  <c r="AU424" i="8"/>
  <c r="AT424" i="8"/>
  <c r="AS424" i="8"/>
  <c r="BS423" i="8"/>
  <c r="BR423" i="8"/>
  <c r="BQ423" i="8"/>
  <c r="AU423" i="8"/>
  <c r="AT423" i="8"/>
  <c r="AS423" i="8"/>
  <c r="BS422" i="8"/>
  <c r="BR422" i="8"/>
  <c r="BQ422" i="8"/>
  <c r="AU422" i="8"/>
  <c r="AT422" i="8"/>
  <c r="AS422" i="8"/>
  <c r="BS421" i="8"/>
  <c r="BR421" i="8"/>
  <c r="BQ421" i="8"/>
  <c r="AU421" i="8"/>
  <c r="AT421" i="8"/>
  <c r="AS421" i="8"/>
  <c r="BS420" i="8"/>
  <c r="BR420" i="8"/>
  <c r="BQ420" i="8"/>
  <c r="AU420" i="8"/>
  <c r="AT420" i="8"/>
  <c r="AS420" i="8"/>
  <c r="BS419" i="8"/>
  <c r="BR419" i="8"/>
  <c r="BQ419" i="8"/>
  <c r="AU419" i="8"/>
  <c r="AT419" i="8"/>
  <c r="AS419" i="8"/>
  <c r="BS418" i="8"/>
  <c r="BR418" i="8"/>
  <c r="BQ418" i="8"/>
  <c r="AU418" i="8"/>
  <c r="AT418" i="8"/>
  <c r="AS418" i="8"/>
  <c r="BS417" i="8"/>
  <c r="BR417" i="8"/>
  <c r="BQ417" i="8"/>
  <c r="AU417" i="8"/>
  <c r="AT417" i="8"/>
  <c r="AS417" i="8"/>
  <c r="BS416" i="8"/>
  <c r="BR416" i="8"/>
  <c r="BQ416" i="8"/>
  <c r="AU416" i="8"/>
  <c r="AT416" i="8"/>
  <c r="AS416" i="8"/>
  <c r="BS415" i="8"/>
  <c r="BR415" i="8"/>
  <c r="BQ415" i="8"/>
  <c r="AU415" i="8"/>
  <c r="AT415" i="8"/>
  <c r="AS415" i="8"/>
  <c r="BS414" i="8"/>
  <c r="BR414" i="8"/>
  <c r="BQ414" i="8"/>
  <c r="AU414" i="8"/>
  <c r="AT414" i="8"/>
  <c r="AS414" i="8"/>
  <c r="BS413" i="8"/>
  <c r="BR413" i="8"/>
  <c r="BQ413" i="8"/>
  <c r="AU413" i="8"/>
  <c r="AT413" i="8"/>
  <c r="AS413" i="8"/>
  <c r="BS412" i="8"/>
  <c r="BR412" i="8"/>
  <c r="BQ412" i="8"/>
  <c r="AU412" i="8"/>
  <c r="AT412" i="8"/>
  <c r="AS412" i="8"/>
  <c r="BS411" i="8"/>
  <c r="BR411" i="8"/>
  <c r="BQ411" i="8"/>
  <c r="AU411" i="8"/>
  <c r="AT411" i="8"/>
  <c r="AS411" i="8"/>
  <c r="BS410" i="8"/>
  <c r="BR410" i="8"/>
  <c r="BQ410" i="8"/>
  <c r="AU410" i="8"/>
  <c r="AT410" i="8"/>
  <c r="AS410" i="8"/>
  <c r="BS409" i="8"/>
  <c r="BR409" i="8"/>
  <c r="BQ409" i="8"/>
  <c r="AU409" i="8"/>
  <c r="AT409" i="8"/>
  <c r="AS409" i="8"/>
  <c r="BS408" i="8"/>
  <c r="BR408" i="8"/>
  <c r="BQ408" i="8"/>
  <c r="AU408" i="8"/>
  <c r="AT408" i="8"/>
  <c r="AS408" i="8"/>
  <c r="BS407" i="8"/>
  <c r="BR407" i="8"/>
  <c r="BQ407" i="8"/>
  <c r="AU407" i="8"/>
  <c r="AT407" i="8"/>
  <c r="AS407" i="8"/>
  <c r="BS406" i="8"/>
  <c r="BR406" i="8"/>
  <c r="BQ406" i="8"/>
  <c r="AU406" i="8"/>
  <c r="AT406" i="8"/>
  <c r="AS406" i="8"/>
  <c r="BS405" i="8"/>
  <c r="BR405" i="8"/>
  <c r="BQ405" i="8"/>
  <c r="AU405" i="8"/>
  <c r="AT405" i="8"/>
  <c r="AS405" i="8"/>
  <c r="BS404" i="8"/>
  <c r="BR404" i="8"/>
  <c r="BQ404" i="8"/>
  <c r="AU404" i="8"/>
  <c r="AT404" i="8"/>
  <c r="AS404" i="8"/>
  <c r="BS403" i="8"/>
  <c r="BR403" i="8"/>
  <c r="BQ403" i="8"/>
  <c r="AU403" i="8"/>
  <c r="AT403" i="8"/>
  <c r="AS403" i="8"/>
  <c r="BS402" i="8"/>
  <c r="BR402" i="8"/>
  <c r="BQ402" i="8"/>
  <c r="AU402" i="8"/>
  <c r="AT402" i="8"/>
  <c r="AS402" i="8"/>
  <c r="BS401" i="8"/>
  <c r="BR401" i="8"/>
  <c r="BQ401" i="8"/>
  <c r="AU401" i="8"/>
  <c r="AT401" i="8"/>
  <c r="AS401" i="8"/>
  <c r="BS400" i="8"/>
  <c r="BR400" i="8"/>
  <c r="BQ400" i="8"/>
  <c r="AU400" i="8"/>
  <c r="AT400" i="8"/>
  <c r="AS400" i="8"/>
  <c r="BS399" i="8"/>
  <c r="BR399" i="8"/>
  <c r="BQ399" i="8"/>
  <c r="AU399" i="8"/>
  <c r="AT399" i="8"/>
  <c r="AS399" i="8"/>
  <c r="BS398" i="8"/>
  <c r="BR398" i="8"/>
  <c r="BQ398" i="8"/>
  <c r="AU398" i="8"/>
  <c r="AT398" i="8"/>
  <c r="AS398" i="8"/>
  <c r="BS397" i="8"/>
  <c r="BR397" i="8"/>
  <c r="BQ397" i="8"/>
  <c r="AU397" i="8"/>
  <c r="AT397" i="8"/>
  <c r="AS397" i="8"/>
  <c r="BS396" i="8"/>
  <c r="BR396" i="8"/>
  <c r="BQ396" i="8"/>
  <c r="AU396" i="8"/>
  <c r="AT396" i="8"/>
  <c r="AS396" i="8"/>
  <c r="BS395" i="8"/>
  <c r="BR395" i="8"/>
  <c r="BQ395" i="8"/>
  <c r="AU395" i="8"/>
  <c r="AT395" i="8"/>
  <c r="AS395" i="8"/>
  <c r="BS394" i="8"/>
  <c r="BR394" i="8"/>
  <c r="BQ394" i="8"/>
  <c r="AU394" i="8"/>
  <c r="AT394" i="8"/>
  <c r="AS394" i="8"/>
  <c r="BS393" i="8"/>
  <c r="BR393" i="8"/>
  <c r="BQ393" i="8"/>
  <c r="AU393" i="8"/>
  <c r="AT393" i="8"/>
  <c r="AS393" i="8"/>
  <c r="BS392" i="8"/>
  <c r="BR392" i="8"/>
  <c r="BQ392" i="8"/>
  <c r="AU392" i="8"/>
  <c r="AT392" i="8"/>
  <c r="AS392" i="8"/>
  <c r="BS391" i="8"/>
  <c r="BR391" i="8"/>
  <c r="BQ391" i="8"/>
  <c r="AU391" i="8"/>
  <c r="AT391" i="8"/>
  <c r="AS391" i="8"/>
  <c r="BS390" i="8"/>
  <c r="BR390" i="8"/>
  <c r="BQ390" i="8"/>
  <c r="AU390" i="8"/>
  <c r="AT390" i="8"/>
  <c r="AS390" i="8"/>
  <c r="BS389" i="8"/>
  <c r="BR389" i="8"/>
  <c r="BQ389" i="8"/>
  <c r="AU389" i="8"/>
  <c r="AT389" i="8"/>
  <c r="AS389" i="8"/>
  <c r="BS388" i="8"/>
  <c r="BR388" i="8"/>
  <c r="BQ388" i="8"/>
  <c r="AU388" i="8"/>
  <c r="AT388" i="8"/>
  <c r="AS388" i="8"/>
  <c r="BS387" i="8"/>
  <c r="BR387" i="8"/>
  <c r="BQ387" i="8"/>
  <c r="AU387" i="8"/>
  <c r="AT387" i="8"/>
  <c r="AS387" i="8"/>
  <c r="BS386" i="8"/>
  <c r="BR386" i="8"/>
  <c r="BQ386" i="8"/>
  <c r="AU386" i="8"/>
  <c r="AT386" i="8"/>
  <c r="AS386" i="8"/>
  <c r="BS385" i="8"/>
  <c r="BR385" i="8"/>
  <c r="BQ385" i="8"/>
  <c r="AU385" i="8"/>
  <c r="AT385" i="8"/>
  <c r="AS385" i="8"/>
  <c r="BS384" i="8"/>
  <c r="BR384" i="8"/>
  <c r="BQ384" i="8"/>
  <c r="AU384" i="8"/>
  <c r="AT384" i="8"/>
  <c r="AS384" i="8"/>
  <c r="BS383" i="8"/>
  <c r="BR383" i="8"/>
  <c r="BQ383" i="8"/>
  <c r="AU383" i="8"/>
  <c r="AT383" i="8"/>
  <c r="AS383" i="8"/>
  <c r="BS382" i="8"/>
  <c r="BR382" i="8"/>
  <c r="BQ382" i="8"/>
  <c r="AU382" i="8"/>
  <c r="AT382" i="8"/>
  <c r="AS382" i="8"/>
  <c r="BS381" i="8"/>
  <c r="BR381" i="8"/>
  <c r="BQ381" i="8"/>
  <c r="AU381" i="8"/>
  <c r="AT381" i="8"/>
  <c r="AS381" i="8"/>
  <c r="BS380" i="8"/>
  <c r="BR380" i="8"/>
  <c r="BQ380" i="8"/>
  <c r="AU380" i="8"/>
  <c r="AT380" i="8"/>
  <c r="AS380" i="8"/>
  <c r="BS379" i="8"/>
  <c r="BR379" i="8"/>
  <c r="BQ379" i="8"/>
  <c r="AU379" i="8"/>
  <c r="AT379" i="8"/>
  <c r="AS379" i="8"/>
  <c r="BS378" i="8"/>
  <c r="BR378" i="8"/>
  <c r="BQ378" i="8"/>
  <c r="AU378" i="8"/>
  <c r="AT378" i="8"/>
  <c r="AS378" i="8"/>
  <c r="BS377" i="8"/>
  <c r="BR377" i="8"/>
  <c r="BQ377" i="8"/>
  <c r="AU377" i="8"/>
  <c r="AT377" i="8"/>
  <c r="AS377" i="8"/>
  <c r="BS376" i="8"/>
  <c r="BR376" i="8"/>
  <c r="BQ376" i="8"/>
  <c r="AU376" i="8"/>
  <c r="AT376" i="8"/>
  <c r="AS376" i="8"/>
  <c r="BS375" i="8"/>
  <c r="BR375" i="8"/>
  <c r="BQ375" i="8"/>
  <c r="AU375" i="8"/>
  <c r="AT375" i="8"/>
  <c r="AS375" i="8"/>
  <c r="BS374" i="8"/>
  <c r="BR374" i="8"/>
  <c r="BQ374" i="8"/>
  <c r="AU374" i="8"/>
  <c r="AT374" i="8"/>
  <c r="AS374" i="8"/>
  <c r="BS373" i="8"/>
  <c r="BR373" i="8"/>
  <c r="BQ373" i="8"/>
  <c r="AU373" i="8"/>
  <c r="AT373" i="8"/>
  <c r="AS373" i="8"/>
  <c r="BS372" i="8"/>
  <c r="BR372" i="8"/>
  <c r="BQ372" i="8"/>
  <c r="AU372" i="8"/>
  <c r="AT372" i="8"/>
  <c r="AS372" i="8"/>
  <c r="BS371" i="8"/>
  <c r="BR371" i="8"/>
  <c r="BQ371" i="8"/>
  <c r="AU371" i="8"/>
  <c r="AT371" i="8"/>
  <c r="AS371" i="8"/>
  <c r="BS370" i="8"/>
  <c r="BR370" i="8"/>
  <c r="BQ370" i="8"/>
  <c r="AU370" i="8"/>
  <c r="AT370" i="8"/>
  <c r="AS370" i="8"/>
  <c r="BS369" i="8"/>
  <c r="BR369" i="8"/>
  <c r="BQ369" i="8"/>
  <c r="AU369" i="8"/>
  <c r="AT369" i="8"/>
  <c r="AS369" i="8"/>
  <c r="BS368" i="8"/>
  <c r="BR368" i="8"/>
  <c r="BQ368" i="8"/>
  <c r="AU368" i="8"/>
  <c r="AT368" i="8"/>
  <c r="AS368" i="8"/>
  <c r="BS367" i="8"/>
  <c r="BR367" i="8"/>
  <c r="BQ367" i="8"/>
  <c r="AU367" i="8"/>
  <c r="AT367" i="8"/>
  <c r="AS367" i="8"/>
  <c r="BS366" i="8"/>
  <c r="BR366" i="8"/>
  <c r="BQ366" i="8"/>
  <c r="AU366" i="8"/>
  <c r="AT366" i="8"/>
  <c r="AS366" i="8"/>
  <c r="BS365" i="8"/>
  <c r="BR365" i="8"/>
  <c r="BQ365" i="8"/>
  <c r="AU365" i="8"/>
  <c r="AT365" i="8"/>
  <c r="AS365" i="8"/>
  <c r="BS364" i="8"/>
  <c r="BR364" i="8"/>
  <c r="BQ364" i="8"/>
  <c r="AU364" i="8"/>
  <c r="AT364" i="8"/>
  <c r="AS364" i="8"/>
  <c r="BS363" i="8"/>
  <c r="BR363" i="8"/>
  <c r="BQ363" i="8"/>
  <c r="AU363" i="8"/>
  <c r="AT363" i="8"/>
  <c r="AS363" i="8"/>
  <c r="BS362" i="8"/>
  <c r="BR362" i="8"/>
  <c r="BQ362" i="8"/>
  <c r="AU362" i="8"/>
  <c r="AT362" i="8"/>
  <c r="AS362" i="8"/>
  <c r="BS361" i="8"/>
  <c r="BR361" i="8"/>
  <c r="BQ361" i="8"/>
  <c r="AU361" i="8"/>
  <c r="AT361" i="8"/>
  <c r="AS361" i="8"/>
  <c r="BS360" i="8"/>
  <c r="BR360" i="8"/>
  <c r="BQ360" i="8"/>
  <c r="AU360" i="8"/>
  <c r="AT360" i="8"/>
  <c r="AS360" i="8"/>
  <c r="BS359" i="8"/>
  <c r="BR359" i="8"/>
  <c r="BQ359" i="8"/>
  <c r="AU359" i="8"/>
  <c r="AT359" i="8"/>
  <c r="AS359" i="8"/>
  <c r="BS358" i="8"/>
  <c r="BR358" i="8"/>
  <c r="BQ358" i="8"/>
  <c r="AU358" i="8"/>
  <c r="AT358" i="8"/>
  <c r="AS358" i="8"/>
  <c r="BS357" i="8"/>
  <c r="BR357" i="8"/>
  <c r="BQ357" i="8"/>
  <c r="AU357" i="8"/>
  <c r="AT357" i="8"/>
  <c r="AS357" i="8"/>
  <c r="BS356" i="8"/>
  <c r="BR356" i="8"/>
  <c r="BQ356" i="8"/>
  <c r="AU356" i="8"/>
  <c r="AT356" i="8"/>
  <c r="AS356" i="8"/>
  <c r="BS355" i="8"/>
  <c r="BR355" i="8"/>
  <c r="BQ355" i="8"/>
  <c r="AU355" i="8"/>
  <c r="AT355" i="8"/>
  <c r="AS355" i="8"/>
  <c r="BS354" i="8"/>
  <c r="BR354" i="8"/>
  <c r="BQ354" i="8"/>
  <c r="AU354" i="8"/>
  <c r="AT354" i="8"/>
  <c r="AS354" i="8"/>
  <c r="BS353" i="8"/>
  <c r="BR353" i="8"/>
  <c r="BQ353" i="8"/>
  <c r="AU353" i="8"/>
  <c r="AT353" i="8"/>
  <c r="AS353" i="8"/>
  <c r="BS352" i="8"/>
  <c r="BR352" i="8"/>
  <c r="BQ352" i="8"/>
  <c r="AU352" i="8"/>
  <c r="AT352" i="8"/>
  <c r="AS352" i="8"/>
  <c r="BS351" i="8"/>
  <c r="BR351" i="8"/>
  <c r="BQ351" i="8"/>
  <c r="AU351" i="8"/>
  <c r="AT351" i="8"/>
  <c r="AS351" i="8"/>
  <c r="BS350" i="8"/>
  <c r="BR350" i="8"/>
  <c r="BQ350" i="8"/>
  <c r="AU350" i="8"/>
  <c r="AT350" i="8"/>
  <c r="AS350" i="8"/>
  <c r="BS349" i="8"/>
  <c r="BR349" i="8"/>
  <c r="BQ349" i="8"/>
  <c r="AU349" i="8"/>
  <c r="AT349" i="8"/>
  <c r="AS349" i="8"/>
  <c r="BS348" i="8"/>
  <c r="BR348" i="8"/>
  <c r="BQ348" i="8"/>
  <c r="AU348" i="8"/>
  <c r="AT348" i="8"/>
  <c r="AS348" i="8"/>
  <c r="BS347" i="8"/>
  <c r="BR347" i="8"/>
  <c r="BQ347" i="8"/>
  <c r="AU347" i="8"/>
  <c r="AT347" i="8"/>
  <c r="AS347" i="8"/>
  <c r="BS346" i="8"/>
  <c r="BR346" i="8"/>
  <c r="BQ346" i="8"/>
  <c r="AU346" i="8"/>
  <c r="AT346" i="8"/>
  <c r="AS346" i="8"/>
  <c r="BS345" i="8"/>
  <c r="BR345" i="8"/>
  <c r="BQ345" i="8"/>
  <c r="AU345" i="8"/>
  <c r="AT345" i="8"/>
  <c r="AS345" i="8"/>
  <c r="BS344" i="8"/>
  <c r="BR344" i="8"/>
  <c r="BQ344" i="8"/>
  <c r="AU344" i="8"/>
  <c r="AT344" i="8"/>
  <c r="AS344" i="8"/>
  <c r="BS343" i="8"/>
  <c r="BR343" i="8"/>
  <c r="BQ343" i="8"/>
  <c r="AU343" i="8"/>
  <c r="AT343" i="8"/>
  <c r="AS343" i="8"/>
  <c r="BS342" i="8"/>
  <c r="BR342" i="8"/>
  <c r="BQ342" i="8"/>
  <c r="AU342" i="8"/>
  <c r="AT342" i="8"/>
  <c r="AS342" i="8"/>
  <c r="BS341" i="8"/>
  <c r="BR341" i="8"/>
  <c r="BQ341" i="8"/>
  <c r="AU341" i="8"/>
  <c r="AT341" i="8"/>
  <c r="AS341" i="8"/>
  <c r="BS340" i="8"/>
  <c r="BR340" i="8"/>
  <c r="BQ340" i="8"/>
  <c r="AU340" i="8"/>
  <c r="AT340" i="8"/>
  <c r="AS340" i="8"/>
  <c r="BS339" i="8"/>
  <c r="BR339" i="8"/>
  <c r="BQ339" i="8"/>
  <c r="AU339" i="8"/>
  <c r="AT339" i="8"/>
  <c r="AS339" i="8"/>
  <c r="BS338" i="8"/>
  <c r="BR338" i="8"/>
  <c r="BQ338" i="8"/>
  <c r="AU338" i="8"/>
  <c r="AT338" i="8"/>
  <c r="AS338" i="8"/>
  <c r="BS337" i="8"/>
  <c r="BR337" i="8"/>
  <c r="BQ337" i="8"/>
  <c r="AU337" i="8"/>
  <c r="AT337" i="8"/>
  <c r="AS337" i="8"/>
  <c r="BS336" i="8"/>
  <c r="BR336" i="8"/>
  <c r="BQ336" i="8"/>
  <c r="AU336" i="8"/>
  <c r="AT336" i="8"/>
  <c r="AS336" i="8"/>
  <c r="BS335" i="8"/>
  <c r="BR335" i="8"/>
  <c r="BQ335" i="8"/>
  <c r="AU335" i="8"/>
  <c r="AT335" i="8"/>
  <c r="AS335" i="8"/>
  <c r="BS334" i="8"/>
  <c r="BR334" i="8"/>
  <c r="BQ334" i="8"/>
  <c r="AU334" i="8"/>
  <c r="AT334" i="8"/>
  <c r="AS334" i="8"/>
  <c r="BS333" i="8"/>
  <c r="BR333" i="8"/>
  <c r="BQ333" i="8"/>
  <c r="AU333" i="8"/>
  <c r="AT333" i="8"/>
  <c r="AS333" i="8"/>
  <c r="BS332" i="8"/>
  <c r="BR332" i="8"/>
  <c r="BQ332" i="8"/>
  <c r="AU332" i="8"/>
  <c r="AT332" i="8"/>
  <c r="AS332" i="8"/>
  <c r="BS331" i="8"/>
  <c r="BR331" i="8"/>
  <c r="BQ331" i="8"/>
  <c r="AU331" i="8"/>
  <c r="AT331" i="8"/>
  <c r="AS331" i="8"/>
  <c r="BS330" i="8"/>
  <c r="BR330" i="8"/>
  <c r="BQ330" i="8"/>
  <c r="AU330" i="8"/>
  <c r="AT330" i="8"/>
  <c r="AS330" i="8"/>
  <c r="BS329" i="8"/>
  <c r="BR329" i="8"/>
  <c r="BQ329" i="8"/>
  <c r="AU329" i="8"/>
  <c r="AT329" i="8"/>
  <c r="AS329" i="8"/>
  <c r="BS328" i="8"/>
  <c r="BR328" i="8"/>
  <c r="BQ328" i="8"/>
  <c r="AU328" i="8"/>
  <c r="AT328" i="8"/>
  <c r="AS328" i="8"/>
  <c r="BS327" i="8"/>
  <c r="BR327" i="8"/>
  <c r="BQ327" i="8"/>
  <c r="AU327" i="8"/>
  <c r="AT327" i="8"/>
  <c r="AS327" i="8"/>
  <c r="BS326" i="8"/>
  <c r="BR326" i="8"/>
  <c r="BQ326" i="8"/>
  <c r="AU326" i="8"/>
  <c r="AT326" i="8"/>
  <c r="AS326" i="8"/>
  <c r="BS325" i="8"/>
  <c r="BR325" i="8"/>
  <c r="BQ325" i="8"/>
  <c r="AU325" i="8"/>
  <c r="AT325" i="8"/>
  <c r="AS325" i="8"/>
  <c r="BS324" i="8"/>
  <c r="BR324" i="8"/>
  <c r="BQ324" i="8"/>
  <c r="AU324" i="8"/>
  <c r="AT324" i="8"/>
  <c r="AS324" i="8"/>
  <c r="BS323" i="8"/>
  <c r="BR323" i="8"/>
  <c r="BQ323" i="8"/>
  <c r="AU323" i="8"/>
  <c r="AT323" i="8"/>
  <c r="AS323" i="8"/>
  <c r="BS322" i="8"/>
  <c r="BR322" i="8"/>
  <c r="BQ322" i="8"/>
  <c r="AU322" i="8"/>
  <c r="AT322" i="8"/>
  <c r="AS322" i="8"/>
  <c r="BS321" i="8"/>
  <c r="BR321" i="8"/>
  <c r="BQ321" i="8"/>
  <c r="AU321" i="8"/>
  <c r="AT321" i="8"/>
  <c r="AS321" i="8"/>
  <c r="BS320" i="8"/>
  <c r="BR320" i="8"/>
  <c r="BQ320" i="8"/>
  <c r="AU320" i="8"/>
  <c r="AT320" i="8"/>
  <c r="AS320" i="8"/>
  <c r="BS319" i="8"/>
  <c r="BR319" i="8"/>
  <c r="BQ319" i="8"/>
  <c r="AU319" i="8"/>
  <c r="AT319" i="8"/>
  <c r="AS319" i="8"/>
  <c r="BS318" i="8"/>
  <c r="BR318" i="8"/>
  <c r="BQ318" i="8"/>
  <c r="AU318" i="8"/>
  <c r="AT318" i="8"/>
  <c r="AS318" i="8"/>
  <c r="BS317" i="8"/>
  <c r="BR317" i="8"/>
  <c r="BQ317" i="8"/>
  <c r="AU317" i="8"/>
  <c r="AT317" i="8"/>
  <c r="AS317" i="8"/>
  <c r="BS316" i="8"/>
  <c r="BR316" i="8"/>
  <c r="BQ316" i="8"/>
  <c r="AU316" i="8"/>
  <c r="AT316" i="8"/>
  <c r="AS316" i="8"/>
  <c r="BS315" i="8"/>
  <c r="BR315" i="8"/>
  <c r="BQ315" i="8"/>
  <c r="AU315" i="8"/>
  <c r="AT315" i="8"/>
  <c r="AS315" i="8"/>
  <c r="BS314" i="8"/>
  <c r="BR314" i="8"/>
  <c r="BQ314" i="8"/>
  <c r="AU314" i="8"/>
  <c r="AT314" i="8"/>
  <c r="AS314" i="8"/>
  <c r="BS313" i="8"/>
  <c r="BR313" i="8"/>
  <c r="BQ313" i="8"/>
  <c r="AU313" i="8"/>
  <c r="AT313" i="8"/>
  <c r="AS313" i="8"/>
  <c r="BS312" i="8"/>
  <c r="BR312" i="8"/>
  <c r="BQ312" i="8"/>
  <c r="AU312" i="8"/>
  <c r="AT312" i="8"/>
  <c r="AS312" i="8"/>
  <c r="BS311" i="8"/>
  <c r="BR311" i="8"/>
  <c r="BQ311" i="8"/>
  <c r="AU311" i="8"/>
  <c r="AT311" i="8"/>
  <c r="AS311" i="8"/>
  <c r="BS310" i="8"/>
  <c r="BR310" i="8"/>
  <c r="BQ310" i="8"/>
  <c r="AU310" i="8"/>
  <c r="AT310" i="8"/>
  <c r="AS310" i="8"/>
  <c r="BS309" i="8"/>
  <c r="BR309" i="8"/>
  <c r="BQ309" i="8"/>
  <c r="AU309" i="8"/>
  <c r="AT309" i="8"/>
  <c r="AS309" i="8"/>
  <c r="BS308" i="8"/>
  <c r="BR308" i="8"/>
  <c r="BQ308" i="8"/>
  <c r="AU308" i="8"/>
  <c r="AT308" i="8"/>
  <c r="AS308" i="8"/>
  <c r="BS307" i="8"/>
  <c r="BR307" i="8"/>
  <c r="BQ307" i="8"/>
  <c r="AU307" i="8"/>
  <c r="AT307" i="8"/>
  <c r="AS307" i="8"/>
  <c r="BS306" i="8"/>
  <c r="BR306" i="8"/>
  <c r="BQ306" i="8"/>
  <c r="AU306" i="8"/>
  <c r="AT306" i="8"/>
  <c r="AS306" i="8"/>
  <c r="BS305" i="8"/>
  <c r="BR305" i="8"/>
  <c r="BQ305" i="8"/>
  <c r="AU305" i="8"/>
  <c r="AT305" i="8"/>
  <c r="AS305" i="8"/>
  <c r="BS304" i="8"/>
  <c r="BR304" i="8"/>
  <c r="BQ304" i="8"/>
  <c r="AU304" i="8"/>
  <c r="AT304" i="8"/>
  <c r="AS304" i="8"/>
  <c r="BS303" i="8"/>
  <c r="BR303" i="8"/>
  <c r="BQ303" i="8"/>
  <c r="AU303" i="8"/>
  <c r="AT303" i="8"/>
  <c r="AS303" i="8"/>
  <c r="BS302" i="8"/>
  <c r="BR302" i="8"/>
  <c r="BQ302" i="8"/>
  <c r="AU302" i="8"/>
  <c r="AT302" i="8"/>
  <c r="AS302" i="8"/>
  <c r="BS301" i="8"/>
  <c r="BR301" i="8"/>
  <c r="BQ301" i="8"/>
  <c r="AU301" i="8"/>
  <c r="AT301" i="8"/>
  <c r="AS301" i="8"/>
  <c r="BS300" i="8"/>
  <c r="BR300" i="8"/>
  <c r="BQ300" i="8"/>
  <c r="AU300" i="8"/>
  <c r="AT300" i="8"/>
  <c r="AS300" i="8"/>
  <c r="BS299" i="8"/>
  <c r="BR299" i="8"/>
  <c r="BQ299" i="8"/>
  <c r="AU299" i="8"/>
  <c r="AT299" i="8"/>
  <c r="AS299" i="8"/>
  <c r="BS298" i="8"/>
  <c r="BR298" i="8"/>
  <c r="BQ298" i="8"/>
  <c r="AU298" i="8"/>
  <c r="AT298" i="8"/>
  <c r="AS298" i="8"/>
  <c r="BS297" i="8"/>
  <c r="BR297" i="8"/>
  <c r="BQ297" i="8"/>
  <c r="AU297" i="8"/>
  <c r="AT297" i="8"/>
  <c r="AS297" i="8"/>
  <c r="BS296" i="8"/>
  <c r="BR296" i="8"/>
  <c r="BQ296" i="8"/>
  <c r="AU296" i="8"/>
  <c r="AT296" i="8"/>
  <c r="AS296" i="8"/>
  <c r="BS295" i="8"/>
  <c r="BR295" i="8"/>
  <c r="BQ295" i="8"/>
  <c r="AU295" i="8"/>
  <c r="AT295" i="8"/>
  <c r="AS295" i="8"/>
  <c r="BS294" i="8"/>
  <c r="BR294" i="8"/>
  <c r="BQ294" i="8"/>
  <c r="AU294" i="8"/>
  <c r="AT294" i="8"/>
  <c r="AS294" i="8"/>
  <c r="BS293" i="8"/>
  <c r="BR293" i="8"/>
  <c r="BQ293" i="8"/>
  <c r="AU293" i="8"/>
  <c r="AT293" i="8"/>
  <c r="AS293" i="8"/>
  <c r="BS292" i="8"/>
  <c r="BR292" i="8"/>
  <c r="BQ292" i="8"/>
  <c r="AU292" i="8"/>
  <c r="AT292" i="8"/>
  <c r="AS292" i="8"/>
  <c r="BS291" i="8"/>
  <c r="BR291" i="8"/>
  <c r="BQ291" i="8"/>
  <c r="AU291" i="8"/>
  <c r="AT291" i="8"/>
  <c r="AS291" i="8"/>
  <c r="BS290" i="8"/>
  <c r="BR290" i="8"/>
  <c r="BQ290" i="8"/>
  <c r="AU290" i="8"/>
  <c r="AT290" i="8"/>
  <c r="AS290" i="8"/>
  <c r="BS289" i="8"/>
  <c r="BR289" i="8"/>
  <c r="BQ289" i="8"/>
  <c r="AU289" i="8"/>
  <c r="AT289" i="8"/>
  <c r="AS289" i="8"/>
  <c r="BS288" i="8"/>
  <c r="BR288" i="8"/>
  <c r="BQ288" i="8"/>
  <c r="AU288" i="8"/>
  <c r="AT288" i="8"/>
  <c r="AS288" i="8"/>
  <c r="BS287" i="8"/>
  <c r="BR287" i="8"/>
  <c r="BQ287" i="8"/>
  <c r="AU287" i="8"/>
  <c r="AT287" i="8"/>
  <c r="AS287" i="8"/>
  <c r="BS286" i="8"/>
  <c r="BR286" i="8"/>
  <c r="BQ286" i="8"/>
  <c r="AU286" i="8"/>
  <c r="AT286" i="8"/>
  <c r="AS286" i="8"/>
  <c r="BS285" i="8"/>
  <c r="BR285" i="8"/>
  <c r="BQ285" i="8"/>
  <c r="AU285" i="8"/>
  <c r="AT285" i="8"/>
  <c r="AS285" i="8"/>
  <c r="BS284" i="8"/>
  <c r="BR284" i="8"/>
  <c r="BQ284" i="8"/>
  <c r="AU284" i="8"/>
  <c r="AT284" i="8"/>
  <c r="AS284" i="8"/>
  <c r="BS283" i="8"/>
  <c r="BR283" i="8"/>
  <c r="BQ283" i="8"/>
  <c r="AU283" i="8"/>
  <c r="AT283" i="8"/>
  <c r="AS283" i="8"/>
  <c r="BS282" i="8"/>
  <c r="BR282" i="8"/>
  <c r="BQ282" i="8"/>
  <c r="AU282" i="8"/>
  <c r="AT282" i="8"/>
  <c r="AS282" i="8"/>
  <c r="BS281" i="8"/>
  <c r="BR281" i="8"/>
  <c r="BQ281" i="8"/>
  <c r="AU281" i="8"/>
  <c r="AT281" i="8"/>
  <c r="AS281" i="8"/>
  <c r="BS280" i="8"/>
  <c r="BR280" i="8"/>
  <c r="BQ280" i="8"/>
  <c r="AU280" i="8"/>
  <c r="AT280" i="8"/>
  <c r="AS280" i="8"/>
  <c r="BS279" i="8"/>
  <c r="BR279" i="8"/>
  <c r="BQ279" i="8"/>
  <c r="AU279" i="8"/>
  <c r="AT279" i="8"/>
  <c r="AS279" i="8"/>
  <c r="BS278" i="8"/>
  <c r="BR278" i="8"/>
  <c r="BQ278" i="8"/>
  <c r="AU278" i="8"/>
  <c r="AT278" i="8"/>
  <c r="AS278" i="8"/>
  <c r="BS277" i="8"/>
  <c r="BR277" i="8"/>
  <c r="BQ277" i="8"/>
  <c r="AU277" i="8"/>
  <c r="AT277" i="8"/>
  <c r="AS277" i="8"/>
  <c r="BS276" i="8"/>
  <c r="BR276" i="8"/>
  <c r="BQ276" i="8"/>
  <c r="AU276" i="8"/>
  <c r="AT276" i="8"/>
  <c r="AS276" i="8"/>
  <c r="BS275" i="8"/>
  <c r="BR275" i="8"/>
  <c r="BQ275" i="8"/>
  <c r="AU275" i="8"/>
  <c r="AT275" i="8"/>
  <c r="AS275" i="8"/>
  <c r="BS274" i="8"/>
  <c r="BR274" i="8"/>
  <c r="BQ274" i="8"/>
  <c r="AU274" i="8"/>
  <c r="AT274" i="8"/>
  <c r="AS274" i="8"/>
  <c r="BS273" i="8"/>
  <c r="BR273" i="8"/>
  <c r="BQ273" i="8"/>
  <c r="AU273" i="8"/>
  <c r="AT273" i="8"/>
  <c r="AS273" i="8"/>
  <c r="BS272" i="8"/>
  <c r="BR272" i="8"/>
  <c r="BQ272" i="8"/>
  <c r="AU272" i="8"/>
  <c r="AT272" i="8"/>
  <c r="AS272" i="8"/>
  <c r="BS271" i="8"/>
  <c r="BR271" i="8"/>
  <c r="BQ271" i="8"/>
  <c r="AU271" i="8"/>
  <c r="AT271" i="8"/>
  <c r="AS271" i="8"/>
  <c r="BS270" i="8"/>
  <c r="BR270" i="8"/>
  <c r="BQ270" i="8"/>
  <c r="AU270" i="8"/>
  <c r="AT270" i="8"/>
  <c r="AS270" i="8"/>
  <c r="BS269" i="8"/>
  <c r="BR269" i="8"/>
  <c r="BQ269" i="8"/>
  <c r="AU269" i="8"/>
  <c r="AT269" i="8"/>
  <c r="AS269" i="8"/>
  <c r="BS268" i="8"/>
  <c r="BR268" i="8"/>
  <c r="BQ268" i="8"/>
  <c r="AU268" i="8"/>
  <c r="AT268" i="8"/>
  <c r="AS268" i="8"/>
  <c r="BS267" i="8"/>
  <c r="BR267" i="8"/>
  <c r="BQ267" i="8"/>
  <c r="AU267" i="8"/>
  <c r="AT267" i="8"/>
  <c r="AS267" i="8"/>
  <c r="BS266" i="8"/>
  <c r="BR266" i="8"/>
  <c r="BQ266" i="8"/>
  <c r="AU266" i="8"/>
  <c r="AT266" i="8"/>
  <c r="AS266" i="8"/>
  <c r="BS265" i="8"/>
  <c r="BR265" i="8"/>
  <c r="BQ265" i="8"/>
  <c r="AU265" i="8"/>
  <c r="AT265" i="8"/>
  <c r="AS265" i="8"/>
  <c r="BS264" i="8"/>
  <c r="BR264" i="8"/>
  <c r="BQ264" i="8"/>
  <c r="AU264" i="8"/>
  <c r="AT264" i="8"/>
  <c r="AS264" i="8"/>
  <c r="BS263" i="8"/>
  <c r="BR263" i="8"/>
  <c r="BQ263" i="8"/>
  <c r="AU263" i="8"/>
  <c r="AT263" i="8"/>
  <c r="AS263" i="8"/>
  <c r="BS262" i="8"/>
  <c r="BR262" i="8"/>
  <c r="BQ262" i="8"/>
  <c r="AU262" i="8"/>
  <c r="AT262" i="8"/>
  <c r="AS262" i="8"/>
  <c r="BS261" i="8"/>
  <c r="BR261" i="8"/>
  <c r="BQ261" i="8"/>
  <c r="AU261" i="8"/>
  <c r="AT261" i="8"/>
  <c r="AS261" i="8"/>
  <c r="BS260" i="8"/>
  <c r="BR260" i="8"/>
  <c r="BQ260" i="8"/>
  <c r="AU260" i="8"/>
  <c r="AT260" i="8"/>
  <c r="AS260" i="8"/>
  <c r="BS259" i="8"/>
  <c r="BR259" i="8"/>
  <c r="BQ259" i="8"/>
  <c r="AU259" i="8"/>
  <c r="AT259" i="8"/>
  <c r="AS259" i="8"/>
  <c r="BS258" i="8"/>
  <c r="BR258" i="8"/>
  <c r="BQ258" i="8"/>
  <c r="AU258" i="8"/>
  <c r="AT258" i="8"/>
  <c r="AS258" i="8"/>
  <c r="BS257" i="8"/>
  <c r="BR257" i="8"/>
  <c r="BQ257" i="8"/>
  <c r="AU257" i="8"/>
  <c r="AT257" i="8"/>
  <c r="AS257" i="8"/>
  <c r="BS256" i="8"/>
  <c r="BR256" i="8"/>
  <c r="BQ256" i="8"/>
  <c r="AU256" i="8"/>
  <c r="AT256" i="8"/>
  <c r="AS256" i="8"/>
  <c r="BS255" i="8"/>
  <c r="BR255" i="8"/>
  <c r="BQ255" i="8"/>
  <c r="AU255" i="8"/>
  <c r="AT255" i="8"/>
  <c r="AS255" i="8"/>
  <c r="BS254" i="8"/>
  <c r="BR254" i="8"/>
  <c r="BQ254" i="8"/>
  <c r="AU254" i="8"/>
  <c r="AT254" i="8"/>
  <c r="AS254" i="8"/>
  <c r="BS253" i="8"/>
  <c r="BR253" i="8"/>
  <c r="BQ253" i="8"/>
  <c r="AU253" i="8"/>
  <c r="AT253" i="8"/>
  <c r="AS253" i="8"/>
  <c r="BS252" i="8"/>
  <c r="BR252" i="8"/>
  <c r="BQ252" i="8"/>
  <c r="AU252" i="8"/>
  <c r="AT252" i="8"/>
  <c r="AS252" i="8"/>
  <c r="BS251" i="8"/>
  <c r="BR251" i="8"/>
  <c r="BQ251" i="8"/>
  <c r="AU251" i="8"/>
  <c r="AT251" i="8"/>
  <c r="AS251" i="8"/>
  <c r="BS250" i="8"/>
  <c r="BR250" i="8"/>
  <c r="BQ250" i="8"/>
  <c r="AU250" i="8"/>
  <c r="AT250" i="8"/>
  <c r="AS250" i="8"/>
  <c r="BS249" i="8"/>
  <c r="BR249" i="8"/>
  <c r="BQ249" i="8"/>
  <c r="AU249" i="8"/>
  <c r="AT249" i="8"/>
  <c r="AS249" i="8"/>
  <c r="BS248" i="8"/>
  <c r="BR248" i="8"/>
  <c r="BQ248" i="8"/>
  <c r="AU248" i="8"/>
  <c r="AT248" i="8"/>
  <c r="AS248" i="8"/>
  <c r="BS247" i="8"/>
  <c r="BR247" i="8"/>
  <c r="BQ247" i="8"/>
  <c r="AU247" i="8"/>
  <c r="AT247" i="8"/>
  <c r="AS247" i="8"/>
  <c r="BS246" i="8"/>
  <c r="BR246" i="8"/>
  <c r="BQ246" i="8"/>
  <c r="AU246" i="8"/>
  <c r="AT246" i="8"/>
  <c r="AS246" i="8"/>
  <c r="BS245" i="8"/>
  <c r="BR245" i="8"/>
  <c r="BQ245" i="8"/>
  <c r="AU245" i="8"/>
  <c r="AT245" i="8"/>
  <c r="AS245" i="8"/>
  <c r="BS244" i="8"/>
  <c r="BR244" i="8"/>
  <c r="BQ244" i="8"/>
  <c r="AU244" i="8"/>
  <c r="AT244" i="8"/>
  <c r="AS244" i="8"/>
  <c r="BS243" i="8"/>
  <c r="BR243" i="8"/>
  <c r="BQ243" i="8"/>
  <c r="AU243" i="8"/>
  <c r="AT243" i="8"/>
  <c r="AS243" i="8"/>
  <c r="BS242" i="8"/>
  <c r="BR242" i="8"/>
  <c r="BQ242" i="8"/>
  <c r="AU242" i="8"/>
  <c r="AT242" i="8"/>
  <c r="AS242" i="8"/>
  <c r="BS241" i="8"/>
  <c r="BR241" i="8"/>
  <c r="BQ241" i="8"/>
  <c r="AU241" i="8"/>
  <c r="AT241" i="8"/>
  <c r="AS241" i="8"/>
  <c r="BS240" i="8"/>
  <c r="BR240" i="8"/>
  <c r="BQ240" i="8"/>
  <c r="AU240" i="8"/>
  <c r="AT240" i="8"/>
  <c r="AS240" i="8"/>
  <c r="BS239" i="8"/>
  <c r="BR239" i="8"/>
  <c r="BQ239" i="8"/>
  <c r="AU239" i="8"/>
  <c r="AT239" i="8"/>
  <c r="AS239" i="8"/>
  <c r="BS238" i="8"/>
  <c r="BR238" i="8"/>
  <c r="BQ238" i="8"/>
  <c r="AU238" i="8"/>
  <c r="AT238" i="8"/>
  <c r="AS238" i="8"/>
  <c r="BS237" i="8"/>
  <c r="BR237" i="8"/>
  <c r="BQ237" i="8"/>
  <c r="AU237" i="8"/>
  <c r="AT237" i="8"/>
  <c r="AS237" i="8"/>
  <c r="BS236" i="8"/>
  <c r="BR236" i="8"/>
  <c r="BQ236" i="8"/>
  <c r="AU236" i="8"/>
  <c r="AT236" i="8"/>
  <c r="AS236" i="8"/>
  <c r="BS235" i="8"/>
  <c r="BR235" i="8"/>
  <c r="BQ235" i="8"/>
  <c r="AU235" i="8"/>
  <c r="AT235" i="8"/>
  <c r="AS235" i="8"/>
  <c r="BS234" i="8"/>
  <c r="BR234" i="8"/>
  <c r="BQ234" i="8"/>
  <c r="AU234" i="8"/>
  <c r="AT234" i="8"/>
  <c r="AS234" i="8"/>
  <c r="BS233" i="8"/>
  <c r="BR233" i="8"/>
  <c r="BQ233" i="8"/>
  <c r="AU233" i="8"/>
  <c r="AT233" i="8"/>
  <c r="AS233" i="8"/>
  <c r="BS232" i="8"/>
  <c r="BR232" i="8"/>
  <c r="BQ232" i="8"/>
  <c r="AU232" i="8"/>
  <c r="AT232" i="8"/>
  <c r="AS232" i="8"/>
  <c r="BS231" i="8"/>
  <c r="BR231" i="8"/>
  <c r="BQ231" i="8"/>
  <c r="AU231" i="8"/>
  <c r="AT231" i="8"/>
  <c r="AS231" i="8"/>
  <c r="BS230" i="8"/>
  <c r="BR230" i="8"/>
  <c r="BQ230" i="8"/>
  <c r="AU230" i="8"/>
  <c r="AT230" i="8"/>
  <c r="AS230" i="8"/>
  <c r="BS229" i="8"/>
  <c r="BR229" i="8"/>
  <c r="BQ229" i="8"/>
  <c r="AU229" i="8"/>
  <c r="AT229" i="8"/>
  <c r="AS229" i="8"/>
  <c r="BS228" i="8"/>
  <c r="BR228" i="8"/>
  <c r="BQ228" i="8"/>
  <c r="AU228" i="8"/>
  <c r="AT228" i="8"/>
  <c r="AS228" i="8"/>
  <c r="BS227" i="8"/>
  <c r="BR227" i="8"/>
  <c r="BQ227" i="8"/>
  <c r="AU227" i="8"/>
  <c r="AT227" i="8"/>
  <c r="AS227" i="8"/>
  <c r="BS226" i="8"/>
  <c r="BR226" i="8"/>
  <c r="BQ226" i="8"/>
  <c r="AU226" i="8"/>
  <c r="AT226" i="8"/>
  <c r="AS226" i="8"/>
  <c r="BS225" i="8"/>
  <c r="BR225" i="8"/>
  <c r="BQ225" i="8"/>
  <c r="AU225" i="8"/>
  <c r="AT225" i="8"/>
  <c r="AS225" i="8"/>
  <c r="BS224" i="8"/>
  <c r="BR224" i="8"/>
  <c r="BQ224" i="8"/>
  <c r="AU224" i="8"/>
  <c r="AT224" i="8"/>
  <c r="AS224" i="8"/>
  <c r="BS223" i="8"/>
  <c r="BR223" i="8"/>
  <c r="BQ223" i="8"/>
  <c r="AU223" i="8"/>
  <c r="AT223" i="8"/>
  <c r="AS223" i="8"/>
  <c r="BS222" i="8"/>
  <c r="BR222" i="8"/>
  <c r="BQ222" i="8"/>
  <c r="AU222" i="8"/>
  <c r="AT222" i="8"/>
  <c r="AS222" i="8"/>
  <c r="BS221" i="8"/>
  <c r="BR221" i="8"/>
  <c r="BQ221" i="8"/>
  <c r="AU221" i="8"/>
  <c r="AT221" i="8"/>
  <c r="AS221" i="8"/>
  <c r="BS220" i="8"/>
  <c r="BR220" i="8"/>
  <c r="BQ220" i="8"/>
  <c r="AU220" i="8"/>
  <c r="AT220" i="8"/>
  <c r="AS220" i="8"/>
  <c r="BS219" i="8"/>
  <c r="BR219" i="8"/>
  <c r="BQ219" i="8"/>
  <c r="AU219" i="8"/>
  <c r="AT219" i="8"/>
  <c r="AS219" i="8"/>
  <c r="BS218" i="8"/>
  <c r="BR218" i="8"/>
  <c r="BQ218" i="8"/>
  <c r="AU218" i="8"/>
  <c r="AT218" i="8"/>
  <c r="AS218" i="8"/>
  <c r="BS217" i="8"/>
  <c r="BR217" i="8"/>
  <c r="BQ217" i="8"/>
  <c r="AU217" i="8"/>
  <c r="AT217" i="8"/>
  <c r="AS217" i="8"/>
  <c r="BS216" i="8"/>
  <c r="BR216" i="8"/>
  <c r="BQ216" i="8"/>
  <c r="AU216" i="8"/>
  <c r="AT216" i="8"/>
  <c r="AS216" i="8"/>
  <c r="BS215" i="8"/>
  <c r="BR215" i="8"/>
  <c r="BQ215" i="8"/>
  <c r="AU215" i="8"/>
  <c r="AT215" i="8"/>
  <c r="AS215" i="8"/>
  <c r="BS214" i="8"/>
  <c r="BR214" i="8"/>
  <c r="BQ214" i="8"/>
  <c r="AU214" i="8"/>
  <c r="AT214" i="8"/>
  <c r="AS214" i="8"/>
  <c r="BS213" i="8"/>
  <c r="BR213" i="8"/>
  <c r="BQ213" i="8"/>
  <c r="AU213" i="8"/>
  <c r="AT213" i="8"/>
  <c r="AS213" i="8"/>
  <c r="BS212" i="8"/>
  <c r="BR212" i="8"/>
  <c r="BQ212" i="8"/>
  <c r="AU212" i="8"/>
  <c r="AT212" i="8"/>
  <c r="AS212" i="8"/>
  <c r="BS211" i="8"/>
  <c r="BR211" i="8"/>
  <c r="BQ211" i="8"/>
  <c r="AU211" i="8"/>
  <c r="AT211" i="8"/>
  <c r="AS211" i="8"/>
  <c r="BS210" i="8"/>
  <c r="BR210" i="8"/>
  <c r="BQ210" i="8"/>
  <c r="AU210" i="8"/>
  <c r="AT210" i="8"/>
  <c r="AS210" i="8"/>
  <c r="BS209" i="8"/>
  <c r="BR209" i="8"/>
  <c r="BQ209" i="8"/>
  <c r="AU209" i="8"/>
  <c r="AT209" i="8"/>
  <c r="AS209" i="8"/>
  <c r="BS208" i="8"/>
  <c r="BR208" i="8"/>
  <c r="BQ208" i="8"/>
  <c r="AU208" i="8"/>
  <c r="AT208" i="8"/>
  <c r="AS208" i="8"/>
  <c r="BS207" i="8"/>
  <c r="BR207" i="8"/>
  <c r="BQ207" i="8"/>
  <c r="AU207" i="8"/>
  <c r="AT207" i="8"/>
  <c r="AS207" i="8"/>
  <c r="BS206" i="8"/>
  <c r="BR206" i="8"/>
  <c r="BQ206" i="8"/>
  <c r="AU206" i="8"/>
  <c r="AT206" i="8"/>
  <c r="AS206" i="8"/>
  <c r="BS205" i="8"/>
  <c r="BR205" i="8"/>
  <c r="BQ205" i="8"/>
  <c r="AU205" i="8"/>
  <c r="AT205" i="8"/>
  <c r="AS205" i="8"/>
  <c r="BS204" i="8"/>
  <c r="BR204" i="8"/>
  <c r="BQ204" i="8"/>
  <c r="AU204" i="8"/>
  <c r="AT204" i="8"/>
  <c r="AS204" i="8"/>
  <c r="BS203" i="8"/>
  <c r="BR203" i="8"/>
  <c r="BQ203" i="8"/>
  <c r="AU203" i="8"/>
  <c r="AT203" i="8"/>
  <c r="AS203" i="8"/>
  <c r="BS202" i="8"/>
  <c r="BR202" i="8"/>
  <c r="BQ202" i="8"/>
  <c r="AU202" i="8"/>
  <c r="AT202" i="8"/>
  <c r="AS202" i="8"/>
  <c r="BS201" i="8"/>
  <c r="BR201" i="8"/>
  <c r="BQ201" i="8"/>
  <c r="AU201" i="8"/>
  <c r="AT201" i="8"/>
  <c r="AS201" i="8"/>
  <c r="BS200" i="8"/>
  <c r="BR200" i="8"/>
  <c r="BQ200" i="8"/>
  <c r="AU200" i="8"/>
  <c r="AT200" i="8"/>
  <c r="AS200" i="8"/>
  <c r="BS199" i="8"/>
  <c r="BR199" i="8"/>
  <c r="BQ199" i="8"/>
  <c r="AU199" i="8"/>
  <c r="AT199" i="8"/>
  <c r="AS199" i="8"/>
  <c r="BS198" i="8"/>
  <c r="BR198" i="8"/>
  <c r="BQ198" i="8"/>
  <c r="AU198" i="8"/>
  <c r="AT198" i="8"/>
  <c r="AS198" i="8"/>
  <c r="BS197" i="8"/>
  <c r="BR197" i="8"/>
  <c r="BQ197" i="8"/>
  <c r="AU197" i="8"/>
  <c r="AT197" i="8"/>
  <c r="AS197" i="8"/>
  <c r="BS196" i="8"/>
  <c r="BR196" i="8"/>
  <c r="BQ196" i="8"/>
  <c r="AU196" i="8"/>
  <c r="AT196" i="8"/>
  <c r="AS196" i="8"/>
  <c r="BS195" i="8"/>
  <c r="BR195" i="8"/>
  <c r="BQ195" i="8"/>
  <c r="AU195" i="8"/>
  <c r="AT195" i="8"/>
  <c r="AS195" i="8"/>
  <c r="BS194" i="8"/>
  <c r="BR194" i="8"/>
  <c r="BQ194" i="8"/>
  <c r="AU194" i="8"/>
  <c r="AT194" i="8"/>
  <c r="AS194" i="8"/>
  <c r="BS193" i="8"/>
  <c r="BR193" i="8"/>
  <c r="BQ193" i="8"/>
  <c r="AU193" i="8"/>
  <c r="AT193" i="8"/>
  <c r="AS193" i="8"/>
  <c r="BS192" i="8"/>
  <c r="BR192" i="8"/>
  <c r="BQ192" i="8"/>
  <c r="AU192" i="8"/>
  <c r="AT192" i="8"/>
  <c r="AS192" i="8"/>
  <c r="BS191" i="8"/>
  <c r="BR191" i="8"/>
  <c r="BQ191" i="8"/>
  <c r="AU191" i="8"/>
  <c r="AT191" i="8"/>
  <c r="AS191" i="8"/>
  <c r="BS190" i="8"/>
  <c r="BR190" i="8"/>
  <c r="BQ190" i="8"/>
  <c r="AU190" i="8"/>
  <c r="AT190" i="8"/>
  <c r="AS190" i="8"/>
  <c r="BS189" i="8"/>
  <c r="BR189" i="8"/>
  <c r="BQ189" i="8"/>
  <c r="AU189" i="8"/>
  <c r="AT189" i="8"/>
  <c r="AS189" i="8"/>
  <c r="BS188" i="8"/>
  <c r="BR188" i="8"/>
  <c r="BQ188" i="8"/>
  <c r="AU188" i="8"/>
  <c r="AT188" i="8"/>
  <c r="AS188" i="8"/>
  <c r="BS187" i="8"/>
  <c r="BR187" i="8"/>
  <c r="BQ187" i="8"/>
  <c r="AU187" i="8"/>
  <c r="AT187" i="8"/>
  <c r="AS187" i="8"/>
  <c r="BS186" i="8"/>
  <c r="BR186" i="8"/>
  <c r="BQ186" i="8"/>
  <c r="AU186" i="8"/>
  <c r="AT186" i="8"/>
  <c r="AS186" i="8"/>
  <c r="BS185" i="8"/>
  <c r="BR185" i="8"/>
  <c r="BQ185" i="8"/>
  <c r="AU185" i="8"/>
  <c r="AT185" i="8"/>
  <c r="AS185" i="8"/>
  <c r="BS184" i="8"/>
  <c r="BR184" i="8"/>
  <c r="BQ184" i="8"/>
  <c r="AU184" i="8"/>
  <c r="AT184" i="8"/>
  <c r="AS184" i="8"/>
  <c r="BS183" i="8"/>
  <c r="BR183" i="8"/>
  <c r="BQ183" i="8"/>
  <c r="AU183" i="8"/>
  <c r="AT183" i="8"/>
  <c r="AS183" i="8"/>
  <c r="BS182" i="8"/>
  <c r="BR182" i="8"/>
  <c r="BQ182" i="8"/>
  <c r="AU182" i="8"/>
  <c r="AT182" i="8"/>
  <c r="AS182" i="8"/>
  <c r="BS181" i="8"/>
  <c r="BR181" i="8"/>
  <c r="BQ181" i="8"/>
  <c r="AU181" i="8"/>
  <c r="AT181" i="8"/>
  <c r="AS181" i="8"/>
  <c r="BS180" i="8"/>
  <c r="BR180" i="8"/>
  <c r="BQ180" i="8"/>
  <c r="AU180" i="8"/>
  <c r="AT180" i="8"/>
  <c r="AS180" i="8"/>
  <c r="BS179" i="8"/>
  <c r="BR179" i="8"/>
  <c r="BQ179" i="8"/>
  <c r="AU179" i="8"/>
  <c r="AT179" i="8"/>
  <c r="AS179" i="8"/>
  <c r="BS178" i="8"/>
  <c r="BR178" i="8"/>
  <c r="BQ178" i="8"/>
  <c r="AU178" i="8"/>
  <c r="AT178" i="8"/>
  <c r="AS178" i="8"/>
  <c r="BS177" i="8"/>
  <c r="BR177" i="8"/>
  <c r="BQ177" i="8"/>
  <c r="AU177" i="8"/>
  <c r="AT177" i="8"/>
  <c r="AS177" i="8"/>
  <c r="BS176" i="8"/>
  <c r="BR176" i="8"/>
  <c r="BQ176" i="8"/>
  <c r="AU176" i="8"/>
  <c r="AT176" i="8"/>
  <c r="AS176" i="8"/>
  <c r="BS175" i="8"/>
  <c r="BR175" i="8"/>
  <c r="BQ175" i="8"/>
  <c r="AU175" i="8"/>
  <c r="AT175" i="8"/>
  <c r="AS175" i="8"/>
  <c r="BS174" i="8"/>
  <c r="BR174" i="8"/>
  <c r="BQ174" i="8"/>
  <c r="AU174" i="8"/>
  <c r="AT174" i="8"/>
  <c r="AS174" i="8"/>
  <c r="BS173" i="8"/>
  <c r="BR173" i="8"/>
  <c r="BQ173" i="8"/>
  <c r="AU173" i="8"/>
  <c r="AT173" i="8"/>
  <c r="AS173" i="8"/>
  <c r="BS172" i="8"/>
  <c r="BR172" i="8"/>
  <c r="BQ172" i="8"/>
  <c r="AU172" i="8"/>
  <c r="AT172" i="8"/>
  <c r="AS172" i="8"/>
  <c r="BS171" i="8"/>
  <c r="BR171" i="8"/>
  <c r="BQ171" i="8"/>
  <c r="AU171" i="8"/>
  <c r="AT171" i="8"/>
  <c r="AS171" i="8"/>
  <c r="BS170" i="8"/>
  <c r="BR170" i="8"/>
  <c r="BQ170" i="8"/>
  <c r="AU170" i="8"/>
  <c r="AT170" i="8"/>
  <c r="AS170" i="8"/>
  <c r="BS169" i="8"/>
  <c r="BR169" i="8"/>
  <c r="BQ169" i="8"/>
  <c r="AU169" i="8"/>
  <c r="AT169" i="8"/>
  <c r="AS169" i="8"/>
  <c r="BS168" i="8"/>
  <c r="BR168" i="8"/>
  <c r="BQ168" i="8"/>
  <c r="AU168" i="8"/>
  <c r="AT168" i="8"/>
  <c r="AS168" i="8"/>
  <c r="BS167" i="8"/>
  <c r="BR167" i="8"/>
  <c r="BQ167" i="8"/>
  <c r="AU167" i="8"/>
  <c r="AT167" i="8"/>
  <c r="AS167" i="8"/>
  <c r="BS166" i="8"/>
  <c r="BR166" i="8"/>
  <c r="BQ166" i="8"/>
  <c r="AU166" i="8"/>
  <c r="AT166" i="8"/>
  <c r="AS166" i="8"/>
  <c r="BS165" i="8"/>
  <c r="BR165" i="8"/>
  <c r="BQ165" i="8"/>
  <c r="AU165" i="8"/>
  <c r="AT165" i="8"/>
  <c r="AS165" i="8"/>
  <c r="BS164" i="8"/>
  <c r="BR164" i="8"/>
  <c r="BQ164" i="8"/>
  <c r="AU164" i="8"/>
  <c r="AT164" i="8"/>
  <c r="AS164" i="8"/>
  <c r="BS163" i="8"/>
  <c r="BR163" i="8"/>
  <c r="BQ163" i="8"/>
  <c r="AU163" i="8"/>
  <c r="AT163" i="8"/>
  <c r="AS163" i="8"/>
  <c r="BS162" i="8"/>
  <c r="BR162" i="8"/>
  <c r="BQ162" i="8"/>
  <c r="AU162" i="8"/>
  <c r="AT162" i="8"/>
  <c r="AS162" i="8"/>
  <c r="BS161" i="8"/>
  <c r="BR161" i="8"/>
  <c r="BQ161" i="8"/>
  <c r="AU161" i="8"/>
  <c r="AT161" i="8"/>
  <c r="AS161" i="8"/>
  <c r="BS160" i="8"/>
  <c r="BR160" i="8"/>
  <c r="BQ160" i="8"/>
  <c r="AU160" i="8"/>
  <c r="AT160" i="8"/>
  <c r="AS160" i="8"/>
  <c r="BS159" i="8"/>
  <c r="BR159" i="8"/>
  <c r="BQ159" i="8"/>
  <c r="AU159" i="8"/>
  <c r="AT159" i="8"/>
  <c r="AS159" i="8"/>
  <c r="BS158" i="8"/>
  <c r="BR158" i="8"/>
  <c r="BQ158" i="8"/>
  <c r="AU158" i="8"/>
  <c r="AT158" i="8"/>
  <c r="AS158" i="8"/>
  <c r="BS157" i="8"/>
  <c r="BR157" i="8"/>
  <c r="BQ157" i="8"/>
  <c r="AU157" i="8"/>
  <c r="AT157" i="8"/>
  <c r="AS157" i="8"/>
  <c r="BS156" i="8"/>
  <c r="BR156" i="8"/>
  <c r="BQ156" i="8"/>
  <c r="AU156" i="8"/>
  <c r="AT156" i="8"/>
  <c r="AS156" i="8"/>
  <c r="BS155" i="8"/>
  <c r="BR155" i="8"/>
  <c r="BQ155" i="8"/>
  <c r="AU155" i="8"/>
  <c r="AT155" i="8"/>
  <c r="AS155" i="8"/>
  <c r="BS154" i="8"/>
  <c r="BR154" i="8"/>
  <c r="BQ154" i="8"/>
  <c r="AU154" i="8"/>
  <c r="AT154" i="8"/>
  <c r="AS154" i="8"/>
  <c r="BS153" i="8"/>
  <c r="BR153" i="8"/>
  <c r="BQ153" i="8"/>
  <c r="AU153" i="8"/>
  <c r="AT153" i="8"/>
  <c r="AS153" i="8"/>
  <c r="BS152" i="8"/>
  <c r="BR152" i="8"/>
  <c r="BQ152" i="8"/>
  <c r="AU152" i="8"/>
  <c r="AT152" i="8"/>
  <c r="AS152" i="8"/>
  <c r="BS151" i="8"/>
  <c r="BR151" i="8"/>
  <c r="BQ151" i="8"/>
  <c r="AU151" i="8"/>
  <c r="AT151" i="8"/>
  <c r="AS151" i="8"/>
  <c r="BS150" i="8"/>
  <c r="BR150" i="8"/>
  <c r="BQ150" i="8"/>
  <c r="AU150" i="8"/>
  <c r="AT150" i="8"/>
  <c r="AS150" i="8"/>
  <c r="BS149" i="8"/>
  <c r="BR149" i="8"/>
  <c r="BQ149" i="8"/>
  <c r="AU149" i="8"/>
  <c r="AT149" i="8"/>
  <c r="AS149" i="8"/>
  <c r="BS148" i="8"/>
  <c r="BR148" i="8"/>
  <c r="BQ148" i="8"/>
  <c r="AU148" i="8"/>
  <c r="AT148" i="8"/>
  <c r="AS148" i="8"/>
  <c r="BS147" i="8"/>
  <c r="BR147" i="8"/>
  <c r="BQ147" i="8"/>
  <c r="AU147" i="8"/>
  <c r="AT147" i="8"/>
  <c r="AS147" i="8"/>
  <c r="BS146" i="8"/>
  <c r="BR146" i="8"/>
  <c r="BQ146" i="8"/>
  <c r="AU146" i="8"/>
  <c r="AT146" i="8"/>
  <c r="AS146" i="8"/>
  <c r="BS145" i="8"/>
  <c r="BR145" i="8"/>
  <c r="BQ145" i="8"/>
  <c r="AU145" i="8"/>
  <c r="AT145" i="8"/>
  <c r="AS145" i="8"/>
  <c r="BS144" i="8"/>
  <c r="BR144" i="8"/>
  <c r="BQ144" i="8"/>
  <c r="AU144" i="8"/>
  <c r="AT144" i="8"/>
  <c r="AS144" i="8"/>
  <c r="BS143" i="8"/>
  <c r="BR143" i="8"/>
  <c r="BQ143" i="8"/>
  <c r="AU143" i="8"/>
  <c r="AT143" i="8"/>
  <c r="AS143" i="8"/>
  <c r="BS142" i="8"/>
  <c r="BR142" i="8"/>
  <c r="BQ142" i="8"/>
  <c r="AU142" i="8"/>
  <c r="AT142" i="8"/>
  <c r="AS142" i="8"/>
  <c r="BS141" i="8"/>
  <c r="BR141" i="8"/>
  <c r="BQ141" i="8"/>
  <c r="AU141" i="8"/>
  <c r="AT141" i="8"/>
  <c r="AS141" i="8"/>
  <c r="BS140" i="8"/>
  <c r="BR140" i="8"/>
  <c r="BQ140" i="8"/>
  <c r="AU140" i="8"/>
  <c r="AT140" i="8"/>
  <c r="AS140" i="8"/>
  <c r="BS139" i="8"/>
  <c r="BR139" i="8"/>
  <c r="BQ139" i="8"/>
  <c r="AU139" i="8"/>
  <c r="AT139" i="8"/>
  <c r="AS139" i="8"/>
  <c r="BS138" i="8"/>
  <c r="BR138" i="8"/>
  <c r="BQ138" i="8"/>
  <c r="AU138" i="8"/>
  <c r="AT138" i="8"/>
  <c r="AS138" i="8"/>
  <c r="BS137" i="8"/>
  <c r="BR137" i="8"/>
  <c r="BQ137" i="8"/>
  <c r="AU137" i="8"/>
  <c r="AT137" i="8"/>
  <c r="AS137" i="8"/>
  <c r="BS136" i="8"/>
  <c r="BR136" i="8"/>
  <c r="BQ136" i="8"/>
  <c r="AU136" i="8"/>
  <c r="AT136" i="8"/>
  <c r="AS136" i="8"/>
  <c r="BS135" i="8"/>
  <c r="BR135" i="8"/>
  <c r="BQ135" i="8"/>
  <c r="AU135" i="8"/>
  <c r="AT135" i="8"/>
  <c r="AS135" i="8"/>
  <c r="BS134" i="8"/>
  <c r="BR134" i="8"/>
  <c r="BQ134" i="8"/>
  <c r="AU134" i="8"/>
  <c r="AT134" i="8"/>
  <c r="AS134" i="8"/>
  <c r="BS133" i="8"/>
  <c r="BR133" i="8"/>
  <c r="BQ133" i="8"/>
  <c r="AU133" i="8"/>
  <c r="AT133" i="8"/>
  <c r="AS133" i="8"/>
  <c r="BS132" i="8"/>
  <c r="BR132" i="8"/>
  <c r="BQ132" i="8"/>
  <c r="AU132" i="8"/>
  <c r="AT132" i="8"/>
  <c r="AS132" i="8"/>
  <c r="BS131" i="8"/>
  <c r="BR131" i="8"/>
  <c r="BQ131" i="8"/>
  <c r="AU131" i="8"/>
  <c r="AT131" i="8"/>
  <c r="AS131" i="8"/>
  <c r="BS130" i="8"/>
  <c r="BR130" i="8"/>
  <c r="BQ130" i="8"/>
  <c r="AU130" i="8"/>
  <c r="AT130" i="8"/>
  <c r="AS130" i="8"/>
  <c r="BS129" i="8"/>
  <c r="BR129" i="8"/>
  <c r="BQ129" i="8"/>
  <c r="AU129" i="8"/>
  <c r="AT129" i="8"/>
  <c r="AS129" i="8"/>
  <c r="BS128" i="8"/>
  <c r="BR128" i="8"/>
  <c r="BQ128" i="8"/>
  <c r="AU128" i="8"/>
  <c r="AT128" i="8"/>
  <c r="AS128" i="8"/>
  <c r="BS127" i="8"/>
  <c r="BR127" i="8"/>
  <c r="BQ127" i="8"/>
  <c r="AU127" i="8"/>
  <c r="AT127" i="8"/>
  <c r="AS127" i="8"/>
  <c r="BS126" i="8"/>
  <c r="BR126" i="8"/>
  <c r="BQ126" i="8"/>
  <c r="AU126" i="8"/>
  <c r="AT126" i="8"/>
  <c r="AS126" i="8"/>
  <c r="BS125" i="8"/>
  <c r="BR125" i="8"/>
  <c r="BQ125" i="8"/>
  <c r="AU125" i="8"/>
  <c r="AT125" i="8"/>
  <c r="AS125" i="8"/>
  <c r="BS124" i="8"/>
  <c r="BR124" i="8"/>
  <c r="BQ124" i="8"/>
  <c r="AU124" i="8"/>
  <c r="AT124" i="8"/>
  <c r="AS124" i="8"/>
  <c r="BS123" i="8"/>
  <c r="BR123" i="8"/>
  <c r="BQ123" i="8"/>
  <c r="AU123" i="8"/>
  <c r="AT123" i="8"/>
  <c r="AS123" i="8"/>
  <c r="BS122" i="8"/>
  <c r="BR122" i="8"/>
  <c r="BQ122" i="8"/>
  <c r="AU122" i="8"/>
  <c r="AT122" i="8"/>
  <c r="AS122" i="8"/>
  <c r="BS121" i="8"/>
  <c r="BR121" i="8"/>
  <c r="BQ121" i="8"/>
  <c r="AU121" i="8"/>
  <c r="AT121" i="8"/>
  <c r="AS121" i="8"/>
  <c r="BS120" i="8"/>
  <c r="BR120" i="8"/>
  <c r="BQ120" i="8"/>
  <c r="AU120" i="8"/>
  <c r="AT120" i="8"/>
  <c r="AS120" i="8"/>
  <c r="BS119" i="8"/>
  <c r="BR119" i="8"/>
  <c r="BQ119" i="8"/>
  <c r="AU119" i="8"/>
  <c r="AT119" i="8"/>
  <c r="AS119" i="8"/>
  <c r="BS118" i="8"/>
  <c r="BR118" i="8"/>
  <c r="BQ118" i="8"/>
  <c r="AU118" i="8"/>
  <c r="AT118" i="8"/>
  <c r="AS118" i="8"/>
  <c r="BS117" i="8"/>
  <c r="BR117" i="8"/>
  <c r="BQ117" i="8"/>
  <c r="AU117" i="8"/>
  <c r="AT117" i="8"/>
  <c r="AS117" i="8"/>
  <c r="BS116" i="8"/>
  <c r="BR116" i="8"/>
  <c r="BQ116" i="8"/>
  <c r="AU116" i="8"/>
  <c r="AT116" i="8"/>
  <c r="AS116" i="8"/>
  <c r="BS115" i="8"/>
  <c r="BR115" i="8"/>
  <c r="BQ115" i="8"/>
  <c r="AU115" i="8"/>
  <c r="AT115" i="8"/>
  <c r="AS115" i="8"/>
  <c r="BS114" i="8"/>
  <c r="BR114" i="8"/>
  <c r="BQ114" i="8"/>
  <c r="AU114" i="8"/>
  <c r="AT114" i="8"/>
  <c r="AS114" i="8"/>
  <c r="BS113" i="8"/>
  <c r="BR113" i="8"/>
  <c r="BQ113" i="8"/>
  <c r="AU113" i="8"/>
  <c r="AT113" i="8"/>
  <c r="AS113" i="8"/>
  <c r="BS112" i="8"/>
  <c r="BR112" i="8"/>
  <c r="BQ112" i="8"/>
  <c r="AU112" i="8"/>
  <c r="AT112" i="8"/>
  <c r="AS112" i="8"/>
  <c r="BS111" i="8"/>
  <c r="BR111" i="8"/>
  <c r="BQ111" i="8"/>
  <c r="AU111" i="8"/>
  <c r="AT111" i="8"/>
  <c r="AS111" i="8"/>
  <c r="BS110" i="8"/>
  <c r="BR110" i="8"/>
  <c r="BQ110" i="8"/>
  <c r="AU110" i="8"/>
  <c r="AT110" i="8"/>
  <c r="AS110" i="8"/>
  <c r="BS109" i="8"/>
  <c r="BR109" i="8"/>
  <c r="BQ109" i="8"/>
  <c r="AU109" i="8"/>
  <c r="AT109" i="8"/>
  <c r="AS109" i="8"/>
  <c r="BS108" i="8"/>
  <c r="BR108" i="8"/>
  <c r="BQ108" i="8"/>
  <c r="AU108" i="8"/>
  <c r="AT108" i="8"/>
  <c r="AS108" i="8"/>
  <c r="BS107" i="8"/>
  <c r="BR107" i="8"/>
  <c r="BQ107" i="8"/>
  <c r="AU107" i="8"/>
  <c r="AT107" i="8"/>
  <c r="AS107" i="8"/>
  <c r="BS106" i="8"/>
  <c r="BR106" i="8"/>
  <c r="BQ106" i="8"/>
  <c r="AU106" i="8"/>
  <c r="AT106" i="8"/>
  <c r="AS106" i="8"/>
  <c r="BS105" i="8"/>
  <c r="BR105" i="8"/>
  <c r="BQ105" i="8"/>
  <c r="AU105" i="8"/>
  <c r="AT105" i="8"/>
  <c r="AS105" i="8"/>
  <c r="BS104" i="8"/>
  <c r="BR104" i="8"/>
  <c r="BQ104" i="8"/>
  <c r="AU104" i="8"/>
  <c r="AT104" i="8"/>
  <c r="AS104" i="8"/>
  <c r="BS103" i="8"/>
  <c r="BR103" i="8"/>
  <c r="BQ103" i="8"/>
  <c r="AU103" i="8"/>
  <c r="AT103" i="8"/>
  <c r="AS103" i="8"/>
  <c r="BS102" i="8"/>
  <c r="BR102" i="8"/>
  <c r="BQ102" i="8"/>
  <c r="AU102" i="8"/>
  <c r="AT102" i="8"/>
  <c r="AS102" i="8"/>
  <c r="BS101" i="8"/>
  <c r="BR101" i="8"/>
  <c r="BQ101" i="8"/>
  <c r="AU101" i="8"/>
  <c r="AT101" i="8"/>
  <c r="AS101" i="8"/>
  <c r="BS100" i="8"/>
  <c r="BR100" i="8"/>
  <c r="BQ100" i="8"/>
  <c r="AU100" i="8"/>
  <c r="AT100" i="8"/>
  <c r="AS100" i="8"/>
  <c r="BS99" i="8"/>
  <c r="BR99" i="8"/>
  <c r="BQ99" i="8"/>
  <c r="AU99" i="8"/>
  <c r="AT99" i="8"/>
  <c r="AS99" i="8"/>
  <c r="BS98" i="8"/>
  <c r="BR98" i="8"/>
  <c r="BQ98" i="8"/>
  <c r="AU98" i="8"/>
  <c r="AT98" i="8"/>
  <c r="AS98" i="8"/>
  <c r="BS97" i="8"/>
  <c r="BR97" i="8"/>
  <c r="BQ97" i="8"/>
  <c r="AU97" i="8"/>
  <c r="AT97" i="8"/>
  <c r="AS97" i="8"/>
  <c r="BS96" i="8"/>
  <c r="BR96" i="8"/>
  <c r="BQ96" i="8"/>
  <c r="AU96" i="8"/>
  <c r="AT96" i="8"/>
  <c r="AS96" i="8"/>
  <c r="BS95" i="8"/>
  <c r="BR95" i="8"/>
  <c r="BQ95" i="8"/>
  <c r="AU95" i="8"/>
  <c r="AT95" i="8"/>
  <c r="AS95" i="8"/>
  <c r="BS94" i="8"/>
  <c r="BR94" i="8"/>
  <c r="BQ94" i="8"/>
  <c r="AU94" i="8"/>
  <c r="AT94" i="8"/>
  <c r="AS94" i="8"/>
  <c r="BS93" i="8"/>
  <c r="BR93" i="8"/>
  <c r="BQ93" i="8"/>
  <c r="AU93" i="8"/>
  <c r="AT93" i="8"/>
  <c r="AS93" i="8"/>
  <c r="BS92" i="8"/>
  <c r="BR92" i="8"/>
  <c r="BQ92" i="8"/>
  <c r="AU92" i="8"/>
  <c r="AT92" i="8"/>
  <c r="AS92" i="8"/>
  <c r="BS91" i="8"/>
  <c r="BR91" i="8"/>
  <c r="BQ91" i="8"/>
  <c r="AU91" i="8"/>
  <c r="AT91" i="8"/>
  <c r="AS91" i="8"/>
  <c r="BS90" i="8"/>
  <c r="BR90" i="8"/>
  <c r="BQ90" i="8"/>
  <c r="AU90" i="8"/>
  <c r="AT90" i="8"/>
  <c r="AS90" i="8"/>
  <c r="BS89" i="8"/>
  <c r="BR89" i="8"/>
  <c r="BQ89" i="8"/>
  <c r="AU89" i="8"/>
  <c r="AT89" i="8"/>
  <c r="AS89" i="8"/>
  <c r="BS88" i="8"/>
  <c r="BR88" i="8"/>
  <c r="BQ88" i="8"/>
  <c r="AU88" i="8"/>
  <c r="AT88" i="8"/>
  <c r="AS88" i="8"/>
  <c r="BS87" i="8"/>
  <c r="BR87" i="8"/>
  <c r="BQ87" i="8"/>
  <c r="AU87" i="8"/>
  <c r="AT87" i="8"/>
  <c r="AS87" i="8"/>
  <c r="BS86" i="8"/>
  <c r="BR86" i="8"/>
  <c r="BQ86" i="8"/>
  <c r="AU86" i="8"/>
  <c r="AT86" i="8"/>
  <c r="AS86" i="8"/>
  <c r="BS85" i="8"/>
  <c r="BR85" i="8"/>
  <c r="BQ85" i="8"/>
  <c r="AU85" i="8"/>
  <c r="AT85" i="8"/>
  <c r="AS85" i="8"/>
  <c r="BS84" i="8"/>
  <c r="BR84" i="8"/>
  <c r="BQ84" i="8"/>
  <c r="AU84" i="8"/>
  <c r="AT84" i="8"/>
  <c r="AS84" i="8"/>
  <c r="BS83" i="8"/>
  <c r="BR83" i="8"/>
  <c r="BQ83" i="8"/>
  <c r="AU83" i="8"/>
  <c r="AT83" i="8"/>
  <c r="AS83" i="8"/>
  <c r="BS82" i="8"/>
  <c r="BR82" i="8"/>
  <c r="BQ82" i="8"/>
  <c r="AU82" i="8"/>
  <c r="AT82" i="8"/>
  <c r="AS82" i="8"/>
  <c r="BS81" i="8"/>
  <c r="BR81" i="8"/>
  <c r="BQ81" i="8"/>
  <c r="AU81" i="8"/>
  <c r="AT81" i="8"/>
  <c r="AS81" i="8"/>
  <c r="BS80" i="8"/>
  <c r="BR80" i="8"/>
  <c r="BQ80" i="8"/>
  <c r="AU80" i="8"/>
  <c r="AT80" i="8"/>
  <c r="AS80" i="8"/>
  <c r="R80" i="8"/>
  <c r="Q80" i="8"/>
  <c r="P80" i="8"/>
  <c r="O80" i="8"/>
  <c r="BS79" i="8"/>
  <c r="BR79" i="8"/>
  <c r="BQ79" i="8"/>
  <c r="AU79" i="8"/>
  <c r="AT79" i="8"/>
  <c r="AS79" i="8"/>
  <c r="BS78" i="8"/>
  <c r="BR78" i="8"/>
  <c r="BQ78" i="8"/>
  <c r="AU78" i="8"/>
  <c r="AT78" i="8"/>
  <c r="AS78" i="8"/>
  <c r="BS77" i="8"/>
  <c r="BR77" i="8"/>
  <c r="BQ77" i="8"/>
  <c r="AU77" i="8"/>
  <c r="AT77" i="8"/>
  <c r="AS77" i="8"/>
  <c r="BS76" i="8"/>
  <c r="BR76" i="8"/>
  <c r="BQ76" i="8"/>
  <c r="AU76" i="8"/>
  <c r="AT76" i="8"/>
  <c r="AS76" i="8"/>
  <c r="BS75" i="8"/>
  <c r="BR75" i="8"/>
  <c r="BQ75" i="8"/>
  <c r="AU75" i="8"/>
  <c r="AT75" i="8"/>
  <c r="AS75" i="8"/>
  <c r="BS74" i="8"/>
  <c r="BR74" i="8"/>
  <c r="BQ74" i="8"/>
  <c r="AU74" i="8"/>
  <c r="AT74" i="8"/>
  <c r="AS74" i="8"/>
  <c r="BS73" i="8"/>
  <c r="BR73" i="8"/>
  <c r="BQ73" i="8"/>
  <c r="AU73" i="8"/>
  <c r="AT73" i="8"/>
  <c r="AS73" i="8"/>
  <c r="BS72" i="8"/>
  <c r="BR72" i="8"/>
  <c r="BQ72" i="8"/>
  <c r="AU72" i="8"/>
  <c r="AT72" i="8"/>
  <c r="AS72" i="8"/>
  <c r="BS71" i="8"/>
  <c r="BR71" i="8"/>
  <c r="BQ71" i="8"/>
  <c r="AU71" i="8"/>
  <c r="AT71" i="8"/>
  <c r="AS71" i="8"/>
  <c r="BS70" i="8"/>
  <c r="BR70" i="8"/>
  <c r="BQ70" i="8"/>
  <c r="AU70" i="8"/>
  <c r="AT70" i="8"/>
  <c r="AS70" i="8"/>
  <c r="BS69" i="8"/>
  <c r="BR69" i="8"/>
  <c r="BQ69" i="8"/>
  <c r="AU69" i="8"/>
  <c r="AT69" i="8"/>
  <c r="AS69" i="8"/>
  <c r="BS68" i="8"/>
  <c r="BR68" i="8"/>
  <c r="BQ68" i="8"/>
  <c r="AU68" i="8"/>
  <c r="AT68" i="8"/>
  <c r="AS68" i="8"/>
  <c r="BS67" i="8"/>
  <c r="BR67" i="8"/>
  <c r="BQ67" i="8"/>
  <c r="AU67" i="8"/>
  <c r="AT67" i="8"/>
  <c r="AS67" i="8"/>
  <c r="BS66" i="8"/>
  <c r="BR66" i="8"/>
  <c r="BQ66" i="8"/>
  <c r="AU66" i="8"/>
  <c r="AT66" i="8"/>
  <c r="AS66" i="8"/>
  <c r="BS65" i="8"/>
  <c r="BR65" i="8"/>
  <c r="BQ65" i="8"/>
  <c r="AU65" i="8"/>
  <c r="AT65" i="8"/>
  <c r="AS65" i="8"/>
  <c r="BS64" i="8"/>
  <c r="BR64" i="8"/>
  <c r="BQ64" i="8"/>
  <c r="AU64" i="8"/>
  <c r="AT64" i="8"/>
  <c r="AS64" i="8"/>
  <c r="BS63" i="8"/>
  <c r="BR63" i="8"/>
  <c r="BQ63" i="8"/>
  <c r="AU63" i="8"/>
  <c r="AT63" i="8"/>
  <c r="AS63" i="8"/>
  <c r="BS62" i="8"/>
  <c r="BR62" i="8"/>
  <c r="BQ62" i="8"/>
  <c r="AU62" i="8"/>
  <c r="AT62" i="8"/>
  <c r="AS62" i="8"/>
  <c r="BS61" i="8"/>
  <c r="BR61" i="8"/>
  <c r="BQ61" i="8"/>
  <c r="AU61" i="8"/>
  <c r="AT61" i="8"/>
  <c r="AS61" i="8"/>
  <c r="BS60" i="8"/>
  <c r="BR60" i="8"/>
  <c r="BQ60" i="8"/>
  <c r="AU60" i="8"/>
  <c r="AT60" i="8"/>
  <c r="AS60" i="8"/>
  <c r="X60" i="8"/>
  <c r="E60" i="8"/>
  <c r="BS59" i="8"/>
  <c r="BR59" i="8"/>
  <c r="BQ59" i="8"/>
  <c r="AU59" i="8"/>
  <c r="AT59" i="8"/>
  <c r="AS59" i="8"/>
  <c r="X59" i="8"/>
  <c r="E59" i="8"/>
  <c r="BS58" i="8"/>
  <c r="BR58" i="8"/>
  <c r="BQ58" i="8"/>
  <c r="AU58" i="8"/>
  <c r="AT58" i="8"/>
  <c r="AS58" i="8"/>
  <c r="X58" i="8"/>
  <c r="E58" i="8"/>
  <c r="BS57" i="8"/>
  <c r="BR57" i="8"/>
  <c r="BQ57" i="8"/>
  <c r="AU57" i="8"/>
  <c r="AT57" i="8"/>
  <c r="AS57" i="8"/>
  <c r="X57" i="8"/>
  <c r="E57" i="8"/>
  <c r="BS56" i="8"/>
  <c r="BR56" i="8"/>
  <c r="BQ56" i="8"/>
  <c r="AU56" i="8"/>
  <c r="AT56" i="8"/>
  <c r="AS56" i="8"/>
  <c r="X56" i="8"/>
  <c r="E56" i="8"/>
  <c r="BS55" i="8"/>
  <c r="BR55" i="8"/>
  <c r="BQ55" i="8"/>
  <c r="AU55" i="8"/>
  <c r="AT55" i="8"/>
  <c r="AS55" i="8"/>
  <c r="X55" i="8"/>
  <c r="E55" i="8"/>
  <c r="BS54" i="8"/>
  <c r="BR54" i="8"/>
  <c r="BQ54" i="8"/>
  <c r="AU54" i="8"/>
  <c r="AT54" i="8"/>
  <c r="AS54" i="8"/>
  <c r="X54" i="8"/>
  <c r="E54" i="8"/>
  <c r="BS53" i="8"/>
  <c r="BR53" i="8"/>
  <c r="BQ53" i="8"/>
  <c r="AU53" i="8"/>
  <c r="AT53" i="8"/>
  <c r="AS53" i="8"/>
  <c r="X53" i="8"/>
  <c r="E53" i="8"/>
  <c r="BS52" i="8"/>
  <c r="BR52" i="8"/>
  <c r="BQ52" i="8"/>
  <c r="AU52" i="8"/>
  <c r="AT52" i="8"/>
  <c r="AS52" i="8"/>
  <c r="X52" i="8"/>
  <c r="E52" i="8"/>
  <c r="BS51" i="8"/>
  <c r="BR51" i="8"/>
  <c r="BQ51" i="8"/>
  <c r="AU51" i="8"/>
  <c r="AT51" i="8"/>
  <c r="AS51" i="8"/>
  <c r="X51" i="8"/>
  <c r="E51" i="8"/>
  <c r="BS50" i="8"/>
  <c r="BR50" i="8"/>
  <c r="BQ50" i="8"/>
  <c r="AU50" i="8"/>
  <c r="AT50" i="8"/>
  <c r="AS50" i="8"/>
  <c r="X50" i="8"/>
  <c r="E50" i="8"/>
  <c r="BS49" i="8"/>
  <c r="BR49" i="8"/>
  <c r="BQ49" i="8"/>
  <c r="AU49" i="8"/>
  <c r="AT49" i="8"/>
  <c r="AS49" i="8"/>
  <c r="X49" i="8"/>
  <c r="E49" i="8"/>
  <c r="BS48" i="8"/>
  <c r="BR48" i="8"/>
  <c r="BQ48" i="8"/>
  <c r="AU48" i="8"/>
  <c r="AT48" i="8"/>
  <c r="AS48" i="8"/>
  <c r="X48" i="8"/>
  <c r="E48" i="8"/>
  <c r="BS47" i="8"/>
  <c r="BR47" i="8"/>
  <c r="BQ47" i="8"/>
  <c r="AU47" i="8"/>
  <c r="AT47" i="8"/>
  <c r="AS47" i="8"/>
  <c r="X47" i="8"/>
  <c r="E47" i="8"/>
  <c r="BS46" i="8"/>
  <c r="BR46" i="8"/>
  <c r="BQ46" i="8"/>
  <c r="AU46" i="8"/>
  <c r="AT46" i="8"/>
  <c r="AS46" i="8"/>
  <c r="X46" i="8"/>
  <c r="E46" i="8"/>
  <c r="BS45" i="8"/>
  <c r="BR45" i="8"/>
  <c r="BQ45" i="8"/>
  <c r="AU45" i="8"/>
  <c r="AT45" i="8"/>
  <c r="AS45" i="8"/>
  <c r="BS44" i="8"/>
  <c r="BR44" i="8"/>
  <c r="BQ44" i="8"/>
  <c r="AU44" i="8"/>
  <c r="AT44" i="8"/>
  <c r="AS44" i="8"/>
  <c r="BS43" i="8"/>
  <c r="BR43" i="8"/>
  <c r="BQ43" i="8"/>
  <c r="AU43" i="8"/>
  <c r="AT43" i="8"/>
  <c r="AS43" i="8"/>
  <c r="BS42" i="8"/>
  <c r="BR42" i="8"/>
  <c r="BQ42" i="8"/>
  <c r="AU42" i="8"/>
  <c r="AT42" i="8"/>
  <c r="AS42" i="8"/>
  <c r="BS41" i="8"/>
  <c r="BR41" i="8"/>
  <c r="BQ41" i="8"/>
  <c r="AU41" i="8"/>
  <c r="AT41" i="8"/>
  <c r="AS41" i="8"/>
  <c r="X41" i="8"/>
  <c r="BS40" i="8"/>
  <c r="BR40" i="8"/>
  <c r="BQ40" i="8"/>
  <c r="AU40" i="8"/>
  <c r="AT40" i="8"/>
  <c r="AS40" i="8"/>
  <c r="X40" i="8"/>
  <c r="E40" i="8"/>
  <c r="BS39" i="8"/>
  <c r="BR39" i="8"/>
  <c r="BQ39" i="8"/>
  <c r="AU39" i="8"/>
  <c r="AT39" i="8"/>
  <c r="AS39" i="8"/>
  <c r="X39" i="8"/>
  <c r="E39" i="8"/>
  <c r="BS38" i="8"/>
  <c r="BR38" i="8"/>
  <c r="BQ38" i="8"/>
  <c r="AU38" i="8"/>
  <c r="AT38" i="8"/>
  <c r="AS38" i="8"/>
  <c r="X38" i="8"/>
  <c r="E38" i="8"/>
  <c r="BS37" i="8"/>
  <c r="BR37" i="8"/>
  <c r="BQ37" i="8"/>
  <c r="AU37" i="8"/>
  <c r="AT37" i="8"/>
  <c r="AS37" i="8"/>
  <c r="X37" i="8"/>
  <c r="E37" i="8"/>
  <c r="BS36" i="8"/>
  <c r="BR36" i="8"/>
  <c r="BQ36" i="8"/>
  <c r="AU36" i="8"/>
  <c r="AT36" i="8"/>
  <c r="AS36" i="8"/>
  <c r="X36" i="8"/>
  <c r="E36" i="8"/>
  <c r="BS35" i="8"/>
  <c r="BR35" i="8"/>
  <c r="BQ35" i="8"/>
  <c r="AU35" i="8"/>
  <c r="AT35" i="8"/>
  <c r="AS35" i="8"/>
  <c r="X35" i="8"/>
  <c r="E35" i="8"/>
  <c r="BS34" i="8"/>
  <c r="BR34" i="8"/>
  <c r="BQ34" i="8"/>
  <c r="AU34" i="8"/>
  <c r="AT34" i="8"/>
  <c r="AS34" i="8"/>
  <c r="X34" i="8"/>
  <c r="E34" i="8"/>
  <c r="BS33" i="8"/>
  <c r="BR33" i="8"/>
  <c r="BQ33" i="8"/>
  <c r="AU33" i="8"/>
  <c r="AT33" i="8"/>
  <c r="AS33" i="8"/>
  <c r="X33" i="8"/>
  <c r="E33" i="8"/>
  <c r="BS32" i="8"/>
  <c r="BR32" i="8"/>
  <c r="BQ32" i="8"/>
  <c r="AU32" i="8"/>
  <c r="AT32" i="8"/>
  <c r="AS32" i="8"/>
  <c r="X32" i="8"/>
  <c r="E32" i="8"/>
  <c r="BS31" i="8"/>
  <c r="BR31" i="8"/>
  <c r="BQ31" i="8"/>
  <c r="AU31" i="8"/>
  <c r="AT31" i="8"/>
  <c r="AS31" i="8"/>
  <c r="X31" i="8"/>
  <c r="E31" i="8"/>
  <c r="BS30" i="8"/>
  <c r="BR30" i="8"/>
  <c r="BQ30" i="8"/>
  <c r="AU30" i="8"/>
  <c r="AT30" i="8"/>
  <c r="AS30" i="8"/>
  <c r="X30" i="8"/>
  <c r="E30" i="8"/>
  <c r="BS29" i="8"/>
  <c r="BR29" i="8"/>
  <c r="BQ29" i="8"/>
  <c r="AU29" i="8"/>
  <c r="AT29" i="8"/>
  <c r="AS29" i="8"/>
  <c r="X29" i="8"/>
  <c r="E29" i="8"/>
  <c r="BS28" i="8"/>
  <c r="BR28" i="8"/>
  <c r="BQ28" i="8"/>
  <c r="AU28" i="8"/>
  <c r="AT28" i="8"/>
  <c r="AS28" i="8"/>
  <c r="X28" i="8"/>
  <c r="E28" i="8"/>
  <c r="BS27" i="8"/>
  <c r="BR27" i="8"/>
  <c r="BQ27" i="8"/>
  <c r="AU27" i="8"/>
  <c r="AT27" i="8"/>
  <c r="AS27" i="8"/>
  <c r="X27" i="8"/>
  <c r="E27" i="8"/>
  <c r="BS26" i="8"/>
  <c r="BR26" i="8"/>
  <c r="BQ26" i="8"/>
  <c r="BK26" i="8"/>
  <c r="BJ26" i="8"/>
  <c r="BA26" i="8"/>
  <c r="AZ26" i="8"/>
  <c r="AU26" i="8"/>
  <c r="AT26" i="8"/>
  <c r="AS26" i="8"/>
  <c r="X26" i="8"/>
  <c r="E26" i="8"/>
  <c r="BS25" i="8"/>
  <c r="BR25" i="8"/>
  <c r="BQ25" i="8"/>
  <c r="AU25" i="8"/>
  <c r="AT25" i="8"/>
  <c r="AS25" i="8"/>
  <c r="E25" i="8"/>
  <c r="BS24" i="8"/>
  <c r="BR24" i="8"/>
  <c r="BQ24" i="8"/>
  <c r="AU24" i="8"/>
  <c r="AT24" i="8"/>
  <c r="AS24" i="8"/>
  <c r="BS23" i="8"/>
  <c r="BR23" i="8"/>
  <c r="BQ23" i="8"/>
  <c r="AU23" i="8"/>
  <c r="AT23" i="8"/>
  <c r="AS23" i="8"/>
  <c r="BS22" i="8"/>
  <c r="BR22" i="8"/>
  <c r="BQ22" i="8"/>
  <c r="AU22" i="8"/>
  <c r="AT22" i="8"/>
  <c r="AS22" i="8"/>
  <c r="BS21" i="8"/>
  <c r="BR21" i="8"/>
  <c r="BQ21" i="8"/>
  <c r="AU21" i="8"/>
  <c r="AT21" i="8"/>
  <c r="AS21" i="8"/>
  <c r="BS20" i="8"/>
  <c r="BR20" i="8"/>
  <c r="BQ20" i="8"/>
  <c r="AU20" i="8"/>
  <c r="AT20" i="8"/>
  <c r="AS20" i="8"/>
  <c r="X20" i="8"/>
  <c r="E20" i="8"/>
  <c r="BS19" i="8"/>
  <c r="BR19" i="8"/>
  <c r="BQ19" i="8"/>
  <c r="AU19" i="8"/>
  <c r="AT19" i="8"/>
  <c r="AS19" i="8"/>
  <c r="X19" i="8"/>
  <c r="E19" i="8"/>
  <c r="BS18" i="8"/>
  <c r="BR18" i="8"/>
  <c r="BQ18" i="8"/>
  <c r="AU18" i="8"/>
  <c r="AT18" i="8"/>
  <c r="AS18" i="8"/>
  <c r="X18" i="8"/>
  <c r="E18" i="8"/>
  <c r="BS17" i="8"/>
  <c r="BR17" i="8"/>
  <c r="BQ17" i="8"/>
  <c r="AU17" i="8"/>
  <c r="AT17" i="8"/>
  <c r="AS17" i="8"/>
  <c r="X17" i="8"/>
  <c r="E17" i="8"/>
  <c r="BS16" i="8"/>
  <c r="BR16" i="8"/>
  <c r="BQ16" i="8"/>
  <c r="AU16" i="8"/>
  <c r="AT16" i="8"/>
  <c r="AS16" i="8"/>
  <c r="X16" i="8"/>
  <c r="E16" i="8"/>
  <c r="BS15" i="8"/>
  <c r="BR15" i="8"/>
  <c r="BQ15" i="8"/>
  <c r="AU15" i="8"/>
  <c r="AT15" i="8"/>
  <c r="AS15" i="8"/>
  <c r="X15" i="8"/>
  <c r="E15" i="8"/>
  <c r="BS14" i="8"/>
  <c r="BR14" i="8"/>
  <c r="BQ14" i="8"/>
  <c r="AU14" i="8"/>
  <c r="AT14" i="8"/>
  <c r="AS14" i="8"/>
  <c r="X14" i="8"/>
  <c r="E14" i="8"/>
  <c r="BS13" i="8"/>
  <c r="BR13" i="8"/>
  <c r="BQ13" i="8"/>
  <c r="AU13" i="8"/>
  <c r="AT13" i="8"/>
  <c r="AS13" i="8"/>
  <c r="X13" i="8"/>
  <c r="E13" i="8"/>
  <c r="BS12" i="8"/>
  <c r="BR12" i="8"/>
  <c r="BQ12" i="8"/>
  <c r="AU12" i="8"/>
  <c r="AT12" i="8"/>
  <c r="AS12" i="8"/>
  <c r="X12" i="8"/>
  <c r="E12" i="8"/>
  <c r="BS11" i="8"/>
  <c r="BR11" i="8"/>
  <c r="BQ11" i="8"/>
  <c r="AU11" i="8"/>
  <c r="AT11" i="8"/>
  <c r="AS11" i="8"/>
  <c r="X11" i="8"/>
  <c r="E11" i="8"/>
  <c r="BS10" i="8"/>
  <c r="BR10" i="8"/>
  <c r="BQ10" i="8"/>
  <c r="AU10" i="8"/>
  <c r="AT10" i="8"/>
  <c r="AS10" i="8"/>
  <c r="X10" i="8"/>
  <c r="E10" i="8"/>
  <c r="BS9" i="8"/>
  <c r="BR9" i="8"/>
  <c r="BQ9" i="8"/>
  <c r="AU9" i="8"/>
  <c r="AT9" i="8"/>
  <c r="AS9" i="8"/>
  <c r="X9" i="8"/>
  <c r="E9" i="8"/>
  <c r="X8" i="8"/>
  <c r="E8" i="8"/>
  <c r="X7" i="8"/>
  <c r="E7" i="8"/>
  <c r="BQ6" i="8" a="1"/>
  <c r="BQ6" i="8" s="1"/>
  <c r="AS6" i="8" a="1"/>
  <c r="AS6" i="8"/>
  <c r="X6" i="8"/>
  <c r="E6" i="8"/>
  <c r="AZ763" i="7"/>
  <c r="AY763" i="7"/>
  <c r="AX763" i="7"/>
  <c r="AZ762" i="7"/>
  <c r="AY762" i="7"/>
  <c r="AX762" i="7"/>
  <c r="AZ761" i="7"/>
  <c r="AY761" i="7"/>
  <c r="AX761" i="7"/>
  <c r="AZ760" i="7"/>
  <c r="AY760" i="7"/>
  <c r="AX760" i="7"/>
  <c r="AZ759" i="7"/>
  <c r="AY759" i="7"/>
  <c r="AX759" i="7"/>
  <c r="AZ758" i="7"/>
  <c r="AY758" i="7"/>
  <c r="AX758" i="7"/>
  <c r="AZ757" i="7"/>
  <c r="AY757" i="7"/>
  <c r="AX757" i="7"/>
  <c r="AZ756" i="7"/>
  <c r="AY756" i="7"/>
  <c r="AX756" i="7"/>
  <c r="AZ755" i="7"/>
  <c r="AY755" i="7"/>
  <c r="AX755" i="7"/>
  <c r="AZ754" i="7"/>
  <c r="AY754" i="7"/>
  <c r="AX754" i="7"/>
  <c r="AZ753" i="7"/>
  <c r="AY753" i="7"/>
  <c r="AX753" i="7"/>
  <c r="AZ752" i="7"/>
  <c r="AY752" i="7"/>
  <c r="AX752" i="7"/>
  <c r="AZ751" i="7"/>
  <c r="AY751" i="7"/>
  <c r="AX751" i="7"/>
  <c r="AZ750" i="7"/>
  <c r="AY750" i="7"/>
  <c r="AX750" i="7"/>
  <c r="AZ749" i="7"/>
  <c r="AY749" i="7"/>
  <c r="AX749" i="7"/>
  <c r="AZ748" i="7"/>
  <c r="AY748" i="7"/>
  <c r="AX748" i="7"/>
  <c r="AZ747" i="7"/>
  <c r="AY747" i="7"/>
  <c r="AX747" i="7"/>
  <c r="AZ746" i="7"/>
  <c r="AY746" i="7"/>
  <c r="AX746" i="7"/>
  <c r="AZ745" i="7"/>
  <c r="AY745" i="7"/>
  <c r="AX745" i="7"/>
  <c r="AZ744" i="7"/>
  <c r="AY744" i="7"/>
  <c r="AX744" i="7"/>
  <c r="AZ743" i="7"/>
  <c r="AY743" i="7"/>
  <c r="AX743" i="7"/>
  <c r="AZ742" i="7"/>
  <c r="AY742" i="7"/>
  <c r="AX742" i="7"/>
  <c r="AZ741" i="7"/>
  <c r="AY741" i="7"/>
  <c r="AX741" i="7"/>
  <c r="AZ740" i="7"/>
  <c r="AY740" i="7"/>
  <c r="AX740" i="7"/>
  <c r="AZ739" i="7"/>
  <c r="AY739" i="7"/>
  <c r="AX739" i="7"/>
  <c r="AZ738" i="7"/>
  <c r="AY738" i="7"/>
  <c r="AX738" i="7"/>
  <c r="AZ737" i="7"/>
  <c r="AY737" i="7"/>
  <c r="AX737" i="7"/>
  <c r="AZ736" i="7"/>
  <c r="AY736" i="7"/>
  <c r="AX736" i="7"/>
  <c r="AZ735" i="7"/>
  <c r="AY735" i="7"/>
  <c r="AX735" i="7"/>
  <c r="AZ734" i="7"/>
  <c r="AY734" i="7"/>
  <c r="AX734" i="7"/>
  <c r="AZ733" i="7"/>
  <c r="AY733" i="7"/>
  <c r="AX733" i="7"/>
  <c r="AZ732" i="7"/>
  <c r="AY732" i="7"/>
  <c r="AX732" i="7"/>
  <c r="AZ731" i="7"/>
  <c r="AY731" i="7"/>
  <c r="AX731" i="7"/>
  <c r="AZ730" i="7"/>
  <c r="AY730" i="7"/>
  <c r="AX730" i="7"/>
  <c r="AZ729" i="7"/>
  <c r="AY729" i="7"/>
  <c r="AX729" i="7"/>
  <c r="AZ728" i="7"/>
  <c r="AY728" i="7"/>
  <c r="AX728" i="7"/>
  <c r="AZ727" i="7"/>
  <c r="AY727" i="7"/>
  <c r="AX727" i="7"/>
  <c r="AZ726" i="7"/>
  <c r="AY726" i="7"/>
  <c r="AX726" i="7"/>
  <c r="AZ725" i="7"/>
  <c r="AY725" i="7"/>
  <c r="AX725" i="7"/>
  <c r="AZ724" i="7"/>
  <c r="AY724" i="7"/>
  <c r="AX724" i="7"/>
  <c r="AZ723" i="7"/>
  <c r="AY723" i="7"/>
  <c r="AX723" i="7"/>
  <c r="AZ722" i="7"/>
  <c r="AY722" i="7"/>
  <c r="AX722" i="7"/>
  <c r="AZ721" i="7"/>
  <c r="AY721" i="7"/>
  <c r="AX721" i="7"/>
  <c r="AZ720" i="7"/>
  <c r="AY720" i="7"/>
  <c r="AX720" i="7"/>
  <c r="AZ719" i="7"/>
  <c r="AY719" i="7"/>
  <c r="AX719" i="7"/>
  <c r="AZ718" i="7"/>
  <c r="AY718" i="7"/>
  <c r="AX718" i="7"/>
  <c r="AZ717" i="7"/>
  <c r="AY717" i="7"/>
  <c r="AX717" i="7"/>
  <c r="AZ716" i="7"/>
  <c r="AY716" i="7"/>
  <c r="AX716" i="7"/>
  <c r="AZ715" i="7"/>
  <c r="AY715" i="7"/>
  <c r="AX715" i="7"/>
  <c r="AZ714" i="7"/>
  <c r="AY714" i="7"/>
  <c r="AX714" i="7"/>
  <c r="AZ713" i="7"/>
  <c r="AY713" i="7"/>
  <c r="AX713" i="7"/>
  <c r="AZ712" i="7"/>
  <c r="AY712" i="7"/>
  <c r="AX712" i="7"/>
  <c r="AZ711" i="7"/>
  <c r="AY711" i="7"/>
  <c r="AX711" i="7"/>
  <c r="AZ710" i="7"/>
  <c r="AY710" i="7"/>
  <c r="AX710" i="7"/>
  <c r="AZ709" i="7"/>
  <c r="AY709" i="7"/>
  <c r="AX709" i="7"/>
  <c r="AZ708" i="7"/>
  <c r="AY708" i="7"/>
  <c r="AX708" i="7"/>
  <c r="AZ707" i="7"/>
  <c r="AY707" i="7"/>
  <c r="AX707" i="7"/>
  <c r="AZ706" i="7"/>
  <c r="AY706" i="7"/>
  <c r="AX706" i="7"/>
  <c r="AZ705" i="7"/>
  <c r="AY705" i="7"/>
  <c r="AX705" i="7"/>
  <c r="AZ704" i="7"/>
  <c r="AY704" i="7"/>
  <c r="AX704" i="7"/>
  <c r="AZ703" i="7"/>
  <c r="AY703" i="7"/>
  <c r="AX703" i="7"/>
  <c r="AZ702" i="7"/>
  <c r="AY702" i="7"/>
  <c r="AX702" i="7"/>
  <c r="AZ701" i="7"/>
  <c r="AY701" i="7"/>
  <c r="AX701" i="7"/>
  <c r="AZ700" i="7"/>
  <c r="AY700" i="7"/>
  <c r="AX700" i="7"/>
  <c r="AZ699" i="7"/>
  <c r="AY699" i="7"/>
  <c r="AX699" i="7"/>
  <c r="AZ698" i="7"/>
  <c r="AY698" i="7"/>
  <c r="AX698" i="7"/>
  <c r="AZ697" i="7"/>
  <c r="AY697" i="7"/>
  <c r="AX697" i="7"/>
  <c r="AZ696" i="7"/>
  <c r="AY696" i="7"/>
  <c r="AX696" i="7"/>
  <c r="AZ695" i="7"/>
  <c r="AY695" i="7"/>
  <c r="AX695" i="7"/>
  <c r="AZ694" i="7"/>
  <c r="AY694" i="7"/>
  <c r="AX694" i="7"/>
  <c r="AZ693" i="7"/>
  <c r="AY693" i="7"/>
  <c r="AX693" i="7"/>
  <c r="AZ692" i="7"/>
  <c r="AY692" i="7"/>
  <c r="AX692" i="7"/>
  <c r="AZ691" i="7"/>
  <c r="AY691" i="7"/>
  <c r="AX691" i="7"/>
  <c r="AZ690" i="7"/>
  <c r="AY690" i="7"/>
  <c r="AX690" i="7"/>
  <c r="AZ689" i="7"/>
  <c r="AY689" i="7"/>
  <c r="AX689" i="7"/>
  <c r="AZ688" i="7"/>
  <c r="AY688" i="7"/>
  <c r="AX688" i="7"/>
  <c r="AZ687" i="7"/>
  <c r="AY687" i="7"/>
  <c r="AX687" i="7"/>
  <c r="AZ686" i="7"/>
  <c r="AY686" i="7"/>
  <c r="AX686" i="7"/>
  <c r="AZ685" i="7"/>
  <c r="AY685" i="7"/>
  <c r="AX685" i="7"/>
  <c r="AZ684" i="7"/>
  <c r="AY684" i="7"/>
  <c r="AX684" i="7"/>
  <c r="AZ683" i="7"/>
  <c r="AY683" i="7"/>
  <c r="AX683" i="7"/>
  <c r="AZ682" i="7"/>
  <c r="AY682" i="7"/>
  <c r="AX682" i="7"/>
  <c r="AZ681" i="7"/>
  <c r="AY681" i="7"/>
  <c r="AX681" i="7"/>
  <c r="AZ680" i="7"/>
  <c r="AY680" i="7"/>
  <c r="AX680" i="7"/>
  <c r="AZ679" i="7"/>
  <c r="AY679" i="7"/>
  <c r="AX679" i="7"/>
  <c r="AZ678" i="7"/>
  <c r="AY678" i="7"/>
  <c r="AX678" i="7"/>
  <c r="AZ677" i="7"/>
  <c r="AY677" i="7"/>
  <c r="AX677" i="7"/>
  <c r="AZ676" i="7"/>
  <c r="AY676" i="7"/>
  <c r="AX676" i="7"/>
  <c r="AZ675" i="7"/>
  <c r="AY675" i="7"/>
  <c r="AX675" i="7"/>
  <c r="AZ674" i="7"/>
  <c r="AY674" i="7"/>
  <c r="AX674" i="7"/>
  <c r="AZ673" i="7"/>
  <c r="AY673" i="7"/>
  <c r="AX673" i="7"/>
  <c r="AZ672" i="7"/>
  <c r="AY672" i="7"/>
  <c r="AX672" i="7"/>
  <c r="AZ671" i="7"/>
  <c r="AY671" i="7"/>
  <c r="AX671" i="7"/>
  <c r="AZ670" i="7"/>
  <c r="AY670" i="7"/>
  <c r="AX670" i="7"/>
  <c r="AZ669" i="7"/>
  <c r="AY669" i="7"/>
  <c r="AX669" i="7"/>
  <c r="AZ668" i="7"/>
  <c r="AY668" i="7"/>
  <c r="AX668" i="7"/>
  <c r="AZ667" i="7"/>
  <c r="AY667" i="7"/>
  <c r="AX667" i="7"/>
  <c r="AZ666" i="7"/>
  <c r="AY666" i="7"/>
  <c r="AX666" i="7"/>
  <c r="AZ665" i="7"/>
  <c r="AY665" i="7"/>
  <c r="AX665" i="7"/>
  <c r="AZ664" i="7"/>
  <c r="AY664" i="7"/>
  <c r="AX664" i="7"/>
  <c r="AZ663" i="7"/>
  <c r="AY663" i="7"/>
  <c r="AX663" i="7"/>
  <c r="AZ662" i="7"/>
  <c r="AY662" i="7"/>
  <c r="AX662" i="7"/>
  <c r="AZ661" i="7"/>
  <c r="AY661" i="7"/>
  <c r="AX661" i="7"/>
  <c r="AZ660" i="7"/>
  <c r="AY660" i="7"/>
  <c r="AX660" i="7"/>
  <c r="AZ659" i="7"/>
  <c r="AY659" i="7"/>
  <c r="AX659" i="7"/>
  <c r="AZ658" i="7"/>
  <c r="AY658" i="7"/>
  <c r="AX658" i="7"/>
  <c r="AZ657" i="7"/>
  <c r="AY657" i="7"/>
  <c r="AX657" i="7"/>
  <c r="AZ656" i="7"/>
  <c r="AY656" i="7"/>
  <c r="AX656" i="7"/>
  <c r="AZ655" i="7"/>
  <c r="AY655" i="7"/>
  <c r="AX655" i="7"/>
  <c r="AZ654" i="7"/>
  <c r="AY654" i="7"/>
  <c r="AX654" i="7"/>
  <c r="AZ653" i="7"/>
  <c r="AY653" i="7"/>
  <c r="AX653" i="7"/>
  <c r="AZ652" i="7"/>
  <c r="AY652" i="7"/>
  <c r="AX652" i="7"/>
  <c r="AZ651" i="7"/>
  <c r="AY651" i="7"/>
  <c r="AX651" i="7"/>
  <c r="AZ650" i="7"/>
  <c r="AY650" i="7"/>
  <c r="AX650" i="7"/>
  <c r="AZ649" i="7"/>
  <c r="AY649" i="7"/>
  <c r="AX649" i="7"/>
  <c r="AZ648" i="7"/>
  <c r="AY648" i="7"/>
  <c r="AX648" i="7"/>
  <c r="AZ647" i="7"/>
  <c r="AY647" i="7"/>
  <c r="AX647" i="7"/>
  <c r="AZ646" i="7"/>
  <c r="AY646" i="7"/>
  <c r="AX646" i="7"/>
  <c r="AZ645" i="7"/>
  <c r="AY645" i="7"/>
  <c r="AX645" i="7"/>
  <c r="AZ644" i="7"/>
  <c r="AY644" i="7"/>
  <c r="AX644" i="7"/>
  <c r="AZ643" i="7"/>
  <c r="AY643" i="7"/>
  <c r="AX643" i="7"/>
  <c r="AZ642" i="7"/>
  <c r="AY642" i="7"/>
  <c r="AX642" i="7"/>
  <c r="AZ641" i="7"/>
  <c r="AY641" i="7"/>
  <c r="AX641" i="7"/>
  <c r="AZ640" i="7"/>
  <c r="AY640" i="7"/>
  <c r="AX640" i="7"/>
  <c r="AZ639" i="7"/>
  <c r="AY639" i="7"/>
  <c r="AX639" i="7"/>
  <c r="AZ638" i="7"/>
  <c r="AY638" i="7"/>
  <c r="AX638" i="7"/>
  <c r="AZ637" i="7"/>
  <c r="AY637" i="7"/>
  <c r="AX637" i="7"/>
  <c r="AZ636" i="7"/>
  <c r="AY636" i="7"/>
  <c r="AX636" i="7"/>
  <c r="AZ635" i="7"/>
  <c r="AY635" i="7"/>
  <c r="AX635" i="7"/>
  <c r="AZ634" i="7"/>
  <c r="AY634" i="7"/>
  <c r="AX634" i="7"/>
  <c r="AZ633" i="7"/>
  <c r="AY633" i="7"/>
  <c r="AX633" i="7"/>
  <c r="AZ632" i="7"/>
  <c r="AY632" i="7"/>
  <c r="AX632" i="7"/>
  <c r="AZ631" i="7"/>
  <c r="AY631" i="7"/>
  <c r="AX631" i="7"/>
  <c r="AZ630" i="7"/>
  <c r="AY630" i="7"/>
  <c r="AX630" i="7"/>
  <c r="AZ629" i="7"/>
  <c r="AY629" i="7"/>
  <c r="AX629" i="7"/>
  <c r="AZ628" i="7"/>
  <c r="AY628" i="7"/>
  <c r="AX628" i="7"/>
  <c r="AZ627" i="7"/>
  <c r="AY627" i="7"/>
  <c r="AX627" i="7"/>
  <c r="AZ626" i="7"/>
  <c r="AY626" i="7"/>
  <c r="AX626" i="7"/>
  <c r="AZ625" i="7"/>
  <c r="AY625" i="7"/>
  <c r="AX625" i="7"/>
  <c r="AZ624" i="7"/>
  <c r="AY624" i="7"/>
  <c r="AX624" i="7"/>
  <c r="AZ623" i="7"/>
  <c r="AY623" i="7"/>
  <c r="AX623" i="7"/>
  <c r="AZ622" i="7"/>
  <c r="AY622" i="7"/>
  <c r="AX622" i="7"/>
  <c r="AZ621" i="7"/>
  <c r="AY621" i="7"/>
  <c r="AX621" i="7"/>
  <c r="AZ620" i="7"/>
  <c r="AY620" i="7"/>
  <c r="AX620" i="7"/>
  <c r="AZ619" i="7"/>
  <c r="AY619" i="7"/>
  <c r="AX619" i="7"/>
  <c r="AZ618" i="7"/>
  <c r="AY618" i="7"/>
  <c r="AX618" i="7"/>
  <c r="AZ617" i="7"/>
  <c r="AY617" i="7"/>
  <c r="AX617" i="7"/>
  <c r="AZ616" i="7"/>
  <c r="AY616" i="7"/>
  <c r="AX616" i="7"/>
  <c r="AZ615" i="7"/>
  <c r="AY615" i="7"/>
  <c r="AX615" i="7"/>
  <c r="AZ614" i="7"/>
  <c r="AY614" i="7"/>
  <c r="AX614" i="7"/>
  <c r="AZ613" i="7"/>
  <c r="AY613" i="7"/>
  <c r="AX613" i="7"/>
  <c r="AZ612" i="7"/>
  <c r="AY612" i="7"/>
  <c r="AX612" i="7"/>
  <c r="AZ611" i="7"/>
  <c r="AY611" i="7"/>
  <c r="AX611" i="7"/>
  <c r="AZ610" i="7"/>
  <c r="AY610" i="7"/>
  <c r="AX610" i="7"/>
  <c r="AZ609" i="7"/>
  <c r="AY609" i="7"/>
  <c r="AX609" i="7"/>
  <c r="AZ608" i="7"/>
  <c r="AY608" i="7"/>
  <c r="AX608" i="7"/>
  <c r="AZ607" i="7"/>
  <c r="AY607" i="7"/>
  <c r="AX607" i="7"/>
  <c r="AZ606" i="7"/>
  <c r="AY606" i="7"/>
  <c r="AX606" i="7"/>
  <c r="AZ605" i="7"/>
  <c r="AY605" i="7"/>
  <c r="AX605" i="7"/>
  <c r="AZ604" i="7"/>
  <c r="AY604" i="7"/>
  <c r="AX604" i="7"/>
  <c r="AZ603" i="7"/>
  <c r="AY603" i="7"/>
  <c r="AX603" i="7"/>
  <c r="AZ602" i="7"/>
  <c r="AY602" i="7"/>
  <c r="AX602" i="7"/>
  <c r="AZ601" i="7"/>
  <c r="AY601" i="7"/>
  <c r="AX601" i="7"/>
  <c r="AZ600" i="7"/>
  <c r="AY600" i="7"/>
  <c r="AX600" i="7"/>
  <c r="AZ599" i="7"/>
  <c r="AY599" i="7"/>
  <c r="AX599" i="7"/>
  <c r="AZ598" i="7"/>
  <c r="AY598" i="7"/>
  <c r="AX598" i="7"/>
  <c r="AZ597" i="7"/>
  <c r="AY597" i="7"/>
  <c r="AX597" i="7"/>
  <c r="AZ596" i="7"/>
  <c r="AY596" i="7"/>
  <c r="AX596" i="7"/>
  <c r="AZ595" i="7"/>
  <c r="AY595" i="7"/>
  <c r="AX595" i="7"/>
  <c r="AZ594" i="7"/>
  <c r="AY594" i="7"/>
  <c r="AX594" i="7"/>
  <c r="AZ593" i="7"/>
  <c r="AY593" i="7"/>
  <c r="AX593" i="7"/>
  <c r="AZ592" i="7"/>
  <c r="AY592" i="7"/>
  <c r="AX592" i="7"/>
  <c r="AZ591" i="7"/>
  <c r="AY591" i="7"/>
  <c r="AX591" i="7"/>
  <c r="AZ590" i="7"/>
  <c r="AY590" i="7"/>
  <c r="AX590" i="7"/>
  <c r="AZ589" i="7"/>
  <c r="AY589" i="7"/>
  <c r="AX589" i="7"/>
  <c r="AZ588" i="7"/>
  <c r="AY588" i="7"/>
  <c r="AX588" i="7"/>
  <c r="AZ587" i="7"/>
  <c r="AY587" i="7"/>
  <c r="AX587" i="7"/>
  <c r="AZ586" i="7"/>
  <c r="AY586" i="7"/>
  <c r="AX586" i="7"/>
  <c r="AZ585" i="7"/>
  <c r="AY585" i="7"/>
  <c r="AX585" i="7"/>
  <c r="AZ584" i="7"/>
  <c r="AY584" i="7"/>
  <c r="AX584" i="7"/>
  <c r="AZ583" i="7"/>
  <c r="AY583" i="7"/>
  <c r="AX583" i="7"/>
  <c r="AZ582" i="7"/>
  <c r="AY582" i="7"/>
  <c r="AX582" i="7"/>
  <c r="AZ581" i="7"/>
  <c r="AY581" i="7"/>
  <c r="AX581" i="7"/>
  <c r="AZ580" i="7"/>
  <c r="AY580" i="7"/>
  <c r="AX580" i="7"/>
  <c r="AZ579" i="7"/>
  <c r="AY579" i="7"/>
  <c r="AX579" i="7"/>
  <c r="AZ578" i="7"/>
  <c r="AY578" i="7"/>
  <c r="AX578" i="7"/>
  <c r="AZ577" i="7"/>
  <c r="AY577" i="7"/>
  <c r="AX577" i="7"/>
  <c r="AZ576" i="7"/>
  <c r="AY576" i="7"/>
  <c r="AX576" i="7"/>
  <c r="AZ575" i="7"/>
  <c r="AY575" i="7"/>
  <c r="AX575" i="7"/>
  <c r="AZ574" i="7"/>
  <c r="AY574" i="7"/>
  <c r="AX574" i="7"/>
  <c r="AZ573" i="7"/>
  <c r="AY573" i="7"/>
  <c r="AX573" i="7"/>
  <c r="AZ572" i="7"/>
  <c r="AY572" i="7"/>
  <c r="AX572" i="7"/>
  <c r="AZ571" i="7"/>
  <c r="AY571" i="7"/>
  <c r="AX571" i="7"/>
  <c r="AZ570" i="7"/>
  <c r="AY570" i="7"/>
  <c r="AX570" i="7"/>
  <c r="AZ569" i="7"/>
  <c r="AY569" i="7"/>
  <c r="AX569" i="7"/>
  <c r="AZ568" i="7"/>
  <c r="AY568" i="7"/>
  <c r="AX568" i="7"/>
  <c r="AZ567" i="7"/>
  <c r="AY567" i="7"/>
  <c r="AX567" i="7"/>
  <c r="AZ566" i="7"/>
  <c r="AY566" i="7"/>
  <c r="AX566" i="7"/>
  <c r="AZ565" i="7"/>
  <c r="AY565" i="7"/>
  <c r="AX565" i="7"/>
  <c r="AZ564" i="7"/>
  <c r="AY564" i="7"/>
  <c r="AX564" i="7"/>
  <c r="AZ563" i="7"/>
  <c r="AY563" i="7"/>
  <c r="AX563" i="7"/>
  <c r="AZ562" i="7"/>
  <c r="AY562" i="7"/>
  <c r="AX562" i="7"/>
  <c r="AZ561" i="7"/>
  <c r="AY561" i="7"/>
  <c r="AX561" i="7"/>
  <c r="AZ560" i="7"/>
  <c r="AY560" i="7"/>
  <c r="AX560" i="7"/>
  <c r="AZ559" i="7"/>
  <c r="AY559" i="7"/>
  <c r="AX559" i="7"/>
  <c r="AZ558" i="7"/>
  <c r="AY558" i="7"/>
  <c r="AX558" i="7"/>
  <c r="AZ557" i="7"/>
  <c r="AY557" i="7"/>
  <c r="AX557" i="7"/>
  <c r="AZ556" i="7"/>
  <c r="AY556" i="7"/>
  <c r="AX556" i="7"/>
  <c r="AZ555" i="7"/>
  <c r="AY555" i="7"/>
  <c r="AX555" i="7"/>
  <c r="AZ554" i="7"/>
  <c r="AY554" i="7"/>
  <c r="AX554" i="7"/>
  <c r="AZ553" i="7"/>
  <c r="AY553" i="7"/>
  <c r="AX553" i="7"/>
  <c r="AZ552" i="7"/>
  <c r="AY552" i="7"/>
  <c r="AX552" i="7"/>
  <c r="AZ551" i="7"/>
  <c r="AY551" i="7"/>
  <c r="AX551" i="7"/>
  <c r="AZ550" i="7"/>
  <c r="AY550" i="7"/>
  <c r="AX550" i="7"/>
  <c r="AZ549" i="7"/>
  <c r="AY549" i="7"/>
  <c r="AX549" i="7"/>
  <c r="AZ548" i="7"/>
  <c r="AY548" i="7"/>
  <c r="AX548" i="7"/>
  <c r="AZ547" i="7"/>
  <c r="AY547" i="7"/>
  <c r="AX547" i="7"/>
  <c r="AZ546" i="7"/>
  <c r="AY546" i="7"/>
  <c r="AX546" i="7"/>
  <c r="AZ545" i="7"/>
  <c r="AY545" i="7"/>
  <c r="AX545" i="7"/>
  <c r="AZ544" i="7"/>
  <c r="AY544" i="7"/>
  <c r="AX544" i="7"/>
  <c r="AZ543" i="7"/>
  <c r="AY543" i="7"/>
  <c r="AX543" i="7"/>
  <c r="AZ542" i="7"/>
  <c r="AY542" i="7"/>
  <c r="AX542" i="7"/>
  <c r="AZ541" i="7"/>
  <c r="AY541" i="7"/>
  <c r="AX541" i="7"/>
  <c r="AZ540" i="7"/>
  <c r="AY540" i="7"/>
  <c r="AX540" i="7"/>
  <c r="AZ539" i="7"/>
  <c r="AY539" i="7"/>
  <c r="AX539" i="7"/>
  <c r="AZ538" i="7"/>
  <c r="AY538" i="7"/>
  <c r="AX538" i="7"/>
  <c r="AZ537" i="7"/>
  <c r="AY537" i="7"/>
  <c r="AX537" i="7"/>
  <c r="AZ536" i="7"/>
  <c r="AY536" i="7"/>
  <c r="AX536" i="7"/>
  <c r="AZ535" i="7"/>
  <c r="AY535" i="7"/>
  <c r="AX535" i="7"/>
  <c r="AZ534" i="7"/>
  <c r="AY534" i="7"/>
  <c r="AX534" i="7"/>
  <c r="AZ533" i="7"/>
  <c r="AY533" i="7"/>
  <c r="AX533" i="7"/>
  <c r="AZ532" i="7"/>
  <c r="AY532" i="7"/>
  <c r="AX532" i="7"/>
  <c r="AZ531" i="7"/>
  <c r="AY531" i="7"/>
  <c r="AX531" i="7"/>
  <c r="AZ530" i="7"/>
  <c r="AY530" i="7"/>
  <c r="AX530" i="7"/>
  <c r="AZ529" i="7"/>
  <c r="AY529" i="7"/>
  <c r="AX529" i="7"/>
  <c r="AZ528" i="7"/>
  <c r="AY528" i="7"/>
  <c r="AX528" i="7"/>
  <c r="AZ527" i="7"/>
  <c r="AY527" i="7"/>
  <c r="AX527" i="7"/>
  <c r="AZ526" i="7"/>
  <c r="AY526" i="7"/>
  <c r="AX526" i="7"/>
  <c r="AZ525" i="7"/>
  <c r="AY525" i="7"/>
  <c r="AX525" i="7"/>
  <c r="AZ524" i="7"/>
  <c r="AY524" i="7"/>
  <c r="AX524" i="7"/>
  <c r="AZ523" i="7"/>
  <c r="AY523" i="7"/>
  <c r="AX523" i="7"/>
  <c r="AZ522" i="7"/>
  <c r="AY522" i="7"/>
  <c r="AX522" i="7"/>
  <c r="AZ521" i="7"/>
  <c r="AY521" i="7"/>
  <c r="AX521" i="7"/>
  <c r="AZ520" i="7"/>
  <c r="AY520" i="7"/>
  <c r="AX520" i="7"/>
  <c r="AZ519" i="7"/>
  <c r="AY519" i="7"/>
  <c r="AX519" i="7"/>
  <c r="AZ518" i="7"/>
  <c r="AY518" i="7"/>
  <c r="AX518" i="7"/>
  <c r="AZ517" i="7"/>
  <c r="AY517" i="7"/>
  <c r="AX517" i="7"/>
  <c r="AZ516" i="7"/>
  <c r="AY516" i="7"/>
  <c r="AX516" i="7"/>
  <c r="AZ515" i="7"/>
  <c r="AY515" i="7"/>
  <c r="AX515" i="7"/>
  <c r="AZ514" i="7"/>
  <c r="AY514" i="7"/>
  <c r="AX514" i="7"/>
  <c r="AZ513" i="7"/>
  <c r="AY513" i="7"/>
  <c r="AX513" i="7"/>
  <c r="AZ512" i="7"/>
  <c r="AY512" i="7"/>
  <c r="AX512" i="7"/>
  <c r="AZ511" i="7"/>
  <c r="AY511" i="7"/>
  <c r="AX511" i="7"/>
  <c r="AZ510" i="7"/>
  <c r="AY510" i="7"/>
  <c r="AX510" i="7"/>
  <c r="AZ509" i="7"/>
  <c r="AY509" i="7"/>
  <c r="AX509" i="7"/>
  <c r="AZ508" i="7"/>
  <c r="AY508" i="7"/>
  <c r="AX508" i="7"/>
  <c r="AZ507" i="7"/>
  <c r="AY507" i="7"/>
  <c r="AX507" i="7"/>
  <c r="AZ506" i="7"/>
  <c r="AY506" i="7"/>
  <c r="AX506" i="7"/>
  <c r="AZ505" i="7"/>
  <c r="AY505" i="7"/>
  <c r="AX505" i="7"/>
  <c r="AZ504" i="7"/>
  <c r="AY504" i="7"/>
  <c r="AX504" i="7"/>
  <c r="AZ503" i="7"/>
  <c r="AY503" i="7"/>
  <c r="AX503" i="7"/>
  <c r="AZ502" i="7"/>
  <c r="AY502" i="7"/>
  <c r="AX502" i="7"/>
  <c r="AZ501" i="7"/>
  <c r="AY501" i="7"/>
  <c r="AX501" i="7"/>
  <c r="AZ500" i="7"/>
  <c r="AY500" i="7"/>
  <c r="AX500" i="7"/>
  <c r="AZ499" i="7"/>
  <c r="AY499" i="7"/>
  <c r="AX499" i="7"/>
  <c r="AZ498" i="7"/>
  <c r="AY498" i="7"/>
  <c r="AX498" i="7"/>
  <c r="AZ497" i="7"/>
  <c r="AY497" i="7"/>
  <c r="AX497" i="7"/>
  <c r="AZ496" i="7"/>
  <c r="AY496" i="7"/>
  <c r="AX496" i="7"/>
  <c r="AZ495" i="7"/>
  <c r="AY495" i="7"/>
  <c r="AX495" i="7"/>
  <c r="AB495" i="7"/>
  <c r="F495" i="7"/>
  <c r="AZ494" i="7"/>
  <c r="AY494" i="7"/>
  <c r="AX494" i="7"/>
  <c r="AB494" i="7"/>
  <c r="AQ267" i="7" s="1"/>
  <c r="F494" i="7"/>
  <c r="AZ493" i="7"/>
  <c r="AY493" i="7"/>
  <c r="AX493" i="7"/>
  <c r="AB493" i="7"/>
  <c r="AQ266" i="7" s="1"/>
  <c r="F493" i="7"/>
  <c r="U266" i="7" s="1"/>
  <c r="AZ492" i="7"/>
  <c r="AY492" i="7"/>
  <c r="AX492" i="7"/>
  <c r="AB492" i="7"/>
  <c r="AQ265" i="7" s="1"/>
  <c r="F492" i="7"/>
  <c r="U265" i="7" s="1"/>
  <c r="AZ491" i="7"/>
  <c r="AY491" i="7"/>
  <c r="AX491" i="7"/>
  <c r="AB491" i="7"/>
  <c r="F491" i="7"/>
  <c r="AZ490" i="7"/>
  <c r="AY490" i="7"/>
  <c r="AX490" i="7"/>
  <c r="AB490" i="7"/>
  <c r="AQ263" i="7" s="1"/>
  <c r="F490" i="7"/>
  <c r="AZ489" i="7"/>
  <c r="AY489" i="7"/>
  <c r="AX489" i="7"/>
  <c r="AB489" i="7"/>
  <c r="AQ262" i="7" s="1"/>
  <c r="F489" i="7"/>
  <c r="U262" i="7" s="1"/>
  <c r="AZ488" i="7"/>
  <c r="AY488" i="7"/>
  <c r="AX488" i="7"/>
  <c r="AB488" i="7"/>
  <c r="AQ261" i="7" s="1"/>
  <c r="F488" i="7"/>
  <c r="AZ487" i="7"/>
  <c r="AY487" i="7"/>
  <c r="AX487" i="7"/>
  <c r="AB487" i="7"/>
  <c r="F487" i="7"/>
  <c r="AZ486" i="7"/>
  <c r="AY486" i="7"/>
  <c r="AX486" i="7"/>
  <c r="AB486" i="7"/>
  <c r="AQ259" i="7" s="1"/>
  <c r="F486" i="7"/>
  <c r="AZ485" i="7"/>
  <c r="AY485" i="7"/>
  <c r="AX485" i="7"/>
  <c r="AB485" i="7"/>
  <c r="AQ258" i="7" s="1"/>
  <c r="F485" i="7"/>
  <c r="U258" i="7" s="1"/>
  <c r="AZ484" i="7"/>
  <c r="AY484" i="7"/>
  <c r="AX484" i="7"/>
  <c r="AB484" i="7"/>
  <c r="AQ257" i="7" s="1"/>
  <c r="F484" i="7"/>
  <c r="AZ483" i="7"/>
  <c r="AY483" i="7"/>
  <c r="AX483" i="7"/>
  <c r="AB483" i="7"/>
  <c r="F483" i="7"/>
  <c r="AZ482" i="7"/>
  <c r="AY482" i="7"/>
  <c r="AX482" i="7"/>
  <c r="AB482" i="7"/>
  <c r="AQ255" i="7" s="1"/>
  <c r="F482" i="7"/>
  <c r="AZ481" i="7"/>
  <c r="AY481" i="7"/>
  <c r="AX481" i="7"/>
  <c r="AB481" i="7"/>
  <c r="AQ254" i="7" s="1"/>
  <c r="F481" i="7"/>
  <c r="U254" i="7" s="1"/>
  <c r="AZ480" i="7"/>
  <c r="AY480" i="7"/>
  <c r="AX480" i="7"/>
  <c r="AB480" i="7"/>
  <c r="AP268" i="7" s="1"/>
  <c r="F480" i="7"/>
  <c r="AZ479" i="7"/>
  <c r="AY479" i="7"/>
  <c r="AX479" i="7"/>
  <c r="AB479" i="7"/>
  <c r="F479" i="7"/>
  <c r="AZ478" i="7"/>
  <c r="AY478" i="7"/>
  <c r="AX478" i="7"/>
  <c r="AB478" i="7"/>
  <c r="F478" i="7"/>
  <c r="AZ477" i="7"/>
  <c r="AY477" i="7"/>
  <c r="AX477" i="7"/>
  <c r="AB477" i="7"/>
  <c r="AP265" i="7" s="1"/>
  <c r="F477" i="7"/>
  <c r="T265" i="7" s="1"/>
  <c r="AZ476" i="7"/>
  <c r="AY476" i="7"/>
  <c r="AX476" i="7"/>
  <c r="AB476" i="7"/>
  <c r="AP264" i="7" s="1"/>
  <c r="F476" i="7"/>
  <c r="AZ475" i="7"/>
  <c r="AY475" i="7"/>
  <c r="AX475" i="7"/>
  <c r="AB475" i="7"/>
  <c r="F475" i="7"/>
  <c r="AZ474" i="7"/>
  <c r="AY474" i="7"/>
  <c r="AX474" i="7"/>
  <c r="AB474" i="7"/>
  <c r="AP262" i="7" s="1"/>
  <c r="F474" i="7"/>
  <c r="AZ473" i="7"/>
  <c r="AY473" i="7"/>
  <c r="AX473" i="7"/>
  <c r="AB473" i="7"/>
  <c r="AP261" i="7" s="1"/>
  <c r="F473" i="7"/>
  <c r="T261" i="7" s="1"/>
  <c r="AZ472" i="7"/>
  <c r="AY472" i="7"/>
  <c r="AX472" i="7"/>
  <c r="AB472" i="7"/>
  <c r="AP260" i="7" s="1"/>
  <c r="F472" i="7"/>
  <c r="AZ471" i="7"/>
  <c r="AY471" i="7"/>
  <c r="AX471" i="7"/>
  <c r="AB471" i="7"/>
  <c r="F471" i="7"/>
  <c r="AZ470" i="7"/>
  <c r="AY470" i="7"/>
  <c r="AX470" i="7"/>
  <c r="AB470" i="7"/>
  <c r="F470" i="7"/>
  <c r="AZ469" i="7"/>
  <c r="AY469" i="7"/>
  <c r="AX469" i="7"/>
  <c r="AB469" i="7"/>
  <c r="AP257" i="7" s="1"/>
  <c r="F469" i="7"/>
  <c r="T257" i="7" s="1"/>
  <c r="AZ468" i="7"/>
  <c r="AY468" i="7"/>
  <c r="AX468" i="7"/>
  <c r="AB468" i="7"/>
  <c r="AP256" i="7" s="1"/>
  <c r="F468" i="7"/>
  <c r="AZ467" i="7"/>
  <c r="AY467" i="7"/>
  <c r="AX467" i="7"/>
  <c r="AB467" i="7"/>
  <c r="F467" i="7"/>
  <c r="AZ466" i="7"/>
  <c r="AY466" i="7"/>
  <c r="AX466" i="7"/>
  <c r="AB466" i="7"/>
  <c r="AP254" i="7" s="1"/>
  <c r="F466" i="7"/>
  <c r="AZ465" i="7"/>
  <c r="AY465" i="7"/>
  <c r="AX465" i="7"/>
  <c r="AB465" i="7"/>
  <c r="AO268" i="7" s="1"/>
  <c r="F465" i="7"/>
  <c r="S268" i="7" s="1"/>
  <c r="AZ464" i="7"/>
  <c r="AY464" i="7"/>
  <c r="AX464" i="7"/>
  <c r="AB464" i="7"/>
  <c r="AO267" i="7" s="1"/>
  <c r="F464" i="7"/>
  <c r="AZ463" i="7"/>
  <c r="AY463" i="7"/>
  <c r="AX463" i="7"/>
  <c r="AB463" i="7"/>
  <c r="F463" i="7"/>
  <c r="AZ462" i="7"/>
  <c r="AY462" i="7"/>
  <c r="AX462" i="7"/>
  <c r="AB462" i="7"/>
  <c r="F462" i="7"/>
  <c r="AZ461" i="7"/>
  <c r="AY461" i="7"/>
  <c r="AX461" i="7"/>
  <c r="AB461" i="7"/>
  <c r="AO264" i="7" s="1"/>
  <c r="F461" i="7"/>
  <c r="S264" i="7" s="1"/>
  <c r="AZ460" i="7"/>
  <c r="AY460" i="7"/>
  <c r="AX460" i="7"/>
  <c r="AB460" i="7"/>
  <c r="AO263" i="7" s="1"/>
  <c r="F460" i="7"/>
  <c r="AZ459" i="7"/>
  <c r="AY459" i="7"/>
  <c r="AX459" i="7"/>
  <c r="AB459" i="7"/>
  <c r="F459" i="7"/>
  <c r="AZ458" i="7"/>
  <c r="AY458" i="7"/>
  <c r="AX458" i="7"/>
  <c r="AB458" i="7"/>
  <c r="F458" i="7"/>
  <c r="AZ457" i="7"/>
  <c r="AY457" i="7"/>
  <c r="AX457" i="7"/>
  <c r="AB457" i="7"/>
  <c r="AO260" i="7" s="1"/>
  <c r="F457" i="7"/>
  <c r="S260" i="7" s="1"/>
  <c r="AZ456" i="7"/>
  <c r="AY456" i="7"/>
  <c r="AX456" i="7"/>
  <c r="AB456" i="7"/>
  <c r="AO259" i="7" s="1"/>
  <c r="F456" i="7"/>
  <c r="S259" i="7" s="1"/>
  <c r="AZ455" i="7"/>
  <c r="AY455" i="7"/>
  <c r="AX455" i="7"/>
  <c r="AB455" i="7"/>
  <c r="F455" i="7"/>
  <c r="AZ454" i="7"/>
  <c r="AY454" i="7"/>
  <c r="AX454" i="7"/>
  <c r="AB454" i="7"/>
  <c r="F454" i="7"/>
  <c r="AZ453" i="7"/>
  <c r="AY453" i="7"/>
  <c r="AX453" i="7"/>
  <c r="AB453" i="7"/>
  <c r="AO256" i="7" s="1"/>
  <c r="F453" i="7"/>
  <c r="S256" i="7" s="1"/>
  <c r="AZ452" i="7"/>
  <c r="AY452" i="7"/>
  <c r="AX452" i="7"/>
  <c r="AB452" i="7"/>
  <c r="AO255" i="7" s="1"/>
  <c r="F452" i="7"/>
  <c r="AZ451" i="7"/>
  <c r="AY451" i="7"/>
  <c r="AX451" i="7"/>
  <c r="AB451" i="7"/>
  <c r="F451" i="7"/>
  <c r="AZ450" i="7"/>
  <c r="AY450" i="7"/>
  <c r="AX450" i="7"/>
  <c r="AB450" i="7"/>
  <c r="AN268" i="7" s="1"/>
  <c r="F450" i="7"/>
  <c r="AZ449" i="7"/>
  <c r="AY449" i="7"/>
  <c r="AX449" i="7"/>
  <c r="AB449" i="7"/>
  <c r="F449" i="7"/>
  <c r="R267" i="7" s="1"/>
  <c r="AZ448" i="7"/>
  <c r="AY448" i="7"/>
  <c r="AX448" i="7"/>
  <c r="AB448" i="7"/>
  <c r="AN266" i="7" s="1"/>
  <c r="F448" i="7"/>
  <c r="R266" i="7" s="1"/>
  <c r="AZ447" i="7"/>
  <c r="AY447" i="7"/>
  <c r="AX447" i="7"/>
  <c r="AB447" i="7"/>
  <c r="F447" i="7"/>
  <c r="AZ446" i="7"/>
  <c r="AY446" i="7"/>
  <c r="AX446" i="7"/>
  <c r="AB446" i="7"/>
  <c r="F446" i="7"/>
  <c r="AZ445" i="7"/>
  <c r="AY445" i="7"/>
  <c r="AX445" i="7"/>
  <c r="AB445" i="7"/>
  <c r="F445" i="7"/>
  <c r="R263" i="7" s="1"/>
  <c r="AZ444" i="7"/>
  <c r="AY444" i="7"/>
  <c r="AX444" i="7"/>
  <c r="AB444" i="7"/>
  <c r="AN262" i="7" s="1"/>
  <c r="F444" i="7"/>
  <c r="R262" i="7" s="1"/>
  <c r="AZ443" i="7"/>
  <c r="AY443" i="7"/>
  <c r="AX443" i="7"/>
  <c r="AB443" i="7"/>
  <c r="F443" i="7"/>
  <c r="AZ442" i="7"/>
  <c r="AY442" i="7"/>
  <c r="AX442" i="7"/>
  <c r="AB442" i="7"/>
  <c r="F442" i="7"/>
  <c r="AZ441" i="7"/>
  <c r="AY441" i="7"/>
  <c r="AX441" i="7"/>
  <c r="AB441" i="7"/>
  <c r="F441" i="7"/>
  <c r="R259" i="7" s="1"/>
  <c r="AZ440" i="7"/>
  <c r="AY440" i="7"/>
  <c r="AX440" i="7"/>
  <c r="AB440" i="7"/>
  <c r="AN258" i="7" s="1"/>
  <c r="F440" i="7"/>
  <c r="R258" i="7" s="1"/>
  <c r="AZ439" i="7"/>
  <c r="AY439" i="7"/>
  <c r="AX439" i="7"/>
  <c r="AB439" i="7"/>
  <c r="F439" i="7"/>
  <c r="AZ438" i="7"/>
  <c r="AY438" i="7"/>
  <c r="AX438" i="7"/>
  <c r="AB438" i="7"/>
  <c r="AN256" i="7" s="1"/>
  <c r="F438" i="7"/>
  <c r="AZ437" i="7"/>
  <c r="AY437" i="7"/>
  <c r="AX437" i="7"/>
  <c r="AB437" i="7"/>
  <c r="F437" i="7"/>
  <c r="R255" i="7" s="1"/>
  <c r="AZ436" i="7"/>
  <c r="AY436" i="7"/>
  <c r="AX436" i="7"/>
  <c r="AB436" i="7"/>
  <c r="AN254" i="7" s="1"/>
  <c r="F436" i="7"/>
  <c r="R254" i="7" s="1"/>
  <c r="AZ435" i="7"/>
  <c r="AY435" i="7"/>
  <c r="AX435" i="7"/>
  <c r="AB435" i="7"/>
  <c r="F435" i="7"/>
  <c r="AZ434" i="7"/>
  <c r="AY434" i="7"/>
  <c r="AX434" i="7"/>
  <c r="AB434" i="7"/>
  <c r="AM267" i="7" s="1"/>
  <c r="F434" i="7"/>
  <c r="AZ433" i="7"/>
  <c r="AY433" i="7"/>
  <c r="AX433" i="7"/>
  <c r="AB433" i="7"/>
  <c r="AM266" i="7" s="1"/>
  <c r="F433" i="7"/>
  <c r="Q266" i="7" s="1"/>
  <c r="AZ432" i="7"/>
  <c r="AY432" i="7"/>
  <c r="AX432" i="7"/>
  <c r="AB432" i="7"/>
  <c r="AM265" i="7" s="1"/>
  <c r="F432" i="7"/>
  <c r="Q265" i="7" s="1"/>
  <c r="AZ431" i="7"/>
  <c r="AY431" i="7"/>
  <c r="AX431" i="7"/>
  <c r="AB431" i="7"/>
  <c r="F431" i="7"/>
  <c r="AZ430" i="7"/>
  <c r="AY430" i="7"/>
  <c r="AX430" i="7"/>
  <c r="AB430" i="7"/>
  <c r="F430" i="7"/>
  <c r="AZ429" i="7"/>
  <c r="AY429" i="7"/>
  <c r="AX429" i="7"/>
  <c r="AB429" i="7"/>
  <c r="AM262" i="7" s="1"/>
  <c r="F429" i="7"/>
  <c r="Q262" i="7" s="1"/>
  <c r="AZ428" i="7"/>
  <c r="AY428" i="7"/>
  <c r="AX428" i="7"/>
  <c r="AB428" i="7"/>
  <c r="AM261" i="7" s="1"/>
  <c r="F428" i="7"/>
  <c r="Q261" i="7" s="1"/>
  <c r="AZ427" i="7"/>
  <c r="AY427" i="7"/>
  <c r="AX427" i="7"/>
  <c r="AB427" i="7"/>
  <c r="F427" i="7"/>
  <c r="AZ426" i="7"/>
  <c r="AY426" i="7"/>
  <c r="AX426" i="7"/>
  <c r="AB426" i="7"/>
  <c r="F426" i="7"/>
  <c r="AZ425" i="7"/>
  <c r="AY425" i="7"/>
  <c r="AX425" i="7"/>
  <c r="AB425" i="7"/>
  <c r="AM258" i="7" s="1"/>
  <c r="F425" i="7"/>
  <c r="Q258" i="7" s="1"/>
  <c r="AZ424" i="7"/>
  <c r="AY424" i="7"/>
  <c r="AX424" i="7"/>
  <c r="AB424" i="7"/>
  <c r="AM257" i="7" s="1"/>
  <c r="F424" i="7"/>
  <c r="Q257" i="7" s="1"/>
  <c r="AZ423" i="7"/>
  <c r="AY423" i="7"/>
  <c r="AX423" i="7"/>
  <c r="AB423" i="7"/>
  <c r="F423" i="7"/>
  <c r="AZ422" i="7"/>
  <c r="AY422" i="7"/>
  <c r="AX422" i="7"/>
  <c r="AB422" i="7"/>
  <c r="F422" i="7"/>
  <c r="AZ421" i="7"/>
  <c r="AY421" i="7"/>
  <c r="AX421" i="7"/>
  <c r="AB421" i="7"/>
  <c r="AM254" i="7" s="1"/>
  <c r="F421" i="7"/>
  <c r="Q254" i="7" s="1"/>
  <c r="AZ420" i="7"/>
  <c r="AY420" i="7"/>
  <c r="AX420" i="7"/>
  <c r="AB420" i="7"/>
  <c r="AL268" i="7" s="1"/>
  <c r="F420" i="7"/>
  <c r="AZ419" i="7"/>
  <c r="AY419" i="7"/>
  <c r="AX419" i="7"/>
  <c r="AB419" i="7"/>
  <c r="F419" i="7"/>
  <c r="AZ418" i="7"/>
  <c r="AY418" i="7"/>
  <c r="AX418" i="7"/>
  <c r="AB418" i="7"/>
  <c r="AL266" i="7" s="1"/>
  <c r="F418" i="7"/>
  <c r="AZ417" i="7"/>
  <c r="AY417" i="7"/>
  <c r="AX417" i="7"/>
  <c r="AB417" i="7"/>
  <c r="AL265" i="7" s="1"/>
  <c r="F417" i="7"/>
  <c r="P265" i="7" s="1"/>
  <c r="AZ416" i="7"/>
  <c r="AY416" i="7"/>
  <c r="AX416" i="7"/>
  <c r="AB416" i="7"/>
  <c r="AL264" i="7" s="1"/>
  <c r="F416" i="7"/>
  <c r="AZ415" i="7"/>
  <c r="AY415" i="7"/>
  <c r="AX415" i="7"/>
  <c r="AB415" i="7"/>
  <c r="F415" i="7"/>
  <c r="AZ414" i="7"/>
  <c r="AY414" i="7"/>
  <c r="AX414" i="7"/>
  <c r="AB414" i="7"/>
  <c r="AL262" i="7" s="1"/>
  <c r="F414" i="7"/>
  <c r="AZ413" i="7"/>
  <c r="AY413" i="7"/>
  <c r="AX413" i="7"/>
  <c r="AB413" i="7"/>
  <c r="AL261" i="7" s="1"/>
  <c r="F413" i="7"/>
  <c r="P261" i="7" s="1"/>
  <c r="AZ412" i="7"/>
  <c r="AY412" i="7"/>
  <c r="AX412" i="7"/>
  <c r="AB412" i="7"/>
  <c r="AL260" i="7" s="1"/>
  <c r="F412" i="7"/>
  <c r="P260" i="7" s="1"/>
  <c r="AZ411" i="7"/>
  <c r="AY411" i="7"/>
  <c r="AX411" i="7"/>
  <c r="AB411" i="7"/>
  <c r="F411" i="7"/>
  <c r="AZ410" i="7"/>
  <c r="AY410" i="7"/>
  <c r="AX410" i="7"/>
  <c r="AB410" i="7"/>
  <c r="AL258" i="7" s="1"/>
  <c r="F410" i="7"/>
  <c r="AZ409" i="7"/>
  <c r="AY409" i="7"/>
  <c r="AX409" i="7"/>
  <c r="AB409" i="7"/>
  <c r="AL257" i="7" s="1"/>
  <c r="F409" i="7"/>
  <c r="P257" i="7" s="1"/>
  <c r="AZ408" i="7"/>
  <c r="AY408" i="7"/>
  <c r="AX408" i="7"/>
  <c r="AB408" i="7"/>
  <c r="AL256" i="7" s="1"/>
  <c r="F408" i="7"/>
  <c r="AZ407" i="7"/>
  <c r="AY407" i="7"/>
  <c r="AX407" i="7"/>
  <c r="AB407" i="7"/>
  <c r="F407" i="7"/>
  <c r="AZ406" i="7"/>
  <c r="AY406" i="7"/>
  <c r="AX406" i="7"/>
  <c r="AB406" i="7"/>
  <c r="AL254" i="7" s="1"/>
  <c r="F406" i="7"/>
  <c r="AZ405" i="7"/>
  <c r="AY405" i="7"/>
  <c r="AX405" i="7"/>
  <c r="AB405" i="7"/>
  <c r="AK268" i="7" s="1"/>
  <c r="F405" i="7"/>
  <c r="O268" i="7" s="1"/>
  <c r="AZ404" i="7"/>
  <c r="AY404" i="7"/>
  <c r="AX404" i="7"/>
  <c r="AB404" i="7"/>
  <c r="AK267" i="7" s="1"/>
  <c r="F404" i="7"/>
  <c r="AZ403" i="7"/>
  <c r="AY403" i="7"/>
  <c r="AX403" i="7"/>
  <c r="AB403" i="7"/>
  <c r="F403" i="7"/>
  <c r="AZ402" i="7"/>
  <c r="AY402" i="7"/>
  <c r="AX402" i="7"/>
  <c r="AB402" i="7"/>
  <c r="F402" i="7"/>
  <c r="AZ401" i="7"/>
  <c r="AY401" i="7"/>
  <c r="AX401" i="7"/>
  <c r="AB401" i="7"/>
  <c r="AK264" i="7" s="1"/>
  <c r="F401" i="7"/>
  <c r="O264" i="7" s="1"/>
  <c r="AZ400" i="7"/>
  <c r="AY400" i="7"/>
  <c r="AX400" i="7"/>
  <c r="AB400" i="7"/>
  <c r="AK263" i="7" s="1"/>
  <c r="F400" i="7"/>
  <c r="AZ399" i="7"/>
  <c r="AY399" i="7"/>
  <c r="AX399" i="7"/>
  <c r="AB399" i="7"/>
  <c r="F399" i="7"/>
  <c r="AZ398" i="7"/>
  <c r="AY398" i="7"/>
  <c r="AX398" i="7"/>
  <c r="AB398" i="7"/>
  <c r="F398" i="7"/>
  <c r="AZ397" i="7"/>
  <c r="AY397" i="7"/>
  <c r="AX397" i="7"/>
  <c r="AB397" i="7"/>
  <c r="AK260" i="7" s="1"/>
  <c r="F397" i="7"/>
  <c r="O260" i="7" s="1"/>
  <c r="AZ396" i="7"/>
  <c r="AY396" i="7"/>
  <c r="AX396" i="7"/>
  <c r="AB396" i="7"/>
  <c r="AK259" i="7" s="1"/>
  <c r="F396" i="7"/>
  <c r="O259" i="7" s="1"/>
  <c r="AZ395" i="7"/>
  <c r="AY395" i="7"/>
  <c r="AX395" i="7"/>
  <c r="AB395" i="7"/>
  <c r="F395" i="7"/>
  <c r="AZ394" i="7"/>
  <c r="AY394" i="7"/>
  <c r="AX394" i="7"/>
  <c r="AB394" i="7"/>
  <c r="AK257" i="7" s="1"/>
  <c r="F394" i="7"/>
  <c r="AZ393" i="7"/>
  <c r="AY393" i="7"/>
  <c r="AX393" i="7"/>
  <c r="AB393" i="7"/>
  <c r="AK256" i="7" s="1"/>
  <c r="F393" i="7"/>
  <c r="O256" i="7" s="1"/>
  <c r="AZ392" i="7"/>
  <c r="AY392" i="7"/>
  <c r="AX392" i="7"/>
  <c r="AB392" i="7"/>
  <c r="AK255" i="7" s="1"/>
  <c r="F392" i="7"/>
  <c r="AZ391" i="7"/>
  <c r="AY391" i="7"/>
  <c r="AX391" i="7"/>
  <c r="AB391" i="7"/>
  <c r="F391" i="7"/>
  <c r="AZ390" i="7"/>
  <c r="AY390" i="7"/>
  <c r="AX390" i="7"/>
  <c r="AB390" i="7"/>
  <c r="AJ268" i="7" s="1"/>
  <c r="F390" i="7"/>
  <c r="AZ389" i="7"/>
  <c r="AY389" i="7"/>
  <c r="AX389" i="7"/>
  <c r="AB389" i="7"/>
  <c r="AJ267" i="7" s="1"/>
  <c r="F389" i="7"/>
  <c r="N267" i="7" s="1"/>
  <c r="AZ388" i="7"/>
  <c r="AY388" i="7"/>
  <c r="AX388" i="7"/>
  <c r="AB388" i="7"/>
  <c r="AJ266" i="7" s="1"/>
  <c r="F388" i="7"/>
  <c r="N266" i="7" s="1"/>
  <c r="AZ387" i="7"/>
  <c r="AY387" i="7"/>
  <c r="AX387" i="7"/>
  <c r="AB387" i="7"/>
  <c r="F387" i="7"/>
  <c r="AZ386" i="7"/>
  <c r="AY386" i="7"/>
  <c r="AX386" i="7"/>
  <c r="AB386" i="7"/>
  <c r="F386" i="7"/>
  <c r="AZ385" i="7"/>
  <c r="AY385" i="7"/>
  <c r="AX385" i="7"/>
  <c r="AB385" i="7"/>
  <c r="AJ263" i="7" s="1"/>
  <c r="F385" i="7"/>
  <c r="N263" i="7" s="1"/>
  <c r="AZ384" i="7"/>
  <c r="AY384" i="7"/>
  <c r="AX384" i="7"/>
  <c r="AB384" i="7"/>
  <c r="AJ262" i="7" s="1"/>
  <c r="F384" i="7"/>
  <c r="AZ383" i="7"/>
  <c r="AY383" i="7"/>
  <c r="AX383" i="7"/>
  <c r="AB383" i="7"/>
  <c r="F383" i="7"/>
  <c r="AZ382" i="7"/>
  <c r="AY382" i="7"/>
  <c r="AX382" i="7"/>
  <c r="AB382" i="7"/>
  <c r="F382" i="7"/>
  <c r="AZ381" i="7"/>
  <c r="AY381" i="7"/>
  <c r="AX381" i="7"/>
  <c r="AB381" i="7"/>
  <c r="AJ259" i="7" s="1"/>
  <c r="F381" i="7"/>
  <c r="N259" i="7" s="1"/>
  <c r="AZ380" i="7"/>
  <c r="AY380" i="7"/>
  <c r="AX380" i="7"/>
  <c r="AB380" i="7"/>
  <c r="AJ258" i="7" s="1"/>
  <c r="F380" i="7"/>
  <c r="AZ379" i="7"/>
  <c r="AY379" i="7"/>
  <c r="AX379" i="7"/>
  <c r="AB379" i="7"/>
  <c r="F379" i="7"/>
  <c r="AZ378" i="7"/>
  <c r="AY378" i="7"/>
  <c r="AX378" i="7"/>
  <c r="AB378" i="7"/>
  <c r="F378" i="7"/>
  <c r="AZ377" i="7"/>
  <c r="AY377" i="7"/>
  <c r="AX377" i="7"/>
  <c r="AB377" i="7"/>
  <c r="AJ255" i="7" s="1"/>
  <c r="F377" i="7"/>
  <c r="N255" i="7" s="1"/>
  <c r="AZ376" i="7"/>
  <c r="AY376" i="7"/>
  <c r="AX376" i="7"/>
  <c r="AB376" i="7"/>
  <c r="AJ254" i="7" s="1"/>
  <c r="F376" i="7"/>
  <c r="N254" i="7" s="1"/>
  <c r="AZ375" i="7"/>
  <c r="AY375" i="7"/>
  <c r="AX375" i="7"/>
  <c r="AB375" i="7"/>
  <c r="F375" i="7"/>
  <c r="AZ374" i="7"/>
  <c r="AY374" i="7"/>
  <c r="AX374" i="7"/>
  <c r="AB374" i="7"/>
  <c r="AI267" i="7" s="1"/>
  <c r="F374" i="7"/>
  <c r="AZ373" i="7"/>
  <c r="AY373" i="7"/>
  <c r="AX373" i="7"/>
  <c r="AB373" i="7"/>
  <c r="F373" i="7"/>
  <c r="M266" i="7" s="1"/>
  <c r="AZ372" i="7"/>
  <c r="AY372" i="7"/>
  <c r="AX372" i="7"/>
  <c r="AB372" i="7"/>
  <c r="F372" i="7"/>
  <c r="M265" i="7" s="1"/>
  <c r="AZ371" i="7"/>
  <c r="AY371" i="7"/>
  <c r="AX371" i="7"/>
  <c r="AB371" i="7"/>
  <c r="F371" i="7"/>
  <c r="AZ370" i="7"/>
  <c r="AY370" i="7"/>
  <c r="AX370" i="7"/>
  <c r="AB370" i="7"/>
  <c r="AI263" i="7" s="1"/>
  <c r="F370" i="7"/>
  <c r="AZ369" i="7"/>
  <c r="AY369" i="7"/>
  <c r="AX369" i="7"/>
  <c r="AB369" i="7"/>
  <c r="F369" i="7"/>
  <c r="M262" i="7" s="1"/>
  <c r="AZ368" i="7"/>
  <c r="AY368" i="7"/>
  <c r="AX368" i="7"/>
  <c r="AB368" i="7"/>
  <c r="AI261" i="7" s="1"/>
  <c r="F368" i="7"/>
  <c r="M261" i="7" s="1"/>
  <c r="AZ367" i="7"/>
  <c r="AY367" i="7"/>
  <c r="AX367" i="7"/>
  <c r="AB367" i="7"/>
  <c r="F367" i="7"/>
  <c r="AZ366" i="7"/>
  <c r="AY366" i="7"/>
  <c r="AX366" i="7"/>
  <c r="AB366" i="7"/>
  <c r="AI259" i="7" s="1"/>
  <c r="F366" i="7"/>
  <c r="AZ365" i="7"/>
  <c r="AY365" i="7"/>
  <c r="AX365" i="7"/>
  <c r="AB365" i="7"/>
  <c r="F365" i="7"/>
  <c r="M258" i="7" s="1"/>
  <c r="AZ364" i="7"/>
  <c r="AY364" i="7"/>
  <c r="AX364" i="7"/>
  <c r="AB364" i="7"/>
  <c r="AI257" i="7" s="1"/>
  <c r="F364" i="7"/>
  <c r="M257" i="7" s="1"/>
  <c r="AZ363" i="7"/>
  <c r="AY363" i="7"/>
  <c r="AX363" i="7"/>
  <c r="AB363" i="7"/>
  <c r="F363" i="7"/>
  <c r="AZ362" i="7"/>
  <c r="AY362" i="7"/>
  <c r="AX362" i="7"/>
  <c r="AB362" i="7"/>
  <c r="AI255" i="7" s="1"/>
  <c r="F362" i="7"/>
  <c r="AZ361" i="7"/>
  <c r="AY361" i="7"/>
  <c r="AX361" i="7"/>
  <c r="AB361" i="7"/>
  <c r="F361" i="7"/>
  <c r="M254" i="7" s="1"/>
  <c r="AZ360" i="7"/>
  <c r="AY360" i="7"/>
  <c r="AX360" i="7"/>
  <c r="AB360" i="7"/>
  <c r="AH268" i="7" s="1"/>
  <c r="F360" i="7"/>
  <c r="L268" i="7" s="1"/>
  <c r="AZ359" i="7"/>
  <c r="AY359" i="7"/>
  <c r="AX359" i="7"/>
  <c r="AB359" i="7"/>
  <c r="F359" i="7"/>
  <c r="AZ358" i="7"/>
  <c r="AY358" i="7"/>
  <c r="AX358" i="7"/>
  <c r="AB358" i="7"/>
  <c r="F358" i="7"/>
  <c r="AZ357" i="7"/>
  <c r="AY357" i="7"/>
  <c r="AX357" i="7"/>
  <c r="AB357" i="7"/>
  <c r="AH265" i="7" s="1"/>
  <c r="F357" i="7"/>
  <c r="L265" i="7" s="1"/>
  <c r="AZ356" i="7"/>
  <c r="AY356" i="7"/>
  <c r="AX356" i="7"/>
  <c r="AB356" i="7"/>
  <c r="AH264" i="7" s="1"/>
  <c r="F356" i="7"/>
  <c r="L264" i="7" s="1"/>
  <c r="AZ355" i="7"/>
  <c r="AY355" i="7"/>
  <c r="AX355" i="7"/>
  <c r="AB355" i="7"/>
  <c r="F355" i="7"/>
  <c r="AZ354" i="7"/>
  <c r="AY354" i="7"/>
  <c r="AX354" i="7"/>
  <c r="AB354" i="7"/>
  <c r="AH262" i="7" s="1"/>
  <c r="F354" i="7"/>
  <c r="AZ353" i="7"/>
  <c r="AY353" i="7"/>
  <c r="AX353" i="7"/>
  <c r="AB353" i="7"/>
  <c r="AH261" i="7" s="1"/>
  <c r="F353" i="7"/>
  <c r="L261" i="7" s="1"/>
  <c r="AZ352" i="7"/>
  <c r="AY352" i="7"/>
  <c r="AX352" i="7"/>
  <c r="AB352" i="7"/>
  <c r="AH260" i="7" s="1"/>
  <c r="F352" i="7"/>
  <c r="L260" i="7" s="1"/>
  <c r="AZ351" i="7"/>
  <c r="AY351" i="7"/>
  <c r="AX351" i="7"/>
  <c r="AB351" i="7"/>
  <c r="F351" i="7"/>
  <c r="AZ350" i="7"/>
  <c r="AY350" i="7"/>
  <c r="AX350" i="7"/>
  <c r="AB350" i="7"/>
  <c r="AH258" i="7" s="1"/>
  <c r="F350" i="7"/>
  <c r="AZ349" i="7"/>
  <c r="AY349" i="7"/>
  <c r="AX349" i="7"/>
  <c r="AB349" i="7"/>
  <c r="AH257" i="7" s="1"/>
  <c r="F349" i="7"/>
  <c r="L257" i="7" s="1"/>
  <c r="AZ348" i="7"/>
  <c r="AY348" i="7"/>
  <c r="AX348" i="7"/>
  <c r="AB348" i="7"/>
  <c r="AH256" i="7" s="1"/>
  <c r="F348" i="7"/>
  <c r="L256" i="7" s="1"/>
  <c r="AZ347" i="7"/>
  <c r="AY347" i="7"/>
  <c r="AX347" i="7"/>
  <c r="AB347" i="7"/>
  <c r="F347" i="7"/>
  <c r="AZ346" i="7"/>
  <c r="AY346" i="7"/>
  <c r="AX346" i="7"/>
  <c r="AB346" i="7"/>
  <c r="F346" i="7"/>
  <c r="AZ345" i="7"/>
  <c r="AY345" i="7"/>
  <c r="AX345" i="7"/>
  <c r="AB345" i="7"/>
  <c r="AG268" i="7" s="1"/>
  <c r="F345" i="7"/>
  <c r="K268" i="7" s="1"/>
  <c r="AZ344" i="7"/>
  <c r="AY344" i="7"/>
  <c r="AX344" i="7"/>
  <c r="AB344" i="7"/>
  <c r="AG267" i="7" s="1"/>
  <c r="F344" i="7"/>
  <c r="K267" i="7" s="1"/>
  <c r="AZ343" i="7"/>
  <c r="AY343" i="7"/>
  <c r="AX343" i="7"/>
  <c r="AB343" i="7"/>
  <c r="F343" i="7"/>
  <c r="AZ342" i="7"/>
  <c r="AY342" i="7"/>
  <c r="AX342" i="7"/>
  <c r="AB342" i="7"/>
  <c r="AG265" i="7" s="1"/>
  <c r="F342" i="7"/>
  <c r="AZ341" i="7"/>
  <c r="AY341" i="7"/>
  <c r="AX341" i="7"/>
  <c r="AB341" i="7"/>
  <c r="AG264" i="7" s="1"/>
  <c r="F341" i="7"/>
  <c r="K264" i="7" s="1"/>
  <c r="AZ340" i="7"/>
  <c r="AY340" i="7"/>
  <c r="AX340" i="7"/>
  <c r="AB340" i="7"/>
  <c r="AG263" i="7" s="1"/>
  <c r="F340" i="7"/>
  <c r="AZ339" i="7"/>
  <c r="AY339" i="7"/>
  <c r="AX339" i="7"/>
  <c r="AB339" i="7"/>
  <c r="F339" i="7"/>
  <c r="AZ338" i="7"/>
  <c r="AY338" i="7"/>
  <c r="AX338" i="7"/>
  <c r="AB338" i="7"/>
  <c r="AG261" i="7" s="1"/>
  <c r="F338" i="7"/>
  <c r="AZ337" i="7"/>
  <c r="AY337" i="7"/>
  <c r="AX337" i="7"/>
  <c r="AB337" i="7"/>
  <c r="AG260" i="7" s="1"/>
  <c r="F337" i="7"/>
  <c r="K260" i="7" s="1"/>
  <c r="AZ336" i="7"/>
  <c r="AY336" i="7"/>
  <c r="AX336" i="7"/>
  <c r="AB336" i="7"/>
  <c r="AG259" i="7" s="1"/>
  <c r="F336" i="7"/>
  <c r="AZ335" i="7"/>
  <c r="AY335" i="7"/>
  <c r="AX335" i="7"/>
  <c r="AB335" i="7"/>
  <c r="F335" i="7"/>
  <c r="AZ334" i="7"/>
  <c r="AY334" i="7"/>
  <c r="AX334" i="7"/>
  <c r="AB334" i="7"/>
  <c r="AG257" i="7" s="1"/>
  <c r="F334" i="7"/>
  <c r="AZ333" i="7"/>
  <c r="AY333" i="7"/>
  <c r="AX333" i="7"/>
  <c r="AB333" i="7"/>
  <c r="AG256" i="7" s="1"/>
  <c r="F333" i="7"/>
  <c r="K256" i="7" s="1"/>
  <c r="AZ332" i="7"/>
  <c r="AY332" i="7"/>
  <c r="AX332" i="7"/>
  <c r="AB332" i="7"/>
  <c r="AG255" i="7" s="1"/>
  <c r="F332" i="7"/>
  <c r="AZ331" i="7"/>
  <c r="AY331" i="7"/>
  <c r="AX331" i="7"/>
  <c r="AB331" i="7"/>
  <c r="F331" i="7"/>
  <c r="AZ330" i="7"/>
  <c r="AY330" i="7"/>
  <c r="AX330" i="7"/>
  <c r="AB330" i="7"/>
  <c r="F330" i="7"/>
  <c r="AZ329" i="7"/>
  <c r="AY329" i="7"/>
  <c r="AX329" i="7"/>
  <c r="AB329" i="7"/>
  <c r="AF267" i="7" s="1"/>
  <c r="F329" i="7"/>
  <c r="J267" i="7" s="1"/>
  <c r="AZ328" i="7"/>
  <c r="AY328" i="7"/>
  <c r="AX328" i="7"/>
  <c r="AB328" i="7"/>
  <c r="F328" i="7"/>
  <c r="AZ327" i="7"/>
  <c r="AY327" i="7"/>
  <c r="AX327" i="7"/>
  <c r="AB327" i="7"/>
  <c r="F327" i="7"/>
  <c r="AZ326" i="7"/>
  <c r="AY326" i="7"/>
  <c r="AX326" i="7"/>
  <c r="AB326" i="7"/>
  <c r="AF264" i="7" s="1"/>
  <c r="F326" i="7"/>
  <c r="AZ325" i="7"/>
  <c r="AY325" i="7"/>
  <c r="AX325" i="7"/>
  <c r="AB325" i="7"/>
  <c r="AF263" i="7" s="1"/>
  <c r="F325" i="7"/>
  <c r="J263" i="7" s="1"/>
  <c r="AZ324" i="7"/>
  <c r="AY324" i="7"/>
  <c r="AX324" i="7"/>
  <c r="AB324" i="7"/>
  <c r="AF262" i="7" s="1"/>
  <c r="F324" i="7"/>
  <c r="AZ323" i="7"/>
  <c r="AY323" i="7"/>
  <c r="AX323" i="7"/>
  <c r="AB323" i="7"/>
  <c r="F323" i="7"/>
  <c r="AZ322" i="7"/>
  <c r="AY322" i="7"/>
  <c r="AX322" i="7"/>
  <c r="AB322" i="7"/>
  <c r="AF260" i="7" s="1"/>
  <c r="F322" i="7"/>
  <c r="AZ321" i="7"/>
  <c r="AY321" i="7"/>
  <c r="AX321" i="7"/>
  <c r="AB321" i="7"/>
  <c r="AF259" i="7" s="1"/>
  <c r="F321" i="7"/>
  <c r="J259" i="7" s="1"/>
  <c r="AZ320" i="7"/>
  <c r="AY320" i="7"/>
  <c r="AX320" i="7"/>
  <c r="AB320" i="7"/>
  <c r="AF258" i="7" s="1"/>
  <c r="F320" i="7"/>
  <c r="AZ319" i="7"/>
  <c r="AY319" i="7"/>
  <c r="AX319" i="7"/>
  <c r="AB319" i="7"/>
  <c r="F319" i="7"/>
  <c r="AZ318" i="7"/>
  <c r="AY318" i="7"/>
  <c r="AX318" i="7"/>
  <c r="AB318" i="7"/>
  <c r="AF256" i="7" s="1"/>
  <c r="F318" i="7"/>
  <c r="AZ317" i="7"/>
  <c r="AY317" i="7"/>
  <c r="AX317" i="7"/>
  <c r="AB317" i="7"/>
  <c r="AF255" i="7" s="1"/>
  <c r="F317" i="7"/>
  <c r="J255" i="7" s="1"/>
  <c r="AZ316" i="7"/>
  <c r="AY316" i="7"/>
  <c r="AX316" i="7"/>
  <c r="AB316" i="7"/>
  <c r="AF254" i="7" s="1"/>
  <c r="F316" i="7"/>
  <c r="J254" i="7" s="1"/>
  <c r="AZ315" i="7"/>
  <c r="AY315" i="7"/>
  <c r="AX315" i="7"/>
  <c r="AB315" i="7"/>
  <c r="F315" i="7"/>
  <c r="AZ314" i="7"/>
  <c r="AY314" i="7"/>
  <c r="AX314" i="7"/>
  <c r="AB314" i="7"/>
  <c r="F314" i="7"/>
  <c r="AZ313" i="7"/>
  <c r="AY313" i="7"/>
  <c r="AX313" i="7"/>
  <c r="AB313" i="7"/>
  <c r="AE266" i="7" s="1"/>
  <c r="F313" i="7"/>
  <c r="I266" i="7" s="1"/>
  <c r="AZ312" i="7"/>
  <c r="AY312" i="7"/>
  <c r="AX312" i="7"/>
  <c r="AB312" i="7"/>
  <c r="AE265" i="7" s="1"/>
  <c r="AR265" i="7" s="1"/>
  <c r="F312" i="7"/>
  <c r="AZ311" i="7"/>
  <c r="AY311" i="7"/>
  <c r="AX311" i="7"/>
  <c r="AB311" i="7"/>
  <c r="F311" i="7"/>
  <c r="AZ310" i="7"/>
  <c r="AY310" i="7"/>
  <c r="AX310" i="7"/>
  <c r="AB310" i="7"/>
  <c r="AE263" i="7" s="1"/>
  <c r="F310" i="7"/>
  <c r="AZ309" i="7"/>
  <c r="AY309" i="7"/>
  <c r="AX309" i="7"/>
  <c r="AB309" i="7"/>
  <c r="AE262" i="7" s="1"/>
  <c r="F309" i="7"/>
  <c r="I262" i="7" s="1"/>
  <c r="AZ308" i="7"/>
  <c r="AY308" i="7"/>
  <c r="AX308" i="7"/>
  <c r="AB308" i="7"/>
  <c r="AE261" i="7" s="1"/>
  <c r="F308" i="7"/>
  <c r="I261" i="7" s="1"/>
  <c r="V261" i="7" s="1"/>
  <c r="AZ307" i="7"/>
  <c r="AY307" i="7"/>
  <c r="AX307" i="7"/>
  <c r="AB307" i="7"/>
  <c r="F307" i="7"/>
  <c r="AZ306" i="7"/>
  <c r="AY306" i="7"/>
  <c r="AX306" i="7"/>
  <c r="AB306" i="7"/>
  <c r="AE259" i="7" s="1"/>
  <c r="F306" i="7"/>
  <c r="AZ305" i="7"/>
  <c r="AY305" i="7"/>
  <c r="AX305" i="7"/>
  <c r="AB305" i="7"/>
  <c r="AE258" i="7" s="1"/>
  <c r="F305" i="7"/>
  <c r="I258" i="7" s="1"/>
  <c r="AZ304" i="7"/>
  <c r="AY304" i="7"/>
  <c r="AX304" i="7"/>
  <c r="AB304" i="7"/>
  <c r="AE257" i="7" s="1"/>
  <c r="AR257" i="7" s="1"/>
  <c r="F304" i="7"/>
  <c r="AZ303" i="7"/>
  <c r="AY303" i="7"/>
  <c r="AX303" i="7"/>
  <c r="AB303" i="7"/>
  <c r="F303" i="7"/>
  <c r="AZ302" i="7"/>
  <c r="AY302" i="7"/>
  <c r="AX302" i="7"/>
  <c r="AB302" i="7"/>
  <c r="AE255" i="7" s="1"/>
  <c r="F302" i="7"/>
  <c r="AZ301" i="7"/>
  <c r="AY301" i="7"/>
  <c r="AX301" i="7"/>
  <c r="AB301" i="7"/>
  <c r="AE254" i="7" s="1"/>
  <c r="F301" i="7"/>
  <c r="I254" i="7" s="1"/>
  <c r="AZ300" i="7"/>
  <c r="AY300" i="7"/>
  <c r="AX300" i="7"/>
  <c r="AB300" i="7"/>
  <c r="F300" i="7"/>
  <c r="H268" i="7" s="1"/>
  <c r="AZ299" i="7"/>
  <c r="AY299" i="7"/>
  <c r="AX299" i="7"/>
  <c r="AB299" i="7"/>
  <c r="F299" i="7"/>
  <c r="AZ298" i="7"/>
  <c r="AY298" i="7"/>
  <c r="AX298" i="7"/>
  <c r="AB298" i="7"/>
  <c r="AD266" i="7" s="1"/>
  <c r="F298" i="7"/>
  <c r="AZ297" i="7"/>
  <c r="AY297" i="7"/>
  <c r="AX297" i="7"/>
  <c r="AB297" i="7"/>
  <c r="F297" i="7"/>
  <c r="H265" i="7" s="1"/>
  <c r="AZ296" i="7"/>
  <c r="AY296" i="7"/>
  <c r="AX296" i="7"/>
  <c r="AB296" i="7"/>
  <c r="AD264" i="7" s="1"/>
  <c r="AR264" i="7" s="1"/>
  <c r="F296" i="7"/>
  <c r="H264" i="7" s="1"/>
  <c r="AZ295" i="7"/>
  <c r="AY295" i="7"/>
  <c r="AX295" i="7"/>
  <c r="AB295" i="7"/>
  <c r="F295" i="7"/>
  <c r="AZ294" i="7"/>
  <c r="AY294" i="7"/>
  <c r="AX294" i="7"/>
  <c r="AB294" i="7"/>
  <c r="AD262" i="7" s="1"/>
  <c r="F294" i="7"/>
  <c r="AZ293" i="7"/>
  <c r="AY293" i="7"/>
  <c r="AX293" i="7"/>
  <c r="AB293" i="7"/>
  <c r="F293" i="7"/>
  <c r="H261" i="7" s="1"/>
  <c r="AZ292" i="7"/>
  <c r="AY292" i="7"/>
  <c r="AX292" i="7"/>
  <c r="AB292" i="7"/>
  <c r="AD260" i="7" s="1"/>
  <c r="AR260" i="7" s="1"/>
  <c r="F292" i="7"/>
  <c r="H260" i="7" s="1"/>
  <c r="AZ291" i="7"/>
  <c r="AY291" i="7"/>
  <c r="AX291" i="7"/>
  <c r="AB291" i="7"/>
  <c r="F291" i="7"/>
  <c r="AZ290" i="7"/>
  <c r="AY290" i="7"/>
  <c r="AX290" i="7"/>
  <c r="AB290" i="7"/>
  <c r="AD258" i="7" s="1"/>
  <c r="F290" i="7"/>
  <c r="AZ289" i="7"/>
  <c r="AY289" i="7"/>
  <c r="AX289" i="7"/>
  <c r="AB289" i="7"/>
  <c r="F289" i="7"/>
  <c r="H257" i="7" s="1"/>
  <c r="AZ288" i="7"/>
  <c r="AY288" i="7"/>
  <c r="AX288" i="7"/>
  <c r="AB288" i="7"/>
  <c r="AD256" i="7" s="1"/>
  <c r="AR256" i="7" s="1"/>
  <c r="F288" i="7"/>
  <c r="H256" i="7" s="1"/>
  <c r="AZ287" i="7"/>
  <c r="AY287" i="7"/>
  <c r="AX287" i="7"/>
  <c r="AB287" i="7"/>
  <c r="F287" i="7"/>
  <c r="AZ286" i="7"/>
  <c r="AY286" i="7"/>
  <c r="AX286" i="7"/>
  <c r="AB286" i="7"/>
  <c r="AD254" i="7" s="1"/>
  <c r="F286" i="7"/>
  <c r="AZ285" i="7"/>
  <c r="AY285" i="7"/>
  <c r="AX285" i="7"/>
  <c r="AB285" i="7"/>
  <c r="AC268" i="7" s="1"/>
  <c r="F285" i="7"/>
  <c r="G268" i="7" s="1"/>
  <c r="AZ284" i="7"/>
  <c r="AY284" i="7"/>
  <c r="AX284" i="7"/>
  <c r="AB284" i="7"/>
  <c r="AC267" i="7" s="1"/>
  <c r="F284" i="7"/>
  <c r="G267" i="7" s="1"/>
  <c r="AZ283" i="7"/>
  <c r="AY283" i="7"/>
  <c r="AX283" i="7"/>
  <c r="AB283" i="7"/>
  <c r="F283" i="7"/>
  <c r="AZ282" i="7"/>
  <c r="AY282" i="7"/>
  <c r="AX282" i="7"/>
  <c r="AB282" i="7"/>
  <c r="AC265" i="7" s="1"/>
  <c r="F282" i="7"/>
  <c r="AZ281" i="7"/>
  <c r="AY281" i="7"/>
  <c r="AX281" i="7"/>
  <c r="AB281" i="7"/>
  <c r="AC264" i="7" s="1"/>
  <c r="F281" i="7"/>
  <c r="G264" i="7" s="1"/>
  <c r="AZ280" i="7"/>
  <c r="AY280" i="7"/>
  <c r="AX280" i="7"/>
  <c r="AB280" i="7"/>
  <c r="AC263" i="7" s="1"/>
  <c r="F280" i="7"/>
  <c r="G263" i="7" s="1"/>
  <c r="AZ279" i="7"/>
  <c r="AY279" i="7"/>
  <c r="AX279" i="7"/>
  <c r="AB279" i="7"/>
  <c r="F279" i="7"/>
  <c r="AZ278" i="7"/>
  <c r="AY278" i="7"/>
  <c r="AX278" i="7"/>
  <c r="AB278" i="7"/>
  <c r="AC261" i="7" s="1"/>
  <c r="F278" i="7"/>
  <c r="AZ277" i="7"/>
  <c r="AY277" i="7"/>
  <c r="AX277" i="7"/>
  <c r="AB277" i="7"/>
  <c r="AC260" i="7" s="1"/>
  <c r="F277" i="7"/>
  <c r="G260" i="7" s="1"/>
  <c r="AZ276" i="7"/>
  <c r="AY276" i="7"/>
  <c r="AX276" i="7"/>
  <c r="AB276" i="7"/>
  <c r="AC259" i="7" s="1"/>
  <c r="F276" i="7"/>
  <c r="G259" i="7" s="1"/>
  <c r="AZ275" i="7"/>
  <c r="AY275" i="7"/>
  <c r="AX275" i="7"/>
  <c r="AB275" i="7"/>
  <c r="F275" i="7"/>
  <c r="AZ274" i="7"/>
  <c r="AY274" i="7"/>
  <c r="AX274" i="7"/>
  <c r="AB274" i="7"/>
  <c r="AC257" i="7" s="1"/>
  <c r="F274" i="7"/>
  <c r="AZ273" i="7"/>
  <c r="AY273" i="7"/>
  <c r="AX273" i="7"/>
  <c r="AB273" i="7"/>
  <c r="AC256" i="7" s="1"/>
  <c r="F273" i="7"/>
  <c r="G256" i="7" s="1"/>
  <c r="AZ272" i="7"/>
  <c r="AY272" i="7"/>
  <c r="AX272" i="7"/>
  <c r="AB272" i="7"/>
  <c r="AC255" i="7" s="1"/>
  <c r="F272" i="7"/>
  <c r="G255" i="7" s="1"/>
  <c r="AZ271" i="7"/>
  <c r="AY271" i="7"/>
  <c r="AX271" i="7"/>
  <c r="AB271" i="7"/>
  <c r="F271" i="7"/>
  <c r="AZ270" i="7"/>
  <c r="AY270" i="7"/>
  <c r="AX270" i="7"/>
  <c r="AZ269" i="7"/>
  <c r="AY269" i="7"/>
  <c r="AX269" i="7"/>
  <c r="AZ268" i="7"/>
  <c r="AY268" i="7"/>
  <c r="AX268" i="7"/>
  <c r="AQ268" i="7"/>
  <c r="AM268" i="7"/>
  <c r="AI268" i="7"/>
  <c r="AF268" i="7"/>
  <c r="AE268" i="7"/>
  <c r="AD268" i="7"/>
  <c r="U268" i="7"/>
  <c r="T268" i="7"/>
  <c r="R268" i="7"/>
  <c r="Q268" i="7"/>
  <c r="P268" i="7"/>
  <c r="N268" i="7"/>
  <c r="M268" i="7"/>
  <c r="J268" i="7"/>
  <c r="I268" i="7"/>
  <c r="AZ267" i="7"/>
  <c r="AY267" i="7"/>
  <c r="AX267" i="7"/>
  <c r="AP267" i="7"/>
  <c r="AN267" i="7"/>
  <c r="AL267" i="7"/>
  <c r="AH267" i="7"/>
  <c r="AE267" i="7"/>
  <c r="AD267" i="7"/>
  <c r="U267" i="7"/>
  <c r="T267" i="7"/>
  <c r="S267" i="7"/>
  <c r="Q267" i="7"/>
  <c r="P267" i="7"/>
  <c r="O267" i="7"/>
  <c r="M267" i="7"/>
  <c r="L267" i="7"/>
  <c r="I267" i="7"/>
  <c r="H267" i="7"/>
  <c r="AZ266" i="7"/>
  <c r="AY266" i="7"/>
  <c r="AX266" i="7"/>
  <c r="AP266" i="7"/>
  <c r="AO266" i="7"/>
  <c r="AK266" i="7"/>
  <c r="AI266" i="7"/>
  <c r="AH266" i="7"/>
  <c r="AG266" i="7"/>
  <c r="AF266" i="7"/>
  <c r="AC266" i="7"/>
  <c r="T266" i="7"/>
  <c r="S266" i="7"/>
  <c r="P266" i="7"/>
  <c r="O266" i="7"/>
  <c r="L266" i="7"/>
  <c r="K266" i="7"/>
  <c r="J266" i="7"/>
  <c r="H266" i="7"/>
  <c r="G266" i="7"/>
  <c r="AZ265" i="7"/>
  <c r="AY265" i="7"/>
  <c r="AX265" i="7"/>
  <c r="AO265" i="7"/>
  <c r="AN265" i="7"/>
  <c r="AK265" i="7"/>
  <c r="AJ265" i="7"/>
  <c r="AI265" i="7"/>
  <c r="AF265" i="7"/>
  <c r="AD265" i="7"/>
  <c r="S265" i="7"/>
  <c r="R265" i="7"/>
  <c r="O265" i="7"/>
  <c r="N265" i="7"/>
  <c r="K265" i="7"/>
  <c r="J265" i="7"/>
  <c r="I265" i="7"/>
  <c r="G265" i="7"/>
  <c r="AZ264" i="7"/>
  <c r="AY264" i="7"/>
  <c r="AX264" i="7"/>
  <c r="AQ264" i="7"/>
  <c r="AN264" i="7"/>
  <c r="AM264" i="7"/>
  <c r="AJ264" i="7"/>
  <c r="AI264" i="7"/>
  <c r="AE264" i="7"/>
  <c r="U264" i="7"/>
  <c r="T264" i="7"/>
  <c r="R264" i="7"/>
  <c r="Q264" i="7"/>
  <c r="P264" i="7"/>
  <c r="N264" i="7"/>
  <c r="M264" i="7"/>
  <c r="J264" i="7"/>
  <c r="I264" i="7"/>
  <c r="AZ263" i="7"/>
  <c r="AY263" i="7"/>
  <c r="AX263" i="7"/>
  <c r="AP263" i="7"/>
  <c r="AN263" i="7"/>
  <c r="AM263" i="7"/>
  <c r="AL263" i="7"/>
  <c r="AH263" i="7"/>
  <c r="AD263" i="7"/>
  <c r="U263" i="7"/>
  <c r="T263" i="7"/>
  <c r="S263" i="7"/>
  <c r="Q263" i="7"/>
  <c r="P263" i="7"/>
  <c r="O263" i="7"/>
  <c r="M263" i="7"/>
  <c r="L263" i="7"/>
  <c r="K263" i="7"/>
  <c r="I263" i="7"/>
  <c r="H263" i="7"/>
  <c r="AZ262" i="7"/>
  <c r="AY262" i="7"/>
  <c r="AX262" i="7"/>
  <c r="AO262" i="7"/>
  <c r="AK262" i="7"/>
  <c r="AI262" i="7"/>
  <c r="AG262" i="7"/>
  <c r="AC262" i="7"/>
  <c r="T262" i="7"/>
  <c r="S262" i="7"/>
  <c r="P262" i="7"/>
  <c r="O262" i="7"/>
  <c r="N262" i="7"/>
  <c r="L262" i="7"/>
  <c r="K262" i="7"/>
  <c r="J262" i="7"/>
  <c r="H262" i="7"/>
  <c r="G262" i="7"/>
  <c r="AZ261" i="7"/>
  <c r="AY261" i="7"/>
  <c r="AX261" i="7"/>
  <c r="AO261" i="7"/>
  <c r="AN261" i="7"/>
  <c r="AK261" i="7"/>
  <c r="AJ261" i="7"/>
  <c r="AF261" i="7"/>
  <c r="AD261" i="7"/>
  <c r="U261" i="7"/>
  <c r="S261" i="7"/>
  <c r="R261" i="7"/>
  <c r="O261" i="7"/>
  <c r="N261" i="7"/>
  <c r="K261" i="7"/>
  <c r="J261" i="7"/>
  <c r="G261" i="7"/>
  <c r="AZ260" i="7"/>
  <c r="AY260" i="7"/>
  <c r="AX260" i="7"/>
  <c r="AQ260" i="7"/>
  <c r="AN260" i="7"/>
  <c r="AM260" i="7"/>
  <c r="AJ260" i="7"/>
  <c r="AI260" i="7"/>
  <c r="AE260" i="7"/>
  <c r="U260" i="7"/>
  <c r="T260" i="7"/>
  <c r="R260" i="7"/>
  <c r="Q260" i="7"/>
  <c r="N260" i="7"/>
  <c r="M260" i="7"/>
  <c r="J260" i="7"/>
  <c r="I260" i="7"/>
  <c r="AZ259" i="7"/>
  <c r="AY259" i="7"/>
  <c r="AX259" i="7"/>
  <c r="AP259" i="7"/>
  <c r="AN259" i="7"/>
  <c r="AM259" i="7"/>
  <c r="AL259" i="7"/>
  <c r="AH259" i="7"/>
  <c r="AD259" i="7"/>
  <c r="U259" i="7"/>
  <c r="T259" i="7"/>
  <c r="Q259" i="7"/>
  <c r="P259" i="7"/>
  <c r="M259" i="7"/>
  <c r="L259" i="7"/>
  <c r="K259" i="7"/>
  <c r="I259" i="7"/>
  <c r="H259" i="7"/>
  <c r="AZ258" i="7"/>
  <c r="AY258" i="7"/>
  <c r="AX258" i="7"/>
  <c r="AP258" i="7"/>
  <c r="AO258" i="7"/>
  <c r="AK258" i="7"/>
  <c r="AI258" i="7"/>
  <c r="AG258" i="7"/>
  <c r="AC258" i="7"/>
  <c r="T258" i="7"/>
  <c r="S258" i="7"/>
  <c r="P258" i="7"/>
  <c r="O258" i="7"/>
  <c r="N258" i="7"/>
  <c r="L258" i="7"/>
  <c r="K258" i="7"/>
  <c r="J258" i="7"/>
  <c r="H258" i="7"/>
  <c r="G258" i="7"/>
  <c r="V258" i="7" s="1"/>
  <c r="AZ257" i="7"/>
  <c r="AY257" i="7"/>
  <c r="AX257" i="7"/>
  <c r="AO257" i="7"/>
  <c r="AN257" i="7"/>
  <c r="AJ257" i="7"/>
  <c r="AF257" i="7"/>
  <c r="AD257" i="7"/>
  <c r="U257" i="7"/>
  <c r="S257" i="7"/>
  <c r="R257" i="7"/>
  <c r="O257" i="7"/>
  <c r="N257" i="7"/>
  <c r="K257" i="7"/>
  <c r="J257" i="7"/>
  <c r="I257" i="7"/>
  <c r="V257" i="7" s="1"/>
  <c r="G257" i="7"/>
  <c r="AZ256" i="7"/>
  <c r="AY256" i="7"/>
  <c r="AX256" i="7"/>
  <c r="AQ256" i="7"/>
  <c r="AM256" i="7"/>
  <c r="AJ256" i="7"/>
  <c r="AI256" i="7"/>
  <c r="AE256" i="7"/>
  <c r="U256" i="7"/>
  <c r="T256" i="7"/>
  <c r="R256" i="7"/>
  <c r="Q256" i="7"/>
  <c r="P256" i="7"/>
  <c r="N256" i="7"/>
  <c r="M256" i="7"/>
  <c r="J256" i="7"/>
  <c r="I256" i="7"/>
  <c r="AZ255" i="7"/>
  <c r="AY255" i="7"/>
  <c r="AX255" i="7"/>
  <c r="AP255" i="7"/>
  <c r="AN255" i="7"/>
  <c r="AM255" i="7"/>
  <c r="AL255" i="7"/>
  <c r="AH255" i="7"/>
  <c r="AD255" i="7"/>
  <c r="U255" i="7"/>
  <c r="T255" i="7"/>
  <c r="S255" i="7"/>
  <c r="Q255" i="7"/>
  <c r="P255" i="7"/>
  <c r="O255" i="7"/>
  <c r="M255" i="7"/>
  <c r="L255" i="7"/>
  <c r="K255" i="7"/>
  <c r="I255" i="7"/>
  <c r="H255" i="7"/>
  <c r="AZ254" i="7"/>
  <c r="AY254" i="7"/>
  <c r="AX254" i="7"/>
  <c r="AO254" i="7"/>
  <c r="AK254" i="7"/>
  <c r="AI254" i="7"/>
  <c r="AH254" i="7"/>
  <c r="AG254" i="7"/>
  <c r="AC254" i="7"/>
  <c r="T254" i="7"/>
  <c r="S254" i="7"/>
  <c r="P254" i="7"/>
  <c r="O254" i="7"/>
  <c r="L254" i="7"/>
  <c r="K254" i="7"/>
  <c r="H254" i="7"/>
  <c r="G254" i="7"/>
  <c r="AZ253" i="7"/>
  <c r="AY253" i="7"/>
  <c r="AX253" i="7"/>
  <c r="AZ252" i="7"/>
  <c r="AY252" i="7"/>
  <c r="AX252" i="7"/>
  <c r="AZ251" i="7"/>
  <c r="AY251" i="7"/>
  <c r="AX251" i="7"/>
  <c r="AZ250" i="7"/>
  <c r="AY250" i="7"/>
  <c r="AX250" i="7"/>
  <c r="AZ249" i="7"/>
  <c r="AY249" i="7"/>
  <c r="AX249" i="7"/>
  <c r="AZ248" i="7"/>
  <c r="AY248" i="7"/>
  <c r="AX248" i="7"/>
  <c r="AZ247" i="7"/>
  <c r="AY247" i="7"/>
  <c r="AX247" i="7"/>
  <c r="AZ246" i="7"/>
  <c r="AY246" i="7"/>
  <c r="AX246" i="7"/>
  <c r="AZ245" i="7"/>
  <c r="AY245" i="7"/>
  <c r="AX245" i="7"/>
  <c r="AB245" i="7"/>
  <c r="AQ18" i="7" s="1"/>
  <c r="AZ244" i="7"/>
  <c r="AY244" i="7"/>
  <c r="AX244" i="7"/>
  <c r="AB244" i="7"/>
  <c r="AQ17" i="7" s="1"/>
  <c r="F244" i="7"/>
  <c r="U17" i="7" s="1"/>
  <c r="AZ243" i="7"/>
  <c r="AY243" i="7"/>
  <c r="AX243" i="7"/>
  <c r="AB243" i="7"/>
  <c r="F243" i="7"/>
  <c r="AZ242" i="7"/>
  <c r="AY242" i="7"/>
  <c r="AX242" i="7"/>
  <c r="AB242" i="7"/>
  <c r="F242" i="7"/>
  <c r="U15" i="7" s="1"/>
  <c r="AZ241" i="7"/>
  <c r="AY241" i="7"/>
  <c r="AX241" i="7"/>
  <c r="AB241" i="7"/>
  <c r="AQ14" i="7" s="1"/>
  <c r="F241" i="7"/>
  <c r="U14" i="7" s="1"/>
  <c r="AZ240" i="7"/>
  <c r="AY240" i="7"/>
  <c r="AX240" i="7"/>
  <c r="AB240" i="7"/>
  <c r="AQ13" i="7" s="1"/>
  <c r="F240" i="7"/>
  <c r="AZ239" i="7"/>
  <c r="AY239" i="7"/>
  <c r="AX239" i="7"/>
  <c r="AB239" i="7"/>
  <c r="F239" i="7"/>
  <c r="AZ238" i="7"/>
  <c r="AY238" i="7"/>
  <c r="AX238" i="7"/>
  <c r="AB238" i="7"/>
  <c r="F238" i="7"/>
  <c r="U11" i="7" s="1"/>
  <c r="AZ237" i="7"/>
  <c r="AY237" i="7"/>
  <c r="AX237" i="7"/>
  <c r="AB237" i="7"/>
  <c r="F237" i="7"/>
  <c r="U10" i="7" s="1"/>
  <c r="AZ236" i="7"/>
  <c r="AY236" i="7"/>
  <c r="AX236" i="7"/>
  <c r="AB236" i="7"/>
  <c r="AQ9" i="7" s="1"/>
  <c r="F236" i="7"/>
  <c r="AZ235" i="7"/>
  <c r="AY235" i="7"/>
  <c r="AX235" i="7"/>
  <c r="AB235" i="7"/>
  <c r="F235" i="7"/>
  <c r="AZ234" i="7"/>
  <c r="AY234" i="7"/>
  <c r="AX234" i="7"/>
  <c r="AB234" i="7"/>
  <c r="F234" i="7"/>
  <c r="AZ233" i="7"/>
  <c r="AY233" i="7"/>
  <c r="AX233" i="7"/>
  <c r="AB233" i="7"/>
  <c r="AQ6" i="7" s="1"/>
  <c r="F233" i="7"/>
  <c r="AZ232" i="7"/>
  <c r="AY232" i="7"/>
  <c r="AX232" i="7"/>
  <c r="AB232" i="7"/>
  <c r="AQ5" i="7" s="1"/>
  <c r="F232" i="7"/>
  <c r="U5" i="7" s="1"/>
  <c r="AZ231" i="7"/>
  <c r="AY231" i="7"/>
  <c r="AX231" i="7"/>
  <c r="AB231" i="7"/>
  <c r="AQ4" i="7" s="1"/>
  <c r="F231" i="7"/>
  <c r="AZ230" i="7"/>
  <c r="AY230" i="7"/>
  <c r="AX230" i="7"/>
  <c r="AB230" i="7"/>
  <c r="AP18" i="7" s="1"/>
  <c r="F230" i="7"/>
  <c r="U3" i="7" s="1"/>
  <c r="AZ229" i="7"/>
  <c r="AY229" i="7"/>
  <c r="AX229" i="7"/>
  <c r="AB229" i="7"/>
  <c r="AP17" i="7" s="1"/>
  <c r="F229" i="7"/>
  <c r="AZ228" i="7"/>
  <c r="AY228" i="7"/>
  <c r="AX228" i="7"/>
  <c r="AB228" i="7"/>
  <c r="F228" i="7"/>
  <c r="T16" i="7" s="1"/>
  <c r="AZ227" i="7"/>
  <c r="AY227" i="7"/>
  <c r="AX227" i="7"/>
  <c r="AB227" i="7"/>
  <c r="F227" i="7"/>
  <c r="AZ226" i="7"/>
  <c r="AY226" i="7"/>
  <c r="AX226" i="7"/>
  <c r="AB226" i="7"/>
  <c r="AP14" i="7" s="1"/>
  <c r="F226" i="7"/>
  <c r="T14" i="7" s="1"/>
  <c r="AZ225" i="7"/>
  <c r="AY225" i="7"/>
  <c r="AX225" i="7"/>
  <c r="AB225" i="7"/>
  <c r="AP13" i="7" s="1"/>
  <c r="F225" i="7"/>
  <c r="AZ224" i="7"/>
  <c r="AY224" i="7"/>
  <c r="AX224" i="7"/>
  <c r="AB224" i="7"/>
  <c r="AP12" i="7" s="1"/>
  <c r="F224" i="7"/>
  <c r="AZ223" i="7"/>
  <c r="AY223" i="7"/>
  <c r="AX223" i="7"/>
  <c r="AB223" i="7"/>
  <c r="F223" i="7"/>
  <c r="AZ222" i="7"/>
  <c r="AY222" i="7"/>
  <c r="AX222" i="7"/>
  <c r="AB222" i="7"/>
  <c r="AP10" i="7" s="1"/>
  <c r="F222" i="7"/>
  <c r="T10" i="7" s="1"/>
  <c r="AZ221" i="7"/>
  <c r="AY221" i="7"/>
  <c r="AX221" i="7"/>
  <c r="AB221" i="7"/>
  <c r="AP9" i="7" s="1"/>
  <c r="F221" i="7"/>
  <c r="AZ220" i="7"/>
  <c r="AY220" i="7"/>
  <c r="AX220" i="7"/>
  <c r="AB220" i="7"/>
  <c r="AP8" i="7" s="1"/>
  <c r="F220" i="7"/>
  <c r="AZ219" i="7"/>
  <c r="AY219" i="7"/>
  <c r="AX219" i="7"/>
  <c r="AB219" i="7"/>
  <c r="F219" i="7"/>
  <c r="AZ218" i="7"/>
  <c r="AY218" i="7"/>
  <c r="AX218" i="7"/>
  <c r="AB218" i="7"/>
  <c r="F218" i="7"/>
  <c r="AZ217" i="7"/>
  <c r="AY217" i="7"/>
  <c r="AX217" i="7"/>
  <c r="AB217" i="7"/>
  <c r="AP5" i="7" s="1"/>
  <c r="F217" i="7"/>
  <c r="AZ216" i="7"/>
  <c r="AY216" i="7"/>
  <c r="AX216" i="7"/>
  <c r="AB216" i="7"/>
  <c r="F216" i="7"/>
  <c r="T4" i="7" s="1"/>
  <c r="AZ215" i="7"/>
  <c r="AY215" i="7"/>
  <c r="AX215" i="7"/>
  <c r="AB215" i="7"/>
  <c r="F215" i="7"/>
  <c r="T3" i="7" s="1"/>
  <c r="AZ214" i="7"/>
  <c r="AY214" i="7"/>
  <c r="AX214" i="7"/>
  <c r="AB214" i="7"/>
  <c r="AO17" i="7" s="1"/>
  <c r="F214" i="7"/>
  <c r="S17" i="7" s="1"/>
  <c r="AZ213" i="7"/>
  <c r="AY213" i="7"/>
  <c r="AX213" i="7"/>
  <c r="AB213" i="7"/>
  <c r="AO16" i="7" s="1"/>
  <c r="F213" i="7"/>
  <c r="AZ212" i="7"/>
  <c r="AY212" i="7"/>
  <c r="AX212" i="7"/>
  <c r="AB212" i="7"/>
  <c r="F212" i="7"/>
  <c r="S15" i="7" s="1"/>
  <c r="AZ211" i="7"/>
  <c r="AY211" i="7"/>
  <c r="AX211" i="7"/>
  <c r="AB211" i="7"/>
  <c r="AO14" i="7" s="1"/>
  <c r="F211" i="7"/>
  <c r="AZ210" i="7"/>
  <c r="AY210" i="7"/>
  <c r="AX210" i="7"/>
  <c r="AB210" i="7"/>
  <c r="AO13" i="7" s="1"/>
  <c r="F210" i="7"/>
  <c r="S13" i="7" s="1"/>
  <c r="AZ209" i="7"/>
  <c r="AY209" i="7"/>
  <c r="AX209" i="7"/>
  <c r="AB209" i="7"/>
  <c r="AO12" i="7" s="1"/>
  <c r="F209" i="7"/>
  <c r="AZ208" i="7"/>
  <c r="AY208" i="7"/>
  <c r="AX208" i="7"/>
  <c r="AB208" i="7"/>
  <c r="AO11" i="7" s="1"/>
  <c r="F208" i="7"/>
  <c r="AZ207" i="7"/>
  <c r="AY207" i="7"/>
  <c r="AX207" i="7"/>
  <c r="AB207" i="7"/>
  <c r="AO10" i="7" s="1"/>
  <c r="F207" i="7"/>
  <c r="AZ206" i="7"/>
  <c r="AY206" i="7"/>
  <c r="AX206" i="7"/>
  <c r="AB206" i="7"/>
  <c r="AO9" i="7" s="1"/>
  <c r="F206" i="7"/>
  <c r="S9" i="7" s="1"/>
  <c r="AZ205" i="7"/>
  <c r="AY205" i="7"/>
  <c r="AX205" i="7"/>
  <c r="AB205" i="7"/>
  <c r="AO8" i="7" s="1"/>
  <c r="F205" i="7"/>
  <c r="AZ204" i="7"/>
  <c r="AY204" i="7"/>
  <c r="AX204" i="7"/>
  <c r="AB204" i="7"/>
  <c r="AO7" i="7" s="1"/>
  <c r="F204" i="7"/>
  <c r="AZ203" i="7"/>
  <c r="AY203" i="7"/>
  <c r="AX203" i="7"/>
  <c r="AB203" i="7"/>
  <c r="AO6" i="7" s="1"/>
  <c r="F203" i="7"/>
  <c r="AZ202" i="7"/>
  <c r="AY202" i="7"/>
  <c r="AX202" i="7"/>
  <c r="AB202" i="7"/>
  <c r="AO5" i="7" s="1"/>
  <c r="F202" i="7"/>
  <c r="S5" i="7" s="1"/>
  <c r="AZ201" i="7"/>
  <c r="AY201" i="7"/>
  <c r="AX201" i="7"/>
  <c r="AB201" i="7"/>
  <c r="AO4" i="7" s="1"/>
  <c r="F201" i="7"/>
  <c r="S4" i="7" s="1"/>
  <c r="AZ200" i="7"/>
  <c r="AY200" i="7"/>
  <c r="AX200" i="7"/>
  <c r="AB200" i="7"/>
  <c r="AN18" i="7" s="1"/>
  <c r="F200" i="7"/>
  <c r="S3" i="7" s="1"/>
  <c r="AZ199" i="7"/>
  <c r="AY199" i="7"/>
  <c r="AX199" i="7"/>
  <c r="AB199" i="7"/>
  <c r="F199" i="7"/>
  <c r="AZ198" i="7"/>
  <c r="AY198" i="7"/>
  <c r="AX198" i="7"/>
  <c r="AB198" i="7"/>
  <c r="AN16" i="7" s="1"/>
  <c r="F198" i="7"/>
  <c r="R16" i="7" s="1"/>
  <c r="AZ197" i="7"/>
  <c r="AY197" i="7"/>
  <c r="AX197" i="7"/>
  <c r="AB197" i="7"/>
  <c r="F197" i="7"/>
  <c r="AZ196" i="7"/>
  <c r="AY196" i="7"/>
  <c r="AX196" i="7"/>
  <c r="AB196" i="7"/>
  <c r="AN14" i="7" s="1"/>
  <c r="F196" i="7"/>
  <c r="AZ195" i="7"/>
  <c r="AY195" i="7"/>
  <c r="AX195" i="7"/>
  <c r="AB195" i="7"/>
  <c r="F195" i="7"/>
  <c r="AZ194" i="7"/>
  <c r="AY194" i="7"/>
  <c r="AX194" i="7"/>
  <c r="AB194" i="7"/>
  <c r="AN12" i="7" s="1"/>
  <c r="F194" i="7"/>
  <c r="R12" i="7" s="1"/>
  <c r="AZ193" i="7"/>
  <c r="AY193" i="7"/>
  <c r="AX193" i="7"/>
  <c r="AB193" i="7"/>
  <c r="F193" i="7"/>
  <c r="AZ192" i="7"/>
  <c r="AY192" i="7"/>
  <c r="AX192" i="7"/>
  <c r="AB192" i="7"/>
  <c r="AN10" i="7" s="1"/>
  <c r="F192" i="7"/>
  <c r="AZ191" i="7"/>
  <c r="AY191" i="7"/>
  <c r="AX191" i="7"/>
  <c r="AB191" i="7"/>
  <c r="F191" i="7"/>
  <c r="AZ190" i="7"/>
  <c r="AY190" i="7"/>
  <c r="AX190" i="7"/>
  <c r="AB190" i="7"/>
  <c r="AN8" i="7" s="1"/>
  <c r="F190" i="7"/>
  <c r="R8" i="7" s="1"/>
  <c r="AZ189" i="7"/>
  <c r="AY189" i="7"/>
  <c r="AX189" i="7"/>
  <c r="AB189" i="7"/>
  <c r="AN7" i="7" s="1"/>
  <c r="F189" i="7"/>
  <c r="R7" i="7" s="1"/>
  <c r="AZ188" i="7"/>
  <c r="AY188" i="7"/>
  <c r="AX188" i="7"/>
  <c r="AB188" i="7"/>
  <c r="AN6" i="7" s="1"/>
  <c r="F188" i="7"/>
  <c r="R6" i="7" s="1"/>
  <c r="AZ187" i="7"/>
  <c r="AY187" i="7"/>
  <c r="AX187" i="7"/>
  <c r="AB187" i="7"/>
  <c r="F187" i="7"/>
  <c r="AZ186" i="7"/>
  <c r="AY186" i="7"/>
  <c r="AX186" i="7"/>
  <c r="AB186" i="7"/>
  <c r="F186" i="7"/>
  <c r="R4" i="7" s="1"/>
  <c r="AZ185" i="7"/>
  <c r="AY185" i="7"/>
  <c r="AX185" i="7"/>
  <c r="AB185" i="7"/>
  <c r="F185" i="7"/>
  <c r="AZ184" i="7"/>
  <c r="AY184" i="7"/>
  <c r="AX184" i="7"/>
  <c r="AB184" i="7"/>
  <c r="F184" i="7"/>
  <c r="Q17" i="7" s="1"/>
  <c r="AZ183" i="7"/>
  <c r="AY183" i="7"/>
  <c r="AX183" i="7"/>
  <c r="AB183" i="7"/>
  <c r="F183" i="7"/>
  <c r="AZ182" i="7"/>
  <c r="AY182" i="7"/>
  <c r="AX182" i="7"/>
  <c r="AB182" i="7"/>
  <c r="F182" i="7"/>
  <c r="Q15" i="7" s="1"/>
  <c r="AZ181" i="7"/>
  <c r="AY181" i="7"/>
  <c r="AX181" i="7"/>
  <c r="AB181" i="7"/>
  <c r="AM14" i="7" s="1"/>
  <c r="F181" i="7"/>
  <c r="AZ180" i="7"/>
  <c r="AY180" i="7"/>
  <c r="AX180" i="7"/>
  <c r="AB180" i="7"/>
  <c r="AM13" i="7" s="1"/>
  <c r="F180" i="7"/>
  <c r="Q13" i="7" s="1"/>
  <c r="AZ179" i="7"/>
  <c r="AY179" i="7"/>
  <c r="AX179" i="7"/>
  <c r="AB179" i="7"/>
  <c r="F179" i="7"/>
  <c r="AZ178" i="7"/>
  <c r="AY178" i="7"/>
  <c r="AX178" i="7"/>
  <c r="AB178" i="7"/>
  <c r="F178" i="7"/>
  <c r="Q11" i="7" s="1"/>
  <c r="AZ177" i="7"/>
  <c r="AY177" i="7"/>
  <c r="AX177" i="7"/>
  <c r="AB177" i="7"/>
  <c r="F177" i="7"/>
  <c r="AZ176" i="7"/>
  <c r="AY176" i="7"/>
  <c r="AX176" i="7"/>
  <c r="AB176" i="7"/>
  <c r="AM9" i="7" s="1"/>
  <c r="F176" i="7"/>
  <c r="Q9" i="7" s="1"/>
  <c r="AZ175" i="7"/>
  <c r="AY175" i="7"/>
  <c r="AX175" i="7"/>
  <c r="AB175" i="7"/>
  <c r="F175" i="7"/>
  <c r="AZ174" i="7"/>
  <c r="AY174" i="7"/>
  <c r="AX174" i="7"/>
  <c r="AB174" i="7"/>
  <c r="F174" i="7"/>
  <c r="Q7" i="7" s="1"/>
  <c r="AZ173" i="7"/>
  <c r="AY173" i="7"/>
  <c r="AX173" i="7"/>
  <c r="AB173" i="7"/>
  <c r="F173" i="7"/>
  <c r="AZ172" i="7"/>
  <c r="AY172" i="7"/>
  <c r="AX172" i="7"/>
  <c r="AB172" i="7"/>
  <c r="AM5" i="7" s="1"/>
  <c r="F172" i="7"/>
  <c r="Q5" i="7" s="1"/>
  <c r="AZ171" i="7"/>
  <c r="AY171" i="7"/>
  <c r="AX171" i="7"/>
  <c r="AB171" i="7"/>
  <c r="F171" i="7"/>
  <c r="AZ170" i="7"/>
  <c r="AY170" i="7"/>
  <c r="AX170" i="7"/>
  <c r="AB170" i="7"/>
  <c r="AL18" i="7" s="1"/>
  <c r="F170" i="7"/>
  <c r="Q3" i="7" s="1"/>
  <c r="AZ169" i="7"/>
  <c r="AY169" i="7"/>
  <c r="AX169" i="7"/>
  <c r="AB169" i="7"/>
  <c r="F169" i="7"/>
  <c r="P17" i="7" s="1"/>
  <c r="AZ168" i="7"/>
  <c r="AY168" i="7"/>
  <c r="AX168" i="7"/>
  <c r="AB168" i="7"/>
  <c r="AL16" i="7" s="1"/>
  <c r="F168" i="7"/>
  <c r="P16" i="7" s="1"/>
  <c r="AZ167" i="7"/>
  <c r="AY167" i="7"/>
  <c r="AX167" i="7"/>
  <c r="AB167" i="7"/>
  <c r="F167" i="7"/>
  <c r="AZ166" i="7"/>
  <c r="AY166" i="7"/>
  <c r="AX166" i="7"/>
  <c r="AB166" i="7"/>
  <c r="F166" i="7"/>
  <c r="P14" i="7" s="1"/>
  <c r="AZ165" i="7"/>
  <c r="AY165" i="7"/>
  <c r="AX165" i="7"/>
  <c r="AB165" i="7"/>
  <c r="AL13" i="7" s="1"/>
  <c r="F165" i="7"/>
  <c r="P13" i="7" s="1"/>
  <c r="AZ164" i="7"/>
  <c r="AY164" i="7"/>
  <c r="AX164" i="7"/>
  <c r="AB164" i="7"/>
  <c r="AL12" i="7" s="1"/>
  <c r="F164" i="7"/>
  <c r="P12" i="7" s="1"/>
  <c r="AZ163" i="7"/>
  <c r="AY163" i="7"/>
  <c r="AX163" i="7"/>
  <c r="AB163" i="7"/>
  <c r="F163" i="7"/>
  <c r="AZ162" i="7"/>
  <c r="AY162" i="7"/>
  <c r="AX162" i="7"/>
  <c r="AB162" i="7"/>
  <c r="F162" i="7"/>
  <c r="P10" i="7" s="1"/>
  <c r="AZ161" i="7"/>
  <c r="AY161" i="7"/>
  <c r="AX161" i="7"/>
  <c r="AB161" i="7"/>
  <c r="F161" i="7"/>
  <c r="P9" i="7" s="1"/>
  <c r="AZ160" i="7"/>
  <c r="AY160" i="7"/>
  <c r="AX160" i="7"/>
  <c r="AB160" i="7"/>
  <c r="AL8" i="7" s="1"/>
  <c r="F160" i="7"/>
  <c r="AZ159" i="7"/>
  <c r="AY159" i="7"/>
  <c r="AX159" i="7"/>
  <c r="AB159" i="7"/>
  <c r="F159" i="7"/>
  <c r="AZ158" i="7"/>
  <c r="AY158" i="7"/>
  <c r="AX158" i="7"/>
  <c r="AB158" i="7"/>
  <c r="F158" i="7"/>
  <c r="P6" i="7" s="1"/>
  <c r="AZ157" i="7"/>
  <c r="AY157" i="7"/>
  <c r="AX157" i="7"/>
  <c r="AB157" i="7"/>
  <c r="AL5" i="7" s="1"/>
  <c r="F157" i="7"/>
  <c r="AZ156" i="7"/>
  <c r="AY156" i="7"/>
  <c r="AX156" i="7"/>
  <c r="AB156" i="7"/>
  <c r="F156" i="7"/>
  <c r="P4" i="7" s="1"/>
  <c r="AZ155" i="7"/>
  <c r="AY155" i="7"/>
  <c r="AX155" i="7"/>
  <c r="AB155" i="7"/>
  <c r="AK18" i="7" s="1"/>
  <c r="F155" i="7"/>
  <c r="AZ154" i="7"/>
  <c r="AY154" i="7"/>
  <c r="AX154" i="7"/>
  <c r="AB154" i="7"/>
  <c r="AK17" i="7" s="1"/>
  <c r="F154" i="7"/>
  <c r="O17" i="7" s="1"/>
  <c r="AZ153" i="7"/>
  <c r="AY153" i="7"/>
  <c r="AX153" i="7"/>
  <c r="AB153" i="7"/>
  <c r="AK16" i="7" s="1"/>
  <c r="F153" i="7"/>
  <c r="AZ152" i="7"/>
  <c r="AY152" i="7"/>
  <c r="AX152" i="7"/>
  <c r="AB152" i="7"/>
  <c r="AK15" i="7" s="1"/>
  <c r="F152" i="7"/>
  <c r="AZ151" i="7"/>
  <c r="AY151" i="7"/>
  <c r="AX151" i="7"/>
  <c r="AB151" i="7"/>
  <c r="F151" i="7"/>
  <c r="AZ150" i="7"/>
  <c r="AY150" i="7"/>
  <c r="AX150" i="7"/>
  <c r="AB150" i="7"/>
  <c r="AK13" i="7" s="1"/>
  <c r="F150" i="7"/>
  <c r="O13" i="7" s="1"/>
  <c r="AZ149" i="7"/>
  <c r="AY149" i="7"/>
  <c r="AX149" i="7"/>
  <c r="AB149" i="7"/>
  <c r="AK12" i="7" s="1"/>
  <c r="F149" i="7"/>
  <c r="AZ148" i="7"/>
  <c r="AY148" i="7"/>
  <c r="AX148" i="7"/>
  <c r="AB148" i="7"/>
  <c r="AK11" i="7" s="1"/>
  <c r="F148" i="7"/>
  <c r="AZ147" i="7"/>
  <c r="AY147" i="7"/>
  <c r="AX147" i="7"/>
  <c r="AB147" i="7"/>
  <c r="AK10" i="7" s="1"/>
  <c r="F147" i="7"/>
  <c r="AZ146" i="7"/>
  <c r="AY146" i="7"/>
  <c r="AX146" i="7"/>
  <c r="AB146" i="7"/>
  <c r="AK9" i="7" s="1"/>
  <c r="F146" i="7"/>
  <c r="O9" i="7" s="1"/>
  <c r="AZ145" i="7"/>
  <c r="AY145" i="7"/>
  <c r="AX145" i="7"/>
  <c r="AB145" i="7"/>
  <c r="AK8" i="7" s="1"/>
  <c r="F145" i="7"/>
  <c r="AZ144" i="7"/>
  <c r="AY144" i="7"/>
  <c r="AX144" i="7"/>
  <c r="AB144" i="7"/>
  <c r="AK7" i="7" s="1"/>
  <c r="F144" i="7"/>
  <c r="AZ143" i="7"/>
  <c r="AY143" i="7"/>
  <c r="AX143" i="7"/>
  <c r="AB143" i="7"/>
  <c r="F143" i="7"/>
  <c r="O6" i="7" s="1"/>
  <c r="AZ142" i="7"/>
  <c r="AY142" i="7"/>
  <c r="AX142" i="7"/>
  <c r="AB142" i="7"/>
  <c r="AK5" i="7" s="1"/>
  <c r="F142" i="7"/>
  <c r="O5" i="7" s="1"/>
  <c r="AZ141" i="7"/>
  <c r="AY141" i="7"/>
  <c r="AX141" i="7"/>
  <c r="AB141" i="7"/>
  <c r="AK4" i="7" s="1"/>
  <c r="F141" i="7"/>
  <c r="O4" i="7" s="1"/>
  <c r="AZ140" i="7"/>
  <c r="AY140" i="7"/>
  <c r="AX140" i="7"/>
  <c r="AB140" i="7"/>
  <c r="F140" i="7"/>
  <c r="O3" i="7" s="1"/>
  <c r="AZ139" i="7"/>
  <c r="AY139" i="7"/>
  <c r="AX139" i="7"/>
  <c r="AB139" i="7"/>
  <c r="AJ17" i="7" s="1"/>
  <c r="F139" i="7"/>
  <c r="AZ138" i="7"/>
  <c r="AY138" i="7"/>
  <c r="AX138" i="7"/>
  <c r="AB138" i="7"/>
  <c r="AJ16" i="7" s="1"/>
  <c r="F138" i="7"/>
  <c r="N16" i="7" s="1"/>
  <c r="AZ137" i="7"/>
  <c r="AY137" i="7"/>
  <c r="AX137" i="7"/>
  <c r="AB137" i="7"/>
  <c r="AJ15" i="7" s="1"/>
  <c r="F137" i="7"/>
  <c r="AZ136" i="7"/>
  <c r="AY136" i="7"/>
  <c r="AX136" i="7"/>
  <c r="AB136" i="7"/>
  <c r="AJ14" i="7" s="1"/>
  <c r="F136" i="7"/>
  <c r="AZ135" i="7"/>
  <c r="AY135" i="7"/>
  <c r="AX135" i="7"/>
  <c r="AB135" i="7"/>
  <c r="AJ13" i="7" s="1"/>
  <c r="F135" i="7"/>
  <c r="AZ134" i="7"/>
  <c r="AY134" i="7"/>
  <c r="AX134" i="7"/>
  <c r="AB134" i="7"/>
  <c r="AJ12" i="7" s="1"/>
  <c r="F134" i="7"/>
  <c r="N12" i="7" s="1"/>
  <c r="AZ133" i="7"/>
  <c r="AY133" i="7"/>
  <c r="AX133" i="7"/>
  <c r="AB133" i="7"/>
  <c r="AJ11" i="7" s="1"/>
  <c r="F133" i="7"/>
  <c r="AZ132" i="7"/>
  <c r="AY132" i="7"/>
  <c r="AX132" i="7"/>
  <c r="AB132" i="7"/>
  <c r="AJ10" i="7" s="1"/>
  <c r="F132" i="7"/>
  <c r="AZ131" i="7"/>
  <c r="AY131" i="7"/>
  <c r="AX131" i="7"/>
  <c r="AB131" i="7"/>
  <c r="AJ9" i="7" s="1"/>
  <c r="F131" i="7"/>
  <c r="AZ130" i="7"/>
  <c r="AY130" i="7"/>
  <c r="AX130" i="7"/>
  <c r="AB130" i="7"/>
  <c r="AJ8" i="7" s="1"/>
  <c r="F130" i="7"/>
  <c r="N8" i="7" s="1"/>
  <c r="AZ129" i="7"/>
  <c r="AY129" i="7"/>
  <c r="AX129" i="7"/>
  <c r="AB129" i="7"/>
  <c r="AJ7" i="7" s="1"/>
  <c r="F129" i="7"/>
  <c r="N7" i="7" s="1"/>
  <c r="AZ128" i="7"/>
  <c r="AY128" i="7"/>
  <c r="AX128" i="7"/>
  <c r="AB128" i="7"/>
  <c r="AJ6" i="7" s="1"/>
  <c r="F128" i="7"/>
  <c r="N6" i="7" s="1"/>
  <c r="AZ127" i="7"/>
  <c r="AY127" i="7"/>
  <c r="AX127" i="7"/>
  <c r="AB127" i="7"/>
  <c r="F127" i="7"/>
  <c r="AZ126" i="7"/>
  <c r="AY126" i="7"/>
  <c r="AX126" i="7"/>
  <c r="AB126" i="7"/>
  <c r="F126" i="7"/>
  <c r="AZ125" i="7"/>
  <c r="AY125" i="7"/>
  <c r="AX125" i="7"/>
  <c r="AB125" i="7"/>
  <c r="F125" i="7"/>
  <c r="AZ124" i="7"/>
  <c r="AY124" i="7"/>
  <c r="AX124" i="7"/>
  <c r="AB124" i="7"/>
  <c r="F124" i="7"/>
  <c r="AZ123" i="7"/>
  <c r="AY123" i="7"/>
  <c r="AX123" i="7"/>
  <c r="AB123" i="7"/>
  <c r="F123" i="7"/>
  <c r="AZ122" i="7"/>
  <c r="AY122" i="7"/>
  <c r="AX122" i="7"/>
  <c r="AB122" i="7"/>
  <c r="AI15" i="7" s="1"/>
  <c r="AR15" i="7" s="1"/>
  <c r="F122" i="7"/>
  <c r="M15" i="7" s="1"/>
  <c r="AZ121" i="7"/>
  <c r="AY121" i="7"/>
  <c r="AX121" i="7"/>
  <c r="AB121" i="7"/>
  <c r="AI14" i="7" s="1"/>
  <c r="F121" i="7"/>
  <c r="AZ120" i="7"/>
  <c r="AY120" i="7"/>
  <c r="AX120" i="7"/>
  <c r="AB120" i="7"/>
  <c r="AI13" i="7" s="1"/>
  <c r="F120" i="7"/>
  <c r="M13" i="7" s="1"/>
  <c r="AZ119" i="7"/>
  <c r="AY119" i="7"/>
  <c r="AX119" i="7"/>
  <c r="AB119" i="7"/>
  <c r="F119" i="7"/>
  <c r="AZ118" i="7"/>
  <c r="AY118" i="7"/>
  <c r="AX118" i="7"/>
  <c r="AB118" i="7"/>
  <c r="AI11" i="7" s="1"/>
  <c r="F118" i="7"/>
  <c r="M11" i="7" s="1"/>
  <c r="AZ117" i="7"/>
  <c r="AY117" i="7"/>
  <c r="AX117" i="7"/>
  <c r="AB117" i="7"/>
  <c r="AI10" i="7" s="1"/>
  <c r="F117" i="7"/>
  <c r="AZ116" i="7"/>
  <c r="AY116" i="7"/>
  <c r="AX116" i="7"/>
  <c r="AB116" i="7"/>
  <c r="AI9" i="7" s="1"/>
  <c r="F116" i="7"/>
  <c r="AZ115" i="7"/>
  <c r="AY115" i="7"/>
  <c r="AX115" i="7"/>
  <c r="AB115" i="7"/>
  <c r="F115" i="7"/>
  <c r="AZ114" i="7"/>
  <c r="AY114" i="7"/>
  <c r="AX114" i="7"/>
  <c r="AB114" i="7"/>
  <c r="F114" i="7"/>
  <c r="AZ113" i="7"/>
  <c r="AY113" i="7"/>
  <c r="AX113" i="7"/>
  <c r="AB113" i="7"/>
  <c r="AI6" i="7" s="1"/>
  <c r="F113" i="7"/>
  <c r="AZ112" i="7"/>
  <c r="AY112" i="7"/>
  <c r="AX112" i="7"/>
  <c r="AB112" i="7"/>
  <c r="AI5" i="7" s="1"/>
  <c r="F112" i="7"/>
  <c r="M5" i="7" s="1"/>
  <c r="AZ111" i="7"/>
  <c r="AY111" i="7"/>
  <c r="AX111" i="7"/>
  <c r="AB111" i="7"/>
  <c r="F111" i="7"/>
  <c r="AZ110" i="7"/>
  <c r="AY110" i="7"/>
  <c r="AX110" i="7"/>
  <c r="AB110" i="7"/>
  <c r="F110" i="7"/>
  <c r="AZ109" i="7"/>
  <c r="AY109" i="7"/>
  <c r="AX109" i="7"/>
  <c r="AB109" i="7"/>
  <c r="F109" i="7"/>
  <c r="AZ108" i="7"/>
  <c r="AY108" i="7"/>
  <c r="AX108" i="7"/>
  <c r="AB108" i="7"/>
  <c r="AH16" i="7" s="1"/>
  <c r="F108" i="7"/>
  <c r="L16" i="7" s="1"/>
  <c r="AZ107" i="7"/>
  <c r="AY107" i="7"/>
  <c r="AX107" i="7"/>
  <c r="AB107" i="7"/>
  <c r="F107" i="7"/>
  <c r="AZ106" i="7"/>
  <c r="AY106" i="7"/>
  <c r="AX106" i="7"/>
  <c r="AB106" i="7"/>
  <c r="F106" i="7"/>
  <c r="L14" i="7" s="1"/>
  <c r="AZ105" i="7"/>
  <c r="AY105" i="7"/>
  <c r="AX105" i="7"/>
  <c r="AB105" i="7"/>
  <c r="F105" i="7"/>
  <c r="AZ104" i="7"/>
  <c r="AY104" i="7"/>
  <c r="AX104" i="7"/>
  <c r="AB104" i="7"/>
  <c r="AH12" i="7" s="1"/>
  <c r="F104" i="7"/>
  <c r="L12" i="7" s="1"/>
  <c r="AZ103" i="7"/>
  <c r="AY103" i="7"/>
  <c r="AX103" i="7"/>
  <c r="AB103" i="7"/>
  <c r="F103" i="7"/>
  <c r="AZ102" i="7"/>
  <c r="AY102" i="7"/>
  <c r="AX102" i="7"/>
  <c r="AB102" i="7"/>
  <c r="F102" i="7"/>
  <c r="L10" i="7" s="1"/>
  <c r="AZ101" i="7"/>
  <c r="AY101" i="7"/>
  <c r="AX101" i="7"/>
  <c r="AB101" i="7"/>
  <c r="F101" i="7"/>
  <c r="AZ100" i="7"/>
  <c r="AY100" i="7"/>
  <c r="AX100" i="7"/>
  <c r="AB100" i="7"/>
  <c r="F100" i="7"/>
  <c r="L8" i="7" s="1"/>
  <c r="AZ99" i="7"/>
  <c r="AY99" i="7"/>
  <c r="AX99" i="7"/>
  <c r="AB99" i="7"/>
  <c r="F99" i="7"/>
  <c r="AZ98" i="7"/>
  <c r="AY98" i="7"/>
  <c r="AX98" i="7"/>
  <c r="AB98" i="7"/>
  <c r="F98" i="7"/>
  <c r="AZ97" i="7"/>
  <c r="AY97" i="7"/>
  <c r="AX97" i="7"/>
  <c r="AB97" i="7"/>
  <c r="F97" i="7"/>
  <c r="L5" i="7" s="1"/>
  <c r="AZ96" i="7"/>
  <c r="AY96" i="7"/>
  <c r="AX96" i="7"/>
  <c r="AB96" i="7"/>
  <c r="AH4" i="7" s="1"/>
  <c r="F96" i="7"/>
  <c r="L4" i="7" s="1"/>
  <c r="AZ95" i="7"/>
  <c r="AY95" i="7"/>
  <c r="AX95" i="7"/>
  <c r="AB95" i="7"/>
  <c r="AG18" i="7" s="1"/>
  <c r="F95" i="7"/>
  <c r="AZ94" i="7"/>
  <c r="AY94" i="7"/>
  <c r="AX94" i="7"/>
  <c r="AB94" i="7"/>
  <c r="F94" i="7"/>
  <c r="K17" i="7" s="1"/>
  <c r="AZ93" i="7"/>
  <c r="AY93" i="7"/>
  <c r="AX93" i="7"/>
  <c r="AB93" i="7"/>
  <c r="AG16" i="7" s="1"/>
  <c r="F93" i="7"/>
  <c r="K16" i="7" s="1"/>
  <c r="AZ92" i="7"/>
  <c r="AY92" i="7"/>
  <c r="AX92" i="7"/>
  <c r="AB92" i="7"/>
  <c r="AG15" i="7" s="1"/>
  <c r="F92" i="7"/>
  <c r="AZ91" i="7"/>
  <c r="AY91" i="7"/>
  <c r="AX91" i="7"/>
  <c r="AB91" i="7"/>
  <c r="F91" i="7"/>
  <c r="AZ90" i="7"/>
  <c r="AY90" i="7"/>
  <c r="AX90" i="7"/>
  <c r="AB90" i="7"/>
  <c r="F90" i="7"/>
  <c r="K13" i="7" s="1"/>
  <c r="AZ89" i="7"/>
  <c r="AY89" i="7"/>
  <c r="AX89" i="7"/>
  <c r="AB89" i="7"/>
  <c r="F89" i="7"/>
  <c r="K12" i="7" s="1"/>
  <c r="AZ88" i="7"/>
  <c r="AY88" i="7"/>
  <c r="AX88" i="7"/>
  <c r="AB88" i="7"/>
  <c r="AG11" i="7" s="1"/>
  <c r="F88" i="7"/>
  <c r="AZ87" i="7"/>
  <c r="AY87" i="7"/>
  <c r="AX87" i="7"/>
  <c r="AB87" i="7"/>
  <c r="F87" i="7"/>
  <c r="AZ86" i="7"/>
  <c r="AY86" i="7"/>
  <c r="AX86" i="7"/>
  <c r="AB86" i="7"/>
  <c r="F86" i="7"/>
  <c r="K9" i="7" s="1"/>
  <c r="AZ85" i="7"/>
  <c r="AY85" i="7"/>
  <c r="AX85" i="7"/>
  <c r="AB85" i="7"/>
  <c r="F85" i="7"/>
  <c r="K8" i="7" s="1"/>
  <c r="AZ84" i="7"/>
  <c r="AY84" i="7"/>
  <c r="AX84" i="7"/>
  <c r="AB84" i="7"/>
  <c r="AG7" i="7" s="1"/>
  <c r="F84" i="7"/>
  <c r="K7" i="7" s="1"/>
  <c r="AZ83" i="7"/>
  <c r="AY83" i="7"/>
  <c r="AX83" i="7"/>
  <c r="AB83" i="7"/>
  <c r="F83" i="7"/>
  <c r="AZ82" i="7"/>
  <c r="AY82" i="7"/>
  <c r="AX82" i="7"/>
  <c r="AB82" i="7"/>
  <c r="AG5" i="7" s="1"/>
  <c r="F82" i="7"/>
  <c r="K5" i="7" s="1"/>
  <c r="AZ81" i="7"/>
  <c r="AY81" i="7"/>
  <c r="AX81" i="7"/>
  <c r="AB81" i="7"/>
  <c r="AG4" i="7" s="1"/>
  <c r="F81" i="7"/>
  <c r="K4" i="7" s="1"/>
  <c r="AZ80" i="7"/>
  <c r="AY80" i="7"/>
  <c r="AX80" i="7"/>
  <c r="AB80" i="7"/>
  <c r="AF18" i="7" s="1"/>
  <c r="F80" i="7"/>
  <c r="K3" i="7" s="1"/>
  <c r="AZ79" i="7"/>
  <c r="AY79" i="7"/>
  <c r="AX79" i="7"/>
  <c r="AB79" i="7"/>
  <c r="F79" i="7"/>
  <c r="AZ78" i="7"/>
  <c r="AY78" i="7"/>
  <c r="AX78" i="7"/>
  <c r="AB78" i="7"/>
  <c r="AF16" i="7" s="1"/>
  <c r="F78" i="7"/>
  <c r="J16" i="7" s="1"/>
  <c r="AZ77" i="7"/>
  <c r="AY77" i="7"/>
  <c r="AX77" i="7"/>
  <c r="AB77" i="7"/>
  <c r="AF15" i="7" s="1"/>
  <c r="F77" i="7"/>
  <c r="BG76" i="7"/>
  <c r="BF76" i="7"/>
  <c r="BE76" i="7"/>
  <c r="BD76" i="7"/>
  <c r="AZ76" i="7"/>
  <c r="AY76" i="7"/>
  <c r="AX76" i="7"/>
  <c r="AB76" i="7"/>
  <c r="F76" i="7"/>
  <c r="AZ75" i="7"/>
  <c r="AY75" i="7"/>
  <c r="AX75" i="7"/>
  <c r="AB75" i="7"/>
  <c r="AF13" i="7" s="1"/>
  <c r="F75" i="7"/>
  <c r="AZ74" i="7"/>
  <c r="AY74" i="7"/>
  <c r="AX74" i="7"/>
  <c r="AB74" i="7"/>
  <c r="AF12" i="7" s="1"/>
  <c r="F74" i="7"/>
  <c r="J12" i="7" s="1"/>
  <c r="AZ73" i="7"/>
  <c r="AY73" i="7"/>
  <c r="AX73" i="7"/>
  <c r="AB73" i="7"/>
  <c r="AF11" i="7" s="1"/>
  <c r="F73" i="7"/>
  <c r="J11" i="7" s="1"/>
  <c r="AZ72" i="7"/>
  <c r="AY72" i="7"/>
  <c r="AX72" i="7"/>
  <c r="AB72" i="7"/>
  <c r="F72" i="7"/>
  <c r="AZ71" i="7"/>
  <c r="AY71" i="7"/>
  <c r="AX71" i="7"/>
  <c r="AB71" i="7"/>
  <c r="AF9" i="7" s="1"/>
  <c r="F71" i="7"/>
  <c r="AZ70" i="7"/>
  <c r="AY70" i="7"/>
  <c r="AX70" i="7"/>
  <c r="AB70" i="7"/>
  <c r="AF8" i="7" s="1"/>
  <c r="F70" i="7"/>
  <c r="J8" i="7" s="1"/>
  <c r="AZ69" i="7"/>
  <c r="AY69" i="7"/>
  <c r="AX69" i="7"/>
  <c r="AB69" i="7"/>
  <c r="AF7" i="7" s="1"/>
  <c r="F69" i="7"/>
  <c r="J7" i="7" s="1"/>
  <c r="AZ68" i="7"/>
  <c r="AY68" i="7"/>
  <c r="AX68" i="7"/>
  <c r="AB68" i="7"/>
  <c r="AF6" i="7" s="1"/>
  <c r="F68" i="7"/>
  <c r="J6" i="7" s="1"/>
  <c r="AZ67" i="7"/>
  <c r="AY67" i="7"/>
  <c r="AX67" i="7"/>
  <c r="AB67" i="7"/>
  <c r="AF5" i="7" s="1"/>
  <c r="F67" i="7"/>
  <c r="AZ66" i="7"/>
  <c r="AY66" i="7"/>
  <c r="AX66" i="7"/>
  <c r="AB66" i="7"/>
  <c r="F66" i="7"/>
  <c r="J4" i="7" s="1"/>
  <c r="AZ65" i="7"/>
  <c r="AY65" i="7"/>
  <c r="AX65" i="7"/>
  <c r="AB65" i="7"/>
  <c r="AE18" i="7" s="1"/>
  <c r="F65" i="7"/>
  <c r="J3" i="7" s="1"/>
  <c r="AZ64" i="7"/>
  <c r="AY64" i="7"/>
  <c r="AX64" i="7"/>
  <c r="AB64" i="7"/>
  <c r="F64" i="7"/>
  <c r="AZ63" i="7"/>
  <c r="AY63" i="7"/>
  <c r="AX63" i="7"/>
  <c r="AB63" i="7"/>
  <c r="AE16" i="7" s="1"/>
  <c r="F63" i="7"/>
  <c r="AZ62" i="7"/>
  <c r="AY62" i="7"/>
  <c r="AX62" i="7"/>
  <c r="AB62" i="7"/>
  <c r="F62" i="7"/>
  <c r="I15" i="7" s="1"/>
  <c r="AZ61" i="7"/>
  <c r="AY61" i="7"/>
  <c r="AX61" i="7"/>
  <c r="AB61" i="7"/>
  <c r="AE14" i="7" s="1"/>
  <c r="F61" i="7"/>
  <c r="I14" i="7" s="1"/>
  <c r="AZ60" i="7"/>
  <c r="AY60" i="7"/>
  <c r="AX60" i="7"/>
  <c r="AB60" i="7"/>
  <c r="F60" i="7"/>
  <c r="AZ59" i="7"/>
  <c r="AY59" i="7"/>
  <c r="AX59" i="7"/>
  <c r="AB59" i="7"/>
  <c r="AE12" i="7" s="1"/>
  <c r="F59" i="7"/>
  <c r="AZ58" i="7"/>
  <c r="AY58" i="7"/>
  <c r="AX58" i="7"/>
  <c r="AB58" i="7"/>
  <c r="F58" i="7"/>
  <c r="I11" i="7" s="1"/>
  <c r="AZ57" i="7"/>
  <c r="AY57" i="7"/>
  <c r="AX57" i="7"/>
  <c r="AB57" i="7"/>
  <c r="AE10" i="7" s="1"/>
  <c r="F57" i="7"/>
  <c r="I10" i="7" s="1"/>
  <c r="AZ56" i="7"/>
  <c r="AY56" i="7"/>
  <c r="AX56" i="7"/>
  <c r="AB56" i="7"/>
  <c r="F56" i="7"/>
  <c r="I9" i="7" s="1"/>
  <c r="AZ55" i="7"/>
  <c r="AY55" i="7"/>
  <c r="AX55" i="7"/>
  <c r="AB55" i="7"/>
  <c r="AE8" i="7" s="1"/>
  <c r="F55" i="7"/>
  <c r="AZ54" i="7"/>
  <c r="AY54" i="7"/>
  <c r="AX54" i="7"/>
  <c r="AB54" i="7"/>
  <c r="F54" i="7"/>
  <c r="I7" i="7" s="1"/>
  <c r="AZ53" i="7"/>
  <c r="AY53" i="7"/>
  <c r="AX53" i="7"/>
  <c r="AB53" i="7"/>
  <c r="AE6" i="7" s="1"/>
  <c r="F53" i="7"/>
  <c r="I6" i="7" s="1"/>
  <c r="AZ52" i="7"/>
  <c r="AY52" i="7"/>
  <c r="AX52" i="7"/>
  <c r="AB52" i="7"/>
  <c r="F52" i="7"/>
  <c r="AZ51" i="7"/>
  <c r="AY51" i="7"/>
  <c r="AX51" i="7"/>
  <c r="AB51" i="7"/>
  <c r="AE4" i="7" s="1"/>
  <c r="F51" i="7"/>
  <c r="BG50" i="7"/>
  <c r="BF50" i="7"/>
  <c r="BE50" i="7"/>
  <c r="BD50" i="7"/>
  <c r="AZ50" i="7"/>
  <c r="AY50" i="7"/>
  <c r="AX50" i="7"/>
  <c r="AB50" i="7"/>
  <c r="F50" i="7"/>
  <c r="AZ49" i="7"/>
  <c r="AY49" i="7"/>
  <c r="AX49" i="7"/>
  <c r="AB49" i="7"/>
  <c r="F49" i="7"/>
  <c r="AZ48" i="7"/>
  <c r="AY48" i="7"/>
  <c r="AX48" i="7"/>
  <c r="AB48" i="7"/>
  <c r="F48" i="7"/>
  <c r="H16" i="7" s="1"/>
  <c r="AZ47" i="7"/>
  <c r="AY47" i="7"/>
  <c r="AX47" i="7"/>
  <c r="AB47" i="7"/>
  <c r="F47" i="7"/>
  <c r="AZ46" i="7"/>
  <c r="AY46" i="7"/>
  <c r="AX46" i="7"/>
  <c r="AB46" i="7"/>
  <c r="F46" i="7"/>
  <c r="H14" i="7" s="1"/>
  <c r="AZ45" i="7"/>
  <c r="AY45" i="7"/>
  <c r="AX45" i="7"/>
  <c r="AB45" i="7"/>
  <c r="F45" i="7"/>
  <c r="AZ44" i="7"/>
  <c r="AY44" i="7"/>
  <c r="AX44" i="7"/>
  <c r="AB44" i="7"/>
  <c r="F44" i="7"/>
  <c r="H12" i="7" s="1"/>
  <c r="AZ43" i="7"/>
  <c r="AY43" i="7"/>
  <c r="AX43" i="7"/>
  <c r="AB43" i="7"/>
  <c r="F43" i="7"/>
  <c r="AZ42" i="7"/>
  <c r="AY42" i="7"/>
  <c r="AX42" i="7"/>
  <c r="AB42" i="7"/>
  <c r="F42" i="7"/>
  <c r="H10" i="7" s="1"/>
  <c r="AZ41" i="7"/>
  <c r="AY41" i="7"/>
  <c r="AX41" i="7"/>
  <c r="AB41" i="7"/>
  <c r="F41" i="7"/>
  <c r="AZ40" i="7"/>
  <c r="AY40" i="7"/>
  <c r="AX40" i="7"/>
  <c r="AB40" i="7"/>
  <c r="F40" i="7"/>
  <c r="H8" i="7" s="1"/>
  <c r="AZ39" i="7"/>
  <c r="AY39" i="7"/>
  <c r="AX39" i="7"/>
  <c r="AB39" i="7"/>
  <c r="AD7" i="7" s="1"/>
  <c r="F39" i="7"/>
  <c r="AZ38" i="7"/>
  <c r="AY38" i="7"/>
  <c r="AX38" i="7"/>
  <c r="AB38" i="7"/>
  <c r="F38" i="7"/>
  <c r="H6" i="7" s="1"/>
  <c r="AZ37" i="7"/>
  <c r="AY37" i="7"/>
  <c r="AX37" i="7"/>
  <c r="AB37" i="7"/>
  <c r="F37" i="7"/>
  <c r="AZ36" i="7"/>
  <c r="AY36" i="7"/>
  <c r="AX36" i="7"/>
  <c r="AB36" i="7"/>
  <c r="AD4" i="7" s="1"/>
  <c r="F36" i="7"/>
  <c r="H4" i="7" s="1"/>
  <c r="V4" i="7" s="1"/>
  <c r="AZ35" i="7"/>
  <c r="AY35" i="7"/>
  <c r="AX35" i="7"/>
  <c r="AB35" i="7"/>
  <c r="F35" i="7"/>
  <c r="AZ34" i="7"/>
  <c r="AY34" i="7"/>
  <c r="AX34" i="7"/>
  <c r="AB34" i="7"/>
  <c r="F34" i="7"/>
  <c r="G17" i="7" s="1"/>
  <c r="AZ33" i="7"/>
  <c r="AY33" i="7"/>
  <c r="AX33" i="7"/>
  <c r="AB33" i="7"/>
  <c r="F33" i="7"/>
  <c r="AZ32" i="7"/>
  <c r="AY32" i="7"/>
  <c r="AX32" i="7"/>
  <c r="AB32" i="7"/>
  <c r="F32" i="7"/>
  <c r="G15" i="7" s="1"/>
  <c r="V15" i="7" s="1"/>
  <c r="AZ31" i="7"/>
  <c r="AY31" i="7"/>
  <c r="AX31" i="7"/>
  <c r="AB31" i="7"/>
  <c r="F31" i="7"/>
  <c r="AZ30" i="7"/>
  <c r="AY30" i="7"/>
  <c r="AX30" i="7"/>
  <c r="AB30" i="7"/>
  <c r="F30" i="7"/>
  <c r="G13" i="7" s="1"/>
  <c r="AZ29" i="7"/>
  <c r="AY29" i="7"/>
  <c r="AX29" i="7"/>
  <c r="AB29" i="7"/>
  <c r="F29" i="7"/>
  <c r="AZ28" i="7"/>
  <c r="AY28" i="7"/>
  <c r="AX28" i="7"/>
  <c r="AB28" i="7"/>
  <c r="AC11" i="7" s="1"/>
  <c r="AR11" i="7" s="1"/>
  <c r="F28" i="7"/>
  <c r="G11" i="7" s="1"/>
  <c r="AZ27" i="7"/>
  <c r="AY27" i="7"/>
  <c r="AX27" i="7"/>
  <c r="AB27" i="7"/>
  <c r="F27" i="7"/>
  <c r="AZ26" i="7"/>
  <c r="AY26" i="7"/>
  <c r="AX26" i="7"/>
  <c r="AB26" i="7"/>
  <c r="F26" i="7"/>
  <c r="G9" i="7" s="1"/>
  <c r="AZ25" i="7"/>
  <c r="AY25" i="7"/>
  <c r="AX25" i="7"/>
  <c r="AB25" i="7"/>
  <c r="F25" i="7"/>
  <c r="AZ24" i="7"/>
  <c r="AY24" i="7"/>
  <c r="AX24" i="7"/>
  <c r="AB24" i="7"/>
  <c r="AC7" i="7" s="1"/>
  <c r="F24" i="7"/>
  <c r="G7" i="7" s="1"/>
  <c r="V7" i="7" s="1"/>
  <c r="AZ23" i="7"/>
  <c r="AY23" i="7"/>
  <c r="AX23" i="7"/>
  <c r="AB23" i="7"/>
  <c r="F23" i="7"/>
  <c r="AZ22" i="7"/>
  <c r="AY22" i="7"/>
  <c r="AX22" i="7"/>
  <c r="AB22" i="7"/>
  <c r="F22" i="7"/>
  <c r="G5" i="7" s="1"/>
  <c r="AZ21" i="7"/>
  <c r="AY21" i="7"/>
  <c r="AX21" i="7"/>
  <c r="AB21" i="7"/>
  <c r="AC4" i="7" s="1"/>
  <c r="F21" i="7"/>
  <c r="G4" i="7" s="1"/>
  <c r="BS20" i="7"/>
  <c r="BR20" i="7"/>
  <c r="AZ20" i="7"/>
  <c r="AY20" i="7"/>
  <c r="AX20" i="7"/>
  <c r="F20" i="7"/>
  <c r="AZ19" i="7"/>
  <c r="AY19" i="7"/>
  <c r="AX19" i="7"/>
  <c r="AZ18" i="7"/>
  <c r="AY18" i="7"/>
  <c r="AX18" i="7"/>
  <c r="AO18" i="7"/>
  <c r="AM18" i="7"/>
  <c r="AJ18" i="7"/>
  <c r="AI18" i="7"/>
  <c r="AH18" i="7"/>
  <c r="AD18" i="7"/>
  <c r="AC18" i="7"/>
  <c r="AZ17" i="7"/>
  <c r="AY17" i="7"/>
  <c r="AX17" i="7"/>
  <c r="AN17" i="7"/>
  <c r="AM17" i="7"/>
  <c r="AL17" i="7"/>
  <c r="AI17" i="7"/>
  <c r="AH17" i="7"/>
  <c r="AG17" i="7"/>
  <c r="AF17" i="7"/>
  <c r="AE17" i="7"/>
  <c r="AD17" i="7"/>
  <c r="AC17" i="7"/>
  <c r="T17" i="7"/>
  <c r="R17" i="7"/>
  <c r="N17" i="7"/>
  <c r="M17" i="7"/>
  <c r="L17" i="7"/>
  <c r="J17" i="7"/>
  <c r="I17" i="7"/>
  <c r="H17" i="7"/>
  <c r="AZ16" i="7"/>
  <c r="AY16" i="7"/>
  <c r="AX16" i="7"/>
  <c r="AQ16" i="7"/>
  <c r="AP16" i="7"/>
  <c r="AM16" i="7"/>
  <c r="AI16" i="7"/>
  <c r="AD16" i="7"/>
  <c r="AC16" i="7"/>
  <c r="U16" i="7"/>
  <c r="S16" i="7"/>
  <c r="Q16" i="7"/>
  <c r="O16" i="7"/>
  <c r="M16" i="7"/>
  <c r="I16" i="7"/>
  <c r="G16" i="7"/>
  <c r="AZ15" i="7"/>
  <c r="AY15" i="7"/>
  <c r="AX15" i="7"/>
  <c r="AQ15" i="7"/>
  <c r="AP15" i="7"/>
  <c r="AO15" i="7"/>
  <c r="AN15" i="7"/>
  <c r="AM15" i="7"/>
  <c r="AL15" i="7"/>
  <c r="AH15" i="7"/>
  <c r="AE15" i="7"/>
  <c r="AD15" i="7"/>
  <c r="AC15" i="7"/>
  <c r="T15" i="7"/>
  <c r="R15" i="7"/>
  <c r="P15" i="7"/>
  <c r="O15" i="7"/>
  <c r="N15" i="7"/>
  <c r="L15" i="7"/>
  <c r="K15" i="7"/>
  <c r="J15" i="7"/>
  <c r="H15" i="7"/>
  <c r="AZ14" i="7"/>
  <c r="AY14" i="7"/>
  <c r="AX14" i="7"/>
  <c r="AL14" i="7"/>
  <c r="AK14" i="7"/>
  <c r="AH14" i="7"/>
  <c r="AG14" i="7"/>
  <c r="AF14" i="7"/>
  <c r="AD14" i="7"/>
  <c r="AC14" i="7"/>
  <c r="S14" i="7"/>
  <c r="R14" i="7"/>
  <c r="Q14" i="7"/>
  <c r="O14" i="7"/>
  <c r="N14" i="7"/>
  <c r="M14" i="7"/>
  <c r="K14" i="7"/>
  <c r="J14" i="7"/>
  <c r="G14" i="7"/>
  <c r="AZ13" i="7"/>
  <c r="AY13" i="7"/>
  <c r="AX13" i="7"/>
  <c r="AN13" i="7"/>
  <c r="AH13" i="7"/>
  <c r="AG13" i="7"/>
  <c r="AE13" i="7"/>
  <c r="AD13" i="7"/>
  <c r="AC13" i="7"/>
  <c r="U13" i="7"/>
  <c r="T13" i="7"/>
  <c r="R13" i="7"/>
  <c r="N13" i="7"/>
  <c r="L13" i="7"/>
  <c r="J13" i="7"/>
  <c r="I13" i="7"/>
  <c r="V13" i="7" s="1"/>
  <c r="H13" i="7"/>
  <c r="AZ12" i="7"/>
  <c r="AY12" i="7"/>
  <c r="AX12" i="7"/>
  <c r="AQ12" i="7"/>
  <c r="AM12" i="7"/>
  <c r="AI12" i="7"/>
  <c r="AG12" i="7"/>
  <c r="AD12" i="7"/>
  <c r="AC12" i="7"/>
  <c r="U12" i="7"/>
  <c r="T12" i="7"/>
  <c r="S12" i="7"/>
  <c r="Q12" i="7"/>
  <c r="O12" i="7"/>
  <c r="M12" i="7"/>
  <c r="I12" i="7"/>
  <c r="G12" i="7"/>
  <c r="AZ11" i="7"/>
  <c r="AY11" i="7"/>
  <c r="AX11" i="7"/>
  <c r="AQ11" i="7"/>
  <c r="AP11" i="7"/>
  <c r="AN11" i="7"/>
  <c r="AM11" i="7"/>
  <c r="AL11" i="7"/>
  <c r="AH11" i="7"/>
  <c r="AE11" i="7"/>
  <c r="AD11" i="7"/>
  <c r="T11" i="7"/>
  <c r="S11" i="7"/>
  <c r="R11" i="7"/>
  <c r="P11" i="7"/>
  <c r="O11" i="7"/>
  <c r="N11" i="7"/>
  <c r="L11" i="7"/>
  <c r="K11" i="7"/>
  <c r="H11" i="7"/>
  <c r="AZ10" i="7"/>
  <c r="AY10" i="7"/>
  <c r="AX10" i="7"/>
  <c r="AQ10" i="7"/>
  <c r="AM10" i="7"/>
  <c r="AL10" i="7"/>
  <c r="AH10" i="7"/>
  <c r="AG10" i="7"/>
  <c r="AF10" i="7"/>
  <c r="AD10" i="7"/>
  <c r="AC10" i="7"/>
  <c r="S10" i="7"/>
  <c r="R10" i="7"/>
  <c r="Q10" i="7"/>
  <c r="O10" i="7"/>
  <c r="N10" i="7"/>
  <c r="M10" i="7"/>
  <c r="K10" i="7"/>
  <c r="J10" i="7"/>
  <c r="G10" i="7"/>
  <c r="AZ9" i="7"/>
  <c r="AY9" i="7"/>
  <c r="AX9" i="7"/>
  <c r="AN9" i="7"/>
  <c r="AL9" i="7"/>
  <c r="AH9" i="7"/>
  <c r="AG9" i="7"/>
  <c r="AE9" i="7"/>
  <c r="AD9" i="7"/>
  <c r="AC9" i="7"/>
  <c r="U9" i="7"/>
  <c r="T9" i="7"/>
  <c r="R9" i="7"/>
  <c r="N9" i="7"/>
  <c r="M9" i="7"/>
  <c r="L9" i="7"/>
  <c r="V9" i="7" s="1"/>
  <c r="J9" i="7"/>
  <c r="H9" i="7"/>
  <c r="AZ8" i="7"/>
  <c r="AY8" i="7"/>
  <c r="AX8" i="7"/>
  <c r="AQ8" i="7"/>
  <c r="AM8" i="7"/>
  <c r="AI8" i="7"/>
  <c r="AH8" i="7"/>
  <c r="AG8" i="7"/>
  <c r="AD8" i="7"/>
  <c r="AC8" i="7"/>
  <c r="U8" i="7"/>
  <c r="T8" i="7"/>
  <c r="S8" i="7"/>
  <c r="Q8" i="7"/>
  <c r="P8" i="7"/>
  <c r="O8" i="7"/>
  <c r="M8" i="7"/>
  <c r="I8" i="7"/>
  <c r="G8" i="7"/>
  <c r="AQ7" i="7"/>
  <c r="AP7" i="7"/>
  <c r="AM7" i="7"/>
  <c r="AL7" i="7"/>
  <c r="AI7" i="7"/>
  <c r="AH7" i="7"/>
  <c r="AE7" i="7"/>
  <c r="U7" i="7"/>
  <c r="T7" i="7"/>
  <c r="S7" i="7"/>
  <c r="P7" i="7"/>
  <c r="O7" i="7"/>
  <c r="M7" i="7"/>
  <c r="L7" i="7"/>
  <c r="H7" i="7"/>
  <c r="AP6" i="7"/>
  <c r="AM6" i="7"/>
  <c r="AL6" i="7"/>
  <c r="AK6" i="7"/>
  <c r="AH6" i="7"/>
  <c r="AG6" i="7"/>
  <c r="AD6" i="7"/>
  <c r="AC6" i="7"/>
  <c r="U6" i="7"/>
  <c r="T6" i="7"/>
  <c r="S6" i="7"/>
  <c r="Q6" i="7"/>
  <c r="M6" i="7"/>
  <c r="L6" i="7"/>
  <c r="K6" i="7"/>
  <c r="G6" i="7"/>
  <c r="AX5" i="7" a="1"/>
  <c r="AX5" i="7" s="1"/>
  <c r="AN5" i="7"/>
  <c r="AJ5" i="7"/>
  <c r="AH5" i="7"/>
  <c r="AE5" i="7"/>
  <c r="AD5" i="7"/>
  <c r="AR5" i="7" s="1"/>
  <c r="AC5" i="7"/>
  <c r="T5" i="7"/>
  <c r="R5" i="7"/>
  <c r="P5" i="7"/>
  <c r="N5" i="7"/>
  <c r="J5" i="7"/>
  <c r="I5" i="7"/>
  <c r="H5" i="7"/>
  <c r="AP4" i="7"/>
  <c r="AN4" i="7"/>
  <c r="AM4" i="7"/>
  <c r="AL4" i="7"/>
  <c r="AJ4" i="7"/>
  <c r="AI4" i="7"/>
  <c r="AF4" i="7"/>
  <c r="U4" i="7"/>
  <c r="Q4" i="7"/>
  <c r="N4" i="7"/>
  <c r="M4" i="7"/>
  <c r="I4" i="7"/>
  <c r="R3" i="7"/>
  <c r="P3" i="7"/>
  <c r="N3" i="7"/>
  <c r="M3" i="7"/>
  <c r="L3" i="7"/>
  <c r="I3" i="7"/>
  <c r="H3" i="7"/>
  <c r="G3" i="7"/>
  <c r="AI770" i="6"/>
  <c r="AI9" i="6" s="1"/>
  <c r="BA769" i="6"/>
  <c r="AZ769" i="6"/>
  <c r="AY769" i="6"/>
  <c r="AU769" i="6"/>
  <c r="AT769" i="6"/>
  <c r="AS769" i="6"/>
  <c r="AO769" i="6"/>
  <c r="AN769" i="6"/>
  <c r="AM769" i="6"/>
  <c r="AI769" i="6"/>
  <c r="AH769" i="6"/>
  <c r="AG769" i="6"/>
  <c r="BA768" i="6"/>
  <c r="AZ768" i="6"/>
  <c r="AY768" i="6"/>
  <c r="AU768" i="6"/>
  <c r="AT768" i="6"/>
  <c r="AS768" i="6"/>
  <c r="AO768" i="6"/>
  <c r="AN768" i="6"/>
  <c r="AM768" i="6"/>
  <c r="AI768" i="6"/>
  <c r="AH768" i="6"/>
  <c r="AG768" i="6"/>
  <c r="BA767" i="6"/>
  <c r="AZ767" i="6"/>
  <c r="AY767" i="6"/>
  <c r="AU767" i="6"/>
  <c r="AT767" i="6"/>
  <c r="AS767" i="6"/>
  <c r="AO767" i="6"/>
  <c r="AN767" i="6"/>
  <c r="AM767" i="6"/>
  <c r="AI767" i="6"/>
  <c r="AH767" i="6"/>
  <c r="AG767" i="6"/>
  <c r="BA766" i="6"/>
  <c r="AZ766" i="6"/>
  <c r="AY766" i="6"/>
  <c r="AU766" i="6"/>
  <c r="AT766" i="6"/>
  <c r="AS766" i="6"/>
  <c r="AO766" i="6"/>
  <c r="AN766" i="6"/>
  <c r="AM766" i="6"/>
  <c r="AI766" i="6"/>
  <c r="AH766" i="6"/>
  <c r="AG766" i="6"/>
  <c r="BA765" i="6"/>
  <c r="AZ765" i="6"/>
  <c r="AY765" i="6"/>
  <c r="AU765" i="6"/>
  <c r="AT765" i="6"/>
  <c r="AS765" i="6"/>
  <c r="AO765" i="6"/>
  <c r="AN765" i="6"/>
  <c r="AM765" i="6"/>
  <c r="AI765" i="6"/>
  <c r="AH765" i="6"/>
  <c r="AG765" i="6"/>
  <c r="BA764" i="6"/>
  <c r="AZ764" i="6"/>
  <c r="AY764" i="6"/>
  <c r="AU764" i="6"/>
  <c r="AT764" i="6"/>
  <c r="AS764" i="6"/>
  <c r="AO764" i="6"/>
  <c r="AN764" i="6"/>
  <c r="AM764" i="6"/>
  <c r="AI764" i="6"/>
  <c r="AH764" i="6"/>
  <c r="AG764" i="6"/>
  <c r="BA763" i="6"/>
  <c r="AZ763" i="6"/>
  <c r="AY763" i="6"/>
  <c r="AU763" i="6"/>
  <c r="AT763" i="6"/>
  <c r="AS763" i="6"/>
  <c r="AO763" i="6"/>
  <c r="AN763" i="6"/>
  <c r="AM763" i="6"/>
  <c r="AI763" i="6"/>
  <c r="AH763" i="6"/>
  <c r="AG763" i="6"/>
  <c r="BA762" i="6"/>
  <c r="AZ762" i="6"/>
  <c r="AY762" i="6"/>
  <c r="AU762" i="6"/>
  <c r="AT762" i="6"/>
  <c r="AS762" i="6"/>
  <c r="AO762" i="6"/>
  <c r="AN762" i="6"/>
  <c r="AM762" i="6"/>
  <c r="AI762" i="6"/>
  <c r="AH762" i="6"/>
  <c r="AG762" i="6"/>
  <c r="BA761" i="6"/>
  <c r="AZ761" i="6"/>
  <c r="AY761" i="6"/>
  <c r="AU761" i="6"/>
  <c r="AT761" i="6"/>
  <c r="AS761" i="6"/>
  <c r="AO761" i="6"/>
  <c r="AN761" i="6"/>
  <c r="AM761" i="6"/>
  <c r="AI761" i="6"/>
  <c r="AH761" i="6"/>
  <c r="AG761" i="6"/>
  <c r="BA760" i="6"/>
  <c r="AZ760" i="6"/>
  <c r="AY760" i="6"/>
  <c r="AU760" i="6"/>
  <c r="AT760" i="6"/>
  <c r="AS760" i="6"/>
  <c r="AO760" i="6"/>
  <c r="AN760" i="6"/>
  <c r="AM760" i="6"/>
  <c r="AI760" i="6"/>
  <c r="AH760" i="6"/>
  <c r="AG760" i="6"/>
  <c r="BA759" i="6"/>
  <c r="AZ759" i="6"/>
  <c r="AY759" i="6"/>
  <c r="AU759" i="6"/>
  <c r="AT759" i="6"/>
  <c r="AS759" i="6"/>
  <c r="AO759" i="6"/>
  <c r="AN759" i="6"/>
  <c r="AM759" i="6"/>
  <c r="AI759" i="6"/>
  <c r="AH759" i="6"/>
  <c r="AG759" i="6"/>
  <c r="BA758" i="6"/>
  <c r="AZ758" i="6"/>
  <c r="AY758" i="6"/>
  <c r="AU758" i="6"/>
  <c r="AT758" i="6"/>
  <c r="AS758" i="6"/>
  <c r="AO758" i="6"/>
  <c r="AN758" i="6"/>
  <c r="AM758" i="6"/>
  <c r="AI758" i="6"/>
  <c r="AH758" i="6"/>
  <c r="AG758" i="6"/>
  <c r="BA757" i="6"/>
  <c r="AZ757" i="6"/>
  <c r="AY757" i="6"/>
  <c r="AU757" i="6"/>
  <c r="AT757" i="6"/>
  <c r="AS757" i="6"/>
  <c r="AO757" i="6"/>
  <c r="AN757" i="6"/>
  <c r="AM757" i="6"/>
  <c r="AI757" i="6"/>
  <c r="AH757" i="6"/>
  <c r="AG757" i="6"/>
  <c r="BA756" i="6"/>
  <c r="AZ756" i="6"/>
  <c r="AY756" i="6"/>
  <c r="AU756" i="6"/>
  <c r="AT756" i="6"/>
  <c r="AS756" i="6"/>
  <c r="AO756" i="6"/>
  <c r="AN756" i="6"/>
  <c r="AM756" i="6"/>
  <c r="AI756" i="6"/>
  <c r="AH756" i="6"/>
  <c r="AG756" i="6"/>
  <c r="BA755" i="6"/>
  <c r="AZ755" i="6"/>
  <c r="AY755" i="6"/>
  <c r="AU755" i="6"/>
  <c r="AT755" i="6"/>
  <c r="AS755" i="6"/>
  <c r="AO755" i="6"/>
  <c r="AN755" i="6"/>
  <c r="AM755" i="6"/>
  <c r="AI755" i="6"/>
  <c r="AH755" i="6"/>
  <c r="AG755" i="6"/>
  <c r="BA754" i="6"/>
  <c r="AZ754" i="6"/>
  <c r="AY754" i="6"/>
  <c r="AU754" i="6"/>
  <c r="AT754" i="6"/>
  <c r="AS754" i="6"/>
  <c r="AO754" i="6"/>
  <c r="AN754" i="6"/>
  <c r="AM754" i="6"/>
  <c r="AI754" i="6"/>
  <c r="AH754" i="6"/>
  <c r="AG754" i="6"/>
  <c r="BA753" i="6"/>
  <c r="AZ753" i="6"/>
  <c r="AY753" i="6"/>
  <c r="AU753" i="6"/>
  <c r="AT753" i="6"/>
  <c r="AS753" i="6"/>
  <c r="AO753" i="6"/>
  <c r="AN753" i="6"/>
  <c r="AM753" i="6"/>
  <c r="AI753" i="6"/>
  <c r="AH753" i="6"/>
  <c r="AG753" i="6"/>
  <c r="BA752" i="6"/>
  <c r="AZ752" i="6"/>
  <c r="AY752" i="6"/>
  <c r="AU752" i="6"/>
  <c r="AT752" i="6"/>
  <c r="AS752" i="6"/>
  <c r="AO752" i="6"/>
  <c r="AN752" i="6"/>
  <c r="AM752" i="6"/>
  <c r="AI752" i="6"/>
  <c r="AH752" i="6"/>
  <c r="AG752" i="6"/>
  <c r="BA751" i="6"/>
  <c r="AZ751" i="6"/>
  <c r="AY751" i="6"/>
  <c r="AU751" i="6"/>
  <c r="AT751" i="6"/>
  <c r="AS751" i="6"/>
  <c r="AO751" i="6"/>
  <c r="AN751" i="6"/>
  <c r="AM751" i="6"/>
  <c r="AI751" i="6"/>
  <c r="AH751" i="6"/>
  <c r="AG751" i="6"/>
  <c r="BA750" i="6"/>
  <c r="AZ750" i="6"/>
  <c r="AY750" i="6"/>
  <c r="AU750" i="6"/>
  <c r="AT750" i="6"/>
  <c r="AS750" i="6"/>
  <c r="AO750" i="6"/>
  <c r="AN750" i="6"/>
  <c r="AM750" i="6"/>
  <c r="AI750" i="6"/>
  <c r="AH750" i="6"/>
  <c r="AG750" i="6"/>
  <c r="BA749" i="6"/>
  <c r="AZ749" i="6"/>
  <c r="AY749" i="6"/>
  <c r="AU749" i="6"/>
  <c r="AT749" i="6"/>
  <c r="AS749" i="6"/>
  <c r="AO749" i="6"/>
  <c r="AN749" i="6"/>
  <c r="AM749" i="6"/>
  <c r="AI749" i="6"/>
  <c r="AH749" i="6"/>
  <c r="AG749" i="6"/>
  <c r="BA748" i="6"/>
  <c r="AZ748" i="6"/>
  <c r="AY748" i="6"/>
  <c r="AU748" i="6"/>
  <c r="AT748" i="6"/>
  <c r="AS748" i="6"/>
  <c r="AO748" i="6"/>
  <c r="AN748" i="6"/>
  <c r="AM748" i="6"/>
  <c r="AI748" i="6"/>
  <c r="AH748" i="6"/>
  <c r="AG748" i="6"/>
  <c r="BA747" i="6"/>
  <c r="AZ747" i="6"/>
  <c r="AY747" i="6"/>
  <c r="AU747" i="6"/>
  <c r="AT747" i="6"/>
  <c r="AS747" i="6"/>
  <c r="AO747" i="6"/>
  <c r="AN747" i="6"/>
  <c r="AM747" i="6"/>
  <c r="AI747" i="6"/>
  <c r="AH747" i="6"/>
  <c r="AG747" i="6"/>
  <c r="BA746" i="6"/>
  <c r="AZ746" i="6"/>
  <c r="AY746" i="6"/>
  <c r="AU746" i="6"/>
  <c r="AT746" i="6"/>
  <c r="AS746" i="6"/>
  <c r="AO746" i="6"/>
  <c r="AN746" i="6"/>
  <c r="AM746" i="6"/>
  <c r="AI746" i="6"/>
  <c r="AH746" i="6"/>
  <c r="AG746" i="6"/>
  <c r="BA745" i="6"/>
  <c r="AZ745" i="6"/>
  <c r="AY745" i="6"/>
  <c r="AU745" i="6"/>
  <c r="AT745" i="6"/>
  <c r="AS745" i="6"/>
  <c r="AO745" i="6"/>
  <c r="AN745" i="6"/>
  <c r="AM745" i="6"/>
  <c r="AI745" i="6"/>
  <c r="AH745" i="6"/>
  <c r="AG745" i="6"/>
  <c r="BA744" i="6"/>
  <c r="AZ744" i="6"/>
  <c r="AY744" i="6"/>
  <c r="AU744" i="6"/>
  <c r="AT744" i="6"/>
  <c r="AS744" i="6"/>
  <c r="AO744" i="6"/>
  <c r="AN744" i="6"/>
  <c r="AM744" i="6"/>
  <c r="AI744" i="6"/>
  <c r="AH744" i="6"/>
  <c r="AG744" i="6"/>
  <c r="BA743" i="6"/>
  <c r="AZ743" i="6"/>
  <c r="AY743" i="6"/>
  <c r="AU743" i="6"/>
  <c r="AT743" i="6"/>
  <c r="AS743" i="6"/>
  <c r="AO743" i="6"/>
  <c r="AN743" i="6"/>
  <c r="AM743" i="6"/>
  <c r="AI743" i="6"/>
  <c r="AH743" i="6"/>
  <c r="AG743" i="6"/>
  <c r="BA742" i="6"/>
  <c r="AZ742" i="6"/>
  <c r="AY742" i="6"/>
  <c r="AU742" i="6"/>
  <c r="AT742" i="6"/>
  <c r="AS742" i="6"/>
  <c r="AO742" i="6"/>
  <c r="AN742" i="6"/>
  <c r="AM742" i="6"/>
  <c r="AI742" i="6"/>
  <c r="AH742" i="6"/>
  <c r="AG742" i="6"/>
  <c r="BA741" i="6"/>
  <c r="AZ741" i="6"/>
  <c r="AY741" i="6"/>
  <c r="AU741" i="6"/>
  <c r="AT741" i="6"/>
  <c r="AS741" i="6"/>
  <c r="AO741" i="6"/>
  <c r="AN741" i="6"/>
  <c r="AM741" i="6"/>
  <c r="AI741" i="6"/>
  <c r="AH741" i="6"/>
  <c r="AG741" i="6"/>
  <c r="BA740" i="6"/>
  <c r="AZ740" i="6"/>
  <c r="AY740" i="6"/>
  <c r="AU740" i="6"/>
  <c r="AT740" i="6"/>
  <c r="AS740" i="6"/>
  <c r="AO740" i="6"/>
  <c r="AN740" i="6"/>
  <c r="AM740" i="6"/>
  <c r="AI740" i="6"/>
  <c r="AH740" i="6"/>
  <c r="AG740" i="6"/>
  <c r="BA739" i="6"/>
  <c r="AZ739" i="6"/>
  <c r="AY739" i="6"/>
  <c r="AU739" i="6"/>
  <c r="AT739" i="6"/>
  <c r="AS739" i="6"/>
  <c r="AO739" i="6"/>
  <c r="AN739" i="6"/>
  <c r="AM739" i="6"/>
  <c r="AI739" i="6"/>
  <c r="AH739" i="6"/>
  <c r="AG739" i="6"/>
  <c r="BA738" i="6"/>
  <c r="AZ738" i="6"/>
  <c r="AY738" i="6"/>
  <c r="AU738" i="6"/>
  <c r="AT738" i="6"/>
  <c r="AS738" i="6"/>
  <c r="AO738" i="6"/>
  <c r="AN738" i="6"/>
  <c r="AM738" i="6"/>
  <c r="AI738" i="6"/>
  <c r="AH738" i="6"/>
  <c r="AG738" i="6"/>
  <c r="BA737" i="6"/>
  <c r="AZ737" i="6"/>
  <c r="AY737" i="6"/>
  <c r="AU737" i="6"/>
  <c r="AT737" i="6"/>
  <c r="AS737" i="6"/>
  <c r="AO737" i="6"/>
  <c r="AN737" i="6"/>
  <c r="AM737" i="6"/>
  <c r="AI737" i="6"/>
  <c r="AH737" i="6"/>
  <c r="AG737" i="6"/>
  <c r="BA736" i="6"/>
  <c r="AZ736" i="6"/>
  <c r="AY736" i="6"/>
  <c r="AU736" i="6"/>
  <c r="AT736" i="6"/>
  <c r="AS736" i="6"/>
  <c r="AO736" i="6"/>
  <c r="AN736" i="6"/>
  <c r="AM736" i="6"/>
  <c r="AI736" i="6"/>
  <c r="AH736" i="6"/>
  <c r="AG736" i="6"/>
  <c r="BA735" i="6"/>
  <c r="AZ735" i="6"/>
  <c r="AY735" i="6"/>
  <c r="AU735" i="6"/>
  <c r="AT735" i="6"/>
  <c r="AS735" i="6"/>
  <c r="AO735" i="6"/>
  <c r="AN735" i="6"/>
  <c r="AM735" i="6"/>
  <c r="AI735" i="6"/>
  <c r="AH735" i="6"/>
  <c r="AG735" i="6"/>
  <c r="BA734" i="6"/>
  <c r="AZ734" i="6"/>
  <c r="AY734" i="6"/>
  <c r="AU734" i="6"/>
  <c r="AT734" i="6"/>
  <c r="AS734" i="6"/>
  <c r="AO734" i="6"/>
  <c r="AN734" i="6"/>
  <c r="AM734" i="6"/>
  <c r="AI734" i="6"/>
  <c r="AH734" i="6"/>
  <c r="AG734" i="6"/>
  <c r="BA733" i="6"/>
  <c r="AZ733" i="6"/>
  <c r="AY733" i="6"/>
  <c r="AU733" i="6"/>
  <c r="AT733" i="6"/>
  <c r="AS733" i="6"/>
  <c r="AO733" i="6"/>
  <c r="AN733" i="6"/>
  <c r="AM733" i="6"/>
  <c r="AI733" i="6"/>
  <c r="AH733" i="6"/>
  <c r="AG733" i="6"/>
  <c r="BA732" i="6"/>
  <c r="AZ732" i="6"/>
  <c r="AY732" i="6"/>
  <c r="AU732" i="6"/>
  <c r="AT732" i="6"/>
  <c r="AS732" i="6"/>
  <c r="AO732" i="6"/>
  <c r="AN732" i="6"/>
  <c r="AM732" i="6"/>
  <c r="AI732" i="6"/>
  <c r="AH732" i="6"/>
  <c r="AG732" i="6"/>
  <c r="BA731" i="6"/>
  <c r="AZ731" i="6"/>
  <c r="AY731" i="6"/>
  <c r="AU731" i="6"/>
  <c r="AT731" i="6"/>
  <c r="AS731" i="6"/>
  <c r="AO731" i="6"/>
  <c r="AN731" i="6"/>
  <c r="AM731" i="6"/>
  <c r="AI731" i="6"/>
  <c r="AH731" i="6"/>
  <c r="AG731" i="6"/>
  <c r="BA730" i="6"/>
  <c r="AZ730" i="6"/>
  <c r="AY730" i="6"/>
  <c r="AU730" i="6"/>
  <c r="AT730" i="6"/>
  <c r="AS730" i="6"/>
  <c r="AO730" i="6"/>
  <c r="AN730" i="6"/>
  <c r="AM730" i="6"/>
  <c r="AI730" i="6"/>
  <c r="AH730" i="6"/>
  <c r="AG730" i="6"/>
  <c r="BA729" i="6"/>
  <c r="AZ729" i="6"/>
  <c r="AY729" i="6"/>
  <c r="AU729" i="6"/>
  <c r="AT729" i="6"/>
  <c r="AS729" i="6"/>
  <c r="AO729" i="6"/>
  <c r="AN729" i="6"/>
  <c r="AM729" i="6"/>
  <c r="AI729" i="6"/>
  <c r="AH729" i="6"/>
  <c r="AG729" i="6"/>
  <c r="BA728" i="6"/>
  <c r="AZ728" i="6"/>
  <c r="AY728" i="6"/>
  <c r="AU728" i="6"/>
  <c r="AT728" i="6"/>
  <c r="AS728" i="6"/>
  <c r="AO728" i="6"/>
  <c r="AN728" i="6"/>
  <c r="AM728" i="6"/>
  <c r="AI728" i="6"/>
  <c r="AH728" i="6"/>
  <c r="AG728" i="6"/>
  <c r="BA727" i="6"/>
  <c r="AZ727" i="6"/>
  <c r="AY727" i="6"/>
  <c r="AU727" i="6"/>
  <c r="AT727" i="6"/>
  <c r="AS727" i="6"/>
  <c r="AO727" i="6"/>
  <c r="AN727" i="6"/>
  <c r="AM727" i="6"/>
  <c r="AI727" i="6"/>
  <c r="AH727" i="6"/>
  <c r="AG727" i="6"/>
  <c r="BA726" i="6"/>
  <c r="AZ726" i="6"/>
  <c r="AY726" i="6"/>
  <c r="AU726" i="6"/>
  <c r="AT726" i="6"/>
  <c r="AS726" i="6"/>
  <c r="AO726" i="6"/>
  <c r="AN726" i="6"/>
  <c r="AM726" i="6"/>
  <c r="AI726" i="6"/>
  <c r="AH726" i="6"/>
  <c r="AG726" i="6"/>
  <c r="BA725" i="6"/>
  <c r="AZ725" i="6"/>
  <c r="AY725" i="6"/>
  <c r="AU725" i="6"/>
  <c r="AT725" i="6"/>
  <c r="AS725" i="6"/>
  <c r="AO725" i="6"/>
  <c r="AN725" i="6"/>
  <c r="AM725" i="6"/>
  <c r="AI725" i="6"/>
  <c r="AH725" i="6"/>
  <c r="AG725" i="6"/>
  <c r="BA724" i="6"/>
  <c r="AZ724" i="6"/>
  <c r="AY724" i="6"/>
  <c r="AU724" i="6"/>
  <c r="AT724" i="6"/>
  <c r="AS724" i="6"/>
  <c r="AO724" i="6"/>
  <c r="AN724" i="6"/>
  <c r="AM724" i="6"/>
  <c r="AI724" i="6"/>
  <c r="AH724" i="6"/>
  <c r="AG724" i="6"/>
  <c r="BA723" i="6"/>
  <c r="AZ723" i="6"/>
  <c r="AY723" i="6"/>
  <c r="AU723" i="6"/>
  <c r="AT723" i="6"/>
  <c r="AS723" i="6"/>
  <c r="AO723" i="6"/>
  <c r="AN723" i="6"/>
  <c r="AM723" i="6"/>
  <c r="AI723" i="6"/>
  <c r="AH723" i="6"/>
  <c r="AG723" i="6"/>
  <c r="BA722" i="6"/>
  <c r="AZ722" i="6"/>
  <c r="AY722" i="6"/>
  <c r="AU722" i="6"/>
  <c r="AT722" i="6"/>
  <c r="AS722" i="6"/>
  <c r="AO722" i="6"/>
  <c r="AN722" i="6"/>
  <c r="AM722" i="6"/>
  <c r="AI722" i="6"/>
  <c r="AH722" i="6"/>
  <c r="AG722" i="6"/>
  <c r="BA721" i="6"/>
  <c r="AZ721" i="6"/>
  <c r="AY721" i="6"/>
  <c r="AU721" i="6"/>
  <c r="AT721" i="6"/>
  <c r="AS721" i="6"/>
  <c r="AO721" i="6"/>
  <c r="AN721" i="6"/>
  <c r="AM721" i="6"/>
  <c r="AI721" i="6"/>
  <c r="AH721" i="6"/>
  <c r="AG721" i="6"/>
  <c r="BA720" i="6"/>
  <c r="AZ720" i="6"/>
  <c r="AY720" i="6"/>
  <c r="AU720" i="6"/>
  <c r="AT720" i="6"/>
  <c r="AS720" i="6"/>
  <c r="AO720" i="6"/>
  <c r="AN720" i="6"/>
  <c r="AM720" i="6"/>
  <c r="AI720" i="6"/>
  <c r="AH720" i="6"/>
  <c r="AG720" i="6"/>
  <c r="BA719" i="6"/>
  <c r="AZ719" i="6"/>
  <c r="AY719" i="6"/>
  <c r="AU719" i="6"/>
  <c r="AT719" i="6"/>
  <c r="AS719" i="6"/>
  <c r="AO719" i="6"/>
  <c r="AN719" i="6"/>
  <c r="AM719" i="6"/>
  <c r="AI719" i="6"/>
  <c r="AH719" i="6"/>
  <c r="AG719" i="6"/>
  <c r="BA718" i="6"/>
  <c r="AZ718" i="6"/>
  <c r="AY718" i="6"/>
  <c r="AU718" i="6"/>
  <c r="AT718" i="6"/>
  <c r="AS718" i="6"/>
  <c r="AO718" i="6"/>
  <c r="AN718" i="6"/>
  <c r="AM718" i="6"/>
  <c r="AI718" i="6"/>
  <c r="AH718" i="6"/>
  <c r="AG718" i="6"/>
  <c r="BA717" i="6"/>
  <c r="AZ717" i="6"/>
  <c r="AY717" i="6"/>
  <c r="AU717" i="6"/>
  <c r="AT717" i="6"/>
  <c r="AS717" i="6"/>
  <c r="AO717" i="6"/>
  <c r="AN717" i="6"/>
  <c r="AM717" i="6"/>
  <c r="AI717" i="6"/>
  <c r="AH717" i="6"/>
  <c r="AG717" i="6"/>
  <c r="BA716" i="6"/>
  <c r="AZ716" i="6"/>
  <c r="AY716" i="6"/>
  <c r="AU716" i="6"/>
  <c r="AT716" i="6"/>
  <c r="AS716" i="6"/>
  <c r="AO716" i="6"/>
  <c r="AN716" i="6"/>
  <c r="AM716" i="6"/>
  <c r="AI716" i="6"/>
  <c r="AH716" i="6"/>
  <c r="AG716" i="6"/>
  <c r="BA715" i="6"/>
  <c r="AZ715" i="6"/>
  <c r="AY715" i="6"/>
  <c r="AU715" i="6"/>
  <c r="AT715" i="6"/>
  <c r="AS715" i="6"/>
  <c r="AO715" i="6"/>
  <c r="AN715" i="6"/>
  <c r="AM715" i="6"/>
  <c r="AI715" i="6"/>
  <c r="AH715" i="6"/>
  <c r="AG715" i="6"/>
  <c r="BA714" i="6"/>
  <c r="AZ714" i="6"/>
  <c r="AY714" i="6"/>
  <c r="AU714" i="6"/>
  <c r="AT714" i="6"/>
  <c r="AS714" i="6"/>
  <c r="AO714" i="6"/>
  <c r="AN714" i="6"/>
  <c r="AM714" i="6"/>
  <c r="AI714" i="6"/>
  <c r="AH714" i="6"/>
  <c r="AG714" i="6"/>
  <c r="BA713" i="6"/>
  <c r="AZ713" i="6"/>
  <c r="AY713" i="6"/>
  <c r="AU713" i="6"/>
  <c r="AT713" i="6"/>
  <c r="AS713" i="6"/>
  <c r="AO713" i="6"/>
  <c r="AN713" i="6"/>
  <c r="AM713" i="6"/>
  <c r="AI713" i="6"/>
  <c r="AH713" i="6"/>
  <c r="AG713" i="6"/>
  <c r="BA712" i="6"/>
  <c r="AZ712" i="6"/>
  <c r="AY712" i="6"/>
  <c r="AU712" i="6"/>
  <c r="AT712" i="6"/>
  <c r="AS712" i="6"/>
  <c r="AO712" i="6"/>
  <c r="AN712" i="6"/>
  <c r="AM712" i="6"/>
  <c r="AI712" i="6"/>
  <c r="AH712" i="6"/>
  <c r="AG712" i="6"/>
  <c r="BA711" i="6"/>
  <c r="AZ711" i="6"/>
  <c r="AY711" i="6"/>
  <c r="AU711" i="6"/>
  <c r="AT711" i="6"/>
  <c r="AS711" i="6"/>
  <c r="AO711" i="6"/>
  <c r="AN711" i="6"/>
  <c r="AM711" i="6"/>
  <c r="AI711" i="6"/>
  <c r="AH711" i="6"/>
  <c r="AG711" i="6"/>
  <c r="BA710" i="6"/>
  <c r="AZ710" i="6"/>
  <c r="AY710" i="6"/>
  <c r="AU710" i="6"/>
  <c r="AT710" i="6"/>
  <c r="AS710" i="6"/>
  <c r="AO710" i="6"/>
  <c r="AN710" i="6"/>
  <c r="AM710" i="6"/>
  <c r="AI710" i="6"/>
  <c r="AH710" i="6"/>
  <c r="AG710" i="6"/>
  <c r="BA709" i="6"/>
  <c r="AZ709" i="6"/>
  <c r="AY709" i="6"/>
  <c r="AU709" i="6"/>
  <c r="AT709" i="6"/>
  <c r="AS709" i="6"/>
  <c r="AO709" i="6"/>
  <c r="AN709" i="6"/>
  <c r="AM709" i="6"/>
  <c r="AI709" i="6"/>
  <c r="AH709" i="6"/>
  <c r="AG709" i="6"/>
  <c r="BA708" i="6"/>
  <c r="AZ708" i="6"/>
  <c r="AY708" i="6"/>
  <c r="AU708" i="6"/>
  <c r="AT708" i="6"/>
  <c r="AS708" i="6"/>
  <c r="AO708" i="6"/>
  <c r="AN708" i="6"/>
  <c r="AM708" i="6"/>
  <c r="AI708" i="6"/>
  <c r="AH708" i="6"/>
  <c r="AG708" i="6"/>
  <c r="BA707" i="6"/>
  <c r="AZ707" i="6"/>
  <c r="AY707" i="6"/>
  <c r="AU707" i="6"/>
  <c r="AT707" i="6"/>
  <c r="AS707" i="6"/>
  <c r="AO707" i="6"/>
  <c r="AN707" i="6"/>
  <c r="AM707" i="6"/>
  <c r="AI707" i="6"/>
  <c r="AH707" i="6"/>
  <c r="AG707" i="6"/>
  <c r="BA706" i="6"/>
  <c r="AZ706" i="6"/>
  <c r="AY706" i="6"/>
  <c r="AU706" i="6"/>
  <c r="AT706" i="6"/>
  <c r="AS706" i="6"/>
  <c r="AO706" i="6"/>
  <c r="AN706" i="6"/>
  <c r="AM706" i="6"/>
  <c r="AI706" i="6"/>
  <c r="AH706" i="6"/>
  <c r="AG706" i="6"/>
  <c r="BA705" i="6"/>
  <c r="AZ705" i="6"/>
  <c r="AY705" i="6"/>
  <c r="AU705" i="6"/>
  <c r="AT705" i="6"/>
  <c r="AS705" i="6"/>
  <c r="AO705" i="6"/>
  <c r="AN705" i="6"/>
  <c r="AM705" i="6"/>
  <c r="AI705" i="6"/>
  <c r="AH705" i="6"/>
  <c r="AG705" i="6"/>
  <c r="BA704" i="6"/>
  <c r="AZ704" i="6"/>
  <c r="AY704" i="6"/>
  <c r="AU704" i="6"/>
  <c r="AT704" i="6"/>
  <c r="AS704" i="6"/>
  <c r="AO704" i="6"/>
  <c r="AN704" i="6"/>
  <c r="AM704" i="6"/>
  <c r="AI704" i="6"/>
  <c r="AH704" i="6"/>
  <c r="AG704" i="6"/>
  <c r="BA703" i="6"/>
  <c r="AZ703" i="6"/>
  <c r="AY703" i="6"/>
  <c r="AU703" i="6"/>
  <c r="AT703" i="6"/>
  <c r="AS703" i="6"/>
  <c r="AO703" i="6"/>
  <c r="AN703" i="6"/>
  <c r="AM703" i="6"/>
  <c r="AI703" i="6"/>
  <c r="AH703" i="6"/>
  <c r="AG703" i="6"/>
  <c r="BA702" i="6"/>
  <c r="AZ702" i="6"/>
  <c r="AY702" i="6"/>
  <c r="AU702" i="6"/>
  <c r="AT702" i="6"/>
  <c r="AS702" i="6"/>
  <c r="AO702" i="6"/>
  <c r="AN702" i="6"/>
  <c r="AM702" i="6"/>
  <c r="AI702" i="6"/>
  <c r="AH702" i="6"/>
  <c r="AG702" i="6"/>
  <c r="BA701" i="6"/>
  <c r="AZ701" i="6"/>
  <c r="AY701" i="6"/>
  <c r="AU701" i="6"/>
  <c r="AT701" i="6"/>
  <c r="AS701" i="6"/>
  <c r="AO701" i="6"/>
  <c r="AN701" i="6"/>
  <c r="AM701" i="6"/>
  <c r="AI701" i="6"/>
  <c r="AH701" i="6"/>
  <c r="AG701" i="6"/>
  <c r="BA700" i="6"/>
  <c r="AZ700" i="6"/>
  <c r="AY700" i="6"/>
  <c r="AU700" i="6"/>
  <c r="AT700" i="6"/>
  <c r="AS700" i="6"/>
  <c r="AO700" i="6"/>
  <c r="AN700" i="6"/>
  <c r="AM700" i="6"/>
  <c r="AI700" i="6"/>
  <c r="AH700" i="6"/>
  <c r="AG700" i="6"/>
  <c r="BA699" i="6"/>
  <c r="AZ699" i="6"/>
  <c r="AY699" i="6"/>
  <c r="AU699" i="6"/>
  <c r="AT699" i="6"/>
  <c r="AS699" i="6"/>
  <c r="AO699" i="6"/>
  <c r="AN699" i="6"/>
  <c r="AM699" i="6"/>
  <c r="AI699" i="6"/>
  <c r="AH699" i="6"/>
  <c r="AG699" i="6"/>
  <c r="BA698" i="6"/>
  <c r="AZ698" i="6"/>
  <c r="AY698" i="6"/>
  <c r="AU698" i="6"/>
  <c r="AT698" i="6"/>
  <c r="AS698" i="6"/>
  <c r="AO698" i="6"/>
  <c r="AN698" i="6"/>
  <c r="AM698" i="6"/>
  <c r="AI698" i="6"/>
  <c r="AH698" i="6"/>
  <c r="AG698" i="6"/>
  <c r="BA697" i="6"/>
  <c r="AZ697" i="6"/>
  <c r="AY697" i="6"/>
  <c r="AU697" i="6"/>
  <c r="AT697" i="6"/>
  <c r="AS697" i="6"/>
  <c r="AO697" i="6"/>
  <c r="AN697" i="6"/>
  <c r="AM697" i="6"/>
  <c r="AI697" i="6"/>
  <c r="AH697" i="6"/>
  <c r="AG697" i="6"/>
  <c r="BA696" i="6"/>
  <c r="AZ696" i="6"/>
  <c r="AY696" i="6"/>
  <c r="AU696" i="6"/>
  <c r="AT696" i="6"/>
  <c r="AS696" i="6"/>
  <c r="AO696" i="6"/>
  <c r="AN696" i="6"/>
  <c r="AM696" i="6"/>
  <c r="AI696" i="6"/>
  <c r="AH696" i="6"/>
  <c r="AG696" i="6"/>
  <c r="BA695" i="6"/>
  <c r="AZ695" i="6"/>
  <c r="AY695" i="6"/>
  <c r="AU695" i="6"/>
  <c r="AT695" i="6"/>
  <c r="AS695" i="6"/>
  <c r="AO695" i="6"/>
  <c r="AN695" i="6"/>
  <c r="AM695" i="6"/>
  <c r="AI695" i="6"/>
  <c r="AH695" i="6"/>
  <c r="AG695" i="6"/>
  <c r="BA694" i="6"/>
  <c r="AZ694" i="6"/>
  <c r="AY694" i="6"/>
  <c r="AU694" i="6"/>
  <c r="AT694" i="6"/>
  <c r="AS694" i="6"/>
  <c r="AO694" i="6"/>
  <c r="AN694" i="6"/>
  <c r="AM694" i="6"/>
  <c r="AI694" i="6"/>
  <c r="AH694" i="6"/>
  <c r="AG694" i="6"/>
  <c r="BA693" i="6"/>
  <c r="AZ693" i="6"/>
  <c r="AY693" i="6"/>
  <c r="AU693" i="6"/>
  <c r="AT693" i="6"/>
  <c r="AS693" i="6"/>
  <c r="AO693" i="6"/>
  <c r="AN693" i="6"/>
  <c r="AM693" i="6"/>
  <c r="AI693" i="6"/>
  <c r="AH693" i="6"/>
  <c r="AG693" i="6"/>
  <c r="BA692" i="6"/>
  <c r="AZ692" i="6"/>
  <c r="AY692" i="6"/>
  <c r="AU692" i="6"/>
  <c r="AT692" i="6"/>
  <c r="AS692" i="6"/>
  <c r="AO692" i="6"/>
  <c r="AN692" i="6"/>
  <c r="AM692" i="6"/>
  <c r="AI692" i="6"/>
  <c r="AH692" i="6"/>
  <c r="AG692" i="6"/>
  <c r="BA691" i="6"/>
  <c r="AZ691" i="6"/>
  <c r="AY691" i="6"/>
  <c r="AU691" i="6"/>
  <c r="AT691" i="6"/>
  <c r="AS691" i="6"/>
  <c r="AO691" i="6"/>
  <c r="AN691" i="6"/>
  <c r="AM691" i="6"/>
  <c r="AI691" i="6"/>
  <c r="AH691" i="6"/>
  <c r="AG691" i="6"/>
  <c r="BA690" i="6"/>
  <c r="AZ690" i="6"/>
  <c r="AY690" i="6"/>
  <c r="AU690" i="6"/>
  <c r="AT690" i="6"/>
  <c r="AS690" i="6"/>
  <c r="AO690" i="6"/>
  <c r="AN690" i="6"/>
  <c r="AM690" i="6"/>
  <c r="AI690" i="6"/>
  <c r="AH690" i="6"/>
  <c r="AG690" i="6"/>
  <c r="BA689" i="6"/>
  <c r="AZ689" i="6"/>
  <c r="AY689" i="6"/>
  <c r="AU689" i="6"/>
  <c r="AT689" i="6"/>
  <c r="AS689" i="6"/>
  <c r="AO689" i="6"/>
  <c r="AN689" i="6"/>
  <c r="AM689" i="6"/>
  <c r="AI689" i="6"/>
  <c r="AH689" i="6"/>
  <c r="AG689" i="6"/>
  <c r="BA688" i="6"/>
  <c r="AZ688" i="6"/>
  <c r="AY688" i="6"/>
  <c r="AU688" i="6"/>
  <c r="AT688" i="6"/>
  <c r="AS688" i="6"/>
  <c r="AO688" i="6"/>
  <c r="AN688" i="6"/>
  <c r="AM688" i="6"/>
  <c r="AI688" i="6"/>
  <c r="AH688" i="6"/>
  <c r="AG688" i="6"/>
  <c r="BA687" i="6"/>
  <c r="AZ687" i="6"/>
  <c r="AY687" i="6"/>
  <c r="AU687" i="6"/>
  <c r="AT687" i="6"/>
  <c r="AS687" i="6"/>
  <c r="AO687" i="6"/>
  <c r="AN687" i="6"/>
  <c r="AM687" i="6"/>
  <c r="AI687" i="6"/>
  <c r="AH687" i="6"/>
  <c r="AG687" i="6"/>
  <c r="BA686" i="6"/>
  <c r="AZ686" i="6"/>
  <c r="AY686" i="6"/>
  <c r="AU686" i="6"/>
  <c r="AT686" i="6"/>
  <c r="AS686" i="6"/>
  <c r="AO686" i="6"/>
  <c r="AN686" i="6"/>
  <c r="AM686" i="6"/>
  <c r="AI686" i="6"/>
  <c r="AH686" i="6"/>
  <c r="AG686" i="6"/>
  <c r="BA685" i="6"/>
  <c r="AZ685" i="6"/>
  <c r="AY685" i="6"/>
  <c r="AU685" i="6"/>
  <c r="AT685" i="6"/>
  <c r="AS685" i="6"/>
  <c r="AO685" i="6"/>
  <c r="AN685" i="6"/>
  <c r="AM685" i="6"/>
  <c r="AI685" i="6"/>
  <c r="AH685" i="6"/>
  <c r="AG685" i="6"/>
  <c r="BA684" i="6"/>
  <c r="AZ684" i="6"/>
  <c r="AY684" i="6"/>
  <c r="AU684" i="6"/>
  <c r="AT684" i="6"/>
  <c r="AS684" i="6"/>
  <c r="AO684" i="6"/>
  <c r="AN684" i="6"/>
  <c r="AM684" i="6"/>
  <c r="AI684" i="6"/>
  <c r="AH684" i="6"/>
  <c r="AG684" i="6"/>
  <c r="BA683" i="6"/>
  <c r="AZ683" i="6"/>
  <c r="AY683" i="6"/>
  <c r="AU683" i="6"/>
  <c r="AT683" i="6"/>
  <c r="AS683" i="6"/>
  <c r="AO683" i="6"/>
  <c r="AN683" i="6"/>
  <c r="AM683" i="6"/>
  <c r="AI683" i="6"/>
  <c r="AH683" i="6"/>
  <c r="AG683" i="6"/>
  <c r="BA682" i="6"/>
  <c r="AZ682" i="6"/>
  <c r="AY682" i="6"/>
  <c r="AU682" i="6"/>
  <c r="AT682" i="6"/>
  <c r="AS682" i="6"/>
  <c r="AO682" i="6"/>
  <c r="AN682" i="6"/>
  <c r="AM682" i="6"/>
  <c r="AI682" i="6"/>
  <c r="AH682" i="6"/>
  <c r="AG682" i="6"/>
  <c r="BA681" i="6"/>
  <c r="AZ681" i="6"/>
  <c r="AY681" i="6"/>
  <c r="AU681" i="6"/>
  <c r="AT681" i="6"/>
  <c r="AS681" i="6"/>
  <c r="AO681" i="6"/>
  <c r="AN681" i="6"/>
  <c r="AM681" i="6"/>
  <c r="AI681" i="6"/>
  <c r="AH681" i="6"/>
  <c r="AG681" i="6"/>
  <c r="BA680" i="6"/>
  <c r="AZ680" i="6"/>
  <c r="AY680" i="6"/>
  <c r="AU680" i="6"/>
  <c r="AT680" i="6"/>
  <c r="AS680" i="6"/>
  <c r="AO680" i="6"/>
  <c r="AN680" i="6"/>
  <c r="AM680" i="6"/>
  <c r="AI680" i="6"/>
  <c r="AH680" i="6"/>
  <c r="AG680" i="6"/>
  <c r="BA679" i="6"/>
  <c r="AZ679" i="6"/>
  <c r="AY679" i="6"/>
  <c r="AU679" i="6"/>
  <c r="AT679" i="6"/>
  <c r="AS679" i="6"/>
  <c r="AO679" i="6"/>
  <c r="AN679" i="6"/>
  <c r="AM679" i="6"/>
  <c r="AI679" i="6"/>
  <c r="AH679" i="6"/>
  <c r="AG679" i="6"/>
  <c r="BA678" i="6"/>
  <c r="AZ678" i="6"/>
  <c r="AY678" i="6"/>
  <c r="AU678" i="6"/>
  <c r="AT678" i="6"/>
  <c r="AS678" i="6"/>
  <c r="AO678" i="6"/>
  <c r="AN678" i="6"/>
  <c r="AM678" i="6"/>
  <c r="AI678" i="6"/>
  <c r="AH678" i="6"/>
  <c r="AG678" i="6"/>
  <c r="BA677" i="6"/>
  <c r="AZ677" i="6"/>
  <c r="AY677" i="6"/>
  <c r="AU677" i="6"/>
  <c r="AT677" i="6"/>
  <c r="AS677" i="6"/>
  <c r="AO677" i="6"/>
  <c r="AN677" i="6"/>
  <c r="AM677" i="6"/>
  <c r="AI677" i="6"/>
  <c r="AH677" i="6"/>
  <c r="AG677" i="6"/>
  <c r="BA676" i="6"/>
  <c r="AZ676" i="6"/>
  <c r="AY676" i="6"/>
  <c r="AU676" i="6"/>
  <c r="AT676" i="6"/>
  <c r="AS676" i="6"/>
  <c r="AO676" i="6"/>
  <c r="AN676" i="6"/>
  <c r="AM676" i="6"/>
  <c r="AI676" i="6"/>
  <c r="AH676" i="6"/>
  <c r="AG676" i="6"/>
  <c r="BA675" i="6"/>
  <c r="AZ675" i="6"/>
  <c r="AY675" i="6"/>
  <c r="AU675" i="6"/>
  <c r="AT675" i="6"/>
  <c r="AS675" i="6"/>
  <c r="AO675" i="6"/>
  <c r="AN675" i="6"/>
  <c r="AM675" i="6"/>
  <c r="AI675" i="6"/>
  <c r="AH675" i="6"/>
  <c r="AG675" i="6"/>
  <c r="BA674" i="6"/>
  <c r="AZ674" i="6"/>
  <c r="AY674" i="6"/>
  <c r="AU674" i="6"/>
  <c r="AT674" i="6"/>
  <c r="AS674" i="6"/>
  <c r="AO674" i="6"/>
  <c r="AN674" i="6"/>
  <c r="AM674" i="6"/>
  <c r="AI674" i="6"/>
  <c r="AH674" i="6"/>
  <c r="AG674" i="6"/>
  <c r="BA673" i="6"/>
  <c r="AZ673" i="6"/>
  <c r="AY673" i="6"/>
  <c r="AU673" i="6"/>
  <c r="AT673" i="6"/>
  <c r="AS673" i="6"/>
  <c r="AO673" i="6"/>
  <c r="AN673" i="6"/>
  <c r="AM673" i="6"/>
  <c r="AI673" i="6"/>
  <c r="AH673" i="6"/>
  <c r="AG673" i="6"/>
  <c r="BA672" i="6"/>
  <c r="AZ672" i="6"/>
  <c r="AY672" i="6"/>
  <c r="AU672" i="6"/>
  <c r="AT672" i="6"/>
  <c r="AS672" i="6"/>
  <c r="AO672" i="6"/>
  <c r="AN672" i="6"/>
  <c r="AM672" i="6"/>
  <c r="AI672" i="6"/>
  <c r="AH672" i="6"/>
  <c r="AG672" i="6"/>
  <c r="BA671" i="6"/>
  <c r="AZ671" i="6"/>
  <c r="AY671" i="6"/>
  <c r="AU671" i="6"/>
  <c r="AT671" i="6"/>
  <c r="AS671" i="6"/>
  <c r="AO671" i="6"/>
  <c r="AN671" i="6"/>
  <c r="AM671" i="6"/>
  <c r="AI671" i="6"/>
  <c r="AH671" i="6"/>
  <c r="AG671" i="6"/>
  <c r="BA670" i="6"/>
  <c r="AZ670" i="6"/>
  <c r="AY670" i="6"/>
  <c r="AU670" i="6"/>
  <c r="AT670" i="6"/>
  <c r="AS670" i="6"/>
  <c r="AO670" i="6"/>
  <c r="AN670" i="6"/>
  <c r="AM670" i="6"/>
  <c r="AI670" i="6"/>
  <c r="AH670" i="6"/>
  <c r="AG670" i="6"/>
  <c r="BA669" i="6"/>
  <c r="AZ669" i="6"/>
  <c r="AY669" i="6"/>
  <c r="AU669" i="6"/>
  <c r="AT669" i="6"/>
  <c r="AS669" i="6"/>
  <c r="AO669" i="6"/>
  <c r="AN669" i="6"/>
  <c r="AM669" i="6"/>
  <c r="AI669" i="6"/>
  <c r="AH669" i="6"/>
  <c r="AG669" i="6"/>
  <c r="BA668" i="6"/>
  <c r="AZ668" i="6"/>
  <c r="AY668" i="6"/>
  <c r="AU668" i="6"/>
  <c r="AT668" i="6"/>
  <c r="AS668" i="6"/>
  <c r="AO668" i="6"/>
  <c r="AN668" i="6"/>
  <c r="AM668" i="6"/>
  <c r="AI668" i="6"/>
  <c r="AH668" i="6"/>
  <c r="AG668" i="6"/>
  <c r="BA667" i="6"/>
  <c r="AZ667" i="6"/>
  <c r="AY667" i="6"/>
  <c r="AU667" i="6"/>
  <c r="AT667" i="6"/>
  <c r="AS667" i="6"/>
  <c r="AO667" i="6"/>
  <c r="AN667" i="6"/>
  <c r="AM667" i="6"/>
  <c r="AI667" i="6"/>
  <c r="AH667" i="6"/>
  <c r="AG667" i="6"/>
  <c r="BA666" i="6"/>
  <c r="AZ666" i="6"/>
  <c r="AY666" i="6"/>
  <c r="AU666" i="6"/>
  <c r="AT666" i="6"/>
  <c r="AS666" i="6"/>
  <c r="AO666" i="6"/>
  <c r="AN666" i="6"/>
  <c r="AM666" i="6"/>
  <c r="AI666" i="6"/>
  <c r="AH666" i="6"/>
  <c r="AG666" i="6"/>
  <c r="BA665" i="6"/>
  <c r="AZ665" i="6"/>
  <c r="AY665" i="6"/>
  <c r="AU665" i="6"/>
  <c r="AT665" i="6"/>
  <c r="AS665" i="6"/>
  <c r="AO665" i="6"/>
  <c r="AN665" i="6"/>
  <c r="AM665" i="6"/>
  <c r="AI665" i="6"/>
  <c r="AH665" i="6"/>
  <c r="AG665" i="6"/>
  <c r="BA664" i="6"/>
  <c r="AZ664" i="6"/>
  <c r="AY664" i="6"/>
  <c r="AU664" i="6"/>
  <c r="AT664" i="6"/>
  <c r="AS664" i="6"/>
  <c r="AO664" i="6"/>
  <c r="AN664" i="6"/>
  <c r="AM664" i="6"/>
  <c r="AI664" i="6"/>
  <c r="AH664" i="6"/>
  <c r="AG664" i="6"/>
  <c r="BA663" i="6"/>
  <c r="AZ663" i="6"/>
  <c r="AY663" i="6"/>
  <c r="AU663" i="6"/>
  <c r="AT663" i="6"/>
  <c r="AS663" i="6"/>
  <c r="AO663" i="6"/>
  <c r="AN663" i="6"/>
  <c r="AM663" i="6"/>
  <c r="AI663" i="6"/>
  <c r="AH663" i="6"/>
  <c r="AG663" i="6"/>
  <c r="BA662" i="6"/>
  <c r="AZ662" i="6"/>
  <c r="AY662" i="6"/>
  <c r="AU662" i="6"/>
  <c r="AT662" i="6"/>
  <c r="AS662" i="6"/>
  <c r="AO662" i="6"/>
  <c r="AN662" i="6"/>
  <c r="AM662" i="6"/>
  <c r="AI662" i="6"/>
  <c r="AH662" i="6"/>
  <c r="AG662" i="6"/>
  <c r="BA661" i="6"/>
  <c r="AZ661" i="6"/>
  <c r="AY661" i="6"/>
  <c r="AU661" i="6"/>
  <c r="AT661" i="6"/>
  <c r="AS661" i="6"/>
  <c r="AO661" i="6"/>
  <c r="AN661" i="6"/>
  <c r="AM661" i="6"/>
  <c r="AI661" i="6"/>
  <c r="AH661" i="6"/>
  <c r="AG661" i="6"/>
  <c r="BA660" i="6"/>
  <c r="AZ660" i="6"/>
  <c r="AY660" i="6"/>
  <c r="AU660" i="6"/>
  <c r="AT660" i="6"/>
  <c r="AS660" i="6"/>
  <c r="AO660" i="6"/>
  <c r="AN660" i="6"/>
  <c r="AM660" i="6"/>
  <c r="AI660" i="6"/>
  <c r="AH660" i="6"/>
  <c r="AG660" i="6"/>
  <c r="BA659" i="6"/>
  <c r="AZ659" i="6"/>
  <c r="AY659" i="6"/>
  <c r="AU659" i="6"/>
  <c r="AT659" i="6"/>
  <c r="AS659" i="6"/>
  <c r="AO659" i="6"/>
  <c r="AN659" i="6"/>
  <c r="AM659" i="6"/>
  <c r="AI659" i="6"/>
  <c r="AH659" i="6"/>
  <c r="AG659" i="6"/>
  <c r="BA658" i="6"/>
  <c r="AZ658" i="6"/>
  <c r="AY658" i="6"/>
  <c r="AU658" i="6"/>
  <c r="AT658" i="6"/>
  <c r="AS658" i="6"/>
  <c r="AO658" i="6"/>
  <c r="AN658" i="6"/>
  <c r="AM658" i="6"/>
  <c r="AI658" i="6"/>
  <c r="AH658" i="6"/>
  <c r="AG658" i="6"/>
  <c r="BA657" i="6"/>
  <c r="AZ657" i="6"/>
  <c r="AY657" i="6"/>
  <c r="AU657" i="6"/>
  <c r="AT657" i="6"/>
  <c r="AS657" i="6"/>
  <c r="AO657" i="6"/>
  <c r="AN657" i="6"/>
  <c r="AM657" i="6"/>
  <c r="AI657" i="6"/>
  <c r="AH657" i="6"/>
  <c r="AG657" i="6"/>
  <c r="BA656" i="6"/>
  <c r="AZ656" i="6"/>
  <c r="AY656" i="6"/>
  <c r="AU656" i="6"/>
  <c r="AT656" i="6"/>
  <c r="AS656" i="6"/>
  <c r="AO656" i="6"/>
  <c r="AN656" i="6"/>
  <c r="AM656" i="6"/>
  <c r="AI656" i="6"/>
  <c r="AH656" i="6"/>
  <c r="AG656" i="6"/>
  <c r="BA655" i="6"/>
  <c r="AZ655" i="6"/>
  <c r="AY655" i="6"/>
  <c r="AU655" i="6"/>
  <c r="AT655" i="6"/>
  <c r="AS655" i="6"/>
  <c r="AO655" i="6"/>
  <c r="AN655" i="6"/>
  <c r="AM655" i="6"/>
  <c r="AI655" i="6"/>
  <c r="AH655" i="6"/>
  <c r="AG655" i="6"/>
  <c r="BA654" i="6"/>
  <c r="AZ654" i="6"/>
  <c r="AY654" i="6"/>
  <c r="AU654" i="6"/>
  <c r="AT654" i="6"/>
  <c r="AS654" i="6"/>
  <c r="AO654" i="6"/>
  <c r="AN654" i="6"/>
  <c r="AM654" i="6"/>
  <c r="AI654" i="6"/>
  <c r="AH654" i="6"/>
  <c r="AG654" i="6"/>
  <c r="BA653" i="6"/>
  <c r="AZ653" i="6"/>
  <c r="AY653" i="6"/>
  <c r="AU653" i="6"/>
  <c r="AT653" i="6"/>
  <c r="AS653" i="6"/>
  <c r="AO653" i="6"/>
  <c r="AN653" i="6"/>
  <c r="AM653" i="6"/>
  <c r="AI653" i="6"/>
  <c r="AH653" i="6"/>
  <c r="AG653" i="6"/>
  <c r="BA652" i="6"/>
  <c r="AZ652" i="6"/>
  <c r="AY652" i="6"/>
  <c r="AU652" i="6"/>
  <c r="AT652" i="6"/>
  <c r="AS652" i="6"/>
  <c r="AO652" i="6"/>
  <c r="AN652" i="6"/>
  <c r="AM652" i="6"/>
  <c r="AI652" i="6"/>
  <c r="AH652" i="6"/>
  <c r="AG652" i="6"/>
  <c r="BA651" i="6"/>
  <c r="AZ651" i="6"/>
  <c r="AY651" i="6"/>
  <c r="AU651" i="6"/>
  <c r="AT651" i="6"/>
  <c r="AS651" i="6"/>
  <c r="AO651" i="6"/>
  <c r="AN651" i="6"/>
  <c r="AM651" i="6"/>
  <c r="AI651" i="6"/>
  <c r="AH651" i="6"/>
  <c r="AG651" i="6"/>
  <c r="BA650" i="6"/>
  <c r="AZ650" i="6"/>
  <c r="AY650" i="6"/>
  <c r="AU650" i="6"/>
  <c r="AT650" i="6"/>
  <c r="AS650" i="6"/>
  <c r="AO650" i="6"/>
  <c r="AN650" i="6"/>
  <c r="AM650" i="6"/>
  <c r="AI650" i="6"/>
  <c r="AH650" i="6"/>
  <c r="AG650" i="6"/>
  <c r="BA649" i="6"/>
  <c r="AZ649" i="6"/>
  <c r="AY649" i="6"/>
  <c r="AU649" i="6"/>
  <c r="AT649" i="6"/>
  <c r="AS649" i="6"/>
  <c r="AO649" i="6"/>
  <c r="AN649" i="6"/>
  <c r="AM649" i="6"/>
  <c r="AI649" i="6"/>
  <c r="AH649" i="6"/>
  <c r="AG649" i="6"/>
  <c r="BA648" i="6"/>
  <c r="AZ648" i="6"/>
  <c r="AY648" i="6"/>
  <c r="AU648" i="6"/>
  <c r="AT648" i="6"/>
  <c r="AS648" i="6"/>
  <c r="AO648" i="6"/>
  <c r="AN648" i="6"/>
  <c r="AM648" i="6"/>
  <c r="AI648" i="6"/>
  <c r="AH648" i="6"/>
  <c r="AG648" i="6"/>
  <c r="BA647" i="6"/>
  <c r="AZ647" i="6"/>
  <c r="AY647" i="6"/>
  <c r="AU647" i="6"/>
  <c r="AT647" i="6"/>
  <c r="AS647" i="6"/>
  <c r="AO647" i="6"/>
  <c r="AN647" i="6"/>
  <c r="AM647" i="6"/>
  <c r="AI647" i="6"/>
  <c r="AH647" i="6"/>
  <c r="AG647" i="6"/>
  <c r="BA646" i="6"/>
  <c r="AZ646" i="6"/>
  <c r="AY646" i="6"/>
  <c r="AU646" i="6"/>
  <c r="AT646" i="6"/>
  <c r="AS646" i="6"/>
  <c r="AO646" i="6"/>
  <c r="AN646" i="6"/>
  <c r="AM646" i="6"/>
  <c r="AI646" i="6"/>
  <c r="AH646" i="6"/>
  <c r="AG646" i="6"/>
  <c r="BA645" i="6"/>
  <c r="AZ645" i="6"/>
  <c r="AY645" i="6"/>
  <c r="AU645" i="6"/>
  <c r="AT645" i="6"/>
  <c r="AS645" i="6"/>
  <c r="AO645" i="6"/>
  <c r="AN645" i="6"/>
  <c r="AM645" i="6"/>
  <c r="AI645" i="6"/>
  <c r="AH645" i="6"/>
  <c r="AG645" i="6"/>
  <c r="BA644" i="6"/>
  <c r="AZ644" i="6"/>
  <c r="AY644" i="6"/>
  <c r="AU644" i="6"/>
  <c r="AT644" i="6"/>
  <c r="AS644" i="6"/>
  <c r="AO644" i="6"/>
  <c r="AN644" i="6"/>
  <c r="AM644" i="6"/>
  <c r="AI644" i="6"/>
  <c r="AH644" i="6"/>
  <c r="AG644" i="6"/>
  <c r="BA643" i="6"/>
  <c r="AZ643" i="6"/>
  <c r="AY643" i="6"/>
  <c r="AU643" i="6"/>
  <c r="AT643" i="6"/>
  <c r="AS643" i="6"/>
  <c r="AO643" i="6"/>
  <c r="AN643" i="6"/>
  <c r="AM643" i="6"/>
  <c r="AI643" i="6"/>
  <c r="AH643" i="6"/>
  <c r="AG643" i="6"/>
  <c r="BA642" i="6"/>
  <c r="AZ642" i="6"/>
  <c r="AY642" i="6"/>
  <c r="AU642" i="6"/>
  <c r="AT642" i="6"/>
  <c r="AS642" i="6"/>
  <c r="AO642" i="6"/>
  <c r="AN642" i="6"/>
  <c r="AM642" i="6"/>
  <c r="AI642" i="6"/>
  <c r="AH642" i="6"/>
  <c r="AG642" i="6"/>
  <c r="BA641" i="6"/>
  <c r="AZ641" i="6"/>
  <c r="AY641" i="6"/>
  <c r="AU641" i="6"/>
  <c r="AT641" i="6"/>
  <c r="AS641" i="6"/>
  <c r="AO641" i="6"/>
  <c r="AN641" i="6"/>
  <c r="AM641" i="6"/>
  <c r="AI641" i="6"/>
  <c r="AH641" i="6"/>
  <c r="AG641" i="6"/>
  <c r="BA640" i="6"/>
  <c r="AZ640" i="6"/>
  <c r="AY640" i="6"/>
  <c r="AU640" i="6"/>
  <c r="AT640" i="6"/>
  <c r="AS640" i="6"/>
  <c r="AO640" i="6"/>
  <c r="AN640" i="6"/>
  <c r="AM640" i="6"/>
  <c r="AI640" i="6"/>
  <c r="AH640" i="6"/>
  <c r="AG640" i="6"/>
  <c r="BA639" i="6"/>
  <c r="AZ639" i="6"/>
  <c r="AY639" i="6"/>
  <c r="AU639" i="6"/>
  <c r="AT639" i="6"/>
  <c r="AS639" i="6"/>
  <c r="AO639" i="6"/>
  <c r="AN639" i="6"/>
  <c r="AM639" i="6"/>
  <c r="AI639" i="6"/>
  <c r="AH639" i="6"/>
  <c r="AG639" i="6"/>
  <c r="BA638" i="6"/>
  <c r="AZ638" i="6"/>
  <c r="AY638" i="6"/>
  <c r="AU638" i="6"/>
  <c r="AT638" i="6"/>
  <c r="AS638" i="6"/>
  <c r="AO638" i="6"/>
  <c r="AN638" i="6"/>
  <c r="AM638" i="6"/>
  <c r="AI638" i="6"/>
  <c r="AH638" i="6"/>
  <c r="AG638" i="6"/>
  <c r="BA637" i="6"/>
  <c r="AZ637" i="6"/>
  <c r="AY637" i="6"/>
  <c r="AU637" i="6"/>
  <c r="AT637" i="6"/>
  <c r="AS637" i="6"/>
  <c r="AO637" i="6"/>
  <c r="AN637" i="6"/>
  <c r="AM637" i="6"/>
  <c r="AI637" i="6"/>
  <c r="AH637" i="6"/>
  <c r="AG637" i="6"/>
  <c r="BA636" i="6"/>
  <c r="AZ636" i="6"/>
  <c r="AY636" i="6"/>
  <c r="AU636" i="6"/>
  <c r="AT636" i="6"/>
  <c r="AS636" i="6"/>
  <c r="AO636" i="6"/>
  <c r="AN636" i="6"/>
  <c r="AM636" i="6"/>
  <c r="AI636" i="6"/>
  <c r="AH636" i="6"/>
  <c r="AG636" i="6"/>
  <c r="BA635" i="6"/>
  <c r="AZ635" i="6"/>
  <c r="AY635" i="6"/>
  <c r="AU635" i="6"/>
  <c r="AT635" i="6"/>
  <c r="AS635" i="6"/>
  <c r="AO635" i="6"/>
  <c r="AN635" i="6"/>
  <c r="AM635" i="6"/>
  <c r="AI635" i="6"/>
  <c r="AH635" i="6"/>
  <c r="AG635" i="6"/>
  <c r="BA634" i="6"/>
  <c r="AZ634" i="6"/>
  <c r="AY634" i="6"/>
  <c r="AU634" i="6"/>
  <c r="AT634" i="6"/>
  <c r="AS634" i="6"/>
  <c r="AO634" i="6"/>
  <c r="AN634" i="6"/>
  <c r="AM634" i="6"/>
  <c r="AI634" i="6"/>
  <c r="AH634" i="6"/>
  <c r="AG634" i="6"/>
  <c r="BA633" i="6"/>
  <c r="AZ633" i="6"/>
  <c r="AY633" i="6"/>
  <c r="AU633" i="6"/>
  <c r="AT633" i="6"/>
  <c r="AS633" i="6"/>
  <c r="AO633" i="6"/>
  <c r="AN633" i="6"/>
  <c r="AM633" i="6"/>
  <c r="AI633" i="6"/>
  <c r="AH633" i="6"/>
  <c r="AG633" i="6"/>
  <c r="BA632" i="6"/>
  <c r="AZ632" i="6"/>
  <c r="AY632" i="6"/>
  <c r="AU632" i="6"/>
  <c r="AT632" i="6"/>
  <c r="AS632" i="6"/>
  <c r="AO632" i="6"/>
  <c r="AN632" i="6"/>
  <c r="AM632" i="6"/>
  <c r="AI632" i="6"/>
  <c r="AH632" i="6"/>
  <c r="AG632" i="6"/>
  <c r="BA631" i="6"/>
  <c r="AZ631" i="6"/>
  <c r="AY631" i="6"/>
  <c r="AU631" i="6"/>
  <c r="AT631" i="6"/>
  <c r="AS631" i="6"/>
  <c r="AO631" i="6"/>
  <c r="AN631" i="6"/>
  <c r="AM631" i="6"/>
  <c r="AI631" i="6"/>
  <c r="AH631" i="6"/>
  <c r="AG631" i="6"/>
  <c r="BA630" i="6"/>
  <c r="AZ630" i="6"/>
  <c r="AY630" i="6"/>
  <c r="AU630" i="6"/>
  <c r="AT630" i="6"/>
  <c r="AS630" i="6"/>
  <c r="AO630" i="6"/>
  <c r="AN630" i="6"/>
  <c r="AM630" i="6"/>
  <c r="AI630" i="6"/>
  <c r="AH630" i="6"/>
  <c r="AG630" i="6"/>
  <c r="BA629" i="6"/>
  <c r="AZ629" i="6"/>
  <c r="AY629" i="6"/>
  <c r="AU629" i="6"/>
  <c r="AT629" i="6"/>
  <c r="AS629" i="6"/>
  <c r="AO629" i="6"/>
  <c r="AN629" i="6"/>
  <c r="AM629" i="6"/>
  <c r="AI629" i="6"/>
  <c r="AH629" i="6"/>
  <c r="AG629" i="6"/>
  <c r="BA628" i="6"/>
  <c r="AZ628" i="6"/>
  <c r="AY628" i="6"/>
  <c r="AU628" i="6"/>
  <c r="AT628" i="6"/>
  <c r="AS628" i="6"/>
  <c r="AO628" i="6"/>
  <c r="AN628" i="6"/>
  <c r="AM628" i="6"/>
  <c r="AI628" i="6"/>
  <c r="AH628" i="6"/>
  <c r="AG628" i="6"/>
  <c r="BA627" i="6"/>
  <c r="AZ627" i="6"/>
  <c r="AY627" i="6"/>
  <c r="AU627" i="6"/>
  <c r="AT627" i="6"/>
  <c r="AS627" i="6"/>
  <c r="AO627" i="6"/>
  <c r="AN627" i="6"/>
  <c r="AM627" i="6"/>
  <c r="AI627" i="6"/>
  <c r="AH627" i="6"/>
  <c r="AG627" i="6"/>
  <c r="BA626" i="6"/>
  <c r="AZ626" i="6"/>
  <c r="AY626" i="6"/>
  <c r="AU626" i="6"/>
  <c r="AT626" i="6"/>
  <c r="AS626" i="6"/>
  <c r="AO626" i="6"/>
  <c r="AN626" i="6"/>
  <c r="AM626" i="6"/>
  <c r="AI626" i="6"/>
  <c r="AH626" i="6"/>
  <c r="AG626" i="6"/>
  <c r="BA625" i="6"/>
  <c r="AZ625" i="6"/>
  <c r="AY625" i="6"/>
  <c r="AU625" i="6"/>
  <c r="AT625" i="6"/>
  <c r="AS625" i="6"/>
  <c r="AO625" i="6"/>
  <c r="AN625" i="6"/>
  <c r="AM625" i="6"/>
  <c r="AI625" i="6"/>
  <c r="AH625" i="6"/>
  <c r="AG625" i="6"/>
  <c r="BA624" i="6"/>
  <c r="AZ624" i="6"/>
  <c r="AY624" i="6"/>
  <c r="AU624" i="6"/>
  <c r="AT624" i="6"/>
  <c r="AS624" i="6"/>
  <c r="AO624" i="6"/>
  <c r="AN624" i="6"/>
  <c r="AM624" i="6"/>
  <c r="AI624" i="6"/>
  <c r="AH624" i="6"/>
  <c r="AG624" i="6"/>
  <c r="BA623" i="6"/>
  <c r="AZ623" i="6"/>
  <c r="AY623" i="6"/>
  <c r="AU623" i="6"/>
  <c r="AT623" i="6"/>
  <c r="AS623" i="6"/>
  <c r="AO623" i="6"/>
  <c r="AN623" i="6"/>
  <c r="AM623" i="6"/>
  <c r="AI623" i="6"/>
  <c r="AH623" i="6"/>
  <c r="AG623" i="6"/>
  <c r="BA622" i="6"/>
  <c r="AZ622" i="6"/>
  <c r="AY622" i="6"/>
  <c r="AU622" i="6"/>
  <c r="AT622" i="6"/>
  <c r="AS622" i="6"/>
  <c r="AO622" i="6"/>
  <c r="AN622" i="6"/>
  <c r="AM622" i="6"/>
  <c r="AI622" i="6"/>
  <c r="AH622" i="6"/>
  <c r="AG622" i="6"/>
  <c r="BA621" i="6"/>
  <c r="AZ621" i="6"/>
  <c r="AY621" i="6"/>
  <c r="AU621" i="6"/>
  <c r="AT621" i="6"/>
  <c r="AS621" i="6"/>
  <c r="AO621" i="6"/>
  <c r="AN621" i="6"/>
  <c r="AM621" i="6"/>
  <c r="AI621" i="6"/>
  <c r="AH621" i="6"/>
  <c r="AG621" i="6"/>
  <c r="BA620" i="6"/>
  <c r="AZ620" i="6"/>
  <c r="AY620" i="6"/>
  <c r="AU620" i="6"/>
  <c r="AT620" i="6"/>
  <c r="AS620" i="6"/>
  <c r="AO620" i="6"/>
  <c r="AN620" i="6"/>
  <c r="AM620" i="6"/>
  <c r="AI620" i="6"/>
  <c r="AH620" i="6"/>
  <c r="AG620" i="6"/>
  <c r="BA619" i="6"/>
  <c r="AZ619" i="6"/>
  <c r="AY619" i="6"/>
  <c r="AU619" i="6"/>
  <c r="AT619" i="6"/>
  <c r="AS619" i="6"/>
  <c r="AO619" i="6"/>
  <c r="AN619" i="6"/>
  <c r="AM619" i="6"/>
  <c r="AI619" i="6"/>
  <c r="AH619" i="6"/>
  <c r="AG619" i="6"/>
  <c r="BA618" i="6"/>
  <c r="AZ618" i="6"/>
  <c r="AY618" i="6"/>
  <c r="AU618" i="6"/>
  <c r="AT618" i="6"/>
  <c r="AS618" i="6"/>
  <c r="AO618" i="6"/>
  <c r="AN618" i="6"/>
  <c r="AM618" i="6"/>
  <c r="AI618" i="6"/>
  <c r="AH618" i="6"/>
  <c r="AG618" i="6"/>
  <c r="BA617" i="6"/>
  <c r="AZ617" i="6"/>
  <c r="AY617" i="6"/>
  <c r="AU617" i="6"/>
  <c r="AT617" i="6"/>
  <c r="AS617" i="6"/>
  <c r="AO617" i="6"/>
  <c r="AN617" i="6"/>
  <c r="AM617" i="6"/>
  <c r="AI617" i="6"/>
  <c r="AH617" i="6"/>
  <c r="AG617" i="6"/>
  <c r="BA616" i="6"/>
  <c r="AZ616" i="6"/>
  <c r="AY616" i="6"/>
  <c r="AU616" i="6"/>
  <c r="AT616" i="6"/>
  <c r="AS616" i="6"/>
  <c r="AO616" i="6"/>
  <c r="AN616" i="6"/>
  <c r="AM616" i="6"/>
  <c r="AI616" i="6"/>
  <c r="AH616" i="6"/>
  <c r="AG616" i="6"/>
  <c r="BA615" i="6"/>
  <c r="AZ615" i="6"/>
  <c r="AY615" i="6"/>
  <c r="AU615" i="6"/>
  <c r="AT615" i="6"/>
  <c r="AS615" i="6"/>
  <c r="AO615" i="6"/>
  <c r="AN615" i="6"/>
  <c r="AM615" i="6"/>
  <c r="AI615" i="6"/>
  <c r="AH615" i="6"/>
  <c r="AG615" i="6"/>
  <c r="BA614" i="6"/>
  <c r="AZ614" i="6"/>
  <c r="AY614" i="6"/>
  <c r="AU614" i="6"/>
  <c r="AT614" i="6"/>
  <c r="AS614" i="6"/>
  <c r="AO614" i="6"/>
  <c r="AN614" i="6"/>
  <c r="AM614" i="6"/>
  <c r="AI614" i="6"/>
  <c r="AH614" i="6"/>
  <c r="AG614" i="6"/>
  <c r="BA613" i="6"/>
  <c r="AZ613" i="6"/>
  <c r="AY613" i="6"/>
  <c r="AU613" i="6"/>
  <c r="AT613" i="6"/>
  <c r="AS613" i="6"/>
  <c r="AO613" i="6"/>
  <c r="AN613" i="6"/>
  <c r="AM613" i="6"/>
  <c r="AI613" i="6"/>
  <c r="AH613" i="6"/>
  <c r="AG613" i="6"/>
  <c r="BA612" i="6"/>
  <c r="AZ612" i="6"/>
  <c r="AY612" i="6"/>
  <c r="AU612" i="6"/>
  <c r="AT612" i="6"/>
  <c r="AS612" i="6"/>
  <c r="AO612" i="6"/>
  <c r="AN612" i="6"/>
  <c r="AM612" i="6"/>
  <c r="AI612" i="6"/>
  <c r="AH612" i="6"/>
  <c r="AG612" i="6"/>
  <c r="BA611" i="6"/>
  <c r="AZ611" i="6"/>
  <c r="AY611" i="6"/>
  <c r="AU611" i="6"/>
  <c r="AT611" i="6"/>
  <c r="AS611" i="6"/>
  <c r="AO611" i="6"/>
  <c r="AN611" i="6"/>
  <c r="AM611" i="6"/>
  <c r="AI611" i="6"/>
  <c r="AH611" i="6"/>
  <c r="AG611" i="6"/>
  <c r="BA610" i="6"/>
  <c r="AZ610" i="6"/>
  <c r="AY610" i="6"/>
  <c r="AU610" i="6"/>
  <c r="AT610" i="6"/>
  <c r="AS610" i="6"/>
  <c r="AO610" i="6"/>
  <c r="AN610" i="6"/>
  <c r="AM610" i="6"/>
  <c r="AI610" i="6"/>
  <c r="AH610" i="6"/>
  <c r="AG610" i="6"/>
  <c r="BA609" i="6"/>
  <c r="AZ609" i="6"/>
  <c r="AY609" i="6"/>
  <c r="AU609" i="6"/>
  <c r="AT609" i="6"/>
  <c r="AS609" i="6"/>
  <c r="AO609" i="6"/>
  <c r="AN609" i="6"/>
  <c r="AM609" i="6"/>
  <c r="AI609" i="6"/>
  <c r="AH609" i="6"/>
  <c r="AG609" i="6"/>
  <c r="BA608" i="6"/>
  <c r="AZ608" i="6"/>
  <c r="AY608" i="6"/>
  <c r="AU608" i="6"/>
  <c r="AT608" i="6"/>
  <c r="AS608" i="6"/>
  <c r="AO608" i="6"/>
  <c r="AN608" i="6"/>
  <c r="AM608" i="6"/>
  <c r="AI608" i="6"/>
  <c r="AH608" i="6"/>
  <c r="AG608" i="6"/>
  <c r="BA607" i="6"/>
  <c r="AZ607" i="6"/>
  <c r="AY607" i="6"/>
  <c r="AU607" i="6"/>
  <c r="AT607" i="6"/>
  <c r="AS607" i="6"/>
  <c r="AO607" i="6"/>
  <c r="AN607" i="6"/>
  <c r="AM607" i="6"/>
  <c r="AI607" i="6"/>
  <c r="AH607" i="6"/>
  <c r="AG607" i="6"/>
  <c r="BA606" i="6"/>
  <c r="AZ606" i="6"/>
  <c r="AY606" i="6"/>
  <c r="AU606" i="6"/>
  <c r="AT606" i="6"/>
  <c r="AS606" i="6"/>
  <c r="AO606" i="6"/>
  <c r="AN606" i="6"/>
  <c r="AM606" i="6"/>
  <c r="AI606" i="6"/>
  <c r="AH606" i="6"/>
  <c r="AG606" i="6"/>
  <c r="BA605" i="6"/>
  <c r="AZ605" i="6"/>
  <c r="AY605" i="6"/>
  <c r="AU605" i="6"/>
  <c r="AT605" i="6"/>
  <c r="AS605" i="6"/>
  <c r="AO605" i="6"/>
  <c r="AN605" i="6"/>
  <c r="AM605" i="6"/>
  <c r="AI605" i="6"/>
  <c r="AH605" i="6"/>
  <c r="AG605" i="6"/>
  <c r="BA604" i="6"/>
  <c r="AZ604" i="6"/>
  <c r="AY604" i="6"/>
  <c r="AU604" i="6"/>
  <c r="AT604" i="6"/>
  <c r="AS604" i="6"/>
  <c r="AO604" i="6"/>
  <c r="AN604" i="6"/>
  <c r="AM604" i="6"/>
  <c r="AI604" i="6"/>
  <c r="AH604" i="6"/>
  <c r="AG604" i="6"/>
  <c r="BA603" i="6"/>
  <c r="AZ603" i="6"/>
  <c r="AY603" i="6"/>
  <c r="AU603" i="6"/>
  <c r="AT603" i="6"/>
  <c r="AS603" i="6"/>
  <c r="AO603" i="6"/>
  <c r="AN603" i="6"/>
  <c r="AM603" i="6"/>
  <c r="AI603" i="6"/>
  <c r="AH603" i="6"/>
  <c r="AG603" i="6"/>
  <c r="BA602" i="6"/>
  <c r="AZ602" i="6"/>
  <c r="AY602" i="6"/>
  <c r="AU602" i="6"/>
  <c r="AT602" i="6"/>
  <c r="AS602" i="6"/>
  <c r="AO602" i="6"/>
  <c r="AN602" i="6"/>
  <c r="AM602" i="6"/>
  <c r="AI602" i="6"/>
  <c r="AH602" i="6"/>
  <c r="AG602" i="6"/>
  <c r="BA601" i="6"/>
  <c r="AZ601" i="6"/>
  <c r="AY601" i="6"/>
  <c r="AU601" i="6"/>
  <c r="AT601" i="6"/>
  <c r="AS601" i="6"/>
  <c r="AO601" i="6"/>
  <c r="AN601" i="6"/>
  <c r="AM601" i="6"/>
  <c r="AI601" i="6"/>
  <c r="AH601" i="6"/>
  <c r="AG601" i="6"/>
  <c r="BA600" i="6"/>
  <c r="AZ600" i="6"/>
  <c r="AY600" i="6"/>
  <c r="AU600" i="6"/>
  <c r="AT600" i="6"/>
  <c r="AS600" i="6"/>
  <c r="AO600" i="6"/>
  <c r="AN600" i="6"/>
  <c r="AM600" i="6"/>
  <c r="AI600" i="6"/>
  <c r="AH600" i="6"/>
  <c r="AG600" i="6"/>
  <c r="BA599" i="6"/>
  <c r="AZ599" i="6"/>
  <c r="AY599" i="6"/>
  <c r="AU599" i="6"/>
  <c r="AT599" i="6"/>
  <c r="AS599" i="6"/>
  <c r="AO599" i="6"/>
  <c r="AN599" i="6"/>
  <c r="AM599" i="6"/>
  <c r="AI599" i="6"/>
  <c r="AH599" i="6"/>
  <c r="AG599" i="6"/>
  <c r="BA598" i="6"/>
  <c r="AZ598" i="6"/>
  <c r="AY598" i="6"/>
  <c r="AU598" i="6"/>
  <c r="AT598" i="6"/>
  <c r="AS598" i="6"/>
  <c r="AO598" i="6"/>
  <c r="AN598" i="6"/>
  <c r="AM598" i="6"/>
  <c r="AI598" i="6"/>
  <c r="AH598" i="6"/>
  <c r="AG598" i="6"/>
  <c r="BA597" i="6"/>
  <c r="AZ597" i="6"/>
  <c r="AY597" i="6"/>
  <c r="AU597" i="6"/>
  <c r="AT597" i="6"/>
  <c r="AS597" i="6"/>
  <c r="AO597" i="6"/>
  <c r="AN597" i="6"/>
  <c r="AM597" i="6"/>
  <c r="AI597" i="6"/>
  <c r="AH597" i="6"/>
  <c r="AG597" i="6"/>
  <c r="BA596" i="6"/>
  <c r="AZ596" i="6"/>
  <c r="AY596" i="6"/>
  <c r="AU596" i="6"/>
  <c r="AT596" i="6"/>
  <c r="AS596" i="6"/>
  <c r="AO596" i="6"/>
  <c r="AN596" i="6"/>
  <c r="AM596" i="6"/>
  <c r="AI596" i="6"/>
  <c r="AH596" i="6"/>
  <c r="AG596" i="6"/>
  <c r="BA595" i="6"/>
  <c r="AZ595" i="6"/>
  <c r="AY595" i="6"/>
  <c r="AU595" i="6"/>
  <c r="AT595" i="6"/>
  <c r="AS595" i="6"/>
  <c r="AO595" i="6"/>
  <c r="AN595" i="6"/>
  <c r="AM595" i="6"/>
  <c r="AI595" i="6"/>
  <c r="AH595" i="6"/>
  <c r="AG595" i="6"/>
  <c r="BA594" i="6"/>
  <c r="AZ594" i="6"/>
  <c r="AY594" i="6"/>
  <c r="AU594" i="6"/>
  <c r="AT594" i="6"/>
  <c r="AS594" i="6"/>
  <c r="AO594" i="6"/>
  <c r="AN594" i="6"/>
  <c r="AM594" i="6"/>
  <c r="AI594" i="6"/>
  <c r="AH594" i="6"/>
  <c r="AG594" i="6"/>
  <c r="BA593" i="6"/>
  <c r="AZ593" i="6"/>
  <c r="AY593" i="6"/>
  <c r="AU593" i="6"/>
  <c r="AT593" i="6"/>
  <c r="AS593" i="6"/>
  <c r="AO593" i="6"/>
  <c r="AN593" i="6"/>
  <c r="AM593" i="6"/>
  <c r="AI593" i="6"/>
  <c r="AH593" i="6"/>
  <c r="AG593" i="6"/>
  <c r="BA592" i="6"/>
  <c r="AZ592" i="6"/>
  <c r="AY592" i="6"/>
  <c r="AU592" i="6"/>
  <c r="AT592" i="6"/>
  <c r="AS592" i="6"/>
  <c r="AO592" i="6"/>
  <c r="AN592" i="6"/>
  <c r="AM592" i="6"/>
  <c r="AI592" i="6"/>
  <c r="AH592" i="6"/>
  <c r="AG592" i="6"/>
  <c r="BA591" i="6"/>
  <c r="AZ591" i="6"/>
  <c r="AY591" i="6"/>
  <c r="AU591" i="6"/>
  <c r="AT591" i="6"/>
  <c r="AS591" i="6"/>
  <c r="AO591" i="6"/>
  <c r="AN591" i="6"/>
  <c r="AM591" i="6"/>
  <c r="AI591" i="6"/>
  <c r="AH591" i="6"/>
  <c r="AG591" i="6"/>
  <c r="BA590" i="6"/>
  <c r="AZ590" i="6"/>
  <c r="AY590" i="6"/>
  <c r="AU590" i="6"/>
  <c r="AT590" i="6"/>
  <c r="AS590" i="6"/>
  <c r="AO590" i="6"/>
  <c r="AN590" i="6"/>
  <c r="AM590" i="6"/>
  <c r="AI590" i="6"/>
  <c r="AH590" i="6"/>
  <c r="AG590" i="6"/>
  <c r="BA589" i="6"/>
  <c r="AZ589" i="6"/>
  <c r="AY589" i="6"/>
  <c r="AU589" i="6"/>
  <c r="AT589" i="6"/>
  <c r="AS589" i="6"/>
  <c r="AO589" i="6"/>
  <c r="AN589" i="6"/>
  <c r="AM589" i="6"/>
  <c r="AI589" i="6"/>
  <c r="AH589" i="6"/>
  <c r="AG589" i="6"/>
  <c r="BA588" i="6"/>
  <c r="AZ588" i="6"/>
  <c r="AY588" i="6"/>
  <c r="AU588" i="6"/>
  <c r="AT588" i="6"/>
  <c r="AS588" i="6"/>
  <c r="AO588" i="6"/>
  <c r="AN588" i="6"/>
  <c r="AM588" i="6"/>
  <c r="AI588" i="6"/>
  <c r="AH588" i="6"/>
  <c r="AG588" i="6"/>
  <c r="BA587" i="6"/>
  <c r="AZ587" i="6"/>
  <c r="AY587" i="6"/>
  <c r="AU587" i="6"/>
  <c r="AT587" i="6"/>
  <c r="AS587" i="6"/>
  <c r="AO587" i="6"/>
  <c r="AN587" i="6"/>
  <c r="AM587" i="6"/>
  <c r="AI587" i="6"/>
  <c r="AH587" i="6"/>
  <c r="AG587" i="6"/>
  <c r="BA586" i="6"/>
  <c r="AZ586" i="6"/>
  <c r="AY586" i="6"/>
  <c r="AU586" i="6"/>
  <c r="AT586" i="6"/>
  <c r="AS586" i="6"/>
  <c r="AO586" i="6"/>
  <c r="AN586" i="6"/>
  <c r="AM586" i="6"/>
  <c r="AI586" i="6"/>
  <c r="AH586" i="6"/>
  <c r="AG586" i="6"/>
  <c r="BA585" i="6"/>
  <c r="AZ585" i="6"/>
  <c r="AY585" i="6"/>
  <c r="AU585" i="6"/>
  <c r="AT585" i="6"/>
  <c r="AS585" i="6"/>
  <c r="AO585" i="6"/>
  <c r="AN585" i="6"/>
  <c r="AM585" i="6"/>
  <c r="AI585" i="6"/>
  <c r="AH585" i="6"/>
  <c r="AG585" i="6"/>
  <c r="BA584" i="6"/>
  <c r="AZ584" i="6"/>
  <c r="AY584" i="6"/>
  <c r="AU584" i="6"/>
  <c r="AT584" i="6"/>
  <c r="AS584" i="6"/>
  <c r="AO584" i="6"/>
  <c r="AN584" i="6"/>
  <c r="AM584" i="6"/>
  <c r="AI584" i="6"/>
  <c r="AH584" i="6"/>
  <c r="AG584" i="6"/>
  <c r="BA583" i="6"/>
  <c r="AZ583" i="6"/>
  <c r="AY583" i="6"/>
  <c r="AU583" i="6"/>
  <c r="AT583" i="6"/>
  <c r="AS583" i="6"/>
  <c r="AO583" i="6"/>
  <c r="AN583" i="6"/>
  <c r="AM583" i="6"/>
  <c r="AI583" i="6"/>
  <c r="AH583" i="6"/>
  <c r="AG583" i="6"/>
  <c r="BA582" i="6"/>
  <c r="AZ582" i="6"/>
  <c r="AY582" i="6"/>
  <c r="AU582" i="6"/>
  <c r="AT582" i="6"/>
  <c r="AS582" i="6"/>
  <c r="AO582" i="6"/>
  <c r="AN582" i="6"/>
  <c r="AM582" i="6"/>
  <c r="AI582" i="6"/>
  <c r="AH582" i="6"/>
  <c r="AG582" i="6"/>
  <c r="BA581" i="6"/>
  <c r="AZ581" i="6"/>
  <c r="AY581" i="6"/>
  <c r="AU581" i="6"/>
  <c r="AT581" i="6"/>
  <c r="AS581" i="6"/>
  <c r="AO581" i="6"/>
  <c r="AN581" i="6"/>
  <c r="AM581" i="6"/>
  <c r="AI581" i="6"/>
  <c r="AH581" i="6"/>
  <c r="AG581" i="6"/>
  <c r="BA580" i="6"/>
  <c r="AZ580" i="6"/>
  <c r="AY580" i="6"/>
  <c r="AU580" i="6"/>
  <c r="AT580" i="6"/>
  <c r="AS580" i="6"/>
  <c r="AO580" i="6"/>
  <c r="AN580" i="6"/>
  <c r="AM580" i="6"/>
  <c r="AI580" i="6"/>
  <c r="AH580" i="6"/>
  <c r="AG580" i="6"/>
  <c r="BA579" i="6"/>
  <c r="AZ579" i="6"/>
  <c r="AY579" i="6"/>
  <c r="AU579" i="6"/>
  <c r="AT579" i="6"/>
  <c r="AS579" i="6"/>
  <c r="AO579" i="6"/>
  <c r="AN579" i="6"/>
  <c r="AM579" i="6"/>
  <c r="AI579" i="6"/>
  <c r="AH579" i="6"/>
  <c r="AG579" i="6"/>
  <c r="BA578" i="6"/>
  <c r="AZ578" i="6"/>
  <c r="AY578" i="6"/>
  <c r="AU578" i="6"/>
  <c r="AT578" i="6"/>
  <c r="AS578" i="6"/>
  <c r="AO578" i="6"/>
  <c r="AN578" i="6"/>
  <c r="AM578" i="6"/>
  <c r="AI578" i="6"/>
  <c r="AH578" i="6"/>
  <c r="AG578" i="6"/>
  <c r="BA577" i="6"/>
  <c r="AZ577" i="6"/>
  <c r="AY577" i="6"/>
  <c r="AU577" i="6"/>
  <c r="AT577" i="6"/>
  <c r="AS577" i="6"/>
  <c r="AO577" i="6"/>
  <c r="AN577" i="6"/>
  <c r="AM577" i="6"/>
  <c r="AI577" i="6"/>
  <c r="AH577" i="6"/>
  <c r="AG577" i="6"/>
  <c r="BA576" i="6"/>
  <c r="AZ576" i="6"/>
  <c r="AY576" i="6"/>
  <c r="AU576" i="6"/>
  <c r="AT576" i="6"/>
  <c r="AS576" i="6"/>
  <c r="AO576" i="6"/>
  <c r="AN576" i="6"/>
  <c r="AM576" i="6"/>
  <c r="AI576" i="6"/>
  <c r="AH576" i="6"/>
  <c r="AG576" i="6"/>
  <c r="BA575" i="6"/>
  <c r="AZ575" i="6"/>
  <c r="AY575" i="6"/>
  <c r="AU575" i="6"/>
  <c r="AT575" i="6"/>
  <c r="AS575" i="6"/>
  <c r="AO575" i="6"/>
  <c r="AN575" i="6"/>
  <c r="AM575" i="6"/>
  <c r="AI575" i="6"/>
  <c r="AH575" i="6"/>
  <c r="AG575" i="6"/>
  <c r="BA574" i="6"/>
  <c r="AZ574" i="6"/>
  <c r="AY574" i="6"/>
  <c r="AU574" i="6"/>
  <c r="AT574" i="6"/>
  <c r="AS574" i="6"/>
  <c r="AO574" i="6"/>
  <c r="AN574" i="6"/>
  <c r="AM574" i="6"/>
  <c r="AI574" i="6"/>
  <c r="AH574" i="6"/>
  <c r="AG574" i="6"/>
  <c r="BA573" i="6"/>
  <c r="AZ573" i="6"/>
  <c r="AY573" i="6"/>
  <c r="AU573" i="6"/>
  <c r="AT573" i="6"/>
  <c r="AS573" i="6"/>
  <c r="AO573" i="6"/>
  <c r="AN573" i="6"/>
  <c r="AM573" i="6"/>
  <c r="AI573" i="6"/>
  <c r="AH573" i="6"/>
  <c r="AG573" i="6"/>
  <c r="BA572" i="6"/>
  <c r="AZ572" i="6"/>
  <c r="AY572" i="6"/>
  <c r="AU572" i="6"/>
  <c r="AT572" i="6"/>
  <c r="AS572" i="6"/>
  <c r="AO572" i="6"/>
  <c r="AN572" i="6"/>
  <c r="AM572" i="6"/>
  <c r="AI572" i="6"/>
  <c r="AH572" i="6"/>
  <c r="AG572" i="6"/>
  <c r="BA571" i="6"/>
  <c r="AZ571" i="6"/>
  <c r="AY571" i="6"/>
  <c r="AU571" i="6"/>
  <c r="AT571" i="6"/>
  <c r="AS571" i="6"/>
  <c r="AO571" i="6"/>
  <c r="AN571" i="6"/>
  <c r="AM571" i="6"/>
  <c r="AI571" i="6"/>
  <c r="AH571" i="6"/>
  <c r="AG571" i="6"/>
  <c r="BA570" i="6"/>
  <c r="AZ570" i="6"/>
  <c r="AY570" i="6"/>
  <c r="AU570" i="6"/>
  <c r="AT570" i="6"/>
  <c r="AS570" i="6"/>
  <c r="AO570" i="6"/>
  <c r="AN570" i="6"/>
  <c r="AM570" i="6"/>
  <c r="AI570" i="6"/>
  <c r="AH570" i="6"/>
  <c r="AG570" i="6"/>
  <c r="BA569" i="6"/>
  <c r="AZ569" i="6"/>
  <c r="AY569" i="6"/>
  <c r="AU569" i="6"/>
  <c r="AT569" i="6"/>
  <c r="AS569" i="6"/>
  <c r="AO569" i="6"/>
  <c r="AN569" i="6"/>
  <c r="AM569" i="6"/>
  <c r="AI569" i="6"/>
  <c r="AH569" i="6"/>
  <c r="AG569" i="6"/>
  <c r="BA568" i="6"/>
  <c r="AZ568" i="6"/>
  <c r="AY568" i="6"/>
  <c r="AU568" i="6"/>
  <c r="AT568" i="6"/>
  <c r="AS568" i="6"/>
  <c r="AO568" i="6"/>
  <c r="AN568" i="6"/>
  <c r="AM568" i="6"/>
  <c r="AI568" i="6"/>
  <c r="AH568" i="6"/>
  <c r="AG568" i="6"/>
  <c r="BA567" i="6"/>
  <c r="AZ567" i="6"/>
  <c r="AY567" i="6"/>
  <c r="AU567" i="6"/>
  <c r="AT567" i="6"/>
  <c r="AS567" i="6"/>
  <c r="AO567" i="6"/>
  <c r="AN567" i="6"/>
  <c r="AM567" i="6"/>
  <c r="AI567" i="6"/>
  <c r="AH567" i="6"/>
  <c r="AG567" i="6"/>
  <c r="BA566" i="6"/>
  <c r="AZ566" i="6"/>
  <c r="AY566" i="6"/>
  <c r="AU566" i="6"/>
  <c r="AT566" i="6"/>
  <c r="AS566" i="6"/>
  <c r="AO566" i="6"/>
  <c r="AN566" i="6"/>
  <c r="AM566" i="6"/>
  <c r="AI566" i="6"/>
  <c r="AH566" i="6"/>
  <c r="AG566" i="6"/>
  <c r="BA565" i="6"/>
  <c r="AZ565" i="6"/>
  <c r="AY565" i="6"/>
  <c r="AU565" i="6"/>
  <c r="AT565" i="6"/>
  <c r="AS565" i="6"/>
  <c r="AO565" i="6"/>
  <c r="AN565" i="6"/>
  <c r="AM565" i="6"/>
  <c r="AI565" i="6"/>
  <c r="AH565" i="6"/>
  <c r="AG565" i="6"/>
  <c r="BA564" i="6"/>
  <c r="AZ564" i="6"/>
  <c r="AY564" i="6"/>
  <c r="AU564" i="6"/>
  <c r="AT564" i="6"/>
  <c r="AS564" i="6"/>
  <c r="AO564" i="6"/>
  <c r="AN564" i="6"/>
  <c r="AM564" i="6"/>
  <c r="AI564" i="6"/>
  <c r="AH564" i="6"/>
  <c r="AG564" i="6"/>
  <c r="BA563" i="6"/>
  <c r="AZ563" i="6"/>
  <c r="AY563" i="6"/>
  <c r="AU563" i="6"/>
  <c r="AT563" i="6"/>
  <c r="AS563" i="6"/>
  <c r="AO563" i="6"/>
  <c r="AN563" i="6"/>
  <c r="AM563" i="6"/>
  <c r="AI563" i="6"/>
  <c r="AH563" i="6"/>
  <c r="AG563" i="6"/>
  <c r="BA562" i="6"/>
  <c r="AZ562" i="6"/>
  <c r="AY562" i="6"/>
  <c r="AU562" i="6"/>
  <c r="AT562" i="6"/>
  <c r="AS562" i="6"/>
  <c r="AO562" i="6"/>
  <c r="AN562" i="6"/>
  <c r="AM562" i="6"/>
  <c r="AI562" i="6"/>
  <c r="AH562" i="6"/>
  <c r="AG562" i="6"/>
  <c r="BA561" i="6"/>
  <c r="AZ561" i="6"/>
  <c r="AY561" i="6"/>
  <c r="AU561" i="6"/>
  <c r="AT561" i="6"/>
  <c r="AS561" i="6"/>
  <c r="AO561" i="6"/>
  <c r="AN561" i="6"/>
  <c r="AM561" i="6"/>
  <c r="AI561" i="6"/>
  <c r="AH561" i="6"/>
  <c r="AG561" i="6"/>
  <c r="BA560" i="6"/>
  <c r="AZ560" i="6"/>
  <c r="AY560" i="6"/>
  <c r="AU560" i="6"/>
  <c r="AT560" i="6"/>
  <c r="AS560" i="6"/>
  <c r="AO560" i="6"/>
  <c r="AN560" i="6"/>
  <c r="AM560" i="6"/>
  <c r="AI560" i="6"/>
  <c r="AH560" i="6"/>
  <c r="AG560" i="6"/>
  <c r="BA559" i="6"/>
  <c r="AZ559" i="6"/>
  <c r="AY559" i="6"/>
  <c r="AU559" i="6"/>
  <c r="AT559" i="6"/>
  <c r="AS559" i="6"/>
  <c r="AO559" i="6"/>
  <c r="AN559" i="6"/>
  <c r="AM559" i="6"/>
  <c r="AI559" i="6"/>
  <c r="AH559" i="6"/>
  <c r="AG559" i="6"/>
  <c r="BA558" i="6"/>
  <c r="AZ558" i="6"/>
  <c r="AY558" i="6"/>
  <c r="AU558" i="6"/>
  <c r="AT558" i="6"/>
  <c r="AS558" i="6"/>
  <c r="AO558" i="6"/>
  <c r="AN558" i="6"/>
  <c r="AM558" i="6"/>
  <c r="AI558" i="6"/>
  <c r="AH558" i="6"/>
  <c r="AG558" i="6"/>
  <c r="BA557" i="6"/>
  <c r="AZ557" i="6"/>
  <c r="AY557" i="6"/>
  <c r="AU557" i="6"/>
  <c r="AT557" i="6"/>
  <c r="AS557" i="6"/>
  <c r="AO557" i="6"/>
  <c r="AN557" i="6"/>
  <c r="AM557" i="6"/>
  <c r="AI557" i="6"/>
  <c r="AH557" i="6"/>
  <c r="AG557" i="6"/>
  <c r="BA556" i="6"/>
  <c r="AZ556" i="6"/>
  <c r="AY556" i="6"/>
  <c r="AU556" i="6"/>
  <c r="AT556" i="6"/>
  <c r="AS556" i="6"/>
  <c r="AO556" i="6"/>
  <c r="AN556" i="6"/>
  <c r="AM556" i="6"/>
  <c r="AI556" i="6"/>
  <c r="AH556" i="6"/>
  <c r="AG556" i="6"/>
  <c r="BA555" i="6"/>
  <c r="AZ555" i="6"/>
  <c r="AY555" i="6"/>
  <c r="AU555" i="6"/>
  <c r="AT555" i="6"/>
  <c r="AS555" i="6"/>
  <c r="AO555" i="6"/>
  <c r="AN555" i="6"/>
  <c r="AM555" i="6"/>
  <c r="AI555" i="6"/>
  <c r="AH555" i="6"/>
  <c r="AG555" i="6"/>
  <c r="BA554" i="6"/>
  <c r="AZ554" i="6"/>
  <c r="AY554" i="6"/>
  <c r="AU554" i="6"/>
  <c r="AT554" i="6"/>
  <c r="AS554" i="6"/>
  <c r="AO554" i="6"/>
  <c r="AN554" i="6"/>
  <c r="AM554" i="6"/>
  <c r="AI554" i="6"/>
  <c r="AH554" i="6"/>
  <c r="AG554" i="6"/>
  <c r="BA553" i="6"/>
  <c r="AZ553" i="6"/>
  <c r="AY553" i="6"/>
  <c r="AU553" i="6"/>
  <c r="AT553" i="6"/>
  <c r="AS553" i="6"/>
  <c r="AO553" i="6"/>
  <c r="AN553" i="6"/>
  <c r="AM553" i="6"/>
  <c r="AI553" i="6"/>
  <c r="AH553" i="6"/>
  <c r="AG553" i="6"/>
  <c r="BA552" i="6"/>
  <c r="AZ552" i="6"/>
  <c r="AY552" i="6"/>
  <c r="AU552" i="6"/>
  <c r="AT552" i="6"/>
  <c r="AS552" i="6"/>
  <c r="AO552" i="6"/>
  <c r="AN552" i="6"/>
  <c r="AM552" i="6"/>
  <c r="AI552" i="6"/>
  <c r="AH552" i="6"/>
  <c r="AG552" i="6"/>
  <c r="BA551" i="6"/>
  <c r="AZ551" i="6"/>
  <c r="AY551" i="6"/>
  <c r="AU551" i="6"/>
  <c r="AT551" i="6"/>
  <c r="AS551" i="6"/>
  <c r="AO551" i="6"/>
  <c r="AN551" i="6"/>
  <c r="AM551" i="6"/>
  <c r="AI551" i="6"/>
  <c r="AH551" i="6"/>
  <c r="AG551" i="6"/>
  <c r="BA550" i="6"/>
  <c r="AZ550" i="6"/>
  <c r="AY550" i="6"/>
  <c r="AU550" i="6"/>
  <c r="AT550" i="6"/>
  <c r="AS550" i="6"/>
  <c r="AO550" i="6"/>
  <c r="AN550" i="6"/>
  <c r="AM550" i="6"/>
  <c r="AI550" i="6"/>
  <c r="AH550" i="6"/>
  <c r="AG550" i="6"/>
  <c r="BA549" i="6"/>
  <c r="AZ549" i="6"/>
  <c r="AY549" i="6"/>
  <c r="AU549" i="6"/>
  <c r="AT549" i="6"/>
  <c r="AS549" i="6"/>
  <c r="AO549" i="6"/>
  <c r="AN549" i="6"/>
  <c r="AM549" i="6"/>
  <c r="AI549" i="6"/>
  <c r="AH549" i="6"/>
  <c r="AG549" i="6"/>
  <c r="BA548" i="6"/>
  <c r="AZ548" i="6"/>
  <c r="AY548" i="6"/>
  <c r="AU548" i="6"/>
  <c r="AT548" i="6"/>
  <c r="AS548" i="6"/>
  <c r="AO548" i="6"/>
  <c r="AN548" i="6"/>
  <c r="AM548" i="6"/>
  <c r="AI548" i="6"/>
  <c r="AH548" i="6"/>
  <c r="AG548" i="6"/>
  <c r="BA547" i="6"/>
  <c r="AZ547" i="6"/>
  <c r="AY547" i="6"/>
  <c r="AU547" i="6"/>
  <c r="AT547" i="6"/>
  <c r="AS547" i="6"/>
  <c r="AO547" i="6"/>
  <c r="AN547" i="6"/>
  <c r="AM547" i="6"/>
  <c r="AI547" i="6"/>
  <c r="AH547" i="6"/>
  <c r="AG547" i="6"/>
  <c r="BA546" i="6"/>
  <c r="AZ546" i="6"/>
  <c r="AY546" i="6"/>
  <c r="AU546" i="6"/>
  <c r="AT546" i="6"/>
  <c r="AS546" i="6"/>
  <c r="AO546" i="6"/>
  <c r="AN546" i="6"/>
  <c r="AM546" i="6"/>
  <c r="AI546" i="6"/>
  <c r="AH546" i="6"/>
  <c r="AG546" i="6"/>
  <c r="BA545" i="6"/>
  <c r="AZ545" i="6"/>
  <c r="AY545" i="6"/>
  <c r="AU545" i="6"/>
  <c r="AT545" i="6"/>
  <c r="AS545" i="6"/>
  <c r="AO545" i="6"/>
  <c r="AN545" i="6"/>
  <c r="AM545" i="6"/>
  <c r="AI545" i="6"/>
  <c r="AH545" i="6"/>
  <c r="AG545" i="6"/>
  <c r="BA544" i="6"/>
  <c r="AZ544" i="6"/>
  <c r="AY544" i="6"/>
  <c r="AU544" i="6"/>
  <c r="AT544" i="6"/>
  <c r="AS544" i="6"/>
  <c r="AO544" i="6"/>
  <c r="AN544" i="6"/>
  <c r="AM544" i="6"/>
  <c r="AI544" i="6"/>
  <c r="AH544" i="6"/>
  <c r="AG544" i="6"/>
  <c r="BA543" i="6"/>
  <c r="AZ543" i="6"/>
  <c r="AY543" i="6"/>
  <c r="AU543" i="6"/>
  <c r="AT543" i="6"/>
  <c r="AS543" i="6"/>
  <c r="AO543" i="6"/>
  <c r="AN543" i="6"/>
  <c r="AM543" i="6"/>
  <c r="AI543" i="6"/>
  <c r="AH543" i="6"/>
  <c r="AG543" i="6"/>
  <c r="BA542" i="6"/>
  <c r="AZ542" i="6"/>
  <c r="AY542" i="6"/>
  <c r="AU542" i="6"/>
  <c r="AT542" i="6"/>
  <c r="AS542" i="6"/>
  <c r="AO542" i="6"/>
  <c r="AN542" i="6"/>
  <c r="AM542" i="6"/>
  <c r="AI542" i="6"/>
  <c r="AH542" i="6"/>
  <c r="AG542" i="6"/>
  <c r="BA541" i="6"/>
  <c r="AZ541" i="6"/>
  <c r="AY541" i="6"/>
  <c r="AU541" i="6"/>
  <c r="AT541" i="6"/>
  <c r="AS541" i="6"/>
  <c r="AO541" i="6"/>
  <c r="AN541" i="6"/>
  <c r="AM541" i="6"/>
  <c r="AI541" i="6"/>
  <c r="AH541" i="6"/>
  <c r="AG541" i="6"/>
  <c r="BA540" i="6"/>
  <c r="AZ540" i="6"/>
  <c r="AY540" i="6"/>
  <c r="AU540" i="6"/>
  <c r="AT540" i="6"/>
  <c r="AS540" i="6"/>
  <c r="AO540" i="6"/>
  <c r="AN540" i="6"/>
  <c r="AM540" i="6"/>
  <c r="AI540" i="6"/>
  <c r="AH540" i="6"/>
  <c r="AG540" i="6"/>
  <c r="BA539" i="6"/>
  <c r="AZ539" i="6"/>
  <c r="AY539" i="6"/>
  <c r="AU539" i="6"/>
  <c r="AT539" i="6"/>
  <c r="AS539" i="6"/>
  <c r="AO539" i="6"/>
  <c r="AN539" i="6"/>
  <c r="AM539" i="6"/>
  <c r="AI539" i="6"/>
  <c r="AH539" i="6"/>
  <c r="AG539" i="6"/>
  <c r="BA538" i="6"/>
  <c r="AZ538" i="6"/>
  <c r="AY538" i="6"/>
  <c r="AU538" i="6"/>
  <c r="AT538" i="6"/>
  <c r="AS538" i="6"/>
  <c r="AO538" i="6"/>
  <c r="AN538" i="6"/>
  <c r="AM538" i="6"/>
  <c r="AI538" i="6"/>
  <c r="AH538" i="6"/>
  <c r="AG538" i="6"/>
  <c r="BA537" i="6"/>
  <c r="AZ537" i="6"/>
  <c r="AY537" i="6"/>
  <c r="AU537" i="6"/>
  <c r="AT537" i="6"/>
  <c r="AS537" i="6"/>
  <c r="AO537" i="6"/>
  <c r="AN537" i="6"/>
  <c r="AM537" i="6"/>
  <c r="AI537" i="6"/>
  <c r="AH537" i="6"/>
  <c r="AG537" i="6"/>
  <c r="BA536" i="6"/>
  <c r="AZ536" i="6"/>
  <c r="AY536" i="6"/>
  <c r="AU536" i="6"/>
  <c r="AT536" i="6"/>
  <c r="AS536" i="6"/>
  <c r="AO536" i="6"/>
  <c r="AN536" i="6"/>
  <c r="AM536" i="6"/>
  <c r="AI536" i="6"/>
  <c r="AH536" i="6"/>
  <c r="AG536" i="6"/>
  <c r="BA535" i="6"/>
  <c r="AZ535" i="6"/>
  <c r="AY535" i="6"/>
  <c r="AU535" i="6"/>
  <c r="AT535" i="6"/>
  <c r="AS535" i="6"/>
  <c r="AO535" i="6"/>
  <c r="AN535" i="6"/>
  <c r="AM535" i="6"/>
  <c r="AI535" i="6"/>
  <c r="AH535" i="6"/>
  <c r="AG535" i="6"/>
  <c r="BA534" i="6"/>
  <c r="AZ534" i="6"/>
  <c r="AY534" i="6"/>
  <c r="AU534" i="6"/>
  <c r="AT534" i="6"/>
  <c r="AS534" i="6"/>
  <c r="AO534" i="6"/>
  <c r="AN534" i="6"/>
  <c r="AM534" i="6"/>
  <c r="AI534" i="6"/>
  <c r="AH534" i="6"/>
  <c r="AG534" i="6"/>
  <c r="BA533" i="6"/>
  <c r="AZ533" i="6"/>
  <c r="AY533" i="6"/>
  <c r="AU533" i="6"/>
  <c r="AT533" i="6"/>
  <c r="AS533" i="6"/>
  <c r="AO533" i="6"/>
  <c r="AN533" i="6"/>
  <c r="AM533" i="6"/>
  <c r="AI533" i="6"/>
  <c r="AH533" i="6"/>
  <c r="AG533" i="6"/>
  <c r="BA532" i="6"/>
  <c r="AZ532" i="6"/>
  <c r="AY532" i="6"/>
  <c r="AU532" i="6"/>
  <c r="AT532" i="6"/>
  <c r="AS532" i="6"/>
  <c r="AO532" i="6"/>
  <c r="AN532" i="6"/>
  <c r="AM532" i="6"/>
  <c r="AI532" i="6"/>
  <c r="AH532" i="6"/>
  <c r="AG532" i="6"/>
  <c r="BA531" i="6"/>
  <c r="AZ531" i="6"/>
  <c r="AY531" i="6"/>
  <c r="AU531" i="6"/>
  <c r="AT531" i="6"/>
  <c r="AS531" i="6"/>
  <c r="AO531" i="6"/>
  <c r="AN531" i="6"/>
  <c r="AM531" i="6"/>
  <c r="AI531" i="6"/>
  <c r="AH531" i="6"/>
  <c r="AG531" i="6"/>
  <c r="BA530" i="6"/>
  <c r="AZ530" i="6"/>
  <c r="AY530" i="6"/>
  <c r="AU530" i="6"/>
  <c r="AT530" i="6"/>
  <c r="AS530" i="6"/>
  <c r="AO530" i="6"/>
  <c r="AN530" i="6"/>
  <c r="AM530" i="6"/>
  <c r="AI530" i="6"/>
  <c r="AH530" i="6"/>
  <c r="AG530" i="6"/>
  <c r="BA529" i="6"/>
  <c r="AZ529" i="6"/>
  <c r="AY529" i="6"/>
  <c r="AU529" i="6"/>
  <c r="AT529" i="6"/>
  <c r="AS529" i="6"/>
  <c r="AO529" i="6"/>
  <c r="AN529" i="6"/>
  <c r="AM529" i="6"/>
  <c r="AI529" i="6"/>
  <c r="AH529" i="6"/>
  <c r="AG529" i="6"/>
  <c r="BA528" i="6"/>
  <c r="AZ528" i="6"/>
  <c r="AY528" i="6"/>
  <c r="AU528" i="6"/>
  <c r="AT528" i="6"/>
  <c r="AS528" i="6"/>
  <c r="AO528" i="6"/>
  <c r="AN528" i="6"/>
  <c r="AM528" i="6"/>
  <c r="AI528" i="6"/>
  <c r="AH528" i="6"/>
  <c r="AG528" i="6"/>
  <c r="BA527" i="6"/>
  <c r="AZ527" i="6"/>
  <c r="AY527" i="6"/>
  <c r="AU527" i="6"/>
  <c r="AT527" i="6"/>
  <c r="AS527" i="6"/>
  <c r="AO527" i="6"/>
  <c r="AN527" i="6"/>
  <c r="AM527" i="6"/>
  <c r="AI527" i="6"/>
  <c r="AH527" i="6"/>
  <c r="AG527" i="6"/>
  <c r="BA526" i="6"/>
  <c r="AZ526" i="6"/>
  <c r="AY526" i="6"/>
  <c r="AU526" i="6"/>
  <c r="AT526" i="6"/>
  <c r="AS526" i="6"/>
  <c r="AO526" i="6"/>
  <c r="AN526" i="6"/>
  <c r="AM526" i="6"/>
  <c r="AI526" i="6"/>
  <c r="AH526" i="6"/>
  <c r="AG526" i="6"/>
  <c r="BA525" i="6"/>
  <c r="AZ525" i="6"/>
  <c r="AY525" i="6"/>
  <c r="AU525" i="6"/>
  <c r="AT525" i="6"/>
  <c r="AS525" i="6"/>
  <c r="AO525" i="6"/>
  <c r="AN525" i="6"/>
  <c r="AM525" i="6"/>
  <c r="AI525" i="6"/>
  <c r="AH525" i="6"/>
  <c r="AG525" i="6"/>
  <c r="BA524" i="6"/>
  <c r="AZ524" i="6"/>
  <c r="AY524" i="6"/>
  <c r="AU524" i="6"/>
  <c r="AT524" i="6"/>
  <c r="AS524" i="6"/>
  <c r="AO524" i="6"/>
  <c r="AN524" i="6"/>
  <c r="AM524" i="6"/>
  <c r="AI524" i="6"/>
  <c r="AH524" i="6"/>
  <c r="AG524" i="6"/>
  <c r="BA523" i="6"/>
  <c r="AZ523" i="6"/>
  <c r="AY523" i="6"/>
  <c r="AU523" i="6"/>
  <c r="AT523" i="6"/>
  <c r="AS523" i="6"/>
  <c r="AO523" i="6"/>
  <c r="AN523" i="6"/>
  <c r="AM523" i="6"/>
  <c r="AI523" i="6"/>
  <c r="AH523" i="6"/>
  <c r="AG523" i="6"/>
  <c r="BA522" i="6"/>
  <c r="AZ522" i="6"/>
  <c r="AY522" i="6"/>
  <c r="AU522" i="6"/>
  <c r="AT522" i="6"/>
  <c r="AS522" i="6"/>
  <c r="AO522" i="6"/>
  <c r="AN522" i="6"/>
  <c r="AM522" i="6"/>
  <c r="AI522" i="6"/>
  <c r="AH522" i="6"/>
  <c r="AG522" i="6"/>
  <c r="BA521" i="6"/>
  <c r="AZ521" i="6"/>
  <c r="AY521" i="6"/>
  <c r="AU521" i="6"/>
  <c r="AT521" i="6"/>
  <c r="AS521" i="6"/>
  <c r="AO521" i="6"/>
  <c r="AN521" i="6"/>
  <c r="AM521" i="6"/>
  <c r="AI521" i="6"/>
  <c r="AH521" i="6"/>
  <c r="AG521" i="6"/>
  <c r="BA520" i="6"/>
  <c r="AZ520" i="6"/>
  <c r="AY520" i="6"/>
  <c r="AU520" i="6"/>
  <c r="AT520" i="6"/>
  <c r="AS520" i="6"/>
  <c r="AO520" i="6"/>
  <c r="AN520" i="6"/>
  <c r="AM520" i="6"/>
  <c r="AI520" i="6"/>
  <c r="AH520" i="6"/>
  <c r="AG520" i="6"/>
  <c r="BA519" i="6"/>
  <c r="AZ519" i="6"/>
  <c r="AY519" i="6"/>
  <c r="AU519" i="6"/>
  <c r="AT519" i="6"/>
  <c r="AS519" i="6"/>
  <c r="AO519" i="6"/>
  <c r="AN519" i="6"/>
  <c r="AM519" i="6"/>
  <c r="AI519" i="6"/>
  <c r="AH519" i="6"/>
  <c r="AG519" i="6"/>
  <c r="BA518" i="6"/>
  <c r="AZ518" i="6"/>
  <c r="AY518" i="6"/>
  <c r="AU518" i="6"/>
  <c r="AT518" i="6"/>
  <c r="AS518" i="6"/>
  <c r="AO518" i="6"/>
  <c r="AN518" i="6"/>
  <c r="AM518" i="6"/>
  <c r="AI518" i="6"/>
  <c r="AH518" i="6"/>
  <c r="AG518" i="6"/>
  <c r="BA517" i="6"/>
  <c r="AZ517" i="6"/>
  <c r="AY517" i="6"/>
  <c r="AU517" i="6"/>
  <c r="AT517" i="6"/>
  <c r="AS517" i="6"/>
  <c r="AO517" i="6"/>
  <c r="AN517" i="6"/>
  <c r="AM517" i="6"/>
  <c r="AI517" i="6"/>
  <c r="AH517" i="6"/>
  <c r="AG517" i="6"/>
  <c r="BA516" i="6"/>
  <c r="AZ516" i="6"/>
  <c r="AY516" i="6"/>
  <c r="AU516" i="6"/>
  <c r="AT516" i="6"/>
  <c r="AS516" i="6"/>
  <c r="AO516" i="6"/>
  <c r="AN516" i="6"/>
  <c r="AM516" i="6"/>
  <c r="AI516" i="6"/>
  <c r="AH516" i="6"/>
  <c r="AG516" i="6"/>
  <c r="BA515" i="6"/>
  <c r="AZ515" i="6"/>
  <c r="AY515" i="6"/>
  <c r="AU515" i="6"/>
  <c r="AT515" i="6"/>
  <c r="AS515" i="6"/>
  <c r="AO515" i="6"/>
  <c r="AN515" i="6"/>
  <c r="AM515" i="6"/>
  <c r="AI515" i="6"/>
  <c r="AH515" i="6"/>
  <c r="AG515" i="6"/>
  <c r="BA514" i="6"/>
  <c r="AZ514" i="6"/>
  <c r="AY514" i="6"/>
  <c r="AU514" i="6"/>
  <c r="AT514" i="6"/>
  <c r="AS514" i="6"/>
  <c r="AO514" i="6"/>
  <c r="AN514" i="6"/>
  <c r="AM514" i="6"/>
  <c r="AI514" i="6"/>
  <c r="AH514" i="6"/>
  <c r="AG514" i="6"/>
  <c r="BA513" i="6"/>
  <c r="AZ513" i="6"/>
  <c r="AY513" i="6"/>
  <c r="AU513" i="6"/>
  <c r="AT513" i="6"/>
  <c r="AS513" i="6"/>
  <c r="AO513" i="6"/>
  <c r="AN513" i="6"/>
  <c r="AM513" i="6"/>
  <c r="AI513" i="6"/>
  <c r="AH513" i="6"/>
  <c r="AG513" i="6"/>
  <c r="BA512" i="6"/>
  <c r="AZ512" i="6"/>
  <c r="AY512" i="6"/>
  <c r="AU512" i="6"/>
  <c r="AT512" i="6"/>
  <c r="AS512" i="6"/>
  <c r="AO512" i="6"/>
  <c r="AN512" i="6"/>
  <c r="AM512" i="6"/>
  <c r="AI512" i="6"/>
  <c r="AH512" i="6"/>
  <c r="AG512" i="6"/>
  <c r="BA511" i="6"/>
  <c r="AZ511" i="6"/>
  <c r="AY511" i="6"/>
  <c r="AU511" i="6"/>
  <c r="AT511" i="6"/>
  <c r="AS511" i="6"/>
  <c r="AO511" i="6"/>
  <c r="AN511" i="6"/>
  <c r="AM511" i="6"/>
  <c r="AI511" i="6"/>
  <c r="AH511" i="6"/>
  <c r="AG511" i="6"/>
  <c r="BA510" i="6"/>
  <c r="AZ510" i="6"/>
  <c r="AY510" i="6"/>
  <c r="AU510" i="6"/>
  <c r="AT510" i="6"/>
  <c r="AS510" i="6"/>
  <c r="AO510" i="6"/>
  <c r="AN510" i="6"/>
  <c r="AM510" i="6"/>
  <c r="AI510" i="6"/>
  <c r="AH510" i="6"/>
  <c r="AG510" i="6"/>
  <c r="BA509" i="6"/>
  <c r="AZ509" i="6"/>
  <c r="AY509" i="6"/>
  <c r="AU509" i="6"/>
  <c r="AT509" i="6"/>
  <c r="AS509" i="6"/>
  <c r="AO509" i="6"/>
  <c r="AN509" i="6"/>
  <c r="AM509" i="6"/>
  <c r="AI509" i="6"/>
  <c r="AH509" i="6"/>
  <c r="AG509" i="6"/>
  <c r="BA508" i="6"/>
  <c r="AZ508" i="6"/>
  <c r="AY508" i="6"/>
  <c r="AU508" i="6"/>
  <c r="AT508" i="6"/>
  <c r="AS508" i="6"/>
  <c r="AO508" i="6"/>
  <c r="AN508" i="6"/>
  <c r="AM508" i="6"/>
  <c r="AI508" i="6"/>
  <c r="AH508" i="6"/>
  <c r="AG508" i="6"/>
  <c r="BA507" i="6"/>
  <c r="AZ507" i="6"/>
  <c r="AY507" i="6"/>
  <c r="AU507" i="6"/>
  <c r="AT507" i="6"/>
  <c r="AS507" i="6"/>
  <c r="AO507" i="6"/>
  <c r="AN507" i="6"/>
  <c r="AM507" i="6"/>
  <c r="AI507" i="6"/>
  <c r="AH507" i="6"/>
  <c r="AG507" i="6"/>
  <c r="BA506" i="6"/>
  <c r="AZ506" i="6"/>
  <c r="AY506" i="6"/>
  <c r="AU506" i="6"/>
  <c r="AT506" i="6"/>
  <c r="AS506" i="6"/>
  <c r="AO506" i="6"/>
  <c r="AN506" i="6"/>
  <c r="AM506" i="6"/>
  <c r="AI506" i="6"/>
  <c r="AH506" i="6"/>
  <c r="AG506" i="6"/>
  <c r="BA505" i="6"/>
  <c r="AZ505" i="6"/>
  <c r="AY505" i="6"/>
  <c r="AU505" i="6"/>
  <c r="AT505" i="6"/>
  <c r="AS505" i="6"/>
  <c r="AO505" i="6"/>
  <c r="AN505" i="6"/>
  <c r="AM505" i="6"/>
  <c r="AI505" i="6"/>
  <c r="AH505" i="6"/>
  <c r="AG505" i="6"/>
  <c r="BA504" i="6"/>
  <c r="AZ504" i="6"/>
  <c r="AY504" i="6"/>
  <c r="AU504" i="6"/>
  <c r="AT504" i="6"/>
  <c r="AS504" i="6"/>
  <c r="AO504" i="6"/>
  <c r="AN504" i="6"/>
  <c r="AM504" i="6"/>
  <c r="AI504" i="6"/>
  <c r="AH504" i="6"/>
  <c r="AG504" i="6"/>
  <c r="BA503" i="6"/>
  <c r="AZ503" i="6"/>
  <c r="AY503" i="6"/>
  <c r="AU503" i="6"/>
  <c r="AT503" i="6"/>
  <c r="AS503" i="6"/>
  <c r="AO503" i="6"/>
  <c r="AN503" i="6"/>
  <c r="AM503" i="6"/>
  <c r="AI503" i="6"/>
  <c r="AH503" i="6"/>
  <c r="AG503" i="6"/>
  <c r="BA502" i="6"/>
  <c r="AZ502" i="6"/>
  <c r="AY502" i="6"/>
  <c r="AU502" i="6"/>
  <c r="AT502" i="6"/>
  <c r="AS502" i="6"/>
  <c r="AO502" i="6"/>
  <c r="AN502" i="6"/>
  <c r="AM502" i="6"/>
  <c r="AI502" i="6"/>
  <c r="AH502" i="6"/>
  <c r="AG502" i="6"/>
  <c r="BA501" i="6"/>
  <c r="AZ501" i="6"/>
  <c r="AY501" i="6"/>
  <c r="AU501" i="6"/>
  <c r="AT501" i="6"/>
  <c r="AS501" i="6"/>
  <c r="AO501" i="6"/>
  <c r="AN501" i="6"/>
  <c r="AM501" i="6"/>
  <c r="AI501" i="6"/>
  <c r="AH501" i="6"/>
  <c r="AG501" i="6"/>
  <c r="BA500" i="6"/>
  <c r="AZ500" i="6"/>
  <c r="AY500" i="6"/>
  <c r="AU500" i="6"/>
  <c r="AT500" i="6"/>
  <c r="AS500" i="6"/>
  <c r="AO500" i="6"/>
  <c r="AN500" i="6"/>
  <c r="AM500" i="6"/>
  <c r="AI500" i="6"/>
  <c r="AH500" i="6"/>
  <c r="AG500" i="6"/>
  <c r="BA499" i="6"/>
  <c r="AZ499" i="6"/>
  <c r="AY499" i="6"/>
  <c r="AU499" i="6"/>
  <c r="AT499" i="6"/>
  <c r="AS499" i="6"/>
  <c r="AO499" i="6"/>
  <c r="AN499" i="6"/>
  <c r="AM499" i="6"/>
  <c r="AI499" i="6"/>
  <c r="AH499" i="6"/>
  <c r="AG499" i="6"/>
  <c r="BA498" i="6"/>
  <c r="AZ498" i="6"/>
  <c r="AY498" i="6"/>
  <c r="AU498" i="6"/>
  <c r="AT498" i="6"/>
  <c r="AS498" i="6"/>
  <c r="AO498" i="6"/>
  <c r="AN498" i="6"/>
  <c r="AM498" i="6"/>
  <c r="AI498" i="6"/>
  <c r="AH498" i="6"/>
  <c r="AG498" i="6"/>
  <c r="BA497" i="6"/>
  <c r="AZ497" i="6"/>
  <c r="AY497" i="6"/>
  <c r="AU497" i="6"/>
  <c r="AT497" i="6"/>
  <c r="AS497" i="6"/>
  <c r="AO497" i="6"/>
  <c r="AN497" i="6"/>
  <c r="AM497" i="6"/>
  <c r="AI497" i="6"/>
  <c r="AH497" i="6"/>
  <c r="AG497" i="6"/>
  <c r="BA496" i="6"/>
  <c r="AZ496" i="6"/>
  <c r="AY496" i="6"/>
  <c r="AU496" i="6"/>
  <c r="AT496" i="6"/>
  <c r="AS496" i="6"/>
  <c r="AO496" i="6"/>
  <c r="AN496" i="6"/>
  <c r="AM496" i="6"/>
  <c r="AI496" i="6"/>
  <c r="AH496" i="6"/>
  <c r="AG496" i="6"/>
  <c r="BA495" i="6"/>
  <c r="AZ495" i="6"/>
  <c r="AY495" i="6"/>
  <c r="AU495" i="6"/>
  <c r="AT495" i="6"/>
  <c r="AS495" i="6"/>
  <c r="AO495" i="6"/>
  <c r="AN495" i="6"/>
  <c r="AM495" i="6"/>
  <c r="AI495" i="6"/>
  <c r="AH495" i="6"/>
  <c r="AG495" i="6"/>
  <c r="BA494" i="6"/>
  <c r="AZ494" i="6"/>
  <c r="AY494" i="6"/>
  <c r="AU494" i="6"/>
  <c r="AT494" i="6"/>
  <c r="AS494" i="6"/>
  <c r="AO494" i="6"/>
  <c r="AN494" i="6"/>
  <c r="AM494" i="6"/>
  <c r="AI494" i="6"/>
  <c r="AH494" i="6"/>
  <c r="AG494" i="6"/>
  <c r="BA493" i="6"/>
  <c r="AZ493" i="6"/>
  <c r="AY493" i="6"/>
  <c r="AU493" i="6"/>
  <c r="AT493" i="6"/>
  <c r="AS493" i="6"/>
  <c r="AO493" i="6"/>
  <c r="AN493" i="6"/>
  <c r="AM493" i="6"/>
  <c r="AI493" i="6"/>
  <c r="AH493" i="6"/>
  <c r="AG493" i="6"/>
  <c r="BA492" i="6"/>
  <c r="AZ492" i="6"/>
  <c r="AY492" i="6"/>
  <c r="AU492" i="6"/>
  <c r="AT492" i="6"/>
  <c r="AS492" i="6"/>
  <c r="AO492" i="6"/>
  <c r="AN492" i="6"/>
  <c r="AM492" i="6"/>
  <c r="AI492" i="6"/>
  <c r="AH492" i="6"/>
  <c r="AG492" i="6"/>
  <c r="BA491" i="6"/>
  <c r="AZ491" i="6"/>
  <c r="AY491" i="6"/>
  <c r="AU491" i="6"/>
  <c r="AT491" i="6"/>
  <c r="AS491" i="6"/>
  <c r="AO491" i="6"/>
  <c r="AN491" i="6"/>
  <c r="AM491" i="6"/>
  <c r="AI491" i="6"/>
  <c r="AH491" i="6"/>
  <c r="AG491" i="6"/>
  <c r="BA490" i="6"/>
  <c r="AZ490" i="6"/>
  <c r="AY490" i="6"/>
  <c r="AU490" i="6"/>
  <c r="AT490" i="6"/>
  <c r="AS490" i="6"/>
  <c r="AO490" i="6"/>
  <c r="AN490" i="6"/>
  <c r="AM490" i="6"/>
  <c r="AI490" i="6"/>
  <c r="AH490" i="6"/>
  <c r="AG490" i="6"/>
  <c r="BA489" i="6"/>
  <c r="AZ489" i="6"/>
  <c r="AY489" i="6"/>
  <c r="AU489" i="6"/>
  <c r="AT489" i="6"/>
  <c r="AS489" i="6"/>
  <c r="AO489" i="6"/>
  <c r="AN489" i="6"/>
  <c r="AM489" i="6"/>
  <c r="AI489" i="6"/>
  <c r="AH489" i="6"/>
  <c r="AG489" i="6"/>
  <c r="BA488" i="6"/>
  <c r="AZ488" i="6"/>
  <c r="AY488" i="6"/>
  <c r="AU488" i="6"/>
  <c r="AT488" i="6"/>
  <c r="AS488" i="6"/>
  <c r="AO488" i="6"/>
  <c r="AN488" i="6"/>
  <c r="AM488" i="6"/>
  <c r="AI488" i="6"/>
  <c r="AH488" i="6"/>
  <c r="AG488" i="6"/>
  <c r="BA487" i="6"/>
  <c r="AZ487" i="6"/>
  <c r="AY487" i="6"/>
  <c r="AU487" i="6"/>
  <c r="AT487" i="6"/>
  <c r="AS487" i="6"/>
  <c r="AO487" i="6"/>
  <c r="AN487" i="6"/>
  <c r="AM487" i="6"/>
  <c r="AI487" i="6"/>
  <c r="AH487" i="6"/>
  <c r="AG487" i="6"/>
  <c r="BA486" i="6"/>
  <c r="AZ486" i="6"/>
  <c r="AY486" i="6"/>
  <c r="AU486" i="6"/>
  <c r="AT486" i="6"/>
  <c r="AS486" i="6"/>
  <c r="AO486" i="6"/>
  <c r="AN486" i="6"/>
  <c r="AM486" i="6"/>
  <c r="AI486" i="6"/>
  <c r="AH486" i="6"/>
  <c r="AG486" i="6"/>
  <c r="BA485" i="6"/>
  <c r="AZ485" i="6"/>
  <c r="AY485" i="6"/>
  <c r="AU485" i="6"/>
  <c r="AT485" i="6"/>
  <c r="AS485" i="6"/>
  <c r="AO485" i="6"/>
  <c r="AN485" i="6"/>
  <c r="AM485" i="6"/>
  <c r="AI485" i="6"/>
  <c r="AH485" i="6"/>
  <c r="AG485" i="6"/>
  <c r="BA484" i="6"/>
  <c r="AZ484" i="6"/>
  <c r="AY484" i="6"/>
  <c r="AU484" i="6"/>
  <c r="AT484" i="6"/>
  <c r="AS484" i="6"/>
  <c r="AO484" i="6"/>
  <c r="AN484" i="6"/>
  <c r="AM484" i="6"/>
  <c r="AI484" i="6"/>
  <c r="AH484" i="6"/>
  <c r="AG484" i="6"/>
  <c r="BA483" i="6"/>
  <c r="AZ483" i="6"/>
  <c r="AY483" i="6"/>
  <c r="AU483" i="6"/>
  <c r="AT483" i="6"/>
  <c r="AS483" i="6"/>
  <c r="AO483" i="6"/>
  <c r="AN483" i="6"/>
  <c r="AM483" i="6"/>
  <c r="AI483" i="6"/>
  <c r="AH483" i="6"/>
  <c r="AG483" i="6"/>
  <c r="BA482" i="6"/>
  <c r="AZ482" i="6"/>
  <c r="AY482" i="6"/>
  <c r="AU482" i="6"/>
  <c r="AT482" i="6"/>
  <c r="AS482" i="6"/>
  <c r="AO482" i="6"/>
  <c r="AN482" i="6"/>
  <c r="AM482" i="6"/>
  <c r="AI482" i="6"/>
  <c r="AH482" i="6"/>
  <c r="AG482" i="6"/>
  <c r="BA481" i="6"/>
  <c r="AZ481" i="6"/>
  <c r="AY481" i="6"/>
  <c r="AU481" i="6"/>
  <c r="AT481" i="6"/>
  <c r="AS481" i="6"/>
  <c r="AO481" i="6"/>
  <c r="AN481" i="6"/>
  <c r="AM481" i="6"/>
  <c r="AI481" i="6"/>
  <c r="AH481" i="6"/>
  <c r="AG481" i="6"/>
  <c r="BA480" i="6"/>
  <c r="AZ480" i="6"/>
  <c r="AY480" i="6"/>
  <c r="AU480" i="6"/>
  <c r="AT480" i="6"/>
  <c r="AS480" i="6"/>
  <c r="AO480" i="6"/>
  <c r="AN480" i="6"/>
  <c r="AM480" i="6"/>
  <c r="AI480" i="6"/>
  <c r="AH480" i="6"/>
  <c r="AG480" i="6"/>
  <c r="BA479" i="6"/>
  <c r="AZ479" i="6"/>
  <c r="AY479" i="6"/>
  <c r="AU479" i="6"/>
  <c r="AT479" i="6"/>
  <c r="AS479" i="6"/>
  <c r="AO479" i="6"/>
  <c r="AN479" i="6"/>
  <c r="AM479" i="6"/>
  <c r="AI479" i="6"/>
  <c r="AH479" i="6"/>
  <c r="AG479" i="6"/>
  <c r="BA478" i="6"/>
  <c r="AZ478" i="6"/>
  <c r="AY478" i="6"/>
  <c r="AU478" i="6"/>
  <c r="AT478" i="6"/>
  <c r="AS478" i="6"/>
  <c r="AO478" i="6"/>
  <c r="AN478" i="6"/>
  <c r="AM478" i="6"/>
  <c r="AI478" i="6"/>
  <c r="AH478" i="6"/>
  <c r="AG478" i="6"/>
  <c r="BA477" i="6"/>
  <c r="AZ477" i="6"/>
  <c r="AY477" i="6"/>
  <c r="AU477" i="6"/>
  <c r="AT477" i="6"/>
  <c r="AS477" i="6"/>
  <c r="AO477" i="6"/>
  <c r="AN477" i="6"/>
  <c r="AM477" i="6"/>
  <c r="AI477" i="6"/>
  <c r="AH477" i="6"/>
  <c r="AG477" i="6"/>
  <c r="BA476" i="6"/>
  <c r="AZ476" i="6"/>
  <c r="AY476" i="6"/>
  <c r="AU476" i="6"/>
  <c r="AT476" i="6"/>
  <c r="AS476" i="6"/>
  <c r="AO476" i="6"/>
  <c r="AN476" i="6"/>
  <c r="AM476" i="6"/>
  <c r="AI476" i="6"/>
  <c r="AH476" i="6"/>
  <c r="AG476" i="6"/>
  <c r="BA475" i="6"/>
  <c r="AZ475" i="6"/>
  <c r="AY475" i="6"/>
  <c r="AU475" i="6"/>
  <c r="AT475" i="6"/>
  <c r="AS475" i="6"/>
  <c r="AO475" i="6"/>
  <c r="AN475" i="6"/>
  <c r="AM475" i="6"/>
  <c r="AI475" i="6"/>
  <c r="AH475" i="6"/>
  <c r="AG475" i="6"/>
  <c r="BA474" i="6"/>
  <c r="AZ474" i="6"/>
  <c r="AY474" i="6"/>
  <c r="AU474" i="6"/>
  <c r="AT474" i="6"/>
  <c r="AS474" i="6"/>
  <c r="AO474" i="6"/>
  <c r="AN474" i="6"/>
  <c r="AM474" i="6"/>
  <c r="AI474" i="6"/>
  <c r="AH474" i="6"/>
  <c r="AG474" i="6"/>
  <c r="BA473" i="6"/>
  <c r="AZ473" i="6"/>
  <c r="AY473" i="6"/>
  <c r="AU473" i="6"/>
  <c r="AT473" i="6"/>
  <c r="AS473" i="6"/>
  <c r="AO473" i="6"/>
  <c r="AN473" i="6"/>
  <c r="AM473" i="6"/>
  <c r="AI473" i="6"/>
  <c r="AH473" i="6"/>
  <c r="AG473" i="6"/>
  <c r="BA472" i="6"/>
  <c r="AZ472" i="6"/>
  <c r="AY472" i="6"/>
  <c r="AU472" i="6"/>
  <c r="AT472" i="6"/>
  <c r="AS472" i="6"/>
  <c r="AO472" i="6"/>
  <c r="AN472" i="6"/>
  <c r="AM472" i="6"/>
  <c r="AI472" i="6"/>
  <c r="AH472" i="6"/>
  <c r="AG472" i="6"/>
  <c r="BA471" i="6"/>
  <c r="AZ471" i="6"/>
  <c r="AY471" i="6"/>
  <c r="AU471" i="6"/>
  <c r="AT471" i="6"/>
  <c r="AS471" i="6"/>
  <c r="AO471" i="6"/>
  <c r="AN471" i="6"/>
  <c r="AM471" i="6"/>
  <c r="AI471" i="6"/>
  <c r="AH471" i="6"/>
  <c r="AG471" i="6"/>
  <c r="BA470" i="6"/>
  <c r="AZ470" i="6"/>
  <c r="AY470" i="6"/>
  <c r="AU470" i="6"/>
  <c r="AT470" i="6"/>
  <c r="AS470" i="6"/>
  <c r="AO470" i="6"/>
  <c r="AN470" i="6"/>
  <c r="AM470" i="6"/>
  <c r="AI470" i="6"/>
  <c r="AH470" i="6"/>
  <c r="AG470" i="6"/>
  <c r="BA469" i="6"/>
  <c r="AZ469" i="6"/>
  <c r="AY469" i="6"/>
  <c r="AU469" i="6"/>
  <c r="AT469" i="6"/>
  <c r="AS469" i="6"/>
  <c r="AO469" i="6"/>
  <c r="AN469" i="6"/>
  <c r="AM469" i="6"/>
  <c r="AI469" i="6"/>
  <c r="AH469" i="6"/>
  <c r="AG469" i="6"/>
  <c r="BA468" i="6"/>
  <c r="AZ468" i="6"/>
  <c r="AY468" i="6"/>
  <c r="AU468" i="6"/>
  <c r="AT468" i="6"/>
  <c r="AS468" i="6"/>
  <c r="AO468" i="6"/>
  <c r="AN468" i="6"/>
  <c r="AM468" i="6"/>
  <c r="AI468" i="6"/>
  <c r="AH468" i="6"/>
  <c r="AG468" i="6"/>
  <c r="BA467" i="6"/>
  <c r="AZ467" i="6"/>
  <c r="AY467" i="6"/>
  <c r="AU467" i="6"/>
  <c r="AT467" i="6"/>
  <c r="AS467" i="6"/>
  <c r="AO467" i="6"/>
  <c r="AN467" i="6"/>
  <c r="AM467" i="6"/>
  <c r="AI467" i="6"/>
  <c r="AH467" i="6"/>
  <c r="AG467" i="6"/>
  <c r="BA466" i="6"/>
  <c r="AZ466" i="6"/>
  <c r="AY466" i="6"/>
  <c r="AU466" i="6"/>
  <c r="AT466" i="6"/>
  <c r="AS466" i="6"/>
  <c r="AO466" i="6"/>
  <c r="AN466" i="6"/>
  <c r="AM466" i="6"/>
  <c r="AI466" i="6"/>
  <c r="AH466" i="6"/>
  <c r="AG466" i="6"/>
  <c r="BA465" i="6"/>
  <c r="AZ465" i="6"/>
  <c r="AY465" i="6"/>
  <c r="AU465" i="6"/>
  <c r="AT465" i="6"/>
  <c r="AS465" i="6"/>
  <c r="AO465" i="6"/>
  <c r="AN465" i="6"/>
  <c r="AM465" i="6"/>
  <c r="AI465" i="6"/>
  <c r="AH465" i="6"/>
  <c r="AG465" i="6"/>
  <c r="BA464" i="6"/>
  <c r="AZ464" i="6"/>
  <c r="AY464" i="6"/>
  <c r="AU464" i="6"/>
  <c r="AT464" i="6"/>
  <c r="AS464" i="6"/>
  <c r="AO464" i="6"/>
  <c r="AN464" i="6"/>
  <c r="AM464" i="6"/>
  <c r="AI464" i="6"/>
  <c r="AH464" i="6"/>
  <c r="AG464" i="6"/>
  <c r="BA463" i="6"/>
  <c r="AZ463" i="6"/>
  <c r="AY463" i="6"/>
  <c r="AU463" i="6"/>
  <c r="AT463" i="6"/>
  <c r="AS463" i="6"/>
  <c r="AO463" i="6"/>
  <c r="AN463" i="6"/>
  <c r="AM463" i="6"/>
  <c r="AI463" i="6"/>
  <c r="AH463" i="6"/>
  <c r="AG463" i="6"/>
  <c r="BA462" i="6"/>
  <c r="AZ462" i="6"/>
  <c r="AY462" i="6"/>
  <c r="AU462" i="6"/>
  <c r="AT462" i="6"/>
  <c r="AS462" i="6"/>
  <c r="AO462" i="6"/>
  <c r="AN462" i="6"/>
  <c r="AM462" i="6"/>
  <c r="AI462" i="6"/>
  <c r="AH462" i="6"/>
  <c r="AG462" i="6"/>
  <c r="BA461" i="6"/>
  <c r="AZ461" i="6"/>
  <c r="AY461" i="6"/>
  <c r="AU461" i="6"/>
  <c r="AT461" i="6"/>
  <c r="AS461" i="6"/>
  <c r="AO461" i="6"/>
  <c r="AN461" i="6"/>
  <c r="AM461" i="6"/>
  <c r="AI461" i="6"/>
  <c r="AH461" i="6"/>
  <c r="AG461" i="6"/>
  <c r="BA460" i="6"/>
  <c r="AZ460" i="6"/>
  <c r="AY460" i="6"/>
  <c r="AU460" i="6"/>
  <c r="AT460" i="6"/>
  <c r="AS460" i="6"/>
  <c r="AO460" i="6"/>
  <c r="AN460" i="6"/>
  <c r="AM460" i="6"/>
  <c r="AI460" i="6"/>
  <c r="AH460" i="6"/>
  <c r="AG460" i="6"/>
  <c r="BA459" i="6"/>
  <c r="AZ459" i="6"/>
  <c r="AY459" i="6"/>
  <c r="AU459" i="6"/>
  <c r="AT459" i="6"/>
  <c r="AS459" i="6"/>
  <c r="AO459" i="6"/>
  <c r="AN459" i="6"/>
  <c r="AM459" i="6"/>
  <c r="AI459" i="6"/>
  <c r="AH459" i="6"/>
  <c r="AG459" i="6"/>
  <c r="BA458" i="6"/>
  <c r="AZ458" i="6"/>
  <c r="AY458" i="6"/>
  <c r="AU458" i="6"/>
  <c r="AT458" i="6"/>
  <c r="AS458" i="6"/>
  <c r="AO458" i="6"/>
  <c r="AN458" i="6"/>
  <c r="AM458" i="6"/>
  <c r="AI458" i="6"/>
  <c r="AH458" i="6"/>
  <c r="AG458" i="6"/>
  <c r="BA457" i="6"/>
  <c r="AZ457" i="6"/>
  <c r="AY457" i="6"/>
  <c r="AU457" i="6"/>
  <c r="AT457" i="6"/>
  <c r="AS457" i="6"/>
  <c r="AO457" i="6"/>
  <c r="AN457" i="6"/>
  <c r="AM457" i="6"/>
  <c r="AI457" i="6"/>
  <c r="AH457" i="6"/>
  <c r="AG457" i="6"/>
  <c r="BA456" i="6"/>
  <c r="AZ456" i="6"/>
  <c r="AY456" i="6"/>
  <c r="AU456" i="6"/>
  <c r="AT456" i="6"/>
  <c r="AS456" i="6"/>
  <c r="AO456" i="6"/>
  <c r="AN456" i="6"/>
  <c r="AM456" i="6"/>
  <c r="AI456" i="6"/>
  <c r="AH456" i="6"/>
  <c r="AG456" i="6"/>
  <c r="BA455" i="6"/>
  <c r="AZ455" i="6"/>
  <c r="AY455" i="6"/>
  <c r="AU455" i="6"/>
  <c r="AT455" i="6"/>
  <c r="AS455" i="6"/>
  <c r="AO455" i="6"/>
  <c r="AN455" i="6"/>
  <c r="AM455" i="6"/>
  <c r="AI455" i="6"/>
  <c r="AH455" i="6"/>
  <c r="AG455" i="6"/>
  <c r="BA454" i="6"/>
  <c r="AZ454" i="6"/>
  <c r="AY454" i="6"/>
  <c r="AU454" i="6"/>
  <c r="AT454" i="6"/>
  <c r="AS454" i="6"/>
  <c r="AO454" i="6"/>
  <c r="AN454" i="6"/>
  <c r="AM454" i="6"/>
  <c r="AI454" i="6"/>
  <c r="AH454" i="6"/>
  <c r="AG454" i="6"/>
  <c r="BA453" i="6"/>
  <c r="AZ453" i="6"/>
  <c r="AY453" i="6"/>
  <c r="AU453" i="6"/>
  <c r="AT453" i="6"/>
  <c r="AS453" i="6"/>
  <c r="AO453" i="6"/>
  <c r="AN453" i="6"/>
  <c r="AM453" i="6"/>
  <c r="AI453" i="6"/>
  <c r="AH453" i="6"/>
  <c r="AG453" i="6"/>
  <c r="BA452" i="6"/>
  <c r="AZ452" i="6"/>
  <c r="AY452" i="6"/>
  <c r="AU452" i="6"/>
  <c r="AT452" i="6"/>
  <c r="AS452" i="6"/>
  <c r="AO452" i="6"/>
  <c r="AN452" i="6"/>
  <c r="AM452" i="6"/>
  <c r="AI452" i="6"/>
  <c r="AH452" i="6"/>
  <c r="AG452" i="6"/>
  <c r="BA451" i="6"/>
  <c r="AZ451" i="6"/>
  <c r="AY451" i="6"/>
  <c r="AU451" i="6"/>
  <c r="AT451" i="6"/>
  <c r="AS451" i="6"/>
  <c r="AO451" i="6"/>
  <c r="AN451" i="6"/>
  <c r="AM451" i="6"/>
  <c r="AI451" i="6"/>
  <c r="AH451" i="6"/>
  <c r="AG451" i="6"/>
  <c r="BA450" i="6"/>
  <c r="AZ450" i="6"/>
  <c r="AY450" i="6"/>
  <c r="AU450" i="6"/>
  <c r="AT450" i="6"/>
  <c r="AS450" i="6"/>
  <c r="AO450" i="6"/>
  <c r="AN450" i="6"/>
  <c r="AM450" i="6"/>
  <c r="AI450" i="6"/>
  <c r="AH450" i="6"/>
  <c r="AG450" i="6"/>
  <c r="BA449" i="6"/>
  <c r="AZ449" i="6"/>
  <c r="AY449" i="6"/>
  <c r="AU449" i="6"/>
  <c r="AT449" i="6"/>
  <c r="AS449" i="6"/>
  <c r="AO449" i="6"/>
  <c r="AN449" i="6"/>
  <c r="AM449" i="6"/>
  <c r="AI449" i="6"/>
  <c r="AH449" i="6"/>
  <c r="AG449" i="6"/>
  <c r="BA448" i="6"/>
  <c r="AZ448" i="6"/>
  <c r="AY448" i="6"/>
  <c r="AU448" i="6"/>
  <c r="AT448" i="6"/>
  <c r="AS448" i="6"/>
  <c r="AO448" i="6"/>
  <c r="AN448" i="6"/>
  <c r="AM448" i="6"/>
  <c r="AI448" i="6"/>
  <c r="AH448" i="6"/>
  <c r="AG448" i="6"/>
  <c r="BA447" i="6"/>
  <c r="AZ447" i="6"/>
  <c r="AY447" i="6"/>
  <c r="AU447" i="6"/>
  <c r="AT447" i="6"/>
  <c r="AS447" i="6"/>
  <c r="AO447" i="6"/>
  <c r="AN447" i="6"/>
  <c r="AM447" i="6"/>
  <c r="AI447" i="6"/>
  <c r="AH447" i="6"/>
  <c r="AG447" i="6"/>
  <c r="BA446" i="6"/>
  <c r="AZ446" i="6"/>
  <c r="AY446" i="6"/>
  <c r="AU446" i="6"/>
  <c r="AT446" i="6"/>
  <c r="AS446" i="6"/>
  <c r="AO446" i="6"/>
  <c r="AN446" i="6"/>
  <c r="AM446" i="6"/>
  <c r="AI446" i="6"/>
  <c r="AH446" i="6"/>
  <c r="AG446" i="6"/>
  <c r="BA445" i="6"/>
  <c r="AZ445" i="6"/>
  <c r="AY445" i="6"/>
  <c r="AU445" i="6"/>
  <c r="AT445" i="6"/>
  <c r="AS445" i="6"/>
  <c r="AO445" i="6"/>
  <c r="AN445" i="6"/>
  <c r="AM445" i="6"/>
  <c r="AI445" i="6"/>
  <c r="AH445" i="6"/>
  <c r="AG445" i="6"/>
  <c r="BA444" i="6"/>
  <c r="AZ444" i="6"/>
  <c r="AY444" i="6"/>
  <c r="AU444" i="6"/>
  <c r="AT444" i="6"/>
  <c r="AS444" i="6"/>
  <c r="AO444" i="6"/>
  <c r="AN444" i="6"/>
  <c r="AM444" i="6"/>
  <c r="AI444" i="6"/>
  <c r="AH444" i="6"/>
  <c r="AG444" i="6"/>
  <c r="BA443" i="6"/>
  <c r="AZ443" i="6"/>
  <c r="AY443" i="6"/>
  <c r="AU443" i="6"/>
  <c r="AT443" i="6"/>
  <c r="AS443" i="6"/>
  <c r="AO443" i="6"/>
  <c r="AN443" i="6"/>
  <c r="AM443" i="6"/>
  <c r="AI443" i="6"/>
  <c r="AH443" i="6"/>
  <c r="AG443" i="6"/>
  <c r="BA442" i="6"/>
  <c r="AZ442" i="6"/>
  <c r="AY442" i="6"/>
  <c r="AU442" i="6"/>
  <c r="AT442" i="6"/>
  <c r="AS442" i="6"/>
  <c r="AO442" i="6"/>
  <c r="AN442" i="6"/>
  <c r="AM442" i="6"/>
  <c r="AI442" i="6"/>
  <c r="AH442" i="6"/>
  <c r="AG442" i="6"/>
  <c r="BA441" i="6"/>
  <c r="AZ441" i="6"/>
  <c r="AY441" i="6"/>
  <c r="AU441" i="6"/>
  <c r="AT441" i="6"/>
  <c r="AS441" i="6"/>
  <c r="AO441" i="6"/>
  <c r="AN441" i="6"/>
  <c r="AM441" i="6"/>
  <c r="AI441" i="6"/>
  <c r="AH441" i="6"/>
  <c r="AG441" i="6"/>
  <c r="BA440" i="6"/>
  <c r="AZ440" i="6"/>
  <c r="AY440" i="6"/>
  <c r="AU440" i="6"/>
  <c r="AT440" i="6"/>
  <c r="AS440" i="6"/>
  <c r="AO440" i="6"/>
  <c r="AN440" i="6"/>
  <c r="AM440" i="6"/>
  <c r="AI440" i="6"/>
  <c r="AH440" i="6"/>
  <c r="AG440" i="6"/>
  <c r="BA439" i="6"/>
  <c r="AZ439" i="6"/>
  <c r="AY439" i="6"/>
  <c r="AU439" i="6"/>
  <c r="AT439" i="6"/>
  <c r="AS439" i="6"/>
  <c r="AO439" i="6"/>
  <c r="AN439" i="6"/>
  <c r="AM439" i="6"/>
  <c r="AI439" i="6"/>
  <c r="AH439" i="6"/>
  <c r="AG439" i="6"/>
  <c r="BA438" i="6"/>
  <c r="AZ438" i="6"/>
  <c r="AY438" i="6"/>
  <c r="AU438" i="6"/>
  <c r="AT438" i="6"/>
  <c r="AS438" i="6"/>
  <c r="AO438" i="6"/>
  <c r="AN438" i="6"/>
  <c r="AM438" i="6"/>
  <c r="AI438" i="6"/>
  <c r="AH438" i="6"/>
  <c r="AG438" i="6"/>
  <c r="BA437" i="6"/>
  <c r="AZ437" i="6"/>
  <c r="AY437" i="6"/>
  <c r="AU437" i="6"/>
  <c r="AT437" i="6"/>
  <c r="AS437" i="6"/>
  <c r="AO437" i="6"/>
  <c r="AN437" i="6"/>
  <c r="AM437" i="6"/>
  <c r="AI437" i="6"/>
  <c r="AH437" i="6"/>
  <c r="AG437" i="6"/>
  <c r="BA436" i="6"/>
  <c r="AZ436" i="6"/>
  <c r="AY436" i="6"/>
  <c r="AU436" i="6"/>
  <c r="AT436" i="6"/>
  <c r="AS436" i="6"/>
  <c r="AO436" i="6"/>
  <c r="AN436" i="6"/>
  <c r="AM436" i="6"/>
  <c r="AI436" i="6"/>
  <c r="AH436" i="6"/>
  <c r="AG436" i="6"/>
  <c r="BA435" i="6"/>
  <c r="AZ435" i="6"/>
  <c r="AY435" i="6"/>
  <c r="AU435" i="6"/>
  <c r="AT435" i="6"/>
  <c r="AS435" i="6"/>
  <c r="AO435" i="6"/>
  <c r="AN435" i="6"/>
  <c r="AM435" i="6"/>
  <c r="AI435" i="6"/>
  <c r="AH435" i="6"/>
  <c r="AG435" i="6"/>
  <c r="BA434" i="6"/>
  <c r="AZ434" i="6"/>
  <c r="AY434" i="6"/>
  <c r="AU434" i="6"/>
  <c r="AT434" i="6"/>
  <c r="AS434" i="6"/>
  <c r="AO434" i="6"/>
  <c r="AN434" i="6"/>
  <c r="AM434" i="6"/>
  <c r="AI434" i="6"/>
  <c r="AH434" i="6"/>
  <c r="AG434" i="6"/>
  <c r="BA433" i="6"/>
  <c r="AZ433" i="6"/>
  <c r="AY433" i="6"/>
  <c r="AU433" i="6"/>
  <c r="AT433" i="6"/>
  <c r="AS433" i="6"/>
  <c r="AO433" i="6"/>
  <c r="AN433" i="6"/>
  <c r="AM433" i="6"/>
  <c r="AI433" i="6"/>
  <c r="AH433" i="6"/>
  <c r="AG433" i="6"/>
  <c r="BA432" i="6"/>
  <c r="AZ432" i="6"/>
  <c r="AY432" i="6"/>
  <c r="AU432" i="6"/>
  <c r="AT432" i="6"/>
  <c r="AS432" i="6"/>
  <c r="AO432" i="6"/>
  <c r="AN432" i="6"/>
  <c r="AM432" i="6"/>
  <c r="AI432" i="6"/>
  <c r="AH432" i="6"/>
  <c r="AG432" i="6"/>
  <c r="BA431" i="6"/>
  <c r="AZ431" i="6"/>
  <c r="AY431" i="6"/>
  <c r="AU431" i="6"/>
  <c r="AT431" i="6"/>
  <c r="AS431" i="6"/>
  <c r="AO431" i="6"/>
  <c r="AN431" i="6"/>
  <c r="AM431" i="6"/>
  <c r="AI431" i="6"/>
  <c r="AH431" i="6"/>
  <c r="AG431" i="6"/>
  <c r="BA430" i="6"/>
  <c r="AZ430" i="6"/>
  <c r="AY430" i="6"/>
  <c r="AU430" i="6"/>
  <c r="AT430" i="6"/>
  <c r="AS430" i="6"/>
  <c r="AO430" i="6"/>
  <c r="AN430" i="6"/>
  <c r="AM430" i="6"/>
  <c r="AI430" i="6"/>
  <c r="AH430" i="6"/>
  <c r="AG430" i="6"/>
  <c r="BA429" i="6"/>
  <c r="AZ429" i="6"/>
  <c r="AY429" i="6"/>
  <c r="AU429" i="6"/>
  <c r="AT429" i="6"/>
  <c r="AS429" i="6"/>
  <c r="AO429" i="6"/>
  <c r="AN429" i="6"/>
  <c r="AM429" i="6"/>
  <c r="AI429" i="6"/>
  <c r="AH429" i="6"/>
  <c r="AG429" i="6"/>
  <c r="BA428" i="6"/>
  <c r="AZ428" i="6"/>
  <c r="AY428" i="6"/>
  <c r="AU428" i="6"/>
  <c r="AT428" i="6"/>
  <c r="AS428" i="6"/>
  <c r="AO428" i="6"/>
  <c r="AN428" i="6"/>
  <c r="AM428" i="6"/>
  <c r="AI428" i="6"/>
  <c r="AH428" i="6"/>
  <c r="AG428" i="6"/>
  <c r="BA427" i="6"/>
  <c r="AZ427" i="6"/>
  <c r="AY427" i="6"/>
  <c r="AU427" i="6"/>
  <c r="AT427" i="6"/>
  <c r="AS427" i="6"/>
  <c r="AO427" i="6"/>
  <c r="AN427" i="6"/>
  <c r="AM427" i="6"/>
  <c r="AI427" i="6"/>
  <c r="AH427" i="6"/>
  <c r="AG427" i="6"/>
  <c r="BA426" i="6"/>
  <c r="AZ426" i="6"/>
  <c r="AY426" i="6"/>
  <c r="AU426" i="6"/>
  <c r="AT426" i="6"/>
  <c r="AS426" i="6"/>
  <c r="AO426" i="6"/>
  <c r="AN426" i="6"/>
  <c r="AM426" i="6"/>
  <c r="AI426" i="6"/>
  <c r="AH426" i="6"/>
  <c r="AG426" i="6"/>
  <c r="BA425" i="6"/>
  <c r="AZ425" i="6"/>
  <c r="AY425" i="6"/>
  <c r="AU425" i="6"/>
  <c r="AT425" i="6"/>
  <c r="AS425" i="6"/>
  <c r="AO425" i="6"/>
  <c r="AN425" i="6"/>
  <c r="AM425" i="6"/>
  <c r="AI425" i="6"/>
  <c r="AH425" i="6"/>
  <c r="AG425" i="6"/>
  <c r="BA424" i="6"/>
  <c r="AZ424" i="6"/>
  <c r="AY424" i="6"/>
  <c r="AU424" i="6"/>
  <c r="AT424" i="6"/>
  <c r="AS424" i="6"/>
  <c r="AO424" i="6"/>
  <c r="AN424" i="6"/>
  <c r="AM424" i="6"/>
  <c r="AI424" i="6"/>
  <c r="AH424" i="6"/>
  <c r="AG424" i="6"/>
  <c r="BA423" i="6"/>
  <c r="AZ423" i="6"/>
  <c r="AY423" i="6"/>
  <c r="AU423" i="6"/>
  <c r="AT423" i="6"/>
  <c r="AS423" i="6"/>
  <c r="AO423" i="6"/>
  <c r="AN423" i="6"/>
  <c r="AM423" i="6"/>
  <c r="AI423" i="6"/>
  <c r="AH423" i="6"/>
  <c r="AG423" i="6"/>
  <c r="BA422" i="6"/>
  <c r="AZ422" i="6"/>
  <c r="AY422" i="6"/>
  <c r="AU422" i="6"/>
  <c r="AT422" i="6"/>
  <c r="AS422" i="6"/>
  <c r="AO422" i="6"/>
  <c r="AN422" i="6"/>
  <c r="AM422" i="6"/>
  <c r="AI422" i="6"/>
  <c r="AH422" i="6"/>
  <c r="AG422" i="6"/>
  <c r="BA421" i="6"/>
  <c r="AZ421" i="6"/>
  <c r="AY421" i="6"/>
  <c r="AU421" i="6"/>
  <c r="AT421" i="6"/>
  <c r="AS421" i="6"/>
  <c r="AO421" i="6"/>
  <c r="AN421" i="6"/>
  <c r="AM421" i="6"/>
  <c r="AI421" i="6"/>
  <c r="AH421" i="6"/>
  <c r="AG421" i="6"/>
  <c r="BA420" i="6"/>
  <c r="AZ420" i="6"/>
  <c r="AY420" i="6"/>
  <c r="AU420" i="6"/>
  <c r="AT420" i="6"/>
  <c r="AS420" i="6"/>
  <c r="AO420" i="6"/>
  <c r="AN420" i="6"/>
  <c r="AM420" i="6"/>
  <c r="AI420" i="6"/>
  <c r="AH420" i="6"/>
  <c r="AG420" i="6"/>
  <c r="BA419" i="6"/>
  <c r="AZ419" i="6"/>
  <c r="AY419" i="6"/>
  <c r="AU419" i="6"/>
  <c r="AT419" i="6"/>
  <c r="AS419" i="6"/>
  <c r="AO419" i="6"/>
  <c r="AN419" i="6"/>
  <c r="AM419" i="6"/>
  <c r="AI419" i="6"/>
  <c r="AH419" i="6"/>
  <c r="AG419" i="6"/>
  <c r="BA418" i="6"/>
  <c r="AZ418" i="6"/>
  <c r="AY418" i="6"/>
  <c r="AU418" i="6"/>
  <c r="AT418" i="6"/>
  <c r="AS418" i="6"/>
  <c r="AO418" i="6"/>
  <c r="AN418" i="6"/>
  <c r="AM418" i="6"/>
  <c r="AI418" i="6"/>
  <c r="AH418" i="6"/>
  <c r="AG418" i="6"/>
  <c r="BA417" i="6"/>
  <c r="AZ417" i="6"/>
  <c r="AY417" i="6"/>
  <c r="AU417" i="6"/>
  <c r="AT417" i="6"/>
  <c r="AS417" i="6"/>
  <c r="AO417" i="6"/>
  <c r="AN417" i="6"/>
  <c r="AM417" i="6"/>
  <c r="AI417" i="6"/>
  <c r="AH417" i="6"/>
  <c r="AG417" i="6"/>
  <c r="BA416" i="6"/>
  <c r="AZ416" i="6"/>
  <c r="AY416" i="6"/>
  <c r="AU416" i="6"/>
  <c r="AT416" i="6"/>
  <c r="AS416" i="6"/>
  <c r="AO416" i="6"/>
  <c r="AN416" i="6"/>
  <c r="AM416" i="6"/>
  <c r="AI416" i="6"/>
  <c r="AH416" i="6"/>
  <c r="AG416" i="6"/>
  <c r="BA415" i="6"/>
  <c r="AZ415" i="6"/>
  <c r="AY415" i="6"/>
  <c r="AU415" i="6"/>
  <c r="AT415" i="6"/>
  <c r="AS415" i="6"/>
  <c r="AO415" i="6"/>
  <c r="AN415" i="6"/>
  <c r="AM415" i="6"/>
  <c r="AI415" i="6"/>
  <c r="AH415" i="6"/>
  <c r="AG415" i="6"/>
  <c r="BA414" i="6"/>
  <c r="AZ414" i="6"/>
  <c r="AY414" i="6"/>
  <c r="AU414" i="6"/>
  <c r="AT414" i="6"/>
  <c r="AS414" i="6"/>
  <c r="AO414" i="6"/>
  <c r="AN414" i="6"/>
  <c r="AM414" i="6"/>
  <c r="AI414" i="6"/>
  <c r="AH414" i="6"/>
  <c r="AG414" i="6"/>
  <c r="BA413" i="6"/>
  <c r="AZ413" i="6"/>
  <c r="AY413" i="6"/>
  <c r="AU413" i="6"/>
  <c r="AT413" i="6"/>
  <c r="AS413" i="6"/>
  <c r="AO413" i="6"/>
  <c r="AN413" i="6"/>
  <c r="AM413" i="6"/>
  <c r="AI413" i="6"/>
  <c r="AH413" i="6"/>
  <c r="AG413" i="6"/>
  <c r="BA412" i="6"/>
  <c r="AZ412" i="6"/>
  <c r="AY412" i="6"/>
  <c r="AU412" i="6"/>
  <c r="AT412" i="6"/>
  <c r="AS412" i="6"/>
  <c r="AO412" i="6"/>
  <c r="AN412" i="6"/>
  <c r="AM412" i="6"/>
  <c r="AI412" i="6"/>
  <c r="AH412" i="6"/>
  <c r="AG412" i="6"/>
  <c r="BA411" i="6"/>
  <c r="AZ411" i="6"/>
  <c r="AY411" i="6"/>
  <c r="AU411" i="6"/>
  <c r="AT411" i="6"/>
  <c r="AS411" i="6"/>
  <c r="AO411" i="6"/>
  <c r="AN411" i="6"/>
  <c r="AM411" i="6"/>
  <c r="AI411" i="6"/>
  <c r="AH411" i="6"/>
  <c r="AG411" i="6"/>
  <c r="BA410" i="6"/>
  <c r="AZ410" i="6"/>
  <c r="AY410" i="6"/>
  <c r="AU410" i="6"/>
  <c r="AT410" i="6"/>
  <c r="AS410" i="6"/>
  <c r="AO410" i="6"/>
  <c r="AN410" i="6"/>
  <c r="AM410" i="6"/>
  <c r="AI410" i="6"/>
  <c r="AH410" i="6"/>
  <c r="AG410" i="6"/>
  <c r="BA409" i="6"/>
  <c r="AZ409" i="6"/>
  <c r="AY409" i="6"/>
  <c r="AU409" i="6"/>
  <c r="AT409" i="6"/>
  <c r="AS409" i="6"/>
  <c r="AO409" i="6"/>
  <c r="AN409" i="6"/>
  <c r="AM409" i="6"/>
  <c r="AI409" i="6"/>
  <c r="AH409" i="6"/>
  <c r="AG409" i="6"/>
  <c r="BA408" i="6"/>
  <c r="AZ408" i="6"/>
  <c r="AY408" i="6"/>
  <c r="AU408" i="6"/>
  <c r="AT408" i="6"/>
  <c r="AS408" i="6"/>
  <c r="AO408" i="6"/>
  <c r="AN408" i="6"/>
  <c r="AM408" i="6"/>
  <c r="AI408" i="6"/>
  <c r="AH408" i="6"/>
  <c r="AG408" i="6"/>
  <c r="BA407" i="6"/>
  <c r="AZ407" i="6"/>
  <c r="AY407" i="6"/>
  <c r="AU407" i="6"/>
  <c r="AT407" i="6"/>
  <c r="AS407" i="6"/>
  <c r="AO407" i="6"/>
  <c r="AN407" i="6"/>
  <c r="AM407" i="6"/>
  <c r="AI407" i="6"/>
  <c r="AH407" i="6"/>
  <c r="AG407" i="6"/>
  <c r="BA406" i="6"/>
  <c r="AZ406" i="6"/>
  <c r="AY406" i="6"/>
  <c r="AU406" i="6"/>
  <c r="AT406" i="6"/>
  <c r="AS406" i="6"/>
  <c r="AO406" i="6"/>
  <c r="AN406" i="6"/>
  <c r="AM406" i="6"/>
  <c r="AI406" i="6"/>
  <c r="AH406" i="6"/>
  <c r="AG406" i="6"/>
  <c r="BA405" i="6"/>
  <c r="AZ405" i="6"/>
  <c r="AY405" i="6"/>
  <c r="AU405" i="6"/>
  <c r="AT405" i="6"/>
  <c r="AS405" i="6"/>
  <c r="AO405" i="6"/>
  <c r="AN405" i="6"/>
  <c r="AM405" i="6"/>
  <c r="AI405" i="6"/>
  <c r="AH405" i="6"/>
  <c r="AG405" i="6"/>
  <c r="BA404" i="6"/>
  <c r="AZ404" i="6"/>
  <c r="AY404" i="6"/>
  <c r="AU404" i="6"/>
  <c r="AT404" i="6"/>
  <c r="AS404" i="6"/>
  <c r="AO404" i="6"/>
  <c r="AN404" i="6"/>
  <c r="AM404" i="6"/>
  <c r="AI404" i="6"/>
  <c r="AH404" i="6"/>
  <c r="AG404" i="6"/>
  <c r="BA403" i="6"/>
  <c r="AZ403" i="6"/>
  <c r="AY403" i="6"/>
  <c r="AU403" i="6"/>
  <c r="AT403" i="6"/>
  <c r="AS403" i="6"/>
  <c r="AO403" i="6"/>
  <c r="AN403" i="6"/>
  <c r="AM403" i="6"/>
  <c r="AI403" i="6"/>
  <c r="AH403" i="6"/>
  <c r="AG403" i="6"/>
  <c r="BA402" i="6"/>
  <c r="AZ402" i="6"/>
  <c r="AY402" i="6"/>
  <c r="AU402" i="6"/>
  <c r="AT402" i="6"/>
  <c r="AS402" i="6"/>
  <c r="AO402" i="6"/>
  <c r="AN402" i="6"/>
  <c r="AM402" i="6"/>
  <c r="AI402" i="6"/>
  <c r="AH402" i="6"/>
  <c r="AG402" i="6"/>
  <c r="BA401" i="6"/>
  <c r="AZ401" i="6"/>
  <c r="AY401" i="6"/>
  <c r="AU401" i="6"/>
  <c r="AT401" i="6"/>
  <c r="AS401" i="6"/>
  <c r="AO401" i="6"/>
  <c r="AN401" i="6"/>
  <c r="AM401" i="6"/>
  <c r="AI401" i="6"/>
  <c r="AH401" i="6"/>
  <c r="AG401" i="6"/>
  <c r="BA400" i="6"/>
  <c r="AZ400" i="6"/>
  <c r="AY400" i="6"/>
  <c r="AU400" i="6"/>
  <c r="AT400" i="6"/>
  <c r="AS400" i="6"/>
  <c r="AO400" i="6"/>
  <c r="AN400" i="6"/>
  <c r="AM400" i="6"/>
  <c r="AI400" i="6"/>
  <c r="AH400" i="6"/>
  <c r="AG400" i="6"/>
  <c r="BA399" i="6"/>
  <c r="AZ399" i="6"/>
  <c r="AY399" i="6"/>
  <c r="AU399" i="6"/>
  <c r="AT399" i="6"/>
  <c r="AS399" i="6"/>
  <c r="AO399" i="6"/>
  <c r="AN399" i="6"/>
  <c r="AM399" i="6"/>
  <c r="AI399" i="6"/>
  <c r="AH399" i="6"/>
  <c r="AG399" i="6"/>
  <c r="BA398" i="6"/>
  <c r="AZ398" i="6"/>
  <c r="AY398" i="6"/>
  <c r="AU398" i="6"/>
  <c r="AT398" i="6"/>
  <c r="AS398" i="6"/>
  <c r="AO398" i="6"/>
  <c r="AN398" i="6"/>
  <c r="AM398" i="6"/>
  <c r="AI398" i="6"/>
  <c r="AH398" i="6"/>
  <c r="AG398" i="6"/>
  <c r="BA397" i="6"/>
  <c r="AZ397" i="6"/>
  <c r="AY397" i="6"/>
  <c r="AU397" i="6"/>
  <c r="AT397" i="6"/>
  <c r="AS397" i="6"/>
  <c r="AO397" i="6"/>
  <c r="AN397" i="6"/>
  <c r="AM397" i="6"/>
  <c r="AI397" i="6"/>
  <c r="AH397" i="6"/>
  <c r="AG397" i="6"/>
  <c r="BA396" i="6"/>
  <c r="AZ396" i="6"/>
  <c r="AY396" i="6"/>
  <c r="AU396" i="6"/>
  <c r="AT396" i="6"/>
  <c r="AS396" i="6"/>
  <c r="AO396" i="6"/>
  <c r="AN396" i="6"/>
  <c r="AM396" i="6"/>
  <c r="AI396" i="6"/>
  <c r="AH396" i="6"/>
  <c r="AG396" i="6"/>
  <c r="BA395" i="6"/>
  <c r="AZ395" i="6"/>
  <c r="AY395" i="6"/>
  <c r="AU395" i="6"/>
  <c r="AT395" i="6"/>
  <c r="AS395" i="6"/>
  <c r="AO395" i="6"/>
  <c r="AN395" i="6"/>
  <c r="AM395" i="6"/>
  <c r="AI395" i="6"/>
  <c r="AH395" i="6"/>
  <c r="AG395" i="6"/>
  <c r="BA394" i="6"/>
  <c r="AZ394" i="6"/>
  <c r="AY394" i="6"/>
  <c r="AU394" i="6"/>
  <c r="AT394" i="6"/>
  <c r="AS394" i="6"/>
  <c r="AO394" i="6"/>
  <c r="AN394" i="6"/>
  <c r="AM394" i="6"/>
  <c r="AI394" i="6"/>
  <c r="AH394" i="6"/>
  <c r="AG394" i="6"/>
  <c r="BA393" i="6"/>
  <c r="AZ393" i="6"/>
  <c r="AY393" i="6"/>
  <c r="AU393" i="6"/>
  <c r="AT393" i="6"/>
  <c r="AS393" i="6"/>
  <c r="AO393" i="6"/>
  <c r="AN393" i="6"/>
  <c r="AM393" i="6"/>
  <c r="AI393" i="6"/>
  <c r="AH393" i="6"/>
  <c r="AG393" i="6"/>
  <c r="BA392" i="6"/>
  <c r="AZ392" i="6"/>
  <c r="AY392" i="6"/>
  <c r="AU392" i="6"/>
  <c r="AT392" i="6"/>
  <c r="AS392" i="6"/>
  <c r="AO392" i="6"/>
  <c r="AN392" i="6"/>
  <c r="AM392" i="6"/>
  <c r="AI392" i="6"/>
  <c r="AH392" i="6"/>
  <c r="AG392" i="6"/>
  <c r="BA391" i="6"/>
  <c r="AZ391" i="6"/>
  <c r="AY391" i="6"/>
  <c r="AU391" i="6"/>
  <c r="AT391" i="6"/>
  <c r="AS391" i="6"/>
  <c r="AO391" i="6"/>
  <c r="AN391" i="6"/>
  <c r="AM391" i="6"/>
  <c r="AI391" i="6"/>
  <c r="AH391" i="6"/>
  <c r="AG391" i="6"/>
  <c r="BA390" i="6"/>
  <c r="AZ390" i="6"/>
  <c r="AY390" i="6"/>
  <c r="AU390" i="6"/>
  <c r="AT390" i="6"/>
  <c r="AS390" i="6"/>
  <c r="AO390" i="6"/>
  <c r="AN390" i="6"/>
  <c r="AM390" i="6"/>
  <c r="AI390" i="6"/>
  <c r="AH390" i="6"/>
  <c r="AG390" i="6"/>
  <c r="BA389" i="6"/>
  <c r="AZ389" i="6"/>
  <c r="AY389" i="6"/>
  <c r="AU389" i="6"/>
  <c r="AT389" i="6"/>
  <c r="AS389" i="6"/>
  <c r="AO389" i="6"/>
  <c r="AN389" i="6"/>
  <c r="AM389" i="6"/>
  <c r="AI389" i="6"/>
  <c r="AH389" i="6"/>
  <c r="AG389" i="6"/>
  <c r="BA388" i="6"/>
  <c r="AZ388" i="6"/>
  <c r="AY388" i="6"/>
  <c r="AU388" i="6"/>
  <c r="AT388" i="6"/>
  <c r="AS388" i="6"/>
  <c r="AO388" i="6"/>
  <c r="AN388" i="6"/>
  <c r="AM388" i="6"/>
  <c r="AI388" i="6"/>
  <c r="AH388" i="6"/>
  <c r="AG388" i="6"/>
  <c r="BA387" i="6"/>
  <c r="AZ387" i="6"/>
  <c r="AY387" i="6"/>
  <c r="AU387" i="6"/>
  <c r="AT387" i="6"/>
  <c r="AS387" i="6"/>
  <c r="AO387" i="6"/>
  <c r="AN387" i="6"/>
  <c r="AM387" i="6"/>
  <c r="AI387" i="6"/>
  <c r="AH387" i="6"/>
  <c r="AG387" i="6"/>
  <c r="BA386" i="6"/>
  <c r="AZ386" i="6"/>
  <c r="AY386" i="6"/>
  <c r="AU386" i="6"/>
  <c r="AT386" i="6"/>
  <c r="AS386" i="6"/>
  <c r="AO386" i="6"/>
  <c r="AN386" i="6"/>
  <c r="AM386" i="6"/>
  <c r="AI386" i="6"/>
  <c r="AH386" i="6"/>
  <c r="AG386" i="6"/>
  <c r="BA385" i="6"/>
  <c r="AZ385" i="6"/>
  <c r="AY385" i="6"/>
  <c r="AU385" i="6"/>
  <c r="AT385" i="6"/>
  <c r="AS385" i="6"/>
  <c r="AO385" i="6"/>
  <c r="AN385" i="6"/>
  <c r="AM385" i="6"/>
  <c r="AI385" i="6"/>
  <c r="AH385" i="6"/>
  <c r="AG385" i="6"/>
  <c r="BA384" i="6"/>
  <c r="AZ384" i="6"/>
  <c r="AY384" i="6"/>
  <c r="AU384" i="6"/>
  <c r="AT384" i="6"/>
  <c r="AS384" i="6"/>
  <c r="AO384" i="6"/>
  <c r="AN384" i="6"/>
  <c r="AM384" i="6"/>
  <c r="AI384" i="6"/>
  <c r="AH384" i="6"/>
  <c r="AG384" i="6"/>
  <c r="BA383" i="6"/>
  <c r="AZ383" i="6"/>
  <c r="AY383" i="6"/>
  <c r="AU383" i="6"/>
  <c r="AT383" i="6"/>
  <c r="AS383" i="6"/>
  <c r="AO383" i="6"/>
  <c r="AN383" i="6"/>
  <c r="AM383" i="6"/>
  <c r="AI383" i="6"/>
  <c r="AH383" i="6"/>
  <c r="AG383" i="6"/>
  <c r="BA382" i="6"/>
  <c r="AZ382" i="6"/>
  <c r="AY382" i="6"/>
  <c r="AU382" i="6"/>
  <c r="AT382" i="6"/>
  <c r="AS382" i="6"/>
  <c r="AO382" i="6"/>
  <c r="AN382" i="6"/>
  <c r="AM382" i="6"/>
  <c r="AI382" i="6"/>
  <c r="AH382" i="6"/>
  <c r="AG382" i="6"/>
  <c r="BA381" i="6"/>
  <c r="AZ381" i="6"/>
  <c r="AY381" i="6"/>
  <c r="AU381" i="6"/>
  <c r="AT381" i="6"/>
  <c r="AS381" i="6"/>
  <c r="AO381" i="6"/>
  <c r="AN381" i="6"/>
  <c r="AM381" i="6"/>
  <c r="AI381" i="6"/>
  <c r="AH381" i="6"/>
  <c r="AG381" i="6"/>
  <c r="BA380" i="6"/>
  <c r="AZ380" i="6"/>
  <c r="AY380" i="6"/>
  <c r="AU380" i="6"/>
  <c r="AT380" i="6"/>
  <c r="AS380" i="6"/>
  <c r="AO380" i="6"/>
  <c r="AN380" i="6"/>
  <c r="AM380" i="6"/>
  <c r="AI380" i="6"/>
  <c r="AH380" i="6"/>
  <c r="AG380" i="6"/>
  <c r="BA379" i="6"/>
  <c r="AZ379" i="6"/>
  <c r="AY379" i="6"/>
  <c r="AU379" i="6"/>
  <c r="AT379" i="6"/>
  <c r="AS379" i="6"/>
  <c r="AO379" i="6"/>
  <c r="AN379" i="6"/>
  <c r="AM379" i="6"/>
  <c r="AI379" i="6"/>
  <c r="AH379" i="6"/>
  <c r="AG379" i="6"/>
  <c r="BA378" i="6"/>
  <c r="AZ378" i="6"/>
  <c r="AY378" i="6"/>
  <c r="AU378" i="6"/>
  <c r="AT378" i="6"/>
  <c r="AS378" i="6"/>
  <c r="AO378" i="6"/>
  <c r="AN378" i="6"/>
  <c r="AM378" i="6"/>
  <c r="AI378" i="6"/>
  <c r="AH378" i="6"/>
  <c r="AG378" i="6"/>
  <c r="BA377" i="6"/>
  <c r="AZ377" i="6"/>
  <c r="AY377" i="6"/>
  <c r="AU377" i="6"/>
  <c r="AT377" i="6"/>
  <c r="AS377" i="6"/>
  <c r="AO377" i="6"/>
  <c r="AN377" i="6"/>
  <c r="AM377" i="6"/>
  <c r="AI377" i="6"/>
  <c r="AH377" i="6"/>
  <c r="AG377" i="6"/>
  <c r="BA376" i="6"/>
  <c r="AZ376" i="6"/>
  <c r="AY376" i="6"/>
  <c r="AU376" i="6"/>
  <c r="AT376" i="6"/>
  <c r="AS376" i="6"/>
  <c r="AO376" i="6"/>
  <c r="AN376" i="6"/>
  <c r="AM376" i="6"/>
  <c r="AI376" i="6"/>
  <c r="AH376" i="6"/>
  <c r="AG376" i="6"/>
  <c r="BA375" i="6"/>
  <c r="AZ375" i="6"/>
  <c r="AY375" i="6"/>
  <c r="AU375" i="6"/>
  <c r="AT375" i="6"/>
  <c r="AS375" i="6"/>
  <c r="AO375" i="6"/>
  <c r="AN375" i="6"/>
  <c r="AM375" i="6"/>
  <c r="AI375" i="6"/>
  <c r="AH375" i="6"/>
  <c r="AG375" i="6"/>
  <c r="BA374" i="6"/>
  <c r="AZ374" i="6"/>
  <c r="AY374" i="6"/>
  <c r="AU374" i="6"/>
  <c r="AT374" i="6"/>
  <c r="AS374" i="6"/>
  <c r="AO374" i="6"/>
  <c r="AN374" i="6"/>
  <c r="AM374" i="6"/>
  <c r="AI374" i="6"/>
  <c r="AH374" i="6"/>
  <c r="AG374" i="6"/>
  <c r="BA373" i="6"/>
  <c r="AZ373" i="6"/>
  <c r="AY373" i="6"/>
  <c r="AU373" i="6"/>
  <c r="AT373" i="6"/>
  <c r="AS373" i="6"/>
  <c r="AO373" i="6"/>
  <c r="AN373" i="6"/>
  <c r="AM373" i="6"/>
  <c r="AI373" i="6"/>
  <c r="AH373" i="6"/>
  <c r="AG373" i="6"/>
  <c r="BA372" i="6"/>
  <c r="AZ372" i="6"/>
  <c r="AY372" i="6"/>
  <c r="AU372" i="6"/>
  <c r="AT372" i="6"/>
  <c r="AS372" i="6"/>
  <c r="AO372" i="6"/>
  <c r="AN372" i="6"/>
  <c r="AM372" i="6"/>
  <c r="AI372" i="6"/>
  <c r="AH372" i="6"/>
  <c r="AG372" i="6"/>
  <c r="BA371" i="6"/>
  <c r="AZ371" i="6"/>
  <c r="AY371" i="6"/>
  <c r="AU371" i="6"/>
  <c r="AT371" i="6"/>
  <c r="AS371" i="6"/>
  <c r="AO371" i="6"/>
  <c r="AN371" i="6"/>
  <c r="AM371" i="6"/>
  <c r="AI371" i="6"/>
  <c r="AH371" i="6"/>
  <c r="AG371" i="6"/>
  <c r="BA370" i="6"/>
  <c r="AZ370" i="6"/>
  <c r="AY370" i="6"/>
  <c r="AU370" i="6"/>
  <c r="AT370" i="6"/>
  <c r="AS370" i="6"/>
  <c r="AO370" i="6"/>
  <c r="AN370" i="6"/>
  <c r="AM370" i="6"/>
  <c r="AI370" i="6"/>
  <c r="AH370" i="6"/>
  <c r="AG370" i="6"/>
  <c r="BA369" i="6"/>
  <c r="AZ369" i="6"/>
  <c r="AY369" i="6"/>
  <c r="AU369" i="6"/>
  <c r="AT369" i="6"/>
  <c r="AS369" i="6"/>
  <c r="AO369" i="6"/>
  <c r="AN369" i="6"/>
  <c r="AM369" i="6"/>
  <c r="AI369" i="6"/>
  <c r="AH369" i="6"/>
  <c r="AG369" i="6"/>
  <c r="BA368" i="6"/>
  <c r="AZ368" i="6"/>
  <c r="AY368" i="6"/>
  <c r="AU368" i="6"/>
  <c r="AT368" i="6"/>
  <c r="AS368" i="6"/>
  <c r="AO368" i="6"/>
  <c r="AN368" i="6"/>
  <c r="AM368" i="6"/>
  <c r="AI368" i="6"/>
  <c r="AH368" i="6"/>
  <c r="AG368" i="6"/>
  <c r="BA367" i="6"/>
  <c r="AZ367" i="6"/>
  <c r="AY367" i="6"/>
  <c r="AU367" i="6"/>
  <c r="AT367" i="6"/>
  <c r="AS367" i="6"/>
  <c r="AO367" i="6"/>
  <c r="AN367" i="6"/>
  <c r="AM367" i="6"/>
  <c r="AI367" i="6"/>
  <c r="AH367" i="6"/>
  <c r="AG367" i="6"/>
  <c r="BA366" i="6"/>
  <c r="AZ366" i="6"/>
  <c r="AY366" i="6"/>
  <c r="AU366" i="6"/>
  <c r="AT366" i="6"/>
  <c r="AS366" i="6"/>
  <c r="AO366" i="6"/>
  <c r="AN366" i="6"/>
  <c r="AM366" i="6"/>
  <c r="AI366" i="6"/>
  <c r="AH366" i="6"/>
  <c r="AG366" i="6"/>
  <c r="BA365" i="6"/>
  <c r="AZ365" i="6"/>
  <c r="AY365" i="6"/>
  <c r="AU365" i="6"/>
  <c r="AT365" i="6"/>
  <c r="AS365" i="6"/>
  <c r="AO365" i="6"/>
  <c r="AN365" i="6"/>
  <c r="AM365" i="6"/>
  <c r="AI365" i="6"/>
  <c r="AH365" i="6"/>
  <c r="AG365" i="6"/>
  <c r="BA364" i="6"/>
  <c r="AZ364" i="6"/>
  <c r="AY364" i="6"/>
  <c r="AU364" i="6"/>
  <c r="AT364" i="6"/>
  <c r="AS364" i="6"/>
  <c r="AO364" i="6"/>
  <c r="AN364" i="6"/>
  <c r="AM364" i="6"/>
  <c r="AI364" i="6"/>
  <c r="AH364" i="6"/>
  <c r="AG364" i="6"/>
  <c r="BA363" i="6"/>
  <c r="AZ363" i="6"/>
  <c r="AY363" i="6"/>
  <c r="AU363" i="6"/>
  <c r="AT363" i="6"/>
  <c r="AS363" i="6"/>
  <c r="AO363" i="6"/>
  <c r="AN363" i="6"/>
  <c r="AM363" i="6"/>
  <c r="AI363" i="6"/>
  <c r="AH363" i="6"/>
  <c r="AG363" i="6"/>
  <c r="BA362" i="6"/>
  <c r="AZ362" i="6"/>
  <c r="AY362" i="6"/>
  <c r="AU362" i="6"/>
  <c r="AT362" i="6"/>
  <c r="AS362" i="6"/>
  <c r="AO362" i="6"/>
  <c r="AN362" i="6"/>
  <c r="AM362" i="6"/>
  <c r="AI362" i="6"/>
  <c r="AH362" i="6"/>
  <c r="AG362" i="6"/>
  <c r="BA361" i="6"/>
  <c r="AZ361" i="6"/>
  <c r="AY361" i="6"/>
  <c r="AU361" i="6"/>
  <c r="AT361" i="6"/>
  <c r="AS361" i="6"/>
  <c r="AO361" i="6"/>
  <c r="AN361" i="6"/>
  <c r="AM361" i="6"/>
  <c r="AI361" i="6"/>
  <c r="AH361" i="6"/>
  <c r="AG361" i="6"/>
  <c r="BA360" i="6"/>
  <c r="AZ360" i="6"/>
  <c r="AY360" i="6"/>
  <c r="AU360" i="6"/>
  <c r="AT360" i="6"/>
  <c r="AS360" i="6"/>
  <c r="AO360" i="6"/>
  <c r="AN360" i="6"/>
  <c r="AM360" i="6"/>
  <c r="AI360" i="6"/>
  <c r="AH360" i="6"/>
  <c r="AG360" i="6"/>
  <c r="BA359" i="6"/>
  <c r="AZ359" i="6"/>
  <c r="AY359" i="6"/>
  <c r="AU359" i="6"/>
  <c r="AT359" i="6"/>
  <c r="AS359" i="6"/>
  <c r="AO359" i="6"/>
  <c r="AN359" i="6"/>
  <c r="AM359" i="6"/>
  <c r="AI359" i="6"/>
  <c r="AH359" i="6"/>
  <c r="AG359" i="6"/>
  <c r="BA358" i="6"/>
  <c r="AZ358" i="6"/>
  <c r="AY358" i="6"/>
  <c r="AU358" i="6"/>
  <c r="AT358" i="6"/>
  <c r="AS358" i="6"/>
  <c r="AO358" i="6"/>
  <c r="AN358" i="6"/>
  <c r="AM358" i="6"/>
  <c r="AI358" i="6"/>
  <c r="AH358" i="6"/>
  <c r="AG358" i="6"/>
  <c r="BA357" i="6"/>
  <c r="AZ357" i="6"/>
  <c r="AY357" i="6"/>
  <c r="AU357" i="6"/>
  <c r="AT357" i="6"/>
  <c r="AS357" i="6"/>
  <c r="AO357" i="6"/>
  <c r="AN357" i="6"/>
  <c r="AM357" i="6"/>
  <c r="AI357" i="6"/>
  <c r="AH357" i="6"/>
  <c r="AG357" i="6"/>
  <c r="BA356" i="6"/>
  <c r="AZ356" i="6"/>
  <c r="AY356" i="6"/>
  <c r="AU356" i="6"/>
  <c r="AT356" i="6"/>
  <c r="AS356" i="6"/>
  <c r="AO356" i="6"/>
  <c r="AN356" i="6"/>
  <c r="AM356" i="6"/>
  <c r="AI356" i="6"/>
  <c r="AH356" i="6"/>
  <c r="AG356" i="6"/>
  <c r="BA355" i="6"/>
  <c r="AZ355" i="6"/>
  <c r="AY355" i="6"/>
  <c r="AU355" i="6"/>
  <c r="AT355" i="6"/>
  <c r="AS355" i="6"/>
  <c r="AO355" i="6"/>
  <c r="AN355" i="6"/>
  <c r="AM355" i="6"/>
  <c r="AI355" i="6"/>
  <c r="AH355" i="6"/>
  <c r="AG355" i="6"/>
  <c r="BA354" i="6"/>
  <c r="AZ354" i="6"/>
  <c r="AY354" i="6"/>
  <c r="AU354" i="6"/>
  <c r="AT354" i="6"/>
  <c r="AS354" i="6"/>
  <c r="AO354" i="6"/>
  <c r="AN354" i="6"/>
  <c r="AM354" i="6"/>
  <c r="AI354" i="6"/>
  <c r="AH354" i="6"/>
  <c r="AG354" i="6"/>
  <c r="BA353" i="6"/>
  <c r="AZ353" i="6"/>
  <c r="AY353" i="6"/>
  <c r="AU353" i="6"/>
  <c r="AT353" i="6"/>
  <c r="AS353" i="6"/>
  <c r="AO353" i="6"/>
  <c r="AN353" i="6"/>
  <c r="AM353" i="6"/>
  <c r="AI353" i="6"/>
  <c r="AH353" i="6"/>
  <c r="AG353" i="6"/>
  <c r="BA352" i="6"/>
  <c r="AZ352" i="6"/>
  <c r="AY352" i="6"/>
  <c r="AU352" i="6"/>
  <c r="AT352" i="6"/>
  <c r="AS352" i="6"/>
  <c r="AO352" i="6"/>
  <c r="AN352" i="6"/>
  <c r="AM352" i="6"/>
  <c r="AI352" i="6"/>
  <c r="AH352" i="6"/>
  <c r="AG352" i="6"/>
  <c r="BA351" i="6"/>
  <c r="AZ351" i="6"/>
  <c r="AY351" i="6"/>
  <c r="AU351" i="6"/>
  <c r="AT351" i="6"/>
  <c r="AS351" i="6"/>
  <c r="AO351" i="6"/>
  <c r="AN351" i="6"/>
  <c r="AM351" i="6"/>
  <c r="AI351" i="6"/>
  <c r="AH351" i="6"/>
  <c r="AG351" i="6"/>
  <c r="BA350" i="6"/>
  <c r="AZ350" i="6"/>
  <c r="AY350" i="6"/>
  <c r="AU350" i="6"/>
  <c r="AT350" i="6"/>
  <c r="AS350" i="6"/>
  <c r="AO350" i="6"/>
  <c r="AN350" i="6"/>
  <c r="AM350" i="6"/>
  <c r="AI350" i="6"/>
  <c r="AH350" i="6"/>
  <c r="AG350" i="6"/>
  <c r="BA349" i="6"/>
  <c r="AZ349" i="6"/>
  <c r="AY349" i="6"/>
  <c r="AU349" i="6"/>
  <c r="AT349" i="6"/>
  <c r="AS349" i="6"/>
  <c r="AO349" i="6"/>
  <c r="AN349" i="6"/>
  <c r="AM349" i="6"/>
  <c r="AI349" i="6"/>
  <c r="AH349" i="6"/>
  <c r="AG349" i="6"/>
  <c r="BA348" i="6"/>
  <c r="AZ348" i="6"/>
  <c r="AY348" i="6"/>
  <c r="AU348" i="6"/>
  <c r="AT348" i="6"/>
  <c r="AS348" i="6"/>
  <c r="AO348" i="6"/>
  <c r="AN348" i="6"/>
  <c r="AM348" i="6"/>
  <c r="AI348" i="6"/>
  <c r="AH348" i="6"/>
  <c r="AG348" i="6"/>
  <c r="BA347" i="6"/>
  <c r="AZ347" i="6"/>
  <c r="AY347" i="6"/>
  <c r="AU347" i="6"/>
  <c r="AT347" i="6"/>
  <c r="AS347" i="6"/>
  <c r="AO347" i="6"/>
  <c r="AN347" i="6"/>
  <c r="AM347" i="6"/>
  <c r="AI347" i="6"/>
  <c r="AH347" i="6"/>
  <c r="AG347" i="6"/>
  <c r="BA346" i="6"/>
  <c r="AZ346" i="6"/>
  <c r="AY346" i="6"/>
  <c r="AU346" i="6"/>
  <c r="AT346" i="6"/>
  <c r="AS346" i="6"/>
  <c r="AO346" i="6"/>
  <c r="AN346" i="6"/>
  <c r="AM346" i="6"/>
  <c r="AI346" i="6"/>
  <c r="AH346" i="6"/>
  <c r="AG346" i="6"/>
  <c r="BA345" i="6"/>
  <c r="AZ345" i="6"/>
  <c r="AY345" i="6"/>
  <c r="AU345" i="6"/>
  <c r="AT345" i="6"/>
  <c r="AS345" i="6"/>
  <c r="AO345" i="6"/>
  <c r="AN345" i="6"/>
  <c r="AM345" i="6"/>
  <c r="AI345" i="6"/>
  <c r="AH345" i="6"/>
  <c r="AG345" i="6"/>
  <c r="BA344" i="6"/>
  <c r="AZ344" i="6"/>
  <c r="AY344" i="6"/>
  <c r="AU344" i="6"/>
  <c r="AT344" i="6"/>
  <c r="AS344" i="6"/>
  <c r="AO344" i="6"/>
  <c r="AN344" i="6"/>
  <c r="AM344" i="6"/>
  <c r="AI344" i="6"/>
  <c r="AH344" i="6"/>
  <c r="AG344" i="6"/>
  <c r="BA343" i="6"/>
  <c r="AZ343" i="6"/>
  <c r="AY343" i="6"/>
  <c r="AU343" i="6"/>
  <c r="AT343" i="6"/>
  <c r="AS343" i="6"/>
  <c r="AO343" i="6"/>
  <c r="AN343" i="6"/>
  <c r="AM343" i="6"/>
  <c r="AI343" i="6"/>
  <c r="AH343" i="6"/>
  <c r="AG343" i="6"/>
  <c r="BA342" i="6"/>
  <c r="AZ342" i="6"/>
  <c r="AY342" i="6"/>
  <c r="AU342" i="6"/>
  <c r="AT342" i="6"/>
  <c r="AS342" i="6"/>
  <c r="AO342" i="6"/>
  <c r="AN342" i="6"/>
  <c r="AM342" i="6"/>
  <c r="AI342" i="6"/>
  <c r="AH342" i="6"/>
  <c r="AG342" i="6"/>
  <c r="BA341" i="6"/>
  <c r="AZ341" i="6"/>
  <c r="AY341" i="6"/>
  <c r="AU341" i="6"/>
  <c r="AT341" i="6"/>
  <c r="AS341" i="6"/>
  <c r="AO341" i="6"/>
  <c r="AN341" i="6"/>
  <c r="AM341" i="6"/>
  <c r="AI341" i="6"/>
  <c r="AH341" i="6"/>
  <c r="AG341" i="6"/>
  <c r="BA340" i="6"/>
  <c r="AZ340" i="6"/>
  <c r="AY340" i="6"/>
  <c r="AU340" i="6"/>
  <c r="AT340" i="6"/>
  <c r="AS340" i="6"/>
  <c r="AO340" i="6"/>
  <c r="AN340" i="6"/>
  <c r="AM340" i="6"/>
  <c r="AI340" i="6"/>
  <c r="AH340" i="6"/>
  <c r="AG340" i="6"/>
  <c r="BA339" i="6"/>
  <c r="AZ339" i="6"/>
  <c r="AY339" i="6"/>
  <c r="AU339" i="6"/>
  <c r="AT339" i="6"/>
  <c r="AS339" i="6"/>
  <c r="AO339" i="6"/>
  <c r="AN339" i="6"/>
  <c r="AM339" i="6"/>
  <c r="AI339" i="6"/>
  <c r="AH339" i="6"/>
  <c r="AG339" i="6"/>
  <c r="BA338" i="6"/>
  <c r="AZ338" i="6"/>
  <c r="AY338" i="6"/>
  <c r="AU338" i="6"/>
  <c r="AT338" i="6"/>
  <c r="AS338" i="6"/>
  <c r="AO338" i="6"/>
  <c r="AN338" i="6"/>
  <c r="AM338" i="6"/>
  <c r="AI338" i="6"/>
  <c r="AH338" i="6"/>
  <c r="AG338" i="6"/>
  <c r="BA337" i="6"/>
  <c r="AZ337" i="6"/>
  <c r="AY337" i="6"/>
  <c r="AU337" i="6"/>
  <c r="AT337" i="6"/>
  <c r="AS337" i="6"/>
  <c r="AO337" i="6"/>
  <c r="AN337" i="6"/>
  <c r="AM337" i="6"/>
  <c r="AI337" i="6"/>
  <c r="AH337" i="6"/>
  <c r="AG337" i="6"/>
  <c r="BA336" i="6"/>
  <c r="AZ336" i="6"/>
  <c r="AY336" i="6"/>
  <c r="AU336" i="6"/>
  <c r="AT336" i="6"/>
  <c r="AS336" i="6"/>
  <c r="AO336" i="6"/>
  <c r="AN336" i="6"/>
  <c r="AM336" i="6"/>
  <c r="AI336" i="6"/>
  <c r="AH336" i="6"/>
  <c r="AG336" i="6"/>
  <c r="BA335" i="6"/>
  <c r="AZ335" i="6"/>
  <c r="AY335" i="6"/>
  <c r="AU335" i="6"/>
  <c r="AT335" i="6"/>
  <c r="AS335" i="6"/>
  <c r="AO335" i="6"/>
  <c r="AN335" i="6"/>
  <c r="AM335" i="6"/>
  <c r="AI335" i="6"/>
  <c r="AH335" i="6"/>
  <c r="AG335" i="6"/>
  <c r="BA334" i="6"/>
  <c r="AZ334" i="6"/>
  <c r="AY334" i="6"/>
  <c r="AU334" i="6"/>
  <c r="AT334" i="6"/>
  <c r="AS334" i="6"/>
  <c r="AO334" i="6"/>
  <c r="AN334" i="6"/>
  <c r="AM334" i="6"/>
  <c r="AI334" i="6"/>
  <c r="AH334" i="6"/>
  <c r="AG334" i="6"/>
  <c r="BA333" i="6"/>
  <c r="AZ333" i="6"/>
  <c r="AY333" i="6"/>
  <c r="AU333" i="6"/>
  <c r="AT333" i="6"/>
  <c r="AS333" i="6"/>
  <c r="AO333" i="6"/>
  <c r="AN333" i="6"/>
  <c r="AM333" i="6"/>
  <c r="AI333" i="6"/>
  <c r="AH333" i="6"/>
  <c r="AG333" i="6"/>
  <c r="BA332" i="6"/>
  <c r="AZ332" i="6"/>
  <c r="AY332" i="6"/>
  <c r="AU332" i="6"/>
  <c r="AT332" i="6"/>
  <c r="AS332" i="6"/>
  <c r="AO332" i="6"/>
  <c r="AN332" i="6"/>
  <c r="AM332" i="6"/>
  <c r="AI332" i="6"/>
  <c r="AH332" i="6"/>
  <c r="AG332" i="6"/>
  <c r="BA331" i="6"/>
  <c r="AZ331" i="6"/>
  <c r="AY331" i="6"/>
  <c r="AU331" i="6"/>
  <c r="AT331" i="6"/>
  <c r="AS331" i="6"/>
  <c r="AO331" i="6"/>
  <c r="AN331" i="6"/>
  <c r="AM331" i="6"/>
  <c r="AI331" i="6"/>
  <c r="AH331" i="6"/>
  <c r="AG331" i="6"/>
  <c r="BA330" i="6"/>
  <c r="AZ330" i="6"/>
  <c r="AY330" i="6"/>
  <c r="AU330" i="6"/>
  <c r="AT330" i="6"/>
  <c r="AS330" i="6"/>
  <c r="AO330" i="6"/>
  <c r="AN330" i="6"/>
  <c r="AM330" i="6"/>
  <c r="AI330" i="6"/>
  <c r="AH330" i="6"/>
  <c r="AG330" i="6"/>
  <c r="BA329" i="6"/>
  <c r="AZ329" i="6"/>
  <c r="AY329" i="6"/>
  <c r="AU329" i="6"/>
  <c r="AT329" i="6"/>
  <c r="AS329" i="6"/>
  <c r="AO329" i="6"/>
  <c r="AN329" i="6"/>
  <c r="AM329" i="6"/>
  <c r="AI329" i="6"/>
  <c r="AH329" i="6"/>
  <c r="AG329" i="6"/>
  <c r="BA328" i="6"/>
  <c r="AZ328" i="6"/>
  <c r="AY328" i="6"/>
  <c r="AU328" i="6"/>
  <c r="AT328" i="6"/>
  <c r="AS328" i="6"/>
  <c r="AO328" i="6"/>
  <c r="AN328" i="6"/>
  <c r="AM328" i="6"/>
  <c r="AI328" i="6"/>
  <c r="AH328" i="6"/>
  <c r="AG328" i="6"/>
  <c r="BA327" i="6"/>
  <c r="AZ327" i="6"/>
  <c r="AY327" i="6"/>
  <c r="AU327" i="6"/>
  <c r="AT327" i="6"/>
  <c r="AS327" i="6"/>
  <c r="AO327" i="6"/>
  <c r="AN327" i="6"/>
  <c r="AM327" i="6"/>
  <c r="AI327" i="6"/>
  <c r="AH327" i="6"/>
  <c r="AG327" i="6"/>
  <c r="BA326" i="6"/>
  <c r="AZ326" i="6"/>
  <c r="AY326" i="6"/>
  <c r="AU326" i="6"/>
  <c r="AT326" i="6"/>
  <c r="AS326" i="6"/>
  <c r="AO326" i="6"/>
  <c r="AN326" i="6"/>
  <c r="AM326" i="6"/>
  <c r="AI326" i="6"/>
  <c r="AH326" i="6"/>
  <c r="AG326" i="6"/>
  <c r="BA325" i="6"/>
  <c r="AZ325" i="6"/>
  <c r="AY325" i="6"/>
  <c r="AU325" i="6"/>
  <c r="AT325" i="6"/>
  <c r="AS325" i="6"/>
  <c r="AO325" i="6"/>
  <c r="AN325" i="6"/>
  <c r="AM325" i="6"/>
  <c r="AI325" i="6"/>
  <c r="AH325" i="6"/>
  <c r="AG325" i="6"/>
  <c r="BA324" i="6"/>
  <c r="AZ324" i="6"/>
  <c r="AY324" i="6"/>
  <c r="AU324" i="6"/>
  <c r="AT324" i="6"/>
  <c r="AS324" i="6"/>
  <c r="AO324" i="6"/>
  <c r="AN324" i="6"/>
  <c r="AM324" i="6"/>
  <c r="AI324" i="6"/>
  <c r="AH324" i="6"/>
  <c r="AG324" i="6"/>
  <c r="BA323" i="6"/>
  <c r="AZ323" i="6"/>
  <c r="AY323" i="6"/>
  <c r="AU323" i="6"/>
  <c r="AT323" i="6"/>
  <c r="AS323" i="6"/>
  <c r="AO323" i="6"/>
  <c r="AN323" i="6"/>
  <c r="AM323" i="6"/>
  <c r="AI323" i="6"/>
  <c r="AH323" i="6"/>
  <c r="AG323" i="6"/>
  <c r="BA322" i="6"/>
  <c r="AZ322" i="6"/>
  <c r="AY322" i="6"/>
  <c r="AU322" i="6"/>
  <c r="AT322" i="6"/>
  <c r="AS322" i="6"/>
  <c r="AO322" i="6"/>
  <c r="AN322" i="6"/>
  <c r="AM322" i="6"/>
  <c r="AI322" i="6"/>
  <c r="AH322" i="6"/>
  <c r="AG322" i="6"/>
  <c r="BA321" i="6"/>
  <c r="AZ321" i="6"/>
  <c r="AY321" i="6"/>
  <c r="AU321" i="6"/>
  <c r="AT321" i="6"/>
  <c r="AS321" i="6"/>
  <c r="AO321" i="6"/>
  <c r="AN321" i="6"/>
  <c r="AM321" i="6"/>
  <c r="AI321" i="6"/>
  <c r="AH321" i="6"/>
  <c r="AG321" i="6"/>
  <c r="BA320" i="6"/>
  <c r="AZ320" i="6"/>
  <c r="AY320" i="6"/>
  <c r="AU320" i="6"/>
  <c r="AT320" i="6"/>
  <c r="AS320" i="6"/>
  <c r="AO320" i="6"/>
  <c r="AN320" i="6"/>
  <c r="AM320" i="6"/>
  <c r="AI320" i="6"/>
  <c r="AH320" i="6"/>
  <c r="AG320" i="6"/>
  <c r="BA319" i="6"/>
  <c r="AZ319" i="6"/>
  <c r="AY319" i="6"/>
  <c r="AU319" i="6"/>
  <c r="AT319" i="6"/>
  <c r="AS319" i="6"/>
  <c r="AO319" i="6"/>
  <c r="AN319" i="6"/>
  <c r="AM319" i="6"/>
  <c r="AI319" i="6"/>
  <c r="AH319" i="6"/>
  <c r="AG319" i="6"/>
  <c r="BA318" i="6"/>
  <c r="AZ318" i="6"/>
  <c r="AY318" i="6"/>
  <c r="AU318" i="6"/>
  <c r="AT318" i="6"/>
  <c r="AS318" i="6"/>
  <c r="AO318" i="6"/>
  <c r="AN318" i="6"/>
  <c r="AM318" i="6"/>
  <c r="AI318" i="6"/>
  <c r="AH318" i="6"/>
  <c r="AG318" i="6"/>
  <c r="BA317" i="6"/>
  <c r="AZ317" i="6"/>
  <c r="AY317" i="6"/>
  <c r="AU317" i="6"/>
  <c r="AT317" i="6"/>
  <c r="AS317" i="6"/>
  <c r="AO317" i="6"/>
  <c r="AN317" i="6"/>
  <c r="AM317" i="6"/>
  <c r="AI317" i="6"/>
  <c r="AH317" i="6"/>
  <c r="AG317" i="6"/>
  <c r="BA316" i="6"/>
  <c r="AZ316" i="6"/>
  <c r="AY316" i="6"/>
  <c r="AU316" i="6"/>
  <c r="AT316" i="6"/>
  <c r="AS316" i="6"/>
  <c r="AO316" i="6"/>
  <c r="AN316" i="6"/>
  <c r="AM316" i="6"/>
  <c r="AI316" i="6"/>
  <c r="AH316" i="6"/>
  <c r="AG316" i="6"/>
  <c r="BA315" i="6"/>
  <c r="AZ315" i="6"/>
  <c r="AY315" i="6"/>
  <c r="AU315" i="6"/>
  <c r="AT315" i="6"/>
  <c r="AS315" i="6"/>
  <c r="AO315" i="6"/>
  <c r="AN315" i="6"/>
  <c r="AM315" i="6"/>
  <c r="AI315" i="6"/>
  <c r="AH315" i="6"/>
  <c r="AG315" i="6"/>
  <c r="BA314" i="6"/>
  <c r="AZ314" i="6"/>
  <c r="AY314" i="6"/>
  <c r="AU314" i="6"/>
  <c r="AT314" i="6"/>
  <c r="AS314" i="6"/>
  <c r="AO314" i="6"/>
  <c r="AN314" i="6"/>
  <c r="AM314" i="6"/>
  <c r="AI314" i="6"/>
  <c r="AH314" i="6"/>
  <c r="AG314" i="6"/>
  <c r="BA313" i="6"/>
  <c r="AZ313" i="6"/>
  <c r="AY313" i="6"/>
  <c r="AU313" i="6"/>
  <c r="AT313" i="6"/>
  <c r="AS313" i="6"/>
  <c r="AO313" i="6"/>
  <c r="AN313" i="6"/>
  <c r="AM313" i="6"/>
  <c r="AI313" i="6"/>
  <c r="AH313" i="6"/>
  <c r="AG313" i="6"/>
  <c r="BA312" i="6"/>
  <c r="AZ312" i="6"/>
  <c r="AY312" i="6"/>
  <c r="AU312" i="6"/>
  <c r="AT312" i="6"/>
  <c r="AS312" i="6"/>
  <c r="AO312" i="6"/>
  <c r="AN312" i="6"/>
  <c r="AM312" i="6"/>
  <c r="AI312" i="6"/>
  <c r="AH312" i="6"/>
  <c r="AG312" i="6"/>
  <c r="BA311" i="6"/>
  <c r="AZ311" i="6"/>
  <c r="AY311" i="6"/>
  <c r="AU311" i="6"/>
  <c r="AT311" i="6"/>
  <c r="AS311" i="6"/>
  <c r="AO311" i="6"/>
  <c r="AN311" i="6"/>
  <c r="AM311" i="6"/>
  <c r="AI311" i="6"/>
  <c r="AH311" i="6"/>
  <c r="AG311" i="6"/>
  <c r="BA310" i="6"/>
  <c r="AZ310" i="6"/>
  <c r="AY310" i="6"/>
  <c r="AU310" i="6"/>
  <c r="AT310" i="6"/>
  <c r="AS310" i="6"/>
  <c r="AO310" i="6"/>
  <c r="AN310" i="6"/>
  <c r="AM310" i="6"/>
  <c r="AI310" i="6"/>
  <c r="AH310" i="6"/>
  <c r="AG310" i="6"/>
  <c r="BA309" i="6"/>
  <c r="AZ309" i="6"/>
  <c r="AY309" i="6"/>
  <c r="AU309" i="6"/>
  <c r="AT309" i="6"/>
  <c r="AS309" i="6"/>
  <c r="AO309" i="6"/>
  <c r="AN309" i="6"/>
  <c r="AM309" i="6"/>
  <c r="AI309" i="6"/>
  <c r="AH309" i="6"/>
  <c r="AG309" i="6"/>
  <c r="BA308" i="6"/>
  <c r="AZ308" i="6"/>
  <c r="AY308" i="6"/>
  <c r="AU308" i="6"/>
  <c r="AT308" i="6"/>
  <c r="AS308" i="6"/>
  <c r="AO308" i="6"/>
  <c r="AN308" i="6"/>
  <c r="AM308" i="6"/>
  <c r="AI308" i="6"/>
  <c r="AH308" i="6"/>
  <c r="AG308" i="6"/>
  <c r="BA307" i="6"/>
  <c r="AZ307" i="6"/>
  <c r="AY307" i="6"/>
  <c r="AU307" i="6"/>
  <c r="AT307" i="6"/>
  <c r="AS307" i="6"/>
  <c r="AO307" i="6"/>
  <c r="AN307" i="6"/>
  <c r="AM307" i="6"/>
  <c r="AI307" i="6"/>
  <c r="AH307" i="6"/>
  <c r="AG307" i="6"/>
  <c r="BA306" i="6"/>
  <c r="AZ306" i="6"/>
  <c r="AY306" i="6"/>
  <c r="AU306" i="6"/>
  <c r="AT306" i="6"/>
  <c r="AS306" i="6"/>
  <c r="AO306" i="6"/>
  <c r="AN306" i="6"/>
  <c r="AM306" i="6"/>
  <c r="AI306" i="6"/>
  <c r="AH306" i="6"/>
  <c r="AG306" i="6"/>
  <c r="BA305" i="6"/>
  <c r="AZ305" i="6"/>
  <c r="AY305" i="6"/>
  <c r="AU305" i="6"/>
  <c r="AT305" i="6"/>
  <c r="AS305" i="6"/>
  <c r="AO305" i="6"/>
  <c r="AN305" i="6"/>
  <c r="AM305" i="6"/>
  <c r="AI305" i="6"/>
  <c r="AH305" i="6"/>
  <c r="AG305" i="6"/>
  <c r="BA304" i="6"/>
  <c r="AZ304" i="6"/>
  <c r="AY304" i="6"/>
  <c r="AU304" i="6"/>
  <c r="AT304" i="6"/>
  <c r="AS304" i="6"/>
  <c r="AO304" i="6"/>
  <c r="AN304" i="6"/>
  <c r="AM304" i="6"/>
  <c r="AI304" i="6"/>
  <c r="AH304" i="6"/>
  <c r="AG304" i="6"/>
  <c r="BA303" i="6"/>
  <c r="AZ303" i="6"/>
  <c r="AY303" i="6"/>
  <c r="AU303" i="6"/>
  <c r="AT303" i="6"/>
  <c r="AS303" i="6"/>
  <c r="AO303" i="6"/>
  <c r="AN303" i="6"/>
  <c r="AM303" i="6"/>
  <c r="AI303" i="6"/>
  <c r="AH303" i="6"/>
  <c r="AG303" i="6"/>
  <c r="BA302" i="6"/>
  <c r="AZ302" i="6"/>
  <c r="AY302" i="6"/>
  <c r="AU302" i="6"/>
  <c r="AT302" i="6"/>
  <c r="AS302" i="6"/>
  <c r="AO302" i="6"/>
  <c r="AN302" i="6"/>
  <c r="AM302" i="6"/>
  <c r="AI302" i="6"/>
  <c r="AH302" i="6"/>
  <c r="AG302" i="6"/>
  <c r="BA301" i="6"/>
  <c r="AZ301" i="6"/>
  <c r="AY301" i="6"/>
  <c r="AU301" i="6"/>
  <c r="AT301" i="6"/>
  <c r="AS301" i="6"/>
  <c r="AO301" i="6"/>
  <c r="AN301" i="6"/>
  <c r="AM301" i="6"/>
  <c r="AI301" i="6"/>
  <c r="AH301" i="6"/>
  <c r="AG301" i="6"/>
  <c r="BA300" i="6"/>
  <c r="AZ300" i="6"/>
  <c r="AY300" i="6"/>
  <c r="AU300" i="6"/>
  <c r="AT300" i="6"/>
  <c r="AS300" i="6"/>
  <c r="AO300" i="6"/>
  <c r="AN300" i="6"/>
  <c r="AM300" i="6"/>
  <c r="AI300" i="6"/>
  <c r="AH300" i="6"/>
  <c r="AG300" i="6"/>
  <c r="BA299" i="6"/>
  <c r="AZ299" i="6"/>
  <c r="AY299" i="6"/>
  <c r="AU299" i="6"/>
  <c r="AT299" i="6"/>
  <c r="AS299" i="6"/>
  <c r="AO299" i="6"/>
  <c r="AN299" i="6"/>
  <c r="AM299" i="6"/>
  <c r="AI299" i="6"/>
  <c r="AH299" i="6"/>
  <c r="AG299" i="6"/>
  <c r="BA298" i="6"/>
  <c r="AZ298" i="6"/>
  <c r="AY298" i="6"/>
  <c r="AU298" i="6"/>
  <c r="AT298" i="6"/>
  <c r="AS298" i="6"/>
  <c r="AO298" i="6"/>
  <c r="AN298" i="6"/>
  <c r="AM298" i="6"/>
  <c r="AI298" i="6"/>
  <c r="AH298" i="6"/>
  <c r="AG298" i="6"/>
  <c r="BA297" i="6"/>
  <c r="AZ297" i="6"/>
  <c r="AY297" i="6"/>
  <c r="AU297" i="6"/>
  <c r="AT297" i="6"/>
  <c r="AS297" i="6"/>
  <c r="AO297" i="6"/>
  <c r="AN297" i="6"/>
  <c r="AM297" i="6"/>
  <c r="AI297" i="6"/>
  <c r="AH297" i="6"/>
  <c r="AG297" i="6"/>
  <c r="BA296" i="6"/>
  <c r="AZ296" i="6"/>
  <c r="AY296" i="6"/>
  <c r="AU296" i="6"/>
  <c r="AT296" i="6"/>
  <c r="AS296" i="6"/>
  <c r="AO296" i="6"/>
  <c r="AN296" i="6"/>
  <c r="AM296" i="6"/>
  <c r="AI296" i="6"/>
  <c r="AH296" i="6"/>
  <c r="AG296" i="6"/>
  <c r="BA295" i="6"/>
  <c r="AZ295" i="6"/>
  <c r="AY295" i="6"/>
  <c r="AU295" i="6"/>
  <c r="AT295" i="6"/>
  <c r="AS295" i="6"/>
  <c r="AO295" i="6"/>
  <c r="AN295" i="6"/>
  <c r="AM295" i="6"/>
  <c r="AI295" i="6"/>
  <c r="AH295" i="6"/>
  <c r="AG295" i="6"/>
  <c r="BA294" i="6"/>
  <c r="AZ294" i="6"/>
  <c r="AY294" i="6"/>
  <c r="AU294" i="6"/>
  <c r="AT294" i="6"/>
  <c r="AS294" i="6"/>
  <c r="AO294" i="6"/>
  <c r="AN294" i="6"/>
  <c r="AM294" i="6"/>
  <c r="AI294" i="6"/>
  <c r="AH294" i="6"/>
  <c r="AG294" i="6"/>
  <c r="BA293" i="6"/>
  <c r="AZ293" i="6"/>
  <c r="AY293" i="6"/>
  <c r="AU293" i="6"/>
  <c r="AT293" i="6"/>
  <c r="AS293" i="6"/>
  <c r="AO293" i="6"/>
  <c r="AN293" i="6"/>
  <c r="AM293" i="6"/>
  <c r="AI293" i="6"/>
  <c r="AH293" i="6"/>
  <c r="AG293" i="6"/>
  <c r="BA292" i="6"/>
  <c r="AZ292" i="6"/>
  <c r="AY292" i="6"/>
  <c r="AU292" i="6"/>
  <c r="AT292" i="6"/>
  <c r="AS292" i="6"/>
  <c r="AO292" i="6"/>
  <c r="AN292" i="6"/>
  <c r="AM292" i="6"/>
  <c r="AI292" i="6"/>
  <c r="AH292" i="6"/>
  <c r="AG292" i="6"/>
  <c r="BA291" i="6"/>
  <c r="AZ291" i="6"/>
  <c r="AY291" i="6"/>
  <c r="AU291" i="6"/>
  <c r="AT291" i="6"/>
  <c r="AS291" i="6"/>
  <c r="AO291" i="6"/>
  <c r="AN291" i="6"/>
  <c r="AM291" i="6"/>
  <c r="AI291" i="6"/>
  <c r="AH291" i="6"/>
  <c r="AG291" i="6"/>
  <c r="BA290" i="6"/>
  <c r="AZ290" i="6"/>
  <c r="AY290" i="6"/>
  <c r="AU290" i="6"/>
  <c r="AT290" i="6"/>
  <c r="AS290" i="6"/>
  <c r="AO290" i="6"/>
  <c r="AN290" i="6"/>
  <c r="AM290" i="6"/>
  <c r="AI290" i="6"/>
  <c r="AH290" i="6"/>
  <c r="AG290" i="6"/>
  <c r="BA289" i="6"/>
  <c r="AZ289" i="6"/>
  <c r="AY289" i="6"/>
  <c r="AU289" i="6"/>
  <c r="AT289" i="6"/>
  <c r="AS289" i="6"/>
  <c r="AO289" i="6"/>
  <c r="AN289" i="6"/>
  <c r="AM289" i="6"/>
  <c r="AI289" i="6"/>
  <c r="AH289" i="6"/>
  <c r="AG289" i="6"/>
  <c r="BA288" i="6"/>
  <c r="AZ288" i="6"/>
  <c r="AY288" i="6"/>
  <c r="AU288" i="6"/>
  <c r="AT288" i="6"/>
  <c r="AS288" i="6"/>
  <c r="AO288" i="6"/>
  <c r="AN288" i="6"/>
  <c r="AM288" i="6"/>
  <c r="AI288" i="6"/>
  <c r="AH288" i="6"/>
  <c r="AG288" i="6"/>
  <c r="BA287" i="6"/>
  <c r="AZ287" i="6"/>
  <c r="AY287" i="6"/>
  <c r="AU287" i="6"/>
  <c r="AT287" i="6"/>
  <c r="AS287" i="6"/>
  <c r="AO287" i="6"/>
  <c r="AN287" i="6"/>
  <c r="AM287" i="6"/>
  <c r="AI287" i="6"/>
  <c r="AH287" i="6"/>
  <c r="AG287" i="6"/>
  <c r="BA286" i="6"/>
  <c r="AZ286" i="6"/>
  <c r="AY286" i="6"/>
  <c r="AU286" i="6"/>
  <c r="AT286" i="6"/>
  <c r="AS286" i="6"/>
  <c r="AO286" i="6"/>
  <c r="AN286" i="6"/>
  <c r="AM286" i="6"/>
  <c r="AI286" i="6"/>
  <c r="AH286" i="6"/>
  <c r="AG286" i="6"/>
  <c r="BA285" i="6"/>
  <c r="AZ285" i="6"/>
  <c r="AY285" i="6"/>
  <c r="AU285" i="6"/>
  <c r="AT285" i="6"/>
  <c r="AS285" i="6"/>
  <c r="AO285" i="6"/>
  <c r="AN285" i="6"/>
  <c r="AM285" i="6"/>
  <c r="AI285" i="6"/>
  <c r="AH285" i="6"/>
  <c r="AG285" i="6"/>
  <c r="BA284" i="6"/>
  <c r="AZ284" i="6"/>
  <c r="AY284" i="6"/>
  <c r="AU284" i="6"/>
  <c r="AT284" i="6"/>
  <c r="AS284" i="6"/>
  <c r="AO284" i="6"/>
  <c r="AN284" i="6"/>
  <c r="AM284" i="6"/>
  <c r="AI284" i="6"/>
  <c r="AH284" i="6"/>
  <c r="AG284" i="6"/>
  <c r="BA283" i="6"/>
  <c r="AZ283" i="6"/>
  <c r="AY283" i="6"/>
  <c r="AU283" i="6"/>
  <c r="AT283" i="6"/>
  <c r="AS283" i="6"/>
  <c r="AO283" i="6"/>
  <c r="AN283" i="6"/>
  <c r="AM283" i="6"/>
  <c r="AI283" i="6"/>
  <c r="AH283" i="6"/>
  <c r="AG283" i="6"/>
  <c r="BA282" i="6"/>
  <c r="AZ282" i="6"/>
  <c r="AY282" i="6"/>
  <c r="AU282" i="6"/>
  <c r="AT282" i="6"/>
  <c r="AS282" i="6"/>
  <c r="AO282" i="6"/>
  <c r="AN282" i="6"/>
  <c r="AM282" i="6"/>
  <c r="AI282" i="6"/>
  <c r="AH282" i="6"/>
  <c r="AG282" i="6"/>
  <c r="BA281" i="6"/>
  <c r="AZ281" i="6"/>
  <c r="AY281" i="6"/>
  <c r="AU281" i="6"/>
  <c r="AT281" i="6"/>
  <c r="AS281" i="6"/>
  <c r="AO281" i="6"/>
  <c r="AN281" i="6"/>
  <c r="AM281" i="6"/>
  <c r="AI281" i="6"/>
  <c r="AH281" i="6"/>
  <c r="AG281" i="6"/>
  <c r="BA280" i="6"/>
  <c r="AZ280" i="6"/>
  <c r="AY280" i="6"/>
  <c r="AU280" i="6"/>
  <c r="AT280" i="6"/>
  <c r="AS280" i="6"/>
  <c r="AO280" i="6"/>
  <c r="AN280" i="6"/>
  <c r="AM280" i="6"/>
  <c r="AI280" i="6"/>
  <c r="AH280" i="6"/>
  <c r="AG280" i="6"/>
  <c r="BA279" i="6"/>
  <c r="AZ279" i="6"/>
  <c r="AY279" i="6"/>
  <c r="AU279" i="6"/>
  <c r="AT279" i="6"/>
  <c r="AS279" i="6"/>
  <c r="AO279" i="6"/>
  <c r="AN279" i="6"/>
  <c r="AM279" i="6"/>
  <c r="AI279" i="6"/>
  <c r="AH279" i="6"/>
  <c r="AG279" i="6"/>
  <c r="BA278" i="6"/>
  <c r="AZ278" i="6"/>
  <c r="AY278" i="6"/>
  <c r="AU278" i="6"/>
  <c r="AT278" i="6"/>
  <c r="AS278" i="6"/>
  <c r="AO278" i="6"/>
  <c r="AN278" i="6"/>
  <c r="AM278" i="6"/>
  <c r="AI278" i="6"/>
  <c r="AH278" i="6"/>
  <c r="AG278" i="6"/>
  <c r="BA277" i="6"/>
  <c r="AZ277" i="6"/>
  <c r="AY277" i="6"/>
  <c r="AU277" i="6"/>
  <c r="AT277" i="6"/>
  <c r="AS277" i="6"/>
  <c r="AO277" i="6"/>
  <c r="AN277" i="6"/>
  <c r="AM277" i="6"/>
  <c r="AI277" i="6"/>
  <c r="AH277" i="6"/>
  <c r="AG277" i="6"/>
  <c r="BA276" i="6"/>
  <c r="AZ276" i="6"/>
  <c r="AY276" i="6"/>
  <c r="AU276" i="6"/>
  <c r="AT276" i="6"/>
  <c r="AS276" i="6"/>
  <c r="AO276" i="6"/>
  <c r="AN276" i="6"/>
  <c r="AM276" i="6"/>
  <c r="AI276" i="6"/>
  <c r="AH276" i="6"/>
  <c r="AG276" i="6"/>
  <c r="BA275" i="6"/>
  <c r="AZ275" i="6"/>
  <c r="AY275" i="6"/>
  <c r="AU275" i="6"/>
  <c r="AT275" i="6"/>
  <c r="AS275" i="6"/>
  <c r="AO275" i="6"/>
  <c r="AN275" i="6"/>
  <c r="AM275" i="6"/>
  <c r="AI275" i="6"/>
  <c r="AH275" i="6"/>
  <c r="AG275" i="6"/>
  <c r="BA274" i="6"/>
  <c r="AZ274" i="6"/>
  <c r="AY274" i="6"/>
  <c r="AU274" i="6"/>
  <c r="AT274" i="6"/>
  <c r="AS274" i="6"/>
  <c r="AO274" i="6"/>
  <c r="AN274" i="6"/>
  <c r="AM274" i="6"/>
  <c r="AI274" i="6"/>
  <c r="AH274" i="6"/>
  <c r="AG274" i="6"/>
  <c r="BA273" i="6"/>
  <c r="AZ273" i="6"/>
  <c r="AY273" i="6"/>
  <c r="AU273" i="6"/>
  <c r="AT273" i="6"/>
  <c r="AS273" i="6"/>
  <c r="AO273" i="6"/>
  <c r="AN273" i="6"/>
  <c r="AM273" i="6"/>
  <c r="AI273" i="6"/>
  <c r="AH273" i="6"/>
  <c r="AG273" i="6"/>
  <c r="BA272" i="6"/>
  <c r="AZ272" i="6"/>
  <c r="AY272" i="6"/>
  <c r="AU272" i="6"/>
  <c r="AT272" i="6"/>
  <c r="AS272" i="6"/>
  <c r="AO272" i="6"/>
  <c r="AN272" i="6"/>
  <c r="AM272" i="6"/>
  <c r="AI272" i="6"/>
  <c r="AH272" i="6"/>
  <c r="AG272" i="6"/>
  <c r="BA271" i="6"/>
  <c r="AZ271" i="6"/>
  <c r="AY271" i="6"/>
  <c r="AU271" i="6"/>
  <c r="AT271" i="6"/>
  <c r="AS271" i="6"/>
  <c r="AO271" i="6"/>
  <c r="AN271" i="6"/>
  <c r="AM271" i="6"/>
  <c r="AI271" i="6"/>
  <c r="AH271" i="6"/>
  <c r="AG271" i="6"/>
  <c r="BA270" i="6"/>
  <c r="AZ270" i="6"/>
  <c r="AY270" i="6"/>
  <c r="AU270" i="6"/>
  <c r="AT270" i="6"/>
  <c r="AS270" i="6"/>
  <c r="AO270" i="6"/>
  <c r="AN270" i="6"/>
  <c r="AM270" i="6"/>
  <c r="AI270" i="6"/>
  <c r="AH270" i="6"/>
  <c r="AG270" i="6"/>
  <c r="BA269" i="6"/>
  <c r="AZ269" i="6"/>
  <c r="AY269" i="6"/>
  <c r="AU269" i="6"/>
  <c r="AT269" i="6"/>
  <c r="AS269" i="6"/>
  <c r="AO269" i="6"/>
  <c r="AN269" i="6"/>
  <c r="AM269" i="6"/>
  <c r="AI269" i="6"/>
  <c r="AH269" i="6"/>
  <c r="AG269" i="6"/>
  <c r="BA268" i="6"/>
  <c r="AZ268" i="6"/>
  <c r="AY268" i="6"/>
  <c r="AU268" i="6"/>
  <c r="AT268" i="6"/>
  <c r="AS268" i="6"/>
  <c r="AO268" i="6"/>
  <c r="AN268" i="6"/>
  <c r="AM268" i="6"/>
  <c r="AI268" i="6"/>
  <c r="AH268" i="6"/>
  <c r="AG268" i="6"/>
  <c r="BA267" i="6"/>
  <c r="AZ267" i="6"/>
  <c r="AY267" i="6"/>
  <c r="AU267" i="6"/>
  <c r="AT267" i="6"/>
  <c r="AS267" i="6"/>
  <c r="AO267" i="6"/>
  <c r="AN267" i="6"/>
  <c r="AM267" i="6"/>
  <c r="AI267" i="6"/>
  <c r="AH267" i="6"/>
  <c r="AG267" i="6"/>
  <c r="BA266" i="6"/>
  <c r="AZ266" i="6"/>
  <c r="AY266" i="6"/>
  <c r="AU266" i="6"/>
  <c r="AT266" i="6"/>
  <c r="AS266" i="6"/>
  <c r="AO266" i="6"/>
  <c r="AN266" i="6"/>
  <c r="AM266" i="6"/>
  <c r="AI266" i="6"/>
  <c r="AH266" i="6"/>
  <c r="AG266" i="6"/>
  <c r="BA265" i="6"/>
  <c r="AZ265" i="6"/>
  <c r="AY265" i="6"/>
  <c r="AU265" i="6"/>
  <c r="AT265" i="6"/>
  <c r="AS265" i="6"/>
  <c r="AO265" i="6"/>
  <c r="AN265" i="6"/>
  <c r="AM265" i="6"/>
  <c r="AI265" i="6"/>
  <c r="AH265" i="6"/>
  <c r="AG265" i="6"/>
  <c r="BA264" i="6"/>
  <c r="AZ264" i="6"/>
  <c r="AY264" i="6"/>
  <c r="AU264" i="6"/>
  <c r="AT264" i="6"/>
  <c r="AS264" i="6"/>
  <c r="AO264" i="6"/>
  <c r="AN264" i="6"/>
  <c r="AM264" i="6"/>
  <c r="AI264" i="6"/>
  <c r="AH264" i="6"/>
  <c r="AG264" i="6"/>
  <c r="BA263" i="6"/>
  <c r="AZ263" i="6"/>
  <c r="AY263" i="6"/>
  <c r="AU263" i="6"/>
  <c r="AT263" i="6"/>
  <c r="AS263" i="6"/>
  <c r="AO263" i="6"/>
  <c r="AN263" i="6"/>
  <c r="AM263" i="6"/>
  <c r="AI263" i="6"/>
  <c r="AH263" i="6"/>
  <c r="AG263" i="6"/>
  <c r="BA262" i="6"/>
  <c r="AZ262" i="6"/>
  <c r="AY262" i="6"/>
  <c r="AU262" i="6"/>
  <c r="AT262" i="6"/>
  <c r="AS262" i="6"/>
  <c r="AO262" i="6"/>
  <c r="AN262" i="6"/>
  <c r="AM262" i="6"/>
  <c r="AI262" i="6"/>
  <c r="AH262" i="6"/>
  <c r="AG262" i="6"/>
  <c r="BA261" i="6"/>
  <c r="AZ261" i="6"/>
  <c r="AY261" i="6"/>
  <c r="AU261" i="6"/>
  <c r="AT261" i="6"/>
  <c r="AS261" i="6"/>
  <c r="AO261" i="6"/>
  <c r="AN261" i="6"/>
  <c r="AM261" i="6"/>
  <c r="AI261" i="6"/>
  <c r="AH261" i="6"/>
  <c r="AG261" i="6"/>
  <c r="BA260" i="6"/>
  <c r="AZ260" i="6"/>
  <c r="AY260" i="6"/>
  <c r="AU260" i="6"/>
  <c r="AT260" i="6"/>
  <c r="AS260" i="6"/>
  <c r="AO260" i="6"/>
  <c r="AN260" i="6"/>
  <c r="AM260" i="6"/>
  <c r="AI260" i="6"/>
  <c r="AH260" i="6"/>
  <c r="AG260" i="6"/>
  <c r="BA259" i="6"/>
  <c r="AZ259" i="6"/>
  <c r="AY259" i="6"/>
  <c r="AU259" i="6"/>
  <c r="AT259" i="6"/>
  <c r="AS259" i="6"/>
  <c r="AO259" i="6"/>
  <c r="AN259" i="6"/>
  <c r="AM259" i="6"/>
  <c r="AI259" i="6"/>
  <c r="AH259" i="6"/>
  <c r="AG259" i="6"/>
  <c r="BA258" i="6"/>
  <c r="AZ258" i="6"/>
  <c r="AY258" i="6"/>
  <c r="AU258" i="6"/>
  <c r="AT258" i="6"/>
  <c r="AS258" i="6"/>
  <c r="AO258" i="6"/>
  <c r="AN258" i="6"/>
  <c r="AM258" i="6"/>
  <c r="AI258" i="6"/>
  <c r="AH258" i="6"/>
  <c r="AG258" i="6"/>
  <c r="BA257" i="6"/>
  <c r="AZ257" i="6"/>
  <c r="AY257" i="6"/>
  <c r="AU257" i="6"/>
  <c r="AT257" i="6"/>
  <c r="AS257" i="6"/>
  <c r="AO257" i="6"/>
  <c r="AN257" i="6"/>
  <c r="AM257" i="6"/>
  <c r="AI257" i="6"/>
  <c r="AH257" i="6"/>
  <c r="AG257" i="6"/>
  <c r="BA256" i="6"/>
  <c r="AZ256" i="6"/>
  <c r="AY256" i="6"/>
  <c r="AU256" i="6"/>
  <c r="AT256" i="6"/>
  <c r="AS256" i="6"/>
  <c r="AO256" i="6"/>
  <c r="AN256" i="6"/>
  <c r="AM256" i="6"/>
  <c r="AI256" i="6"/>
  <c r="AH256" i="6"/>
  <c r="AG256" i="6"/>
  <c r="BA255" i="6"/>
  <c r="AZ255" i="6"/>
  <c r="AY255" i="6"/>
  <c r="AU255" i="6"/>
  <c r="AT255" i="6"/>
  <c r="AS255" i="6"/>
  <c r="AO255" i="6"/>
  <c r="AN255" i="6"/>
  <c r="AM255" i="6"/>
  <c r="AI255" i="6"/>
  <c r="AH255" i="6"/>
  <c r="AG255" i="6"/>
  <c r="BA254" i="6"/>
  <c r="AZ254" i="6"/>
  <c r="AY254" i="6"/>
  <c r="AU254" i="6"/>
  <c r="AT254" i="6"/>
  <c r="AS254" i="6"/>
  <c r="AO254" i="6"/>
  <c r="AN254" i="6"/>
  <c r="AM254" i="6"/>
  <c r="AI254" i="6"/>
  <c r="AH254" i="6"/>
  <c r="AG254" i="6"/>
  <c r="BA253" i="6"/>
  <c r="AZ253" i="6"/>
  <c r="AY253" i="6"/>
  <c r="AU253" i="6"/>
  <c r="AT253" i="6"/>
  <c r="AS253" i="6"/>
  <c r="AO253" i="6"/>
  <c r="AN253" i="6"/>
  <c r="AM253" i="6"/>
  <c r="AI253" i="6"/>
  <c r="AH253" i="6"/>
  <c r="AG253" i="6"/>
  <c r="BA252" i="6"/>
  <c r="AZ252" i="6"/>
  <c r="AY252" i="6"/>
  <c r="AU252" i="6"/>
  <c r="AT252" i="6"/>
  <c r="AS252" i="6"/>
  <c r="AO252" i="6"/>
  <c r="AN252" i="6"/>
  <c r="AM252" i="6"/>
  <c r="AI252" i="6"/>
  <c r="AH252" i="6"/>
  <c r="AG252" i="6"/>
  <c r="BA251" i="6"/>
  <c r="AZ251" i="6"/>
  <c r="AY251" i="6"/>
  <c r="AU251" i="6"/>
  <c r="AT251" i="6"/>
  <c r="AS251" i="6"/>
  <c r="AO251" i="6"/>
  <c r="AN251" i="6"/>
  <c r="AM251" i="6"/>
  <c r="AI251" i="6"/>
  <c r="AH251" i="6"/>
  <c r="AG251" i="6"/>
  <c r="BA250" i="6"/>
  <c r="AZ250" i="6"/>
  <c r="AY250" i="6"/>
  <c r="AU250" i="6"/>
  <c r="AT250" i="6"/>
  <c r="AS250" i="6"/>
  <c r="AO250" i="6"/>
  <c r="AN250" i="6"/>
  <c r="AM250" i="6"/>
  <c r="AI250" i="6"/>
  <c r="AH250" i="6"/>
  <c r="AG250" i="6"/>
  <c r="BA249" i="6"/>
  <c r="AZ249" i="6"/>
  <c r="AY249" i="6"/>
  <c r="AU249" i="6"/>
  <c r="AT249" i="6"/>
  <c r="AS249" i="6"/>
  <c r="AO249" i="6"/>
  <c r="AN249" i="6"/>
  <c r="AM249" i="6"/>
  <c r="AI249" i="6"/>
  <c r="AH249" i="6"/>
  <c r="AG249" i="6"/>
  <c r="BA248" i="6"/>
  <c r="AZ248" i="6"/>
  <c r="AY248" i="6"/>
  <c r="AU248" i="6"/>
  <c r="AT248" i="6"/>
  <c r="AS248" i="6"/>
  <c r="AO248" i="6"/>
  <c r="AN248" i="6"/>
  <c r="AM248" i="6"/>
  <c r="AI248" i="6"/>
  <c r="AH248" i="6"/>
  <c r="AG248" i="6"/>
  <c r="BA247" i="6"/>
  <c r="AZ247" i="6"/>
  <c r="AY247" i="6"/>
  <c r="AU247" i="6"/>
  <c r="AT247" i="6"/>
  <c r="AS247" i="6"/>
  <c r="AO247" i="6"/>
  <c r="AN247" i="6"/>
  <c r="AM247" i="6"/>
  <c r="AI247" i="6"/>
  <c r="AH247" i="6"/>
  <c r="AG247" i="6"/>
  <c r="BA246" i="6"/>
  <c r="AZ246" i="6"/>
  <c r="AY246" i="6"/>
  <c r="AU246" i="6"/>
  <c r="AT246" i="6"/>
  <c r="AS246" i="6"/>
  <c r="AO246" i="6"/>
  <c r="AN246" i="6"/>
  <c r="AM246" i="6"/>
  <c r="AI246" i="6"/>
  <c r="AH246" i="6"/>
  <c r="AG246" i="6"/>
  <c r="BA245" i="6"/>
  <c r="AZ245" i="6"/>
  <c r="AY245" i="6"/>
  <c r="AU245" i="6"/>
  <c r="AT245" i="6"/>
  <c r="AS245" i="6"/>
  <c r="AO245" i="6"/>
  <c r="AN245" i="6"/>
  <c r="AM245" i="6"/>
  <c r="AI245" i="6"/>
  <c r="AH245" i="6"/>
  <c r="AG245" i="6"/>
  <c r="BA244" i="6"/>
  <c r="AZ244" i="6"/>
  <c r="AY244" i="6"/>
  <c r="AU244" i="6"/>
  <c r="AT244" i="6"/>
  <c r="AS244" i="6"/>
  <c r="AO244" i="6"/>
  <c r="AN244" i="6"/>
  <c r="AM244" i="6"/>
  <c r="AI244" i="6"/>
  <c r="AH244" i="6"/>
  <c r="AG244" i="6"/>
  <c r="BA243" i="6"/>
  <c r="AZ243" i="6"/>
  <c r="AY243" i="6"/>
  <c r="AU243" i="6"/>
  <c r="AT243" i="6"/>
  <c r="AS243" i="6"/>
  <c r="AO243" i="6"/>
  <c r="AN243" i="6"/>
  <c r="AM243" i="6"/>
  <c r="AI243" i="6"/>
  <c r="AH243" i="6"/>
  <c r="AG243" i="6"/>
  <c r="BA242" i="6"/>
  <c r="AZ242" i="6"/>
  <c r="AY242" i="6"/>
  <c r="AU242" i="6"/>
  <c r="AT242" i="6"/>
  <c r="AS242" i="6"/>
  <c r="AO242" i="6"/>
  <c r="AN242" i="6"/>
  <c r="AM242" i="6"/>
  <c r="AI242" i="6"/>
  <c r="AH242" i="6"/>
  <c r="AG242" i="6"/>
  <c r="BA241" i="6"/>
  <c r="AZ241" i="6"/>
  <c r="AY241" i="6"/>
  <c r="AU241" i="6"/>
  <c r="AT241" i="6"/>
  <c r="AS241" i="6"/>
  <c r="AO241" i="6"/>
  <c r="AN241" i="6"/>
  <c r="AM241" i="6"/>
  <c r="AI241" i="6"/>
  <c r="AH241" i="6"/>
  <c r="AG241" i="6"/>
  <c r="BA240" i="6"/>
  <c r="AZ240" i="6"/>
  <c r="AY240" i="6"/>
  <c r="AU240" i="6"/>
  <c r="AT240" i="6"/>
  <c r="AS240" i="6"/>
  <c r="AO240" i="6"/>
  <c r="AN240" i="6"/>
  <c r="AM240" i="6"/>
  <c r="AI240" i="6"/>
  <c r="AH240" i="6"/>
  <c r="AG240" i="6"/>
  <c r="BA239" i="6"/>
  <c r="AZ239" i="6"/>
  <c r="AY239" i="6"/>
  <c r="AU239" i="6"/>
  <c r="AT239" i="6"/>
  <c r="AS239" i="6"/>
  <c r="AO239" i="6"/>
  <c r="AN239" i="6"/>
  <c r="AM239" i="6"/>
  <c r="AI239" i="6"/>
  <c r="AH239" i="6"/>
  <c r="AG239" i="6"/>
  <c r="BA238" i="6"/>
  <c r="AZ238" i="6"/>
  <c r="AY238" i="6"/>
  <c r="AU238" i="6"/>
  <c r="AT238" i="6"/>
  <c r="AS238" i="6"/>
  <c r="AO238" i="6"/>
  <c r="AN238" i="6"/>
  <c r="AM238" i="6"/>
  <c r="AI238" i="6"/>
  <c r="AH238" i="6"/>
  <c r="AG238" i="6"/>
  <c r="BA237" i="6"/>
  <c r="AZ237" i="6"/>
  <c r="AY237" i="6"/>
  <c r="AU237" i="6"/>
  <c r="AT237" i="6"/>
  <c r="AS237" i="6"/>
  <c r="AO237" i="6"/>
  <c r="AN237" i="6"/>
  <c r="AM237" i="6"/>
  <c r="AI237" i="6"/>
  <c r="AH237" i="6"/>
  <c r="AG237" i="6"/>
  <c r="BA236" i="6"/>
  <c r="AZ236" i="6"/>
  <c r="AY236" i="6"/>
  <c r="AU236" i="6"/>
  <c r="AT236" i="6"/>
  <c r="AS236" i="6"/>
  <c r="AO236" i="6"/>
  <c r="AN236" i="6"/>
  <c r="AM236" i="6"/>
  <c r="AI236" i="6"/>
  <c r="AH236" i="6"/>
  <c r="AG236" i="6"/>
  <c r="BA235" i="6"/>
  <c r="AZ235" i="6"/>
  <c r="AY235" i="6"/>
  <c r="AU235" i="6"/>
  <c r="AT235" i="6"/>
  <c r="AS235" i="6"/>
  <c r="AO235" i="6"/>
  <c r="AN235" i="6"/>
  <c r="AM235" i="6"/>
  <c r="AI235" i="6"/>
  <c r="AH235" i="6"/>
  <c r="AG235" i="6"/>
  <c r="BA234" i="6"/>
  <c r="AZ234" i="6"/>
  <c r="AY234" i="6"/>
  <c r="AU234" i="6"/>
  <c r="AT234" i="6"/>
  <c r="AS234" i="6"/>
  <c r="AO234" i="6"/>
  <c r="AN234" i="6"/>
  <c r="AM234" i="6"/>
  <c r="AI234" i="6"/>
  <c r="AH234" i="6"/>
  <c r="AG234" i="6"/>
  <c r="BA233" i="6"/>
  <c r="AZ233" i="6"/>
  <c r="AY233" i="6"/>
  <c r="AU233" i="6"/>
  <c r="AT233" i="6"/>
  <c r="AS233" i="6"/>
  <c r="AO233" i="6"/>
  <c r="AN233" i="6"/>
  <c r="AM233" i="6"/>
  <c r="AI233" i="6"/>
  <c r="AH233" i="6"/>
  <c r="AG233" i="6"/>
  <c r="BA232" i="6"/>
  <c r="AZ232" i="6"/>
  <c r="AY232" i="6"/>
  <c r="AU232" i="6"/>
  <c r="AT232" i="6"/>
  <c r="AS232" i="6"/>
  <c r="AO232" i="6"/>
  <c r="AN232" i="6"/>
  <c r="AM232" i="6"/>
  <c r="AI232" i="6"/>
  <c r="AH232" i="6"/>
  <c r="AG232" i="6"/>
  <c r="BA231" i="6"/>
  <c r="AZ231" i="6"/>
  <c r="AY231" i="6"/>
  <c r="AU231" i="6"/>
  <c r="AT231" i="6"/>
  <c r="AS231" i="6"/>
  <c r="AO231" i="6"/>
  <c r="AN231" i="6"/>
  <c r="AM231" i="6"/>
  <c r="AI231" i="6"/>
  <c r="AH231" i="6"/>
  <c r="AG231" i="6"/>
  <c r="BA230" i="6"/>
  <c r="AZ230" i="6"/>
  <c r="AY230" i="6"/>
  <c r="AU230" i="6"/>
  <c r="AT230" i="6"/>
  <c r="AS230" i="6"/>
  <c r="AO230" i="6"/>
  <c r="AN230" i="6"/>
  <c r="AM230" i="6"/>
  <c r="AI230" i="6"/>
  <c r="AH230" i="6"/>
  <c r="AG230" i="6"/>
  <c r="BA229" i="6"/>
  <c r="AZ229" i="6"/>
  <c r="AY229" i="6"/>
  <c r="AU229" i="6"/>
  <c r="AT229" i="6"/>
  <c r="AS229" i="6"/>
  <c r="AO229" i="6"/>
  <c r="AN229" i="6"/>
  <c r="AM229" i="6"/>
  <c r="AI229" i="6"/>
  <c r="AH229" i="6"/>
  <c r="AG229" i="6"/>
  <c r="BA228" i="6"/>
  <c r="AZ228" i="6"/>
  <c r="AY228" i="6"/>
  <c r="AU228" i="6"/>
  <c r="AT228" i="6"/>
  <c r="AS228" i="6"/>
  <c r="AO228" i="6"/>
  <c r="AN228" i="6"/>
  <c r="AM228" i="6"/>
  <c r="AI228" i="6"/>
  <c r="AH228" i="6"/>
  <c r="AG228" i="6"/>
  <c r="BA227" i="6"/>
  <c r="AZ227" i="6"/>
  <c r="AY227" i="6"/>
  <c r="AU227" i="6"/>
  <c r="AT227" i="6"/>
  <c r="AS227" i="6"/>
  <c r="AO227" i="6"/>
  <c r="AN227" i="6"/>
  <c r="AM227" i="6"/>
  <c r="AI227" i="6"/>
  <c r="AH227" i="6"/>
  <c r="AG227" i="6"/>
  <c r="BA226" i="6"/>
  <c r="AZ226" i="6"/>
  <c r="AY226" i="6"/>
  <c r="AU226" i="6"/>
  <c r="AT226" i="6"/>
  <c r="AS226" i="6"/>
  <c r="AO226" i="6"/>
  <c r="AN226" i="6"/>
  <c r="AM226" i="6"/>
  <c r="AI226" i="6"/>
  <c r="AH226" i="6"/>
  <c r="AG226" i="6"/>
  <c r="BA225" i="6"/>
  <c r="AZ225" i="6"/>
  <c r="AY225" i="6"/>
  <c r="AU225" i="6"/>
  <c r="AT225" i="6"/>
  <c r="AS225" i="6"/>
  <c r="AO225" i="6"/>
  <c r="AN225" i="6"/>
  <c r="AM225" i="6"/>
  <c r="AI225" i="6"/>
  <c r="AH225" i="6"/>
  <c r="AG225" i="6"/>
  <c r="BA224" i="6"/>
  <c r="AZ224" i="6"/>
  <c r="AY224" i="6"/>
  <c r="AU224" i="6"/>
  <c r="AT224" i="6"/>
  <c r="AS224" i="6"/>
  <c r="AO224" i="6"/>
  <c r="AN224" i="6"/>
  <c r="AM224" i="6"/>
  <c r="AI224" i="6"/>
  <c r="AH224" i="6"/>
  <c r="AG224" i="6"/>
  <c r="BA223" i="6"/>
  <c r="AZ223" i="6"/>
  <c r="AY223" i="6"/>
  <c r="AU223" i="6"/>
  <c r="AT223" i="6"/>
  <c r="AS223" i="6"/>
  <c r="AO223" i="6"/>
  <c r="AN223" i="6"/>
  <c r="AM223" i="6"/>
  <c r="AI223" i="6"/>
  <c r="AH223" i="6"/>
  <c r="AG223" i="6"/>
  <c r="BA222" i="6"/>
  <c r="AZ222" i="6"/>
  <c r="AY222" i="6"/>
  <c r="AU222" i="6"/>
  <c r="AT222" i="6"/>
  <c r="AS222" i="6"/>
  <c r="AO222" i="6"/>
  <c r="AN222" i="6"/>
  <c r="AM222" i="6"/>
  <c r="AI222" i="6"/>
  <c r="AH222" i="6"/>
  <c r="AG222" i="6"/>
  <c r="BA221" i="6"/>
  <c r="AZ221" i="6"/>
  <c r="AY221" i="6"/>
  <c r="AU221" i="6"/>
  <c r="AT221" i="6"/>
  <c r="AS221" i="6"/>
  <c r="AO221" i="6"/>
  <c r="AN221" i="6"/>
  <c r="AM221" i="6"/>
  <c r="AI221" i="6"/>
  <c r="AH221" i="6"/>
  <c r="AG221" i="6"/>
  <c r="BA220" i="6"/>
  <c r="AZ220" i="6"/>
  <c r="AY220" i="6"/>
  <c r="AU220" i="6"/>
  <c r="AT220" i="6"/>
  <c r="AS220" i="6"/>
  <c r="AO220" i="6"/>
  <c r="AN220" i="6"/>
  <c r="AM220" i="6"/>
  <c r="AI220" i="6"/>
  <c r="AH220" i="6"/>
  <c r="AG220" i="6"/>
  <c r="BA219" i="6"/>
  <c r="AZ219" i="6"/>
  <c r="AY219" i="6"/>
  <c r="AU219" i="6"/>
  <c r="AT219" i="6"/>
  <c r="AS219" i="6"/>
  <c r="AO219" i="6"/>
  <c r="AN219" i="6"/>
  <c r="AM219" i="6"/>
  <c r="AI219" i="6"/>
  <c r="AH219" i="6"/>
  <c r="AG219" i="6"/>
  <c r="BA218" i="6"/>
  <c r="AZ218" i="6"/>
  <c r="AY218" i="6"/>
  <c r="AU218" i="6"/>
  <c r="AT218" i="6"/>
  <c r="AS218" i="6"/>
  <c r="AO218" i="6"/>
  <c r="AN218" i="6"/>
  <c r="AM218" i="6"/>
  <c r="AI218" i="6"/>
  <c r="AH218" i="6"/>
  <c r="AG218" i="6"/>
  <c r="BA217" i="6"/>
  <c r="AZ217" i="6"/>
  <c r="AY217" i="6"/>
  <c r="AU217" i="6"/>
  <c r="AT217" i="6"/>
  <c r="AS217" i="6"/>
  <c r="AO217" i="6"/>
  <c r="AN217" i="6"/>
  <c r="AM217" i="6"/>
  <c r="AI217" i="6"/>
  <c r="AH217" i="6"/>
  <c r="AG217" i="6"/>
  <c r="BA216" i="6"/>
  <c r="AZ216" i="6"/>
  <c r="AY216" i="6"/>
  <c r="AU216" i="6"/>
  <c r="AT216" i="6"/>
  <c r="AS216" i="6"/>
  <c r="AO216" i="6"/>
  <c r="AN216" i="6"/>
  <c r="AM216" i="6"/>
  <c r="AI216" i="6"/>
  <c r="AH216" i="6"/>
  <c r="AG216" i="6"/>
  <c r="BA215" i="6"/>
  <c r="AZ215" i="6"/>
  <c r="AY215" i="6"/>
  <c r="AU215" i="6"/>
  <c r="AT215" i="6"/>
  <c r="AS215" i="6"/>
  <c r="AO215" i="6"/>
  <c r="AN215" i="6"/>
  <c r="AM215" i="6"/>
  <c r="AI215" i="6"/>
  <c r="AH215" i="6"/>
  <c r="AG215" i="6"/>
  <c r="BA214" i="6"/>
  <c r="AZ214" i="6"/>
  <c r="AY214" i="6"/>
  <c r="AU214" i="6"/>
  <c r="AT214" i="6"/>
  <c r="AS214" i="6"/>
  <c r="AO214" i="6"/>
  <c r="AN214" i="6"/>
  <c r="AM214" i="6"/>
  <c r="AI214" i="6"/>
  <c r="AH214" i="6"/>
  <c r="AG214" i="6"/>
  <c r="BA213" i="6"/>
  <c r="AZ213" i="6"/>
  <c r="AY213" i="6"/>
  <c r="AU213" i="6"/>
  <c r="AT213" i="6"/>
  <c r="AS213" i="6"/>
  <c r="AO213" i="6"/>
  <c r="AN213" i="6"/>
  <c r="AM213" i="6"/>
  <c r="AI213" i="6"/>
  <c r="AH213" i="6"/>
  <c r="AG213" i="6"/>
  <c r="BA212" i="6"/>
  <c r="AZ212" i="6"/>
  <c r="AY212" i="6"/>
  <c r="AU212" i="6"/>
  <c r="AT212" i="6"/>
  <c r="AS212" i="6"/>
  <c r="AO212" i="6"/>
  <c r="AN212" i="6"/>
  <c r="AM212" i="6"/>
  <c r="AI212" i="6"/>
  <c r="AH212" i="6"/>
  <c r="AG212" i="6"/>
  <c r="BA211" i="6"/>
  <c r="AZ211" i="6"/>
  <c r="AY211" i="6"/>
  <c r="AU211" i="6"/>
  <c r="AT211" i="6"/>
  <c r="AS211" i="6"/>
  <c r="AO211" i="6"/>
  <c r="AN211" i="6"/>
  <c r="AM211" i="6"/>
  <c r="AI211" i="6"/>
  <c r="AH211" i="6"/>
  <c r="AG211" i="6"/>
  <c r="BA210" i="6"/>
  <c r="AZ210" i="6"/>
  <c r="AY210" i="6"/>
  <c r="AU210" i="6"/>
  <c r="AT210" i="6"/>
  <c r="AS210" i="6"/>
  <c r="AO210" i="6"/>
  <c r="AN210" i="6"/>
  <c r="AM210" i="6"/>
  <c r="AI210" i="6"/>
  <c r="AH210" i="6"/>
  <c r="AG210" i="6"/>
  <c r="BA209" i="6"/>
  <c r="AZ209" i="6"/>
  <c r="AY209" i="6"/>
  <c r="AU209" i="6"/>
  <c r="AT209" i="6"/>
  <c r="AS209" i="6"/>
  <c r="AO209" i="6"/>
  <c r="AN209" i="6"/>
  <c r="AM209" i="6"/>
  <c r="AI209" i="6"/>
  <c r="AH209" i="6"/>
  <c r="AG209" i="6"/>
  <c r="BA208" i="6"/>
  <c r="AZ208" i="6"/>
  <c r="AY208" i="6"/>
  <c r="AU208" i="6"/>
  <c r="AT208" i="6"/>
  <c r="AS208" i="6"/>
  <c r="AO208" i="6"/>
  <c r="AN208" i="6"/>
  <c r="AM208" i="6"/>
  <c r="AI208" i="6"/>
  <c r="AH208" i="6"/>
  <c r="AG208" i="6"/>
  <c r="BA207" i="6"/>
  <c r="AZ207" i="6"/>
  <c r="AY207" i="6"/>
  <c r="AU207" i="6"/>
  <c r="AT207" i="6"/>
  <c r="AS207" i="6"/>
  <c r="AO207" i="6"/>
  <c r="AN207" i="6"/>
  <c r="AM207" i="6"/>
  <c r="AI207" i="6"/>
  <c r="AH207" i="6"/>
  <c r="AG207" i="6"/>
  <c r="BA206" i="6"/>
  <c r="AZ206" i="6"/>
  <c r="AY206" i="6"/>
  <c r="AU206" i="6"/>
  <c r="AT206" i="6"/>
  <c r="AS206" i="6"/>
  <c r="AO206" i="6"/>
  <c r="AN206" i="6"/>
  <c r="AM206" i="6"/>
  <c r="AI206" i="6"/>
  <c r="AH206" i="6"/>
  <c r="AG206" i="6"/>
  <c r="BA205" i="6"/>
  <c r="AZ205" i="6"/>
  <c r="AY205" i="6"/>
  <c r="AU205" i="6"/>
  <c r="AT205" i="6"/>
  <c r="AS205" i="6"/>
  <c r="AO205" i="6"/>
  <c r="AN205" i="6"/>
  <c r="AM205" i="6"/>
  <c r="AI205" i="6"/>
  <c r="AH205" i="6"/>
  <c r="AG205" i="6"/>
  <c r="BA204" i="6"/>
  <c r="AZ204" i="6"/>
  <c r="AY204" i="6"/>
  <c r="AU204" i="6"/>
  <c r="AT204" i="6"/>
  <c r="AS204" i="6"/>
  <c r="AO204" i="6"/>
  <c r="AN204" i="6"/>
  <c r="AM204" i="6"/>
  <c r="AI204" i="6"/>
  <c r="AH204" i="6"/>
  <c r="AG204" i="6"/>
  <c r="BA203" i="6"/>
  <c r="AZ203" i="6"/>
  <c r="AY203" i="6"/>
  <c r="AU203" i="6"/>
  <c r="AT203" i="6"/>
  <c r="AS203" i="6"/>
  <c r="AO203" i="6"/>
  <c r="AN203" i="6"/>
  <c r="AM203" i="6"/>
  <c r="AI203" i="6"/>
  <c r="AH203" i="6"/>
  <c r="AG203" i="6"/>
  <c r="BA202" i="6"/>
  <c r="AZ202" i="6"/>
  <c r="AY202" i="6"/>
  <c r="AU202" i="6"/>
  <c r="AT202" i="6"/>
  <c r="AS202" i="6"/>
  <c r="AO202" i="6"/>
  <c r="AN202" i="6"/>
  <c r="AM202" i="6"/>
  <c r="AI202" i="6"/>
  <c r="AH202" i="6"/>
  <c r="AG202" i="6"/>
  <c r="BA201" i="6"/>
  <c r="AZ201" i="6"/>
  <c r="AY201" i="6"/>
  <c r="AU201" i="6"/>
  <c r="AT201" i="6"/>
  <c r="AS201" i="6"/>
  <c r="AO201" i="6"/>
  <c r="AN201" i="6"/>
  <c r="AM201" i="6"/>
  <c r="AI201" i="6"/>
  <c r="AH201" i="6"/>
  <c r="AG201" i="6"/>
  <c r="BA200" i="6"/>
  <c r="AZ200" i="6"/>
  <c r="AY200" i="6"/>
  <c r="AU200" i="6"/>
  <c r="AT200" i="6"/>
  <c r="AS200" i="6"/>
  <c r="AO200" i="6"/>
  <c r="AN200" i="6"/>
  <c r="AM200" i="6"/>
  <c r="AI200" i="6"/>
  <c r="AH200" i="6"/>
  <c r="AG200" i="6"/>
  <c r="BA199" i="6"/>
  <c r="AZ199" i="6"/>
  <c r="AY199" i="6"/>
  <c r="AU199" i="6"/>
  <c r="AT199" i="6"/>
  <c r="AS199" i="6"/>
  <c r="AO199" i="6"/>
  <c r="AN199" i="6"/>
  <c r="AM199" i="6"/>
  <c r="AI199" i="6"/>
  <c r="AH199" i="6"/>
  <c r="AG199" i="6"/>
  <c r="BA198" i="6"/>
  <c r="AZ198" i="6"/>
  <c r="AY198" i="6"/>
  <c r="AU198" i="6"/>
  <c r="AT198" i="6"/>
  <c r="AS198" i="6"/>
  <c r="AO198" i="6"/>
  <c r="AN198" i="6"/>
  <c r="AM198" i="6"/>
  <c r="AI198" i="6"/>
  <c r="AH198" i="6"/>
  <c r="AG198" i="6"/>
  <c r="BA197" i="6"/>
  <c r="AZ197" i="6"/>
  <c r="AY197" i="6"/>
  <c r="AU197" i="6"/>
  <c r="AT197" i="6"/>
  <c r="AS197" i="6"/>
  <c r="AO197" i="6"/>
  <c r="AN197" i="6"/>
  <c r="AM197" i="6"/>
  <c r="AI197" i="6"/>
  <c r="AH197" i="6"/>
  <c r="AG197" i="6"/>
  <c r="BA196" i="6"/>
  <c r="AZ196" i="6"/>
  <c r="AY196" i="6"/>
  <c r="AU196" i="6"/>
  <c r="AT196" i="6"/>
  <c r="AS196" i="6"/>
  <c r="AO196" i="6"/>
  <c r="AN196" i="6"/>
  <c r="AM196" i="6"/>
  <c r="AI196" i="6"/>
  <c r="AH196" i="6"/>
  <c r="AG196" i="6"/>
  <c r="BA195" i="6"/>
  <c r="AZ195" i="6"/>
  <c r="AY195" i="6"/>
  <c r="AU195" i="6"/>
  <c r="AT195" i="6"/>
  <c r="AS195" i="6"/>
  <c r="AO195" i="6"/>
  <c r="AN195" i="6"/>
  <c r="AM195" i="6"/>
  <c r="AI195" i="6"/>
  <c r="AH195" i="6"/>
  <c r="AG195" i="6"/>
  <c r="BA194" i="6"/>
  <c r="AZ194" i="6"/>
  <c r="AY194" i="6"/>
  <c r="AU194" i="6"/>
  <c r="AT194" i="6"/>
  <c r="AS194" i="6"/>
  <c r="AO194" i="6"/>
  <c r="AN194" i="6"/>
  <c r="AM194" i="6"/>
  <c r="AI194" i="6"/>
  <c r="AH194" i="6"/>
  <c r="AG194" i="6"/>
  <c r="BA193" i="6"/>
  <c r="AZ193" i="6"/>
  <c r="AY193" i="6"/>
  <c r="AU193" i="6"/>
  <c r="AT193" i="6"/>
  <c r="AS193" i="6"/>
  <c r="AO193" i="6"/>
  <c r="AN193" i="6"/>
  <c r="AM193" i="6"/>
  <c r="AI193" i="6"/>
  <c r="AH193" i="6"/>
  <c r="AG193" i="6"/>
  <c r="BA192" i="6"/>
  <c r="AZ192" i="6"/>
  <c r="AY192" i="6"/>
  <c r="AU192" i="6"/>
  <c r="AT192" i="6"/>
  <c r="AS192" i="6"/>
  <c r="AO192" i="6"/>
  <c r="AN192" i="6"/>
  <c r="AM192" i="6"/>
  <c r="AI192" i="6"/>
  <c r="AH192" i="6"/>
  <c r="AG192" i="6"/>
  <c r="BA191" i="6"/>
  <c r="AZ191" i="6"/>
  <c r="AY191" i="6"/>
  <c r="AU191" i="6"/>
  <c r="AT191" i="6"/>
  <c r="AS191" i="6"/>
  <c r="AO191" i="6"/>
  <c r="AN191" i="6"/>
  <c r="AM191" i="6"/>
  <c r="AI191" i="6"/>
  <c r="AH191" i="6"/>
  <c r="AG191" i="6"/>
  <c r="BA190" i="6"/>
  <c r="AZ190" i="6"/>
  <c r="AY190" i="6"/>
  <c r="AU190" i="6"/>
  <c r="AT190" i="6"/>
  <c r="AS190" i="6"/>
  <c r="AO190" i="6"/>
  <c r="AN190" i="6"/>
  <c r="AM190" i="6"/>
  <c r="AI190" i="6"/>
  <c r="AH190" i="6"/>
  <c r="AG190" i="6"/>
  <c r="BA189" i="6"/>
  <c r="AZ189" i="6"/>
  <c r="AY189" i="6"/>
  <c r="AU189" i="6"/>
  <c r="AT189" i="6"/>
  <c r="AS189" i="6"/>
  <c r="AO189" i="6"/>
  <c r="AN189" i="6"/>
  <c r="AM189" i="6"/>
  <c r="AI189" i="6"/>
  <c r="AH189" i="6"/>
  <c r="AG189" i="6"/>
  <c r="BA188" i="6"/>
  <c r="AZ188" i="6"/>
  <c r="AY188" i="6"/>
  <c r="AU188" i="6"/>
  <c r="AT188" i="6"/>
  <c r="AS188" i="6"/>
  <c r="AO188" i="6"/>
  <c r="AN188" i="6"/>
  <c r="AM188" i="6"/>
  <c r="AI188" i="6"/>
  <c r="AH188" i="6"/>
  <c r="AG188" i="6"/>
  <c r="BA187" i="6"/>
  <c r="AZ187" i="6"/>
  <c r="AY187" i="6"/>
  <c r="AU187" i="6"/>
  <c r="AT187" i="6"/>
  <c r="AS187" i="6"/>
  <c r="AO187" i="6"/>
  <c r="AN187" i="6"/>
  <c r="AM187" i="6"/>
  <c r="AI187" i="6"/>
  <c r="AH187" i="6"/>
  <c r="AG187" i="6"/>
  <c r="BA186" i="6"/>
  <c r="AZ186" i="6"/>
  <c r="AY186" i="6"/>
  <c r="AU186" i="6"/>
  <c r="AT186" i="6"/>
  <c r="AS186" i="6"/>
  <c r="AO186" i="6"/>
  <c r="AN186" i="6"/>
  <c r="AM186" i="6"/>
  <c r="AI186" i="6"/>
  <c r="AH186" i="6"/>
  <c r="AG186" i="6"/>
  <c r="BA185" i="6"/>
  <c r="AZ185" i="6"/>
  <c r="AY185" i="6"/>
  <c r="AU185" i="6"/>
  <c r="AT185" i="6"/>
  <c r="AS185" i="6"/>
  <c r="AO185" i="6"/>
  <c r="AN185" i="6"/>
  <c r="AM185" i="6"/>
  <c r="AI185" i="6"/>
  <c r="AH185" i="6"/>
  <c r="AG185" i="6"/>
  <c r="BA184" i="6"/>
  <c r="AZ184" i="6"/>
  <c r="AY184" i="6"/>
  <c r="AU184" i="6"/>
  <c r="AT184" i="6"/>
  <c r="AS184" i="6"/>
  <c r="AO184" i="6"/>
  <c r="AN184" i="6"/>
  <c r="AM184" i="6"/>
  <c r="AI184" i="6"/>
  <c r="AH184" i="6"/>
  <c r="AG184" i="6"/>
  <c r="BA183" i="6"/>
  <c r="AZ183" i="6"/>
  <c r="AY183" i="6"/>
  <c r="AU183" i="6"/>
  <c r="AT183" i="6"/>
  <c r="AS183" i="6"/>
  <c r="AO183" i="6"/>
  <c r="AN183" i="6"/>
  <c r="AM183" i="6"/>
  <c r="AI183" i="6"/>
  <c r="AH183" i="6"/>
  <c r="AG183" i="6"/>
  <c r="BA182" i="6"/>
  <c r="AZ182" i="6"/>
  <c r="AY182" i="6"/>
  <c r="AU182" i="6"/>
  <c r="AT182" i="6"/>
  <c r="AS182" i="6"/>
  <c r="AO182" i="6"/>
  <c r="AN182" i="6"/>
  <c r="AM182" i="6"/>
  <c r="AI182" i="6"/>
  <c r="AH182" i="6"/>
  <c r="AG182" i="6"/>
  <c r="BA181" i="6"/>
  <c r="AZ181" i="6"/>
  <c r="AY181" i="6"/>
  <c r="AU181" i="6"/>
  <c r="AT181" i="6"/>
  <c r="AS181" i="6"/>
  <c r="AO181" i="6"/>
  <c r="AN181" i="6"/>
  <c r="AM181" i="6"/>
  <c r="AI181" i="6"/>
  <c r="AH181" i="6"/>
  <c r="AG181" i="6"/>
  <c r="BA180" i="6"/>
  <c r="AZ180" i="6"/>
  <c r="AY180" i="6"/>
  <c r="AU180" i="6"/>
  <c r="AT180" i="6"/>
  <c r="AS180" i="6"/>
  <c r="AO180" i="6"/>
  <c r="AN180" i="6"/>
  <c r="AM180" i="6"/>
  <c r="AI180" i="6"/>
  <c r="AH180" i="6"/>
  <c r="AG180" i="6"/>
  <c r="BA179" i="6"/>
  <c r="AZ179" i="6"/>
  <c r="AY179" i="6"/>
  <c r="AU179" i="6"/>
  <c r="AT179" i="6"/>
  <c r="AS179" i="6"/>
  <c r="AO179" i="6"/>
  <c r="AN179" i="6"/>
  <c r="AM179" i="6"/>
  <c r="AI179" i="6"/>
  <c r="AH179" i="6"/>
  <c r="AG179" i="6"/>
  <c r="BA178" i="6"/>
  <c r="AZ178" i="6"/>
  <c r="AY178" i="6"/>
  <c r="AU178" i="6"/>
  <c r="AT178" i="6"/>
  <c r="AS178" i="6"/>
  <c r="AO178" i="6"/>
  <c r="AN178" i="6"/>
  <c r="AM178" i="6"/>
  <c r="AI178" i="6"/>
  <c r="AH178" i="6"/>
  <c r="AG178" i="6"/>
  <c r="BA177" i="6"/>
  <c r="AZ177" i="6"/>
  <c r="AY177" i="6"/>
  <c r="AU177" i="6"/>
  <c r="AT177" i="6"/>
  <c r="AS177" i="6"/>
  <c r="AO177" i="6"/>
  <c r="AN177" i="6"/>
  <c r="AM177" i="6"/>
  <c r="AI177" i="6"/>
  <c r="AH177" i="6"/>
  <c r="AG177" i="6"/>
  <c r="BA176" i="6"/>
  <c r="AZ176" i="6"/>
  <c r="AY176" i="6"/>
  <c r="AU176" i="6"/>
  <c r="AT176" i="6"/>
  <c r="AS176" i="6"/>
  <c r="AO176" i="6"/>
  <c r="AN176" i="6"/>
  <c r="AM176" i="6"/>
  <c r="AI176" i="6"/>
  <c r="AH176" i="6"/>
  <c r="AG176" i="6"/>
  <c r="BA175" i="6"/>
  <c r="AZ175" i="6"/>
  <c r="AY175" i="6"/>
  <c r="AU175" i="6"/>
  <c r="AT175" i="6"/>
  <c r="AS175" i="6"/>
  <c r="AO175" i="6"/>
  <c r="AN175" i="6"/>
  <c r="AM175" i="6"/>
  <c r="AI175" i="6"/>
  <c r="AH175" i="6"/>
  <c r="AG175" i="6"/>
  <c r="BA174" i="6"/>
  <c r="AZ174" i="6"/>
  <c r="AY174" i="6"/>
  <c r="AU174" i="6"/>
  <c r="AT174" i="6"/>
  <c r="AS174" i="6"/>
  <c r="AO174" i="6"/>
  <c r="AN174" i="6"/>
  <c r="AM174" i="6"/>
  <c r="AI174" i="6"/>
  <c r="AH174" i="6"/>
  <c r="AG174" i="6"/>
  <c r="BA173" i="6"/>
  <c r="AZ173" i="6"/>
  <c r="AY173" i="6"/>
  <c r="AU173" i="6"/>
  <c r="AT173" i="6"/>
  <c r="AS173" i="6"/>
  <c r="AO173" i="6"/>
  <c r="AN173" i="6"/>
  <c r="AM173" i="6"/>
  <c r="AI173" i="6"/>
  <c r="AH173" i="6"/>
  <c r="AG173" i="6"/>
  <c r="BA172" i="6"/>
  <c r="AZ172" i="6"/>
  <c r="AY172" i="6"/>
  <c r="AU172" i="6"/>
  <c r="AT172" i="6"/>
  <c r="AS172" i="6"/>
  <c r="AO172" i="6"/>
  <c r="AN172" i="6"/>
  <c r="AM172" i="6"/>
  <c r="AI172" i="6"/>
  <c r="AH172" i="6"/>
  <c r="AG172" i="6"/>
  <c r="BA171" i="6"/>
  <c r="AZ171" i="6"/>
  <c r="AY171" i="6"/>
  <c r="AU171" i="6"/>
  <c r="AT171" i="6"/>
  <c r="AS171" i="6"/>
  <c r="AO171" i="6"/>
  <c r="AN171" i="6"/>
  <c r="AM171" i="6"/>
  <c r="AI171" i="6"/>
  <c r="AH171" i="6"/>
  <c r="AG171" i="6"/>
  <c r="BA170" i="6"/>
  <c r="AZ170" i="6"/>
  <c r="AY170" i="6"/>
  <c r="AU170" i="6"/>
  <c r="AT170" i="6"/>
  <c r="AS170" i="6"/>
  <c r="AO170" i="6"/>
  <c r="AN170" i="6"/>
  <c r="AM170" i="6"/>
  <c r="AI170" i="6"/>
  <c r="AH170" i="6"/>
  <c r="AG170" i="6"/>
  <c r="BA169" i="6"/>
  <c r="AZ169" i="6"/>
  <c r="AY169" i="6"/>
  <c r="AU169" i="6"/>
  <c r="AT169" i="6"/>
  <c r="AS169" i="6"/>
  <c r="AO169" i="6"/>
  <c r="AN169" i="6"/>
  <c r="AM169" i="6"/>
  <c r="AI169" i="6"/>
  <c r="AH169" i="6"/>
  <c r="AG169" i="6"/>
  <c r="BA168" i="6"/>
  <c r="AZ168" i="6"/>
  <c r="AY168" i="6"/>
  <c r="AU168" i="6"/>
  <c r="AT168" i="6"/>
  <c r="AS168" i="6"/>
  <c r="AO168" i="6"/>
  <c r="AN168" i="6"/>
  <c r="AM168" i="6"/>
  <c r="AI168" i="6"/>
  <c r="AH168" i="6"/>
  <c r="AG168" i="6"/>
  <c r="BA167" i="6"/>
  <c r="AZ167" i="6"/>
  <c r="AY167" i="6"/>
  <c r="AU167" i="6"/>
  <c r="AT167" i="6"/>
  <c r="AS167" i="6"/>
  <c r="AO167" i="6"/>
  <c r="AN167" i="6"/>
  <c r="AM167" i="6"/>
  <c r="AI167" i="6"/>
  <c r="AH167" i="6"/>
  <c r="AG167" i="6"/>
  <c r="BA166" i="6"/>
  <c r="AZ166" i="6"/>
  <c r="AY166" i="6"/>
  <c r="AU166" i="6"/>
  <c r="AT166" i="6"/>
  <c r="AS166" i="6"/>
  <c r="AO166" i="6"/>
  <c r="AN166" i="6"/>
  <c r="AM166" i="6"/>
  <c r="AI166" i="6"/>
  <c r="AH166" i="6"/>
  <c r="AG166" i="6"/>
  <c r="BA165" i="6"/>
  <c r="AZ165" i="6"/>
  <c r="AY165" i="6"/>
  <c r="AU165" i="6"/>
  <c r="AT165" i="6"/>
  <c r="AS165" i="6"/>
  <c r="AO165" i="6"/>
  <c r="AN165" i="6"/>
  <c r="AM165" i="6"/>
  <c r="AI165" i="6"/>
  <c r="AH165" i="6"/>
  <c r="AG165" i="6"/>
  <c r="BA164" i="6"/>
  <c r="AZ164" i="6"/>
  <c r="AY164" i="6"/>
  <c r="AU164" i="6"/>
  <c r="AT164" i="6"/>
  <c r="AS164" i="6"/>
  <c r="AO164" i="6"/>
  <c r="AN164" i="6"/>
  <c r="AM164" i="6"/>
  <c r="AI164" i="6"/>
  <c r="AH164" i="6"/>
  <c r="AG164" i="6"/>
  <c r="BA163" i="6"/>
  <c r="AZ163" i="6"/>
  <c r="AY163" i="6"/>
  <c r="AU163" i="6"/>
  <c r="AT163" i="6"/>
  <c r="AS163" i="6"/>
  <c r="AO163" i="6"/>
  <c r="AN163" i="6"/>
  <c r="AM163" i="6"/>
  <c r="AI163" i="6"/>
  <c r="AH163" i="6"/>
  <c r="AG163" i="6"/>
  <c r="BA162" i="6"/>
  <c r="AZ162" i="6"/>
  <c r="AY162" i="6"/>
  <c r="AU162" i="6"/>
  <c r="AT162" i="6"/>
  <c r="AS162" i="6"/>
  <c r="AO162" i="6"/>
  <c r="AN162" i="6"/>
  <c r="AM162" i="6"/>
  <c r="AI162" i="6"/>
  <c r="AH162" i="6"/>
  <c r="AG162" i="6"/>
  <c r="BA161" i="6"/>
  <c r="AZ161" i="6"/>
  <c r="AY161" i="6"/>
  <c r="AU161" i="6"/>
  <c r="AT161" i="6"/>
  <c r="AS161" i="6"/>
  <c r="AO161" i="6"/>
  <c r="AN161" i="6"/>
  <c r="AM161" i="6"/>
  <c r="AI161" i="6"/>
  <c r="AH161" i="6"/>
  <c r="AG161" i="6"/>
  <c r="BA160" i="6"/>
  <c r="AZ160" i="6"/>
  <c r="AY160" i="6"/>
  <c r="AU160" i="6"/>
  <c r="AT160" i="6"/>
  <c r="AS160" i="6"/>
  <c r="AO160" i="6"/>
  <c r="AN160" i="6"/>
  <c r="AM160" i="6"/>
  <c r="AI160" i="6"/>
  <c r="AH160" i="6"/>
  <c r="AG160" i="6"/>
  <c r="BA159" i="6"/>
  <c r="AZ159" i="6"/>
  <c r="AY159" i="6"/>
  <c r="AU159" i="6"/>
  <c r="AT159" i="6"/>
  <c r="AS159" i="6"/>
  <c r="AO159" i="6"/>
  <c r="AN159" i="6"/>
  <c r="AM159" i="6"/>
  <c r="AI159" i="6"/>
  <c r="AH159" i="6"/>
  <c r="AG159" i="6"/>
  <c r="BA158" i="6"/>
  <c r="AZ158" i="6"/>
  <c r="AY158" i="6"/>
  <c r="AU158" i="6"/>
  <c r="AT158" i="6"/>
  <c r="AS158" i="6"/>
  <c r="AO158" i="6"/>
  <c r="AN158" i="6"/>
  <c r="AM158" i="6"/>
  <c r="AI158" i="6"/>
  <c r="AH158" i="6"/>
  <c r="AG158" i="6"/>
  <c r="BA157" i="6"/>
  <c r="AZ157" i="6"/>
  <c r="AY157" i="6"/>
  <c r="AU157" i="6"/>
  <c r="AT157" i="6"/>
  <c r="AS157" i="6"/>
  <c r="AO157" i="6"/>
  <c r="AN157" i="6"/>
  <c r="AM157" i="6"/>
  <c r="AI157" i="6"/>
  <c r="AH157" i="6"/>
  <c r="AG157" i="6"/>
  <c r="BA156" i="6"/>
  <c r="AZ156" i="6"/>
  <c r="AY156" i="6"/>
  <c r="AU156" i="6"/>
  <c r="AT156" i="6"/>
  <c r="AS156" i="6"/>
  <c r="AO156" i="6"/>
  <c r="AN156" i="6"/>
  <c r="AM156" i="6"/>
  <c r="AI156" i="6"/>
  <c r="AH156" i="6"/>
  <c r="AG156" i="6"/>
  <c r="BA155" i="6"/>
  <c r="AZ155" i="6"/>
  <c r="AY155" i="6"/>
  <c r="AU155" i="6"/>
  <c r="AT155" i="6"/>
  <c r="AS155" i="6"/>
  <c r="AO155" i="6"/>
  <c r="AN155" i="6"/>
  <c r="AM155" i="6"/>
  <c r="AI155" i="6"/>
  <c r="AH155" i="6"/>
  <c r="AG155" i="6"/>
  <c r="BA154" i="6"/>
  <c r="AZ154" i="6"/>
  <c r="AY154" i="6"/>
  <c r="AU154" i="6"/>
  <c r="AT154" i="6"/>
  <c r="AS154" i="6"/>
  <c r="AO154" i="6"/>
  <c r="AN154" i="6"/>
  <c r="AM154" i="6"/>
  <c r="AI154" i="6"/>
  <c r="AH154" i="6"/>
  <c r="AG154" i="6"/>
  <c r="BA153" i="6"/>
  <c r="AZ153" i="6"/>
  <c r="AY153" i="6"/>
  <c r="AU153" i="6"/>
  <c r="AT153" i="6"/>
  <c r="AS153" i="6"/>
  <c r="AO153" i="6"/>
  <c r="AN153" i="6"/>
  <c r="AM153" i="6"/>
  <c r="AI153" i="6"/>
  <c r="AH153" i="6"/>
  <c r="AG153" i="6"/>
  <c r="BA152" i="6"/>
  <c r="AZ152" i="6"/>
  <c r="AY152" i="6"/>
  <c r="AU152" i="6"/>
  <c r="AT152" i="6"/>
  <c r="AS152" i="6"/>
  <c r="AO152" i="6"/>
  <c r="AN152" i="6"/>
  <c r="AM152" i="6"/>
  <c r="AI152" i="6"/>
  <c r="AH152" i="6"/>
  <c r="AG152" i="6"/>
  <c r="BA151" i="6"/>
  <c r="AZ151" i="6"/>
  <c r="AY151" i="6"/>
  <c r="AU151" i="6"/>
  <c r="AT151" i="6"/>
  <c r="AS151" i="6"/>
  <c r="AO151" i="6"/>
  <c r="AN151" i="6"/>
  <c r="AM151" i="6"/>
  <c r="AI151" i="6"/>
  <c r="AH151" i="6"/>
  <c r="AG151" i="6"/>
  <c r="BA150" i="6"/>
  <c r="AZ150" i="6"/>
  <c r="AY150" i="6"/>
  <c r="AU150" i="6"/>
  <c r="AT150" i="6"/>
  <c r="AS150" i="6"/>
  <c r="AO150" i="6"/>
  <c r="AN150" i="6"/>
  <c r="AM150" i="6"/>
  <c r="AI150" i="6"/>
  <c r="AH150" i="6"/>
  <c r="AG150" i="6"/>
  <c r="BA149" i="6"/>
  <c r="AZ149" i="6"/>
  <c r="AY149" i="6"/>
  <c r="AU149" i="6"/>
  <c r="AT149" i="6"/>
  <c r="AS149" i="6"/>
  <c r="AO149" i="6"/>
  <c r="AN149" i="6"/>
  <c r="AM149" i="6"/>
  <c r="AI149" i="6"/>
  <c r="AH149" i="6"/>
  <c r="AG149" i="6"/>
  <c r="BA148" i="6"/>
  <c r="AZ148" i="6"/>
  <c r="AY148" i="6"/>
  <c r="AU148" i="6"/>
  <c r="AT148" i="6"/>
  <c r="AS148" i="6"/>
  <c r="AO148" i="6"/>
  <c r="AN148" i="6"/>
  <c r="AM148" i="6"/>
  <c r="AI148" i="6"/>
  <c r="AH148" i="6"/>
  <c r="AG148" i="6"/>
  <c r="BA147" i="6"/>
  <c r="AZ147" i="6"/>
  <c r="AY147" i="6"/>
  <c r="AU147" i="6"/>
  <c r="AT147" i="6"/>
  <c r="AS147" i="6"/>
  <c r="AO147" i="6"/>
  <c r="AN147" i="6"/>
  <c r="AM147" i="6"/>
  <c r="AI147" i="6"/>
  <c r="AH147" i="6"/>
  <c r="AG147" i="6"/>
  <c r="BA146" i="6"/>
  <c r="AZ146" i="6"/>
  <c r="AY146" i="6"/>
  <c r="AU146" i="6"/>
  <c r="AT146" i="6"/>
  <c r="AS146" i="6"/>
  <c r="AO146" i="6"/>
  <c r="AN146" i="6"/>
  <c r="AM146" i="6"/>
  <c r="AI146" i="6"/>
  <c r="AH146" i="6"/>
  <c r="AG146" i="6"/>
  <c r="BA145" i="6"/>
  <c r="AZ145" i="6"/>
  <c r="AY145" i="6"/>
  <c r="AU145" i="6"/>
  <c r="AT145" i="6"/>
  <c r="AS145" i="6"/>
  <c r="AO145" i="6"/>
  <c r="AN145" i="6"/>
  <c r="AM145" i="6"/>
  <c r="AI145" i="6"/>
  <c r="AH145" i="6"/>
  <c r="AG145" i="6"/>
  <c r="BA144" i="6"/>
  <c r="AZ144" i="6"/>
  <c r="AY144" i="6"/>
  <c r="AU144" i="6"/>
  <c r="AT144" i="6"/>
  <c r="AS144" i="6"/>
  <c r="AO144" i="6"/>
  <c r="AN144" i="6"/>
  <c r="AM144" i="6"/>
  <c r="AI144" i="6"/>
  <c r="AH144" i="6"/>
  <c r="AG144" i="6"/>
  <c r="BA143" i="6"/>
  <c r="AZ143" i="6"/>
  <c r="AY143" i="6"/>
  <c r="AU143" i="6"/>
  <c r="AT143" i="6"/>
  <c r="AS143" i="6"/>
  <c r="AO143" i="6"/>
  <c r="AN143" i="6"/>
  <c r="AM143" i="6"/>
  <c r="AI143" i="6"/>
  <c r="AH143" i="6"/>
  <c r="AG143" i="6"/>
  <c r="BA142" i="6"/>
  <c r="AZ142" i="6"/>
  <c r="AY142" i="6"/>
  <c r="AU142" i="6"/>
  <c r="AT142" i="6"/>
  <c r="AS142" i="6"/>
  <c r="AO142" i="6"/>
  <c r="AN142" i="6"/>
  <c r="AM142" i="6"/>
  <c r="AI142" i="6"/>
  <c r="AH142" i="6"/>
  <c r="AG142" i="6"/>
  <c r="BA141" i="6"/>
  <c r="AZ141" i="6"/>
  <c r="AY141" i="6"/>
  <c r="AU141" i="6"/>
  <c r="AT141" i="6"/>
  <c r="AS141" i="6"/>
  <c r="AO141" i="6"/>
  <c r="AN141" i="6"/>
  <c r="AM141" i="6"/>
  <c r="AI141" i="6"/>
  <c r="AH141" i="6"/>
  <c r="AG141" i="6"/>
  <c r="BA140" i="6"/>
  <c r="AZ140" i="6"/>
  <c r="AY140" i="6"/>
  <c r="AU140" i="6"/>
  <c r="AT140" i="6"/>
  <c r="AS140" i="6"/>
  <c r="AO140" i="6"/>
  <c r="AN140" i="6"/>
  <c r="AM140" i="6"/>
  <c r="AI140" i="6"/>
  <c r="AH140" i="6"/>
  <c r="AG140" i="6"/>
  <c r="BA139" i="6"/>
  <c r="AZ139" i="6"/>
  <c r="AY139" i="6"/>
  <c r="AU139" i="6"/>
  <c r="AT139" i="6"/>
  <c r="AS139" i="6"/>
  <c r="AO139" i="6"/>
  <c r="AN139" i="6"/>
  <c r="AM139" i="6"/>
  <c r="AI139" i="6"/>
  <c r="AH139" i="6"/>
  <c r="AG139" i="6"/>
  <c r="BA138" i="6"/>
  <c r="AZ138" i="6"/>
  <c r="AY138" i="6"/>
  <c r="AU138" i="6"/>
  <c r="AT138" i="6"/>
  <c r="AS138" i="6"/>
  <c r="AO138" i="6"/>
  <c r="AN138" i="6"/>
  <c r="AM138" i="6"/>
  <c r="AI138" i="6"/>
  <c r="AH138" i="6"/>
  <c r="AG138" i="6"/>
  <c r="BA137" i="6"/>
  <c r="AZ137" i="6"/>
  <c r="AY137" i="6"/>
  <c r="AU137" i="6"/>
  <c r="AT137" i="6"/>
  <c r="AS137" i="6"/>
  <c r="AO137" i="6"/>
  <c r="AN137" i="6"/>
  <c r="AM137" i="6"/>
  <c r="AI137" i="6"/>
  <c r="AH137" i="6"/>
  <c r="AG137" i="6"/>
  <c r="BA136" i="6"/>
  <c r="AZ136" i="6"/>
  <c r="AY136" i="6"/>
  <c r="AU136" i="6"/>
  <c r="AT136" i="6"/>
  <c r="AS136" i="6"/>
  <c r="AO136" i="6"/>
  <c r="AN136" i="6"/>
  <c r="AM136" i="6"/>
  <c r="AI136" i="6"/>
  <c r="AH136" i="6"/>
  <c r="AG136" i="6"/>
  <c r="BA135" i="6"/>
  <c r="AZ135" i="6"/>
  <c r="AY135" i="6"/>
  <c r="AU135" i="6"/>
  <c r="AT135" i="6"/>
  <c r="AS135" i="6"/>
  <c r="AO135" i="6"/>
  <c r="AN135" i="6"/>
  <c r="AM135" i="6"/>
  <c r="AI135" i="6"/>
  <c r="AH135" i="6"/>
  <c r="AG135" i="6"/>
  <c r="BA134" i="6"/>
  <c r="AZ134" i="6"/>
  <c r="AY134" i="6"/>
  <c r="AU134" i="6"/>
  <c r="AT134" i="6"/>
  <c r="AS134" i="6"/>
  <c r="AO134" i="6"/>
  <c r="AN134" i="6"/>
  <c r="AM134" i="6"/>
  <c r="AI134" i="6"/>
  <c r="AH134" i="6"/>
  <c r="AG134" i="6"/>
  <c r="BA133" i="6"/>
  <c r="AZ133" i="6"/>
  <c r="AY133" i="6"/>
  <c r="AU133" i="6"/>
  <c r="AT133" i="6"/>
  <c r="AS133" i="6"/>
  <c r="AO133" i="6"/>
  <c r="AN133" i="6"/>
  <c r="AM133" i="6"/>
  <c r="AI133" i="6"/>
  <c r="AH133" i="6"/>
  <c r="AG133" i="6"/>
  <c r="BA132" i="6"/>
  <c r="AZ132" i="6"/>
  <c r="AY132" i="6"/>
  <c r="AU132" i="6"/>
  <c r="AT132" i="6"/>
  <c r="AS132" i="6"/>
  <c r="AO132" i="6"/>
  <c r="AN132" i="6"/>
  <c r="AM132" i="6"/>
  <c r="AI132" i="6"/>
  <c r="AH132" i="6"/>
  <c r="AG132" i="6"/>
  <c r="BA131" i="6"/>
  <c r="AZ131" i="6"/>
  <c r="AY131" i="6"/>
  <c r="AU131" i="6"/>
  <c r="AT131" i="6"/>
  <c r="AS131" i="6"/>
  <c r="AO131" i="6"/>
  <c r="AN131" i="6"/>
  <c r="AM131" i="6"/>
  <c r="AI131" i="6"/>
  <c r="AH131" i="6"/>
  <c r="AG131" i="6"/>
  <c r="BA130" i="6"/>
  <c r="AZ130" i="6"/>
  <c r="AY130" i="6"/>
  <c r="AU130" i="6"/>
  <c r="AT130" i="6"/>
  <c r="AS130" i="6"/>
  <c r="AO130" i="6"/>
  <c r="AN130" i="6"/>
  <c r="AM130" i="6"/>
  <c r="AI130" i="6"/>
  <c r="AH130" i="6"/>
  <c r="AG130" i="6"/>
  <c r="BA129" i="6"/>
  <c r="AZ129" i="6"/>
  <c r="AY129" i="6"/>
  <c r="AU129" i="6"/>
  <c r="AT129" i="6"/>
  <c r="AS129" i="6"/>
  <c r="AO129" i="6"/>
  <c r="AN129" i="6"/>
  <c r="AM129" i="6"/>
  <c r="AI129" i="6"/>
  <c r="AH129" i="6"/>
  <c r="AG129" i="6"/>
  <c r="BA128" i="6"/>
  <c r="AZ128" i="6"/>
  <c r="AY128" i="6"/>
  <c r="AU128" i="6"/>
  <c r="AT128" i="6"/>
  <c r="AS128" i="6"/>
  <c r="AO128" i="6"/>
  <c r="AN128" i="6"/>
  <c r="AM128" i="6"/>
  <c r="AI128" i="6"/>
  <c r="AH128" i="6"/>
  <c r="AG128" i="6"/>
  <c r="BA127" i="6"/>
  <c r="AZ127" i="6"/>
  <c r="AY127" i="6"/>
  <c r="AU127" i="6"/>
  <c r="AT127" i="6"/>
  <c r="AS127" i="6"/>
  <c r="AO127" i="6"/>
  <c r="AN127" i="6"/>
  <c r="AM127" i="6"/>
  <c r="AI127" i="6"/>
  <c r="AH127" i="6"/>
  <c r="AG127" i="6"/>
  <c r="BA126" i="6"/>
  <c r="AZ126" i="6"/>
  <c r="AY126" i="6"/>
  <c r="AU126" i="6"/>
  <c r="AT126" i="6"/>
  <c r="AS126" i="6"/>
  <c r="AO126" i="6"/>
  <c r="AN126" i="6"/>
  <c r="AM126" i="6"/>
  <c r="AI126" i="6"/>
  <c r="AH126" i="6"/>
  <c r="AG126" i="6"/>
  <c r="BA125" i="6"/>
  <c r="AZ125" i="6"/>
  <c r="AY125" i="6"/>
  <c r="AU125" i="6"/>
  <c r="AT125" i="6"/>
  <c r="AS125" i="6"/>
  <c r="AO125" i="6"/>
  <c r="AN125" i="6"/>
  <c r="AM125" i="6"/>
  <c r="AI125" i="6"/>
  <c r="AH125" i="6"/>
  <c r="AG125" i="6"/>
  <c r="BA124" i="6"/>
  <c r="AZ124" i="6"/>
  <c r="AY124" i="6"/>
  <c r="AU124" i="6"/>
  <c r="AT124" i="6"/>
  <c r="AS124" i="6"/>
  <c r="AO124" i="6"/>
  <c r="AN124" i="6"/>
  <c r="AM124" i="6"/>
  <c r="AI124" i="6"/>
  <c r="AH124" i="6"/>
  <c r="AG124" i="6"/>
  <c r="BA123" i="6"/>
  <c r="AZ123" i="6"/>
  <c r="AY123" i="6"/>
  <c r="AU123" i="6"/>
  <c r="AT123" i="6"/>
  <c r="AS123" i="6"/>
  <c r="AO123" i="6"/>
  <c r="AN123" i="6"/>
  <c r="AM123" i="6"/>
  <c r="AI123" i="6"/>
  <c r="AH123" i="6"/>
  <c r="AG123" i="6"/>
  <c r="BA122" i="6"/>
  <c r="AZ122" i="6"/>
  <c r="AY122" i="6"/>
  <c r="AU122" i="6"/>
  <c r="AT122" i="6"/>
  <c r="AS122" i="6"/>
  <c r="AO122" i="6"/>
  <c r="AN122" i="6"/>
  <c r="AM122" i="6"/>
  <c r="AI122" i="6"/>
  <c r="AH122" i="6"/>
  <c r="AG122" i="6"/>
  <c r="BA121" i="6"/>
  <c r="AZ121" i="6"/>
  <c r="AY121" i="6"/>
  <c r="AU121" i="6"/>
  <c r="AT121" i="6"/>
  <c r="AS121" i="6"/>
  <c r="AO121" i="6"/>
  <c r="AN121" i="6"/>
  <c r="AM121" i="6"/>
  <c r="AI121" i="6"/>
  <c r="AH121" i="6"/>
  <c r="AG121" i="6"/>
  <c r="BA120" i="6"/>
  <c r="AZ120" i="6"/>
  <c r="AY120" i="6"/>
  <c r="AU120" i="6"/>
  <c r="AT120" i="6"/>
  <c r="AS120" i="6"/>
  <c r="AO120" i="6"/>
  <c r="AN120" i="6"/>
  <c r="AM120" i="6"/>
  <c r="AI120" i="6"/>
  <c r="AH120" i="6"/>
  <c r="AG120" i="6"/>
  <c r="BA119" i="6"/>
  <c r="AZ119" i="6"/>
  <c r="AY119" i="6"/>
  <c r="AU119" i="6"/>
  <c r="AT119" i="6"/>
  <c r="AS119" i="6"/>
  <c r="AO119" i="6"/>
  <c r="AN119" i="6"/>
  <c r="AM119" i="6"/>
  <c r="AI119" i="6"/>
  <c r="AH119" i="6"/>
  <c r="AG119" i="6"/>
  <c r="BA118" i="6"/>
  <c r="AZ118" i="6"/>
  <c r="AY118" i="6"/>
  <c r="AU118" i="6"/>
  <c r="AT118" i="6"/>
  <c r="AS118" i="6"/>
  <c r="AO118" i="6"/>
  <c r="AN118" i="6"/>
  <c r="AM118" i="6"/>
  <c r="AI118" i="6"/>
  <c r="AH118" i="6"/>
  <c r="AG118" i="6"/>
  <c r="BA117" i="6"/>
  <c r="AZ117" i="6"/>
  <c r="AY117" i="6"/>
  <c r="AU117" i="6"/>
  <c r="AT117" i="6"/>
  <c r="AS117" i="6"/>
  <c r="AO117" i="6"/>
  <c r="AN117" i="6"/>
  <c r="AM117" i="6"/>
  <c r="AI117" i="6"/>
  <c r="AH117" i="6"/>
  <c r="AG117" i="6"/>
  <c r="BA116" i="6"/>
  <c r="AZ116" i="6"/>
  <c r="AY116" i="6"/>
  <c r="AU116" i="6"/>
  <c r="AT116" i="6"/>
  <c r="AS116" i="6"/>
  <c r="AO116" i="6"/>
  <c r="AN116" i="6"/>
  <c r="AM116" i="6"/>
  <c r="AI116" i="6"/>
  <c r="AH116" i="6"/>
  <c r="AG116" i="6"/>
  <c r="BA115" i="6"/>
  <c r="AZ115" i="6"/>
  <c r="AY115" i="6"/>
  <c r="AU115" i="6"/>
  <c r="AT115" i="6"/>
  <c r="AS115" i="6"/>
  <c r="AO115" i="6"/>
  <c r="AN115" i="6"/>
  <c r="AM115" i="6"/>
  <c r="AI115" i="6"/>
  <c r="AH115" i="6"/>
  <c r="AG115" i="6"/>
  <c r="BA114" i="6"/>
  <c r="AZ114" i="6"/>
  <c r="AY114" i="6"/>
  <c r="AU114" i="6"/>
  <c r="AT114" i="6"/>
  <c r="AS114" i="6"/>
  <c r="AO114" i="6"/>
  <c r="AN114" i="6"/>
  <c r="AM114" i="6"/>
  <c r="AI114" i="6"/>
  <c r="AH114" i="6"/>
  <c r="AG114" i="6"/>
  <c r="BA113" i="6"/>
  <c r="AZ113" i="6"/>
  <c r="AY113" i="6"/>
  <c r="AU113" i="6"/>
  <c r="AT113" i="6"/>
  <c r="AS113" i="6"/>
  <c r="AO113" i="6"/>
  <c r="AN113" i="6"/>
  <c r="AM113" i="6"/>
  <c r="AI113" i="6"/>
  <c r="AH113" i="6"/>
  <c r="AG113" i="6"/>
  <c r="BA112" i="6"/>
  <c r="AZ112" i="6"/>
  <c r="AY112" i="6"/>
  <c r="AU112" i="6"/>
  <c r="AT112" i="6"/>
  <c r="AS112" i="6"/>
  <c r="AO112" i="6"/>
  <c r="AN112" i="6"/>
  <c r="AM112" i="6"/>
  <c r="AI112" i="6"/>
  <c r="AH112" i="6"/>
  <c r="AG112" i="6"/>
  <c r="BA111" i="6"/>
  <c r="AZ111" i="6"/>
  <c r="AY111" i="6"/>
  <c r="AU111" i="6"/>
  <c r="AT111" i="6"/>
  <c r="AS111" i="6"/>
  <c r="AO111" i="6"/>
  <c r="AN111" i="6"/>
  <c r="AM111" i="6"/>
  <c r="AI111" i="6"/>
  <c r="AH111" i="6"/>
  <c r="AG111" i="6"/>
  <c r="BA110" i="6"/>
  <c r="AZ110" i="6"/>
  <c r="AY110" i="6"/>
  <c r="AU110" i="6"/>
  <c r="AT110" i="6"/>
  <c r="AS110" i="6"/>
  <c r="AO110" i="6"/>
  <c r="AN110" i="6"/>
  <c r="AM110" i="6"/>
  <c r="AI110" i="6"/>
  <c r="AH110" i="6"/>
  <c r="AG110" i="6"/>
  <c r="BA109" i="6"/>
  <c r="AZ109" i="6"/>
  <c r="AY109" i="6"/>
  <c r="AU109" i="6"/>
  <c r="AT109" i="6"/>
  <c r="AS109" i="6"/>
  <c r="AO109" i="6"/>
  <c r="AN109" i="6"/>
  <c r="AM109" i="6"/>
  <c r="AI109" i="6"/>
  <c r="AH109" i="6"/>
  <c r="AG109" i="6"/>
  <c r="BA108" i="6"/>
  <c r="AZ108" i="6"/>
  <c r="AY108" i="6"/>
  <c r="AU108" i="6"/>
  <c r="AT108" i="6"/>
  <c r="AS108" i="6"/>
  <c r="AO108" i="6"/>
  <c r="AN108" i="6"/>
  <c r="AM108" i="6"/>
  <c r="AI108" i="6"/>
  <c r="AH108" i="6"/>
  <c r="AG108" i="6"/>
  <c r="BA107" i="6"/>
  <c r="AZ107" i="6"/>
  <c r="AY107" i="6"/>
  <c r="AU107" i="6"/>
  <c r="AT107" i="6"/>
  <c r="AS107" i="6"/>
  <c r="AO107" i="6"/>
  <c r="AN107" i="6"/>
  <c r="AM107" i="6"/>
  <c r="AI107" i="6"/>
  <c r="AH107" i="6"/>
  <c r="AG107" i="6"/>
  <c r="BA106" i="6"/>
  <c r="AZ106" i="6"/>
  <c r="AY106" i="6"/>
  <c r="AU106" i="6"/>
  <c r="AT106" i="6"/>
  <c r="AS106" i="6"/>
  <c r="AO106" i="6"/>
  <c r="AN106" i="6"/>
  <c r="AM106" i="6"/>
  <c r="AI106" i="6"/>
  <c r="AH106" i="6"/>
  <c r="AG106" i="6"/>
  <c r="BA105" i="6"/>
  <c r="AZ105" i="6"/>
  <c r="AY105" i="6"/>
  <c r="AU105" i="6"/>
  <c r="AT105" i="6"/>
  <c r="AS105" i="6"/>
  <c r="AO105" i="6"/>
  <c r="AN105" i="6"/>
  <c r="AM105" i="6"/>
  <c r="AI105" i="6"/>
  <c r="AH105" i="6"/>
  <c r="AG105" i="6"/>
  <c r="BA104" i="6"/>
  <c r="AZ104" i="6"/>
  <c r="AY104" i="6"/>
  <c r="AU104" i="6"/>
  <c r="AT104" i="6"/>
  <c r="AS104" i="6"/>
  <c r="AO104" i="6"/>
  <c r="AN104" i="6"/>
  <c r="AM104" i="6"/>
  <c r="AI104" i="6"/>
  <c r="AH104" i="6"/>
  <c r="AG104" i="6"/>
  <c r="BA103" i="6"/>
  <c r="AZ103" i="6"/>
  <c r="AY103" i="6"/>
  <c r="AU103" i="6"/>
  <c r="AT103" i="6"/>
  <c r="AS103" i="6"/>
  <c r="AO103" i="6"/>
  <c r="AN103" i="6"/>
  <c r="AM103" i="6"/>
  <c r="AI103" i="6"/>
  <c r="AH103" i="6"/>
  <c r="AG103" i="6"/>
  <c r="BA102" i="6"/>
  <c r="AZ102" i="6"/>
  <c r="AY102" i="6"/>
  <c r="AU102" i="6"/>
  <c r="AT102" i="6"/>
  <c r="AS102" i="6"/>
  <c r="AO102" i="6"/>
  <c r="AN102" i="6"/>
  <c r="AM102" i="6"/>
  <c r="AI102" i="6"/>
  <c r="AH102" i="6"/>
  <c r="AG102" i="6"/>
  <c r="BA101" i="6"/>
  <c r="AZ101" i="6"/>
  <c r="AY101" i="6"/>
  <c r="AU101" i="6"/>
  <c r="AT101" i="6"/>
  <c r="AS101" i="6"/>
  <c r="AO101" i="6"/>
  <c r="AN101" i="6"/>
  <c r="AM101" i="6"/>
  <c r="AI101" i="6"/>
  <c r="AH101" i="6"/>
  <c r="AG101" i="6"/>
  <c r="BA100" i="6"/>
  <c r="AZ100" i="6"/>
  <c r="AY100" i="6"/>
  <c r="AU100" i="6"/>
  <c r="AT100" i="6"/>
  <c r="AS100" i="6"/>
  <c r="AO100" i="6"/>
  <c r="AN100" i="6"/>
  <c r="AM100" i="6"/>
  <c r="AI100" i="6"/>
  <c r="AH100" i="6"/>
  <c r="AG100" i="6"/>
  <c r="BA99" i="6"/>
  <c r="AZ99" i="6"/>
  <c r="AY99" i="6"/>
  <c r="AU99" i="6"/>
  <c r="AT99" i="6"/>
  <c r="AS99" i="6"/>
  <c r="AO99" i="6"/>
  <c r="AN99" i="6"/>
  <c r="AM99" i="6"/>
  <c r="AI99" i="6"/>
  <c r="AH99" i="6"/>
  <c r="AG99" i="6"/>
  <c r="BA98" i="6"/>
  <c r="AZ98" i="6"/>
  <c r="AY98" i="6"/>
  <c r="AU98" i="6"/>
  <c r="AT98" i="6"/>
  <c r="AS98" i="6"/>
  <c r="AO98" i="6"/>
  <c r="AN98" i="6"/>
  <c r="AM98" i="6"/>
  <c r="AI98" i="6"/>
  <c r="AH98" i="6"/>
  <c r="AG98" i="6"/>
  <c r="BA97" i="6"/>
  <c r="AZ97" i="6"/>
  <c r="AY97" i="6"/>
  <c r="AU97" i="6"/>
  <c r="AT97" i="6"/>
  <c r="AS97" i="6"/>
  <c r="AO97" i="6"/>
  <c r="AN97" i="6"/>
  <c r="AM97" i="6"/>
  <c r="AI97" i="6"/>
  <c r="AH97" i="6"/>
  <c r="AG97" i="6"/>
  <c r="BA96" i="6"/>
  <c r="AZ96" i="6"/>
  <c r="AY96" i="6"/>
  <c r="AU96" i="6"/>
  <c r="AT96" i="6"/>
  <c r="AS96" i="6"/>
  <c r="AO96" i="6"/>
  <c r="AN96" i="6"/>
  <c r="AM96" i="6"/>
  <c r="AI96" i="6"/>
  <c r="AH96" i="6"/>
  <c r="AG96" i="6"/>
  <c r="BA95" i="6"/>
  <c r="AZ95" i="6"/>
  <c r="AY95" i="6"/>
  <c r="AU95" i="6"/>
  <c r="AT95" i="6"/>
  <c r="AS95" i="6"/>
  <c r="AO95" i="6"/>
  <c r="AN95" i="6"/>
  <c r="AM95" i="6"/>
  <c r="AI95" i="6"/>
  <c r="AH95" i="6"/>
  <c r="AG95" i="6"/>
  <c r="BA94" i="6"/>
  <c r="AZ94" i="6"/>
  <c r="AY94" i="6"/>
  <c r="AU94" i="6"/>
  <c r="AT94" i="6"/>
  <c r="AS94" i="6"/>
  <c r="AO94" i="6"/>
  <c r="AN94" i="6"/>
  <c r="AM94" i="6"/>
  <c r="AI94" i="6"/>
  <c r="AH94" i="6"/>
  <c r="AG94" i="6"/>
  <c r="BA93" i="6"/>
  <c r="AZ93" i="6"/>
  <c r="AY93" i="6"/>
  <c r="AU93" i="6"/>
  <c r="AT93" i="6"/>
  <c r="AS93" i="6"/>
  <c r="AO93" i="6"/>
  <c r="AN93" i="6"/>
  <c r="AM93" i="6"/>
  <c r="AI93" i="6"/>
  <c r="AH93" i="6"/>
  <c r="AG93" i="6"/>
  <c r="BA92" i="6"/>
  <c r="AZ92" i="6"/>
  <c r="AY92" i="6"/>
  <c r="AU92" i="6"/>
  <c r="AT92" i="6"/>
  <c r="AS92" i="6"/>
  <c r="AO92" i="6"/>
  <c r="AN92" i="6"/>
  <c r="AM92" i="6"/>
  <c r="AI92" i="6"/>
  <c r="AH92" i="6"/>
  <c r="AG92" i="6"/>
  <c r="BA91" i="6"/>
  <c r="AZ91" i="6"/>
  <c r="AY91" i="6"/>
  <c r="AU91" i="6"/>
  <c r="AT91" i="6"/>
  <c r="AS91" i="6"/>
  <c r="AO91" i="6"/>
  <c r="AN91" i="6"/>
  <c r="AM91" i="6"/>
  <c r="AI91" i="6"/>
  <c r="AH91" i="6"/>
  <c r="AG91" i="6"/>
  <c r="BA90" i="6"/>
  <c r="AZ90" i="6"/>
  <c r="AY90" i="6"/>
  <c r="AU90" i="6"/>
  <c r="AT90" i="6"/>
  <c r="AS90" i="6"/>
  <c r="AO90" i="6"/>
  <c r="AN90" i="6"/>
  <c r="AM90" i="6"/>
  <c r="AI90" i="6"/>
  <c r="AH90" i="6"/>
  <c r="AG90" i="6"/>
  <c r="BA89" i="6"/>
  <c r="AZ89" i="6"/>
  <c r="AY89" i="6"/>
  <c r="AU89" i="6"/>
  <c r="AT89" i="6"/>
  <c r="AS89" i="6"/>
  <c r="AO89" i="6"/>
  <c r="AN89" i="6"/>
  <c r="AM89" i="6"/>
  <c r="AI89" i="6"/>
  <c r="AH89" i="6"/>
  <c r="AG89" i="6"/>
  <c r="BA88" i="6"/>
  <c r="AZ88" i="6"/>
  <c r="AY88" i="6"/>
  <c r="AU88" i="6"/>
  <c r="AT88" i="6"/>
  <c r="AS88" i="6"/>
  <c r="AO88" i="6"/>
  <c r="AN88" i="6"/>
  <c r="AM88" i="6"/>
  <c r="AI88" i="6"/>
  <c r="AH88" i="6"/>
  <c r="AG88" i="6"/>
  <c r="BA87" i="6"/>
  <c r="AZ87" i="6"/>
  <c r="AY87" i="6"/>
  <c r="AU87" i="6"/>
  <c r="AT87" i="6"/>
  <c r="AS87" i="6"/>
  <c r="AO87" i="6"/>
  <c r="AN87" i="6"/>
  <c r="AM87" i="6"/>
  <c r="AI87" i="6"/>
  <c r="AH87" i="6"/>
  <c r="AG87" i="6"/>
  <c r="BA86" i="6"/>
  <c r="AZ86" i="6"/>
  <c r="AY86" i="6"/>
  <c r="AU86" i="6"/>
  <c r="AT86" i="6"/>
  <c r="AS86" i="6"/>
  <c r="AO86" i="6"/>
  <c r="AN86" i="6"/>
  <c r="AM86" i="6"/>
  <c r="AI86" i="6"/>
  <c r="AH86" i="6"/>
  <c r="AG86" i="6"/>
  <c r="BA85" i="6"/>
  <c r="AZ85" i="6"/>
  <c r="AY85" i="6"/>
  <c r="AU85" i="6"/>
  <c r="AT85" i="6"/>
  <c r="AS85" i="6"/>
  <c r="AO85" i="6"/>
  <c r="AN85" i="6"/>
  <c r="AM85" i="6"/>
  <c r="AI85" i="6"/>
  <c r="AH85" i="6"/>
  <c r="AG85" i="6"/>
  <c r="BA84" i="6"/>
  <c r="AZ84" i="6"/>
  <c r="AY84" i="6"/>
  <c r="AU84" i="6"/>
  <c r="AT84" i="6"/>
  <c r="AS84" i="6"/>
  <c r="AO84" i="6"/>
  <c r="AN84" i="6"/>
  <c r="AM84" i="6"/>
  <c r="AI84" i="6"/>
  <c r="AH84" i="6"/>
  <c r="AG84" i="6"/>
  <c r="BA83" i="6"/>
  <c r="AZ83" i="6"/>
  <c r="AY83" i="6"/>
  <c r="AU83" i="6"/>
  <c r="AT83" i="6"/>
  <c r="AS83" i="6"/>
  <c r="AO83" i="6"/>
  <c r="AN83" i="6"/>
  <c r="AM83" i="6"/>
  <c r="AI83" i="6"/>
  <c r="AH83" i="6"/>
  <c r="AG83" i="6"/>
  <c r="BA82" i="6"/>
  <c r="AZ82" i="6"/>
  <c r="AY82" i="6"/>
  <c r="AU82" i="6"/>
  <c r="AT82" i="6"/>
  <c r="AS82" i="6"/>
  <c r="AO82" i="6"/>
  <c r="AN82" i="6"/>
  <c r="AM82" i="6"/>
  <c r="AI82" i="6"/>
  <c r="AH82" i="6"/>
  <c r="AG82" i="6"/>
  <c r="BA81" i="6"/>
  <c r="AZ81" i="6"/>
  <c r="AY81" i="6"/>
  <c r="AU81" i="6"/>
  <c r="AT81" i="6"/>
  <c r="AS81" i="6"/>
  <c r="AO81" i="6"/>
  <c r="AN81" i="6"/>
  <c r="AM81" i="6"/>
  <c r="AI81" i="6"/>
  <c r="AH81" i="6"/>
  <c r="AG81" i="6"/>
  <c r="BA80" i="6"/>
  <c r="AZ80" i="6"/>
  <c r="AY80" i="6"/>
  <c r="AU80" i="6"/>
  <c r="AT80" i="6"/>
  <c r="AS80" i="6"/>
  <c r="AO80" i="6"/>
  <c r="AN80" i="6"/>
  <c r="AM80" i="6"/>
  <c r="AI80" i="6"/>
  <c r="AH80" i="6"/>
  <c r="AG80" i="6"/>
  <c r="BA79" i="6"/>
  <c r="AZ79" i="6"/>
  <c r="AY79" i="6"/>
  <c r="AU79" i="6"/>
  <c r="AT79" i="6"/>
  <c r="AS79" i="6"/>
  <c r="AO79" i="6"/>
  <c r="AN79" i="6"/>
  <c r="AM79" i="6"/>
  <c r="AI79" i="6"/>
  <c r="AH79" i="6"/>
  <c r="AG79" i="6"/>
  <c r="BA78" i="6"/>
  <c r="AZ78" i="6"/>
  <c r="AY78" i="6"/>
  <c r="AU78" i="6"/>
  <c r="AT78" i="6"/>
  <c r="AS78" i="6"/>
  <c r="AO78" i="6"/>
  <c r="AN78" i="6"/>
  <c r="AM78" i="6"/>
  <c r="AI78" i="6"/>
  <c r="AH78" i="6"/>
  <c r="AG78" i="6"/>
  <c r="BA77" i="6"/>
  <c r="AZ77" i="6"/>
  <c r="AY77" i="6"/>
  <c r="AU77" i="6"/>
  <c r="AT77" i="6"/>
  <c r="AS77" i="6"/>
  <c r="AO77" i="6"/>
  <c r="AN77" i="6"/>
  <c r="AM77" i="6"/>
  <c r="AI77" i="6"/>
  <c r="AH77" i="6"/>
  <c r="AG77" i="6"/>
  <c r="BA76" i="6"/>
  <c r="AZ76" i="6"/>
  <c r="AY76" i="6"/>
  <c r="AU76" i="6"/>
  <c r="AT76" i="6"/>
  <c r="AS76" i="6"/>
  <c r="AO76" i="6"/>
  <c r="AN76" i="6"/>
  <c r="AM76" i="6"/>
  <c r="AI76" i="6"/>
  <c r="AH76" i="6"/>
  <c r="AG76" i="6"/>
  <c r="BA75" i="6"/>
  <c r="AZ75" i="6"/>
  <c r="AY75" i="6"/>
  <c r="AU75" i="6"/>
  <c r="AT75" i="6"/>
  <c r="AS75" i="6"/>
  <c r="AO75" i="6"/>
  <c r="AN75" i="6"/>
  <c r="AM75" i="6"/>
  <c r="AI75" i="6"/>
  <c r="AH75" i="6"/>
  <c r="AG75" i="6"/>
  <c r="BA74" i="6"/>
  <c r="AZ74" i="6"/>
  <c r="AY74" i="6"/>
  <c r="AU74" i="6"/>
  <c r="AT74" i="6"/>
  <c r="AS74" i="6"/>
  <c r="AO74" i="6"/>
  <c r="AN74" i="6"/>
  <c r="AM74" i="6"/>
  <c r="AI74" i="6"/>
  <c r="AH74" i="6"/>
  <c r="AG74" i="6"/>
  <c r="BA73" i="6"/>
  <c r="AZ73" i="6"/>
  <c r="AY73" i="6"/>
  <c r="AU73" i="6"/>
  <c r="AT73" i="6"/>
  <c r="AS73" i="6"/>
  <c r="AO73" i="6"/>
  <c r="AN73" i="6"/>
  <c r="AM73" i="6"/>
  <c r="AI73" i="6"/>
  <c r="AH73" i="6"/>
  <c r="AG73" i="6"/>
  <c r="BA72" i="6"/>
  <c r="AZ72" i="6"/>
  <c r="AY72" i="6"/>
  <c r="AU72" i="6"/>
  <c r="AT72" i="6"/>
  <c r="AS72" i="6"/>
  <c r="AO72" i="6"/>
  <c r="AN72" i="6"/>
  <c r="AM72" i="6"/>
  <c r="AI72" i="6"/>
  <c r="AH72" i="6"/>
  <c r="AG72" i="6"/>
  <c r="BA71" i="6"/>
  <c r="AZ71" i="6"/>
  <c r="AY71" i="6"/>
  <c r="AU71" i="6"/>
  <c r="AT71" i="6"/>
  <c r="AS71" i="6"/>
  <c r="AO71" i="6"/>
  <c r="AN71" i="6"/>
  <c r="AM71" i="6"/>
  <c r="AI71" i="6"/>
  <c r="AH71" i="6"/>
  <c r="AG71" i="6"/>
  <c r="BA70" i="6"/>
  <c r="AZ70" i="6"/>
  <c r="AY70" i="6"/>
  <c r="AU70" i="6"/>
  <c r="AT70" i="6"/>
  <c r="AS70" i="6"/>
  <c r="AO70" i="6"/>
  <c r="AN70" i="6"/>
  <c r="AM70" i="6"/>
  <c r="AI70" i="6"/>
  <c r="AH70" i="6"/>
  <c r="AG70" i="6"/>
  <c r="BA69" i="6"/>
  <c r="AZ69" i="6"/>
  <c r="AY69" i="6"/>
  <c r="AU69" i="6"/>
  <c r="AT69" i="6"/>
  <c r="AS69" i="6"/>
  <c r="AO69" i="6"/>
  <c r="AN69" i="6"/>
  <c r="AM69" i="6"/>
  <c r="AI69" i="6"/>
  <c r="AH69" i="6"/>
  <c r="AG69" i="6"/>
  <c r="BA68" i="6"/>
  <c r="AZ68" i="6"/>
  <c r="AY68" i="6"/>
  <c r="AU68" i="6"/>
  <c r="AT68" i="6"/>
  <c r="AS68" i="6"/>
  <c r="AO68" i="6"/>
  <c r="AN68" i="6"/>
  <c r="AM68" i="6"/>
  <c r="AI68" i="6"/>
  <c r="AH68" i="6"/>
  <c r="AG68" i="6"/>
  <c r="BA67" i="6"/>
  <c r="AZ67" i="6"/>
  <c r="AY67" i="6"/>
  <c r="AU67" i="6"/>
  <c r="AT67" i="6"/>
  <c r="AS67" i="6"/>
  <c r="AO67" i="6"/>
  <c r="AN67" i="6"/>
  <c r="AM67" i="6"/>
  <c r="AI67" i="6"/>
  <c r="AH67" i="6"/>
  <c r="AG67" i="6"/>
  <c r="BA66" i="6"/>
  <c r="AZ66" i="6"/>
  <c r="AY66" i="6"/>
  <c r="AU66" i="6"/>
  <c r="AT66" i="6"/>
  <c r="AS66" i="6"/>
  <c r="AO66" i="6"/>
  <c r="AN66" i="6"/>
  <c r="AM66" i="6"/>
  <c r="AI66" i="6"/>
  <c r="AH66" i="6"/>
  <c r="AG66" i="6"/>
  <c r="BA65" i="6"/>
  <c r="AZ65" i="6"/>
  <c r="AY65" i="6"/>
  <c r="AU65" i="6"/>
  <c r="AT65" i="6"/>
  <c r="AS65" i="6"/>
  <c r="AO65" i="6"/>
  <c r="AN65" i="6"/>
  <c r="AM65" i="6"/>
  <c r="AI65" i="6"/>
  <c r="AH65" i="6"/>
  <c r="AG65" i="6"/>
  <c r="BA64" i="6"/>
  <c r="AZ64" i="6"/>
  <c r="AY64" i="6"/>
  <c r="AU64" i="6"/>
  <c r="AT64" i="6"/>
  <c r="AS64" i="6"/>
  <c r="AO64" i="6"/>
  <c r="AN64" i="6"/>
  <c r="AM64" i="6"/>
  <c r="AI64" i="6"/>
  <c r="AH64" i="6"/>
  <c r="AG64" i="6"/>
  <c r="F64" i="6"/>
  <c r="E64" i="6"/>
  <c r="D64" i="6"/>
  <c r="C64" i="6"/>
  <c r="BA63" i="6"/>
  <c r="AZ63" i="6"/>
  <c r="AY63" i="6"/>
  <c r="AU63" i="6"/>
  <c r="AT63" i="6"/>
  <c r="AS63" i="6"/>
  <c r="AO63" i="6"/>
  <c r="AN63" i="6"/>
  <c r="AM63" i="6"/>
  <c r="AI63" i="6"/>
  <c r="AH63" i="6"/>
  <c r="AG63" i="6"/>
  <c r="BA62" i="6"/>
  <c r="AZ62" i="6"/>
  <c r="AY62" i="6"/>
  <c r="AU62" i="6"/>
  <c r="AT62" i="6"/>
  <c r="AS62" i="6"/>
  <c r="AO62" i="6"/>
  <c r="AN62" i="6"/>
  <c r="AM62" i="6"/>
  <c r="AI62" i="6"/>
  <c r="AH62" i="6"/>
  <c r="AG62" i="6"/>
  <c r="BA61" i="6"/>
  <c r="AZ61" i="6"/>
  <c r="AY61" i="6"/>
  <c r="AU61" i="6"/>
  <c r="AT61" i="6"/>
  <c r="AS61" i="6"/>
  <c r="AO61" i="6"/>
  <c r="AN61" i="6"/>
  <c r="AM61" i="6"/>
  <c r="AI61" i="6"/>
  <c r="AH61" i="6"/>
  <c r="AG61" i="6"/>
  <c r="BA60" i="6"/>
  <c r="AZ60" i="6"/>
  <c r="AY60" i="6"/>
  <c r="AU60" i="6"/>
  <c r="AT60" i="6"/>
  <c r="AS60" i="6"/>
  <c r="AO60" i="6"/>
  <c r="AN60" i="6"/>
  <c r="AM60" i="6"/>
  <c r="AI60" i="6"/>
  <c r="AH60" i="6"/>
  <c r="AG60" i="6"/>
  <c r="BA59" i="6"/>
  <c r="AZ59" i="6"/>
  <c r="AY59" i="6"/>
  <c r="AU59" i="6"/>
  <c r="AT59" i="6"/>
  <c r="AS59" i="6"/>
  <c r="AO59" i="6"/>
  <c r="AN59" i="6"/>
  <c r="AM59" i="6"/>
  <c r="AI59" i="6"/>
  <c r="AH59" i="6"/>
  <c r="AG59" i="6"/>
  <c r="BA58" i="6"/>
  <c r="AZ58" i="6"/>
  <c r="AY58" i="6"/>
  <c r="AU58" i="6"/>
  <c r="AT58" i="6"/>
  <c r="AS58" i="6"/>
  <c r="AO58" i="6"/>
  <c r="AN58" i="6"/>
  <c r="AM58" i="6"/>
  <c r="AI58" i="6"/>
  <c r="AH58" i="6"/>
  <c r="AG58" i="6"/>
  <c r="BA57" i="6"/>
  <c r="AZ57" i="6"/>
  <c r="AY57" i="6"/>
  <c r="AU57" i="6"/>
  <c r="AT57" i="6"/>
  <c r="AS57" i="6"/>
  <c r="AO57" i="6"/>
  <c r="AN57" i="6"/>
  <c r="AM57" i="6"/>
  <c r="AI57" i="6"/>
  <c r="AH57" i="6"/>
  <c r="AG57" i="6"/>
  <c r="BA56" i="6"/>
  <c r="AZ56" i="6"/>
  <c r="AY56" i="6"/>
  <c r="AU56" i="6"/>
  <c r="AT56" i="6"/>
  <c r="AS56" i="6"/>
  <c r="AO56" i="6"/>
  <c r="AN56" i="6"/>
  <c r="AM56" i="6"/>
  <c r="AI56" i="6"/>
  <c r="AH56" i="6"/>
  <c r="AG56" i="6"/>
  <c r="BA55" i="6"/>
  <c r="AZ55" i="6"/>
  <c r="AY55" i="6"/>
  <c r="AU55" i="6"/>
  <c r="AT55" i="6"/>
  <c r="AS55" i="6"/>
  <c r="AO55" i="6"/>
  <c r="AN55" i="6"/>
  <c r="AM55" i="6"/>
  <c r="AI55" i="6"/>
  <c r="AH55" i="6"/>
  <c r="AG55" i="6"/>
  <c r="BA54" i="6"/>
  <c r="AZ54" i="6"/>
  <c r="AY54" i="6"/>
  <c r="AU54" i="6"/>
  <c r="AT54" i="6"/>
  <c r="AS54" i="6"/>
  <c r="AO54" i="6"/>
  <c r="AN54" i="6"/>
  <c r="AM54" i="6"/>
  <c r="AI54" i="6"/>
  <c r="AH54" i="6"/>
  <c r="AG54" i="6"/>
  <c r="BA53" i="6"/>
  <c r="AZ53" i="6"/>
  <c r="AY53" i="6"/>
  <c r="AU53" i="6"/>
  <c r="AT53" i="6"/>
  <c r="AS53" i="6"/>
  <c r="AO53" i="6"/>
  <c r="AN53" i="6"/>
  <c r="AM53" i="6"/>
  <c r="AI53" i="6"/>
  <c r="AH53" i="6"/>
  <c r="AG53" i="6"/>
  <c r="BA52" i="6"/>
  <c r="AZ52" i="6"/>
  <c r="AY52" i="6"/>
  <c r="AU52" i="6"/>
  <c r="AT52" i="6"/>
  <c r="AS52" i="6"/>
  <c r="AO52" i="6"/>
  <c r="AN52" i="6"/>
  <c r="AM52" i="6"/>
  <c r="AI52" i="6"/>
  <c r="AH52" i="6"/>
  <c r="AG52" i="6"/>
  <c r="BA51" i="6"/>
  <c r="AZ51" i="6"/>
  <c r="AY51" i="6"/>
  <c r="AU51" i="6"/>
  <c r="AT51" i="6"/>
  <c r="AS51" i="6"/>
  <c r="AO51" i="6"/>
  <c r="AN51" i="6"/>
  <c r="AM51" i="6"/>
  <c r="AI51" i="6"/>
  <c r="AH51" i="6"/>
  <c r="AG51" i="6"/>
  <c r="BA50" i="6"/>
  <c r="AZ50" i="6"/>
  <c r="AY50" i="6"/>
  <c r="AU50" i="6"/>
  <c r="AT50" i="6"/>
  <c r="AS50" i="6"/>
  <c r="AO50" i="6"/>
  <c r="AN50" i="6"/>
  <c r="AM50" i="6"/>
  <c r="AI50" i="6"/>
  <c r="AH50" i="6"/>
  <c r="AG50" i="6"/>
  <c r="BA49" i="6"/>
  <c r="AZ49" i="6"/>
  <c r="AY49" i="6"/>
  <c r="AU49" i="6"/>
  <c r="AT49" i="6"/>
  <c r="AS49" i="6"/>
  <c r="AO49" i="6"/>
  <c r="AN49" i="6"/>
  <c r="AM49" i="6"/>
  <c r="AI49" i="6"/>
  <c r="AH49" i="6"/>
  <c r="AG49" i="6"/>
  <c r="BA48" i="6"/>
  <c r="AZ48" i="6"/>
  <c r="AY48" i="6"/>
  <c r="AU48" i="6"/>
  <c r="AT48" i="6"/>
  <c r="AS48" i="6"/>
  <c r="AO48" i="6"/>
  <c r="AN48" i="6"/>
  <c r="AM48" i="6"/>
  <c r="AI48" i="6"/>
  <c r="AH48" i="6"/>
  <c r="AG48" i="6"/>
  <c r="BA47" i="6"/>
  <c r="AZ47" i="6"/>
  <c r="AY47" i="6"/>
  <c r="AU47" i="6"/>
  <c r="AT47" i="6"/>
  <c r="AS47" i="6"/>
  <c r="AO47" i="6"/>
  <c r="AN47" i="6"/>
  <c r="AM47" i="6"/>
  <c r="AI47" i="6"/>
  <c r="AH47" i="6"/>
  <c r="AG47" i="6"/>
  <c r="BA46" i="6"/>
  <c r="AZ46" i="6"/>
  <c r="AY46" i="6"/>
  <c r="AU46" i="6"/>
  <c r="AT46" i="6"/>
  <c r="AS46" i="6"/>
  <c r="AO46" i="6"/>
  <c r="AN46" i="6"/>
  <c r="AM46" i="6"/>
  <c r="AI46" i="6"/>
  <c r="AH46" i="6"/>
  <c r="AG46" i="6"/>
  <c r="BA45" i="6"/>
  <c r="AZ45" i="6"/>
  <c r="AY45" i="6"/>
  <c r="AU45" i="6"/>
  <c r="AT45" i="6"/>
  <c r="AS45" i="6"/>
  <c r="AO45" i="6"/>
  <c r="AN45" i="6"/>
  <c r="AM45" i="6"/>
  <c r="AI45" i="6"/>
  <c r="AH45" i="6"/>
  <c r="AG45" i="6"/>
  <c r="BA44" i="6"/>
  <c r="AZ44" i="6"/>
  <c r="AY44" i="6"/>
  <c r="AU44" i="6"/>
  <c r="AT44" i="6"/>
  <c r="AS44" i="6"/>
  <c r="AO44" i="6"/>
  <c r="AN44" i="6"/>
  <c r="AM44" i="6"/>
  <c r="AI44" i="6"/>
  <c r="AH44" i="6"/>
  <c r="AG44" i="6"/>
  <c r="BA43" i="6"/>
  <c r="AZ43" i="6"/>
  <c r="AY43" i="6"/>
  <c r="AU43" i="6"/>
  <c r="AT43" i="6"/>
  <c r="AS43" i="6"/>
  <c r="AO43" i="6"/>
  <c r="AN43" i="6"/>
  <c r="AM43" i="6"/>
  <c r="AI43" i="6"/>
  <c r="AH43" i="6"/>
  <c r="AG43" i="6"/>
  <c r="BA42" i="6"/>
  <c r="AZ42" i="6"/>
  <c r="AY42" i="6"/>
  <c r="AU42" i="6"/>
  <c r="AT42" i="6"/>
  <c r="AS42" i="6"/>
  <c r="AO42" i="6"/>
  <c r="AN42" i="6"/>
  <c r="AM42" i="6"/>
  <c r="AI42" i="6"/>
  <c r="AH42" i="6"/>
  <c r="AG42" i="6"/>
  <c r="BA41" i="6"/>
  <c r="AZ41" i="6"/>
  <c r="AY41" i="6"/>
  <c r="AU41" i="6"/>
  <c r="AT41" i="6"/>
  <c r="AS41" i="6"/>
  <c r="AO41" i="6"/>
  <c r="AN41" i="6"/>
  <c r="AM41" i="6"/>
  <c r="AI41" i="6"/>
  <c r="AH41" i="6"/>
  <c r="AG41" i="6"/>
  <c r="BA40" i="6"/>
  <c r="AZ40" i="6"/>
  <c r="AY40" i="6"/>
  <c r="AU40" i="6"/>
  <c r="AT40" i="6"/>
  <c r="AS40" i="6"/>
  <c r="AO40" i="6"/>
  <c r="AN40" i="6"/>
  <c r="AM40" i="6"/>
  <c r="AI40" i="6"/>
  <c r="AH40" i="6"/>
  <c r="AG40" i="6"/>
  <c r="B40" i="6"/>
  <c r="BA39" i="6"/>
  <c r="AZ39" i="6"/>
  <c r="AY39" i="6"/>
  <c r="AU39" i="6"/>
  <c r="AT39" i="6"/>
  <c r="AS39" i="6"/>
  <c r="AO39" i="6"/>
  <c r="AN39" i="6"/>
  <c r="AM39" i="6"/>
  <c r="AI39" i="6"/>
  <c r="AH39" i="6"/>
  <c r="AG39" i="6"/>
  <c r="B39" i="6"/>
  <c r="BA38" i="6"/>
  <c r="AZ38" i="6"/>
  <c r="AY38" i="6"/>
  <c r="AU38" i="6"/>
  <c r="AT38" i="6"/>
  <c r="AS38" i="6"/>
  <c r="AO38" i="6"/>
  <c r="AN38" i="6"/>
  <c r="AM38" i="6"/>
  <c r="AI38" i="6"/>
  <c r="AH38" i="6"/>
  <c r="AG38" i="6"/>
  <c r="B38" i="6"/>
  <c r="BA37" i="6"/>
  <c r="AZ37" i="6"/>
  <c r="AY37" i="6"/>
  <c r="AU37" i="6"/>
  <c r="AT37" i="6"/>
  <c r="AS37" i="6"/>
  <c r="AO37" i="6"/>
  <c r="AN37" i="6"/>
  <c r="AM37" i="6"/>
  <c r="AI37" i="6"/>
  <c r="AH37" i="6"/>
  <c r="AG37" i="6"/>
  <c r="B37" i="6"/>
  <c r="BA36" i="6"/>
  <c r="AZ36" i="6"/>
  <c r="AY36" i="6"/>
  <c r="AU36" i="6"/>
  <c r="AT36" i="6"/>
  <c r="AS36" i="6"/>
  <c r="AO36" i="6"/>
  <c r="AN36" i="6"/>
  <c r="AM36" i="6"/>
  <c r="AI36" i="6"/>
  <c r="AH36" i="6"/>
  <c r="AG36" i="6"/>
  <c r="B36" i="6"/>
  <c r="BA35" i="6"/>
  <c r="AZ35" i="6"/>
  <c r="AY35" i="6"/>
  <c r="AU35" i="6"/>
  <c r="AT35" i="6"/>
  <c r="AS35" i="6"/>
  <c r="AO35" i="6"/>
  <c r="AN35" i="6"/>
  <c r="AM35" i="6"/>
  <c r="AI35" i="6"/>
  <c r="AH35" i="6"/>
  <c r="AG35" i="6"/>
  <c r="B35" i="6"/>
  <c r="BA34" i="6"/>
  <c r="AZ34" i="6"/>
  <c r="AY34" i="6"/>
  <c r="AU34" i="6"/>
  <c r="AT34" i="6"/>
  <c r="AS34" i="6"/>
  <c r="AO34" i="6"/>
  <c r="AN34" i="6"/>
  <c r="AM34" i="6"/>
  <c r="AI34" i="6"/>
  <c r="AH34" i="6"/>
  <c r="AG34" i="6"/>
  <c r="B34" i="6"/>
  <c r="BA33" i="6"/>
  <c r="AZ33" i="6"/>
  <c r="AY33" i="6"/>
  <c r="AU33" i="6"/>
  <c r="AT33" i="6"/>
  <c r="AS33" i="6"/>
  <c r="AO33" i="6"/>
  <c r="AN33" i="6"/>
  <c r="AM33" i="6"/>
  <c r="AI33" i="6"/>
  <c r="AH33" i="6"/>
  <c r="AG33" i="6"/>
  <c r="B33" i="6"/>
  <c r="BQ32" i="6"/>
  <c r="BP32" i="6"/>
  <c r="BM32" i="6"/>
  <c r="BL32" i="6"/>
  <c r="BI32" i="6"/>
  <c r="BH32" i="6"/>
  <c r="BE32" i="6"/>
  <c r="BD32" i="6"/>
  <c r="BA32" i="6"/>
  <c r="AZ32" i="6"/>
  <c r="AY32" i="6"/>
  <c r="AU32" i="6"/>
  <c r="AT32" i="6"/>
  <c r="AS32" i="6"/>
  <c r="AO32" i="6"/>
  <c r="AN32" i="6"/>
  <c r="AM32" i="6"/>
  <c r="AI32" i="6"/>
  <c r="AH32" i="6"/>
  <c r="AG32" i="6"/>
  <c r="B32" i="6"/>
  <c r="BA31" i="6"/>
  <c r="AZ31" i="6"/>
  <c r="AY31" i="6"/>
  <c r="AU31" i="6"/>
  <c r="AT31" i="6"/>
  <c r="AS31" i="6"/>
  <c r="AO31" i="6"/>
  <c r="AN31" i="6"/>
  <c r="AM31" i="6"/>
  <c r="AI31" i="6"/>
  <c r="AH31" i="6"/>
  <c r="AG31" i="6"/>
  <c r="B31" i="6"/>
  <c r="BA30" i="6"/>
  <c r="AZ30" i="6"/>
  <c r="AY30" i="6"/>
  <c r="AU30" i="6"/>
  <c r="AT30" i="6"/>
  <c r="AS30" i="6"/>
  <c r="AO30" i="6"/>
  <c r="AN30" i="6"/>
  <c r="AM30" i="6"/>
  <c r="AM770" i="6" s="1"/>
  <c r="AL9" i="6" s="1"/>
  <c r="AI30" i="6"/>
  <c r="AH30" i="6"/>
  <c r="AG30" i="6"/>
  <c r="B30" i="6"/>
  <c r="BA29" i="6"/>
  <c r="AZ29" i="6"/>
  <c r="AY29" i="6"/>
  <c r="AU29" i="6"/>
  <c r="AT29" i="6"/>
  <c r="AS29" i="6"/>
  <c r="AO29" i="6"/>
  <c r="AN29" i="6"/>
  <c r="AM29" i="6"/>
  <c r="AI29" i="6"/>
  <c r="AH29" i="6"/>
  <c r="AG29" i="6"/>
  <c r="B29" i="6"/>
  <c r="BA28" i="6"/>
  <c r="BA770" i="6" s="1"/>
  <c r="BA9" i="6" s="1"/>
  <c r="AZ28" i="6"/>
  <c r="AY28" i="6"/>
  <c r="AU28" i="6"/>
  <c r="AT28" i="6"/>
  <c r="AS28" i="6"/>
  <c r="AO28" i="6"/>
  <c r="AN28" i="6"/>
  <c r="AM28" i="6"/>
  <c r="AI28" i="6"/>
  <c r="AH28" i="6"/>
  <c r="AG28" i="6"/>
  <c r="B28" i="6"/>
  <c r="BA27" i="6"/>
  <c r="AZ27" i="6"/>
  <c r="AY27" i="6"/>
  <c r="AU27" i="6"/>
  <c r="AT27" i="6"/>
  <c r="AS27" i="6"/>
  <c r="AO27" i="6"/>
  <c r="AN27" i="6"/>
  <c r="AM27" i="6"/>
  <c r="AI27" i="6"/>
  <c r="AH27" i="6"/>
  <c r="AG27" i="6"/>
  <c r="B27" i="6"/>
  <c r="BA26" i="6"/>
  <c r="AZ26" i="6"/>
  <c r="AY26" i="6"/>
  <c r="AU26" i="6"/>
  <c r="AT26" i="6"/>
  <c r="AS26" i="6"/>
  <c r="AO26" i="6"/>
  <c r="AN26" i="6"/>
  <c r="AM26" i="6"/>
  <c r="AI26" i="6"/>
  <c r="AH26" i="6"/>
  <c r="AG26" i="6"/>
  <c r="B26" i="6"/>
  <c r="BA25" i="6"/>
  <c r="AZ25" i="6"/>
  <c r="AY25" i="6"/>
  <c r="AU25" i="6"/>
  <c r="AT25" i="6"/>
  <c r="AS25" i="6"/>
  <c r="AO25" i="6"/>
  <c r="AN25" i="6"/>
  <c r="AM25" i="6"/>
  <c r="AI25" i="6"/>
  <c r="AH25" i="6"/>
  <c r="AG25" i="6"/>
  <c r="BA24" i="6"/>
  <c r="AZ24" i="6"/>
  <c r="AY24" i="6"/>
  <c r="AU24" i="6"/>
  <c r="AT24" i="6"/>
  <c r="AS24" i="6"/>
  <c r="AO24" i="6"/>
  <c r="AN24" i="6"/>
  <c r="AM24" i="6"/>
  <c r="AI24" i="6"/>
  <c r="AH24" i="6"/>
  <c r="AG24" i="6"/>
  <c r="BA23" i="6"/>
  <c r="AZ23" i="6"/>
  <c r="AY23" i="6"/>
  <c r="AU23" i="6"/>
  <c r="AT23" i="6"/>
  <c r="AS23" i="6"/>
  <c r="AO23" i="6"/>
  <c r="AN23" i="6"/>
  <c r="AM23" i="6"/>
  <c r="AI23" i="6"/>
  <c r="AH23" i="6"/>
  <c r="AG23" i="6"/>
  <c r="BA22" i="6"/>
  <c r="AZ22" i="6"/>
  <c r="AY22" i="6"/>
  <c r="AU22" i="6"/>
  <c r="AT22" i="6"/>
  <c r="AS22" i="6"/>
  <c r="AO22" i="6"/>
  <c r="AN22" i="6"/>
  <c r="AM22" i="6"/>
  <c r="AI22" i="6"/>
  <c r="AH22" i="6"/>
  <c r="AG22" i="6"/>
  <c r="BA21" i="6"/>
  <c r="AZ21" i="6"/>
  <c r="AY21" i="6"/>
  <c r="AU21" i="6"/>
  <c r="AT21" i="6"/>
  <c r="AS21" i="6"/>
  <c r="AO21" i="6"/>
  <c r="AN21" i="6"/>
  <c r="AM21" i="6"/>
  <c r="AI21" i="6"/>
  <c r="AH21" i="6"/>
  <c r="AG21" i="6"/>
  <c r="BA20" i="6"/>
  <c r="AZ20" i="6"/>
  <c r="AZ770" i="6" s="1"/>
  <c r="AY9" i="6" s="1"/>
  <c r="AY20" i="6"/>
  <c r="AU20" i="6"/>
  <c r="AT20" i="6"/>
  <c r="AS20" i="6"/>
  <c r="AO20" i="6"/>
  <c r="AN20" i="6"/>
  <c r="AM20" i="6"/>
  <c r="AI20" i="6"/>
  <c r="AH20" i="6"/>
  <c r="AG20" i="6"/>
  <c r="B20" i="6"/>
  <c r="BA19" i="6"/>
  <c r="AZ19" i="6"/>
  <c r="AY19" i="6"/>
  <c r="AU19" i="6"/>
  <c r="AT19" i="6"/>
  <c r="AS19" i="6"/>
  <c r="AO19" i="6"/>
  <c r="AN19" i="6"/>
  <c r="AM19" i="6"/>
  <c r="AI19" i="6"/>
  <c r="AH19" i="6"/>
  <c r="AG19" i="6"/>
  <c r="B19" i="6"/>
  <c r="BA18" i="6"/>
  <c r="AZ18" i="6"/>
  <c r="AY18" i="6"/>
  <c r="AU18" i="6"/>
  <c r="AT18" i="6"/>
  <c r="AS18" i="6"/>
  <c r="AO18" i="6"/>
  <c r="AN18" i="6"/>
  <c r="AM18" i="6"/>
  <c r="AI18" i="6"/>
  <c r="AH18" i="6"/>
  <c r="AG18" i="6"/>
  <c r="B18" i="6"/>
  <c r="BA17" i="6"/>
  <c r="AZ17" i="6"/>
  <c r="AY17" i="6"/>
  <c r="AU17" i="6"/>
  <c r="AT17" i="6"/>
  <c r="AS17" i="6"/>
  <c r="AO17" i="6"/>
  <c r="AN17" i="6"/>
  <c r="AM17" i="6"/>
  <c r="AI17" i="6"/>
  <c r="AH17" i="6"/>
  <c r="AG17" i="6"/>
  <c r="B17" i="6"/>
  <c r="BA16" i="6"/>
  <c r="AZ16" i="6"/>
  <c r="AY16" i="6"/>
  <c r="AU16" i="6"/>
  <c r="AT16" i="6"/>
  <c r="AS16" i="6"/>
  <c r="AO16" i="6"/>
  <c r="AN16" i="6"/>
  <c r="AM16" i="6"/>
  <c r="AI16" i="6"/>
  <c r="AH16" i="6"/>
  <c r="AG16" i="6"/>
  <c r="B16" i="6"/>
  <c r="BA15" i="6"/>
  <c r="AZ15" i="6"/>
  <c r="AY15" i="6"/>
  <c r="AU15" i="6"/>
  <c r="AT15" i="6"/>
  <c r="AS15" i="6"/>
  <c r="AO15" i="6"/>
  <c r="AN15" i="6"/>
  <c r="AM15" i="6"/>
  <c r="AI15" i="6"/>
  <c r="AH15" i="6"/>
  <c r="AG15" i="6"/>
  <c r="B15" i="6"/>
  <c r="BA14" i="6"/>
  <c r="AZ14" i="6"/>
  <c r="AY14" i="6"/>
  <c r="AU14" i="6"/>
  <c r="AT14" i="6"/>
  <c r="AT770" i="6" s="1"/>
  <c r="AS9" i="6" s="1"/>
  <c r="AS14" i="6"/>
  <c r="AS770" i="6" s="1"/>
  <c r="AR9" i="6" s="1"/>
  <c r="AO14" i="6"/>
  <c r="AN14" i="6"/>
  <c r="AM14" i="6"/>
  <c r="AI14" i="6"/>
  <c r="AH14" i="6"/>
  <c r="AG14" i="6"/>
  <c r="B14" i="6"/>
  <c r="B13" i="6"/>
  <c r="B12" i="6"/>
  <c r="B11" i="6"/>
  <c r="B10" i="6"/>
  <c r="AZ9" i="6" a="1"/>
  <c r="AZ9" i="6"/>
  <c r="AT9" i="6" a="1"/>
  <c r="AT9" i="6" s="1"/>
  <c r="AN9" i="6" a="1"/>
  <c r="AN9" i="6"/>
  <c r="AH9" i="6" a="1"/>
  <c r="AH9" i="6" s="1"/>
  <c r="B9" i="6"/>
  <c r="B8" i="6"/>
  <c r="B7" i="6"/>
  <c r="B6" i="6"/>
  <c r="X105" i="5"/>
  <c r="X104" i="5"/>
  <c r="X103" i="5"/>
  <c r="X102" i="5"/>
  <c r="X100" i="5"/>
  <c r="X99" i="5"/>
  <c r="X98" i="5"/>
  <c r="X97" i="5"/>
  <c r="X95" i="5"/>
  <c r="X94" i="5"/>
  <c r="X93" i="5"/>
  <c r="X92" i="5"/>
  <c r="X90" i="5"/>
  <c r="X89" i="5"/>
  <c r="X88" i="5"/>
  <c r="X87" i="5"/>
  <c r="X85" i="5"/>
  <c r="X84" i="5"/>
  <c r="X83" i="5"/>
  <c r="X82" i="5"/>
  <c r="X67" i="5"/>
  <c r="W67" i="5"/>
  <c r="X66" i="5"/>
  <c r="W66" i="5"/>
  <c r="X65" i="5"/>
  <c r="W65" i="5"/>
  <c r="X64" i="5"/>
  <c r="W64" i="5"/>
  <c r="X60" i="5"/>
  <c r="W60" i="5"/>
  <c r="X59" i="5"/>
  <c r="W59" i="5"/>
  <c r="X58" i="5"/>
  <c r="W58" i="5"/>
  <c r="X57" i="5"/>
  <c r="W57" i="5"/>
  <c r="X53" i="5"/>
  <c r="W53" i="5"/>
  <c r="X52" i="5"/>
  <c r="W52" i="5"/>
  <c r="X51" i="5"/>
  <c r="W51" i="5"/>
  <c r="X50" i="5"/>
  <c r="X71" i="5" s="1"/>
  <c r="W50" i="5"/>
  <c r="W71" i="5" s="1"/>
  <c r="X46" i="5"/>
  <c r="X74" i="5" s="1"/>
  <c r="W46" i="5"/>
  <c r="W74" i="5" s="1"/>
  <c r="X45" i="5"/>
  <c r="W45" i="5"/>
  <c r="X44" i="5"/>
  <c r="W44" i="5"/>
  <c r="W72" i="5" s="1"/>
  <c r="X43" i="5"/>
  <c r="W43" i="5"/>
  <c r="P37" i="5"/>
  <c r="M37" i="5"/>
  <c r="P36" i="5"/>
  <c r="M36" i="5"/>
  <c r="P35" i="5"/>
  <c r="M35" i="5"/>
  <c r="P34" i="5"/>
  <c r="M34" i="5"/>
  <c r="X31" i="5"/>
  <c r="W31" i="5"/>
  <c r="X30" i="5"/>
  <c r="W30" i="5"/>
  <c r="X29" i="5"/>
  <c r="W29" i="5"/>
  <c r="X28" i="5"/>
  <c r="W28" i="5"/>
  <c r="X24" i="5"/>
  <c r="W24" i="5"/>
  <c r="X23" i="5"/>
  <c r="W23" i="5"/>
  <c r="X22" i="5"/>
  <c r="W22" i="5"/>
  <c r="X21" i="5"/>
  <c r="W21" i="5"/>
  <c r="W35" i="5" s="1"/>
  <c r="X17" i="5"/>
  <c r="W17" i="5"/>
  <c r="X16" i="5"/>
  <c r="W16" i="5"/>
  <c r="X15" i="5"/>
  <c r="X36" i="5" s="1"/>
  <c r="W15" i="5"/>
  <c r="W36" i="5" s="1"/>
  <c r="X14" i="5"/>
  <c r="X35" i="5" s="1"/>
  <c r="W14" i="5"/>
  <c r="X10" i="5"/>
  <c r="W10" i="5"/>
  <c r="X9" i="5"/>
  <c r="W9" i="5"/>
  <c r="X8" i="5"/>
  <c r="W8" i="5"/>
  <c r="X7" i="5"/>
  <c r="W7" i="5"/>
  <c r="X96" i="4"/>
  <c r="X95" i="4"/>
  <c r="X94" i="4"/>
  <c r="X93" i="4"/>
  <c r="X91" i="4"/>
  <c r="X90" i="4"/>
  <c r="X89" i="4"/>
  <c r="X88" i="4"/>
  <c r="X86" i="4"/>
  <c r="X85" i="4"/>
  <c r="X84" i="4"/>
  <c r="X83" i="4"/>
  <c r="X81" i="4"/>
  <c r="X80" i="4"/>
  <c r="X79" i="4"/>
  <c r="X78" i="4"/>
  <c r="X64" i="4"/>
  <c r="W64" i="4"/>
  <c r="X63" i="4"/>
  <c r="W63" i="4"/>
  <c r="X62" i="4"/>
  <c r="X69" i="4" s="1"/>
  <c r="W62" i="4"/>
  <c r="X61" i="4"/>
  <c r="W61" i="4"/>
  <c r="X57" i="4"/>
  <c r="W57" i="4"/>
  <c r="X56" i="4"/>
  <c r="W56" i="4"/>
  <c r="X55" i="4"/>
  <c r="W55" i="4"/>
  <c r="X54" i="4"/>
  <c r="W54" i="4"/>
  <c r="X50" i="4"/>
  <c r="X71" i="4" s="1"/>
  <c r="W50" i="4"/>
  <c r="W71" i="4" s="1"/>
  <c r="X49" i="4"/>
  <c r="W49" i="4"/>
  <c r="W70" i="4" s="1"/>
  <c r="X48" i="4"/>
  <c r="W48" i="4"/>
  <c r="X47" i="4"/>
  <c r="X68" i="4" s="1"/>
  <c r="W47" i="4"/>
  <c r="W68" i="4" s="1"/>
  <c r="X35" i="4"/>
  <c r="O34" i="4"/>
  <c r="M34" i="4"/>
  <c r="O33" i="4"/>
  <c r="M33" i="4"/>
  <c r="O32" i="4"/>
  <c r="M32" i="4"/>
  <c r="O31" i="4"/>
  <c r="M31" i="4"/>
  <c r="X28" i="4"/>
  <c r="W28" i="4"/>
  <c r="X27" i="4"/>
  <c r="W27" i="4"/>
  <c r="X26" i="4"/>
  <c r="W26" i="4"/>
  <c r="X25" i="4"/>
  <c r="W25" i="4"/>
  <c r="X21" i="4"/>
  <c r="W21" i="4"/>
  <c r="X20" i="4"/>
  <c r="W20" i="4"/>
  <c r="X19" i="4"/>
  <c r="W19" i="4"/>
  <c r="X18" i="4"/>
  <c r="W18" i="4"/>
  <c r="X14" i="4"/>
  <c r="W14" i="4"/>
  <c r="X13" i="4"/>
  <c r="W13" i="4"/>
  <c r="X12" i="4"/>
  <c r="W12" i="4"/>
  <c r="W33" i="4" s="1"/>
  <c r="X11" i="4"/>
  <c r="W11" i="4"/>
  <c r="W32" i="4" s="1"/>
  <c r="J26" i="3"/>
  <c r="I26" i="3"/>
  <c r="H26" i="3"/>
  <c r="E26" i="3"/>
  <c r="D26" i="3"/>
  <c r="I25" i="3"/>
  <c r="H25" i="3"/>
  <c r="J25" i="3" s="1"/>
  <c r="F25" i="3"/>
  <c r="E25" i="3"/>
  <c r="D25" i="3"/>
  <c r="I24" i="3"/>
  <c r="J24" i="3" s="1"/>
  <c r="H24" i="3"/>
  <c r="E24" i="3"/>
  <c r="D24" i="3"/>
  <c r="I23" i="3"/>
  <c r="J23" i="3" s="1"/>
  <c r="H23" i="3"/>
  <c r="F23" i="3"/>
  <c r="E23" i="3"/>
  <c r="D23" i="3"/>
  <c r="J21" i="3"/>
  <c r="F21" i="3"/>
  <c r="J20" i="3"/>
  <c r="F20" i="3"/>
  <c r="J19" i="3"/>
  <c r="F19" i="3"/>
  <c r="J18" i="3"/>
  <c r="F18" i="3"/>
  <c r="J16" i="3"/>
  <c r="F16" i="3"/>
  <c r="J15" i="3"/>
  <c r="F15" i="3"/>
  <c r="J14" i="3"/>
  <c r="F14" i="3"/>
  <c r="J13" i="3"/>
  <c r="F13" i="3"/>
  <c r="J11" i="3"/>
  <c r="F11" i="3"/>
  <c r="J10" i="3"/>
  <c r="F10" i="3"/>
  <c r="J9" i="3"/>
  <c r="F9" i="3"/>
  <c r="J8" i="3"/>
  <c r="F8" i="3"/>
  <c r="AA763" i="2"/>
  <c r="Z763" i="2"/>
  <c r="Y763" i="2"/>
  <c r="R763" i="2"/>
  <c r="Q763" i="2"/>
  <c r="P763" i="2"/>
  <c r="K763" i="2"/>
  <c r="J763" i="2"/>
  <c r="L763" i="2" s="1"/>
  <c r="H763" i="2"/>
  <c r="G763" i="2"/>
  <c r="F763" i="2"/>
  <c r="AA762" i="2"/>
  <c r="Z762" i="2"/>
  <c r="Y762" i="2"/>
  <c r="R762" i="2"/>
  <c r="Q762" i="2"/>
  <c r="P762" i="2"/>
  <c r="K762" i="2"/>
  <c r="J762" i="2"/>
  <c r="L762" i="2" s="1"/>
  <c r="H762" i="2"/>
  <c r="G762" i="2"/>
  <c r="F762" i="2"/>
  <c r="AA761" i="2"/>
  <c r="Z761" i="2"/>
  <c r="Y761" i="2"/>
  <c r="R761" i="2"/>
  <c r="Q761" i="2"/>
  <c r="P761" i="2"/>
  <c r="K761" i="2"/>
  <c r="J761" i="2"/>
  <c r="L761" i="2" s="1"/>
  <c r="H761" i="2"/>
  <c r="G761" i="2"/>
  <c r="F761" i="2"/>
  <c r="AA760" i="2"/>
  <c r="Z760" i="2"/>
  <c r="Y760" i="2"/>
  <c r="R760" i="2"/>
  <c r="Q760" i="2"/>
  <c r="P760" i="2"/>
  <c r="L760" i="2"/>
  <c r="K760" i="2"/>
  <c r="J760" i="2"/>
  <c r="H760" i="2"/>
  <c r="G760" i="2"/>
  <c r="F760" i="2"/>
  <c r="AA759" i="2"/>
  <c r="Z759" i="2"/>
  <c r="Y759" i="2"/>
  <c r="R759" i="2"/>
  <c r="Q759" i="2"/>
  <c r="P759" i="2"/>
  <c r="K759" i="2"/>
  <c r="J759" i="2"/>
  <c r="L759" i="2" s="1"/>
  <c r="H759" i="2"/>
  <c r="G759" i="2"/>
  <c r="F759" i="2"/>
  <c r="AA758" i="2"/>
  <c r="Z758" i="2"/>
  <c r="Y758" i="2"/>
  <c r="R758" i="2"/>
  <c r="Q758" i="2"/>
  <c r="P758" i="2"/>
  <c r="L758" i="2"/>
  <c r="K758" i="2"/>
  <c r="J758" i="2"/>
  <c r="H758" i="2"/>
  <c r="G758" i="2"/>
  <c r="F758" i="2"/>
  <c r="AA757" i="2"/>
  <c r="Z757" i="2"/>
  <c r="Y757" i="2"/>
  <c r="R757" i="2"/>
  <c r="Q757" i="2"/>
  <c r="P757" i="2"/>
  <c r="L757" i="2"/>
  <c r="K757" i="2"/>
  <c r="J757" i="2"/>
  <c r="H757" i="2"/>
  <c r="G757" i="2"/>
  <c r="F757" i="2"/>
  <c r="AA756" i="2"/>
  <c r="Z756" i="2"/>
  <c r="Y756" i="2"/>
  <c r="R756" i="2"/>
  <c r="Q756" i="2"/>
  <c r="P756" i="2"/>
  <c r="K756" i="2"/>
  <c r="J756" i="2"/>
  <c r="L756" i="2" s="1"/>
  <c r="H756" i="2"/>
  <c r="G756" i="2"/>
  <c r="F756" i="2"/>
  <c r="AA755" i="2"/>
  <c r="Z755" i="2"/>
  <c r="Y755" i="2"/>
  <c r="R755" i="2"/>
  <c r="Q755" i="2"/>
  <c r="P755" i="2"/>
  <c r="L755" i="2"/>
  <c r="K755" i="2"/>
  <c r="J755" i="2"/>
  <c r="H755" i="2"/>
  <c r="G755" i="2"/>
  <c r="F755" i="2"/>
  <c r="AA754" i="2"/>
  <c r="Z754" i="2"/>
  <c r="Y754" i="2"/>
  <c r="R754" i="2"/>
  <c r="Q754" i="2"/>
  <c r="P754" i="2"/>
  <c r="K754" i="2"/>
  <c r="J754" i="2"/>
  <c r="L754" i="2" s="1"/>
  <c r="H754" i="2"/>
  <c r="G754" i="2"/>
  <c r="F754" i="2"/>
  <c r="AA753" i="2"/>
  <c r="Z753" i="2"/>
  <c r="Y753" i="2"/>
  <c r="R753" i="2"/>
  <c r="Q753" i="2"/>
  <c r="P753" i="2"/>
  <c r="K753" i="2"/>
  <c r="L753" i="2" s="1"/>
  <c r="J753" i="2"/>
  <c r="H753" i="2"/>
  <c r="G753" i="2"/>
  <c r="F753" i="2"/>
  <c r="AA752" i="2"/>
  <c r="Z752" i="2"/>
  <c r="Y752" i="2"/>
  <c r="R752" i="2"/>
  <c r="Q752" i="2"/>
  <c r="P752" i="2"/>
  <c r="L752" i="2"/>
  <c r="K752" i="2"/>
  <c r="J752" i="2"/>
  <c r="H752" i="2"/>
  <c r="G752" i="2"/>
  <c r="F752" i="2"/>
  <c r="AA751" i="2"/>
  <c r="Z751" i="2"/>
  <c r="Y751" i="2"/>
  <c r="R751" i="2"/>
  <c r="Q751" i="2"/>
  <c r="P751" i="2"/>
  <c r="K751" i="2"/>
  <c r="J751" i="2"/>
  <c r="L751" i="2" s="1"/>
  <c r="H751" i="2"/>
  <c r="G751" i="2"/>
  <c r="F751" i="2"/>
  <c r="AA750" i="2"/>
  <c r="Z750" i="2"/>
  <c r="Y750" i="2"/>
  <c r="R750" i="2"/>
  <c r="Q750" i="2"/>
  <c r="P750" i="2"/>
  <c r="L750" i="2"/>
  <c r="K750" i="2"/>
  <c r="J750" i="2"/>
  <c r="H750" i="2"/>
  <c r="G750" i="2"/>
  <c r="F750" i="2"/>
  <c r="AA749" i="2"/>
  <c r="Z749" i="2"/>
  <c r="Y749" i="2"/>
  <c r="R749" i="2"/>
  <c r="Q749" i="2"/>
  <c r="P749" i="2"/>
  <c r="K749" i="2"/>
  <c r="J749" i="2"/>
  <c r="L749" i="2" s="1"/>
  <c r="H749" i="2"/>
  <c r="G749" i="2"/>
  <c r="F749" i="2"/>
  <c r="AA748" i="2"/>
  <c r="Z748" i="2"/>
  <c r="Y748" i="2"/>
  <c r="R748" i="2"/>
  <c r="Q748" i="2"/>
  <c r="P748" i="2"/>
  <c r="K748" i="2"/>
  <c r="J748" i="2"/>
  <c r="L748" i="2" s="1"/>
  <c r="H748" i="2"/>
  <c r="G748" i="2"/>
  <c r="F748" i="2"/>
  <c r="AA747" i="2"/>
  <c r="Z747" i="2"/>
  <c r="Y747" i="2"/>
  <c r="R747" i="2"/>
  <c r="Q747" i="2"/>
  <c r="P747" i="2"/>
  <c r="L747" i="2"/>
  <c r="K747" i="2"/>
  <c r="J747" i="2"/>
  <c r="H747" i="2"/>
  <c r="G747" i="2"/>
  <c r="F747" i="2"/>
  <c r="AA746" i="2"/>
  <c r="Z746" i="2"/>
  <c r="Y746" i="2"/>
  <c r="R746" i="2"/>
  <c r="Q746" i="2"/>
  <c r="P746" i="2"/>
  <c r="K746" i="2"/>
  <c r="J746" i="2"/>
  <c r="L746" i="2" s="1"/>
  <c r="H746" i="2"/>
  <c r="G746" i="2"/>
  <c r="F746" i="2"/>
  <c r="AA745" i="2"/>
  <c r="Z745" i="2"/>
  <c r="Y745" i="2"/>
  <c r="R745" i="2"/>
  <c r="Q745" i="2"/>
  <c r="P745" i="2"/>
  <c r="L745" i="2"/>
  <c r="K745" i="2"/>
  <c r="J745" i="2"/>
  <c r="H745" i="2"/>
  <c r="G745" i="2"/>
  <c r="F745" i="2"/>
  <c r="AA744" i="2"/>
  <c r="Z744" i="2"/>
  <c r="Y744" i="2"/>
  <c r="R744" i="2"/>
  <c r="Q744" i="2"/>
  <c r="P744" i="2"/>
  <c r="K744" i="2"/>
  <c r="J744" i="2"/>
  <c r="L744" i="2" s="1"/>
  <c r="H744" i="2"/>
  <c r="G744" i="2"/>
  <c r="F744" i="2"/>
  <c r="AA743" i="2"/>
  <c r="Z743" i="2"/>
  <c r="Y743" i="2"/>
  <c r="R743" i="2"/>
  <c r="Q743" i="2"/>
  <c r="P743" i="2"/>
  <c r="K743" i="2"/>
  <c r="J743" i="2"/>
  <c r="L743" i="2" s="1"/>
  <c r="H743" i="2"/>
  <c r="G743" i="2"/>
  <c r="F743" i="2"/>
  <c r="AA742" i="2"/>
  <c r="Z742" i="2"/>
  <c r="Y742" i="2"/>
  <c r="R742" i="2"/>
  <c r="Q742" i="2"/>
  <c r="P742" i="2"/>
  <c r="K742" i="2"/>
  <c r="J742" i="2"/>
  <c r="L742" i="2" s="1"/>
  <c r="H742" i="2"/>
  <c r="G742" i="2"/>
  <c r="F742" i="2"/>
  <c r="AA741" i="2"/>
  <c r="Z741" i="2"/>
  <c r="Y741" i="2"/>
  <c r="R741" i="2"/>
  <c r="Q741" i="2"/>
  <c r="P741" i="2"/>
  <c r="K741" i="2"/>
  <c r="J741" i="2"/>
  <c r="L741" i="2" s="1"/>
  <c r="H741" i="2"/>
  <c r="G741" i="2"/>
  <c r="F741" i="2"/>
  <c r="AA740" i="2"/>
  <c r="Z740" i="2"/>
  <c r="Y740" i="2"/>
  <c r="R740" i="2"/>
  <c r="Q740" i="2"/>
  <c r="P740" i="2"/>
  <c r="L740" i="2"/>
  <c r="K740" i="2"/>
  <c r="J740" i="2"/>
  <c r="H740" i="2"/>
  <c r="G740" i="2"/>
  <c r="F740" i="2"/>
  <c r="AA739" i="2"/>
  <c r="Z739" i="2"/>
  <c r="Y739" i="2"/>
  <c r="R739" i="2"/>
  <c r="Q739" i="2"/>
  <c r="P739" i="2"/>
  <c r="K739" i="2"/>
  <c r="J739" i="2"/>
  <c r="L739" i="2" s="1"/>
  <c r="H739" i="2"/>
  <c r="G739" i="2"/>
  <c r="F739" i="2"/>
  <c r="AA738" i="2"/>
  <c r="Z738" i="2"/>
  <c r="Y738" i="2"/>
  <c r="R738" i="2"/>
  <c r="Q738" i="2"/>
  <c r="P738" i="2"/>
  <c r="L738" i="2"/>
  <c r="K738" i="2"/>
  <c r="J738" i="2"/>
  <c r="H738" i="2"/>
  <c r="G738" i="2"/>
  <c r="F738" i="2"/>
  <c r="AA737" i="2"/>
  <c r="Z737" i="2"/>
  <c r="Y737" i="2"/>
  <c r="R737" i="2"/>
  <c r="Q737" i="2"/>
  <c r="P737" i="2"/>
  <c r="K737" i="2"/>
  <c r="J737" i="2"/>
  <c r="L737" i="2" s="1"/>
  <c r="H737" i="2"/>
  <c r="G737" i="2"/>
  <c r="F737" i="2"/>
  <c r="AA736" i="2"/>
  <c r="Z736" i="2"/>
  <c r="Y736" i="2"/>
  <c r="R736" i="2"/>
  <c r="Q736" i="2"/>
  <c r="P736" i="2"/>
  <c r="L736" i="2"/>
  <c r="K736" i="2"/>
  <c r="J736" i="2"/>
  <c r="H736" i="2"/>
  <c r="G736" i="2"/>
  <c r="F736" i="2"/>
  <c r="AA735" i="2"/>
  <c r="Z735" i="2"/>
  <c r="Y735" i="2"/>
  <c r="R735" i="2"/>
  <c r="Q735" i="2"/>
  <c r="P735" i="2"/>
  <c r="L735" i="2"/>
  <c r="K735" i="2"/>
  <c r="J735" i="2"/>
  <c r="H735" i="2"/>
  <c r="G735" i="2"/>
  <c r="F735" i="2"/>
  <c r="AA734" i="2"/>
  <c r="Z734" i="2"/>
  <c r="Y734" i="2"/>
  <c r="R734" i="2"/>
  <c r="Q734" i="2"/>
  <c r="P734" i="2"/>
  <c r="K734" i="2"/>
  <c r="J734" i="2"/>
  <c r="L734" i="2" s="1"/>
  <c r="H734" i="2"/>
  <c r="G734" i="2"/>
  <c r="F734" i="2"/>
  <c r="AA733" i="2"/>
  <c r="Z733" i="2"/>
  <c r="Y733" i="2"/>
  <c r="R733" i="2"/>
  <c r="Q733" i="2"/>
  <c r="P733" i="2"/>
  <c r="K733" i="2"/>
  <c r="L733" i="2" s="1"/>
  <c r="J733" i="2"/>
  <c r="H733" i="2"/>
  <c r="G733" i="2"/>
  <c r="F733" i="2"/>
  <c r="AA732" i="2"/>
  <c r="Z732" i="2"/>
  <c r="Y732" i="2"/>
  <c r="R732" i="2"/>
  <c r="Q732" i="2"/>
  <c r="P732" i="2"/>
  <c r="K732" i="2"/>
  <c r="J732" i="2"/>
  <c r="L732" i="2" s="1"/>
  <c r="H732" i="2"/>
  <c r="G732" i="2"/>
  <c r="F732" i="2"/>
  <c r="AA731" i="2"/>
  <c r="Z731" i="2"/>
  <c r="Y731" i="2"/>
  <c r="R731" i="2"/>
  <c r="Q731" i="2"/>
  <c r="P731" i="2"/>
  <c r="K731" i="2"/>
  <c r="L731" i="2" s="1"/>
  <c r="J731" i="2"/>
  <c r="H731" i="2"/>
  <c r="G731" i="2"/>
  <c r="F731" i="2"/>
  <c r="AA730" i="2"/>
  <c r="Z730" i="2"/>
  <c r="Y730" i="2"/>
  <c r="R730" i="2"/>
  <c r="Q730" i="2"/>
  <c r="P730" i="2"/>
  <c r="L730" i="2"/>
  <c r="K730" i="2"/>
  <c r="J730" i="2"/>
  <c r="H730" i="2"/>
  <c r="G730" i="2"/>
  <c r="F730" i="2"/>
  <c r="AA729" i="2"/>
  <c r="Z729" i="2"/>
  <c r="Y729" i="2"/>
  <c r="R729" i="2"/>
  <c r="Q729" i="2"/>
  <c r="P729" i="2"/>
  <c r="K729" i="2"/>
  <c r="J729" i="2"/>
  <c r="L729" i="2" s="1"/>
  <c r="H729" i="2"/>
  <c r="G729" i="2"/>
  <c r="F729" i="2"/>
  <c r="AA728" i="2"/>
  <c r="Z728" i="2"/>
  <c r="Y728" i="2"/>
  <c r="R728" i="2"/>
  <c r="Q728" i="2"/>
  <c r="P728" i="2"/>
  <c r="K728" i="2"/>
  <c r="J728" i="2"/>
  <c r="L728" i="2" s="1"/>
  <c r="H728" i="2"/>
  <c r="G728" i="2"/>
  <c r="F728" i="2"/>
  <c r="AA727" i="2"/>
  <c r="Z727" i="2"/>
  <c r="Y727" i="2"/>
  <c r="R727" i="2"/>
  <c r="Q727" i="2"/>
  <c r="P727" i="2"/>
  <c r="K727" i="2"/>
  <c r="J727" i="2"/>
  <c r="L727" i="2" s="1"/>
  <c r="H727" i="2"/>
  <c r="G727" i="2"/>
  <c r="F727" i="2"/>
  <c r="AA726" i="2"/>
  <c r="Z726" i="2"/>
  <c r="Y726" i="2"/>
  <c r="R726" i="2"/>
  <c r="Q726" i="2"/>
  <c r="P726" i="2"/>
  <c r="K726" i="2"/>
  <c r="J726" i="2"/>
  <c r="L726" i="2" s="1"/>
  <c r="H726" i="2"/>
  <c r="G726" i="2"/>
  <c r="F726" i="2"/>
  <c r="AA725" i="2"/>
  <c r="Z725" i="2"/>
  <c r="Y725" i="2"/>
  <c r="R725" i="2"/>
  <c r="Q725" i="2"/>
  <c r="P725" i="2"/>
  <c r="L725" i="2"/>
  <c r="K725" i="2"/>
  <c r="J725" i="2"/>
  <c r="H725" i="2"/>
  <c r="G725" i="2"/>
  <c r="F725" i="2"/>
  <c r="AA724" i="2"/>
  <c r="Z724" i="2"/>
  <c r="Y724" i="2"/>
  <c r="R724" i="2"/>
  <c r="Q724" i="2"/>
  <c r="P724" i="2"/>
  <c r="K724" i="2"/>
  <c r="J724" i="2"/>
  <c r="L724" i="2" s="1"/>
  <c r="H724" i="2"/>
  <c r="G724" i="2"/>
  <c r="F724" i="2"/>
  <c r="AA723" i="2"/>
  <c r="Z723" i="2"/>
  <c r="Y723" i="2"/>
  <c r="R723" i="2"/>
  <c r="Q723" i="2"/>
  <c r="P723" i="2"/>
  <c r="K723" i="2"/>
  <c r="J723" i="2"/>
  <c r="L723" i="2" s="1"/>
  <c r="H723" i="2"/>
  <c r="G723" i="2"/>
  <c r="F723" i="2"/>
  <c r="AA722" i="2"/>
  <c r="Z722" i="2"/>
  <c r="Y722" i="2"/>
  <c r="R722" i="2"/>
  <c r="Q722" i="2"/>
  <c r="P722" i="2"/>
  <c r="K722" i="2"/>
  <c r="J722" i="2"/>
  <c r="L722" i="2" s="1"/>
  <c r="H722" i="2"/>
  <c r="G722" i="2"/>
  <c r="F722" i="2"/>
  <c r="AA721" i="2"/>
  <c r="Z721" i="2"/>
  <c r="Y721" i="2"/>
  <c r="R721" i="2"/>
  <c r="Q721" i="2"/>
  <c r="P721" i="2"/>
  <c r="K721" i="2"/>
  <c r="J721" i="2"/>
  <c r="L721" i="2" s="1"/>
  <c r="H721" i="2"/>
  <c r="G721" i="2"/>
  <c r="F721" i="2"/>
  <c r="AA720" i="2"/>
  <c r="Z720" i="2"/>
  <c r="Y720" i="2"/>
  <c r="R720" i="2"/>
  <c r="Q720" i="2"/>
  <c r="P720" i="2"/>
  <c r="L720" i="2"/>
  <c r="K720" i="2"/>
  <c r="J720" i="2"/>
  <c r="H720" i="2"/>
  <c r="G720" i="2"/>
  <c r="F720" i="2"/>
  <c r="AA719" i="2"/>
  <c r="Z719" i="2"/>
  <c r="Y719" i="2"/>
  <c r="R719" i="2"/>
  <c r="Q719" i="2"/>
  <c r="P719" i="2"/>
  <c r="K719" i="2"/>
  <c r="J719" i="2"/>
  <c r="L719" i="2" s="1"/>
  <c r="H719" i="2"/>
  <c r="G719" i="2"/>
  <c r="F719" i="2"/>
  <c r="AA718" i="2"/>
  <c r="Z718" i="2"/>
  <c r="Y718" i="2"/>
  <c r="R718" i="2"/>
  <c r="Q718" i="2"/>
  <c r="P718" i="2"/>
  <c r="K718" i="2"/>
  <c r="J718" i="2"/>
  <c r="L718" i="2" s="1"/>
  <c r="H718" i="2"/>
  <c r="G718" i="2"/>
  <c r="F718" i="2"/>
  <c r="AA717" i="2"/>
  <c r="Z717" i="2"/>
  <c r="Y717" i="2"/>
  <c r="R717" i="2"/>
  <c r="Q717" i="2"/>
  <c r="P717" i="2"/>
  <c r="K717" i="2"/>
  <c r="J717" i="2"/>
  <c r="L717" i="2" s="1"/>
  <c r="H717" i="2"/>
  <c r="G717" i="2"/>
  <c r="F717" i="2"/>
  <c r="AA716" i="2"/>
  <c r="Z716" i="2"/>
  <c r="Y716" i="2"/>
  <c r="R716" i="2"/>
  <c r="Q716" i="2"/>
  <c r="P716" i="2"/>
  <c r="L716" i="2"/>
  <c r="K716" i="2"/>
  <c r="J716" i="2"/>
  <c r="H716" i="2"/>
  <c r="G716" i="2"/>
  <c r="F716" i="2"/>
  <c r="AA715" i="2"/>
  <c r="Z715" i="2"/>
  <c r="Y715" i="2"/>
  <c r="R715" i="2"/>
  <c r="Q715" i="2"/>
  <c r="P715" i="2"/>
  <c r="L715" i="2"/>
  <c r="K715" i="2"/>
  <c r="J715" i="2"/>
  <c r="H715" i="2"/>
  <c r="G715" i="2"/>
  <c r="F715" i="2"/>
  <c r="AA714" i="2"/>
  <c r="Z714" i="2"/>
  <c r="Y714" i="2"/>
  <c r="R714" i="2"/>
  <c r="Q714" i="2"/>
  <c r="P714" i="2"/>
  <c r="K714" i="2"/>
  <c r="J714" i="2"/>
  <c r="L714" i="2" s="1"/>
  <c r="H714" i="2"/>
  <c r="G714" i="2"/>
  <c r="F714" i="2"/>
  <c r="AA713" i="2"/>
  <c r="Z713" i="2"/>
  <c r="Y713" i="2"/>
  <c r="R713" i="2"/>
  <c r="Q713" i="2"/>
  <c r="P713" i="2"/>
  <c r="K713" i="2"/>
  <c r="J713" i="2"/>
  <c r="L713" i="2" s="1"/>
  <c r="H713" i="2"/>
  <c r="G713" i="2"/>
  <c r="F713" i="2"/>
  <c r="AA712" i="2"/>
  <c r="Z712" i="2"/>
  <c r="Y712" i="2"/>
  <c r="R712" i="2"/>
  <c r="Q712" i="2"/>
  <c r="P712" i="2"/>
  <c r="K712" i="2"/>
  <c r="J712" i="2"/>
  <c r="L712" i="2" s="1"/>
  <c r="H712" i="2"/>
  <c r="G712" i="2"/>
  <c r="F712" i="2"/>
  <c r="AA711" i="2"/>
  <c r="Z711" i="2"/>
  <c r="Y711" i="2"/>
  <c r="R711" i="2"/>
  <c r="Q711" i="2"/>
  <c r="P711" i="2"/>
  <c r="K711" i="2"/>
  <c r="L711" i="2" s="1"/>
  <c r="J711" i="2"/>
  <c r="H711" i="2"/>
  <c r="G711" i="2"/>
  <c r="F711" i="2"/>
  <c r="AA710" i="2"/>
  <c r="Z710" i="2"/>
  <c r="Y710" i="2"/>
  <c r="R710" i="2"/>
  <c r="Q710" i="2"/>
  <c r="P710" i="2"/>
  <c r="L710" i="2"/>
  <c r="K710" i="2"/>
  <c r="J710" i="2"/>
  <c r="H710" i="2"/>
  <c r="G710" i="2"/>
  <c r="F710" i="2"/>
  <c r="AA709" i="2"/>
  <c r="Z709" i="2"/>
  <c r="Y709" i="2"/>
  <c r="R709" i="2"/>
  <c r="Q709" i="2"/>
  <c r="P709" i="2"/>
  <c r="K709" i="2"/>
  <c r="J709" i="2"/>
  <c r="L709" i="2" s="1"/>
  <c r="H709" i="2"/>
  <c r="G709" i="2"/>
  <c r="F709" i="2"/>
  <c r="AA708" i="2"/>
  <c r="Z708" i="2"/>
  <c r="Y708" i="2"/>
  <c r="R708" i="2"/>
  <c r="Q708" i="2"/>
  <c r="P708" i="2"/>
  <c r="L708" i="2"/>
  <c r="K708" i="2"/>
  <c r="J708" i="2"/>
  <c r="H708" i="2"/>
  <c r="G708" i="2"/>
  <c r="F708" i="2"/>
  <c r="AA707" i="2"/>
  <c r="Z707" i="2"/>
  <c r="Y707" i="2"/>
  <c r="R707" i="2"/>
  <c r="Q707" i="2"/>
  <c r="P707" i="2"/>
  <c r="K707" i="2"/>
  <c r="J707" i="2"/>
  <c r="L707" i="2" s="1"/>
  <c r="H707" i="2"/>
  <c r="G707" i="2"/>
  <c r="F707" i="2"/>
  <c r="AA706" i="2"/>
  <c r="Z706" i="2"/>
  <c r="Y706" i="2"/>
  <c r="R706" i="2"/>
  <c r="Q706" i="2"/>
  <c r="P706" i="2"/>
  <c r="K706" i="2"/>
  <c r="J706" i="2"/>
  <c r="L706" i="2" s="1"/>
  <c r="H706" i="2"/>
  <c r="G706" i="2"/>
  <c r="F706" i="2"/>
  <c r="AA705" i="2"/>
  <c r="Z705" i="2"/>
  <c r="Y705" i="2"/>
  <c r="R705" i="2"/>
  <c r="Q705" i="2"/>
  <c r="P705" i="2"/>
  <c r="L705" i="2"/>
  <c r="K705" i="2"/>
  <c r="J705" i="2"/>
  <c r="H705" i="2"/>
  <c r="G705" i="2"/>
  <c r="F705" i="2"/>
  <c r="AA704" i="2"/>
  <c r="Z704" i="2"/>
  <c r="Y704" i="2"/>
  <c r="R704" i="2"/>
  <c r="Q704" i="2"/>
  <c r="P704" i="2"/>
  <c r="K704" i="2"/>
  <c r="J704" i="2"/>
  <c r="L704" i="2" s="1"/>
  <c r="H704" i="2"/>
  <c r="G704" i="2"/>
  <c r="F704" i="2"/>
  <c r="AA703" i="2"/>
  <c r="Z703" i="2"/>
  <c r="Y703" i="2"/>
  <c r="R703" i="2"/>
  <c r="Q703" i="2"/>
  <c r="P703" i="2"/>
  <c r="K703" i="2"/>
  <c r="J703" i="2"/>
  <c r="L703" i="2" s="1"/>
  <c r="H703" i="2"/>
  <c r="G703" i="2"/>
  <c r="F703" i="2"/>
  <c r="AA702" i="2"/>
  <c r="Z702" i="2"/>
  <c r="Y702" i="2"/>
  <c r="R702" i="2"/>
  <c r="Q702" i="2"/>
  <c r="P702" i="2"/>
  <c r="K702" i="2"/>
  <c r="J702" i="2"/>
  <c r="L702" i="2" s="1"/>
  <c r="H702" i="2"/>
  <c r="G702" i="2"/>
  <c r="F702" i="2"/>
  <c r="AA701" i="2"/>
  <c r="Z701" i="2"/>
  <c r="Y701" i="2"/>
  <c r="R701" i="2"/>
  <c r="Q701" i="2"/>
  <c r="P701" i="2"/>
  <c r="L701" i="2"/>
  <c r="K701" i="2"/>
  <c r="J701" i="2"/>
  <c r="H701" i="2"/>
  <c r="G701" i="2"/>
  <c r="F701" i="2"/>
  <c r="AA700" i="2"/>
  <c r="Z700" i="2"/>
  <c r="Y700" i="2"/>
  <c r="R700" i="2"/>
  <c r="Q700" i="2"/>
  <c r="P700" i="2"/>
  <c r="L700" i="2"/>
  <c r="K700" i="2"/>
  <c r="J700" i="2"/>
  <c r="H700" i="2"/>
  <c r="G700" i="2"/>
  <c r="F700" i="2"/>
  <c r="AA699" i="2"/>
  <c r="Z699" i="2"/>
  <c r="Y699" i="2"/>
  <c r="R699" i="2"/>
  <c r="Q699" i="2"/>
  <c r="P699" i="2"/>
  <c r="K699" i="2"/>
  <c r="J699" i="2"/>
  <c r="L699" i="2" s="1"/>
  <c r="H699" i="2"/>
  <c r="G699" i="2"/>
  <c r="F699" i="2"/>
  <c r="AA698" i="2"/>
  <c r="Z698" i="2"/>
  <c r="Y698" i="2"/>
  <c r="R698" i="2"/>
  <c r="Q698" i="2"/>
  <c r="P698" i="2"/>
  <c r="K698" i="2"/>
  <c r="J698" i="2"/>
  <c r="L698" i="2" s="1"/>
  <c r="H698" i="2"/>
  <c r="G698" i="2"/>
  <c r="F698" i="2"/>
  <c r="AA697" i="2"/>
  <c r="Z697" i="2"/>
  <c r="Y697" i="2"/>
  <c r="R697" i="2"/>
  <c r="Q697" i="2"/>
  <c r="P697" i="2"/>
  <c r="L697" i="2"/>
  <c r="K697" i="2"/>
  <c r="J697" i="2"/>
  <c r="H697" i="2"/>
  <c r="G697" i="2"/>
  <c r="F697" i="2"/>
  <c r="AA696" i="2"/>
  <c r="Z696" i="2"/>
  <c r="Y696" i="2"/>
  <c r="R696" i="2"/>
  <c r="Q696" i="2"/>
  <c r="P696" i="2"/>
  <c r="K696" i="2"/>
  <c r="J696" i="2"/>
  <c r="L696" i="2" s="1"/>
  <c r="H696" i="2"/>
  <c r="G696" i="2"/>
  <c r="F696" i="2"/>
  <c r="AA695" i="2"/>
  <c r="Z695" i="2"/>
  <c r="Y695" i="2"/>
  <c r="R695" i="2"/>
  <c r="Q695" i="2"/>
  <c r="P695" i="2"/>
  <c r="L695" i="2"/>
  <c r="K695" i="2"/>
  <c r="J695" i="2"/>
  <c r="H695" i="2"/>
  <c r="G695" i="2"/>
  <c r="F695" i="2"/>
  <c r="AA694" i="2"/>
  <c r="Z694" i="2"/>
  <c r="Y694" i="2"/>
  <c r="R694" i="2"/>
  <c r="Q694" i="2"/>
  <c r="P694" i="2"/>
  <c r="K694" i="2"/>
  <c r="J694" i="2"/>
  <c r="L694" i="2" s="1"/>
  <c r="H694" i="2"/>
  <c r="G694" i="2"/>
  <c r="F694" i="2"/>
  <c r="AA693" i="2"/>
  <c r="Z693" i="2"/>
  <c r="Y693" i="2"/>
  <c r="R693" i="2"/>
  <c r="Q693" i="2"/>
  <c r="P693" i="2"/>
  <c r="K693" i="2"/>
  <c r="J693" i="2"/>
  <c r="L693" i="2" s="1"/>
  <c r="H693" i="2"/>
  <c r="G693" i="2"/>
  <c r="F693" i="2"/>
  <c r="AA692" i="2"/>
  <c r="Z692" i="2"/>
  <c r="Y692" i="2"/>
  <c r="R692" i="2"/>
  <c r="Q692" i="2"/>
  <c r="P692" i="2"/>
  <c r="L692" i="2"/>
  <c r="K692" i="2"/>
  <c r="J692" i="2"/>
  <c r="H692" i="2"/>
  <c r="G692" i="2"/>
  <c r="F692" i="2"/>
  <c r="AA691" i="2"/>
  <c r="Z691" i="2"/>
  <c r="Y691" i="2"/>
  <c r="R691" i="2"/>
  <c r="Q691" i="2"/>
  <c r="P691" i="2"/>
  <c r="K691" i="2"/>
  <c r="L691" i="2" s="1"/>
  <c r="J691" i="2"/>
  <c r="H691" i="2"/>
  <c r="G691" i="2"/>
  <c r="F691" i="2"/>
  <c r="AA690" i="2"/>
  <c r="Z690" i="2"/>
  <c r="Y690" i="2"/>
  <c r="R690" i="2"/>
  <c r="Q690" i="2"/>
  <c r="P690" i="2"/>
  <c r="L690" i="2"/>
  <c r="K690" i="2"/>
  <c r="J690" i="2"/>
  <c r="H690" i="2"/>
  <c r="G690" i="2"/>
  <c r="F690" i="2"/>
  <c r="AA689" i="2"/>
  <c r="Z689" i="2"/>
  <c r="Y689" i="2"/>
  <c r="R689" i="2"/>
  <c r="Q689" i="2"/>
  <c r="P689" i="2"/>
  <c r="K689" i="2"/>
  <c r="J689" i="2"/>
  <c r="L689" i="2" s="1"/>
  <c r="H689" i="2"/>
  <c r="G689" i="2"/>
  <c r="F689" i="2"/>
  <c r="AA688" i="2"/>
  <c r="Z688" i="2"/>
  <c r="Y688" i="2"/>
  <c r="R688" i="2"/>
  <c r="Q688" i="2"/>
  <c r="P688" i="2"/>
  <c r="K688" i="2"/>
  <c r="J688" i="2"/>
  <c r="L688" i="2" s="1"/>
  <c r="H688" i="2"/>
  <c r="G688" i="2"/>
  <c r="F688" i="2"/>
  <c r="AA687" i="2"/>
  <c r="Z687" i="2"/>
  <c r="Y687" i="2"/>
  <c r="R687" i="2"/>
  <c r="Q687" i="2"/>
  <c r="P687" i="2"/>
  <c r="K687" i="2"/>
  <c r="J687" i="2"/>
  <c r="L687" i="2" s="1"/>
  <c r="H687" i="2"/>
  <c r="G687" i="2"/>
  <c r="F687" i="2"/>
  <c r="AA686" i="2"/>
  <c r="Z686" i="2"/>
  <c r="Y686" i="2"/>
  <c r="R686" i="2"/>
  <c r="Q686" i="2"/>
  <c r="P686" i="2"/>
  <c r="K686" i="2"/>
  <c r="L686" i="2" s="1"/>
  <c r="J686" i="2"/>
  <c r="H686" i="2"/>
  <c r="G686" i="2"/>
  <c r="F686" i="2"/>
  <c r="AA685" i="2"/>
  <c r="Z685" i="2"/>
  <c r="Y685" i="2"/>
  <c r="R685" i="2"/>
  <c r="Q685" i="2"/>
  <c r="P685" i="2"/>
  <c r="L685" i="2"/>
  <c r="K685" i="2"/>
  <c r="J685" i="2"/>
  <c r="H685" i="2"/>
  <c r="G685" i="2"/>
  <c r="F685" i="2"/>
  <c r="AA684" i="2"/>
  <c r="Z684" i="2"/>
  <c r="Y684" i="2"/>
  <c r="R684" i="2"/>
  <c r="Q684" i="2"/>
  <c r="P684" i="2"/>
  <c r="K684" i="2"/>
  <c r="J684" i="2"/>
  <c r="L684" i="2" s="1"/>
  <c r="H684" i="2"/>
  <c r="G684" i="2"/>
  <c r="F684" i="2"/>
  <c r="AA683" i="2"/>
  <c r="Z683" i="2"/>
  <c r="Y683" i="2"/>
  <c r="R683" i="2"/>
  <c r="Q683" i="2"/>
  <c r="P683" i="2"/>
  <c r="K683" i="2"/>
  <c r="J683" i="2"/>
  <c r="L683" i="2" s="1"/>
  <c r="H683" i="2"/>
  <c r="G683" i="2"/>
  <c r="F683" i="2"/>
  <c r="AA682" i="2"/>
  <c r="Z682" i="2"/>
  <c r="Y682" i="2"/>
  <c r="R682" i="2"/>
  <c r="Q682" i="2"/>
  <c r="P682" i="2"/>
  <c r="K682" i="2"/>
  <c r="J682" i="2"/>
  <c r="L682" i="2" s="1"/>
  <c r="H682" i="2"/>
  <c r="G682" i="2"/>
  <c r="F682" i="2"/>
  <c r="AA681" i="2"/>
  <c r="Z681" i="2"/>
  <c r="Y681" i="2"/>
  <c r="R681" i="2"/>
  <c r="Q681" i="2"/>
  <c r="P681" i="2"/>
  <c r="K681" i="2"/>
  <c r="J681" i="2"/>
  <c r="L681" i="2" s="1"/>
  <c r="H681" i="2"/>
  <c r="G681" i="2"/>
  <c r="F681" i="2"/>
  <c r="AA680" i="2"/>
  <c r="Z680" i="2"/>
  <c r="Y680" i="2"/>
  <c r="R680" i="2"/>
  <c r="Q680" i="2"/>
  <c r="P680" i="2"/>
  <c r="L680" i="2"/>
  <c r="K680" i="2"/>
  <c r="J680" i="2"/>
  <c r="H680" i="2"/>
  <c r="G680" i="2"/>
  <c r="F680" i="2"/>
  <c r="AA679" i="2"/>
  <c r="Z679" i="2"/>
  <c r="Y679" i="2"/>
  <c r="R679" i="2"/>
  <c r="Q679" i="2"/>
  <c r="P679" i="2"/>
  <c r="K679" i="2"/>
  <c r="J679" i="2"/>
  <c r="L679" i="2" s="1"/>
  <c r="H679" i="2"/>
  <c r="G679" i="2"/>
  <c r="F679" i="2"/>
  <c r="AA678" i="2"/>
  <c r="Z678" i="2"/>
  <c r="Y678" i="2"/>
  <c r="R678" i="2"/>
  <c r="Q678" i="2"/>
  <c r="P678" i="2"/>
  <c r="K678" i="2"/>
  <c r="J678" i="2"/>
  <c r="L678" i="2" s="1"/>
  <c r="H678" i="2"/>
  <c r="G678" i="2"/>
  <c r="F678" i="2"/>
  <c r="AA677" i="2"/>
  <c r="Z677" i="2"/>
  <c r="Y677" i="2"/>
  <c r="R677" i="2"/>
  <c r="Q677" i="2"/>
  <c r="P677" i="2"/>
  <c r="L677" i="2"/>
  <c r="K677" i="2"/>
  <c r="J677" i="2"/>
  <c r="H677" i="2"/>
  <c r="G677" i="2"/>
  <c r="F677" i="2"/>
  <c r="AA676" i="2"/>
  <c r="Z676" i="2"/>
  <c r="Y676" i="2"/>
  <c r="R676" i="2"/>
  <c r="Q676" i="2"/>
  <c r="P676" i="2"/>
  <c r="K676" i="2"/>
  <c r="J676" i="2"/>
  <c r="L676" i="2" s="1"/>
  <c r="H676" i="2"/>
  <c r="G676" i="2"/>
  <c r="F676" i="2"/>
  <c r="AA675" i="2"/>
  <c r="Z675" i="2"/>
  <c r="Y675" i="2"/>
  <c r="R675" i="2"/>
  <c r="Q675" i="2"/>
  <c r="P675" i="2"/>
  <c r="L675" i="2"/>
  <c r="K675" i="2"/>
  <c r="J675" i="2"/>
  <c r="H675" i="2"/>
  <c r="G675" i="2"/>
  <c r="F675" i="2"/>
  <c r="AA674" i="2"/>
  <c r="Z674" i="2"/>
  <c r="Y674" i="2"/>
  <c r="R674" i="2"/>
  <c r="Q674" i="2"/>
  <c r="P674" i="2"/>
  <c r="K674" i="2"/>
  <c r="J674" i="2"/>
  <c r="L674" i="2" s="1"/>
  <c r="H674" i="2"/>
  <c r="G674" i="2"/>
  <c r="F674" i="2"/>
  <c r="AA673" i="2"/>
  <c r="Z673" i="2"/>
  <c r="Y673" i="2"/>
  <c r="R673" i="2"/>
  <c r="Q673" i="2"/>
  <c r="P673" i="2"/>
  <c r="K673" i="2"/>
  <c r="J673" i="2"/>
  <c r="L673" i="2" s="1"/>
  <c r="H673" i="2"/>
  <c r="G673" i="2"/>
  <c r="F673" i="2"/>
  <c r="AA672" i="2"/>
  <c r="Z672" i="2"/>
  <c r="Y672" i="2"/>
  <c r="R672" i="2"/>
  <c r="Q672" i="2"/>
  <c r="P672" i="2"/>
  <c r="L672" i="2"/>
  <c r="K672" i="2"/>
  <c r="J672" i="2"/>
  <c r="H672" i="2"/>
  <c r="G672" i="2"/>
  <c r="F672" i="2"/>
  <c r="AA671" i="2"/>
  <c r="Z671" i="2"/>
  <c r="Y671" i="2"/>
  <c r="R671" i="2"/>
  <c r="Q671" i="2"/>
  <c r="P671" i="2"/>
  <c r="K671" i="2"/>
  <c r="J671" i="2"/>
  <c r="L671" i="2" s="1"/>
  <c r="H671" i="2"/>
  <c r="G671" i="2"/>
  <c r="F671" i="2"/>
  <c r="AA670" i="2"/>
  <c r="Z670" i="2"/>
  <c r="Y670" i="2"/>
  <c r="R670" i="2"/>
  <c r="Q670" i="2"/>
  <c r="P670" i="2"/>
  <c r="L670" i="2"/>
  <c r="K670" i="2"/>
  <c r="J670" i="2"/>
  <c r="H670" i="2"/>
  <c r="G670" i="2"/>
  <c r="F670" i="2"/>
  <c r="AA669" i="2"/>
  <c r="Z669" i="2"/>
  <c r="Y669" i="2"/>
  <c r="R669" i="2"/>
  <c r="Q669" i="2"/>
  <c r="P669" i="2"/>
  <c r="K669" i="2"/>
  <c r="J669" i="2"/>
  <c r="L669" i="2" s="1"/>
  <c r="H669" i="2"/>
  <c r="G669" i="2"/>
  <c r="F669" i="2"/>
  <c r="AA668" i="2"/>
  <c r="Z668" i="2"/>
  <c r="Y668" i="2"/>
  <c r="R668" i="2"/>
  <c r="Q668" i="2"/>
  <c r="P668" i="2"/>
  <c r="K668" i="2"/>
  <c r="J668" i="2"/>
  <c r="L668" i="2" s="1"/>
  <c r="H668" i="2"/>
  <c r="G668" i="2"/>
  <c r="F668" i="2"/>
  <c r="AA667" i="2"/>
  <c r="Z667" i="2"/>
  <c r="Y667" i="2"/>
  <c r="R667" i="2"/>
  <c r="Q667" i="2"/>
  <c r="P667" i="2"/>
  <c r="K667" i="2"/>
  <c r="J667" i="2"/>
  <c r="L667" i="2" s="1"/>
  <c r="H667" i="2"/>
  <c r="G667" i="2"/>
  <c r="F667" i="2"/>
  <c r="AA666" i="2"/>
  <c r="Z666" i="2"/>
  <c r="Y666" i="2"/>
  <c r="R666" i="2"/>
  <c r="Q666" i="2"/>
  <c r="P666" i="2"/>
  <c r="K666" i="2"/>
  <c r="J666" i="2"/>
  <c r="L666" i="2" s="1"/>
  <c r="H666" i="2"/>
  <c r="G666" i="2"/>
  <c r="F666" i="2"/>
  <c r="AA665" i="2"/>
  <c r="Z665" i="2"/>
  <c r="Y665" i="2"/>
  <c r="R665" i="2"/>
  <c r="Q665" i="2"/>
  <c r="P665" i="2"/>
  <c r="L665" i="2"/>
  <c r="K665" i="2"/>
  <c r="J665" i="2"/>
  <c r="H665" i="2"/>
  <c r="G665" i="2"/>
  <c r="F665" i="2"/>
  <c r="AA664" i="2"/>
  <c r="Z664" i="2"/>
  <c r="Y664" i="2"/>
  <c r="R664" i="2"/>
  <c r="Q664" i="2"/>
  <c r="P664" i="2"/>
  <c r="K664" i="2"/>
  <c r="J664" i="2"/>
  <c r="L664" i="2" s="1"/>
  <c r="H664" i="2"/>
  <c r="G664" i="2"/>
  <c r="F664" i="2"/>
  <c r="AA663" i="2"/>
  <c r="Z663" i="2"/>
  <c r="Y663" i="2"/>
  <c r="R663" i="2"/>
  <c r="Q663" i="2"/>
  <c r="P663" i="2"/>
  <c r="K663" i="2"/>
  <c r="J663" i="2"/>
  <c r="L663" i="2" s="1"/>
  <c r="H663" i="2"/>
  <c r="G663" i="2"/>
  <c r="F663" i="2"/>
  <c r="AA662" i="2"/>
  <c r="Z662" i="2"/>
  <c r="Y662" i="2"/>
  <c r="R662" i="2"/>
  <c r="Q662" i="2"/>
  <c r="P662" i="2"/>
  <c r="K662" i="2"/>
  <c r="J662" i="2"/>
  <c r="L662" i="2" s="1"/>
  <c r="H662" i="2"/>
  <c r="G662" i="2"/>
  <c r="F662" i="2"/>
  <c r="AA661" i="2"/>
  <c r="Z661" i="2"/>
  <c r="Y661" i="2"/>
  <c r="R661" i="2"/>
  <c r="Q661" i="2"/>
  <c r="P661" i="2"/>
  <c r="K661" i="2"/>
  <c r="J661" i="2"/>
  <c r="L661" i="2" s="1"/>
  <c r="H661" i="2"/>
  <c r="G661" i="2"/>
  <c r="F661" i="2"/>
  <c r="AA660" i="2"/>
  <c r="Z660" i="2"/>
  <c r="Y660" i="2"/>
  <c r="R660" i="2"/>
  <c r="Q660" i="2"/>
  <c r="P660" i="2"/>
  <c r="L660" i="2"/>
  <c r="K660" i="2"/>
  <c r="J660" i="2"/>
  <c r="H660" i="2"/>
  <c r="G660" i="2"/>
  <c r="F660" i="2"/>
  <c r="AA659" i="2"/>
  <c r="Z659" i="2"/>
  <c r="Y659" i="2"/>
  <c r="R659" i="2"/>
  <c r="Q659" i="2"/>
  <c r="P659" i="2"/>
  <c r="K659" i="2"/>
  <c r="J659" i="2"/>
  <c r="L659" i="2" s="1"/>
  <c r="H659" i="2"/>
  <c r="G659" i="2"/>
  <c r="F659" i="2"/>
  <c r="AA658" i="2"/>
  <c r="Z658" i="2"/>
  <c r="Y658" i="2"/>
  <c r="R658" i="2"/>
  <c r="Q658" i="2"/>
  <c r="P658" i="2"/>
  <c r="L658" i="2"/>
  <c r="K658" i="2"/>
  <c r="J658" i="2"/>
  <c r="H658" i="2"/>
  <c r="G658" i="2"/>
  <c r="F658" i="2"/>
  <c r="AA657" i="2"/>
  <c r="Z657" i="2"/>
  <c r="Y657" i="2"/>
  <c r="R657" i="2"/>
  <c r="Q657" i="2"/>
  <c r="P657" i="2"/>
  <c r="K657" i="2"/>
  <c r="J657" i="2"/>
  <c r="L657" i="2" s="1"/>
  <c r="H657" i="2"/>
  <c r="G657" i="2"/>
  <c r="F657" i="2"/>
  <c r="AA656" i="2"/>
  <c r="Z656" i="2"/>
  <c r="Y656" i="2"/>
  <c r="R656" i="2"/>
  <c r="Q656" i="2"/>
  <c r="P656" i="2"/>
  <c r="K656" i="2"/>
  <c r="J656" i="2"/>
  <c r="L656" i="2" s="1"/>
  <c r="H656" i="2"/>
  <c r="G656" i="2"/>
  <c r="F656" i="2"/>
  <c r="AA655" i="2"/>
  <c r="Z655" i="2"/>
  <c r="Y655" i="2"/>
  <c r="R655" i="2"/>
  <c r="Q655" i="2"/>
  <c r="P655" i="2"/>
  <c r="L655" i="2"/>
  <c r="K655" i="2"/>
  <c r="J655" i="2"/>
  <c r="H655" i="2"/>
  <c r="G655" i="2"/>
  <c r="F655" i="2"/>
  <c r="AA654" i="2"/>
  <c r="Z654" i="2"/>
  <c r="Y654" i="2"/>
  <c r="R654" i="2"/>
  <c r="Q654" i="2"/>
  <c r="P654" i="2"/>
  <c r="K654" i="2"/>
  <c r="J654" i="2"/>
  <c r="L654" i="2" s="1"/>
  <c r="H654" i="2"/>
  <c r="G654" i="2"/>
  <c r="F654" i="2"/>
  <c r="AA653" i="2"/>
  <c r="Z653" i="2"/>
  <c r="Y653" i="2"/>
  <c r="R653" i="2"/>
  <c r="Q653" i="2"/>
  <c r="P653" i="2"/>
  <c r="K653" i="2"/>
  <c r="L653" i="2" s="1"/>
  <c r="J653" i="2"/>
  <c r="H653" i="2"/>
  <c r="G653" i="2"/>
  <c r="F653" i="2"/>
  <c r="AA652" i="2"/>
  <c r="Z652" i="2"/>
  <c r="Y652" i="2"/>
  <c r="R652" i="2"/>
  <c r="Q652" i="2"/>
  <c r="P652" i="2"/>
  <c r="K652" i="2"/>
  <c r="J652" i="2"/>
  <c r="L652" i="2" s="1"/>
  <c r="H652" i="2"/>
  <c r="G652" i="2"/>
  <c r="F652" i="2"/>
  <c r="AA651" i="2"/>
  <c r="Z651" i="2"/>
  <c r="Y651" i="2"/>
  <c r="R651" i="2"/>
  <c r="Q651" i="2"/>
  <c r="P651" i="2"/>
  <c r="K651" i="2"/>
  <c r="J651" i="2"/>
  <c r="L651" i="2" s="1"/>
  <c r="H651" i="2"/>
  <c r="G651" i="2"/>
  <c r="F651" i="2"/>
  <c r="AA650" i="2"/>
  <c r="Z650" i="2"/>
  <c r="Y650" i="2"/>
  <c r="R650" i="2"/>
  <c r="Q650" i="2"/>
  <c r="P650" i="2"/>
  <c r="L650" i="2"/>
  <c r="K650" i="2"/>
  <c r="J650" i="2"/>
  <c r="H650" i="2"/>
  <c r="G650" i="2"/>
  <c r="F650" i="2"/>
  <c r="AA649" i="2"/>
  <c r="Z649" i="2"/>
  <c r="Y649" i="2"/>
  <c r="R649" i="2"/>
  <c r="Q649" i="2"/>
  <c r="P649" i="2"/>
  <c r="K649" i="2"/>
  <c r="J649" i="2"/>
  <c r="L649" i="2" s="1"/>
  <c r="H649" i="2"/>
  <c r="G649" i="2"/>
  <c r="F649" i="2"/>
  <c r="AA648" i="2"/>
  <c r="Z648" i="2"/>
  <c r="Y648" i="2"/>
  <c r="R648" i="2"/>
  <c r="Q648" i="2"/>
  <c r="P648" i="2"/>
  <c r="K648" i="2"/>
  <c r="J648" i="2"/>
  <c r="L648" i="2" s="1"/>
  <c r="H648" i="2"/>
  <c r="G648" i="2"/>
  <c r="F648" i="2"/>
  <c r="AA647" i="2"/>
  <c r="Z647" i="2"/>
  <c r="Y647" i="2"/>
  <c r="R647" i="2"/>
  <c r="Q647" i="2"/>
  <c r="P647" i="2"/>
  <c r="K647" i="2"/>
  <c r="J647" i="2"/>
  <c r="L647" i="2" s="1"/>
  <c r="H647" i="2"/>
  <c r="G647" i="2"/>
  <c r="F647" i="2"/>
  <c r="AA646" i="2"/>
  <c r="Z646" i="2"/>
  <c r="Y646" i="2"/>
  <c r="R646" i="2"/>
  <c r="Q646" i="2"/>
  <c r="P646" i="2"/>
  <c r="K646" i="2"/>
  <c r="J646" i="2"/>
  <c r="L646" i="2" s="1"/>
  <c r="H646" i="2"/>
  <c r="G646" i="2"/>
  <c r="F646" i="2"/>
  <c r="AA645" i="2"/>
  <c r="Z645" i="2"/>
  <c r="Y645" i="2"/>
  <c r="R645" i="2"/>
  <c r="Q645" i="2"/>
  <c r="P645" i="2"/>
  <c r="L645" i="2"/>
  <c r="K645" i="2"/>
  <c r="J645" i="2"/>
  <c r="H645" i="2"/>
  <c r="G645" i="2"/>
  <c r="F645" i="2"/>
  <c r="AA644" i="2"/>
  <c r="Z644" i="2"/>
  <c r="Y644" i="2"/>
  <c r="R644" i="2"/>
  <c r="Q644" i="2"/>
  <c r="P644" i="2"/>
  <c r="K644" i="2"/>
  <c r="J644" i="2"/>
  <c r="L644" i="2" s="1"/>
  <c r="H644" i="2"/>
  <c r="G644" i="2"/>
  <c r="F644" i="2"/>
  <c r="AA643" i="2"/>
  <c r="Z643" i="2"/>
  <c r="Y643" i="2"/>
  <c r="R643" i="2"/>
  <c r="Q643" i="2"/>
  <c r="P643" i="2"/>
  <c r="K643" i="2"/>
  <c r="J643" i="2"/>
  <c r="L643" i="2" s="1"/>
  <c r="H643" i="2"/>
  <c r="G643" i="2"/>
  <c r="F643" i="2"/>
  <c r="AA642" i="2"/>
  <c r="Z642" i="2"/>
  <c r="Y642" i="2"/>
  <c r="R642" i="2"/>
  <c r="Q642" i="2"/>
  <c r="P642" i="2"/>
  <c r="K642" i="2"/>
  <c r="J642" i="2"/>
  <c r="L642" i="2" s="1"/>
  <c r="H642" i="2"/>
  <c r="G642" i="2"/>
  <c r="F642" i="2"/>
  <c r="AA641" i="2"/>
  <c r="Z641" i="2"/>
  <c r="Y641" i="2"/>
  <c r="R641" i="2"/>
  <c r="Q641" i="2"/>
  <c r="P641" i="2"/>
  <c r="K641" i="2"/>
  <c r="J641" i="2"/>
  <c r="L641" i="2" s="1"/>
  <c r="H641" i="2"/>
  <c r="G641" i="2"/>
  <c r="F641" i="2"/>
  <c r="AA640" i="2"/>
  <c r="Z640" i="2"/>
  <c r="Y640" i="2"/>
  <c r="R640" i="2"/>
  <c r="Q640" i="2"/>
  <c r="P640" i="2"/>
  <c r="L640" i="2"/>
  <c r="K640" i="2"/>
  <c r="J640" i="2"/>
  <c r="H640" i="2"/>
  <c r="G640" i="2"/>
  <c r="F640" i="2"/>
  <c r="AA639" i="2"/>
  <c r="Z639" i="2"/>
  <c r="Y639" i="2"/>
  <c r="R639" i="2"/>
  <c r="Q639" i="2"/>
  <c r="P639" i="2"/>
  <c r="K639" i="2"/>
  <c r="J639" i="2"/>
  <c r="L639" i="2" s="1"/>
  <c r="H639" i="2"/>
  <c r="G639" i="2"/>
  <c r="F639" i="2"/>
  <c r="AA638" i="2"/>
  <c r="Z638" i="2"/>
  <c r="Y638" i="2"/>
  <c r="R638" i="2"/>
  <c r="Q638" i="2"/>
  <c r="P638" i="2"/>
  <c r="L638" i="2"/>
  <c r="K638" i="2"/>
  <c r="J638" i="2"/>
  <c r="H638" i="2"/>
  <c r="G638" i="2"/>
  <c r="F638" i="2"/>
  <c r="AA637" i="2"/>
  <c r="Z637" i="2"/>
  <c r="Y637" i="2"/>
  <c r="R637" i="2"/>
  <c r="Q637" i="2"/>
  <c r="P637" i="2"/>
  <c r="K637" i="2"/>
  <c r="J637" i="2"/>
  <c r="L637" i="2" s="1"/>
  <c r="H637" i="2"/>
  <c r="G637" i="2"/>
  <c r="F637" i="2"/>
  <c r="AA636" i="2"/>
  <c r="Z636" i="2"/>
  <c r="Y636" i="2"/>
  <c r="R636" i="2"/>
  <c r="Q636" i="2"/>
  <c r="P636" i="2"/>
  <c r="L636" i="2"/>
  <c r="K636" i="2"/>
  <c r="J636" i="2"/>
  <c r="H636" i="2"/>
  <c r="G636" i="2"/>
  <c r="F636" i="2"/>
  <c r="AA635" i="2"/>
  <c r="Z635" i="2"/>
  <c r="Y635" i="2"/>
  <c r="R635" i="2"/>
  <c r="Q635" i="2"/>
  <c r="P635" i="2"/>
  <c r="L635" i="2"/>
  <c r="K635" i="2"/>
  <c r="J635" i="2"/>
  <c r="H635" i="2"/>
  <c r="G635" i="2"/>
  <c r="F635" i="2"/>
  <c r="AA634" i="2"/>
  <c r="Z634" i="2"/>
  <c r="Y634" i="2"/>
  <c r="R634" i="2"/>
  <c r="Q634" i="2"/>
  <c r="P634" i="2"/>
  <c r="K634" i="2"/>
  <c r="J634" i="2"/>
  <c r="L634" i="2" s="1"/>
  <c r="H634" i="2"/>
  <c r="G634" i="2"/>
  <c r="F634" i="2"/>
  <c r="AA633" i="2"/>
  <c r="Z633" i="2"/>
  <c r="Y633" i="2"/>
  <c r="R633" i="2"/>
  <c r="Q633" i="2"/>
  <c r="P633" i="2"/>
  <c r="K633" i="2"/>
  <c r="L633" i="2" s="1"/>
  <c r="J633" i="2"/>
  <c r="H633" i="2"/>
  <c r="G633" i="2"/>
  <c r="F633" i="2"/>
  <c r="AA632" i="2"/>
  <c r="Z632" i="2"/>
  <c r="Y632" i="2"/>
  <c r="R632" i="2"/>
  <c r="Q632" i="2"/>
  <c r="P632" i="2"/>
  <c r="K632" i="2"/>
  <c r="J632" i="2"/>
  <c r="L632" i="2" s="1"/>
  <c r="H632" i="2"/>
  <c r="G632" i="2"/>
  <c r="F632" i="2"/>
  <c r="AA631" i="2"/>
  <c r="Z631" i="2"/>
  <c r="Y631" i="2"/>
  <c r="R631" i="2"/>
  <c r="Q631" i="2"/>
  <c r="P631" i="2"/>
  <c r="K631" i="2"/>
  <c r="L631" i="2" s="1"/>
  <c r="J631" i="2"/>
  <c r="H631" i="2"/>
  <c r="G631" i="2"/>
  <c r="F631" i="2"/>
  <c r="AA630" i="2"/>
  <c r="Z630" i="2"/>
  <c r="Y630" i="2"/>
  <c r="R630" i="2"/>
  <c r="Q630" i="2"/>
  <c r="P630" i="2"/>
  <c r="L630" i="2"/>
  <c r="K630" i="2"/>
  <c r="J630" i="2"/>
  <c r="H630" i="2"/>
  <c r="G630" i="2"/>
  <c r="F630" i="2"/>
  <c r="AA629" i="2"/>
  <c r="Z629" i="2"/>
  <c r="Y629" i="2"/>
  <c r="R629" i="2"/>
  <c r="Q629" i="2"/>
  <c r="P629" i="2"/>
  <c r="K629" i="2"/>
  <c r="J629" i="2"/>
  <c r="L629" i="2" s="1"/>
  <c r="H629" i="2"/>
  <c r="G629" i="2"/>
  <c r="F629" i="2"/>
  <c r="AA628" i="2"/>
  <c r="Z628" i="2"/>
  <c r="Y628" i="2"/>
  <c r="R628" i="2"/>
  <c r="Q628" i="2"/>
  <c r="P628" i="2"/>
  <c r="K628" i="2"/>
  <c r="J628" i="2"/>
  <c r="L628" i="2" s="1"/>
  <c r="H628" i="2"/>
  <c r="G628" i="2"/>
  <c r="F628" i="2"/>
  <c r="AA627" i="2"/>
  <c r="Z627" i="2"/>
  <c r="Y627" i="2"/>
  <c r="R627" i="2"/>
  <c r="Q627" i="2"/>
  <c r="P627" i="2"/>
  <c r="K627" i="2"/>
  <c r="J627" i="2"/>
  <c r="L627" i="2" s="1"/>
  <c r="H627" i="2"/>
  <c r="G627" i="2"/>
  <c r="F627" i="2"/>
  <c r="AA626" i="2"/>
  <c r="Z626" i="2"/>
  <c r="Y626" i="2"/>
  <c r="R626" i="2"/>
  <c r="Q626" i="2"/>
  <c r="P626" i="2"/>
  <c r="K626" i="2"/>
  <c r="J626" i="2"/>
  <c r="L626" i="2" s="1"/>
  <c r="H626" i="2"/>
  <c r="G626" i="2"/>
  <c r="F626" i="2"/>
  <c r="AA625" i="2"/>
  <c r="Z625" i="2"/>
  <c r="Y625" i="2"/>
  <c r="R625" i="2"/>
  <c r="Q625" i="2"/>
  <c r="P625" i="2"/>
  <c r="L625" i="2"/>
  <c r="K625" i="2"/>
  <c r="J625" i="2"/>
  <c r="H625" i="2"/>
  <c r="G625" i="2"/>
  <c r="F625" i="2"/>
  <c r="AA624" i="2"/>
  <c r="Z624" i="2"/>
  <c r="Y624" i="2"/>
  <c r="R624" i="2"/>
  <c r="Q624" i="2"/>
  <c r="P624" i="2"/>
  <c r="K624" i="2"/>
  <c r="J624" i="2"/>
  <c r="L624" i="2" s="1"/>
  <c r="H624" i="2"/>
  <c r="G624" i="2"/>
  <c r="F624" i="2"/>
  <c r="AA623" i="2"/>
  <c r="Z623" i="2"/>
  <c r="Y623" i="2"/>
  <c r="R623" i="2"/>
  <c r="Q623" i="2"/>
  <c r="P623" i="2"/>
  <c r="K623" i="2"/>
  <c r="J623" i="2"/>
  <c r="L623" i="2" s="1"/>
  <c r="H623" i="2"/>
  <c r="G623" i="2"/>
  <c r="F623" i="2"/>
  <c r="AA622" i="2"/>
  <c r="Z622" i="2"/>
  <c r="Y622" i="2"/>
  <c r="R622" i="2"/>
  <c r="Q622" i="2"/>
  <c r="P622" i="2"/>
  <c r="K622" i="2"/>
  <c r="J622" i="2"/>
  <c r="L622" i="2" s="1"/>
  <c r="H622" i="2"/>
  <c r="G622" i="2"/>
  <c r="F622" i="2"/>
  <c r="AA621" i="2"/>
  <c r="Z621" i="2"/>
  <c r="Y621" i="2"/>
  <c r="R621" i="2"/>
  <c r="Q621" i="2"/>
  <c r="P621" i="2"/>
  <c r="K621" i="2"/>
  <c r="J621" i="2"/>
  <c r="L621" i="2" s="1"/>
  <c r="H621" i="2"/>
  <c r="G621" i="2"/>
  <c r="F621" i="2"/>
  <c r="AA620" i="2"/>
  <c r="Z620" i="2"/>
  <c r="Y620" i="2"/>
  <c r="R620" i="2"/>
  <c r="Q620" i="2"/>
  <c r="P620" i="2"/>
  <c r="L620" i="2"/>
  <c r="K620" i="2"/>
  <c r="J620" i="2"/>
  <c r="H620" i="2"/>
  <c r="G620" i="2"/>
  <c r="F620" i="2"/>
  <c r="AA619" i="2"/>
  <c r="Z619" i="2"/>
  <c r="Y619" i="2"/>
  <c r="R619" i="2"/>
  <c r="Q619" i="2"/>
  <c r="P619" i="2"/>
  <c r="K619" i="2"/>
  <c r="J619" i="2"/>
  <c r="L619" i="2" s="1"/>
  <c r="H619" i="2"/>
  <c r="G619" i="2"/>
  <c r="F619" i="2"/>
  <c r="AA618" i="2"/>
  <c r="Z618" i="2"/>
  <c r="Y618" i="2"/>
  <c r="R618" i="2"/>
  <c r="Q618" i="2"/>
  <c r="P618" i="2"/>
  <c r="K618" i="2"/>
  <c r="J618" i="2"/>
  <c r="L618" i="2" s="1"/>
  <c r="H618" i="2"/>
  <c r="G618" i="2"/>
  <c r="F618" i="2"/>
  <c r="AA617" i="2"/>
  <c r="Z617" i="2"/>
  <c r="Y617" i="2"/>
  <c r="R617" i="2"/>
  <c r="Q617" i="2"/>
  <c r="P617" i="2"/>
  <c r="K617" i="2"/>
  <c r="J617" i="2"/>
  <c r="L617" i="2" s="1"/>
  <c r="H617" i="2"/>
  <c r="G617" i="2"/>
  <c r="F617" i="2"/>
  <c r="AA616" i="2"/>
  <c r="Z616" i="2"/>
  <c r="Y616" i="2"/>
  <c r="R616" i="2"/>
  <c r="Q616" i="2"/>
  <c r="P616" i="2"/>
  <c r="L616" i="2"/>
  <c r="K616" i="2"/>
  <c r="J616" i="2"/>
  <c r="H616" i="2"/>
  <c r="G616" i="2"/>
  <c r="F616" i="2"/>
  <c r="AA615" i="2"/>
  <c r="Z615" i="2"/>
  <c r="Y615" i="2"/>
  <c r="R615" i="2"/>
  <c r="Q615" i="2"/>
  <c r="P615" i="2"/>
  <c r="L615" i="2"/>
  <c r="K615" i="2"/>
  <c r="J615" i="2"/>
  <c r="H615" i="2"/>
  <c r="G615" i="2"/>
  <c r="F615" i="2"/>
  <c r="AA614" i="2"/>
  <c r="Z614" i="2"/>
  <c r="Y614" i="2"/>
  <c r="R614" i="2"/>
  <c r="Q614" i="2"/>
  <c r="P614" i="2"/>
  <c r="K614" i="2"/>
  <c r="J614" i="2"/>
  <c r="L614" i="2" s="1"/>
  <c r="H614" i="2"/>
  <c r="G614" i="2"/>
  <c r="F614" i="2"/>
  <c r="AA613" i="2"/>
  <c r="Z613" i="2"/>
  <c r="Y613" i="2"/>
  <c r="R613" i="2"/>
  <c r="Q613" i="2"/>
  <c r="P613" i="2"/>
  <c r="K613" i="2"/>
  <c r="J613" i="2"/>
  <c r="L613" i="2" s="1"/>
  <c r="H613" i="2"/>
  <c r="G613" i="2"/>
  <c r="F613" i="2"/>
  <c r="AA612" i="2"/>
  <c r="Z612" i="2"/>
  <c r="Y612" i="2"/>
  <c r="R612" i="2"/>
  <c r="Q612" i="2"/>
  <c r="P612" i="2"/>
  <c r="K612" i="2"/>
  <c r="J612" i="2"/>
  <c r="L612" i="2" s="1"/>
  <c r="H612" i="2"/>
  <c r="G612" i="2"/>
  <c r="F612" i="2"/>
  <c r="AA611" i="2"/>
  <c r="Z611" i="2"/>
  <c r="Y611" i="2"/>
  <c r="R611" i="2"/>
  <c r="Q611" i="2"/>
  <c r="P611" i="2"/>
  <c r="K611" i="2"/>
  <c r="L611" i="2" s="1"/>
  <c r="J611" i="2"/>
  <c r="H611" i="2"/>
  <c r="G611" i="2"/>
  <c r="F611" i="2"/>
  <c r="AA610" i="2"/>
  <c r="Z610" i="2"/>
  <c r="Y610" i="2"/>
  <c r="R610" i="2"/>
  <c r="Q610" i="2"/>
  <c r="P610" i="2"/>
  <c r="L610" i="2"/>
  <c r="K610" i="2"/>
  <c r="J610" i="2"/>
  <c r="H610" i="2"/>
  <c r="G610" i="2"/>
  <c r="F610" i="2"/>
  <c r="AA609" i="2"/>
  <c r="Z609" i="2"/>
  <c r="Y609" i="2"/>
  <c r="R609" i="2"/>
  <c r="Q609" i="2"/>
  <c r="P609" i="2"/>
  <c r="K609" i="2"/>
  <c r="J609" i="2"/>
  <c r="L609" i="2" s="1"/>
  <c r="H609" i="2"/>
  <c r="G609" i="2"/>
  <c r="F609" i="2"/>
  <c r="AA608" i="2"/>
  <c r="Z608" i="2"/>
  <c r="Y608" i="2"/>
  <c r="R608" i="2"/>
  <c r="Q608" i="2"/>
  <c r="P608" i="2"/>
  <c r="K608" i="2"/>
  <c r="J608" i="2"/>
  <c r="L608" i="2" s="1"/>
  <c r="H608" i="2"/>
  <c r="G608" i="2"/>
  <c r="F608" i="2"/>
  <c r="AA607" i="2"/>
  <c r="Z607" i="2"/>
  <c r="Y607" i="2"/>
  <c r="R607" i="2"/>
  <c r="Q607" i="2"/>
  <c r="P607" i="2"/>
  <c r="K607" i="2"/>
  <c r="J607" i="2"/>
  <c r="L607" i="2" s="1"/>
  <c r="H607" i="2"/>
  <c r="G607" i="2"/>
  <c r="F607" i="2"/>
  <c r="AA606" i="2"/>
  <c r="Z606" i="2"/>
  <c r="Y606" i="2"/>
  <c r="R606" i="2"/>
  <c r="Q606" i="2"/>
  <c r="P606" i="2"/>
  <c r="K606" i="2"/>
  <c r="J606" i="2"/>
  <c r="L606" i="2" s="1"/>
  <c r="H606" i="2"/>
  <c r="G606" i="2"/>
  <c r="F606" i="2"/>
  <c r="AA605" i="2"/>
  <c r="Z605" i="2"/>
  <c r="Y605" i="2"/>
  <c r="R605" i="2"/>
  <c r="Q605" i="2"/>
  <c r="P605" i="2"/>
  <c r="L605" i="2"/>
  <c r="K605" i="2"/>
  <c r="J605" i="2"/>
  <c r="H605" i="2"/>
  <c r="G605" i="2"/>
  <c r="F605" i="2"/>
  <c r="AA604" i="2"/>
  <c r="Z604" i="2"/>
  <c r="Y604" i="2"/>
  <c r="R604" i="2"/>
  <c r="Q604" i="2"/>
  <c r="P604" i="2"/>
  <c r="K604" i="2"/>
  <c r="J604" i="2"/>
  <c r="L604" i="2" s="1"/>
  <c r="H604" i="2"/>
  <c r="G604" i="2"/>
  <c r="F604" i="2"/>
  <c r="AA603" i="2"/>
  <c r="Z603" i="2"/>
  <c r="Y603" i="2"/>
  <c r="R603" i="2"/>
  <c r="Q603" i="2"/>
  <c r="P603" i="2"/>
  <c r="K603" i="2"/>
  <c r="J603" i="2"/>
  <c r="L603" i="2" s="1"/>
  <c r="H603" i="2"/>
  <c r="G603" i="2"/>
  <c r="F603" i="2"/>
  <c r="AA602" i="2"/>
  <c r="Z602" i="2"/>
  <c r="Y602" i="2"/>
  <c r="R602" i="2"/>
  <c r="Q602" i="2"/>
  <c r="P602" i="2"/>
  <c r="K602" i="2"/>
  <c r="J602" i="2"/>
  <c r="L602" i="2" s="1"/>
  <c r="H602" i="2"/>
  <c r="G602" i="2"/>
  <c r="F602" i="2"/>
  <c r="AA601" i="2"/>
  <c r="Z601" i="2"/>
  <c r="Y601" i="2"/>
  <c r="R601" i="2"/>
  <c r="Q601" i="2"/>
  <c r="P601" i="2"/>
  <c r="K601" i="2"/>
  <c r="J601" i="2"/>
  <c r="L601" i="2" s="1"/>
  <c r="H601" i="2"/>
  <c r="G601" i="2"/>
  <c r="F601" i="2"/>
  <c r="AA600" i="2"/>
  <c r="Z600" i="2"/>
  <c r="Y600" i="2"/>
  <c r="R600" i="2"/>
  <c r="Q600" i="2"/>
  <c r="P600" i="2"/>
  <c r="L600" i="2"/>
  <c r="K600" i="2"/>
  <c r="J600" i="2"/>
  <c r="H600" i="2"/>
  <c r="G600" i="2"/>
  <c r="F600" i="2"/>
  <c r="AA599" i="2"/>
  <c r="Z599" i="2"/>
  <c r="Y599" i="2"/>
  <c r="R599" i="2"/>
  <c r="Q599" i="2"/>
  <c r="P599" i="2"/>
  <c r="K599" i="2"/>
  <c r="J599" i="2"/>
  <c r="L599" i="2" s="1"/>
  <c r="H599" i="2"/>
  <c r="G599" i="2"/>
  <c r="F599" i="2"/>
  <c r="AA598" i="2"/>
  <c r="Z598" i="2"/>
  <c r="Y598" i="2"/>
  <c r="R598" i="2"/>
  <c r="Q598" i="2"/>
  <c r="P598" i="2"/>
  <c r="K598" i="2"/>
  <c r="J598" i="2"/>
  <c r="L598" i="2" s="1"/>
  <c r="H598" i="2"/>
  <c r="G598" i="2"/>
  <c r="F598" i="2"/>
  <c r="AA597" i="2"/>
  <c r="Z597" i="2"/>
  <c r="Y597" i="2"/>
  <c r="R597" i="2"/>
  <c r="Q597" i="2"/>
  <c r="P597" i="2"/>
  <c r="L597" i="2"/>
  <c r="K597" i="2"/>
  <c r="J597" i="2"/>
  <c r="H597" i="2"/>
  <c r="G597" i="2"/>
  <c r="F597" i="2"/>
  <c r="AA596" i="2"/>
  <c r="Z596" i="2"/>
  <c r="Y596" i="2"/>
  <c r="R596" i="2"/>
  <c r="Q596" i="2"/>
  <c r="P596" i="2"/>
  <c r="K596" i="2"/>
  <c r="J596" i="2"/>
  <c r="L596" i="2" s="1"/>
  <c r="H596" i="2"/>
  <c r="G596" i="2"/>
  <c r="F596" i="2"/>
  <c r="AA595" i="2"/>
  <c r="Z595" i="2"/>
  <c r="Y595" i="2"/>
  <c r="R595" i="2"/>
  <c r="Q595" i="2"/>
  <c r="P595" i="2"/>
  <c r="L595" i="2"/>
  <c r="K595" i="2"/>
  <c r="J595" i="2"/>
  <c r="H595" i="2"/>
  <c r="G595" i="2"/>
  <c r="F595" i="2"/>
  <c r="AA594" i="2"/>
  <c r="Z594" i="2"/>
  <c r="Y594" i="2"/>
  <c r="R594" i="2"/>
  <c r="Q594" i="2"/>
  <c r="P594" i="2"/>
  <c r="K594" i="2"/>
  <c r="J594" i="2"/>
  <c r="L594" i="2" s="1"/>
  <c r="H594" i="2"/>
  <c r="G594" i="2"/>
  <c r="F594" i="2"/>
  <c r="AA593" i="2"/>
  <c r="Z593" i="2"/>
  <c r="Y593" i="2"/>
  <c r="R593" i="2"/>
  <c r="Q593" i="2"/>
  <c r="P593" i="2"/>
  <c r="K593" i="2"/>
  <c r="J593" i="2"/>
  <c r="L593" i="2" s="1"/>
  <c r="H593" i="2"/>
  <c r="G593" i="2"/>
  <c r="F593" i="2"/>
  <c r="AA592" i="2"/>
  <c r="Z592" i="2"/>
  <c r="Y592" i="2"/>
  <c r="R592" i="2"/>
  <c r="Q592" i="2"/>
  <c r="P592" i="2"/>
  <c r="L592" i="2"/>
  <c r="K592" i="2"/>
  <c r="J592" i="2"/>
  <c r="H592" i="2"/>
  <c r="G592" i="2"/>
  <c r="F592" i="2"/>
  <c r="AA591" i="2"/>
  <c r="Z591" i="2"/>
  <c r="Y591" i="2"/>
  <c r="R591" i="2"/>
  <c r="Q591" i="2"/>
  <c r="P591" i="2"/>
  <c r="K591" i="2"/>
  <c r="J591" i="2"/>
  <c r="L591" i="2" s="1"/>
  <c r="H591" i="2"/>
  <c r="G591" i="2"/>
  <c r="F591" i="2"/>
  <c r="AA590" i="2"/>
  <c r="Z590" i="2"/>
  <c r="Y590" i="2"/>
  <c r="R590" i="2"/>
  <c r="Q590" i="2"/>
  <c r="P590" i="2"/>
  <c r="L590" i="2"/>
  <c r="K590" i="2"/>
  <c r="J590" i="2"/>
  <c r="H590" i="2"/>
  <c r="G590" i="2"/>
  <c r="F590" i="2"/>
  <c r="AA589" i="2"/>
  <c r="Z589" i="2"/>
  <c r="Y589" i="2"/>
  <c r="R589" i="2"/>
  <c r="Q589" i="2"/>
  <c r="P589" i="2"/>
  <c r="K589" i="2"/>
  <c r="J589" i="2"/>
  <c r="L589" i="2" s="1"/>
  <c r="H589" i="2"/>
  <c r="G589" i="2"/>
  <c r="F589" i="2"/>
  <c r="AA588" i="2"/>
  <c r="Z588" i="2"/>
  <c r="Y588" i="2"/>
  <c r="R588" i="2"/>
  <c r="Q588" i="2"/>
  <c r="P588" i="2"/>
  <c r="K588" i="2"/>
  <c r="J588" i="2"/>
  <c r="L588" i="2" s="1"/>
  <c r="H588" i="2"/>
  <c r="G588" i="2"/>
  <c r="F588" i="2"/>
  <c r="AA587" i="2"/>
  <c r="Z587" i="2"/>
  <c r="Y587" i="2"/>
  <c r="R587" i="2"/>
  <c r="Q587" i="2"/>
  <c r="P587" i="2"/>
  <c r="K587" i="2"/>
  <c r="J587" i="2"/>
  <c r="L587" i="2" s="1"/>
  <c r="H587" i="2"/>
  <c r="G587" i="2"/>
  <c r="F587" i="2"/>
  <c r="AA586" i="2"/>
  <c r="Z586" i="2"/>
  <c r="Y586" i="2"/>
  <c r="R586" i="2"/>
  <c r="Q586" i="2"/>
  <c r="P586" i="2"/>
  <c r="K586" i="2"/>
  <c r="J586" i="2"/>
  <c r="L586" i="2" s="1"/>
  <c r="H586" i="2"/>
  <c r="G586" i="2"/>
  <c r="F586" i="2"/>
  <c r="AA585" i="2"/>
  <c r="Z585" i="2"/>
  <c r="Y585" i="2"/>
  <c r="R585" i="2"/>
  <c r="Q585" i="2"/>
  <c r="P585" i="2"/>
  <c r="L585" i="2"/>
  <c r="K585" i="2"/>
  <c r="J585" i="2"/>
  <c r="H585" i="2"/>
  <c r="G585" i="2"/>
  <c r="F585" i="2"/>
  <c r="AA584" i="2"/>
  <c r="Z584" i="2"/>
  <c r="Y584" i="2"/>
  <c r="R584" i="2"/>
  <c r="Q584" i="2"/>
  <c r="P584" i="2"/>
  <c r="K584" i="2"/>
  <c r="J584" i="2"/>
  <c r="L584" i="2" s="1"/>
  <c r="H584" i="2"/>
  <c r="G584" i="2"/>
  <c r="F584" i="2"/>
  <c r="AA583" i="2"/>
  <c r="Z583" i="2"/>
  <c r="Y583" i="2"/>
  <c r="R583" i="2"/>
  <c r="Q583" i="2"/>
  <c r="P583" i="2"/>
  <c r="K583" i="2"/>
  <c r="J583" i="2"/>
  <c r="L583" i="2" s="1"/>
  <c r="H583" i="2"/>
  <c r="G583" i="2"/>
  <c r="F583" i="2"/>
  <c r="AA582" i="2"/>
  <c r="Z582" i="2"/>
  <c r="Y582" i="2"/>
  <c r="R582" i="2"/>
  <c r="Q582" i="2"/>
  <c r="P582" i="2"/>
  <c r="K582" i="2"/>
  <c r="J582" i="2"/>
  <c r="L582" i="2" s="1"/>
  <c r="H582" i="2"/>
  <c r="G582" i="2"/>
  <c r="F582" i="2"/>
  <c r="AA581" i="2"/>
  <c r="Z581" i="2"/>
  <c r="Y581" i="2"/>
  <c r="R581" i="2"/>
  <c r="Q581" i="2"/>
  <c r="P581" i="2"/>
  <c r="K581" i="2"/>
  <c r="J581" i="2"/>
  <c r="L581" i="2" s="1"/>
  <c r="H581" i="2"/>
  <c r="G581" i="2"/>
  <c r="F581" i="2"/>
  <c r="AA580" i="2"/>
  <c r="Z580" i="2"/>
  <c r="Y580" i="2"/>
  <c r="R580" i="2"/>
  <c r="Q580" i="2"/>
  <c r="P580" i="2"/>
  <c r="L580" i="2"/>
  <c r="K580" i="2"/>
  <c r="J580" i="2"/>
  <c r="H580" i="2"/>
  <c r="G580" i="2"/>
  <c r="F580" i="2"/>
  <c r="AA579" i="2"/>
  <c r="Z579" i="2"/>
  <c r="Y579" i="2"/>
  <c r="R579" i="2"/>
  <c r="Q579" i="2"/>
  <c r="P579" i="2"/>
  <c r="K579" i="2"/>
  <c r="J579" i="2"/>
  <c r="L579" i="2" s="1"/>
  <c r="H579" i="2"/>
  <c r="G579" i="2"/>
  <c r="F579" i="2"/>
  <c r="AA578" i="2"/>
  <c r="Z578" i="2"/>
  <c r="Y578" i="2"/>
  <c r="R578" i="2"/>
  <c r="Q578" i="2"/>
  <c r="P578" i="2"/>
  <c r="K578" i="2"/>
  <c r="J578" i="2"/>
  <c r="L578" i="2" s="1"/>
  <c r="H578" i="2"/>
  <c r="G578" i="2"/>
  <c r="F578" i="2"/>
  <c r="AA577" i="2"/>
  <c r="Z577" i="2"/>
  <c r="Y577" i="2"/>
  <c r="R577" i="2"/>
  <c r="Q577" i="2"/>
  <c r="P577" i="2"/>
  <c r="L577" i="2"/>
  <c r="K577" i="2"/>
  <c r="J577" i="2"/>
  <c r="H577" i="2"/>
  <c r="G577" i="2"/>
  <c r="F577" i="2"/>
  <c r="AA576" i="2"/>
  <c r="Z576" i="2"/>
  <c r="Y576" i="2"/>
  <c r="R576" i="2"/>
  <c r="Q576" i="2"/>
  <c r="P576" i="2"/>
  <c r="K576" i="2"/>
  <c r="J576" i="2"/>
  <c r="L576" i="2" s="1"/>
  <c r="H576" i="2"/>
  <c r="G576" i="2"/>
  <c r="F576" i="2"/>
  <c r="AA575" i="2"/>
  <c r="Z575" i="2"/>
  <c r="Y575" i="2"/>
  <c r="R575" i="2"/>
  <c r="Q575" i="2"/>
  <c r="P575" i="2"/>
  <c r="L575" i="2"/>
  <c r="K575" i="2"/>
  <c r="J575" i="2"/>
  <c r="H575" i="2"/>
  <c r="G575" i="2"/>
  <c r="F575" i="2"/>
  <c r="AA574" i="2"/>
  <c r="Z574" i="2"/>
  <c r="Y574" i="2"/>
  <c r="R574" i="2"/>
  <c r="Q574" i="2"/>
  <c r="P574" i="2"/>
  <c r="K574" i="2"/>
  <c r="J574" i="2"/>
  <c r="L574" i="2" s="1"/>
  <c r="H574" i="2"/>
  <c r="G574" i="2"/>
  <c r="F574" i="2"/>
  <c r="AA573" i="2"/>
  <c r="Z573" i="2"/>
  <c r="Y573" i="2"/>
  <c r="R573" i="2"/>
  <c r="Q573" i="2"/>
  <c r="P573" i="2"/>
  <c r="K573" i="2"/>
  <c r="J573" i="2"/>
  <c r="L573" i="2" s="1"/>
  <c r="H573" i="2"/>
  <c r="G573" i="2"/>
  <c r="F573" i="2"/>
  <c r="AA572" i="2"/>
  <c r="Z572" i="2"/>
  <c r="Y572" i="2"/>
  <c r="R572" i="2"/>
  <c r="Q572" i="2"/>
  <c r="P572" i="2"/>
  <c r="L572" i="2"/>
  <c r="K572" i="2"/>
  <c r="J572" i="2"/>
  <c r="H572" i="2"/>
  <c r="G572" i="2"/>
  <c r="F572" i="2"/>
  <c r="AA571" i="2"/>
  <c r="Z571" i="2"/>
  <c r="Y571" i="2"/>
  <c r="R571" i="2"/>
  <c r="Q571" i="2"/>
  <c r="P571" i="2"/>
  <c r="K571" i="2"/>
  <c r="J571" i="2"/>
  <c r="L571" i="2" s="1"/>
  <c r="H571" i="2"/>
  <c r="G571" i="2"/>
  <c r="F571" i="2"/>
  <c r="AA570" i="2"/>
  <c r="Z570" i="2"/>
  <c r="Y570" i="2"/>
  <c r="R570" i="2"/>
  <c r="Q570" i="2"/>
  <c r="P570" i="2"/>
  <c r="L570" i="2"/>
  <c r="K570" i="2"/>
  <c r="J570" i="2"/>
  <c r="H570" i="2"/>
  <c r="G570" i="2"/>
  <c r="F570" i="2"/>
  <c r="AA569" i="2"/>
  <c r="Z569" i="2"/>
  <c r="Y569" i="2"/>
  <c r="R569" i="2"/>
  <c r="Q569" i="2"/>
  <c r="P569" i="2"/>
  <c r="K569" i="2"/>
  <c r="J569" i="2"/>
  <c r="L569" i="2" s="1"/>
  <c r="H569" i="2"/>
  <c r="G569" i="2"/>
  <c r="F569" i="2"/>
  <c r="AA568" i="2"/>
  <c r="Z568" i="2"/>
  <c r="Y568" i="2"/>
  <c r="R568" i="2"/>
  <c r="Q568" i="2"/>
  <c r="P568" i="2"/>
  <c r="K568" i="2"/>
  <c r="J568" i="2"/>
  <c r="L568" i="2" s="1"/>
  <c r="H568" i="2"/>
  <c r="G568" i="2"/>
  <c r="F568" i="2"/>
  <c r="AA567" i="2"/>
  <c r="Z567" i="2"/>
  <c r="Y567" i="2"/>
  <c r="R567" i="2"/>
  <c r="Q567" i="2"/>
  <c r="P567" i="2"/>
  <c r="L567" i="2"/>
  <c r="K567" i="2"/>
  <c r="J567" i="2"/>
  <c r="H567" i="2"/>
  <c r="G567" i="2"/>
  <c r="F567" i="2"/>
  <c r="AA566" i="2"/>
  <c r="Z566" i="2"/>
  <c r="Y566" i="2"/>
  <c r="R566" i="2"/>
  <c r="Q566" i="2"/>
  <c r="P566" i="2"/>
  <c r="K566" i="2"/>
  <c r="J566" i="2"/>
  <c r="L566" i="2" s="1"/>
  <c r="H566" i="2"/>
  <c r="G566" i="2"/>
  <c r="F566" i="2"/>
  <c r="AA565" i="2"/>
  <c r="Z565" i="2"/>
  <c r="Y565" i="2"/>
  <c r="R565" i="2"/>
  <c r="Q565" i="2"/>
  <c r="P565" i="2"/>
  <c r="L565" i="2"/>
  <c r="K565" i="2"/>
  <c r="J565" i="2"/>
  <c r="H565" i="2"/>
  <c r="G565" i="2"/>
  <c r="F565" i="2"/>
  <c r="AA564" i="2"/>
  <c r="Z564" i="2"/>
  <c r="Y564" i="2"/>
  <c r="R564" i="2"/>
  <c r="Q564" i="2"/>
  <c r="P564" i="2"/>
  <c r="K564" i="2"/>
  <c r="J564" i="2"/>
  <c r="L564" i="2" s="1"/>
  <c r="H564" i="2"/>
  <c r="G564" i="2"/>
  <c r="F564" i="2"/>
  <c r="AA563" i="2"/>
  <c r="Z563" i="2"/>
  <c r="Y563" i="2"/>
  <c r="R563" i="2"/>
  <c r="Q563" i="2"/>
  <c r="P563" i="2"/>
  <c r="K563" i="2"/>
  <c r="J563" i="2"/>
  <c r="L563" i="2" s="1"/>
  <c r="H563" i="2"/>
  <c r="G563" i="2"/>
  <c r="F563" i="2"/>
  <c r="AA562" i="2"/>
  <c r="Z562" i="2"/>
  <c r="Y562" i="2"/>
  <c r="R562" i="2"/>
  <c r="Q562" i="2"/>
  <c r="P562" i="2"/>
  <c r="K562" i="2"/>
  <c r="J562" i="2"/>
  <c r="L562" i="2" s="1"/>
  <c r="H562" i="2"/>
  <c r="G562" i="2"/>
  <c r="F562" i="2"/>
  <c r="AA561" i="2"/>
  <c r="Z561" i="2"/>
  <c r="Y561" i="2"/>
  <c r="R561" i="2"/>
  <c r="Q561" i="2"/>
  <c r="P561" i="2"/>
  <c r="K561" i="2"/>
  <c r="J561" i="2"/>
  <c r="L561" i="2" s="1"/>
  <c r="H561" i="2"/>
  <c r="G561" i="2"/>
  <c r="F561" i="2"/>
  <c r="AA560" i="2"/>
  <c r="Z560" i="2"/>
  <c r="Y560" i="2"/>
  <c r="R560" i="2"/>
  <c r="Q560" i="2"/>
  <c r="P560" i="2"/>
  <c r="L560" i="2"/>
  <c r="K560" i="2"/>
  <c r="J560" i="2"/>
  <c r="H560" i="2"/>
  <c r="G560" i="2"/>
  <c r="F560" i="2"/>
  <c r="AA559" i="2"/>
  <c r="Z559" i="2"/>
  <c r="Y559" i="2"/>
  <c r="R559" i="2"/>
  <c r="Q559" i="2"/>
  <c r="P559" i="2"/>
  <c r="K559" i="2"/>
  <c r="J559" i="2"/>
  <c r="L559" i="2" s="1"/>
  <c r="H559" i="2"/>
  <c r="G559" i="2"/>
  <c r="F559" i="2"/>
  <c r="AA558" i="2"/>
  <c r="Z558" i="2"/>
  <c r="Y558" i="2"/>
  <c r="R558" i="2"/>
  <c r="Q558" i="2"/>
  <c r="P558" i="2"/>
  <c r="L558" i="2"/>
  <c r="K558" i="2"/>
  <c r="J558" i="2"/>
  <c r="H558" i="2"/>
  <c r="G558" i="2"/>
  <c r="F558" i="2"/>
  <c r="AA557" i="2"/>
  <c r="Z557" i="2"/>
  <c r="Y557" i="2"/>
  <c r="R557" i="2"/>
  <c r="Q557" i="2"/>
  <c r="P557" i="2"/>
  <c r="K557" i="2"/>
  <c r="J557" i="2"/>
  <c r="L557" i="2" s="1"/>
  <c r="H557" i="2"/>
  <c r="G557" i="2"/>
  <c r="F557" i="2"/>
  <c r="AA556" i="2"/>
  <c r="Z556" i="2"/>
  <c r="Y556" i="2"/>
  <c r="R556" i="2"/>
  <c r="Q556" i="2"/>
  <c r="P556" i="2"/>
  <c r="K556" i="2"/>
  <c r="J556" i="2"/>
  <c r="L556" i="2" s="1"/>
  <c r="H556" i="2"/>
  <c r="G556" i="2"/>
  <c r="F556" i="2"/>
  <c r="AA555" i="2"/>
  <c r="Z555" i="2"/>
  <c r="Y555" i="2"/>
  <c r="R555" i="2"/>
  <c r="Q555" i="2"/>
  <c r="P555" i="2"/>
  <c r="L555" i="2"/>
  <c r="K555" i="2"/>
  <c r="J555" i="2"/>
  <c r="H555" i="2"/>
  <c r="G555" i="2"/>
  <c r="F555" i="2"/>
  <c r="AA554" i="2"/>
  <c r="Z554" i="2"/>
  <c r="Y554" i="2"/>
  <c r="R554" i="2"/>
  <c r="Q554" i="2"/>
  <c r="P554" i="2"/>
  <c r="K554" i="2"/>
  <c r="J554" i="2"/>
  <c r="L554" i="2" s="1"/>
  <c r="H554" i="2"/>
  <c r="G554" i="2"/>
  <c r="F554" i="2"/>
  <c r="AA553" i="2"/>
  <c r="Z553" i="2"/>
  <c r="Y553" i="2"/>
  <c r="R553" i="2"/>
  <c r="Q553" i="2"/>
  <c r="P553" i="2"/>
  <c r="K553" i="2"/>
  <c r="L553" i="2" s="1"/>
  <c r="J553" i="2"/>
  <c r="H553" i="2"/>
  <c r="G553" i="2"/>
  <c r="F553" i="2"/>
  <c r="AA552" i="2"/>
  <c r="Z552" i="2"/>
  <c r="Y552" i="2"/>
  <c r="R552" i="2"/>
  <c r="Q552" i="2"/>
  <c r="P552" i="2"/>
  <c r="K552" i="2"/>
  <c r="J552" i="2"/>
  <c r="L552" i="2" s="1"/>
  <c r="H552" i="2"/>
  <c r="G552" i="2"/>
  <c r="F552" i="2"/>
  <c r="AA551" i="2"/>
  <c r="Z551" i="2"/>
  <c r="Y551" i="2"/>
  <c r="R551" i="2"/>
  <c r="Q551" i="2"/>
  <c r="P551" i="2"/>
  <c r="K551" i="2"/>
  <c r="J551" i="2"/>
  <c r="L551" i="2" s="1"/>
  <c r="H551" i="2"/>
  <c r="G551" i="2"/>
  <c r="F551" i="2"/>
  <c r="AA550" i="2"/>
  <c r="Z550" i="2"/>
  <c r="Y550" i="2"/>
  <c r="R550" i="2"/>
  <c r="Q550" i="2"/>
  <c r="P550" i="2"/>
  <c r="L550" i="2"/>
  <c r="K550" i="2"/>
  <c r="J550" i="2"/>
  <c r="H550" i="2"/>
  <c r="G550" i="2"/>
  <c r="F550" i="2"/>
  <c r="AA549" i="2"/>
  <c r="Z549" i="2"/>
  <c r="Y549" i="2"/>
  <c r="R549" i="2"/>
  <c r="Q549" i="2"/>
  <c r="P549" i="2"/>
  <c r="K549" i="2"/>
  <c r="J549" i="2"/>
  <c r="L549" i="2" s="1"/>
  <c r="H549" i="2"/>
  <c r="G549" i="2"/>
  <c r="F549" i="2"/>
  <c r="AA548" i="2"/>
  <c r="Z548" i="2"/>
  <c r="Y548" i="2"/>
  <c r="R548" i="2"/>
  <c r="Q548" i="2"/>
  <c r="P548" i="2"/>
  <c r="K548" i="2"/>
  <c r="J548" i="2"/>
  <c r="L548" i="2" s="1"/>
  <c r="H548" i="2"/>
  <c r="G548" i="2"/>
  <c r="F548" i="2"/>
  <c r="AA547" i="2"/>
  <c r="Z547" i="2"/>
  <c r="Y547" i="2"/>
  <c r="R547" i="2"/>
  <c r="Q547" i="2"/>
  <c r="P547" i="2"/>
  <c r="K547" i="2"/>
  <c r="J547" i="2"/>
  <c r="L547" i="2" s="1"/>
  <c r="H547" i="2"/>
  <c r="G547" i="2"/>
  <c r="F547" i="2"/>
  <c r="AA546" i="2"/>
  <c r="Z546" i="2"/>
  <c r="Y546" i="2"/>
  <c r="R546" i="2"/>
  <c r="Q546" i="2"/>
  <c r="P546" i="2"/>
  <c r="K546" i="2"/>
  <c r="J546" i="2"/>
  <c r="L546" i="2" s="1"/>
  <c r="H546" i="2"/>
  <c r="G546" i="2"/>
  <c r="F546" i="2"/>
  <c r="AA545" i="2"/>
  <c r="Z545" i="2"/>
  <c r="Y545" i="2"/>
  <c r="R545" i="2"/>
  <c r="Q545" i="2"/>
  <c r="P545" i="2"/>
  <c r="L545" i="2"/>
  <c r="K545" i="2"/>
  <c r="J545" i="2"/>
  <c r="H545" i="2"/>
  <c r="G545" i="2"/>
  <c r="F545" i="2"/>
  <c r="AA544" i="2"/>
  <c r="Z544" i="2"/>
  <c r="Y544" i="2"/>
  <c r="R544" i="2"/>
  <c r="Q544" i="2"/>
  <c r="P544" i="2"/>
  <c r="K544" i="2"/>
  <c r="J544" i="2"/>
  <c r="L544" i="2" s="1"/>
  <c r="H544" i="2"/>
  <c r="G544" i="2"/>
  <c r="F544" i="2"/>
  <c r="AA543" i="2"/>
  <c r="Z543" i="2"/>
  <c r="Y543" i="2"/>
  <c r="R543" i="2"/>
  <c r="Q543" i="2"/>
  <c r="P543" i="2"/>
  <c r="K543" i="2"/>
  <c r="J543" i="2"/>
  <c r="L543" i="2" s="1"/>
  <c r="H543" i="2"/>
  <c r="G543" i="2"/>
  <c r="F543" i="2"/>
  <c r="AA542" i="2"/>
  <c r="Z542" i="2"/>
  <c r="Y542" i="2"/>
  <c r="R542" i="2"/>
  <c r="Q542" i="2"/>
  <c r="P542" i="2"/>
  <c r="K542" i="2"/>
  <c r="J542" i="2"/>
  <c r="L542" i="2" s="1"/>
  <c r="H542" i="2"/>
  <c r="G542" i="2"/>
  <c r="F542" i="2"/>
  <c r="AA541" i="2"/>
  <c r="Z541" i="2"/>
  <c r="Y541" i="2"/>
  <c r="R541" i="2"/>
  <c r="Q541" i="2"/>
  <c r="P541" i="2"/>
  <c r="K541" i="2"/>
  <c r="J541" i="2"/>
  <c r="L541" i="2" s="1"/>
  <c r="H541" i="2"/>
  <c r="G541" i="2"/>
  <c r="F541" i="2"/>
  <c r="AA540" i="2"/>
  <c r="Z540" i="2"/>
  <c r="Y540" i="2"/>
  <c r="R540" i="2"/>
  <c r="Q540" i="2"/>
  <c r="P540" i="2"/>
  <c r="L540" i="2"/>
  <c r="K540" i="2"/>
  <c r="J540" i="2"/>
  <c r="H540" i="2"/>
  <c r="G540" i="2"/>
  <c r="F540" i="2"/>
  <c r="AA539" i="2"/>
  <c r="Z539" i="2"/>
  <c r="Y539" i="2"/>
  <c r="R539" i="2"/>
  <c r="Q539" i="2"/>
  <c r="P539" i="2"/>
  <c r="K539" i="2"/>
  <c r="J539" i="2"/>
  <c r="L539" i="2" s="1"/>
  <c r="H539" i="2"/>
  <c r="G539" i="2"/>
  <c r="F539" i="2"/>
  <c r="AA538" i="2"/>
  <c r="Z538" i="2"/>
  <c r="Y538" i="2"/>
  <c r="R538" i="2"/>
  <c r="Q538" i="2"/>
  <c r="P538" i="2"/>
  <c r="L538" i="2"/>
  <c r="K538" i="2"/>
  <c r="J538" i="2"/>
  <c r="H538" i="2"/>
  <c r="G538" i="2"/>
  <c r="F538" i="2"/>
  <c r="AA537" i="2"/>
  <c r="Z537" i="2"/>
  <c r="Y537" i="2"/>
  <c r="R537" i="2"/>
  <c r="Q537" i="2"/>
  <c r="P537" i="2"/>
  <c r="K537" i="2"/>
  <c r="J537" i="2"/>
  <c r="L537" i="2" s="1"/>
  <c r="H537" i="2"/>
  <c r="G537" i="2"/>
  <c r="F537" i="2"/>
  <c r="AA536" i="2"/>
  <c r="Z536" i="2"/>
  <c r="Y536" i="2"/>
  <c r="R536" i="2"/>
  <c r="Q536" i="2"/>
  <c r="P536" i="2"/>
  <c r="L536" i="2"/>
  <c r="K536" i="2"/>
  <c r="J536" i="2"/>
  <c r="H536" i="2"/>
  <c r="G536" i="2"/>
  <c r="F536" i="2"/>
  <c r="AA535" i="2"/>
  <c r="Z535" i="2"/>
  <c r="Y535" i="2"/>
  <c r="R535" i="2"/>
  <c r="Q535" i="2"/>
  <c r="P535" i="2"/>
  <c r="L535" i="2"/>
  <c r="K535" i="2"/>
  <c r="J535" i="2"/>
  <c r="H535" i="2"/>
  <c r="G535" i="2"/>
  <c r="F535" i="2"/>
  <c r="AA534" i="2"/>
  <c r="Z534" i="2"/>
  <c r="Y534" i="2"/>
  <c r="R534" i="2"/>
  <c r="Q534" i="2"/>
  <c r="P534" i="2"/>
  <c r="K534" i="2"/>
  <c r="J534" i="2"/>
  <c r="L534" i="2" s="1"/>
  <c r="H534" i="2"/>
  <c r="G534" i="2"/>
  <c r="F534" i="2"/>
  <c r="AA533" i="2"/>
  <c r="Z533" i="2"/>
  <c r="Y533" i="2"/>
  <c r="R533" i="2"/>
  <c r="Q533" i="2"/>
  <c r="P533" i="2"/>
  <c r="K533" i="2"/>
  <c r="L533" i="2" s="1"/>
  <c r="J533" i="2"/>
  <c r="H533" i="2"/>
  <c r="G533" i="2"/>
  <c r="F533" i="2"/>
  <c r="AA532" i="2"/>
  <c r="Z532" i="2"/>
  <c r="Y532" i="2"/>
  <c r="R532" i="2"/>
  <c r="Q532" i="2"/>
  <c r="P532" i="2"/>
  <c r="K532" i="2"/>
  <c r="J532" i="2"/>
  <c r="L532" i="2" s="1"/>
  <c r="H532" i="2"/>
  <c r="G532" i="2"/>
  <c r="F532" i="2"/>
  <c r="AA531" i="2"/>
  <c r="Z531" i="2"/>
  <c r="Y531" i="2"/>
  <c r="R531" i="2"/>
  <c r="Q531" i="2"/>
  <c r="P531" i="2"/>
  <c r="K531" i="2"/>
  <c r="L531" i="2" s="1"/>
  <c r="J531" i="2"/>
  <c r="H531" i="2"/>
  <c r="G531" i="2"/>
  <c r="F531" i="2"/>
  <c r="AA530" i="2"/>
  <c r="Z530" i="2"/>
  <c r="Y530" i="2"/>
  <c r="R530" i="2"/>
  <c r="Q530" i="2"/>
  <c r="P530" i="2"/>
  <c r="L530" i="2"/>
  <c r="K530" i="2"/>
  <c r="J530" i="2"/>
  <c r="H530" i="2"/>
  <c r="G530" i="2"/>
  <c r="F530" i="2"/>
  <c r="AA529" i="2"/>
  <c r="Z529" i="2"/>
  <c r="Y529" i="2"/>
  <c r="R529" i="2"/>
  <c r="Q529" i="2"/>
  <c r="P529" i="2"/>
  <c r="K529" i="2"/>
  <c r="J529" i="2"/>
  <c r="L529" i="2" s="1"/>
  <c r="H529" i="2"/>
  <c r="G529" i="2"/>
  <c r="F529" i="2"/>
  <c r="AA528" i="2"/>
  <c r="Z528" i="2"/>
  <c r="Y528" i="2"/>
  <c r="R528" i="2"/>
  <c r="Q528" i="2"/>
  <c r="P528" i="2"/>
  <c r="L528" i="2"/>
  <c r="K528" i="2"/>
  <c r="J528" i="2"/>
  <c r="H528" i="2"/>
  <c r="G528" i="2"/>
  <c r="F528" i="2"/>
  <c r="AA527" i="2"/>
  <c r="Z527" i="2"/>
  <c r="Y527" i="2"/>
  <c r="R527" i="2"/>
  <c r="Q527" i="2"/>
  <c r="P527" i="2"/>
  <c r="K527" i="2"/>
  <c r="J527" i="2"/>
  <c r="L527" i="2" s="1"/>
  <c r="H527" i="2"/>
  <c r="G527" i="2"/>
  <c r="F527" i="2"/>
  <c r="AA526" i="2"/>
  <c r="Z526" i="2"/>
  <c r="Y526" i="2"/>
  <c r="R526" i="2"/>
  <c r="Q526" i="2"/>
  <c r="P526" i="2"/>
  <c r="K526" i="2"/>
  <c r="J526" i="2"/>
  <c r="L526" i="2" s="1"/>
  <c r="H526" i="2"/>
  <c r="G526" i="2"/>
  <c r="F526" i="2"/>
  <c r="AA525" i="2"/>
  <c r="Z525" i="2"/>
  <c r="Y525" i="2"/>
  <c r="R525" i="2"/>
  <c r="Q525" i="2"/>
  <c r="P525" i="2"/>
  <c r="L525" i="2"/>
  <c r="K525" i="2"/>
  <c r="J525" i="2"/>
  <c r="H525" i="2"/>
  <c r="G525" i="2"/>
  <c r="F525" i="2"/>
  <c r="AA524" i="2"/>
  <c r="Z524" i="2"/>
  <c r="Y524" i="2"/>
  <c r="R524" i="2"/>
  <c r="Q524" i="2"/>
  <c r="P524" i="2"/>
  <c r="K524" i="2"/>
  <c r="J524" i="2"/>
  <c r="L524" i="2" s="1"/>
  <c r="H524" i="2"/>
  <c r="G524" i="2"/>
  <c r="F524" i="2"/>
  <c r="AA523" i="2"/>
  <c r="Z523" i="2"/>
  <c r="Y523" i="2"/>
  <c r="R523" i="2"/>
  <c r="Q523" i="2"/>
  <c r="P523" i="2"/>
  <c r="K523" i="2"/>
  <c r="J523" i="2"/>
  <c r="L523" i="2" s="1"/>
  <c r="H523" i="2"/>
  <c r="G523" i="2"/>
  <c r="F523" i="2"/>
  <c r="AA522" i="2"/>
  <c r="Z522" i="2"/>
  <c r="Y522" i="2"/>
  <c r="R522" i="2"/>
  <c r="Q522" i="2"/>
  <c r="P522" i="2"/>
  <c r="K522" i="2"/>
  <c r="J522" i="2"/>
  <c r="L522" i="2" s="1"/>
  <c r="H522" i="2"/>
  <c r="G522" i="2"/>
  <c r="F522" i="2"/>
  <c r="AA521" i="2"/>
  <c r="Z521" i="2"/>
  <c r="Y521" i="2"/>
  <c r="R521" i="2"/>
  <c r="Q521" i="2"/>
  <c r="P521" i="2"/>
  <c r="K521" i="2"/>
  <c r="J521" i="2"/>
  <c r="L521" i="2" s="1"/>
  <c r="H521" i="2"/>
  <c r="G521" i="2"/>
  <c r="F521" i="2"/>
  <c r="AA520" i="2"/>
  <c r="Z520" i="2"/>
  <c r="Y520" i="2"/>
  <c r="R520" i="2"/>
  <c r="Q520" i="2"/>
  <c r="P520" i="2"/>
  <c r="K520" i="2"/>
  <c r="L520" i="2" s="1"/>
  <c r="J520" i="2"/>
  <c r="H520" i="2"/>
  <c r="G520" i="2"/>
  <c r="F520" i="2"/>
  <c r="AA519" i="2"/>
  <c r="Z519" i="2"/>
  <c r="Y519" i="2"/>
  <c r="R519" i="2"/>
  <c r="Q519" i="2"/>
  <c r="P519" i="2"/>
  <c r="K519" i="2"/>
  <c r="J519" i="2"/>
  <c r="L519" i="2" s="1"/>
  <c r="H519" i="2"/>
  <c r="G519" i="2"/>
  <c r="F519" i="2"/>
  <c r="AA518" i="2"/>
  <c r="Z518" i="2"/>
  <c r="Y518" i="2"/>
  <c r="R518" i="2"/>
  <c r="Q518" i="2"/>
  <c r="P518" i="2"/>
  <c r="K518" i="2"/>
  <c r="L518" i="2" s="1"/>
  <c r="J518" i="2"/>
  <c r="H518" i="2"/>
  <c r="G518" i="2"/>
  <c r="F518" i="2"/>
  <c r="AA517" i="2"/>
  <c r="Z517" i="2"/>
  <c r="Y517" i="2"/>
  <c r="R517" i="2"/>
  <c r="Q517" i="2"/>
  <c r="P517" i="2"/>
  <c r="K517" i="2"/>
  <c r="J517" i="2"/>
  <c r="L517" i="2" s="1"/>
  <c r="H517" i="2"/>
  <c r="G517" i="2"/>
  <c r="F517" i="2"/>
  <c r="AA516" i="2"/>
  <c r="Z516" i="2"/>
  <c r="Y516" i="2"/>
  <c r="R516" i="2"/>
  <c r="Q516" i="2"/>
  <c r="P516" i="2"/>
  <c r="L516" i="2"/>
  <c r="K516" i="2"/>
  <c r="J516" i="2"/>
  <c r="H516" i="2"/>
  <c r="G516" i="2"/>
  <c r="F516" i="2"/>
  <c r="AA515" i="2"/>
  <c r="Z515" i="2"/>
  <c r="Y515" i="2"/>
  <c r="R515" i="2"/>
  <c r="Q515" i="2"/>
  <c r="P515" i="2"/>
  <c r="K515" i="2"/>
  <c r="L515" i="2" s="1"/>
  <c r="J515" i="2"/>
  <c r="H515" i="2"/>
  <c r="G515" i="2"/>
  <c r="F515" i="2"/>
  <c r="AA514" i="2"/>
  <c r="Z514" i="2"/>
  <c r="Y514" i="2"/>
  <c r="R514" i="2"/>
  <c r="Q514" i="2"/>
  <c r="P514" i="2"/>
  <c r="K514" i="2"/>
  <c r="J514" i="2"/>
  <c r="L514" i="2" s="1"/>
  <c r="H514" i="2"/>
  <c r="G514" i="2"/>
  <c r="F514" i="2"/>
  <c r="AA513" i="2"/>
  <c r="Z513" i="2"/>
  <c r="Y513" i="2"/>
  <c r="R513" i="2"/>
  <c r="Q513" i="2"/>
  <c r="P513" i="2"/>
  <c r="K513" i="2"/>
  <c r="J513" i="2"/>
  <c r="L513" i="2" s="1"/>
  <c r="H513" i="2"/>
  <c r="G513" i="2"/>
  <c r="F513" i="2"/>
  <c r="AA512" i="2"/>
  <c r="Z512" i="2"/>
  <c r="Y512" i="2"/>
  <c r="R512" i="2"/>
  <c r="Q512" i="2"/>
  <c r="P512" i="2"/>
  <c r="K512" i="2"/>
  <c r="J512" i="2"/>
  <c r="L512" i="2" s="1"/>
  <c r="H512" i="2"/>
  <c r="G512" i="2"/>
  <c r="F512" i="2"/>
  <c r="AA511" i="2"/>
  <c r="Z511" i="2"/>
  <c r="Y511" i="2"/>
  <c r="R511" i="2"/>
  <c r="Q511" i="2"/>
  <c r="P511" i="2"/>
  <c r="K511" i="2"/>
  <c r="L511" i="2" s="1"/>
  <c r="J511" i="2"/>
  <c r="H511" i="2"/>
  <c r="G511" i="2"/>
  <c r="F511" i="2"/>
  <c r="AA510" i="2"/>
  <c r="Z510" i="2"/>
  <c r="Y510" i="2"/>
  <c r="R510" i="2"/>
  <c r="Q510" i="2"/>
  <c r="P510" i="2"/>
  <c r="K510" i="2"/>
  <c r="L510" i="2" s="1"/>
  <c r="J510" i="2"/>
  <c r="H510" i="2"/>
  <c r="G510" i="2"/>
  <c r="F510" i="2"/>
  <c r="AA509" i="2"/>
  <c r="Z509" i="2"/>
  <c r="Y509" i="2"/>
  <c r="R509" i="2"/>
  <c r="Q509" i="2"/>
  <c r="P509" i="2"/>
  <c r="K509" i="2"/>
  <c r="J509" i="2"/>
  <c r="L509" i="2" s="1"/>
  <c r="H509" i="2"/>
  <c r="G509" i="2"/>
  <c r="F509" i="2"/>
  <c r="AA508" i="2"/>
  <c r="Z508" i="2"/>
  <c r="Y508" i="2"/>
  <c r="R508" i="2"/>
  <c r="Q508" i="2"/>
  <c r="P508" i="2"/>
  <c r="K508" i="2"/>
  <c r="J508" i="2"/>
  <c r="L508" i="2" s="1"/>
  <c r="H508" i="2"/>
  <c r="G508" i="2"/>
  <c r="F508" i="2"/>
  <c r="AA507" i="2"/>
  <c r="Z507" i="2"/>
  <c r="Y507" i="2"/>
  <c r="R507" i="2"/>
  <c r="Q507" i="2"/>
  <c r="P507" i="2"/>
  <c r="K507" i="2"/>
  <c r="J507" i="2"/>
  <c r="L507" i="2" s="1"/>
  <c r="H507" i="2"/>
  <c r="G507" i="2"/>
  <c r="F507" i="2"/>
  <c r="AA506" i="2"/>
  <c r="Z506" i="2"/>
  <c r="Y506" i="2"/>
  <c r="R506" i="2"/>
  <c r="Q506" i="2"/>
  <c r="P506" i="2"/>
  <c r="K506" i="2"/>
  <c r="J506" i="2"/>
  <c r="L506" i="2" s="1"/>
  <c r="H506" i="2"/>
  <c r="G506" i="2"/>
  <c r="F506" i="2"/>
  <c r="AA505" i="2"/>
  <c r="Z505" i="2"/>
  <c r="Y505" i="2"/>
  <c r="R505" i="2"/>
  <c r="Q505" i="2"/>
  <c r="P505" i="2"/>
  <c r="K505" i="2"/>
  <c r="L505" i="2" s="1"/>
  <c r="J505" i="2"/>
  <c r="H505" i="2"/>
  <c r="G505" i="2"/>
  <c r="F505" i="2"/>
  <c r="AA504" i="2"/>
  <c r="Z504" i="2"/>
  <c r="Y504" i="2"/>
  <c r="R504" i="2"/>
  <c r="Q504" i="2"/>
  <c r="P504" i="2"/>
  <c r="K504" i="2"/>
  <c r="J504" i="2"/>
  <c r="L504" i="2" s="1"/>
  <c r="H504" i="2"/>
  <c r="G504" i="2"/>
  <c r="F504" i="2"/>
  <c r="AA503" i="2"/>
  <c r="Z503" i="2"/>
  <c r="Y503" i="2"/>
  <c r="R503" i="2"/>
  <c r="Q503" i="2"/>
  <c r="P503" i="2"/>
  <c r="K503" i="2"/>
  <c r="J503" i="2"/>
  <c r="L503" i="2" s="1"/>
  <c r="H503" i="2"/>
  <c r="G503" i="2"/>
  <c r="F503" i="2"/>
  <c r="AA502" i="2"/>
  <c r="Z502" i="2"/>
  <c r="Y502" i="2"/>
  <c r="R502" i="2"/>
  <c r="Q502" i="2"/>
  <c r="P502" i="2"/>
  <c r="K502" i="2"/>
  <c r="J502" i="2"/>
  <c r="L502" i="2" s="1"/>
  <c r="H502" i="2"/>
  <c r="G502" i="2"/>
  <c r="F502" i="2"/>
  <c r="AA501" i="2"/>
  <c r="Z501" i="2"/>
  <c r="Y501" i="2"/>
  <c r="R501" i="2"/>
  <c r="Q501" i="2"/>
  <c r="P501" i="2"/>
  <c r="K501" i="2"/>
  <c r="J501" i="2"/>
  <c r="L501" i="2" s="1"/>
  <c r="H501" i="2"/>
  <c r="G501" i="2"/>
  <c r="F501" i="2"/>
  <c r="AA500" i="2"/>
  <c r="Z500" i="2"/>
  <c r="Y500" i="2"/>
  <c r="R500" i="2"/>
  <c r="Q500" i="2"/>
  <c r="P500" i="2"/>
  <c r="K500" i="2"/>
  <c r="L500" i="2" s="1"/>
  <c r="J500" i="2"/>
  <c r="H500" i="2"/>
  <c r="G500" i="2"/>
  <c r="F500" i="2"/>
  <c r="AA499" i="2"/>
  <c r="Z499" i="2"/>
  <c r="Y499" i="2"/>
  <c r="R499" i="2"/>
  <c r="Q499" i="2"/>
  <c r="P499" i="2"/>
  <c r="K499" i="2"/>
  <c r="J499" i="2"/>
  <c r="L499" i="2" s="1"/>
  <c r="H499" i="2"/>
  <c r="G499" i="2"/>
  <c r="F499" i="2"/>
  <c r="AA498" i="2"/>
  <c r="Z498" i="2"/>
  <c r="Y498" i="2"/>
  <c r="R498" i="2"/>
  <c r="Q498" i="2"/>
  <c r="P498" i="2"/>
  <c r="K498" i="2"/>
  <c r="J498" i="2"/>
  <c r="L498" i="2" s="1"/>
  <c r="H498" i="2"/>
  <c r="G498" i="2"/>
  <c r="F498" i="2"/>
  <c r="AA497" i="2"/>
  <c r="Z497" i="2"/>
  <c r="Y497" i="2"/>
  <c r="R497" i="2"/>
  <c r="Q497" i="2"/>
  <c r="P497" i="2"/>
  <c r="L497" i="2"/>
  <c r="K497" i="2"/>
  <c r="J497" i="2"/>
  <c r="H497" i="2"/>
  <c r="G497" i="2"/>
  <c r="F497" i="2"/>
  <c r="AA496" i="2"/>
  <c r="Z496" i="2"/>
  <c r="Y496" i="2"/>
  <c r="R496" i="2"/>
  <c r="Q496" i="2"/>
  <c r="P496" i="2"/>
  <c r="K496" i="2"/>
  <c r="J496" i="2"/>
  <c r="L496" i="2" s="1"/>
  <c r="H496" i="2"/>
  <c r="G496" i="2"/>
  <c r="F496" i="2"/>
  <c r="AA495" i="2"/>
  <c r="Z495" i="2"/>
  <c r="Y495" i="2"/>
  <c r="R495" i="2"/>
  <c r="Q495" i="2"/>
  <c r="P495" i="2"/>
  <c r="K495" i="2"/>
  <c r="L495" i="2" s="1"/>
  <c r="J495" i="2"/>
  <c r="H495" i="2"/>
  <c r="G495" i="2"/>
  <c r="F495" i="2"/>
  <c r="AA494" i="2"/>
  <c r="Z494" i="2"/>
  <c r="Y494" i="2"/>
  <c r="R494" i="2"/>
  <c r="Q494" i="2"/>
  <c r="P494" i="2"/>
  <c r="K494" i="2"/>
  <c r="J494" i="2"/>
  <c r="L494" i="2" s="1"/>
  <c r="H494" i="2"/>
  <c r="G494" i="2"/>
  <c r="F494" i="2"/>
  <c r="AA493" i="2"/>
  <c r="Z493" i="2"/>
  <c r="Y493" i="2"/>
  <c r="R493" i="2"/>
  <c r="Q493" i="2"/>
  <c r="P493" i="2"/>
  <c r="K493" i="2"/>
  <c r="J493" i="2"/>
  <c r="L493" i="2" s="1"/>
  <c r="H493" i="2"/>
  <c r="G493" i="2"/>
  <c r="F493" i="2"/>
  <c r="AA492" i="2"/>
  <c r="Z492" i="2"/>
  <c r="Y492" i="2"/>
  <c r="R492" i="2"/>
  <c r="Q492" i="2"/>
  <c r="P492" i="2"/>
  <c r="L492" i="2"/>
  <c r="K492" i="2"/>
  <c r="J492" i="2"/>
  <c r="H492" i="2"/>
  <c r="G492" i="2"/>
  <c r="F492" i="2"/>
  <c r="AA491" i="2"/>
  <c r="Z491" i="2"/>
  <c r="Y491" i="2"/>
  <c r="R491" i="2"/>
  <c r="Q491" i="2"/>
  <c r="P491" i="2"/>
  <c r="L491" i="2"/>
  <c r="K491" i="2"/>
  <c r="J491" i="2"/>
  <c r="H491" i="2"/>
  <c r="G491" i="2"/>
  <c r="F491" i="2"/>
  <c r="AA490" i="2"/>
  <c r="Z490" i="2"/>
  <c r="Y490" i="2"/>
  <c r="R490" i="2"/>
  <c r="Q490" i="2"/>
  <c r="P490" i="2"/>
  <c r="K490" i="2"/>
  <c r="L490" i="2" s="1"/>
  <c r="J490" i="2"/>
  <c r="H490" i="2"/>
  <c r="G490" i="2"/>
  <c r="F490" i="2"/>
  <c r="AA489" i="2"/>
  <c r="Z489" i="2"/>
  <c r="Y489" i="2"/>
  <c r="R489" i="2"/>
  <c r="Q489" i="2"/>
  <c r="P489" i="2"/>
  <c r="K489" i="2"/>
  <c r="J489" i="2"/>
  <c r="L489" i="2" s="1"/>
  <c r="H489" i="2"/>
  <c r="G489" i="2"/>
  <c r="F489" i="2"/>
  <c r="AA488" i="2"/>
  <c r="Z488" i="2"/>
  <c r="Y488" i="2"/>
  <c r="R488" i="2"/>
  <c r="Q488" i="2"/>
  <c r="P488" i="2"/>
  <c r="K488" i="2"/>
  <c r="J488" i="2"/>
  <c r="L488" i="2" s="1"/>
  <c r="H488" i="2"/>
  <c r="G488" i="2"/>
  <c r="F488" i="2"/>
  <c r="AA487" i="2"/>
  <c r="Z487" i="2"/>
  <c r="Y487" i="2"/>
  <c r="R487" i="2"/>
  <c r="Q487" i="2"/>
  <c r="P487" i="2"/>
  <c r="K487" i="2"/>
  <c r="J487" i="2"/>
  <c r="L487" i="2" s="1"/>
  <c r="H487" i="2"/>
  <c r="G487" i="2"/>
  <c r="F487" i="2"/>
  <c r="AA486" i="2"/>
  <c r="Z486" i="2"/>
  <c r="Y486" i="2"/>
  <c r="R486" i="2"/>
  <c r="Q486" i="2"/>
  <c r="P486" i="2"/>
  <c r="K486" i="2"/>
  <c r="L486" i="2" s="1"/>
  <c r="J486" i="2"/>
  <c r="H486" i="2"/>
  <c r="G486" i="2"/>
  <c r="F486" i="2"/>
  <c r="AA485" i="2"/>
  <c r="Z485" i="2"/>
  <c r="Y485" i="2"/>
  <c r="R485" i="2"/>
  <c r="Q485" i="2"/>
  <c r="P485" i="2"/>
  <c r="L485" i="2"/>
  <c r="K485" i="2"/>
  <c r="J485" i="2"/>
  <c r="H485" i="2"/>
  <c r="G485" i="2"/>
  <c r="F485" i="2"/>
  <c r="AA484" i="2"/>
  <c r="Z484" i="2"/>
  <c r="Y484" i="2"/>
  <c r="R484" i="2"/>
  <c r="Q484" i="2"/>
  <c r="P484" i="2"/>
  <c r="K484" i="2"/>
  <c r="J484" i="2"/>
  <c r="L484" i="2" s="1"/>
  <c r="H484" i="2"/>
  <c r="G484" i="2"/>
  <c r="F484" i="2"/>
  <c r="AA483" i="2"/>
  <c r="Z483" i="2"/>
  <c r="Y483" i="2"/>
  <c r="R483" i="2"/>
  <c r="Q483" i="2"/>
  <c r="P483" i="2"/>
  <c r="K483" i="2"/>
  <c r="J483" i="2"/>
  <c r="L483" i="2" s="1"/>
  <c r="H483" i="2"/>
  <c r="G483" i="2"/>
  <c r="F483" i="2"/>
  <c r="AA482" i="2"/>
  <c r="Z482" i="2"/>
  <c r="Y482" i="2"/>
  <c r="R482" i="2"/>
  <c r="Q482" i="2"/>
  <c r="P482" i="2"/>
  <c r="K482" i="2"/>
  <c r="J482" i="2"/>
  <c r="L482" i="2" s="1"/>
  <c r="H482" i="2"/>
  <c r="G482" i="2"/>
  <c r="F482" i="2"/>
  <c r="AA481" i="2"/>
  <c r="Z481" i="2"/>
  <c r="Y481" i="2"/>
  <c r="R481" i="2"/>
  <c r="Q481" i="2"/>
  <c r="P481" i="2"/>
  <c r="K481" i="2"/>
  <c r="J481" i="2"/>
  <c r="L481" i="2" s="1"/>
  <c r="H481" i="2"/>
  <c r="G481" i="2"/>
  <c r="F481" i="2"/>
  <c r="AA480" i="2"/>
  <c r="Z480" i="2"/>
  <c r="Y480" i="2"/>
  <c r="R480" i="2"/>
  <c r="Q480" i="2"/>
  <c r="P480" i="2"/>
  <c r="K480" i="2"/>
  <c r="L480" i="2" s="1"/>
  <c r="J480" i="2"/>
  <c r="H480" i="2"/>
  <c r="G480" i="2"/>
  <c r="F480" i="2"/>
  <c r="AA479" i="2"/>
  <c r="Z479" i="2"/>
  <c r="Y479" i="2"/>
  <c r="R479" i="2"/>
  <c r="Q479" i="2"/>
  <c r="P479" i="2"/>
  <c r="K479" i="2"/>
  <c r="J479" i="2"/>
  <c r="L479" i="2" s="1"/>
  <c r="H479" i="2"/>
  <c r="G479" i="2"/>
  <c r="F479" i="2"/>
  <c r="AA478" i="2"/>
  <c r="Z478" i="2"/>
  <c r="Y478" i="2"/>
  <c r="R478" i="2"/>
  <c r="Q478" i="2"/>
  <c r="P478" i="2"/>
  <c r="K478" i="2"/>
  <c r="J478" i="2"/>
  <c r="L478" i="2" s="1"/>
  <c r="H478" i="2"/>
  <c r="G478" i="2"/>
  <c r="F478" i="2"/>
  <c r="AA477" i="2"/>
  <c r="Z477" i="2"/>
  <c r="Y477" i="2"/>
  <c r="R477" i="2"/>
  <c r="Q477" i="2"/>
  <c r="P477" i="2"/>
  <c r="K477" i="2"/>
  <c r="J477" i="2"/>
  <c r="L477" i="2" s="1"/>
  <c r="H477" i="2"/>
  <c r="G477" i="2"/>
  <c r="F477" i="2"/>
  <c r="AA476" i="2"/>
  <c r="Z476" i="2"/>
  <c r="Y476" i="2"/>
  <c r="R476" i="2"/>
  <c r="Q476" i="2"/>
  <c r="P476" i="2"/>
  <c r="K476" i="2"/>
  <c r="J476" i="2"/>
  <c r="L476" i="2" s="1"/>
  <c r="H476" i="2"/>
  <c r="G476" i="2"/>
  <c r="F476" i="2"/>
  <c r="AA475" i="2"/>
  <c r="Z475" i="2"/>
  <c r="Y475" i="2"/>
  <c r="R475" i="2"/>
  <c r="Q475" i="2"/>
  <c r="P475" i="2"/>
  <c r="K475" i="2"/>
  <c r="L475" i="2" s="1"/>
  <c r="J475" i="2"/>
  <c r="H475" i="2"/>
  <c r="G475" i="2"/>
  <c r="F475" i="2"/>
  <c r="AA474" i="2"/>
  <c r="Z474" i="2"/>
  <c r="Y474" i="2"/>
  <c r="R474" i="2"/>
  <c r="Q474" i="2"/>
  <c r="P474" i="2"/>
  <c r="K474" i="2"/>
  <c r="J474" i="2"/>
  <c r="L474" i="2" s="1"/>
  <c r="H474" i="2"/>
  <c r="G474" i="2"/>
  <c r="F474" i="2"/>
  <c r="AA473" i="2"/>
  <c r="Z473" i="2"/>
  <c r="Y473" i="2"/>
  <c r="R473" i="2"/>
  <c r="Q473" i="2"/>
  <c r="P473" i="2"/>
  <c r="K473" i="2"/>
  <c r="J473" i="2"/>
  <c r="L473" i="2" s="1"/>
  <c r="H473" i="2"/>
  <c r="G473" i="2"/>
  <c r="F473" i="2"/>
  <c r="AA472" i="2"/>
  <c r="Z472" i="2"/>
  <c r="Y472" i="2"/>
  <c r="R472" i="2"/>
  <c r="Q472" i="2"/>
  <c r="P472" i="2"/>
  <c r="K472" i="2"/>
  <c r="J472" i="2"/>
  <c r="L472" i="2" s="1"/>
  <c r="H472" i="2"/>
  <c r="G472" i="2"/>
  <c r="F472" i="2"/>
  <c r="AA471" i="2"/>
  <c r="Z471" i="2"/>
  <c r="Y471" i="2"/>
  <c r="R471" i="2"/>
  <c r="Q471" i="2"/>
  <c r="P471" i="2"/>
  <c r="K471" i="2"/>
  <c r="J471" i="2"/>
  <c r="L471" i="2" s="1"/>
  <c r="H471" i="2"/>
  <c r="G471" i="2"/>
  <c r="F471" i="2"/>
  <c r="AA470" i="2"/>
  <c r="Z470" i="2"/>
  <c r="Y470" i="2"/>
  <c r="R470" i="2"/>
  <c r="Q470" i="2"/>
  <c r="P470" i="2"/>
  <c r="K470" i="2"/>
  <c r="L470" i="2" s="1"/>
  <c r="J470" i="2"/>
  <c r="H470" i="2"/>
  <c r="G470" i="2"/>
  <c r="F470" i="2"/>
  <c r="AA469" i="2"/>
  <c r="Z469" i="2"/>
  <c r="Y469" i="2"/>
  <c r="R469" i="2"/>
  <c r="Q469" i="2"/>
  <c r="P469" i="2"/>
  <c r="K469" i="2"/>
  <c r="J469" i="2"/>
  <c r="L469" i="2" s="1"/>
  <c r="H469" i="2"/>
  <c r="G469" i="2"/>
  <c r="F469" i="2"/>
  <c r="AA468" i="2"/>
  <c r="Z468" i="2"/>
  <c r="Y468" i="2"/>
  <c r="R468" i="2"/>
  <c r="Q468" i="2"/>
  <c r="P468" i="2"/>
  <c r="K468" i="2"/>
  <c r="J468" i="2"/>
  <c r="L468" i="2" s="1"/>
  <c r="H468" i="2"/>
  <c r="G468" i="2"/>
  <c r="F468" i="2"/>
  <c r="AA467" i="2"/>
  <c r="Z467" i="2"/>
  <c r="Y467" i="2"/>
  <c r="R467" i="2"/>
  <c r="Q467" i="2"/>
  <c r="P467" i="2"/>
  <c r="K467" i="2"/>
  <c r="J467" i="2"/>
  <c r="L467" i="2" s="1"/>
  <c r="H467" i="2"/>
  <c r="G467" i="2"/>
  <c r="F467" i="2"/>
  <c r="AA466" i="2"/>
  <c r="Z466" i="2"/>
  <c r="Y466" i="2"/>
  <c r="R466" i="2"/>
  <c r="Q466" i="2"/>
  <c r="P466" i="2"/>
  <c r="K466" i="2"/>
  <c r="J466" i="2"/>
  <c r="H466" i="2"/>
  <c r="G466" i="2"/>
  <c r="F466" i="2"/>
  <c r="AA465" i="2"/>
  <c r="Z465" i="2"/>
  <c r="Y465" i="2"/>
  <c r="R465" i="2"/>
  <c r="Q465" i="2"/>
  <c r="P465" i="2"/>
  <c r="K465" i="2"/>
  <c r="L465" i="2" s="1"/>
  <c r="J465" i="2"/>
  <c r="H465" i="2"/>
  <c r="G465" i="2"/>
  <c r="F465" i="2"/>
  <c r="AA464" i="2"/>
  <c r="Z464" i="2"/>
  <c r="Y464" i="2"/>
  <c r="R464" i="2"/>
  <c r="Q464" i="2"/>
  <c r="P464" i="2"/>
  <c r="K464" i="2"/>
  <c r="J464" i="2"/>
  <c r="L464" i="2" s="1"/>
  <c r="H464" i="2"/>
  <c r="G464" i="2"/>
  <c r="F464" i="2"/>
  <c r="AA463" i="2"/>
  <c r="Z463" i="2"/>
  <c r="Y463" i="2"/>
  <c r="R463" i="2"/>
  <c r="Q463" i="2"/>
  <c r="P463" i="2"/>
  <c r="K463" i="2"/>
  <c r="J463" i="2"/>
  <c r="L463" i="2" s="1"/>
  <c r="H463" i="2"/>
  <c r="G463" i="2"/>
  <c r="F463" i="2"/>
  <c r="AA462" i="2"/>
  <c r="Z462" i="2"/>
  <c r="Y462" i="2"/>
  <c r="R462" i="2"/>
  <c r="Q462" i="2"/>
  <c r="P462" i="2"/>
  <c r="K462" i="2"/>
  <c r="J462" i="2"/>
  <c r="L462" i="2" s="1"/>
  <c r="H462" i="2"/>
  <c r="G462" i="2"/>
  <c r="F462" i="2"/>
  <c r="AA461" i="2"/>
  <c r="Z461" i="2"/>
  <c r="Y461" i="2"/>
  <c r="R461" i="2"/>
  <c r="Q461" i="2"/>
  <c r="P461" i="2"/>
  <c r="K461" i="2"/>
  <c r="J461" i="2"/>
  <c r="H461" i="2"/>
  <c r="G461" i="2"/>
  <c r="F461" i="2"/>
  <c r="AA460" i="2"/>
  <c r="Z460" i="2"/>
  <c r="Y460" i="2"/>
  <c r="R460" i="2"/>
  <c r="Q460" i="2"/>
  <c r="P460" i="2"/>
  <c r="K460" i="2"/>
  <c r="L460" i="2" s="1"/>
  <c r="J460" i="2"/>
  <c r="H460" i="2"/>
  <c r="G460" i="2"/>
  <c r="F460" i="2"/>
  <c r="AA459" i="2"/>
  <c r="Z459" i="2"/>
  <c r="Y459" i="2"/>
  <c r="R459" i="2"/>
  <c r="Q459" i="2"/>
  <c r="P459" i="2"/>
  <c r="L459" i="2"/>
  <c r="K459" i="2"/>
  <c r="J459" i="2"/>
  <c r="H459" i="2"/>
  <c r="G459" i="2"/>
  <c r="F459" i="2"/>
  <c r="AA458" i="2"/>
  <c r="Z458" i="2"/>
  <c r="Y458" i="2"/>
  <c r="R458" i="2"/>
  <c r="Q458" i="2"/>
  <c r="P458" i="2"/>
  <c r="K458" i="2"/>
  <c r="J458" i="2"/>
  <c r="L458" i="2" s="1"/>
  <c r="H458" i="2"/>
  <c r="G458" i="2"/>
  <c r="F458" i="2"/>
  <c r="AA457" i="2"/>
  <c r="Z457" i="2"/>
  <c r="Y457" i="2"/>
  <c r="R457" i="2"/>
  <c r="Q457" i="2"/>
  <c r="P457" i="2"/>
  <c r="K457" i="2"/>
  <c r="J457" i="2"/>
  <c r="L457" i="2" s="1"/>
  <c r="H457" i="2"/>
  <c r="G457" i="2"/>
  <c r="F457" i="2"/>
  <c r="AA456" i="2"/>
  <c r="Z456" i="2"/>
  <c r="Y456" i="2"/>
  <c r="R456" i="2"/>
  <c r="Q456" i="2"/>
  <c r="P456" i="2"/>
  <c r="K456" i="2"/>
  <c r="J456" i="2"/>
  <c r="L456" i="2" s="1"/>
  <c r="H456" i="2"/>
  <c r="G456" i="2"/>
  <c r="F456" i="2"/>
  <c r="AA455" i="2"/>
  <c r="Z455" i="2"/>
  <c r="Y455" i="2"/>
  <c r="R455" i="2"/>
  <c r="Q455" i="2"/>
  <c r="P455" i="2"/>
  <c r="K455" i="2"/>
  <c r="L455" i="2" s="1"/>
  <c r="J455" i="2"/>
  <c r="H455" i="2"/>
  <c r="G455" i="2"/>
  <c r="F455" i="2"/>
  <c r="AA454" i="2"/>
  <c r="Z454" i="2"/>
  <c r="Y454" i="2"/>
  <c r="R454" i="2"/>
  <c r="Q454" i="2"/>
  <c r="P454" i="2"/>
  <c r="K454" i="2"/>
  <c r="J454" i="2"/>
  <c r="L454" i="2" s="1"/>
  <c r="H454" i="2"/>
  <c r="G454" i="2"/>
  <c r="F454" i="2"/>
  <c r="AA453" i="2"/>
  <c r="Z453" i="2"/>
  <c r="Y453" i="2"/>
  <c r="R453" i="2"/>
  <c r="Q453" i="2"/>
  <c r="P453" i="2"/>
  <c r="K453" i="2"/>
  <c r="J453" i="2"/>
  <c r="L453" i="2" s="1"/>
  <c r="H453" i="2"/>
  <c r="G453" i="2"/>
  <c r="F453" i="2"/>
  <c r="AA452" i="2"/>
  <c r="Z452" i="2"/>
  <c r="Y452" i="2"/>
  <c r="R452" i="2"/>
  <c r="Q452" i="2"/>
  <c r="P452" i="2"/>
  <c r="K452" i="2"/>
  <c r="J452" i="2"/>
  <c r="L452" i="2" s="1"/>
  <c r="H452" i="2"/>
  <c r="G452" i="2"/>
  <c r="F452" i="2"/>
  <c r="AA451" i="2"/>
  <c r="Z451" i="2"/>
  <c r="Y451" i="2"/>
  <c r="R451" i="2"/>
  <c r="Q451" i="2"/>
  <c r="P451" i="2"/>
  <c r="K451" i="2"/>
  <c r="J451" i="2"/>
  <c r="L451" i="2" s="1"/>
  <c r="H451" i="2"/>
  <c r="G451" i="2"/>
  <c r="F451" i="2"/>
  <c r="AA450" i="2"/>
  <c r="Z450" i="2"/>
  <c r="Y450" i="2"/>
  <c r="R450" i="2"/>
  <c r="Q450" i="2"/>
  <c r="P450" i="2"/>
  <c r="K450" i="2"/>
  <c r="L450" i="2" s="1"/>
  <c r="J450" i="2"/>
  <c r="H450" i="2"/>
  <c r="G450" i="2"/>
  <c r="F450" i="2"/>
  <c r="AA449" i="2"/>
  <c r="Z449" i="2"/>
  <c r="Y449" i="2"/>
  <c r="R449" i="2"/>
  <c r="Q449" i="2"/>
  <c r="P449" i="2"/>
  <c r="K449" i="2"/>
  <c r="J449" i="2"/>
  <c r="L449" i="2" s="1"/>
  <c r="H449" i="2"/>
  <c r="G449" i="2"/>
  <c r="F449" i="2"/>
  <c r="AA448" i="2"/>
  <c r="Z448" i="2"/>
  <c r="Y448" i="2"/>
  <c r="R448" i="2"/>
  <c r="Q448" i="2"/>
  <c r="P448" i="2"/>
  <c r="K448" i="2"/>
  <c r="J448" i="2"/>
  <c r="L448" i="2" s="1"/>
  <c r="H448" i="2"/>
  <c r="G448" i="2"/>
  <c r="F448" i="2"/>
  <c r="AA447" i="2"/>
  <c r="Z447" i="2"/>
  <c r="Y447" i="2"/>
  <c r="R447" i="2"/>
  <c r="Q447" i="2"/>
  <c r="P447" i="2"/>
  <c r="K447" i="2"/>
  <c r="J447" i="2"/>
  <c r="L447" i="2" s="1"/>
  <c r="H447" i="2"/>
  <c r="G447" i="2"/>
  <c r="F447" i="2"/>
  <c r="AA446" i="2"/>
  <c r="Z446" i="2"/>
  <c r="Y446" i="2"/>
  <c r="R446" i="2"/>
  <c r="Q446" i="2"/>
  <c r="P446" i="2"/>
  <c r="K446" i="2"/>
  <c r="J446" i="2"/>
  <c r="L446" i="2" s="1"/>
  <c r="H446" i="2"/>
  <c r="G446" i="2"/>
  <c r="F446" i="2"/>
  <c r="AA445" i="2"/>
  <c r="Z445" i="2"/>
  <c r="Y445" i="2"/>
  <c r="R445" i="2"/>
  <c r="Q445" i="2"/>
  <c r="P445" i="2"/>
  <c r="K445" i="2"/>
  <c r="L445" i="2" s="1"/>
  <c r="J445" i="2"/>
  <c r="H445" i="2"/>
  <c r="G445" i="2"/>
  <c r="F445" i="2"/>
  <c r="AA444" i="2"/>
  <c r="Z444" i="2"/>
  <c r="Y444" i="2"/>
  <c r="R444" i="2"/>
  <c r="Q444" i="2"/>
  <c r="P444" i="2"/>
  <c r="K444" i="2"/>
  <c r="J444" i="2"/>
  <c r="L444" i="2" s="1"/>
  <c r="H444" i="2"/>
  <c r="G444" i="2"/>
  <c r="F444" i="2"/>
  <c r="AA443" i="2"/>
  <c r="Z443" i="2"/>
  <c r="Y443" i="2"/>
  <c r="R443" i="2"/>
  <c r="Q443" i="2"/>
  <c r="P443" i="2"/>
  <c r="K443" i="2"/>
  <c r="J443" i="2"/>
  <c r="L443" i="2" s="1"/>
  <c r="H443" i="2"/>
  <c r="G443" i="2"/>
  <c r="F443" i="2"/>
  <c r="AA442" i="2"/>
  <c r="Z442" i="2"/>
  <c r="Y442" i="2"/>
  <c r="R442" i="2"/>
  <c r="Q442" i="2"/>
  <c r="P442" i="2"/>
  <c r="K442" i="2"/>
  <c r="J442" i="2"/>
  <c r="L442" i="2" s="1"/>
  <c r="H442" i="2"/>
  <c r="G442" i="2"/>
  <c r="F442" i="2"/>
  <c r="AA441" i="2"/>
  <c r="Z441" i="2"/>
  <c r="Y441" i="2"/>
  <c r="R441" i="2"/>
  <c r="Q441" i="2"/>
  <c r="P441" i="2"/>
  <c r="K441" i="2"/>
  <c r="J441" i="2"/>
  <c r="L441" i="2" s="1"/>
  <c r="H441" i="2"/>
  <c r="G441" i="2"/>
  <c r="F441" i="2"/>
  <c r="AA440" i="2"/>
  <c r="Z440" i="2"/>
  <c r="Y440" i="2"/>
  <c r="R440" i="2"/>
  <c r="Q440" i="2"/>
  <c r="P440" i="2"/>
  <c r="K440" i="2"/>
  <c r="L440" i="2" s="1"/>
  <c r="J440" i="2"/>
  <c r="H440" i="2"/>
  <c r="G440" i="2"/>
  <c r="F440" i="2"/>
  <c r="AA439" i="2"/>
  <c r="Z439" i="2"/>
  <c r="Y439" i="2"/>
  <c r="R439" i="2"/>
  <c r="Q439" i="2"/>
  <c r="P439" i="2"/>
  <c r="K439" i="2"/>
  <c r="J439" i="2"/>
  <c r="L439" i="2" s="1"/>
  <c r="H439" i="2"/>
  <c r="G439" i="2"/>
  <c r="F439" i="2"/>
  <c r="AA438" i="2"/>
  <c r="Z438" i="2"/>
  <c r="Y438" i="2"/>
  <c r="R438" i="2"/>
  <c r="Q438" i="2"/>
  <c r="P438" i="2"/>
  <c r="K438" i="2"/>
  <c r="J438" i="2"/>
  <c r="L438" i="2" s="1"/>
  <c r="H438" i="2"/>
  <c r="G438" i="2"/>
  <c r="F438" i="2"/>
  <c r="AA437" i="2"/>
  <c r="Z437" i="2"/>
  <c r="Y437" i="2"/>
  <c r="R437" i="2"/>
  <c r="Q437" i="2"/>
  <c r="P437" i="2"/>
  <c r="K437" i="2"/>
  <c r="J437" i="2"/>
  <c r="L437" i="2" s="1"/>
  <c r="H437" i="2"/>
  <c r="G437" i="2"/>
  <c r="F437" i="2"/>
  <c r="AA436" i="2"/>
  <c r="Z436" i="2"/>
  <c r="Y436" i="2"/>
  <c r="R436" i="2"/>
  <c r="Q436" i="2"/>
  <c r="P436" i="2"/>
  <c r="K436" i="2"/>
  <c r="J436" i="2"/>
  <c r="H436" i="2"/>
  <c r="G436" i="2"/>
  <c r="F436" i="2"/>
  <c r="AA435" i="2"/>
  <c r="Z435" i="2"/>
  <c r="Y435" i="2"/>
  <c r="R435" i="2"/>
  <c r="Q435" i="2"/>
  <c r="P435" i="2"/>
  <c r="K435" i="2"/>
  <c r="L435" i="2" s="1"/>
  <c r="J435" i="2"/>
  <c r="H435" i="2"/>
  <c r="G435" i="2"/>
  <c r="F435" i="2"/>
  <c r="AA434" i="2"/>
  <c r="Z434" i="2"/>
  <c r="Y434" i="2"/>
  <c r="R434" i="2"/>
  <c r="Q434" i="2"/>
  <c r="P434" i="2"/>
  <c r="L434" i="2"/>
  <c r="K434" i="2"/>
  <c r="J434" i="2"/>
  <c r="H434" i="2"/>
  <c r="G434" i="2"/>
  <c r="F434" i="2"/>
  <c r="AA433" i="2"/>
  <c r="Z433" i="2"/>
  <c r="Y433" i="2"/>
  <c r="R433" i="2"/>
  <c r="Q433" i="2"/>
  <c r="P433" i="2"/>
  <c r="K433" i="2"/>
  <c r="J433" i="2"/>
  <c r="L433" i="2" s="1"/>
  <c r="H433" i="2"/>
  <c r="G433" i="2"/>
  <c r="F433" i="2"/>
  <c r="AA432" i="2"/>
  <c r="Z432" i="2"/>
  <c r="Y432" i="2"/>
  <c r="R432" i="2"/>
  <c r="Q432" i="2"/>
  <c r="P432" i="2"/>
  <c r="K432" i="2"/>
  <c r="J432" i="2"/>
  <c r="L432" i="2" s="1"/>
  <c r="H432" i="2"/>
  <c r="G432" i="2"/>
  <c r="F432" i="2"/>
  <c r="AA431" i="2"/>
  <c r="Z431" i="2"/>
  <c r="Y431" i="2"/>
  <c r="R431" i="2"/>
  <c r="Q431" i="2"/>
  <c r="P431" i="2"/>
  <c r="K431" i="2"/>
  <c r="J431" i="2"/>
  <c r="L431" i="2" s="1"/>
  <c r="H431" i="2"/>
  <c r="G431" i="2"/>
  <c r="F431" i="2"/>
  <c r="AA430" i="2"/>
  <c r="Z430" i="2"/>
  <c r="Y430" i="2"/>
  <c r="R430" i="2"/>
  <c r="Q430" i="2"/>
  <c r="P430" i="2"/>
  <c r="K430" i="2"/>
  <c r="L430" i="2" s="1"/>
  <c r="J430" i="2"/>
  <c r="H430" i="2"/>
  <c r="G430" i="2"/>
  <c r="F430" i="2"/>
  <c r="AA429" i="2"/>
  <c r="Z429" i="2"/>
  <c r="Y429" i="2"/>
  <c r="R429" i="2"/>
  <c r="Q429" i="2"/>
  <c r="P429" i="2"/>
  <c r="K429" i="2"/>
  <c r="J429" i="2"/>
  <c r="L429" i="2" s="1"/>
  <c r="H429" i="2"/>
  <c r="G429" i="2"/>
  <c r="F429" i="2"/>
  <c r="AA428" i="2"/>
  <c r="Z428" i="2"/>
  <c r="Y428" i="2"/>
  <c r="R428" i="2"/>
  <c r="Q428" i="2"/>
  <c r="P428" i="2"/>
  <c r="K428" i="2"/>
  <c r="J428" i="2"/>
  <c r="L428" i="2" s="1"/>
  <c r="H428" i="2"/>
  <c r="G428" i="2"/>
  <c r="F428" i="2"/>
  <c r="AA427" i="2"/>
  <c r="Z427" i="2"/>
  <c r="Y427" i="2"/>
  <c r="R427" i="2"/>
  <c r="Q427" i="2"/>
  <c r="P427" i="2"/>
  <c r="K427" i="2"/>
  <c r="J427" i="2"/>
  <c r="L427" i="2" s="1"/>
  <c r="H427" i="2"/>
  <c r="G427" i="2"/>
  <c r="F427" i="2"/>
  <c r="AA426" i="2"/>
  <c r="Z426" i="2"/>
  <c r="Y426" i="2"/>
  <c r="R426" i="2"/>
  <c r="Q426" i="2"/>
  <c r="P426" i="2"/>
  <c r="K426" i="2"/>
  <c r="J426" i="2"/>
  <c r="L426" i="2" s="1"/>
  <c r="H426" i="2"/>
  <c r="G426" i="2"/>
  <c r="F426" i="2"/>
  <c r="AA425" i="2"/>
  <c r="Z425" i="2"/>
  <c r="Y425" i="2"/>
  <c r="R425" i="2"/>
  <c r="Q425" i="2"/>
  <c r="P425" i="2"/>
  <c r="K425" i="2"/>
  <c r="L425" i="2" s="1"/>
  <c r="J425" i="2"/>
  <c r="H425" i="2"/>
  <c r="G425" i="2"/>
  <c r="F425" i="2"/>
  <c r="AA424" i="2"/>
  <c r="Z424" i="2"/>
  <c r="Y424" i="2"/>
  <c r="R424" i="2"/>
  <c r="Q424" i="2"/>
  <c r="P424" i="2"/>
  <c r="K424" i="2"/>
  <c r="J424" i="2"/>
  <c r="L424" i="2" s="1"/>
  <c r="H424" i="2"/>
  <c r="G424" i="2"/>
  <c r="F424" i="2"/>
  <c r="AA423" i="2"/>
  <c r="Z423" i="2"/>
  <c r="Y423" i="2"/>
  <c r="R423" i="2"/>
  <c r="Q423" i="2"/>
  <c r="P423" i="2"/>
  <c r="K423" i="2"/>
  <c r="J423" i="2"/>
  <c r="L423" i="2" s="1"/>
  <c r="H423" i="2"/>
  <c r="G423" i="2"/>
  <c r="F423" i="2"/>
  <c r="AA422" i="2"/>
  <c r="Z422" i="2"/>
  <c r="Y422" i="2"/>
  <c r="R422" i="2"/>
  <c r="Q422" i="2"/>
  <c r="P422" i="2"/>
  <c r="K422" i="2"/>
  <c r="J422" i="2"/>
  <c r="L422" i="2" s="1"/>
  <c r="H422" i="2"/>
  <c r="G422" i="2"/>
  <c r="F422" i="2"/>
  <c r="AA421" i="2"/>
  <c r="Z421" i="2"/>
  <c r="Y421" i="2"/>
  <c r="R421" i="2"/>
  <c r="Q421" i="2"/>
  <c r="P421" i="2"/>
  <c r="K421" i="2"/>
  <c r="J421" i="2"/>
  <c r="L421" i="2" s="1"/>
  <c r="H421" i="2"/>
  <c r="G421" i="2"/>
  <c r="F421" i="2"/>
  <c r="AA420" i="2"/>
  <c r="Z420" i="2"/>
  <c r="Y420" i="2"/>
  <c r="R420" i="2"/>
  <c r="Q420" i="2"/>
  <c r="P420" i="2"/>
  <c r="K420" i="2"/>
  <c r="L420" i="2" s="1"/>
  <c r="J420" i="2"/>
  <c r="H420" i="2"/>
  <c r="G420" i="2"/>
  <c r="F420" i="2"/>
  <c r="AA419" i="2"/>
  <c r="Z419" i="2"/>
  <c r="Y419" i="2"/>
  <c r="R419" i="2"/>
  <c r="Q419" i="2"/>
  <c r="P419" i="2"/>
  <c r="K419" i="2"/>
  <c r="J419" i="2"/>
  <c r="L419" i="2" s="1"/>
  <c r="H419" i="2"/>
  <c r="G419" i="2"/>
  <c r="F419" i="2"/>
  <c r="AA418" i="2"/>
  <c r="Z418" i="2"/>
  <c r="Y418" i="2"/>
  <c r="R418" i="2"/>
  <c r="Q418" i="2"/>
  <c r="P418" i="2"/>
  <c r="K418" i="2"/>
  <c r="J418" i="2"/>
  <c r="L418" i="2" s="1"/>
  <c r="H418" i="2"/>
  <c r="G418" i="2"/>
  <c r="F418" i="2"/>
  <c r="AA417" i="2"/>
  <c r="Z417" i="2"/>
  <c r="Y417" i="2"/>
  <c r="R417" i="2"/>
  <c r="Q417" i="2"/>
  <c r="P417" i="2"/>
  <c r="K417" i="2"/>
  <c r="J417" i="2"/>
  <c r="L417" i="2" s="1"/>
  <c r="H417" i="2"/>
  <c r="G417" i="2"/>
  <c r="F417" i="2"/>
  <c r="AA416" i="2"/>
  <c r="Z416" i="2"/>
  <c r="Y416" i="2"/>
  <c r="R416" i="2"/>
  <c r="Q416" i="2"/>
  <c r="P416" i="2"/>
  <c r="K416" i="2"/>
  <c r="J416" i="2"/>
  <c r="L416" i="2" s="1"/>
  <c r="H416" i="2"/>
  <c r="G416" i="2"/>
  <c r="F416" i="2"/>
  <c r="AA415" i="2"/>
  <c r="Z415" i="2"/>
  <c r="Y415" i="2"/>
  <c r="R415" i="2"/>
  <c r="Q415" i="2"/>
  <c r="P415" i="2"/>
  <c r="K415" i="2"/>
  <c r="L415" i="2" s="1"/>
  <c r="J415" i="2"/>
  <c r="H415" i="2"/>
  <c r="G415" i="2"/>
  <c r="F415" i="2"/>
  <c r="AA414" i="2"/>
  <c r="Z414" i="2"/>
  <c r="Y414" i="2"/>
  <c r="R414" i="2"/>
  <c r="Q414" i="2"/>
  <c r="P414" i="2"/>
  <c r="K414" i="2"/>
  <c r="J414" i="2"/>
  <c r="L414" i="2" s="1"/>
  <c r="H414" i="2"/>
  <c r="G414" i="2"/>
  <c r="F414" i="2"/>
  <c r="AA413" i="2"/>
  <c r="Z413" i="2"/>
  <c r="Y413" i="2"/>
  <c r="R413" i="2"/>
  <c r="Q413" i="2"/>
  <c r="P413" i="2"/>
  <c r="K413" i="2"/>
  <c r="J413" i="2"/>
  <c r="L413" i="2" s="1"/>
  <c r="H413" i="2"/>
  <c r="G413" i="2"/>
  <c r="F413" i="2"/>
  <c r="AA412" i="2"/>
  <c r="Z412" i="2"/>
  <c r="Y412" i="2"/>
  <c r="R412" i="2"/>
  <c r="Q412" i="2"/>
  <c r="P412" i="2"/>
  <c r="K412" i="2"/>
  <c r="J412" i="2"/>
  <c r="L412" i="2" s="1"/>
  <c r="H412" i="2"/>
  <c r="G412" i="2"/>
  <c r="F412" i="2"/>
  <c r="AA411" i="2"/>
  <c r="Z411" i="2"/>
  <c r="Y411" i="2"/>
  <c r="R411" i="2"/>
  <c r="Q411" i="2"/>
  <c r="P411" i="2"/>
  <c r="K411" i="2"/>
  <c r="J411" i="2"/>
  <c r="H411" i="2"/>
  <c r="G411" i="2"/>
  <c r="F411" i="2"/>
  <c r="AA410" i="2"/>
  <c r="Z410" i="2"/>
  <c r="Y410" i="2"/>
  <c r="R410" i="2"/>
  <c r="Q410" i="2"/>
  <c r="P410" i="2"/>
  <c r="K410" i="2"/>
  <c r="L410" i="2" s="1"/>
  <c r="J410" i="2"/>
  <c r="H410" i="2"/>
  <c r="G410" i="2"/>
  <c r="F410" i="2"/>
  <c r="AA409" i="2"/>
  <c r="Z409" i="2"/>
  <c r="Y409" i="2"/>
  <c r="R409" i="2"/>
  <c r="Q409" i="2"/>
  <c r="P409" i="2"/>
  <c r="L409" i="2"/>
  <c r="K409" i="2"/>
  <c r="J409" i="2"/>
  <c r="H409" i="2"/>
  <c r="G409" i="2"/>
  <c r="F409" i="2"/>
  <c r="AA408" i="2"/>
  <c r="Z408" i="2"/>
  <c r="Y408" i="2"/>
  <c r="R408" i="2"/>
  <c r="Q408" i="2"/>
  <c r="P408" i="2"/>
  <c r="K408" i="2"/>
  <c r="J408" i="2"/>
  <c r="L408" i="2" s="1"/>
  <c r="H408" i="2"/>
  <c r="G408" i="2"/>
  <c r="F408" i="2"/>
  <c r="AA407" i="2"/>
  <c r="Z407" i="2"/>
  <c r="Y407" i="2"/>
  <c r="R407" i="2"/>
  <c r="Q407" i="2"/>
  <c r="P407" i="2"/>
  <c r="K407" i="2"/>
  <c r="J407" i="2"/>
  <c r="L407" i="2" s="1"/>
  <c r="H407" i="2"/>
  <c r="G407" i="2"/>
  <c r="F407" i="2"/>
  <c r="AA406" i="2"/>
  <c r="Z406" i="2"/>
  <c r="Y406" i="2"/>
  <c r="R406" i="2"/>
  <c r="Q406" i="2"/>
  <c r="P406" i="2"/>
  <c r="K406" i="2"/>
  <c r="J406" i="2"/>
  <c r="L406" i="2" s="1"/>
  <c r="H406" i="2"/>
  <c r="G406" i="2"/>
  <c r="F406" i="2"/>
  <c r="AA405" i="2"/>
  <c r="Z405" i="2"/>
  <c r="Y405" i="2"/>
  <c r="R405" i="2"/>
  <c r="Q405" i="2"/>
  <c r="P405" i="2"/>
  <c r="K405" i="2"/>
  <c r="L405" i="2" s="1"/>
  <c r="J405" i="2"/>
  <c r="H405" i="2"/>
  <c r="G405" i="2"/>
  <c r="F405" i="2"/>
  <c r="AA404" i="2"/>
  <c r="Z404" i="2"/>
  <c r="Y404" i="2"/>
  <c r="R404" i="2"/>
  <c r="Q404" i="2"/>
  <c r="P404" i="2"/>
  <c r="K404" i="2"/>
  <c r="J404" i="2"/>
  <c r="L404" i="2" s="1"/>
  <c r="H404" i="2"/>
  <c r="G404" i="2"/>
  <c r="F404" i="2"/>
  <c r="AA403" i="2"/>
  <c r="Z403" i="2"/>
  <c r="Y403" i="2"/>
  <c r="R403" i="2"/>
  <c r="Q403" i="2"/>
  <c r="P403" i="2"/>
  <c r="K403" i="2"/>
  <c r="J403" i="2"/>
  <c r="L403" i="2" s="1"/>
  <c r="H403" i="2"/>
  <c r="G403" i="2"/>
  <c r="F403" i="2"/>
  <c r="AA402" i="2"/>
  <c r="Z402" i="2"/>
  <c r="Y402" i="2"/>
  <c r="R402" i="2"/>
  <c r="Q402" i="2"/>
  <c r="P402" i="2"/>
  <c r="K402" i="2"/>
  <c r="J402" i="2"/>
  <c r="L402" i="2" s="1"/>
  <c r="H402" i="2"/>
  <c r="G402" i="2"/>
  <c r="F402" i="2"/>
  <c r="AA401" i="2"/>
  <c r="Z401" i="2"/>
  <c r="Y401" i="2"/>
  <c r="R401" i="2"/>
  <c r="Q401" i="2"/>
  <c r="P401" i="2"/>
  <c r="K401" i="2"/>
  <c r="J401" i="2"/>
  <c r="L401" i="2" s="1"/>
  <c r="H401" i="2"/>
  <c r="G401" i="2"/>
  <c r="F401" i="2"/>
  <c r="AA400" i="2"/>
  <c r="Z400" i="2"/>
  <c r="Y400" i="2"/>
  <c r="R400" i="2"/>
  <c r="Q400" i="2"/>
  <c r="P400" i="2"/>
  <c r="K400" i="2"/>
  <c r="L400" i="2" s="1"/>
  <c r="J400" i="2"/>
  <c r="H400" i="2"/>
  <c r="G400" i="2"/>
  <c r="F400" i="2"/>
  <c r="AA399" i="2"/>
  <c r="Z399" i="2"/>
  <c r="Y399" i="2"/>
  <c r="R399" i="2"/>
  <c r="Q399" i="2"/>
  <c r="P399" i="2"/>
  <c r="K399" i="2"/>
  <c r="J399" i="2"/>
  <c r="L399" i="2" s="1"/>
  <c r="H399" i="2"/>
  <c r="G399" i="2"/>
  <c r="F399" i="2"/>
  <c r="AA398" i="2"/>
  <c r="Z398" i="2"/>
  <c r="Y398" i="2"/>
  <c r="R398" i="2"/>
  <c r="Q398" i="2"/>
  <c r="P398" i="2"/>
  <c r="K398" i="2"/>
  <c r="J398" i="2"/>
  <c r="L398" i="2" s="1"/>
  <c r="H398" i="2"/>
  <c r="G398" i="2"/>
  <c r="F398" i="2"/>
  <c r="AA397" i="2"/>
  <c r="Z397" i="2"/>
  <c r="Y397" i="2"/>
  <c r="R397" i="2"/>
  <c r="Q397" i="2"/>
  <c r="P397" i="2"/>
  <c r="K397" i="2"/>
  <c r="J397" i="2"/>
  <c r="L397" i="2" s="1"/>
  <c r="H397" i="2"/>
  <c r="G397" i="2"/>
  <c r="F397" i="2"/>
  <c r="AA396" i="2"/>
  <c r="Z396" i="2"/>
  <c r="Y396" i="2"/>
  <c r="R396" i="2"/>
  <c r="Q396" i="2"/>
  <c r="P396" i="2"/>
  <c r="K396" i="2"/>
  <c r="J396" i="2"/>
  <c r="L396" i="2" s="1"/>
  <c r="H396" i="2"/>
  <c r="G396" i="2"/>
  <c r="F396" i="2"/>
  <c r="AA395" i="2"/>
  <c r="Z395" i="2"/>
  <c r="Y395" i="2"/>
  <c r="R395" i="2"/>
  <c r="Q395" i="2"/>
  <c r="P395" i="2"/>
  <c r="K395" i="2"/>
  <c r="L395" i="2" s="1"/>
  <c r="J395" i="2"/>
  <c r="H395" i="2"/>
  <c r="G395" i="2"/>
  <c r="F395" i="2"/>
  <c r="AA394" i="2"/>
  <c r="Z394" i="2"/>
  <c r="Y394" i="2"/>
  <c r="R394" i="2"/>
  <c r="Q394" i="2"/>
  <c r="P394" i="2"/>
  <c r="K394" i="2"/>
  <c r="J394" i="2"/>
  <c r="L394" i="2" s="1"/>
  <c r="H394" i="2"/>
  <c r="G394" i="2"/>
  <c r="F394" i="2"/>
  <c r="AA393" i="2"/>
  <c r="Z393" i="2"/>
  <c r="Y393" i="2"/>
  <c r="R393" i="2"/>
  <c r="Q393" i="2"/>
  <c r="P393" i="2"/>
  <c r="K393" i="2"/>
  <c r="J393" i="2"/>
  <c r="L393" i="2" s="1"/>
  <c r="H393" i="2"/>
  <c r="G393" i="2"/>
  <c r="F393" i="2"/>
  <c r="AA392" i="2"/>
  <c r="Z392" i="2"/>
  <c r="Y392" i="2"/>
  <c r="R392" i="2"/>
  <c r="Q392" i="2"/>
  <c r="P392" i="2"/>
  <c r="K392" i="2"/>
  <c r="J392" i="2"/>
  <c r="L392" i="2" s="1"/>
  <c r="H392" i="2"/>
  <c r="G392" i="2"/>
  <c r="F392" i="2"/>
  <c r="AA391" i="2"/>
  <c r="Z391" i="2"/>
  <c r="Y391" i="2"/>
  <c r="R391" i="2"/>
  <c r="Q391" i="2"/>
  <c r="P391" i="2"/>
  <c r="K391" i="2"/>
  <c r="J391" i="2"/>
  <c r="L391" i="2" s="1"/>
  <c r="H391" i="2"/>
  <c r="G391" i="2"/>
  <c r="F391" i="2"/>
  <c r="AA390" i="2"/>
  <c r="Z390" i="2"/>
  <c r="Y390" i="2"/>
  <c r="R390" i="2"/>
  <c r="Q390" i="2"/>
  <c r="P390" i="2"/>
  <c r="K390" i="2"/>
  <c r="L390" i="2" s="1"/>
  <c r="J390" i="2"/>
  <c r="H390" i="2"/>
  <c r="G390" i="2"/>
  <c r="F390" i="2"/>
  <c r="AA389" i="2"/>
  <c r="Z389" i="2"/>
  <c r="Y389" i="2"/>
  <c r="R389" i="2"/>
  <c r="Q389" i="2"/>
  <c r="P389" i="2"/>
  <c r="K389" i="2"/>
  <c r="J389" i="2"/>
  <c r="L389" i="2" s="1"/>
  <c r="H389" i="2"/>
  <c r="G389" i="2"/>
  <c r="F389" i="2"/>
  <c r="AA388" i="2"/>
  <c r="Z388" i="2"/>
  <c r="Y388" i="2"/>
  <c r="R388" i="2"/>
  <c r="Q388" i="2"/>
  <c r="P388" i="2"/>
  <c r="K388" i="2"/>
  <c r="J388" i="2"/>
  <c r="L388" i="2" s="1"/>
  <c r="H388" i="2"/>
  <c r="G388" i="2"/>
  <c r="F388" i="2"/>
  <c r="AA387" i="2"/>
  <c r="Z387" i="2"/>
  <c r="Y387" i="2"/>
  <c r="R387" i="2"/>
  <c r="Q387" i="2"/>
  <c r="P387" i="2"/>
  <c r="K387" i="2"/>
  <c r="J387" i="2"/>
  <c r="L387" i="2" s="1"/>
  <c r="H387" i="2"/>
  <c r="G387" i="2"/>
  <c r="F387" i="2"/>
  <c r="AA386" i="2"/>
  <c r="Z386" i="2"/>
  <c r="Y386" i="2"/>
  <c r="R386" i="2"/>
  <c r="Q386" i="2"/>
  <c r="P386" i="2"/>
  <c r="K386" i="2"/>
  <c r="J386" i="2"/>
  <c r="H386" i="2"/>
  <c r="G386" i="2"/>
  <c r="F386" i="2"/>
  <c r="AA385" i="2"/>
  <c r="Z385" i="2"/>
  <c r="Y385" i="2"/>
  <c r="R385" i="2"/>
  <c r="Q385" i="2"/>
  <c r="P385" i="2"/>
  <c r="K385" i="2"/>
  <c r="L385" i="2" s="1"/>
  <c r="J385" i="2"/>
  <c r="H385" i="2"/>
  <c r="G385" i="2"/>
  <c r="F385" i="2"/>
  <c r="AA384" i="2"/>
  <c r="Z384" i="2"/>
  <c r="Y384" i="2"/>
  <c r="R384" i="2"/>
  <c r="Q384" i="2"/>
  <c r="P384" i="2"/>
  <c r="L384" i="2"/>
  <c r="K384" i="2"/>
  <c r="J384" i="2"/>
  <c r="H384" i="2"/>
  <c r="G384" i="2"/>
  <c r="F384" i="2"/>
  <c r="AA383" i="2"/>
  <c r="Z383" i="2"/>
  <c r="Y383" i="2"/>
  <c r="R383" i="2"/>
  <c r="Q383" i="2"/>
  <c r="P383" i="2"/>
  <c r="K383" i="2"/>
  <c r="J383" i="2"/>
  <c r="L383" i="2" s="1"/>
  <c r="H383" i="2"/>
  <c r="G383" i="2"/>
  <c r="F383" i="2"/>
  <c r="AA382" i="2"/>
  <c r="Z382" i="2"/>
  <c r="Y382" i="2"/>
  <c r="R382" i="2"/>
  <c r="Q382" i="2"/>
  <c r="P382" i="2"/>
  <c r="K382" i="2"/>
  <c r="J382" i="2"/>
  <c r="L382" i="2" s="1"/>
  <c r="H382" i="2"/>
  <c r="G382" i="2"/>
  <c r="F382" i="2"/>
  <c r="AA381" i="2"/>
  <c r="Z381" i="2"/>
  <c r="Y381" i="2"/>
  <c r="R381" i="2"/>
  <c r="Q381" i="2"/>
  <c r="P381" i="2"/>
  <c r="K381" i="2"/>
  <c r="L381" i="2" s="1"/>
  <c r="J381" i="2"/>
  <c r="H381" i="2"/>
  <c r="G381" i="2"/>
  <c r="F381" i="2"/>
  <c r="AA380" i="2"/>
  <c r="Z380" i="2"/>
  <c r="Y380" i="2"/>
  <c r="R380" i="2"/>
  <c r="Q380" i="2"/>
  <c r="P380" i="2"/>
  <c r="K380" i="2"/>
  <c r="L380" i="2" s="1"/>
  <c r="J380" i="2"/>
  <c r="H380" i="2"/>
  <c r="G380" i="2"/>
  <c r="F380" i="2"/>
  <c r="AA379" i="2"/>
  <c r="Z379" i="2"/>
  <c r="Y379" i="2"/>
  <c r="R379" i="2"/>
  <c r="Q379" i="2"/>
  <c r="P379" i="2"/>
  <c r="K379" i="2"/>
  <c r="L379" i="2" s="1"/>
  <c r="J379" i="2"/>
  <c r="H379" i="2"/>
  <c r="G379" i="2"/>
  <c r="F379" i="2"/>
  <c r="AA378" i="2"/>
  <c r="Z378" i="2"/>
  <c r="Y378" i="2"/>
  <c r="R378" i="2"/>
  <c r="Q378" i="2"/>
  <c r="P378" i="2"/>
  <c r="K378" i="2"/>
  <c r="J378" i="2"/>
  <c r="L378" i="2" s="1"/>
  <c r="H378" i="2"/>
  <c r="G378" i="2"/>
  <c r="F378" i="2"/>
  <c r="AA377" i="2"/>
  <c r="Z377" i="2"/>
  <c r="Y377" i="2"/>
  <c r="R377" i="2"/>
  <c r="Q377" i="2"/>
  <c r="P377" i="2"/>
  <c r="K377" i="2"/>
  <c r="J377" i="2"/>
  <c r="L377" i="2" s="1"/>
  <c r="H377" i="2"/>
  <c r="G377" i="2"/>
  <c r="F377" i="2"/>
  <c r="AA376" i="2"/>
  <c r="Z376" i="2"/>
  <c r="Y376" i="2"/>
  <c r="R376" i="2"/>
  <c r="Q376" i="2"/>
  <c r="P376" i="2"/>
  <c r="K376" i="2"/>
  <c r="J376" i="2"/>
  <c r="L376" i="2" s="1"/>
  <c r="H376" i="2"/>
  <c r="G376" i="2"/>
  <c r="F376" i="2"/>
  <c r="AA375" i="2"/>
  <c r="Z375" i="2"/>
  <c r="Y375" i="2"/>
  <c r="R375" i="2"/>
  <c r="Q375" i="2"/>
  <c r="P375" i="2"/>
  <c r="K375" i="2"/>
  <c r="L375" i="2" s="1"/>
  <c r="J375" i="2"/>
  <c r="H375" i="2"/>
  <c r="G375" i="2"/>
  <c r="F375" i="2"/>
  <c r="AA374" i="2"/>
  <c r="Z374" i="2"/>
  <c r="Y374" i="2"/>
  <c r="R374" i="2"/>
  <c r="Q374" i="2"/>
  <c r="P374" i="2"/>
  <c r="K374" i="2"/>
  <c r="L374" i="2" s="1"/>
  <c r="J374" i="2"/>
  <c r="H374" i="2"/>
  <c r="G374" i="2"/>
  <c r="F374" i="2"/>
  <c r="AA373" i="2"/>
  <c r="Z373" i="2"/>
  <c r="Y373" i="2"/>
  <c r="R373" i="2"/>
  <c r="Q373" i="2"/>
  <c r="P373" i="2"/>
  <c r="K373" i="2"/>
  <c r="J373" i="2"/>
  <c r="L373" i="2" s="1"/>
  <c r="H373" i="2"/>
  <c r="G373" i="2"/>
  <c r="F373" i="2"/>
  <c r="AA372" i="2"/>
  <c r="Z372" i="2"/>
  <c r="Y372" i="2"/>
  <c r="R372" i="2"/>
  <c r="Q372" i="2"/>
  <c r="P372" i="2"/>
  <c r="K372" i="2"/>
  <c r="J372" i="2"/>
  <c r="L372" i="2" s="1"/>
  <c r="H372" i="2"/>
  <c r="G372" i="2"/>
  <c r="F372" i="2"/>
  <c r="AA371" i="2"/>
  <c r="Z371" i="2"/>
  <c r="Y371" i="2"/>
  <c r="R371" i="2"/>
  <c r="Q371" i="2"/>
  <c r="P371" i="2"/>
  <c r="K371" i="2"/>
  <c r="J371" i="2"/>
  <c r="L371" i="2" s="1"/>
  <c r="H371" i="2"/>
  <c r="G371" i="2"/>
  <c r="F371" i="2"/>
  <c r="AA370" i="2"/>
  <c r="Z370" i="2"/>
  <c r="Y370" i="2"/>
  <c r="R370" i="2"/>
  <c r="Q370" i="2"/>
  <c r="P370" i="2"/>
  <c r="K370" i="2"/>
  <c r="L370" i="2" s="1"/>
  <c r="J370" i="2"/>
  <c r="H370" i="2"/>
  <c r="G370" i="2"/>
  <c r="F370" i="2"/>
  <c r="AA369" i="2"/>
  <c r="Z369" i="2"/>
  <c r="Y369" i="2"/>
  <c r="R369" i="2"/>
  <c r="Q369" i="2"/>
  <c r="P369" i="2"/>
  <c r="K369" i="2"/>
  <c r="J369" i="2"/>
  <c r="L369" i="2" s="1"/>
  <c r="H369" i="2"/>
  <c r="G369" i="2"/>
  <c r="F369" i="2"/>
  <c r="AA368" i="2"/>
  <c r="Z368" i="2"/>
  <c r="Y368" i="2"/>
  <c r="R368" i="2"/>
  <c r="Q368" i="2"/>
  <c r="P368" i="2"/>
  <c r="K368" i="2"/>
  <c r="L368" i="2" s="1"/>
  <c r="J368" i="2"/>
  <c r="H368" i="2"/>
  <c r="G368" i="2"/>
  <c r="F368" i="2"/>
  <c r="AM367" i="2"/>
  <c r="AL367" i="2"/>
  <c r="AG367" i="2"/>
  <c r="AA367" i="2"/>
  <c r="Z367" i="2"/>
  <c r="Y367" i="2"/>
  <c r="R367" i="2"/>
  <c r="Q367" i="2"/>
  <c r="P367" i="2"/>
  <c r="K367" i="2"/>
  <c r="L367" i="2" s="1"/>
  <c r="J367" i="2"/>
  <c r="H367" i="2"/>
  <c r="G367" i="2"/>
  <c r="F367" i="2"/>
  <c r="AM366" i="2"/>
  <c r="AL366" i="2"/>
  <c r="AG366" i="2"/>
  <c r="AA366" i="2"/>
  <c r="Z366" i="2"/>
  <c r="Y366" i="2"/>
  <c r="R366" i="2"/>
  <c r="Q366" i="2"/>
  <c r="P366" i="2"/>
  <c r="K366" i="2"/>
  <c r="J366" i="2"/>
  <c r="L366" i="2" s="1"/>
  <c r="H366" i="2"/>
  <c r="G366" i="2"/>
  <c r="F366" i="2"/>
  <c r="AM365" i="2"/>
  <c r="AL365" i="2"/>
  <c r="AG365" i="2"/>
  <c r="AA365" i="2"/>
  <c r="Z365" i="2"/>
  <c r="Y365" i="2"/>
  <c r="R365" i="2"/>
  <c r="Q365" i="2"/>
  <c r="P365" i="2"/>
  <c r="K365" i="2"/>
  <c r="J365" i="2"/>
  <c r="L365" i="2" s="1"/>
  <c r="H365" i="2"/>
  <c r="G365" i="2"/>
  <c r="F365" i="2"/>
  <c r="AM364" i="2"/>
  <c r="AL364" i="2"/>
  <c r="AG364" i="2"/>
  <c r="AA364" i="2"/>
  <c r="Z364" i="2"/>
  <c r="Y364" i="2"/>
  <c r="R364" i="2"/>
  <c r="Q364" i="2"/>
  <c r="P364" i="2"/>
  <c r="K364" i="2"/>
  <c r="L364" i="2" s="1"/>
  <c r="J364" i="2"/>
  <c r="H364" i="2"/>
  <c r="G364" i="2"/>
  <c r="F364" i="2"/>
  <c r="AM363" i="2"/>
  <c r="AL363" i="2"/>
  <c r="AG363" i="2"/>
  <c r="AA363" i="2"/>
  <c r="Z363" i="2"/>
  <c r="Y363" i="2"/>
  <c r="R363" i="2"/>
  <c r="Q363" i="2"/>
  <c r="P363" i="2"/>
  <c r="L363" i="2"/>
  <c r="K363" i="2"/>
  <c r="J363" i="2"/>
  <c r="H363" i="2"/>
  <c r="G363" i="2"/>
  <c r="F363" i="2"/>
  <c r="AM362" i="2"/>
  <c r="AL362" i="2"/>
  <c r="AG362" i="2"/>
  <c r="AA362" i="2"/>
  <c r="Z362" i="2"/>
  <c r="Y362" i="2"/>
  <c r="R362" i="2"/>
  <c r="Q362" i="2"/>
  <c r="P362" i="2"/>
  <c r="K362" i="2"/>
  <c r="J362" i="2"/>
  <c r="H362" i="2"/>
  <c r="G362" i="2"/>
  <c r="F362" i="2"/>
  <c r="AM361" i="2"/>
  <c r="AL361" i="2"/>
  <c r="AG361" i="2"/>
  <c r="AA361" i="2"/>
  <c r="Z361" i="2"/>
  <c r="Y361" i="2"/>
  <c r="R361" i="2"/>
  <c r="Q361" i="2"/>
  <c r="P361" i="2"/>
  <c r="K361" i="2"/>
  <c r="J361" i="2"/>
  <c r="L361" i="2" s="1"/>
  <c r="H361" i="2"/>
  <c r="G361" i="2"/>
  <c r="F361" i="2"/>
  <c r="AM360" i="2"/>
  <c r="AL360" i="2"/>
  <c r="AG360" i="2"/>
  <c r="AA360" i="2"/>
  <c r="Z360" i="2"/>
  <c r="Y360" i="2"/>
  <c r="R360" i="2"/>
  <c r="Q360" i="2"/>
  <c r="P360" i="2"/>
  <c r="K360" i="2"/>
  <c r="L360" i="2" s="1"/>
  <c r="J360" i="2"/>
  <c r="H360" i="2"/>
  <c r="G360" i="2"/>
  <c r="F360" i="2"/>
  <c r="AM359" i="2"/>
  <c r="AL359" i="2"/>
  <c r="AG359" i="2"/>
  <c r="AA359" i="2"/>
  <c r="Z359" i="2"/>
  <c r="Y359" i="2"/>
  <c r="R359" i="2"/>
  <c r="Q359" i="2"/>
  <c r="P359" i="2"/>
  <c r="K359" i="2"/>
  <c r="L359" i="2" s="1"/>
  <c r="J359" i="2"/>
  <c r="H359" i="2"/>
  <c r="G359" i="2"/>
  <c r="F359" i="2"/>
  <c r="AM358" i="2"/>
  <c r="AL358" i="2"/>
  <c r="AG358" i="2"/>
  <c r="AA358" i="2"/>
  <c r="Z358" i="2"/>
  <c r="Y358" i="2"/>
  <c r="R358" i="2"/>
  <c r="Q358" i="2"/>
  <c r="P358" i="2"/>
  <c r="K358" i="2"/>
  <c r="J358" i="2"/>
  <c r="L358" i="2" s="1"/>
  <c r="H358" i="2"/>
  <c r="G358" i="2"/>
  <c r="F358" i="2"/>
  <c r="AM357" i="2"/>
  <c r="AL357" i="2"/>
  <c r="AG357" i="2"/>
  <c r="AA357" i="2"/>
  <c r="Z357" i="2"/>
  <c r="Y357" i="2"/>
  <c r="R357" i="2"/>
  <c r="Q357" i="2"/>
  <c r="P357" i="2"/>
  <c r="K357" i="2"/>
  <c r="J357" i="2"/>
  <c r="L357" i="2" s="1"/>
  <c r="H357" i="2"/>
  <c r="G357" i="2"/>
  <c r="F357" i="2"/>
  <c r="AM356" i="2"/>
  <c r="AL356" i="2"/>
  <c r="AG356" i="2"/>
  <c r="AA356" i="2"/>
  <c r="Z356" i="2"/>
  <c r="Y356" i="2"/>
  <c r="R356" i="2"/>
  <c r="Q356" i="2"/>
  <c r="P356" i="2"/>
  <c r="K356" i="2"/>
  <c r="L356" i="2" s="1"/>
  <c r="J356" i="2"/>
  <c r="H356" i="2"/>
  <c r="G356" i="2"/>
  <c r="F356" i="2"/>
  <c r="AM355" i="2"/>
  <c r="AL355" i="2"/>
  <c r="AG355" i="2"/>
  <c r="AA355" i="2"/>
  <c r="Z355" i="2"/>
  <c r="Y355" i="2"/>
  <c r="R355" i="2"/>
  <c r="Q355" i="2"/>
  <c r="P355" i="2"/>
  <c r="K355" i="2"/>
  <c r="L355" i="2" s="1"/>
  <c r="J355" i="2"/>
  <c r="H355" i="2"/>
  <c r="G355" i="2"/>
  <c r="F355" i="2"/>
  <c r="AM354" i="2"/>
  <c r="AL354" i="2"/>
  <c r="AG354" i="2"/>
  <c r="AA354" i="2"/>
  <c r="Z354" i="2"/>
  <c r="Y354" i="2"/>
  <c r="R354" i="2"/>
  <c r="Q354" i="2"/>
  <c r="P354" i="2"/>
  <c r="K354" i="2"/>
  <c r="J354" i="2"/>
  <c r="L354" i="2" s="1"/>
  <c r="H354" i="2"/>
  <c r="G354" i="2"/>
  <c r="F354" i="2"/>
  <c r="AM353" i="2"/>
  <c r="AL353" i="2"/>
  <c r="AG353" i="2"/>
  <c r="AA353" i="2"/>
  <c r="Z353" i="2"/>
  <c r="Y353" i="2"/>
  <c r="R353" i="2"/>
  <c r="Q353" i="2"/>
  <c r="P353" i="2"/>
  <c r="K353" i="2"/>
  <c r="J353" i="2"/>
  <c r="L353" i="2" s="1"/>
  <c r="H353" i="2"/>
  <c r="G353" i="2"/>
  <c r="F353" i="2"/>
  <c r="AM352" i="2"/>
  <c r="AL352" i="2"/>
  <c r="AG352" i="2"/>
  <c r="AA352" i="2"/>
  <c r="Z352" i="2"/>
  <c r="Y352" i="2"/>
  <c r="R352" i="2"/>
  <c r="Q352" i="2"/>
  <c r="P352" i="2"/>
  <c r="K352" i="2"/>
  <c r="L352" i="2" s="1"/>
  <c r="J352" i="2"/>
  <c r="H352" i="2"/>
  <c r="G352" i="2"/>
  <c r="F352" i="2"/>
  <c r="AM351" i="2"/>
  <c r="AL351" i="2"/>
  <c r="AG351" i="2"/>
  <c r="AA351" i="2"/>
  <c r="Z351" i="2"/>
  <c r="Y351" i="2"/>
  <c r="R351" i="2"/>
  <c r="Q351" i="2"/>
  <c r="P351" i="2"/>
  <c r="L351" i="2"/>
  <c r="K351" i="2"/>
  <c r="J351" i="2"/>
  <c r="H351" i="2"/>
  <c r="G351" i="2"/>
  <c r="F351" i="2"/>
  <c r="AM350" i="2"/>
  <c r="AL350" i="2"/>
  <c r="AG350" i="2"/>
  <c r="AA350" i="2"/>
  <c r="Z350" i="2"/>
  <c r="Y350" i="2"/>
  <c r="R350" i="2"/>
  <c r="Q350" i="2"/>
  <c r="P350" i="2"/>
  <c r="K350" i="2"/>
  <c r="J350" i="2"/>
  <c r="L350" i="2" s="1"/>
  <c r="H350" i="2"/>
  <c r="G350" i="2"/>
  <c r="F350" i="2"/>
  <c r="AM349" i="2"/>
  <c r="AL349" i="2"/>
  <c r="AG349" i="2"/>
  <c r="AA349" i="2"/>
  <c r="Z349" i="2"/>
  <c r="Y349" i="2"/>
  <c r="R349" i="2"/>
  <c r="Q349" i="2"/>
  <c r="P349" i="2"/>
  <c r="K349" i="2"/>
  <c r="J349" i="2"/>
  <c r="L349" i="2" s="1"/>
  <c r="H349" i="2"/>
  <c r="G349" i="2"/>
  <c r="F349" i="2"/>
  <c r="AM348" i="2"/>
  <c r="AL348" i="2"/>
  <c r="AG348" i="2"/>
  <c r="AA348" i="2"/>
  <c r="Z348" i="2"/>
  <c r="Y348" i="2"/>
  <c r="R348" i="2"/>
  <c r="Q348" i="2"/>
  <c r="P348" i="2"/>
  <c r="L348" i="2"/>
  <c r="K348" i="2"/>
  <c r="J348" i="2"/>
  <c r="H348" i="2"/>
  <c r="G348" i="2"/>
  <c r="F348" i="2"/>
  <c r="AM347" i="2"/>
  <c r="AL347" i="2"/>
  <c r="AG347" i="2"/>
  <c r="AA347" i="2"/>
  <c r="Z347" i="2"/>
  <c r="Y347" i="2"/>
  <c r="R347" i="2"/>
  <c r="Q347" i="2"/>
  <c r="P347" i="2"/>
  <c r="K347" i="2"/>
  <c r="L347" i="2" s="1"/>
  <c r="J347" i="2"/>
  <c r="H347" i="2"/>
  <c r="G347" i="2"/>
  <c r="F347" i="2"/>
  <c r="AM346" i="2"/>
  <c r="AL346" i="2"/>
  <c r="AG346" i="2"/>
  <c r="AA346" i="2"/>
  <c r="Z346" i="2"/>
  <c r="Y346" i="2"/>
  <c r="R346" i="2"/>
  <c r="Q346" i="2"/>
  <c r="P346" i="2"/>
  <c r="K346" i="2"/>
  <c r="J346" i="2"/>
  <c r="L346" i="2" s="1"/>
  <c r="H346" i="2"/>
  <c r="G346" i="2"/>
  <c r="F346" i="2"/>
  <c r="AM345" i="2"/>
  <c r="AL345" i="2"/>
  <c r="AG345" i="2"/>
  <c r="AA345" i="2"/>
  <c r="Z345" i="2"/>
  <c r="Y345" i="2"/>
  <c r="R345" i="2"/>
  <c r="Q345" i="2"/>
  <c r="P345" i="2"/>
  <c r="K345" i="2"/>
  <c r="J345" i="2"/>
  <c r="L345" i="2" s="1"/>
  <c r="H345" i="2"/>
  <c r="G345" i="2"/>
  <c r="F345" i="2"/>
  <c r="AM344" i="2"/>
  <c r="AL344" i="2"/>
  <c r="AG344" i="2"/>
  <c r="AA344" i="2"/>
  <c r="Z344" i="2"/>
  <c r="Y344" i="2"/>
  <c r="R344" i="2"/>
  <c r="Q344" i="2"/>
  <c r="P344" i="2"/>
  <c r="K344" i="2"/>
  <c r="L344" i="2" s="1"/>
  <c r="J344" i="2"/>
  <c r="H344" i="2"/>
  <c r="G344" i="2"/>
  <c r="F344" i="2"/>
  <c r="AM343" i="2"/>
  <c r="AL343" i="2"/>
  <c r="AG343" i="2"/>
  <c r="AA343" i="2"/>
  <c r="Z343" i="2"/>
  <c r="Y343" i="2"/>
  <c r="R343" i="2"/>
  <c r="Q343" i="2"/>
  <c r="P343" i="2"/>
  <c r="L343" i="2"/>
  <c r="K343" i="2"/>
  <c r="J343" i="2"/>
  <c r="H343" i="2"/>
  <c r="G343" i="2"/>
  <c r="F343" i="2"/>
  <c r="AM342" i="2"/>
  <c r="AL342" i="2"/>
  <c r="AG342" i="2"/>
  <c r="AA342" i="2"/>
  <c r="Z342" i="2"/>
  <c r="Y342" i="2"/>
  <c r="R342" i="2"/>
  <c r="Q342" i="2"/>
  <c r="P342" i="2"/>
  <c r="K342" i="2"/>
  <c r="J342" i="2"/>
  <c r="L342" i="2" s="1"/>
  <c r="H342" i="2"/>
  <c r="G342" i="2"/>
  <c r="F342" i="2"/>
  <c r="AM341" i="2"/>
  <c r="AL341" i="2"/>
  <c r="AG341" i="2"/>
  <c r="AA341" i="2"/>
  <c r="Z341" i="2"/>
  <c r="Y341" i="2"/>
  <c r="R341" i="2"/>
  <c r="Q341" i="2"/>
  <c r="P341" i="2"/>
  <c r="K341" i="2"/>
  <c r="J341" i="2"/>
  <c r="L341" i="2" s="1"/>
  <c r="H341" i="2"/>
  <c r="G341" i="2"/>
  <c r="F341" i="2"/>
  <c r="AM340" i="2"/>
  <c r="AL340" i="2"/>
  <c r="AG340" i="2"/>
  <c r="AA340" i="2"/>
  <c r="Z340" i="2"/>
  <c r="Y340" i="2"/>
  <c r="R340" i="2"/>
  <c r="Q340" i="2"/>
  <c r="P340" i="2"/>
  <c r="L340" i="2"/>
  <c r="K340" i="2"/>
  <c r="J340" i="2"/>
  <c r="H340" i="2"/>
  <c r="G340" i="2"/>
  <c r="F340" i="2"/>
  <c r="AM339" i="2"/>
  <c r="AL339" i="2"/>
  <c r="AG339" i="2"/>
  <c r="AA339" i="2"/>
  <c r="Z339" i="2"/>
  <c r="Y339" i="2"/>
  <c r="R339" i="2"/>
  <c r="Q339" i="2"/>
  <c r="P339" i="2"/>
  <c r="K339" i="2"/>
  <c r="L339" i="2" s="1"/>
  <c r="J339" i="2"/>
  <c r="H339" i="2"/>
  <c r="G339" i="2"/>
  <c r="F339" i="2"/>
  <c r="AM338" i="2"/>
  <c r="AL338" i="2"/>
  <c r="AG338" i="2"/>
  <c r="AA338" i="2"/>
  <c r="Z338" i="2"/>
  <c r="Y338" i="2"/>
  <c r="R338" i="2"/>
  <c r="Q338" i="2"/>
  <c r="P338" i="2"/>
  <c r="K338" i="2"/>
  <c r="J338" i="2"/>
  <c r="L338" i="2" s="1"/>
  <c r="H338" i="2"/>
  <c r="G338" i="2"/>
  <c r="F338" i="2"/>
  <c r="AM337" i="2"/>
  <c r="AL337" i="2"/>
  <c r="AG337" i="2"/>
  <c r="AA337" i="2"/>
  <c r="Z337" i="2"/>
  <c r="Y337" i="2"/>
  <c r="R337" i="2"/>
  <c r="Q337" i="2"/>
  <c r="P337" i="2"/>
  <c r="K337" i="2"/>
  <c r="J337" i="2"/>
  <c r="L337" i="2" s="1"/>
  <c r="H337" i="2"/>
  <c r="G337" i="2"/>
  <c r="F337" i="2"/>
  <c r="AM336" i="2"/>
  <c r="AL336" i="2"/>
  <c r="AG336" i="2"/>
  <c r="AA336" i="2"/>
  <c r="Z336" i="2"/>
  <c r="Y336" i="2"/>
  <c r="R336" i="2"/>
  <c r="Q336" i="2"/>
  <c r="P336" i="2"/>
  <c r="K336" i="2"/>
  <c r="L336" i="2" s="1"/>
  <c r="J336" i="2"/>
  <c r="H336" i="2"/>
  <c r="G336" i="2"/>
  <c r="F336" i="2"/>
  <c r="AM335" i="2"/>
  <c r="AL335" i="2"/>
  <c r="AG335" i="2"/>
  <c r="AA335" i="2"/>
  <c r="Z335" i="2"/>
  <c r="Y335" i="2"/>
  <c r="R335" i="2"/>
  <c r="Q335" i="2"/>
  <c r="P335" i="2"/>
  <c r="K335" i="2"/>
  <c r="L335" i="2" s="1"/>
  <c r="J335" i="2"/>
  <c r="H335" i="2"/>
  <c r="G335" i="2"/>
  <c r="F335" i="2"/>
  <c r="AM334" i="2"/>
  <c r="AL334" i="2"/>
  <c r="AG334" i="2"/>
  <c r="AA334" i="2"/>
  <c r="Z334" i="2"/>
  <c r="Y334" i="2"/>
  <c r="R334" i="2"/>
  <c r="Q334" i="2"/>
  <c r="P334" i="2"/>
  <c r="K334" i="2"/>
  <c r="J334" i="2"/>
  <c r="L334" i="2" s="1"/>
  <c r="H334" i="2"/>
  <c r="G334" i="2"/>
  <c r="F334" i="2"/>
  <c r="AM333" i="2"/>
  <c r="AL333" i="2"/>
  <c r="AG333" i="2"/>
  <c r="AA333" i="2"/>
  <c r="Z333" i="2"/>
  <c r="Y333" i="2"/>
  <c r="R333" i="2"/>
  <c r="Q333" i="2"/>
  <c r="P333" i="2"/>
  <c r="L333" i="2"/>
  <c r="K333" i="2"/>
  <c r="J333" i="2"/>
  <c r="H333" i="2"/>
  <c r="G333" i="2"/>
  <c r="F333" i="2"/>
  <c r="AM332" i="2"/>
  <c r="AL332" i="2"/>
  <c r="AG332" i="2"/>
  <c r="AA332" i="2"/>
  <c r="Z332" i="2"/>
  <c r="Y332" i="2"/>
  <c r="R332" i="2"/>
  <c r="Q332" i="2"/>
  <c r="P332" i="2"/>
  <c r="L332" i="2"/>
  <c r="K332" i="2"/>
  <c r="J332" i="2"/>
  <c r="H332" i="2"/>
  <c r="G332" i="2"/>
  <c r="F332" i="2"/>
  <c r="AM331" i="2"/>
  <c r="AL331" i="2"/>
  <c r="AG331" i="2"/>
  <c r="AA331" i="2"/>
  <c r="Z331" i="2"/>
  <c r="Y331" i="2"/>
  <c r="R331" i="2"/>
  <c r="Q331" i="2"/>
  <c r="P331" i="2"/>
  <c r="K331" i="2"/>
  <c r="L331" i="2" s="1"/>
  <c r="J331" i="2"/>
  <c r="H331" i="2"/>
  <c r="G331" i="2"/>
  <c r="F331" i="2"/>
  <c r="AM330" i="2"/>
  <c r="AL330" i="2"/>
  <c r="AG330" i="2"/>
  <c r="AA330" i="2"/>
  <c r="Z330" i="2"/>
  <c r="Y330" i="2"/>
  <c r="R330" i="2"/>
  <c r="Q330" i="2"/>
  <c r="P330" i="2"/>
  <c r="K330" i="2"/>
  <c r="J330" i="2"/>
  <c r="L330" i="2" s="1"/>
  <c r="H330" i="2"/>
  <c r="G330" i="2"/>
  <c r="F330" i="2"/>
  <c r="AM329" i="2"/>
  <c r="AL329" i="2"/>
  <c r="AG329" i="2"/>
  <c r="AA329" i="2"/>
  <c r="Z329" i="2"/>
  <c r="Y329" i="2"/>
  <c r="R329" i="2"/>
  <c r="Q329" i="2"/>
  <c r="P329" i="2"/>
  <c r="K329" i="2"/>
  <c r="J329" i="2"/>
  <c r="L329" i="2" s="1"/>
  <c r="H329" i="2"/>
  <c r="G329" i="2"/>
  <c r="F329" i="2"/>
  <c r="AM328" i="2"/>
  <c r="AL328" i="2"/>
  <c r="AG328" i="2"/>
  <c r="AA328" i="2"/>
  <c r="Z328" i="2"/>
  <c r="Y328" i="2"/>
  <c r="R328" i="2"/>
  <c r="Q328" i="2"/>
  <c r="P328" i="2"/>
  <c r="K328" i="2"/>
  <c r="L328" i="2" s="1"/>
  <c r="J328" i="2"/>
  <c r="H328" i="2"/>
  <c r="G328" i="2"/>
  <c r="F328" i="2"/>
  <c r="AM327" i="2"/>
  <c r="AL327" i="2"/>
  <c r="AG327" i="2"/>
  <c r="AA327" i="2"/>
  <c r="Z327" i="2"/>
  <c r="Y327" i="2"/>
  <c r="R327" i="2"/>
  <c r="Q327" i="2"/>
  <c r="P327" i="2"/>
  <c r="K327" i="2"/>
  <c r="L327" i="2" s="1"/>
  <c r="J327" i="2"/>
  <c r="H327" i="2"/>
  <c r="G327" i="2"/>
  <c r="F327" i="2"/>
  <c r="AM326" i="2"/>
  <c r="AL326" i="2"/>
  <c r="AG326" i="2"/>
  <c r="AA326" i="2"/>
  <c r="Z326" i="2"/>
  <c r="Y326" i="2"/>
  <c r="R326" i="2"/>
  <c r="Q326" i="2"/>
  <c r="P326" i="2"/>
  <c r="K326" i="2"/>
  <c r="J326" i="2"/>
  <c r="H326" i="2"/>
  <c r="G326" i="2"/>
  <c r="F326" i="2"/>
  <c r="AM325" i="2"/>
  <c r="AL325" i="2"/>
  <c r="AG325" i="2"/>
  <c r="AA325" i="2"/>
  <c r="Z325" i="2"/>
  <c r="Y325" i="2"/>
  <c r="R325" i="2"/>
  <c r="Q325" i="2"/>
  <c r="P325" i="2"/>
  <c r="L325" i="2"/>
  <c r="K325" i="2"/>
  <c r="J325" i="2"/>
  <c r="H325" i="2"/>
  <c r="G325" i="2"/>
  <c r="F325" i="2"/>
  <c r="AM324" i="2"/>
  <c r="AL324" i="2"/>
  <c r="AG324" i="2"/>
  <c r="AA324" i="2"/>
  <c r="Z324" i="2"/>
  <c r="Y324" i="2"/>
  <c r="R324" i="2"/>
  <c r="Q324" i="2"/>
  <c r="P324" i="2"/>
  <c r="L324" i="2"/>
  <c r="K324" i="2"/>
  <c r="J324" i="2"/>
  <c r="H324" i="2"/>
  <c r="G324" i="2"/>
  <c r="F324" i="2"/>
  <c r="AM323" i="2"/>
  <c r="AL323" i="2"/>
  <c r="AG323" i="2"/>
  <c r="AA323" i="2"/>
  <c r="Z323" i="2"/>
  <c r="Y323" i="2"/>
  <c r="R323" i="2"/>
  <c r="Q323" i="2"/>
  <c r="P323" i="2"/>
  <c r="K323" i="2"/>
  <c r="L323" i="2" s="1"/>
  <c r="J323" i="2"/>
  <c r="H323" i="2"/>
  <c r="G323" i="2"/>
  <c r="F323" i="2"/>
  <c r="AM322" i="2"/>
  <c r="AL322" i="2"/>
  <c r="AG322" i="2"/>
  <c r="AA322" i="2"/>
  <c r="Z322" i="2"/>
  <c r="Y322" i="2"/>
  <c r="R322" i="2"/>
  <c r="Q322" i="2"/>
  <c r="P322" i="2"/>
  <c r="K322" i="2"/>
  <c r="J322" i="2"/>
  <c r="L322" i="2" s="1"/>
  <c r="H322" i="2"/>
  <c r="G322" i="2"/>
  <c r="F322" i="2"/>
  <c r="AM321" i="2"/>
  <c r="AL321" i="2"/>
  <c r="AG321" i="2"/>
  <c r="AA321" i="2"/>
  <c r="Z321" i="2"/>
  <c r="Y321" i="2"/>
  <c r="R321" i="2"/>
  <c r="Q321" i="2"/>
  <c r="P321" i="2"/>
  <c r="L321" i="2"/>
  <c r="K321" i="2"/>
  <c r="J321" i="2"/>
  <c r="H321" i="2"/>
  <c r="G321" i="2"/>
  <c r="F321" i="2"/>
  <c r="AM320" i="2"/>
  <c r="AL320" i="2"/>
  <c r="AG320" i="2"/>
  <c r="AA320" i="2"/>
  <c r="Z320" i="2"/>
  <c r="Y320" i="2"/>
  <c r="R320" i="2"/>
  <c r="Q320" i="2"/>
  <c r="P320" i="2"/>
  <c r="K320" i="2"/>
  <c r="L320" i="2" s="1"/>
  <c r="J320" i="2"/>
  <c r="H320" i="2"/>
  <c r="G320" i="2"/>
  <c r="F320" i="2"/>
  <c r="AM319" i="2"/>
  <c r="AL319" i="2"/>
  <c r="AG319" i="2"/>
  <c r="AA319" i="2"/>
  <c r="Z319" i="2"/>
  <c r="Y319" i="2"/>
  <c r="R319" i="2"/>
  <c r="Q319" i="2"/>
  <c r="P319" i="2"/>
  <c r="K319" i="2"/>
  <c r="L319" i="2" s="1"/>
  <c r="J319" i="2"/>
  <c r="H319" i="2"/>
  <c r="G319" i="2"/>
  <c r="F319" i="2"/>
  <c r="AM318" i="2"/>
  <c r="AL318" i="2"/>
  <c r="AG318" i="2"/>
  <c r="AA318" i="2"/>
  <c r="Z318" i="2"/>
  <c r="Y318" i="2"/>
  <c r="R318" i="2"/>
  <c r="Q318" i="2"/>
  <c r="P318" i="2"/>
  <c r="K318" i="2"/>
  <c r="J318" i="2"/>
  <c r="H318" i="2"/>
  <c r="G318" i="2"/>
  <c r="F318" i="2"/>
  <c r="AM317" i="2"/>
  <c r="AL317" i="2"/>
  <c r="AG317" i="2"/>
  <c r="AA317" i="2"/>
  <c r="Z317" i="2"/>
  <c r="Y317" i="2"/>
  <c r="R317" i="2"/>
  <c r="Q317" i="2"/>
  <c r="P317" i="2"/>
  <c r="K317" i="2"/>
  <c r="J317" i="2"/>
  <c r="L317" i="2" s="1"/>
  <c r="H317" i="2"/>
  <c r="G317" i="2"/>
  <c r="F317" i="2"/>
  <c r="AM316" i="2"/>
  <c r="AL316" i="2"/>
  <c r="AG316" i="2"/>
  <c r="AA316" i="2"/>
  <c r="Z316" i="2"/>
  <c r="Y316" i="2"/>
  <c r="R316" i="2"/>
  <c r="Q316" i="2"/>
  <c r="P316" i="2"/>
  <c r="K316" i="2"/>
  <c r="L316" i="2" s="1"/>
  <c r="J316" i="2"/>
  <c r="H316" i="2"/>
  <c r="G316" i="2"/>
  <c r="F316" i="2"/>
  <c r="AM315" i="2"/>
  <c r="AL315" i="2"/>
  <c r="AG315" i="2"/>
  <c r="AA315" i="2"/>
  <c r="Z315" i="2"/>
  <c r="Y315" i="2"/>
  <c r="R315" i="2"/>
  <c r="Q315" i="2"/>
  <c r="P315" i="2"/>
  <c r="K315" i="2"/>
  <c r="L315" i="2" s="1"/>
  <c r="J315" i="2"/>
  <c r="H315" i="2"/>
  <c r="G315" i="2"/>
  <c r="F315" i="2"/>
  <c r="AM314" i="2"/>
  <c r="AL314" i="2"/>
  <c r="AG314" i="2"/>
  <c r="AA314" i="2"/>
  <c r="Z314" i="2"/>
  <c r="Y314" i="2"/>
  <c r="R314" i="2"/>
  <c r="Q314" i="2"/>
  <c r="P314" i="2"/>
  <c r="K314" i="2"/>
  <c r="J314" i="2"/>
  <c r="L314" i="2" s="1"/>
  <c r="H314" i="2"/>
  <c r="G314" i="2"/>
  <c r="F314" i="2"/>
  <c r="AM313" i="2"/>
  <c r="AL313" i="2"/>
  <c r="AG313" i="2"/>
  <c r="AA313" i="2"/>
  <c r="Z313" i="2"/>
  <c r="Y313" i="2"/>
  <c r="R313" i="2"/>
  <c r="Q313" i="2"/>
  <c r="P313" i="2"/>
  <c r="K313" i="2"/>
  <c r="J313" i="2"/>
  <c r="L313" i="2" s="1"/>
  <c r="H313" i="2"/>
  <c r="G313" i="2"/>
  <c r="F313" i="2"/>
  <c r="AM312" i="2"/>
  <c r="AL312" i="2"/>
  <c r="AG312" i="2"/>
  <c r="AA312" i="2"/>
  <c r="Z312" i="2"/>
  <c r="Y312" i="2"/>
  <c r="R312" i="2"/>
  <c r="Q312" i="2"/>
  <c r="P312" i="2"/>
  <c r="K312" i="2"/>
  <c r="L312" i="2" s="1"/>
  <c r="J312" i="2"/>
  <c r="H312" i="2"/>
  <c r="G312" i="2"/>
  <c r="F312" i="2"/>
  <c r="AM311" i="2"/>
  <c r="AL311" i="2"/>
  <c r="AG311" i="2"/>
  <c r="AA311" i="2"/>
  <c r="Z311" i="2"/>
  <c r="Y311" i="2"/>
  <c r="R311" i="2"/>
  <c r="Q311" i="2"/>
  <c r="P311" i="2"/>
  <c r="L311" i="2"/>
  <c r="K311" i="2"/>
  <c r="J311" i="2"/>
  <c r="H311" i="2"/>
  <c r="G311" i="2"/>
  <c r="F311" i="2"/>
  <c r="AM310" i="2"/>
  <c r="AL310" i="2"/>
  <c r="AG310" i="2"/>
  <c r="AA310" i="2"/>
  <c r="Z310" i="2"/>
  <c r="Y310" i="2"/>
  <c r="R310" i="2"/>
  <c r="Q310" i="2"/>
  <c r="P310" i="2"/>
  <c r="K310" i="2"/>
  <c r="J310" i="2"/>
  <c r="H310" i="2"/>
  <c r="G310" i="2"/>
  <c r="F310" i="2"/>
  <c r="AM309" i="2"/>
  <c r="AL309" i="2"/>
  <c r="AG309" i="2"/>
  <c r="AA309" i="2"/>
  <c r="Z309" i="2"/>
  <c r="Y309" i="2"/>
  <c r="R309" i="2"/>
  <c r="Q309" i="2"/>
  <c r="P309" i="2"/>
  <c r="K309" i="2"/>
  <c r="J309" i="2"/>
  <c r="L309" i="2" s="1"/>
  <c r="H309" i="2"/>
  <c r="G309" i="2"/>
  <c r="F309" i="2"/>
  <c r="AM308" i="2"/>
  <c r="AL308" i="2"/>
  <c r="AG308" i="2"/>
  <c r="AA308" i="2"/>
  <c r="Z308" i="2"/>
  <c r="Y308" i="2"/>
  <c r="R308" i="2"/>
  <c r="Q308" i="2"/>
  <c r="P308" i="2"/>
  <c r="K308" i="2"/>
  <c r="L308" i="2" s="1"/>
  <c r="J308" i="2"/>
  <c r="H308" i="2"/>
  <c r="G308" i="2"/>
  <c r="F308" i="2"/>
  <c r="AM307" i="2"/>
  <c r="AL307" i="2"/>
  <c r="AG307" i="2"/>
  <c r="AA307" i="2"/>
  <c r="Z307" i="2"/>
  <c r="Y307" i="2"/>
  <c r="R307" i="2"/>
  <c r="Q307" i="2"/>
  <c r="P307" i="2"/>
  <c r="L307" i="2"/>
  <c r="K307" i="2"/>
  <c r="J307" i="2"/>
  <c r="H307" i="2"/>
  <c r="G307" i="2"/>
  <c r="F307" i="2"/>
  <c r="AM306" i="2"/>
  <c r="AL306" i="2"/>
  <c r="AG306" i="2"/>
  <c r="AA306" i="2"/>
  <c r="Z306" i="2"/>
  <c r="Y306" i="2"/>
  <c r="R306" i="2"/>
  <c r="Q306" i="2"/>
  <c r="P306" i="2"/>
  <c r="K306" i="2"/>
  <c r="J306" i="2"/>
  <c r="L306" i="2" s="1"/>
  <c r="H306" i="2"/>
  <c r="G306" i="2"/>
  <c r="F306" i="2"/>
  <c r="AM305" i="2"/>
  <c r="AL305" i="2"/>
  <c r="AG305" i="2"/>
  <c r="AA305" i="2"/>
  <c r="Z305" i="2"/>
  <c r="Y305" i="2"/>
  <c r="R305" i="2"/>
  <c r="Q305" i="2"/>
  <c r="P305" i="2"/>
  <c r="K305" i="2"/>
  <c r="J305" i="2"/>
  <c r="L305" i="2" s="1"/>
  <c r="H305" i="2"/>
  <c r="G305" i="2"/>
  <c r="F305" i="2"/>
  <c r="AM304" i="2"/>
  <c r="AL304" i="2"/>
  <c r="AG304" i="2"/>
  <c r="AA304" i="2"/>
  <c r="Z304" i="2"/>
  <c r="Y304" i="2"/>
  <c r="R304" i="2"/>
  <c r="Q304" i="2"/>
  <c r="P304" i="2"/>
  <c r="K304" i="2"/>
  <c r="L304" i="2" s="1"/>
  <c r="J304" i="2"/>
  <c r="H304" i="2"/>
  <c r="G304" i="2"/>
  <c r="F304" i="2"/>
  <c r="AM303" i="2"/>
  <c r="AL303" i="2"/>
  <c r="AG303" i="2"/>
  <c r="AA303" i="2"/>
  <c r="Z303" i="2"/>
  <c r="Y303" i="2"/>
  <c r="R303" i="2"/>
  <c r="Q303" i="2"/>
  <c r="P303" i="2"/>
  <c r="K303" i="2"/>
  <c r="L303" i="2" s="1"/>
  <c r="J303" i="2"/>
  <c r="H303" i="2"/>
  <c r="G303" i="2"/>
  <c r="F303" i="2"/>
  <c r="AM302" i="2"/>
  <c r="AL302" i="2"/>
  <c r="AG302" i="2"/>
  <c r="AA302" i="2"/>
  <c r="Z302" i="2"/>
  <c r="Y302" i="2"/>
  <c r="R302" i="2"/>
  <c r="Q302" i="2"/>
  <c r="P302" i="2"/>
  <c r="K302" i="2"/>
  <c r="J302" i="2"/>
  <c r="L302" i="2" s="1"/>
  <c r="H302" i="2"/>
  <c r="G302" i="2"/>
  <c r="F302" i="2"/>
  <c r="AM301" i="2"/>
  <c r="AL301" i="2"/>
  <c r="AG301" i="2"/>
  <c r="AA301" i="2"/>
  <c r="Z301" i="2"/>
  <c r="Y301" i="2"/>
  <c r="R301" i="2"/>
  <c r="Q301" i="2"/>
  <c r="P301" i="2"/>
  <c r="L301" i="2"/>
  <c r="K301" i="2"/>
  <c r="J301" i="2"/>
  <c r="H301" i="2"/>
  <c r="G301" i="2"/>
  <c r="F301" i="2"/>
  <c r="AM300" i="2"/>
  <c r="AL300" i="2"/>
  <c r="AG300" i="2"/>
  <c r="AA300" i="2"/>
  <c r="Z300" i="2"/>
  <c r="Y300" i="2"/>
  <c r="R300" i="2"/>
  <c r="Q300" i="2"/>
  <c r="P300" i="2"/>
  <c r="K300" i="2"/>
  <c r="L300" i="2" s="1"/>
  <c r="J300" i="2"/>
  <c r="H300" i="2"/>
  <c r="G300" i="2"/>
  <c r="F300" i="2"/>
  <c r="AM299" i="2"/>
  <c r="AL299" i="2"/>
  <c r="AG299" i="2"/>
  <c r="AA299" i="2"/>
  <c r="Z299" i="2"/>
  <c r="Y299" i="2"/>
  <c r="R299" i="2"/>
  <c r="Q299" i="2"/>
  <c r="P299" i="2"/>
  <c r="K299" i="2"/>
  <c r="L299" i="2" s="1"/>
  <c r="J299" i="2"/>
  <c r="H299" i="2"/>
  <c r="G299" i="2"/>
  <c r="F299" i="2"/>
  <c r="AM298" i="2"/>
  <c r="AL298" i="2"/>
  <c r="AG298" i="2"/>
  <c r="AA298" i="2"/>
  <c r="Z298" i="2"/>
  <c r="Y298" i="2"/>
  <c r="R298" i="2"/>
  <c r="Q298" i="2"/>
  <c r="P298" i="2"/>
  <c r="K298" i="2"/>
  <c r="J298" i="2"/>
  <c r="L298" i="2" s="1"/>
  <c r="H298" i="2"/>
  <c r="G298" i="2"/>
  <c r="F298" i="2"/>
  <c r="AM297" i="2"/>
  <c r="AL297" i="2"/>
  <c r="AG297" i="2"/>
  <c r="AA297" i="2"/>
  <c r="Z297" i="2"/>
  <c r="Y297" i="2"/>
  <c r="R297" i="2"/>
  <c r="Q297" i="2"/>
  <c r="P297" i="2"/>
  <c r="K297" i="2"/>
  <c r="J297" i="2"/>
  <c r="L297" i="2" s="1"/>
  <c r="H297" i="2"/>
  <c r="G297" i="2"/>
  <c r="F297" i="2"/>
  <c r="AM296" i="2"/>
  <c r="AL296" i="2"/>
  <c r="AG296" i="2"/>
  <c r="AA296" i="2"/>
  <c r="Z296" i="2"/>
  <c r="Y296" i="2"/>
  <c r="R296" i="2"/>
  <c r="Q296" i="2"/>
  <c r="P296" i="2"/>
  <c r="L296" i="2"/>
  <c r="K296" i="2"/>
  <c r="J296" i="2"/>
  <c r="H296" i="2"/>
  <c r="G296" i="2"/>
  <c r="F296" i="2"/>
  <c r="AM295" i="2"/>
  <c r="AL295" i="2"/>
  <c r="AG295" i="2"/>
  <c r="AA295" i="2"/>
  <c r="Z295" i="2"/>
  <c r="Y295" i="2"/>
  <c r="R295" i="2"/>
  <c r="Q295" i="2"/>
  <c r="P295" i="2"/>
  <c r="L295" i="2"/>
  <c r="K295" i="2"/>
  <c r="J295" i="2"/>
  <c r="H295" i="2"/>
  <c r="G295" i="2"/>
  <c r="F295" i="2"/>
  <c r="AM294" i="2"/>
  <c r="AL294" i="2"/>
  <c r="AG294" i="2"/>
  <c r="AA294" i="2"/>
  <c r="Z294" i="2"/>
  <c r="Y294" i="2"/>
  <c r="R294" i="2"/>
  <c r="Q294" i="2"/>
  <c r="P294" i="2"/>
  <c r="K294" i="2"/>
  <c r="J294" i="2"/>
  <c r="L294" i="2" s="1"/>
  <c r="H294" i="2"/>
  <c r="G294" i="2"/>
  <c r="F294" i="2"/>
  <c r="AM293" i="2"/>
  <c r="AL293" i="2"/>
  <c r="AG293" i="2"/>
  <c r="AA293" i="2"/>
  <c r="Z293" i="2"/>
  <c r="Y293" i="2"/>
  <c r="R293" i="2"/>
  <c r="Q293" i="2"/>
  <c r="P293" i="2"/>
  <c r="K293" i="2"/>
  <c r="J293" i="2"/>
  <c r="L293" i="2" s="1"/>
  <c r="H293" i="2"/>
  <c r="G293" i="2"/>
  <c r="F293" i="2"/>
  <c r="AM292" i="2"/>
  <c r="AL292" i="2"/>
  <c r="AG292" i="2"/>
  <c r="AA292" i="2"/>
  <c r="Z292" i="2"/>
  <c r="Y292" i="2"/>
  <c r="R292" i="2"/>
  <c r="Q292" i="2"/>
  <c r="P292" i="2"/>
  <c r="K292" i="2"/>
  <c r="L292" i="2" s="1"/>
  <c r="J292" i="2"/>
  <c r="H292" i="2"/>
  <c r="G292" i="2"/>
  <c r="F292" i="2"/>
  <c r="AM291" i="2"/>
  <c r="AL291" i="2"/>
  <c r="AG291" i="2"/>
  <c r="AA291" i="2"/>
  <c r="Z291" i="2"/>
  <c r="Y291" i="2"/>
  <c r="R291" i="2"/>
  <c r="Q291" i="2"/>
  <c r="P291" i="2"/>
  <c r="L291" i="2"/>
  <c r="K291" i="2"/>
  <c r="J291" i="2"/>
  <c r="H291" i="2"/>
  <c r="G291" i="2"/>
  <c r="F291" i="2"/>
  <c r="AM290" i="2"/>
  <c r="AL290" i="2"/>
  <c r="AG290" i="2"/>
  <c r="AA290" i="2"/>
  <c r="Z290" i="2"/>
  <c r="Y290" i="2"/>
  <c r="R290" i="2"/>
  <c r="Q290" i="2"/>
  <c r="P290" i="2"/>
  <c r="K290" i="2"/>
  <c r="J290" i="2"/>
  <c r="L290" i="2" s="1"/>
  <c r="H290" i="2"/>
  <c r="G290" i="2"/>
  <c r="F290" i="2"/>
  <c r="AM289" i="2"/>
  <c r="AL289" i="2"/>
  <c r="AG289" i="2"/>
  <c r="AA289" i="2"/>
  <c r="Z289" i="2"/>
  <c r="Y289" i="2"/>
  <c r="R289" i="2"/>
  <c r="Q289" i="2"/>
  <c r="P289" i="2"/>
  <c r="K289" i="2"/>
  <c r="J289" i="2"/>
  <c r="L289" i="2" s="1"/>
  <c r="H289" i="2"/>
  <c r="G289" i="2"/>
  <c r="F289" i="2"/>
  <c r="AM288" i="2"/>
  <c r="AL288" i="2"/>
  <c r="AG288" i="2"/>
  <c r="AA288" i="2"/>
  <c r="Z288" i="2"/>
  <c r="Y288" i="2"/>
  <c r="R288" i="2"/>
  <c r="Q288" i="2"/>
  <c r="P288" i="2"/>
  <c r="L288" i="2"/>
  <c r="K288" i="2"/>
  <c r="J288" i="2"/>
  <c r="H288" i="2"/>
  <c r="G288" i="2"/>
  <c r="F288" i="2"/>
  <c r="AM287" i="2"/>
  <c r="AL287" i="2"/>
  <c r="AG287" i="2"/>
  <c r="AA287" i="2"/>
  <c r="Z287" i="2"/>
  <c r="Y287" i="2"/>
  <c r="R287" i="2"/>
  <c r="Q287" i="2"/>
  <c r="P287" i="2"/>
  <c r="K287" i="2"/>
  <c r="L287" i="2" s="1"/>
  <c r="J287" i="2"/>
  <c r="H287" i="2"/>
  <c r="G287" i="2"/>
  <c r="F287" i="2"/>
  <c r="AM286" i="2"/>
  <c r="AL286" i="2"/>
  <c r="AG286" i="2"/>
  <c r="AA286" i="2"/>
  <c r="Z286" i="2"/>
  <c r="Y286" i="2"/>
  <c r="R286" i="2"/>
  <c r="Q286" i="2"/>
  <c r="P286" i="2"/>
  <c r="K286" i="2"/>
  <c r="J286" i="2"/>
  <c r="L286" i="2" s="1"/>
  <c r="H286" i="2"/>
  <c r="G286" i="2"/>
  <c r="F286" i="2"/>
  <c r="AM285" i="2"/>
  <c r="AL285" i="2"/>
  <c r="AG285" i="2"/>
  <c r="AA285" i="2"/>
  <c r="Z285" i="2"/>
  <c r="Y285" i="2"/>
  <c r="R285" i="2"/>
  <c r="Q285" i="2"/>
  <c r="P285" i="2"/>
  <c r="K285" i="2"/>
  <c r="J285" i="2"/>
  <c r="L285" i="2" s="1"/>
  <c r="H285" i="2"/>
  <c r="G285" i="2"/>
  <c r="F285" i="2"/>
  <c r="AM284" i="2"/>
  <c r="AL284" i="2"/>
  <c r="AG284" i="2"/>
  <c r="AA284" i="2"/>
  <c r="Z284" i="2"/>
  <c r="Y284" i="2"/>
  <c r="R284" i="2"/>
  <c r="Q284" i="2"/>
  <c r="P284" i="2"/>
  <c r="K284" i="2"/>
  <c r="L284" i="2" s="1"/>
  <c r="J284" i="2"/>
  <c r="H284" i="2"/>
  <c r="G284" i="2"/>
  <c r="F284" i="2"/>
  <c r="AM283" i="2"/>
  <c r="AL283" i="2"/>
  <c r="AG283" i="2"/>
  <c r="AA283" i="2"/>
  <c r="Z283" i="2"/>
  <c r="Y283" i="2"/>
  <c r="R283" i="2"/>
  <c r="Q283" i="2"/>
  <c r="P283" i="2"/>
  <c r="K283" i="2"/>
  <c r="L283" i="2" s="1"/>
  <c r="J283" i="2"/>
  <c r="H283" i="2"/>
  <c r="G283" i="2"/>
  <c r="F283" i="2"/>
  <c r="AM282" i="2"/>
  <c r="AL282" i="2"/>
  <c r="AG282" i="2"/>
  <c r="AA282" i="2"/>
  <c r="Z282" i="2"/>
  <c r="Y282" i="2"/>
  <c r="R282" i="2"/>
  <c r="Q282" i="2"/>
  <c r="P282" i="2"/>
  <c r="K282" i="2"/>
  <c r="J282" i="2"/>
  <c r="H282" i="2"/>
  <c r="G282" i="2"/>
  <c r="F282" i="2"/>
  <c r="AM281" i="2"/>
  <c r="AL281" i="2"/>
  <c r="AG281" i="2"/>
  <c r="AA281" i="2"/>
  <c r="Z281" i="2"/>
  <c r="Y281" i="2"/>
  <c r="R281" i="2"/>
  <c r="Q281" i="2"/>
  <c r="P281" i="2"/>
  <c r="K281" i="2"/>
  <c r="J281" i="2"/>
  <c r="L281" i="2" s="1"/>
  <c r="H281" i="2"/>
  <c r="G281" i="2"/>
  <c r="F281" i="2"/>
  <c r="AM280" i="2"/>
  <c r="AL280" i="2"/>
  <c r="AG280" i="2"/>
  <c r="AA280" i="2"/>
  <c r="Z280" i="2"/>
  <c r="Y280" i="2"/>
  <c r="R280" i="2"/>
  <c r="Q280" i="2"/>
  <c r="P280" i="2"/>
  <c r="K280" i="2"/>
  <c r="L280" i="2" s="1"/>
  <c r="J280" i="2"/>
  <c r="H280" i="2"/>
  <c r="G280" i="2"/>
  <c r="F280" i="2"/>
  <c r="AM279" i="2"/>
  <c r="AL279" i="2"/>
  <c r="AG279" i="2"/>
  <c r="AA279" i="2"/>
  <c r="Z279" i="2"/>
  <c r="Y279" i="2"/>
  <c r="R279" i="2"/>
  <c r="Q279" i="2"/>
  <c r="P279" i="2"/>
  <c r="K279" i="2"/>
  <c r="L279" i="2" s="1"/>
  <c r="J279" i="2"/>
  <c r="H279" i="2"/>
  <c r="G279" i="2"/>
  <c r="F279" i="2"/>
  <c r="AM278" i="2"/>
  <c r="AL278" i="2"/>
  <c r="AG278" i="2"/>
  <c r="AA278" i="2"/>
  <c r="Z278" i="2"/>
  <c r="Y278" i="2"/>
  <c r="R278" i="2"/>
  <c r="Q278" i="2"/>
  <c r="P278" i="2"/>
  <c r="K278" i="2"/>
  <c r="J278" i="2"/>
  <c r="L278" i="2" s="1"/>
  <c r="H278" i="2"/>
  <c r="G278" i="2"/>
  <c r="F278" i="2"/>
  <c r="AM277" i="2"/>
  <c r="AL277" i="2"/>
  <c r="AG277" i="2"/>
  <c r="AA277" i="2"/>
  <c r="Z277" i="2"/>
  <c r="Y277" i="2"/>
  <c r="R277" i="2"/>
  <c r="Q277" i="2"/>
  <c r="P277" i="2"/>
  <c r="K277" i="2"/>
  <c r="J277" i="2"/>
  <c r="L277" i="2" s="1"/>
  <c r="H277" i="2"/>
  <c r="G277" i="2"/>
  <c r="F277" i="2"/>
  <c r="AM276" i="2"/>
  <c r="AL276" i="2"/>
  <c r="AG276" i="2"/>
  <c r="AA276" i="2"/>
  <c r="Z276" i="2"/>
  <c r="Y276" i="2"/>
  <c r="R276" i="2"/>
  <c r="Q276" i="2"/>
  <c r="P276" i="2"/>
  <c r="L276" i="2"/>
  <c r="K276" i="2"/>
  <c r="J276" i="2"/>
  <c r="H276" i="2"/>
  <c r="G276" i="2"/>
  <c r="F276" i="2"/>
  <c r="AM275" i="2"/>
  <c r="AL275" i="2"/>
  <c r="AG275" i="2"/>
  <c r="AA275" i="2"/>
  <c r="Z275" i="2"/>
  <c r="Y275" i="2"/>
  <c r="R275" i="2"/>
  <c r="Q275" i="2"/>
  <c r="P275" i="2"/>
  <c r="K275" i="2"/>
  <c r="L275" i="2" s="1"/>
  <c r="J275" i="2"/>
  <c r="H275" i="2"/>
  <c r="G275" i="2"/>
  <c r="F275" i="2"/>
  <c r="AM274" i="2"/>
  <c r="AL274" i="2"/>
  <c r="AG274" i="2"/>
  <c r="AA274" i="2"/>
  <c r="Z274" i="2"/>
  <c r="Y274" i="2"/>
  <c r="R274" i="2"/>
  <c r="Q274" i="2"/>
  <c r="P274" i="2"/>
  <c r="K274" i="2"/>
  <c r="J274" i="2"/>
  <c r="L274" i="2" s="1"/>
  <c r="H274" i="2"/>
  <c r="G274" i="2"/>
  <c r="F274" i="2"/>
  <c r="AM273" i="2"/>
  <c r="AL273" i="2"/>
  <c r="AG273" i="2"/>
  <c r="AA273" i="2"/>
  <c r="Z273" i="2"/>
  <c r="Y273" i="2"/>
  <c r="R273" i="2"/>
  <c r="Q273" i="2"/>
  <c r="P273" i="2"/>
  <c r="K273" i="2"/>
  <c r="J273" i="2"/>
  <c r="L273" i="2" s="1"/>
  <c r="H273" i="2"/>
  <c r="G273" i="2"/>
  <c r="F273" i="2"/>
  <c r="AM272" i="2"/>
  <c r="AL272" i="2"/>
  <c r="AG272" i="2"/>
  <c r="AA272" i="2"/>
  <c r="Z272" i="2"/>
  <c r="Y272" i="2"/>
  <c r="R272" i="2"/>
  <c r="Q272" i="2"/>
  <c r="P272" i="2"/>
  <c r="L272" i="2"/>
  <c r="K272" i="2"/>
  <c r="J272" i="2"/>
  <c r="H272" i="2"/>
  <c r="G272" i="2"/>
  <c r="F272" i="2"/>
  <c r="AM271" i="2"/>
  <c r="AL271" i="2"/>
  <c r="AG271" i="2"/>
  <c r="AA271" i="2"/>
  <c r="Z271" i="2"/>
  <c r="Y271" i="2"/>
  <c r="R271" i="2"/>
  <c r="Q271" i="2"/>
  <c r="P271" i="2"/>
  <c r="K271" i="2"/>
  <c r="L271" i="2" s="1"/>
  <c r="J271" i="2"/>
  <c r="H271" i="2"/>
  <c r="G271" i="2"/>
  <c r="F271" i="2"/>
  <c r="AM270" i="2"/>
  <c r="AL270" i="2"/>
  <c r="AG270" i="2"/>
  <c r="AA270" i="2"/>
  <c r="Z270" i="2"/>
  <c r="Y270" i="2"/>
  <c r="R270" i="2"/>
  <c r="Q270" i="2"/>
  <c r="P270" i="2"/>
  <c r="K270" i="2"/>
  <c r="J270" i="2"/>
  <c r="L270" i="2" s="1"/>
  <c r="H270" i="2"/>
  <c r="G270" i="2"/>
  <c r="F270" i="2"/>
  <c r="AM269" i="2"/>
  <c r="AL269" i="2"/>
  <c r="AG269" i="2"/>
  <c r="AA269" i="2"/>
  <c r="Z269" i="2"/>
  <c r="Y269" i="2"/>
  <c r="R269" i="2"/>
  <c r="Q269" i="2"/>
  <c r="P269" i="2"/>
  <c r="L269" i="2"/>
  <c r="K269" i="2"/>
  <c r="J269" i="2"/>
  <c r="H269" i="2"/>
  <c r="G269" i="2"/>
  <c r="F269" i="2"/>
  <c r="AM268" i="2"/>
  <c r="AL268" i="2"/>
  <c r="AG268" i="2"/>
  <c r="AA268" i="2"/>
  <c r="Z268" i="2"/>
  <c r="Y268" i="2"/>
  <c r="R268" i="2"/>
  <c r="Q268" i="2"/>
  <c r="P268" i="2"/>
  <c r="K268" i="2"/>
  <c r="L268" i="2" s="1"/>
  <c r="J268" i="2"/>
  <c r="H268" i="2"/>
  <c r="G268" i="2"/>
  <c r="F268" i="2"/>
  <c r="AM267" i="2"/>
  <c r="AL267" i="2"/>
  <c r="AG267" i="2"/>
  <c r="AA267" i="2"/>
  <c r="Z267" i="2"/>
  <c r="Y267" i="2"/>
  <c r="R267" i="2"/>
  <c r="Q267" i="2"/>
  <c r="P267" i="2"/>
  <c r="K267" i="2"/>
  <c r="L267" i="2" s="1"/>
  <c r="J267" i="2"/>
  <c r="H267" i="2"/>
  <c r="G267" i="2"/>
  <c r="F267" i="2"/>
  <c r="AM266" i="2"/>
  <c r="AL266" i="2"/>
  <c r="AG266" i="2"/>
  <c r="AA266" i="2"/>
  <c r="Z266" i="2"/>
  <c r="Y266" i="2"/>
  <c r="R266" i="2"/>
  <c r="Q266" i="2"/>
  <c r="P266" i="2"/>
  <c r="K266" i="2"/>
  <c r="J266" i="2"/>
  <c r="L266" i="2" s="1"/>
  <c r="H266" i="2"/>
  <c r="G266" i="2"/>
  <c r="F266" i="2"/>
  <c r="AM265" i="2"/>
  <c r="AL265" i="2"/>
  <c r="AG265" i="2"/>
  <c r="AA265" i="2"/>
  <c r="Z265" i="2"/>
  <c r="Y265" i="2"/>
  <c r="R265" i="2"/>
  <c r="Q265" i="2"/>
  <c r="P265" i="2"/>
  <c r="K265" i="2"/>
  <c r="J265" i="2"/>
  <c r="L265" i="2" s="1"/>
  <c r="H265" i="2"/>
  <c r="G265" i="2"/>
  <c r="F265" i="2"/>
  <c r="AM264" i="2"/>
  <c r="AL264" i="2"/>
  <c r="AG264" i="2"/>
  <c r="AA264" i="2"/>
  <c r="Z264" i="2"/>
  <c r="Y264" i="2"/>
  <c r="R264" i="2"/>
  <c r="Q264" i="2"/>
  <c r="P264" i="2"/>
  <c r="K264" i="2"/>
  <c r="L264" i="2" s="1"/>
  <c r="J264" i="2"/>
  <c r="H264" i="2"/>
  <c r="G264" i="2"/>
  <c r="F264" i="2"/>
  <c r="AM263" i="2"/>
  <c r="AL263" i="2"/>
  <c r="AG263" i="2"/>
  <c r="AA263" i="2"/>
  <c r="Z263" i="2"/>
  <c r="Y263" i="2"/>
  <c r="R263" i="2"/>
  <c r="Q263" i="2"/>
  <c r="P263" i="2"/>
  <c r="L263" i="2"/>
  <c r="K263" i="2"/>
  <c r="J263" i="2"/>
  <c r="H263" i="2"/>
  <c r="G263" i="2"/>
  <c r="F263" i="2"/>
  <c r="AM262" i="2"/>
  <c r="AL262" i="2"/>
  <c r="AG262" i="2"/>
  <c r="AA262" i="2"/>
  <c r="Z262" i="2"/>
  <c r="Y262" i="2"/>
  <c r="R262" i="2"/>
  <c r="Q262" i="2"/>
  <c r="P262" i="2"/>
  <c r="K262" i="2"/>
  <c r="J262" i="2"/>
  <c r="L262" i="2" s="1"/>
  <c r="H262" i="2"/>
  <c r="G262" i="2"/>
  <c r="F262" i="2"/>
  <c r="AM261" i="2"/>
  <c r="AL261" i="2"/>
  <c r="AG261" i="2"/>
  <c r="AA261" i="2"/>
  <c r="Z261" i="2"/>
  <c r="Y261" i="2"/>
  <c r="R261" i="2"/>
  <c r="Q261" i="2"/>
  <c r="P261" i="2"/>
  <c r="K261" i="2"/>
  <c r="J261" i="2"/>
  <c r="L261" i="2" s="1"/>
  <c r="H261" i="2"/>
  <c r="G261" i="2"/>
  <c r="F261" i="2"/>
  <c r="AM260" i="2"/>
  <c r="AL260" i="2"/>
  <c r="AG260" i="2"/>
  <c r="AA260" i="2"/>
  <c r="Z260" i="2"/>
  <c r="Y260" i="2"/>
  <c r="R260" i="2"/>
  <c r="Q260" i="2"/>
  <c r="P260" i="2"/>
  <c r="K260" i="2"/>
  <c r="L260" i="2" s="1"/>
  <c r="J260" i="2"/>
  <c r="H260" i="2"/>
  <c r="G260" i="2"/>
  <c r="F260" i="2"/>
  <c r="AM259" i="2"/>
  <c r="AL259" i="2"/>
  <c r="AG259" i="2"/>
  <c r="AA259" i="2"/>
  <c r="Z259" i="2"/>
  <c r="Y259" i="2"/>
  <c r="R259" i="2"/>
  <c r="Q259" i="2"/>
  <c r="P259" i="2"/>
  <c r="K259" i="2"/>
  <c r="L259" i="2" s="1"/>
  <c r="J259" i="2"/>
  <c r="H259" i="2"/>
  <c r="G259" i="2"/>
  <c r="F259" i="2"/>
  <c r="AM258" i="2"/>
  <c r="AL258" i="2"/>
  <c r="AG258" i="2"/>
  <c r="AA258" i="2"/>
  <c r="Z258" i="2"/>
  <c r="Y258" i="2"/>
  <c r="R258" i="2"/>
  <c r="Q258" i="2"/>
  <c r="P258" i="2"/>
  <c r="K258" i="2"/>
  <c r="J258" i="2"/>
  <c r="H258" i="2"/>
  <c r="G258" i="2"/>
  <c r="F258" i="2"/>
  <c r="AM257" i="2"/>
  <c r="AL257" i="2"/>
  <c r="AG257" i="2"/>
  <c r="AA257" i="2"/>
  <c r="Z257" i="2"/>
  <c r="Y257" i="2"/>
  <c r="R257" i="2"/>
  <c r="Q257" i="2"/>
  <c r="P257" i="2"/>
  <c r="L257" i="2"/>
  <c r="K257" i="2"/>
  <c r="J257" i="2"/>
  <c r="H257" i="2"/>
  <c r="G257" i="2"/>
  <c r="F257" i="2"/>
  <c r="AM256" i="2"/>
  <c r="AL256" i="2"/>
  <c r="AG256" i="2"/>
  <c r="AA256" i="2"/>
  <c r="Z256" i="2"/>
  <c r="Y256" i="2"/>
  <c r="R256" i="2"/>
  <c r="Q256" i="2"/>
  <c r="P256" i="2"/>
  <c r="K256" i="2"/>
  <c r="L256" i="2" s="1"/>
  <c r="J256" i="2"/>
  <c r="H256" i="2"/>
  <c r="G256" i="2"/>
  <c r="F256" i="2"/>
  <c r="AM255" i="2"/>
  <c r="AL255" i="2"/>
  <c r="AG255" i="2"/>
  <c r="AA255" i="2"/>
  <c r="Z255" i="2"/>
  <c r="Y255" i="2"/>
  <c r="R255" i="2"/>
  <c r="Q255" i="2"/>
  <c r="P255" i="2"/>
  <c r="K255" i="2"/>
  <c r="L255" i="2" s="1"/>
  <c r="J255" i="2"/>
  <c r="H255" i="2"/>
  <c r="G255" i="2"/>
  <c r="F255" i="2"/>
  <c r="AM254" i="2"/>
  <c r="AL254" i="2"/>
  <c r="AG254" i="2"/>
  <c r="AA254" i="2"/>
  <c r="Z254" i="2"/>
  <c r="Y254" i="2"/>
  <c r="R254" i="2"/>
  <c r="Q254" i="2"/>
  <c r="P254" i="2"/>
  <c r="K254" i="2"/>
  <c r="J254" i="2"/>
  <c r="L254" i="2" s="1"/>
  <c r="H254" i="2"/>
  <c r="G254" i="2"/>
  <c r="F254" i="2"/>
  <c r="AM253" i="2"/>
  <c r="AL253" i="2"/>
  <c r="AG253" i="2"/>
  <c r="AA253" i="2"/>
  <c r="Z253" i="2"/>
  <c r="Y253" i="2"/>
  <c r="R253" i="2"/>
  <c r="Q253" i="2"/>
  <c r="P253" i="2"/>
  <c r="L253" i="2"/>
  <c r="K253" i="2"/>
  <c r="J253" i="2"/>
  <c r="H253" i="2"/>
  <c r="G253" i="2"/>
  <c r="F253" i="2"/>
  <c r="AM252" i="2"/>
  <c r="AL252" i="2"/>
  <c r="AG252" i="2"/>
  <c r="AA252" i="2"/>
  <c r="Z252" i="2"/>
  <c r="Y252" i="2"/>
  <c r="R252" i="2"/>
  <c r="Q252" i="2"/>
  <c r="P252" i="2"/>
  <c r="K252" i="2"/>
  <c r="L252" i="2" s="1"/>
  <c r="J252" i="2"/>
  <c r="H252" i="2"/>
  <c r="G252" i="2"/>
  <c r="F252" i="2"/>
  <c r="AM251" i="2"/>
  <c r="AL251" i="2"/>
  <c r="AG251" i="2"/>
  <c r="AA251" i="2"/>
  <c r="Z251" i="2"/>
  <c r="Y251" i="2"/>
  <c r="R251" i="2"/>
  <c r="Q251" i="2"/>
  <c r="P251" i="2"/>
  <c r="K251" i="2"/>
  <c r="L251" i="2" s="1"/>
  <c r="J251" i="2"/>
  <c r="H251" i="2"/>
  <c r="G251" i="2"/>
  <c r="F251" i="2"/>
  <c r="AM250" i="2"/>
  <c r="AL250" i="2"/>
  <c r="AG250" i="2"/>
  <c r="AA250" i="2"/>
  <c r="Z250" i="2"/>
  <c r="Y250" i="2"/>
  <c r="R250" i="2"/>
  <c r="Q250" i="2"/>
  <c r="P250" i="2"/>
  <c r="K250" i="2"/>
  <c r="J250" i="2"/>
  <c r="H250" i="2"/>
  <c r="G250" i="2"/>
  <c r="F250" i="2"/>
  <c r="AM249" i="2"/>
  <c r="AL249" i="2"/>
  <c r="AG249" i="2"/>
  <c r="AA249" i="2"/>
  <c r="Z249" i="2"/>
  <c r="Y249" i="2"/>
  <c r="R249" i="2"/>
  <c r="Q249" i="2"/>
  <c r="P249" i="2"/>
  <c r="K249" i="2"/>
  <c r="J249" i="2"/>
  <c r="L249" i="2" s="1"/>
  <c r="H249" i="2"/>
  <c r="G249" i="2"/>
  <c r="F249" i="2"/>
  <c r="AM248" i="2"/>
  <c r="AL248" i="2"/>
  <c r="AG248" i="2"/>
  <c r="AA248" i="2"/>
  <c r="Z248" i="2"/>
  <c r="Y248" i="2"/>
  <c r="R248" i="2"/>
  <c r="Q248" i="2"/>
  <c r="P248" i="2"/>
  <c r="K248" i="2"/>
  <c r="L248" i="2" s="1"/>
  <c r="J248" i="2"/>
  <c r="H248" i="2"/>
  <c r="G248" i="2"/>
  <c r="F248" i="2"/>
  <c r="AM247" i="2"/>
  <c r="AL247" i="2"/>
  <c r="AG247" i="2"/>
  <c r="AA247" i="2"/>
  <c r="Z247" i="2"/>
  <c r="Y247" i="2"/>
  <c r="R247" i="2"/>
  <c r="Q247" i="2"/>
  <c r="P247" i="2"/>
  <c r="K247" i="2"/>
  <c r="L247" i="2" s="1"/>
  <c r="J247" i="2"/>
  <c r="H247" i="2"/>
  <c r="G247" i="2"/>
  <c r="F247" i="2"/>
  <c r="AM246" i="2"/>
  <c r="AL246" i="2"/>
  <c r="AG246" i="2"/>
  <c r="AA246" i="2"/>
  <c r="Z246" i="2"/>
  <c r="Y246" i="2"/>
  <c r="R246" i="2"/>
  <c r="Q246" i="2"/>
  <c r="P246" i="2"/>
  <c r="K246" i="2"/>
  <c r="J246" i="2"/>
  <c r="L246" i="2" s="1"/>
  <c r="H246" i="2"/>
  <c r="G246" i="2"/>
  <c r="F246" i="2"/>
  <c r="AM245" i="2"/>
  <c r="AL245" i="2"/>
  <c r="AG245" i="2"/>
  <c r="AA245" i="2"/>
  <c r="Z245" i="2"/>
  <c r="Y245" i="2"/>
  <c r="R245" i="2"/>
  <c r="Q245" i="2"/>
  <c r="P245" i="2"/>
  <c r="K245" i="2"/>
  <c r="J245" i="2"/>
  <c r="L245" i="2" s="1"/>
  <c r="H245" i="2"/>
  <c r="G245" i="2"/>
  <c r="F245" i="2"/>
  <c r="AM244" i="2"/>
  <c r="AL244" i="2"/>
  <c r="AG244" i="2"/>
  <c r="AA244" i="2"/>
  <c r="Z244" i="2"/>
  <c r="Y244" i="2"/>
  <c r="R244" i="2"/>
  <c r="Q244" i="2"/>
  <c r="P244" i="2"/>
  <c r="L244" i="2"/>
  <c r="K244" i="2"/>
  <c r="J244" i="2"/>
  <c r="H244" i="2"/>
  <c r="G244" i="2"/>
  <c r="F244" i="2"/>
  <c r="AM243" i="2"/>
  <c r="AL243" i="2"/>
  <c r="AG243" i="2"/>
  <c r="AA243" i="2"/>
  <c r="Z243" i="2"/>
  <c r="Y243" i="2"/>
  <c r="R243" i="2"/>
  <c r="Q243" i="2"/>
  <c r="P243" i="2"/>
  <c r="L243" i="2"/>
  <c r="K243" i="2"/>
  <c r="J243" i="2"/>
  <c r="H243" i="2"/>
  <c r="G243" i="2"/>
  <c r="F243" i="2"/>
  <c r="AM242" i="2"/>
  <c r="AL242" i="2"/>
  <c r="AG242" i="2"/>
  <c r="AA242" i="2"/>
  <c r="Z242" i="2"/>
  <c r="Y242" i="2"/>
  <c r="R242" i="2"/>
  <c r="Q242" i="2"/>
  <c r="P242" i="2"/>
  <c r="K242" i="2"/>
  <c r="J242" i="2"/>
  <c r="H242" i="2"/>
  <c r="G242" i="2"/>
  <c r="F242" i="2"/>
  <c r="AM241" i="2"/>
  <c r="AL241" i="2"/>
  <c r="AG241" i="2"/>
  <c r="AA241" i="2"/>
  <c r="Z241" i="2"/>
  <c r="Y241" i="2"/>
  <c r="R241" i="2"/>
  <c r="Q241" i="2"/>
  <c r="P241" i="2"/>
  <c r="K241" i="2"/>
  <c r="J241" i="2"/>
  <c r="L241" i="2" s="1"/>
  <c r="H241" i="2"/>
  <c r="G241" i="2"/>
  <c r="F241" i="2"/>
  <c r="AM240" i="2"/>
  <c r="AL240" i="2"/>
  <c r="AG240" i="2"/>
  <c r="AA240" i="2"/>
  <c r="Z240" i="2"/>
  <c r="Y240" i="2"/>
  <c r="R240" i="2"/>
  <c r="Q240" i="2"/>
  <c r="P240" i="2"/>
  <c r="K240" i="2"/>
  <c r="L240" i="2" s="1"/>
  <c r="J240" i="2"/>
  <c r="H240" i="2"/>
  <c r="G240" i="2"/>
  <c r="F240" i="2"/>
  <c r="AM239" i="2"/>
  <c r="AL239" i="2"/>
  <c r="AG239" i="2"/>
  <c r="AA239" i="2"/>
  <c r="Z239" i="2"/>
  <c r="Y239" i="2"/>
  <c r="R239" i="2"/>
  <c r="Q239" i="2"/>
  <c r="P239" i="2"/>
  <c r="K239" i="2"/>
  <c r="L239" i="2" s="1"/>
  <c r="J239" i="2"/>
  <c r="H239" i="2"/>
  <c r="G239" i="2"/>
  <c r="F239" i="2"/>
  <c r="AM238" i="2"/>
  <c r="AL238" i="2"/>
  <c r="AG238" i="2"/>
  <c r="AA238" i="2"/>
  <c r="Z238" i="2"/>
  <c r="Y238" i="2"/>
  <c r="R238" i="2"/>
  <c r="Q238" i="2"/>
  <c r="P238" i="2"/>
  <c r="K238" i="2"/>
  <c r="J238" i="2"/>
  <c r="H238" i="2"/>
  <c r="G238" i="2"/>
  <c r="F238" i="2"/>
  <c r="AM237" i="2"/>
  <c r="AL237" i="2"/>
  <c r="AG237" i="2"/>
  <c r="AA237" i="2"/>
  <c r="Z237" i="2"/>
  <c r="Y237" i="2"/>
  <c r="R237" i="2"/>
  <c r="Q237" i="2"/>
  <c r="P237" i="2"/>
  <c r="K237" i="2"/>
  <c r="J237" i="2"/>
  <c r="L237" i="2" s="1"/>
  <c r="H237" i="2"/>
  <c r="G237" i="2"/>
  <c r="F237" i="2"/>
  <c r="AM236" i="2"/>
  <c r="AL236" i="2"/>
  <c r="AG236" i="2"/>
  <c r="AA236" i="2"/>
  <c r="Z236" i="2"/>
  <c r="Y236" i="2"/>
  <c r="R236" i="2"/>
  <c r="Q236" i="2"/>
  <c r="P236" i="2"/>
  <c r="K236" i="2"/>
  <c r="L236" i="2" s="1"/>
  <c r="J236" i="2"/>
  <c r="H236" i="2"/>
  <c r="G236" i="2"/>
  <c r="F236" i="2"/>
  <c r="AM235" i="2"/>
  <c r="AL235" i="2"/>
  <c r="AG235" i="2"/>
  <c r="AA235" i="2"/>
  <c r="Z235" i="2"/>
  <c r="Y235" i="2"/>
  <c r="R235" i="2"/>
  <c r="Q235" i="2"/>
  <c r="P235" i="2"/>
  <c r="L235" i="2"/>
  <c r="K235" i="2"/>
  <c r="J235" i="2"/>
  <c r="H235" i="2"/>
  <c r="G235" i="2"/>
  <c r="F235" i="2"/>
  <c r="AM234" i="2"/>
  <c r="AL234" i="2"/>
  <c r="AG234" i="2"/>
  <c r="AA234" i="2"/>
  <c r="Z234" i="2"/>
  <c r="Y234" i="2"/>
  <c r="R234" i="2"/>
  <c r="Q234" i="2"/>
  <c r="P234" i="2"/>
  <c r="K234" i="2"/>
  <c r="J234" i="2"/>
  <c r="L234" i="2" s="1"/>
  <c r="H234" i="2"/>
  <c r="G234" i="2"/>
  <c r="F234" i="2"/>
  <c r="AM233" i="2"/>
  <c r="AL233" i="2"/>
  <c r="AG233" i="2"/>
  <c r="AA233" i="2"/>
  <c r="Z233" i="2"/>
  <c r="Y233" i="2"/>
  <c r="R233" i="2"/>
  <c r="Q233" i="2"/>
  <c r="P233" i="2"/>
  <c r="L233" i="2"/>
  <c r="K233" i="2"/>
  <c r="J233" i="2"/>
  <c r="H233" i="2"/>
  <c r="G233" i="2"/>
  <c r="F233" i="2"/>
  <c r="AM232" i="2"/>
  <c r="AL232" i="2"/>
  <c r="AG232" i="2"/>
  <c r="AA232" i="2"/>
  <c r="Z232" i="2"/>
  <c r="Y232" i="2"/>
  <c r="R232" i="2"/>
  <c r="Q232" i="2"/>
  <c r="P232" i="2"/>
  <c r="K232" i="2"/>
  <c r="L232" i="2" s="1"/>
  <c r="J232" i="2"/>
  <c r="H232" i="2"/>
  <c r="G232" i="2"/>
  <c r="F232" i="2"/>
  <c r="AM231" i="2"/>
  <c r="AL231" i="2"/>
  <c r="AG231" i="2"/>
  <c r="AA231" i="2"/>
  <c r="Z231" i="2"/>
  <c r="Y231" i="2"/>
  <c r="R231" i="2"/>
  <c r="Q231" i="2"/>
  <c r="P231" i="2"/>
  <c r="K231" i="2"/>
  <c r="L231" i="2" s="1"/>
  <c r="J231" i="2"/>
  <c r="H231" i="2"/>
  <c r="G231" i="2"/>
  <c r="F231" i="2"/>
  <c r="AM230" i="2"/>
  <c r="AL230" i="2"/>
  <c r="AG230" i="2"/>
  <c r="AA230" i="2"/>
  <c r="Z230" i="2"/>
  <c r="Y230" i="2"/>
  <c r="R230" i="2"/>
  <c r="Q230" i="2"/>
  <c r="P230" i="2"/>
  <c r="K230" i="2"/>
  <c r="J230" i="2"/>
  <c r="L230" i="2" s="1"/>
  <c r="H230" i="2"/>
  <c r="G230" i="2"/>
  <c r="F230" i="2"/>
  <c r="AM229" i="2"/>
  <c r="AL229" i="2"/>
  <c r="AG229" i="2"/>
  <c r="AA229" i="2"/>
  <c r="Z229" i="2"/>
  <c r="Y229" i="2"/>
  <c r="R229" i="2"/>
  <c r="Q229" i="2"/>
  <c r="P229" i="2"/>
  <c r="K229" i="2"/>
  <c r="J229" i="2"/>
  <c r="L229" i="2" s="1"/>
  <c r="H229" i="2"/>
  <c r="G229" i="2"/>
  <c r="F229" i="2"/>
  <c r="AM228" i="2"/>
  <c r="AL228" i="2"/>
  <c r="AG228" i="2"/>
  <c r="AA228" i="2"/>
  <c r="Z228" i="2"/>
  <c r="Y228" i="2"/>
  <c r="R228" i="2"/>
  <c r="Q228" i="2"/>
  <c r="P228" i="2"/>
  <c r="L228" i="2"/>
  <c r="K228" i="2"/>
  <c r="J228" i="2"/>
  <c r="H228" i="2"/>
  <c r="G228" i="2"/>
  <c r="F228" i="2"/>
  <c r="AM227" i="2"/>
  <c r="AL227" i="2"/>
  <c r="AG227" i="2"/>
  <c r="AA227" i="2"/>
  <c r="Z227" i="2"/>
  <c r="Y227" i="2"/>
  <c r="R227" i="2"/>
  <c r="Q227" i="2"/>
  <c r="P227" i="2"/>
  <c r="L227" i="2"/>
  <c r="K227" i="2"/>
  <c r="J227" i="2"/>
  <c r="H227" i="2"/>
  <c r="G227" i="2"/>
  <c r="F227" i="2"/>
  <c r="AM226" i="2"/>
  <c r="AL226" i="2"/>
  <c r="AG226" i="2"/>
  <c r="AA226" i="2"/>
  <c r="Z226" i="2"/>
  <c r="Y226" i="2"/>
  <c r="R226" i="2"/>
  <c r="Q226" i="2"/>
  <c r="P226" i="2"/>
  <c r="K226" i="2"/>
  <c r="J226" i="2"/>
  <c r="L226" i="2" s="1"/>
  <c r="H226" i="2"/>
  <c r="G226" i="2"/>
  <c r="F226" i="2"/>
  <c r="AM225" i="2"/>
  <c r="AL225" i="2"/>
  <c r="AG225" i="2"/>
  <c r="AA225" i="2"/>
  <c r="Z225" i="2"/>
  <c r="Y225" i="2"/>
  <c r="R225" i="2"/>
  <c r="Q225" i="2"/>
  <c r="P225" i="2"/>
  <c r="K225" i="2"/>
  <c r="J225" i="2"/>
  <c r="L225" i="2" s="1"/>
  <c r="H225" i="2"/>
  <c r="G225" i="2"/>
  <c r="F225" i="2"/>
  <c r="AM224" i="2"/>
  <c r="AL224" i="2"/>
  <c r="AG224" i="2"/>
  <c r="AA224" i="2"/>
  <c r="Z224" i="2"/>
  <c r="Y224" i="2"/>
  <c r="R224" i="2"/>
  <c r="Q224" i="2"/>
  <c r="P224" i="2"/>
  <c r="K224" i="2"/>
  <c r="L224" i="2" s="1"/>
  <c r="J224" i="2"/>
  <c r="H224" i="2"/>
  <c r="G224" i="2"/>
  <c r="F224" i="2"/>
  <c r="AM223" i="2"/>
  <c r="AL223" i="2"/>
  <c r="AG223" i="2"/>
  <c r="AA223" i="2"/>
  <c r="Z223" i="2"/>
  <c r="Y223" i="2"/>
  <c r="R223" i="2"/>
  <c r="Q223" i="2"/>
  <c r="P223" i="2"/>
  <c r="L223" i="2"/>
  <c r="K223" i="2"/>
  <c r="J223" i="2"/>
  <c r="H223" i="2"/>
  <c r="G223" i="2"/>
  <c r="F223" i="2"/>
  <c r="AM222" i="2"/>
  <c r="AL222" i="2"/>
  <c r="AG222" i="2"/>
  <c r="AA222" i="2"/>
  <c r="Z222" i="2"/>
  <c r="Y222" i="2"/>
  <c r="R222" i="2"/>
  <c r="Q222" i="2"/>
  <c r="P222" i="2"/>
  <c r="K222" i="2"/>
  <c r="J222" i="2"/>
  <c r="L222" i="2" s="1"/>
  <c r="H222" i="2"/>
  <c r="G222" i="2"/>
  <c r="F222" i="2"/>
  <c r="AM221" i="2"/>
  <c r="AL221" i="2"/>
  <c r="AG221" i="2"/>
  <c r="AA221" i="2"/>
  <c r="Z221" i="2"/>
  <c r="Y221" i="2"/>
  <c r="R221" i="2"/>
  <c r="Q221" i="2"/>
  <c r="P221" i="2"/>
  <c r="L221" i="2"/>
  <c r="K221" i="2"/>
  <c r="J221" i="2"/>
  <c r="H221" i="2"/>
  <c r="G221" i="2"/>
  <c r="F221" i="2"/>
  <c r="AM220" i="2"/>
  <c r="AL220" i="2"/>
  <c r="AG220" i="2"/>
  <c r="AA220" i="2"/>
  <c r="Z220" i="2"/>
  <c r="Y220" i="2"/>
  <c r="R220" i="2"/>
  <c r="Q220" i="2"/>
  <c r="P220" i="2"/>
  <c r="L220" i="2"/>
  <c r="K220" i="2"/>
  <c r="J220" i="2"/>
  <c r="H220" i="2"/>
  <c r="G220" i="2"/>
  <c r="F220" i="2"/>
  <c r="AM219" i="2"/>
  <c r="AL219" i="2"/>
  <c r="AG219" i="2"/>
  <c r="AA219" i="2"/>
  <c r="Z219" i="2"/>
  <c r="Y219" i="2"/>
  <c r="R219" i="2"/>
  <c r="Q219" i="2"/>
  <c r="P219" i="2"/>
  <c r="K219" i="2"/>
  <c r="L219" i="2" s="1"/>
  <c r="J219" i="2"/>
  <c r="H219" i="2"/>
  <c r="G219" i="2"/>
  <c r="F219" i="2"/>
  <c r="AM218" i="2"/>
  <c r="AL218" i="2"/>
  <c r="AG218" i="2"/>
  <c r="AA218" i="2"/>
  <c r="Z218" i="2"/>
  <c r="Y218" i="2"/>
  <c r="R218" i="2"/>
  <c r="Q218" i="2"/>
  <c r="P218" i="2"/>
  <c r="K218" i="2"/>
  <c r="J218" i="2"/>
  <c r="H218" i="2"/>
  <c r="G218" i="2"/>
  <c r="F218" i="2"/>
  <c r="AM217" i="2"/>
  <c r="AL217" i="2"/>
  <c r="AG217" i="2"/>
  <c r="AA217" i="2"/>
  <c r="Z217" i="2"/>
  <c r="Y217" i="2"/>
  <c r="R217" i="2"/>
  <c r="Q217" i="2"/>
  <c r="P217" i="2"/>
  <c r="K217" i="2"/>
  <c r="J217" i="2"/>
  <c r="L217" i="2" s="1"/>
  <c r="H217" i="2"/>
  <c r="G217" i="2"/>
  <c r="F217" i="2"/>
  <c r="AM216" i="2"/>
  <c r="AL216" i="2"/>
  <c r="AG216" i="2"/>
  <c r="AA216" i="2"/>
  <c r="Z216" i="2"/>
  <c r="Y216" i="2"/>
  <c r="R216" i="2"/>
  <c r="Q216" i="2"/>
  <c r="P216" i="2"/>
  <c r="K216" i="2"/>
  <c r="L216" i="2" s="1"/>
  <c r="J216" i="2"/>
  <c r="H216" i="2"/>
  <c r="G216" i="2"/>
  <c r="F216" i="2"/>
  <c r="AM215" i="2"/>
  <c r="AL215" i="2"/>
  <c r="AG215" i="2"/>
  <c r="AA215" i="2"/>
  <c r="Z215" i="2"/>
  <c r="Y215" i="2"/>
  <c r="R215" i="2"/>
  <c r="Q215" i="2"/>
  <c r="P215" i="2"/>
  <c r="L215" i="2"/>
  <c r="K215" i="2"/>
  <c r="J215" i="2"/>
  <c r="H215" i="2"/>
  <c r="G215" i="2"/>
  <c r="F215" i="2"/>
  <c r="AM214" i="2"/>
  <c r="AL214" i="2"/>
  <c r="AG214" i="2"/>
  <c r="AA214" i="2"/>
  <c r="Z214" i="2"/>
  <c r="Y214" i="2"/>
  <c r="R214" i="2"/>
  <c r="Q214" i="2"/>
  <c r="P214" i="2"/>
  <c r="K214" i="2"/>
  <c r="J214" i="2"/>
  <c r="H214" i="2"/>
  <c r="G214" i="2"/>
  <c r="F214" i="2"/>
  <c r="AM213" i="2"/>
  <c r="AL213" i="2"/>
  <c r="AG213" i="2"/>
  <c r="AA213" i="2"/>
  <c r="Z213" i="2"/>
  <c r="Y213" i="2"/>
  <c r="R213" i="2"/>
  <c r="Q213" i="2"/>
  <c r="P213" i="2"/>
  <c r="K213" i="2"/>
  <c r="J213" i="2"/>
  <c r="L213" i="2" s="1"/>
  <c r="H213" i="2"/>
  <c r="G213" i="2"/>
  <c r="F213" i="2"/>
  <c r="AM212" i="2"/>
  <c r="AL212" i="2"/>
  <c r="AG212" i="2"/>
  <c r="AA212" i="2"/>
  <c r="Z212" i="2"/>
  <c r="Y212" i="2"/>
  <c r="R212" i="2"/>
  <c r="Q212" i="2"/>
  <c r="P212" i="2"/>
  <c r="K212" i="2"/>
  <c r="L212" i="2" s="1"/>
  <c r="J212" i="2"/>
  <c r="H212" i="2"/>
  <c r="G212" i="2"/>
  <c r="F212" i="2"/>
  <c r="AM211" i="2"/>
  <c r="AL211" i="2"/>
  <c r="AG211" i="2"/>
  <c r="AA211" i="2"/>
  <c r="Z211" i="2"/>
  <c r="Y211" i="2"/>
  <c r="R211" i="2"/>
  <c r="Q211" i="2"/>
  <c r="P211" i="2"/>
  <c r="K211" i="2"/>
  <c r="L211" i="2" s="1"/>
  <c r="J211" i="2"/>
  <c r="H211" i="2"/>
  <c r="G211" i="2"/>
  <c r="F211" i="2"/>
  <c r="AM210" i="2"/>
  <c r="AL210" i="2"/>
  <c r="AG210" i="2"/>
  <c r="AA210" i="2"/>
  <c r="Z210" i="2"/>
  <c r="Y210" i="2"/>
  <c r="R210" i="2"/>
  <c r="Q210" i="2"/>
  <c r="P210" i="2"/>
  <c r="K210" i="2"/>
  <c r="J210" i="2"/>
  <c r="L210" i="2" s="1"/>
  <c r="H210" i="2"/>
  <c r="G210" i="2"/>
  <c r="F210" i="2"/>
  <c r="AM209" i="2"/>
  <c r="AL209" i="2"/>
  <c r="AG209" i="2"/>
  <c r="AA209" i="2"/>
  <c r="Z209" i="2"/>
  <c r="Y209" i="2"/>
  <c r="R209" i="2"/>
  <c r="Q209" i="2"/>
  <c r="P209" i="2"/>
  <c r="K209" i="2"/>
  <c r="J209" i="2"/>
  <c r="L209" i="2" s="1"/>
  <c r="H209" i="2"/>
  <c r="G209" i="2"/>
  <c r="F209" i="2"/>
  <c r="AM208" i="2"/>
  <c r="AL208" i="2"/>
  <c r="AG208" i="2"/>
  <c r="AA208" i="2"/>
  <c r="Z208" i="2"/>
  <c r="Y208" i="2"/>
  <c r="R208" i="2"/>
  <c r="Q208" i="2"/>
  <c r="P208" i="2"/>
  <c r="L208" i="2"/>
  <c r="K208" i="2"/>
  <c r="J208" i="2"/>
  <c r="H208" i="2"/>
  <c r="G208" i="2"/>
  <c r="F208" i="2"/>
  <c r="AM207" i="2"/>
  <c r="AL207" i="2"/>
  <c r="AG207" i="2"/>
  <c r="AA207" i="2"/>
  <c r="Z207" i="2"/>
  <c r="Y207" i="2"/>
  <c r="R207" i="2"/>
  <c r="Q207" i="2"/>
  <c r="P207" i="2"/>
  <c r="L207" i="2"/>
  <c r="K207" i="2"/>
  <c r="J207" i="2"/>
  <c r="H207" i="2"/>
  <c r="G207" i="2"/>
  <c r="F207" i="2"/>
  <c r="AM206" i="2"/>
  <c r="AL206" i="2"/>
  <c r="AG206" i="2"/>
  <c r="AA206" i="2"/>
  <c r="Z206" i="2"/>
  <c r="Y206" i="2"/>
  <c r="R206" i="2"/>
  <c r="Q206" i="2"/>
  <c r="P206" i="2"/>
  <c r="K206" i="2"/>
  <c r="J206" i="2"/>
  <c r="L206" i="2" s="1"/>
  <c r="H206" i="2"/>
  <c r="G206" i="2"/>
  <c r="F206" i="2"/>
  <c r="AM205" i="2"/>
  <c r="AL205" i="2"/>
  <c r="AG205" i="2"/>
  <c r="AA205" i="2"/>
  <c r="Z205" i="2"/>
  <c r="Y205" i="2"/>
  <c r="R205" i="2"/>
  <c r="Q205" i="2"/>
  <c r="P205" i="2"/>
  <c r="K205" i="2"/>
  <c r="J205" i="2"/>
  <c r="L205" i="2" s="1"/>
  <c r="H205" i="2"/>
  <c r="G205" i="2"/>
  <c r="F205" i="2"/>
  <c r="AM204" i="2"/>
  <c r="AL204" i="2"/>
  <c r="AG204" i="2"/>
  <c r="AA204" i="2"/>
  <c r="Z204" i="2"/>
  <c r="Y204" i="2"/>
  <c r="R204" i="2"/>
  <c r="Q204" i="2"/>
  <c r="P204" i="2"/>
  <c r="L204" i="2"/>
  <c r="K204" i="2"/>
  <c r="J204" i="2"/>
  <c r="H204" i="2"/>
  <c r="G204" i="2"/>
  <c r="F204" i="2"/>
  <c r="AM203" i="2"/>
  <c r="AL203" i="2"/>
  <c r="AG203" i="2"/>
  <c r="AA203" i="2"/>
  <c r="Z203" i="2"/>
  <c r="Y203" i="2"/>
  <c r="R203" i="2"/>
  <c r="Q203" i="2"/>
  <c r="P203" i="2"/>
  <c r="K203" i="2"/>
  <c r="L203" i="2" s="1"/>
  <c r="J203" i="2"/>
  <c r="H203" i="2"/>
  <c r="G203" i="2"/>
  <c r="F203" i="2"/>
  <c r="AM202" i="2"/>
  <c r="AL202" i="2"/>
  <c r="AG202" i="2"/>
  <c r="AA202" i="2"/>
  <c r="Z202" i="2"/>
  <c r="Y202" i="2"/>
  <c r="R202" i="2"/>
  <c r="Q202" i="2"/>
  <c r="P202" i="2"/>
  <c r="K202" i="2"/>
  <c r="J202" i="2"/>
  <c r="L202" i="2" s="1"/>
  <c r="H202" i="2"/>
  <c r="G202" i="2"/>
  <c r="F202" i="2"/>
  <c r="AM201" i="2"/>
  <c r="AL201" i="2"/>
  <c r="AG201" i="2"/>
  <c r="AA201" i="2"/>
  <c r="Z201" i="2"/>
  <c r="Y201" i="2"/>
  <c r="R201" i="2"/>
  <c r="Q201" i="2"/>
  <c r="P201" i="2"/>
  <c r="L201" i="2"/>
  <c r="K201" i="2"/>
  <c r="J201" i="2"/>
  <c r="H201" i="2"/>
  <c r="G201" i="2"/>
  <c r="F201" i="2"/>
  <c r="AM200" i="2"/>
  <c r="AL200" i="2"/>
  <c r="AG200" i="2"/>
  <c r="AA200" i="2"/>
  <c r="Z200" i="2"/>
  <c r="Y200" i="2"/>
  <c r="R200" i="2"/>
  <c r="Q200" i="2"/>
  <c r="P200" i="2"/>
  <c r="K200" i="2"/>
  <c r="L200" i="2" s="1"/>
  <c r="J200" i="2"/>
  <c r="H200" i="2"/>
  <c r="G200" i="2"/>
  <c r="F200" i="2"/>
  <c r="AM199" i="2"/>
  <c r="AL199" i="2"/>
  <c r="AG199" i="2"/>
  <c r="AA199" i="2"/>
  <c r="Z199" i="2"/>
  <c r="Y199" i="2"/>
  <c r="R199" i="2"/>
  <c r="Q199" i="2"/>
  <c r="P199" i="2"/>
  <c r="K199" i="2"/>
  <c r="L199" i="2" s="1"/>
  <c r="J199" i="2"/>
  <c r="H199" i="2"/>
  <c r="G199" i="2"/>
  <c r="F199" i="2"/>
  <c r="AM198" i="2"/>
  <c r="AL198" i="2"/>
  <c r="AG198" i="2"/>
  <c r="AA198" i="2"/>
  <c r="Z198" i="2"/>
  <c r="Y198" i="2"/>
  <c r="R198" i="2"/>
  <c r="Q198" i="2"/>
  <c r="P198" i="2"/>
  <c r="K198" i="2"/>
  <c r="J198" i="2"/>
  <c r="L198" i="2" s="1"/>
  <c r="H198" i="2"/>
  <c r="G198" i="2"/>
  <c r="F198" i="2"/>
  <c r="AM197" i="2"/>
  <c r="AL197" i="2"/>
  <c r="AG197" i="2"/>
  <c r="AA197" i="2"/>
  <c r="Z197" i="2"/>
  <c r="Y197" i="2"/>
  <c r="R197" i="2"/>
  <c r="Q197" i="2"/>
  <c r="P197" i="2"/>
  <c r="L197" i="2"/>
  <c r="K197" i="2"/>
  <c r="J197" i="2"/>
  <c r="H197" i="2"/>
  <c r="G197" i="2"/>
  <c r="F197" i="2"/>
  <c r="AM196" i="2"/>
  <c r="AL196" i="2"/>
  <c r="AG196" i="2"/>
  <c r="AA196" i="2"/>
  <c r="Z196" i="2"/>
  <c r="Y196" i="2"/>
  <c r="R196" i="2"/>
  <c r="Q196" i="2"/>
  <c r="P196" i="2"/>
  <c r="K196" i="2"/>
  <c r="L196" i="2" s="1"/>
  <c r="J196" i="2"/>
  <c r="H196" i="2"/>
  <c r="G196" i="2"/>
  <c r="F196" i="2"/>
  <c r="AM195" i="2"/>
  <c r="AL195" i="2"/>
  <c r="AG195" i="2"/>
  <c r="AA195" i="2"/>
  <c r="Z195" i="2"/>
  <c r="Y195" i="2"/>
  <c r="R195" i="2"/>
  <c r="Q195" i="2"/>
  <c r="P195" i="2"/>
  <c r="K195" i="2"/>
  <c r="L195" i="2" s="1"/>
  <c r="J195" i="2"/>
  <c r="H195" i="2"/>
  <c r="G195" i="2"/>
  <c r="F195" i="2"/>
  <c r="AM194" i="2"/>
  <c r="AL194" i="2"/>
  <c r="AG194" i="2"/>
  <c r="AA194" i="2"/>
  <c r="Z194" i="2"/>
  <c r="Y194" i="2"/>
  <c r="R194" i="2"/>
  <c r="Q194" i="2"/>
  <c r="P194" i="2"/>
  <c r="K194" i="2"/>
  <c r="J194" i="2"/>
  <c r="L194" i="2" s="1"/>
  <c r="H194" i="2"/>
  <c r="G194" i="2"/>
  <c r="F194" i="2"/>
  <c r="AM193" i="2"/>
  <c r="AL193" i="2"/>
  <c r="AG193" i="2"/>
  <c r="AA193" i="2"/>
  <c r="Z193" i="2"/>
  <c r="Y193" i="2"/>
  <c r="R193" i="2"/>
  <c r="Q193" i="2"/>
  <c r="P193" i="2"/>
  <c r="K193" i="2"/>
  <c r="J193" i="2"/>
  <c r="L193" i="2" s="1"/>
  <c r="H193" i="2"/>
  <c r="G193" i="2"/>
  <c r="F193" i="2"/>
  <c r="AM192" i="2"/>
  <c r="AL192" i="2"/>
  <c r="AG192" i="2"/>
  <c r="AA192" i="2"/>
  <c r="Z192" i="2"/>
  <c r="Y192" i="2"/>
  <c r="R192" i="2"/>
  <c r="Q192" i="2"/>
  <c r="P192" i="2"/>
  <c r="K192" i="2"/>
  <c r="L192" i="2" s="1"/>
  <c r="J192" i="2"/>
  <c r="H192" i="2"/>
  <c r="G192" i="2"/>
  <c r="F192" i="2"/>
  <c r="AM191" i="2"/>
  <c r="AL191" i="2"/>
  <c r="AG191" i="2"/>
  <c r="AA191" i="2"/>
  <c r="Z191" i="2"/>
  <c r="Y191" i="2"/>
  <c r="R191" i="2"/>
  <c r="Q191" i="2"/>
  <c r="P191" i="2"/>
  <c r="K191" i="2"/>
  <c r="L191" i="2" s="1"/>
  <c r="J191" i="2"/>
  <c r="H191" i="2"/>
  <c r="G191" i="2"/>
  <c r="F191" i="2"/>
  <c r="AM190" i="2"/>
  <c r="AL190" i="2"/>
  <c r="AG190" i="2"/>
  <c r="AA190" i="2"/>
  <c r="Z190" i="2"/>
  <c r="Y190" i="2"/>
  <c r="R190" i="2"/>
  <c r="Q190" i="2"/>
  <c r="P190" i="2"/>
  <c r="K190" i="2"/>
  <c r="J190" i="2"/>
  <c r="L190" i="2" s="1"/>
  <c r="H190" i="2"/>
  <c r="G190" i="2"/>
  <c r="F190" i="2"/>
  <c r="AM189" i="2"/>
  <c r="AL189" i="2"/>
  <c r="AG189" i="2"/>
  <c r="AA189" i="2"/>
  <c r="Z189" i="2"/>
  <c r="Y189" i="2"/>
  <c r="R189" i="2"/>
  <c r="Q189" i="2"/>
  <c r="P189" i="2"/>
  <c r="K189" i="2"/>
  <c r="J189" i="2"/>
  <c r="L189" i="2" s="1"/>
  <c r="H189" i="2"/>
  <c r="G189" i="2"/>
  <c r="F189" i="2"/>
  <c r="AM188" i="2"/>
  <c r="AL188" i="2"/>
  <c r="AG188" i="2"/>
  <c r="AA188" i="2"/>
  <c r="Z188" i="2"/>
  <c r="Y188" i="2"/>
  <c r="R188" i="2"/>
  <c r="Q188" i="2"/>
  <c r="P188" i="2"/>
  <c r="K188" i="2"/>
  <c r="L188" i="2" s="1"/>
  <c r="J188" i="2"/>
  <c r="H188" i="2"/>
  <c r="G188" i="2"/>
  <c r="F188" i="2"/>
  <c r="AM187" i="2"/>
  <c r="AL187" i="2"/>
  <c r="AG187" i="2"/>
  <c r="AA187" i="2"/>
  <c r="Z187" i="2"/>
  <c r="Y187" i="2"/>
  <c r="R187" i="2"/>
  <c r="Q187" i="2"/>
  <c r="P187" i="2"/>
  <c r="K187" i="2"/>
  <c r="L187" i="2" s="1"/>
  <c r="J187" i="2"/>
  <c r="H187" i="2"/>
  <c r="G187" i="2"/>
  <c r="F187" i="2"/>
  <c r="AM186" i="2"/>
  <c r="AL186" i="2"/>
  <c r="AG186" i="2"/>
  <c r="AA186" i="2"/>
  <c r="Z186" i="2"/>
  <c r="Y186" i="2"/>
  <c r="R186" i="2"/>
  <c r="Q186" i="2"/>
  <c r="P186" i="2"/>
  <c r="K186" i="2"/>
  <c r="J186" i="2"/>
  <c r="H186" i="2"/>
  <c r="G186" i="2"/>
  <c r="F186" i="2"/>
  <c r="AM185" i="2"/>
  <c r="AL185" i="2"/>
  <c r="AG185" i="2"/>
  <c r="AA185" i="2"/>
  <c r="Z185" i="2"/>
  <c r="Y185" i="2"/>
  <c r="R185" i="2"/>
  <c r="Q185" i="2"/>
  <c r="P185" i="2"/>
  <c r="L185" i="2"/>
  <c r="K185" i="2"/>
  <c r="J185" i="2"/>
  <c r="H185" i="2"/>
  <c r="G185" i="2"/>
  <c r="F185" i="2"/>
  <c r="AM184" i="2"/>
  <c r="AL184" i="2"/>
  <c r="AG184" i="2"/>
  <c r="AA184" i="2"/>
  <c r="Z184" i="2"/>
  <c r="Y184" i="2"/>
  <c r="R184" i="2"/>
  <c r="Q184" i="2"/>
  <c r="P184" i="2"/>
  <c r="K184" i="2"/>
  <c r="L184" i="2" s="1"/>
  <c r="J184" i="2"/>
  <c r="H184" i="2"/>
  <c r="G184" i="2"/>
  <c r="F184" i="2"/>
  <c r="AM183" i="2"/>
  <c r="AL183" i="2"/>
  <c r="AG183" i="2"/>
  <c r="AA183" i="2"/>
  <c r="Z183" i="2"/>
  <c r="Y183" i="2"/>
  <c r="R183" i="2"/>
  <c r="Q183" i="2"/>
  <c r="P183" i="2"/>
  <c r="K183" i="2"/>
  <c r="L183" i="2" s="1"/>
  <c r="J183" i="2"/>
  <c r="H183" i="2"/>
  <c r="G183" i="2"/>
  <c r="F183" i="2"/>
  <c r="AM182" i="2"/>
  <c r="AL182" i="2"/>
  <c r="AG182" i="2"/>
  <c r="AA182" i="2"/>
  <c r="Z182" i="2"/>
  <c r="Y182" i="2"/>
  <c r="R182" i="2"/>
  <c r="Q182" i="2"/>
  <c r="P182" i="2"/>
  <c r="K182" i="2"/>
  <c r="J182" i="2"/>
  <c r="L182" i="2" s="1"/>
  <c r="H182" i="2"/>
  <c r="G182" i="2"/>
  <c r="F182" i="2"/>
  <c r="AM181" i="2"/>
  <c r="AL181" i="2"/>
  <c r="AG181" i="2"/>
  <c r="AA181" i="2"/>
  <c r="Z181" i="2"/>
  <c r="Y181" i="2"/>
  <c r="R181" i="2"/>
  <c r="Q181" i="2"/>
  <c r="P181" i="2"/>
  <c r="K181" i="2"/>
  <c r="L181" i="2" s="1"/>
  <c r="J181" i="2"/>
  <c r="H181" i="2"/>
  <c r="G181" i="2"/>
  <c r="F181" i="2"/>
  <c r="AM180" i="2"/>
  <c r="AL180" i="2"/>
  <c r="AG180" i="2"/>
  <c r="AA180" i="2"/>
  <c r="Z180" i="2"/>
  <c r="Y180" i="2"/>
  <c r="R180" i="2"/>
  <c r="Q180" i="2"/>
  <c r="P180" i="2"/>
  <c r="K180" i="2"/>
  <c r="L180" i="2" s="1"/>
  <c r="J180" i="2"/>
  <c r="H180" i="2"/>
  <c r="G180" i="2"/>
  <c r="F180" i="2"/>
  <c r="AM179" i="2"/>
  <c r="AL179" i="2"/>
  <c r="AG179" i="2"/>
  <c r="AA179" i="2"/>
  <c r="Z179" i="2"/>
  <c r="Y179" i="2"/>
  <c r="R179" i="2"/>
  <c r="Q179" i="2"/>
  <c r="P179" i="2"/>
  <c r="K179" i="2"/>
  <c r="L179" i="2" s="1"/>
  <c r="J179" i="2"/>
  <c r="H179" i="2"/>
  <c r="G179" i="2"/>
  <c r="F179" i="2"/>
  <c r="AM178" i="2"/>
  <c r="AL178" i="2"/>
  <c r="AG178" i="2"/>
  <c r="AA178" i="2"/>
  <c r="Z178" i="2"/>
  <c r="Y178" i="2"/>
  <c r="R178" i="2"/>
  <c r="Q178" i="2"/>
  <c r="P178" i="2"/>
  <c r="K178" i="2"/>
  <c r="J178" i="2"/>
  <c r="H178" i="2"/>
  <c r="G178" i="2"/>
  <c r="F178" i="2"/>
  <c r="AM177" i="2"/>
  <c r="AL177" i="2"/>
  <c r="AG177" i="2"/>
  <c r="AA177" i="2"/>
  <c r="Z177" i="2"/>
  <c r="Y177" i="2"/>
  <c r="R177" i="2"/>
  <c r="Q177" i="2"/>
  <c r="P177" i="2"/>
  <c r="K177" i="2"/>
  <c r="J177" i="2"/>
  <c r="L177" i="2" s="1"/>
  <c r="H177" i="2"/>
  <c r="G177" i="2"/>
  <c r="F177" i="2"/>
  <c r="AM176" i="2"/>
  <c r="AL176" i="2"/>
  <c r="AG176" i="2"/>
  <c r="AA176" i="2"/>
  <c r="Z176" i="2"/>
  <c r="Y176" i="2"/>
  <c r="R176" i="2"/>
  <c r="Q176" i="2"/>
  <c r="P176" i="2"/>
  <c r="K176" i="2"/>
  <c r="L176" i="2" s="1"/>
  <c r="J176" i="2"/>
  <c r="H176" i="2"/>
  <c r="G176" i="2"/>
  <c r="F176" i="2"/>
  <c r="AM175" i="2"/>
  <c r="AL175" i="2"/>
  <c r="AG175" i="2"/>
  <c r="AA175" i="2"/>
  <c r="Z175" i="2"/>
  <c r="Y175" i="2"/>
  <c r="R175" i="2"/>
  <c r="Q175" i="2"/>
  <c r="P175" i="2"/>
  <c r="K175" i="2"/>
  <c r="L175" i="2" s="1"/>
  <c r="J175" i="2"/>
  <c r="H175" i="2"/>
  <c r="G175" i="2"/>
  <c r="F175" i="2"/>
  <c r="AM174" i="2"/>
  <c r="AL174" i="2"/>
  <c r="AG174" i="2"/>
  <c r="AA174" i="2"/>
  <c r="Z174" i="2"/>
  <c r="Y174" i="2"/>
  <c r="R174" i="2"/>
  <c r="Q174" i="2"/>
  <c r="P174" i="2"/>
  <c r="K174" i="2"/>
  <c r="J174" i="2"/>
  <c r="L174" i="2" s="1"/>
  <c r="H174" i="2"/>
  <c r="G174" i="2"/>
  <c r="F174" i="2"/>
  <c r="AM173" i="2"/>
  <c r="AL173" i="2"/>
  <c r="AG173" i="2"/>
  <c r="AA173" i="2"/>
  <c r="Z173" i="2"/>
  <c r="Y173" i="2"/>
  <c r="R173" i="2"/>
  <c r="Q173" i="2"/>
  <c r="P173" i="2"/>
  <c r="K173" i="2"/>
  <c r="J173" i="2"/>
  <c r="L173" i="2" s="1"/>
  <c r="H173" i="2"/>
  <c r="G173" i="2"/>
  <c r="F173" i="2"/>
  <c r="AM172" i="2"/>
  <c r="AL172" i="2"/>
  <c r="AG172" i="2"/>
  <c r="AA172" i="2"/>
  <c r="Z172" i="2"/>
  <c r="Y172" i="2"/>
  <c r="R172" i="2"/>
  <c r="Q172" i="2"/>
  <c r="P172" i="2"/>
  <c r="K172" i="2"/>
  <c r="L172" i="2" s="1"/>
  <c r="J172" i="2"/>
  <c r="H172" i="2"/>
  <c r="G172" i="2"/>
  <c r="F172" i="2"/>
  <c r="AM171" i="2"/>
  <c r="AL171" i="2"/>
  <c r="AG171" i="2"/>
  <c r="AA171" i="2"/>
  <c r="Z171" i="2"/>
  <c r="Y171" i="2"/>
  <c r="R171" i="2"/>
  <c r="Q171" i="2"/>
  <c r="P171" i="2"/>
  <c r="K171" i="2"/>
  <c r="L171" i="2" s="1"/>
  <c r="J171" i="2"/>
  <c r="H171" i="2"/>
  <c r="G171" i="2"/>
  <c r="F171" i="2"/>
  <c r="AM170" i="2"/>
  <c r="AL170" i="2"/>
  <c r="AG170" i="2"/>
  <c r="AA170" i="2"/>
  <c r="Z170" i="2"/>
  <c r="Y170" i="2"/>
  <c r="R170" i="2"/>
  <c r="Q170" i="2"/>
  <c r="P170" i="2"/>
  <c r="K170" i="2"/>
  <c r="J170" i="2"/>
  <c r="L170" i="2" s="1"/>
  <c r="H170" i="2"/>
  <c r="G170" i="2"/>
  <c r="F170" i="2"/>
  <c r="AM169" i="2"/>
  <c r="AL169" i="2"/>
  <c r="AG169" i="2"/>
  <c r="AA169" i="2"/>
  <c r="Z169" i="2"/>
  <c r="Y169" i="2"/>
  <c r="R169" i="2"/>
  <c r="Q169" i="2"/>
  <c r="P169" i="2"/>
  <c r="K169" i="2"/>
  <c r="J169" i="2"/>
  <c r="L169" i="2" s="1"/>
  <c r="H169" i="2"/>
  <c r="G169" i="2"/>
  <c r="F169" i="2"/>
  <c r="AM168" i="2"/>
  <c r="AL168" i="2"/>
  <c r="AG168" i="2"/>
  <c r="AA168" i="2"/>
  <c r="Z168" i="2"/>
  <c r="Y168" i="2"/>
  <c r="R168" i="2"/>
  <c r="Q168" i="2"/>
  <c r="P168" i="2"/>
  <c r="K168" i="2"/>
  <c r="L168" i="2" s="1"/>
  <c r="J168" i="2"/>
  <c r="H168" i="2"/>
  <c r="G168" i="2"/>
  <c r="F168" i="2"/>
  <c r="AM167" i="2"/>
  <c r="AL167" i="2"/>
  <c r="AG167" i="2"/>
  <c r="AA167" i="2"/>
  <c r="Z167" i="2"/>
  <c r="Y167" i="2"/>
  <c r="R167" i="2"/>
  <c r="Q167" i="2"/>
  <c r="P167" i="2"/>
  <c r="K167" i="2"/>
  <c r="J167" i="2"/>
  <c r="L167" i="2" s="1"/>
  <c r="H167" i="2"/>
  <c r="G167" i="2"/>
  <c r="F167" i="2"/>
  <c r="AM166" i="2"/>
  <c r="AL166" i="2"/>
  <c r="AG166" i="2"/>
  <c r="AA166" i="2"/>
  <c r="Z166" i="2"/>
  <c r="Y166" i="2"/>
  <c r="R166" i="2"/>
  <c r="Q166" i="2"/>
  <c r="P166" i="2"/>
  <c r="K166" i="2"/>
  <c r="J166" i="2"/>
  <c r="H166" i="2"/>
  <c r="G166" i="2"/>
  <c r="F166" i="2"/>
  <c r="AM165" i="2"/>
  <c r="AL165" i="2"/>
  <c r="AG165" i="2"/>
  <c r="AA165" i="2"/>
  <c r="Z165" i="2"/>
  <c r="Y165" i="2"/>
  <c r="R165" i="2"/>
  <c r="Q165" i="2"/>
  <c r="P165" i="2"/>
  <c r="K165" i="2"/>
  <c r="J165" i="2"/>
  <c r="L165" i="2" s="1"/>
  <c r="H165" i="2"/>
  <c r="G165" i="2"/>
  <c r="F165" i="2"/>
  <c r="AM164" i="2"/>
  <c r="AL164" i="2"/>
  <c r="AG164" i="2"/>
  <c r="AA164" i="2"/>
  <c r="Z164" i="2"/>
  <c r="Y164" i="2"/>
  <c r="R164" i="2"/>
  <c r="Q164" i="2"/>
  <c r="P164" i="2"/>
  <c r="K164" i="2"/>
  <c r="L164" i="2" s="1"/>
  <c r="J164" i="2"/>
  <c r="H164" i="2"/>
  <c r="G164" i="2"/>
  <c r="F164" i="2"/>
  <c r="AM163" i="2"/>
  <c r="AL163" i="2"/>
  <c r="AG163" i="2"/>
  <c r="AA163" i="2"/>
  <c r="Z163" i="2"/>
  <c r="Y163" i="2"/>
  <c r="R163" i="2"/>
  <c r="Q163" i="2"/>
  <c r="P163" i="2"/>
  <c r="K163" i="2"/>
  <c r="J163" i="2"/>
  <c r="L163" i="2" s="1"/>
  <c r="H163" i="2"/>
  <c r="G163" i="2"/>
  <c r="F163" i="2"/>
  <c r="AM162" i="2"/>
  <c r="AL162" i="2"/>
  <c r="AG162" i="2"/>
  <c r="AA162" i="2"/>
  <c r="Z162" i="2"/>
  <c r="Y162" i="2"/>
  <c r="R162" i="2"/>
  <c r="Q162" i="2"/>
  <c r="P162" i="2"/>
  <c r="K162" i="2"/>
  <c r="J162" i="2"/>
  <c r="H162" i="2"/>
  <c r="G162" i="2"/>
  <c r="F162" i="2"/>
  <c r="AM161" i="2"/>
  <c r="AL161" i="2"/>
  <c r="AG161" i="2"/>
  <c r="AA161" i="2"/>
  <c r="Z161" i="2"/>
  <c r="Y161" i="2"/>
  <c r="R161" i="2"/>
  <c r="Q161" i="2"/>
  <c r="P161" i="2"/>
  <c r="K161" i="2"/>
  <c r="J161" i="2"/>
  <c r="L161" i="2" s="1"/>
  <c r="H161" i="2"/>
  <c r="G161" i="2"/>
  <c r="F161" i="2"/>
  <c r="AM160" i="2"/>
  <c r="AL160" i="2"/>
  <c r="AG160" i="2"/>
  <c r="AA160" i="2"/>
  <c r="Z160" i="2"/>
  <c r="Y160" i="2"/>
  <c r="R160" i="2"/>
  <c r="Q160" i="2"/>
  <c r="P160" i="2"/>
  <c r="K160" i="2"/>
  <c r="L160" i="2" s="1"/>
  <c r="J160" i="2"/>
  <c r="H160" i="2"/>
  <c r="G160" i="2"/>
  <c r="F160" i="2"/>
  <c r="AM159" i="2"/>
  <c r="AL159" i="2"/>
  <c r="AG159" i="2"/>
  <c r="AA159" i="2"/>
  <c r="Z159" i="2"/>
  <c r="Y159" i="2"/>
  <c r="R159" i="2"/>
  <c r="Q159" i="2"/>
  <c r="P159" i="2"/>
  <c r="L159" i="2"/>
  <c r="K159" i="2"/>
  <c r="J159" i="2"/>
  <c r="H159" i="2"/>
  <c r="G159" i="2"/>
  <c r="F159" i="2"/>
  <c r="AM158" i="2"/>
  <c r="AL158" i="2"/>
  <c r="AG158" i="2"/>
  <c r="AA158" i="2"/>
  <c r="Z158" i="2"/>
  <c r="Y158" i="2"/>
  <c r="R158" i="2"/>
  <c r="Q158" i="2"/>
  <c r="P158" i="2"/>
  <c r="K158" i="2"/>
  <c r="J158" i="2"/>
  <c r="L158" i="2" s="1"/>
  <c r="H158" i="2"/>
  <c r="G158" i="2"/>
  <c r="F158" i="2"/>
  <c r="AM157" i="2"/>
  <c r="AL157" i="2"/>
  <c r="AG157" i="2"/>
  <c r="AA157" i="2"/>
  <c r="Z157" i="2"/>
  <c r="Y157" i="2"/>
  <c r="R157" i="2"/>
  <c r="Q157" i="2"/>
  <c r="P157" i="2"/>
  <c r="K157" i="2"/>
  <c r="L157" i="2" s="1"/>
  <c r="J157" i="2"/>
  <c r="H157" i="2"/>
  <c r="G157" i="2"/>
  <c r="F157" i="2"/>
  <c r="AM156" i="2"/>
  <c r="AL156" i="2"/>
  <c r="AG156" i="2"/>
  <c r="AA156" i="2"/>
  <c r="Z156" i="2"/>
  <c r="Y156" i="2"/>
  <c r="R156" i="2"/>
  <c r="Q156" i="2"/>
  <c r="P156" i="2"/>
  <c r="K156" i="2"/>
  <c r="L156" i="2" s="1"/>
  <c r="J156" i="2"/>
  <c r="H156" i="2"/>
  <c r="G156" i="2"/>
  <c r="F156" i="2"/>
  <c r="AM155" i="2"/>
  <c r="AL155" i="2"/>
  <c r="AG155" i="2"/>
  <c r="AA155" i="2"/>
  <c r="Z155" i="2"/>
  <c r="Y155" i="2"/>
  <c r="R155" i="2"/>
  <c r="Q155" i="2"/>
  <c r="P155" i="2"/>
  <c r="K155" i="2"/>
  <c r="L155" i="2" s="1"/>
  <c r="J155" i="2"/>
  <c r="H155" i="2"/>
  <c r="G155" i="2"/>
  <c r="F155" i="2"/>
  <c r="AM154" i="2"/>
  <c r="AL154" i="2"/>
  <c r="AG154" i="2"/>
  <c r="AA154" i="2"/>
  <c r="Z154" i="2"/>
  <c r="Y154" i="2"/>
  <c r="R154" i="2"/>
  <c r="Q154" i="2"/>
  <c r="P154" i="2"/>
  <c r="K154" i="2"/>
  <c r="J154" i="2"/>
  <c r="H154" i="2"/>
  <c r="G154" i="2"/>
  <c r="F154" i="2"/>
  <c r="AM153" i="2"/>
  <c r="AL153" i="2"/>
  <c r="AG153" i="2"/>
  <c r="AA153" i="2"/>
  <c r="Z153" i="2"/>
  <c r="Y153" i="2"/>
  <c r="R153" i="2"/>
  <c r="Q153" i="2"/>
  <c r="P153" i="2"/>
  <c r="K153" i="2"/>
  <c r="J153" i="2"/>
  <c r="L153" i="2" s="1"/>
  <c r="H153" i="2"/>
  <c r="G153" i="2"/>
  <c r="F153" i="2"/>
  <c r="AM152" i="2"/>
  <c r="AL152" i="2"/>
  <c r="AG152" i="2"/>
  <c r="AA152" i="2"/>
  <c r="Z152" i="2"/>
  <c r="Y152" i="2"/>
  <c r="R152" i="2"/>
  <c r="Q152" i="2"/>
  <c r="P152" i="2"/>
  <c r="K152" i="2"/>
  <c r="L152" i="2" s="1"/>
  <c r="J152" i="2"/>
  <c r="H152" i="2"/>
  <c r="G152" i="2"/>
  <c r="F152" i="2"/>
  <c r="AM151" i="2"/>
  <c r="AL151" i="2"/>
  <c r="AG151" i="2"/>
  <c r="AA151" i="2"/>
  <c r="Z151" i="2"/>
  <c r="Y151" i="2"/>
  <c r="R151" i="2"/>
  <c r="Q151" i="2"/>
  <c r="P151" i="2"/>
  <c r="K151" i="2"/>
  <c r="J151" i="2"/>
  <c r="L151" i="2" s="1"/>
  <c r="H151" i="2"/>
  <c r="G151" i="2"/>
  <c r="F151" i="2"/>
  <c r="AM150" i="2"/>
  <c r="AL150" i="2"/>
  <c r="AG150" i="2"/>
  <c r="AA150" i="2"/>
  <c r="Z150" i="2"/>
  <c r="Y150" i="2"/>
  <c r="R150" i="2"/>
  <c r="Q150" i="2"/>
  <c r="P150" i="2"/>
  <c r="K150" i="2"/>
  <c r="J150" i="2"/>
  <c r="L150" i="2" s="1"/>
  <c r="H150" i="2"/>
  <c r="G150" i="2"/>
  <c r="F150" i="2"/>
  <c r="AM149" i="2"/>
  <c r="AL149" i="2"/>
  <c r="AG149" i="2"/>
  <c r="AA149" i="2"/>
  <c r="Z149" i="2"/>
  <c r="Y149" i="2"/>
  <c r="R149" i="2"/>
  <c r="Q149" i="2"/>
  <c r="P149" i="2"/>
  <c r="K149" i="2"/>
  <c r="J149" i="2"/>
  <c r="L149" i="2" s="1"/>
  <c r="H149" i="2"/>
  <c r="G149" i="2"/>
  <c r="F149" i="2"/>
  <c r="AM148" i="2"/>
  <c r="AL148" i="2"/>
  <c r="AG148" i="2"/>
  <c r="AA148" i="2"/>
  <c r="Z148" i="2"/>
  <c r="Y148" i="2"/>
  <c r="R148" i="2"/>
  <c r="Q148" i="2"/>
  <c r="P148" i="2"/>
  <c r="L148" i="2"/>
  <c r="K148" i="2"/>
  <c r="J148" i="2"/>
  <c r="H148" i="2"/>
  <c r="G148" i="2"/>
  <c r="F148" i="2"/>
  <c r="AM147" i="2"/>
  <c r="AL147" i="2"/>
  <c r="AG147" i="2"/>
  <c r="AA147" i="2"/>
  <c r="Z147" i="2"/>
  <c r="Y147" i="2"/>
  <c r="R147" i="2"/>
  <c r="Q147" i="2"/>
  <c r="P147" i="2"/>
  <c r="K147" i="2"/>
  <c r="J147" i="2"/>
  <c r="L147" i="2" s="1"/>
  <c r="H147" i="2"/>
  <c r="G147" i="2"/>
  <c r="F147" i="2"/>
  <c r="AM146" i="2"/>
  <c r="AL146" i="2"/>
  <c r="AG146" i="2"/>
  <c r="AA146" i="2"/>
  <c r="Z146" i="2"/>
  <c r="Y146" i="2"/>
  <c r="R146" i="2"/>
  <c r="Q146" i="2"/>
  <c r="P146" i="2"/>
  <c r="K146" i="2"/>
  <c r="J146" i="2"/>
  <c r="L146" i="2" s="1"/>
  <c r="H146" i="2"/>
  <c r="G146" i="2"/>
  <c r="F146" i="2"/>
  <c r="AM145" i="2"/>
  <c r="AL145" i="2"/>
  <c r="AG145" i="2"/>
  <c r="AA145" i="2"/>
  <c r="Z145" i="2"/>
  <c r="Y145" i="2"/>
  <c r="R145" i="2"/>
  <c r="Q145" i="2"/>
  <c r="P145" i="2"/>
  <c r="K145" i="2"/>
  <c r="J145" i="2"/>
  <c r="L145" i="2" s="1"/>
  <c r="H145" i="2"/>
  <c r="G145" i="2"/>
  <c r="F145" i="2"/>
  <c r="AM144" i="2"/>
  <c r="AL144" i="2"/>
  <c r="AG144" i="2"/>
  <c r="AA144" i="2"/>
  <c r="Z144" i="2"/>
  <c r="Y144" i="2"/>
  <c r="R144" i="2"/>
  <c r="Q144" i="2"/>
  <c r="P144" i="2"/>
  <c r="K144" i="2"/>
  <c r="L144" i="2" s="1"/>
  <c r="J144" i="2"/>
  <c r="H144" i="2"/>
  <c r="G144" i="2"/>
  <c r="F144" i="2"/>
  <c r="AM143" i="2"/>
  <c r="AL143" i="2"/>
  <c r="AG143" i="2"/>
  <c r="AA143" i="2"/>
  <c r="Z143" i="2"/>
  <c r="Y143" i="2"/>
  <c r="R143" i="2"/>
  <c r="Q143" i="2"/>
  <c r="P143" i="2"/>
  <c r="L143" i="2"/>
  <c r="K143" i="2"/>
  <c r="J143" i="2"/>
  <c r="H143" i="2"/>
  <c r="G143" i="2"/>
  <c r="F143" i="2"/>
  <c r="AM142" i="2"/>
  <c r="AL142" i="2"/>
  <c r="AG142" i="2"/>
  <c r="AA142" i="2"/>
  <c r="Z142" i="2"/>
  <c r="Y142" i="2"/>
  <c r="R142" i="2"/>
  <c r="Q142" i="2"/>
  <c r="P142" i="2"/>
  <c r="K142" i="2"/>
  <c r="J142" i="2"/>
  <c r="L142" i="2" s="1"/>
  <c r="H142" i="2"/>
  <c r="G142" i="2"/>
  <c r="F142" i="2"/>
  <c r="AM141" i="2"/>
  <c r="AL141" i="2"/>
  <c r="AG141" i="2"/>
  <c r="AA141" i="2"/>
  <c r="Z141" i="2"/>
  <c r="Y141" i="2"/>
  <c r="R141" i="2"/>
  <c r="Q141" i="2"/>
  <c r="P141" i="2"/>
  <c r="K141" i="2"/>
  <c r="J141" i="2"/>
  <c r="L141" i="2" s="1"/>
  <c r="H141" i="2"/>
  <c r="G141" i="2"/>
  <c r="F141" i="2"/>
  <c r="AM140" i="2"/>
  <c r="AL140" i="2"/>
  <c r="AG140" i="2"/>
  <c r="AA140" i="2"/>
  <c r="Z140" i="2"/>
  <c r="Y140" i="2"/>
  <c r="R140" i="2"/>
  <c r="Q140" i="2"/>
  <c r="P140" i="2"/>
  <c r="L140" i="2"/>
  <c r="K140" i="2"/>
  <c r="J140" i="2"/>
  <c r="H140" i="2"/>
  <c r="G140" i="2"/>
  <c r="F140" i="2"/>
  <c r="AM139" i="2"/>
  <c r="AL139" i="2"/>
  <c r="AG139" i="2"/>
  <c r="AA139" i="2"/>
  <c r="Z139" i="2"/>
  <c r="Y139" i="2"/>
  <c r="R139" i="2"/>
  <c r="Q139" i="2"/>
  <c r="P139" i="2"/>
  <c r="K139" i="2"/>
  <c r="L139" i="2" s="1"/>
  <c r="J139" i="2"/>
  <c r="H139" i="2"/>
  <c r="G139" i="2"/>
  <c r="F139" i="2"/>
  <c r="AM138" i="2"/>
  <c r="AL138" i="2"/>
  <c r="AG138" i="2"/>
  <c r="AA138" i="2"/>
  <c r="Z138" i="2"/>
  <c r="Y138" i="2"/>
  <c r="R138" i="2"/>
  <c r="Q138" i="2"/>
  <c r="P138" i="2"/>
  <c r="K138" i="2"/>
  <c r="J138" i="2"/>
  <c r="L138" i="2" s="1"/>
  <c r="H138" i="2"/>
  <c r="G138" i="2"/>
  <c r="F138" i="2"/>
  <c r="AM137" i="2"/>
  <c r="AL137" i="2"/>
  <c r="AG137" i="2"/>
  <c r="AA137" i="2"/>
  <c r="Z137" i="2"/>
  <c r="Y137" i="2"/>
  <c r="R137" i="2"/>
  <c r="Q137" i="2"/>
  <c r="P137" i="2"/>
  <c r="K137" i="2"/>
  <c r="J137" i="2"/>
  <c r="L137" i="2" s="1"/>
  <c r="H137" i="2"/>
  <c r="G137" i="2"/>
  <c r="F137" i="2"/>
  <c r="AM136" i="2"/>
  <c r="AL136" i="2"/>
  <c r="AG136" i="2"/>
  <c r="AA136" i="2"/>
  <c r="Z136" i="2"/>
  <c r="Y136" i="2"/>
  <c r="R136" i="2"/>
  <c r="Q136" i="2"/>
  <c r="P136" i="2"/>
  <c r="K136" i="2"/>
  <c r="L136" i="2" s="1"/>
  <c r="J136" i="2"/>
  <c r="H136" i="2"/>
  <c r="G136" i="2"/>
  <c r="F136" i="2"/>
  <c r="AM135" i="2"/>
  <c r="AL135" i="2"/>
  <c r="AG135" i="2"/>
  <c r="AA135" i="2"/>
  <c r="Z135" i="2"/>
  <c r="Y135" i="2"/>
  <c r="R135" i="2"/>
  <c r="Q135" i="2"/>
  <c r="P135" i="2"/>
  <c r="K135" i="2"/>
  <c r="J135" i="2"/>
  <c r="L135" i="2" s="1"/>
  <c r="H135" i="2"/>
  <c r="G135" i="2"/>
  <c r="F135" i="2"/>
  <c r="AM134" i="2"/>
  <c r="AL134" i="2"/>
  <c r="AG134" i="2"/>
  <c r="AA134" i="2"/>
  <c r="Z134" i="2"/>
  <c r="Y134" i="2"/>
  <c r="R134" i="2"/>
  <c r="Q134" i="2"/>
  <c r="P134" i="2"/>
  <c r="K134" i="2"/>
  <c r="J134" i="2"/>
  <c r="L134" i="2" s="1"/>
  <c r="H134" i="2"/>
  <c r="G134" i="2"/>
  <c r="F134" i="2"/>
  <c r="AM133" i="2"/>
  <c r="AL133" i="2"/>
  <c r="AG133" i="2"/>
  <c r="AA133" i="2"/>
  <c r="Z133" i="2"/>
  <c r="Y133" i="2"/>
  <c r="R133" i="2"/>
  <c r="Q133" i="2"/>
  <c r="P133" i="2"/>
  <c r="K133" i="2"/>
  <c r="J133" i="2"/>
  <c r="L133" i="2" s="1"/>
  <c r="H133" i="2"/>
  <c r="G133" i="2"/>
  <c r="F133" i="2"/>
  <c r="AM132" i="2"/>
  <c r="AL132" i="2"/>
  <c r="AG132" i="2"/>
  <c r="AA132" i="2"/>
  <c r="Z132" i="2"/>
  <c r="Y132" i="2"/>
  <c r="R132" i="2"/>
  <c r="Q132" i="2"/>
  <c r="P132" i="2"/>
  <c r="K132" i="2"/>
  <c r="L132" i="2" s="1"/>
  <c r="J132" i="2"/>
  <c r="H132" i="2"/>
  <c r="G132" i="2"/>
  <c r="F132" i="2"/>
  <c r="AM131" i="2"/>
  <c r="AL131" i="2"/>
  <c r="AG131" i="2"/>
  <c r="AA131" i="2"/>
  <c r="Z131" i="2"/>
  <c r="Y131" i="2"/>
  <c r="R131" i="2"/>
  <c r="Q131" i="2"/>
  <c r="P131" i="2"/>
  <c r="K131" i="2"/>
  <c r="J131" i="2"/>
  <c r="L131" i="2" s="1"/>
  <c r="H131" i="2"/>
  <c r="G131" i="2"/>
  <c r="F131" i="2"/>
  <c r="AM130" i="2"/>
  <c r="AL130" i="2"/>
  <c r="AG130" i="2"/>
  <c r="AA130" i="2"/>
  <c r="Z130" i="2"/>
  <c r="Y130" i="2"/>
  <c r="R130" i="2"/>
  <c r="Q130" i="2"/>
  <c r="P130" i="2"/>
  <c r="K130" i="2"/>
  <c r="J130" i="2"/>
  <c r="L130" i="2" s="1"/>
  <c r="H130" i="2"/>
  <c r="G130" i="2"/>
  <c r="F130" i="2"/>
  <c r="AM129" i="2"/>
  <c r="AL129" i="2"/>
  <c r="AG129" i="2"/>
  <c r="AA129" i="2"/>
  <c r="Z129" i="2"/>
  <c r="Y129" i="2"/>
  <c r="R129" i="2"/>
  <c r="Q129" i="2"/>
  <c r="P129" i="2"/>
  <c r="K129" i="2"/>
  <c r="J129" i="2"/>
  <c r="L129" i="2" s="1"/>
  <c r="H129" i="2"/>
  <c r="G129" i="2"/>
  <c r="F129" i="2"/>
  <c r="AM128" i="2"/>
  <c r="AL128" i="2"/>
  <c r="AG128" i="2"/>
  <c r="AA128" i="2"/>
  <c r="Z128" i="2"/>
  <c r="Y128" i="2"/>
  <c r="R128" i="2"/>
  <c r="Q128" i="2"/>
  <c r="P128" i="2"/>
  <c r="K128" i="2"/>
  <c r="L128" i="2" s="1"/>
  <c r="J128" i="2"/>
  <c r="H128" i="2"/>
  <c r="G128" i="2"/>
  <c r="F128" i="2"/>
  <c r="AM127" i="2"/>
  <c r="AL127" i="2"/>
  <c r="AG127" i="2"/>
  <c r="AA127" i="2"/>
  <c r="Z127" i="2"/>
  <c r="Y127" i="2"/>
  <c r="R127" i="2"/>
  <c r="Q127" i="2"/>
  <c r="P127" i="2"/>
  <c r="K127" i="2"/>
  <c r="J127" i="2"/>
  <c r="L127" i="2" s="1"/>
  <c r="H127" i="2"/>
  <c r="G127" i="2"/>
  <c r="F127" i="2"/>
  <c r="AM126" i="2"/>
  <c r="AL126" i="2"/>
  <c r="AG126" i="2"/>
  <c r="AA126" i="2"/>
  <c r="Z126" i="2"/>
  <c r="Y126" i="2"/>
  <c r="R126" i="2"/>
  <c r="Q126" i="2"/>
  <c r="P126" i="2"/>
  <c r="K126" i="2"/>
  <c r="J126" i="2"/>
  <c r="L126" i="2" s="1"/>
  <c r="H126" i="2"/>
  <c r="G126" i="2"/>
  <c r="F126" i="2"/>
  <c r="AM125" i="2"/>
  <c r="AL125" i="2"/>
  <c r="AG125" i="2"/>
  <c r="AA125" i="2"/>
  <c r="Z125" i="2"/>
  <c r="Y125" i="2"/>
  <c r="R125" i="2"/>
  <c r="Q125" i="2"/>
  <c r="P125" i="2"/>
  <c r="K125" i="2"/>
  <c r="J125" i="2"/>
  <c r="L125" i="2" s="1"/>
  <c r="H125" i="2"/>
  <c r="G125" i="2"/>
  <c r="F125" i="2"/>
  <c r="AM124" i="2"/>
  <c r="AL124" i="2"/>
  <c r="AG124" i="2"/>
  <c r="AA124" i="2"/>
  <c r="Z124" i="2"/>
  <c r="Y124" i="2"/>
  <c r="R124" i="2"/>
  <c r="Q124" i="2"/>
  <c r="P124" i="2"/>
  <c r="L124" i="2"/>
  <c r="K124" i="2"/>
  <c r="J124" i="2"/>
  <c r="H124" i="2"/>
  <c r="G124" i="2"/>
  <c r="F124" i="2"/>
  <c r="AM123" i="2"/>
  <c r="AL123" i="2"/>
  <c r="AG123" i="2"/>
  <c r="AA123" i="2"/>
  <c r="Z123" i="2"/>
  <c r="Y123" i="2"/>
  <c r="R123" i="2"/>
  <c r="Q123" i="2"/>
  <c r="P123" i="2"/>
  <c r="K123" i="2"/>
  <c r="J123" i="2"/>
  <c r="L123" i="2" s="1"/>
  <c r="H123" i="2"/>
  <c r="G123" i="2"/>
  <c r="F123" i="2"/>
  <c r="AM122" i="2"/>
  <c r="AL122" i="2"/>
  <c r="AG122" i="2"/>
  <c r="AA122" i="2"/>
  <c r="Z122" i="2"/>
  <c r="Y122" i="2"/>
  <c r="R122" i="2"/>
  <c r="Q122" i="2"/>
  <c r="P122" i="2"/>
  <c r="K122" i="2"/>
  <c r="J122" i="2"/>
  <c r="L122" i="2" s="1"/>
  <c r="H122" i="2"/>
  <c r="G122" i="2"/>
  <c r="F122" i="2"/>
  <c r="AM121" i="2"/>
  <c r="AL121" i="2"/>
  <c r="AG121" i="2"/>
  <c r="AA121" i="2"/>
  <c r="Z121" i="2"/>
  <c r="Y121" i="2"/>
  <c r="R121" i="2"/>
  <c r="Q121" i="2"/>
  <c r="P121" i="2"/>
  <c r="L121" i="2"/>
  <c r="K121" i="2"/>
  <c r="J121" i="2"/>
  <c r="H121" i="2"/>
  <c r="G121" i="2"/>
  <c r="F121" i="2"/>
  <c r="AM120" i="2"/>
  <c r="AL120" i="2"/>
  <c r="AG120" i="2"/>
  <c r="AA120" i="2"/>
  <c r="Z120" i="2"/>
  <c r="Y120" i="2"/>
  <c r="R120" i="2"/>
  <c r="Q120" i="2"/>
  <c r="P120" i="2"/>
  <c r="K120" i="2"/>
  <c r="L120" i="2" s="1"/>
  <c r="J120" i="2"/>
  <c r="H120" i="2"/>
  <c r="G120" i="2"/>
  <c r="F120" i="2"/>
  <c r="AM119" i="2"/>
  <c r="AL119" i="2"/>
  <c r="AG119" i="2"/>
  <c r="AA119" i="2"/>
  <c r="Z119" i="2"/>
  <c r="Y119" i="2"/>
  <c r="R119" i="2"/>
  <c r="Q119" i="2"/>
  <c r="P119" i="2"/>
  <c r="L119" i="2"/>
  <c r="K119" i="2"/>
  <c r="J119" i="2"/>
  <c r="H119" i="2"/>
  <c r="G119" i="2"/>
  <c r="F119" i="2"/>
  <c r="AM118" i="2"/>
  <c r="AL118" i="2"/>
  <c r="AG118" i="2"/>
  <c r="AA118" i="2"/>
  <c r="Z118" i="2"/>
  <c r="Y118" i="2"/>
  <c r="R118" i="2"/>
  <c r="Q118" i="2"/>
  <c r="P118" i="2"/>
  <c r="K118" i="2"/>
  <c r="J118" i="2"/>
  <c r="L118" i="2" s="1"/>
  <c r="H118" i="2"/>
  <c r="G118" i="2"/>
  <c r="F118" i="2"/>
  <c r="AM117" i="2"/>
  <c r="AL117" i="2"/>
  <c r="AG117" i="2"/>
  <c r="AA117" i="2"/>
  <c r="Z117" i="2"/>
  <c r="Y117" i="2"/>
  <c r="R117" i="2"/>
  <c r="Q117" i="2"/>
  <c r="P117" i="2"/>
  <c r="K117" i="2"/>
  <c r="L117" i="2" s="1"/>
  <c r="J117" i="2"/>
  <c r="H117" i="2"/>
  <c r="G117" i="2"/>
  <c r="F117" i="2"/>
  <c r="AM116" i="2"/>
  <c r="AL116" i="2"/>
  <c r="AG116" i="2"/>
  <c r="AA116" i="2"/>
  <c r="Z116" i="2"/>
  <c r="Y116" i="2"/>
  <c r="R116" i="2"/>
  <c r="Q116" i="2"/>
  <c r="P116" i="2"/>
  <c r="K116" i="2"/>
  <c r="L116" i="2" s="1"/>
  <c r="J116" i="2"/>
  <c r="H116" i="2"/>
  <c r="G116" i="2"/>
  <c r="F116" i="2"/>
  <c r="AM115" i="2"/>
  <c r="AL115" i="2"/>
  <c r="AG115" i="2"/>
  <c r="AA115" i="2"/>
  <c r="Z115" i="2"/>
  <c r="Y115" i="2"/>
  <c r="R115" i="2"/>
  <c r="Q115" i="2"/>
  <c r="P115" i="2"/>
  <c r="K115" i="2"/>
  <c r="J115" i="2"/>
  <c r="L115" i="2" s="1"/>
  <c r="H115" i="2"/>
  <c r="G115" i="2"/>
  <c r="F115" i="2"/>
  <c r="AM114" i="2"/>
  <c r="AL114" i="2"/>
  <c r="AG114" i="2"/>
  <c r="AA114" i="2"/>
  <c r="Z114" i="2"/>
  <c r="Y114" i="2"/>
  <c r="R114" i="2"/>
  <c r="Q114" i="2"/>
  <c r="P114" i="2"/>
  <c r="K114" i="2"/>
  <c r="J114" i="2"/>
  <c r="L114" i="2" s="1"/>
  <c r="H114" i="2"/>
  <c r="G114" i="2"/>
  <c r="F114" i="2"/>
  <c r="AM113" i="2"/>
  <c r="AL113" i="2"/>
  <c r="AG113" i="2"/>
  <c r="AA113" i="2"/>
  <c r="Z113" i="2"/>
  <c r="Y113" i="2"/>
  <c r="R113" i="2"/>
  <c r="Q113" i="2"/>
  <c r="P113" i="2"/>
  <c r="K113" i="2"/>
  <c r="J113" i="2"/>
  <c r="L113" i="2" s="1"/>
  <c r="H113" i="2"/>
  <c r="G113" i="2"/>
  <c r="F113" i="2"/>
  <c r="AM112" i="2"/>
  <c r="AL112" i="2"/>
  <c r="AG112" i="2"/>
  <c r="AA112" i="2"/>
  <c r="Z112" i="2"/>
  <c r="Y112" i="2"/>
  <c r="R112" i="2"/>
  <c r="Q112" i="2"/>
  <c r="P112" i="2"/>
  <c r="K112" i="2"/>
  <c r="L112" i="2" s="1"/>
  <c r="J112" i="2"/>
  <c r="H112" i="2"/>
  <c r="G112" i="2"/>
  <c r="F112" i="2"/>
  <c r="AM111" i="2"/>
  <c r="AL111" i="2"/>
  <c r="AG111" i="2"/>
  <c r="AA111" i="2"/>
  <c r="Z111" i="2"/>
  <c r="Y111" i="2"/>
  <c r="R111" i="2"/>
  <c r="Q111" i="2"/>
  <c r="P111" i="2"/>
  <c r="K111" i="2"/>
  <c r="J111" i="2"/>
  <c r="L111" i="2" s="1"/>
  <c r="H111" i="2"/>
  <c r="G111" i="2"/>
  <c r="F111" i="2"/>
  <c r="AM110" i="2"/>
  <c r="AL110" i="2"/>
  <c r="AG110" i="2"/>
  <c r="AA110" i="2"/>
  <c r="Z110" i="2"/>
  <c r="Y110" i="2"/>
  <c r="R110" i="2"/>
  <c r="Q110" i="2"/>
  <c r="P110" i="2"/>
  <c r="K110" i="2"/>
  <c r="J110" i="2"/>
  <c r="L110" i="2" s="1"/>
  <c r="H110" i="2"/>
  <c r="G110" i="2"/>
  <c r="F110" i="2"/>
  <c r="AM109" i="2"/>
  <c r="AL109" i="2"/>
  <c r="AG109" i="2"/>
  <c r="AA109" i="2"/>
  <c r="Z109" i="2"/>
  <c r="Y109" i="2"/>
  <c r="R109" i="2"/>
  <c r="Q109" i="2"/>
  <c r="P109" i="2"/>
  <c r="K109" i="2"/>
  <c r="J109" i="2"/>
  <c r="L109" i="2" s="1"/>
  <c r="H109" i="2"/>
  <c r="G109" i="2"/>
  <c r="F109" i="2"/>
  <c r="AM108" i="2"/>
  <c r="AL108" i="2"/>
  <c r="AG108" i="2"/>
  <c r="AA108" i="2"/>
  <c r="Z108" i="2"/>
  <c r="Y108" i="2"/>
  <c r="R108" i="2"/>
  <c r="Q108" i="2"/>
  <c r="P108" i="2"/>
  <c r="K108" i="2"/>
  <c r="L108" i="2" s="1"/>
  <c r="J108" i="2"/>
  <c r="H108" i="2"/>
  <c r="G108" i="2"/>
  <c r="F108" i="2"/>
  <c r="AM107" i="2"/>
  <c r="AL107" i="2"/>
  <c r="AG107" i="2"/>
  <c r="AA107" i="2"/>
  <c r="Z107" i="2"/>
  <c r="Y107" i="2"/>
  <c r="R107" i="2"/>
  <c r="Q107" i="2"/>
  <c r="P107" i="2"/>
  <c r="K107" i="2"/>
  <c r="J107" i="2"/>
  <c r="L107" i="2" s="1"/>
  <c r="H107" i="2"/>
  <c r="G107" i="2"/>
  <c r="F107" i="2"/>
  <c r="AM106" i="2"/>
  <c r="AL106" i="2"/>
  <c r="AG106" i="2"/>
  <c r="AA106" i="2"/>
  <c r="Z106" i="2"/>
  <c r="Y106" i="2"/>
  <c r="R106" i="2"/>
  <c r="Q106" i="2"/>
  <c r="P106" i="2"/>
  <c r="K106" i="2"/>
  <c r="J106" i="2"/>
  <c r="H106" i="2"/>
  <c r="G106" i="2"/>
  <c r="F106" i="2"/>
  <c r="AM105" i="2"/>
  <c r="AL105" i="2"/>
  <c r="AG105" i="2"/>
  <c r="AA105" i="2"/>
  <c r="Z105" i="2"/>
  <c r="Y105" i="2"/>
  <c r="R105" i="2"/>
  <c r="Q105" i="2"/>
  <c r="P105" i="2"/>
  <c r="L105" i="2"/>
  <c r="K105" i="2"/>
  <c r="J105" i="2"/>
  <c r="H105" i="2"/>
  <c r="G105" i="2"/>
  <c r="F105" i="2"/>
  <c r="AM104" i="2"/>
  <c r="AL104" i="2"/>
  <c r="AG104" i="2"/>
  <c r="AA104" i="2"/>
  <c r="Z104" i="2"/>
  <c r="Y104" i="2"/>
  <c r="R104" i="2"/>
  <c r="Q104" i="2"/>
  <c r="P104" i="2"/>
  <c r="K104" i="2"/>
  <c r="L104" i="2" s="1"/>
  <c r="J104" i="2"/>
  <c r="H104" i="2"/>
  <c r="G104" i="2"/>
  <c r="F104" i="2"/>
  <c r="AM103" i="2"/>
  <c r="AL103" i="2"/>
  <c r="AG103" i="2"/>
  <c r="AA103" i="2"/>
  <c r="Z103" i="2"/>
  <c r="Y103" i="2"/>
  <c r="R103" i="2"/>
  <c r="Q103" i="2"/>
  <c r="P103" i="2"/>
  <c r="K103" i="2"/>
  <c r="J103" i="2"/>
  <c r="L103" i="2" s="1"/>
  <c r="H103" i="2"/>
  <c r="G103" i="2"/>
  <c r="F103" i="2"/>
  <c r="AM102" i="2"/>
  <c r="AL102" i="2"/>
  <c r="AG102" i="2"/>
  <c r="AA102" i="2"/>
  <c r="Z102" i="2"/>
  <c r="Y102" i="2"/>
  <c r="R102" i="2"/>
  <c r="Q102" i="2"/>
  <c r="P102" i="2"/>
  <c r="K102" i="2"/>
  <c r="J102" i="2"/>
  <c r="L102" i="2" s="1"/>
  <c r="H102" i="2"/>
  <c r="G102" i="2"/>
  <c r="F102" i="2"/>
  <c r="AM101" i="2"/>
  <c r="AL101" i="2"/>
  <c r="AG101" i="2"/>
  <c r="AA101" i="2"/>
  <c r="Z101" i="2"/>
  <c r="Y101" i="2"/>
  <c r="R101" i="2"/>
  <c r="Q101" i="2"/>
  <c r="P101" i="2"/>
  <c r="L101" i="2"/>
  <c r="K101" i="2"/>
  <c r="J101" i="2"/>
  <c r="H101" i="2"/>
  <c r="G101" i="2"/>
  <c r="F101" i="2"/>
  <c r="AM100" i="2"/>
  <c r="AL100" i="2"/>
  <c r="AG100" i="2"/>
  <c r="AA100" i="2"/>
  <c r="Z100" i="2"/>
  <c r="Y100" i="2"/>
  <c r="R100" i="2"/>
  <c r="Q100" i="2"/>
  <c r="P100" i="2"/>
  <c r="L100" i="2"/>
  <c r="K100" i="2"/>
  <c r="J100" i="2"/>
  <c r="H100" i="2"/>
  <c r="G100" i="2"/>
  <c r="F100" i="2"/>
  <c r="AM99" i="2"/>
  <c r="AL99" i="2"/>
  <c r="AG99" i="2"/>
  <c r="AA99" i="2"/>
  <c r="Z99" i="2"/>
  <c r="Y99" i="2"/>
  <c r="R99" i="2"/>
  <c r="Q99" i="2"/>
  <c r="P99" i="2"/>
  <c r="K99" i="2"/>
  <c r="J99" i="2"/>
  <c r="L99" i="2" s="1"/>
  <c r="H99" i="2"/>
  <c r="G99" i="2"/>
  <c r="F99" i="2"/>
  <c r="AM98" i="2"/>
  <c r="AL98" i="2"/>
  <c r="AG98" i="2"/>
  <c r="AA98" i="2"/>
  <c r="Z98" i="2"/>
  <c r="Y98" i="2"/>
  <c r="R98" i="2"/>
  <c r="Q98" i="2"/>
  <c r="P98" i="2"/>
  <c r="K98" i="2"/>
  <c r="J98" i="2"/>
  <c r="H98" i="2"/>
  <c r="G98" i="2"/>
  <c r="F98" i="2"/>
  <c r="AM97" i="2"/>
  <c r="AL97" i="2"/>
  <c r="AG97" i="2"/>
  <c r="AA97" i="2"/>
  <c r="Z97" i="2"/>
  <c r="Y97" i="2"/>
  <c r="R97" i="2"/>
  <c r="Q97" i="2"/>
  <c r="P97" i="2"/>
  <c r="K97" i="2"/>
  <c r="J97" i="2"/>
  <c r="L97" i="2" s="1"/>
  <c r="H97" i="2"/>
  <c r="G97" i="2"/>
  <c r="F97" i="2"/>
  <c r="AM96" i="2"/>
  <c r="AL96" i="2"/>
  <c r="AG96" i="2"/>
  <c r="AA96" i="2"/>
  <c r="Z96" i="2"/>
  <c r="Y96" i="2"/>
  <c r="R96" i="2"/>
  <c r="Q96" i="2"/>
  <c r="P96" i="2"/>
  <c r="K96" i="2"/>
  <c r="L96" i="2" s="1"/>
  <c r="J96" i="2"/>
  <c r="H96" i="2"/>
  <c r="G96" i="2"/>
  <c r="F96" i="2"/>
  <c r="AM95" i="2"/>
  <c r="AL95" i="2"/>
  <c r="AG95" i="2"/>
  <c r="AA95" i="2"/>
  <c r="Z95" i="2"/>
  <c r="Y95" i="2"/>
  <c r="R95" i="2"/>
  <c r="Q95" i="2"/>
  <c r="P95" i="2"/>
  <c r="K95" i="2"/>
  <c r="J95" i="2"/>
  <c r="L95" i="2" s="1"/>
  <c r="H95" i="2"/>
  <c r="G95" i="2"/>
  <c r="F95" i="2"/>
  <c r="AM94" i="2"/>
  <c r="AL94" i="2"/>
  <c r="AG94" i="2"/>
  <c r="AA94" i="2"/>
  <c r="Z94" i="2"/>
  <c r="Y94" i="2"/>
  <c r="R94" i="2"/>
  <c r="Q94" i="2"/>
  <c r="P94" i="2"/>
  <c r="K94" i="2"/>
  <c r="J94" i="2"/>
  <c r="L94" i="2" s="1"/>
  <c r="H94" i="2"/>
  <c r="G94" i="2"/>
  <c r="F94" i="2"/>
  <c r="AM93" i="2"/>
  <c r="AL93" i="2"/>
  <c r="AG93" i="2"/>
  <c r="AA93" i="2"/>
  <c r="Z93" i="2"/>
  <c r="Y93" i="2"/>
  <c r="R93" i="2"/>
  <c r="Q93" i="2"/>
  <c r="P93" i="2"/>
  <c r="K93" i="2"/>
  <c r="J93" i="2"/>
  <c r="L93" i="2" s="1"/>
  <c r="H93" i="2"/>
  <c r="G93" i="2"/>
  <c r="F93" i="2"/>
  <c r="AM92" i="2"/>
  <c r="AL92" i="2"/>
  <c r="AG92" i="2"/>
  <c r="AA92" i="2"/>
  <c r="Z92" i="2"/>
  <c r="Y92" i="2"/>
  <c r="R92" i="2"/>
  <c r="Q92" i="2"/>
  <c r="P92" i="2"/>
  <c r="K92" i="2"/>
  <c r="L92" i="2" s="1"/>
  <c r="J92" i="2"/>
  <c r="H92" i="2"/>
  <c r="G92" i="2"/>
  <c r="F92" i="2"/>
  <c r="AM91" i="2"/>
  <c r="AL91" i="2"/>
  <c r="AG91" i="2"/>
  <c r="AA91" i="2"/>
  <c r="Z91" i="2"/>
  <c r="Y91" i="2"/>
  <c r="R91" i="2"/>
  <c r="Q91" i="2"/>
  <c r="P91" i="2"/>
  <c r="K91" i="2"/>
  <c r="J91" i="2"/>
  <c r="L91" i="2" s="1"/>
  <c r="H91" i="2"/>
  <c r="G91" i="2"/>
  <c r="F91" i="2"/>
  <c r="AM90" i="2"/>
  <c r="AL90" i="2"/>
  <c r="AG90" i="2"/>
  <c r="AA90" i="2"/>
  <c r="Z90" i="2"/>
  <c r="Y90" i="2"/>
  <c r="R90" i="2"/>
  <c r="Q90" i="2"/>
  <c r="P90" i="2"/>
  <c r="K90" i="2"/>
  <c r="J90" i="2"/>
  <c r="L90" i="2" s="1"/>
  <c r="H90" i="2"/>
  <c r="G90" i="2"/>
  <c r="F90" i="2"/>
  <c r="AM89" i="2"/>
  <c r="AL89" i="2"/>
  <c r="AG89" i="2"/>
  <c r="AA89" i="2"/>
  <c r="Z89" i="2"/>
  <c r="Y89" i="2"/>
  <c r="R89" i="2"/>
  <c r="Q89" i="2"/>
  <c r="P89" i="2"/>
  <c r="K89" i="2"/>
  <c r="J89" i="2"/>
  <c r="L89" i="2" s="1"/>
  <c r="H89" i="2"/>
  <c r="G89" i="2"/>
  <c r="F89" i="2"/>
  <c r="AM88" i="2"/>
  <c r="AL88" i="2"/>
  <c r="AG88" i="2"/>
  <c r="AA88" i="2"/>
  <c r="Z88" i="2"/>
  <c r="Y88" i="2"/>
  <c r="R88" i="2"/>
  <c r="Q88" i="2"/>
  <c r="P88" i="2"/>
  <c r="K88" i="2"/>
  <c r="L88" i="2" s="1"/>
  <c r="J88" i="2"/>
  <c r="H88" i="2"/>
  <c r="G88" i="2"/>
  <c r="F88" i="2"/>
  <c r="AM87" i="2"/>
  <c r="AL87" i="2"/>
  <c r="AG87" i="2"/>
  <c r="AA87" i="2"/>
  <c r="Z87" i="2"/>
  <c r="Y87" i="2"/>
  <c r="R87" i="2"/>
  <c r="Q87" i="2"/>
  <c r="P87" i="2"/>
  <c r="K87" i="2"/>
  <c r="J87" i="2"/>
  <c r="L87" i="2" s="1"/>
  <c r="H87" i="2"/>
  <c r="G87" i="2"/>
  <c r="F87" i="2"/>
  <c r="AM86" i="2"/>
  <c r="AL86" i="2"/>
  <c r="AG86" i="2"/>
  <c r="AA86" i="2"/>
  <c r="Z86" i="2"/>
  <c r="Y86" i="2"/>
  <c r="R86" i="2"/>
  <c r="Q86" i="2"/>
  <c r="P86" i="2"/>
  <c r="K86" i="2"/>
  <c r="J86" i="2"/>
  <c r="H86" i="2"/>
  <c r="G86" i="2"/>
  <c r="F86" i="2"/>
  <c r="AM85" i="2"/>
  <c r="AL85" i="2"/>
  <c r="AG85" i="2"/>
  <c r="AA85" i="2"/>
  <c r="Z85" i="2"/>
  <c r="Y85" i="2"/>
  <c r="R85" i="2"/>
  <c r="Q85" i="2"/>
  <c r="P85" i="2"/>
  <c r="K85" i="2"/>
  <c r="J85" i="2"/>
  <c r="L85" i="2" s="1"/>
  <c r="H85" i="2"/>
  <c r="G85" i="2"/>
  <c r="F85" i="2"/>
  <c r="AM84" i="2"/>
  <c r="AL84" i="2"/>
  <c r="AG84" i="2"/>
  <c r="AA84" i="2"/>
  <c r="Z84" i="2"/>
  <c r="Y84" i="2"/>
  <c r="R84" i="2"/>
  <c r="Q84" i="2"/>
  <c r="P84" i="2"/>
  <c r="K84" i="2"/>
  <c r="L84" i="2" s="1"/>
  <c r="J84" i="2"/>
  <c r="H84" i="2"/>
  <c r="G84" i="2"/>
  <c r="F84" i="2"/>
  <c r="AM83" i="2"/>
  <c r="AL83" i="2"/>
  <c r="AG83" i="2"/>
  <c r="AA83" i="2"/>
  <c r="Z83" i="2"/>
  <c r="Y83" i="2"/>
  <c r="R83" i="2"/>
  <c r="Q83" i="2"/>
  <c r="P83" i="2"/>
  <c r="K83" i="2"/>
  <c r="J83" i="2"/>
  <c r="L83" i="2" s="1"/>
  <c r="H83" i="2"/>
  <c r="G83" i="2"/>
  <c r="F83" i="2"/>
  <c r="AM82" i="2"/>
  <c r="AL82" i="2"/>
  <c r="AG82" i="2"/>
  <c r="AA82" i="2"/>
  <c r="Z82" i="2"/>
  <c r="Y82" i="2"/>
  <c r="R82" i="2"/>
  <c r="Q82" i="2"/>
  <c r="P82" i="2"/>
  <c r="K82" i="2"/>
  <c r="J82" i="2"/>
  <c r="H82" i="2"/>
  <c r="G82" i="2"/>
  <c r="F82" i="2"/>
  <c r="AM81" i="2"/>
  <c r="AL81" i="2"/>
  <c r="AG81" i="2"/>
  <c r="AA81" i="2"/>
  <c r="Z81" i="2"/>
  <c r="Y81" i="2"/>
  <c r="R81" i="2"/>
  <c r="Q81" i="2"/>
  <c r="P81" i="2"/>
  <c r="K81" i="2"/>
  <c r="J81" i="2"/>
  <c r="L81" i="2" s="1"/>
  <c r="H81" i="2"/>
  <c r="G81" i="2"/>
  <c r="F81" i="2"/>
  <c r="AM80" i="2"/>
  <c r="AL80" i="2"/>
  <c r="AG80" i="2"/>
  <c r="AA80" i="2"/>
  <c r="Z80" i="2"/>
  <c r="Y80" i="2"/>
  <c r="R80" i="2"/>
  <c r="Q80" i="2"/>
  <c r="P80" i="2"/>
  <c r="K80" i="2"/>
  <c r="L80" i="2" s="1"/>
  <c r="J80" i="2"/>
  <c r="H80" i="2"/>
  <c r="G80" i="2"/>
  <c r="F80" i="2"/>
  <c r="AM79" i="2"/>
  <c r="AL79" i="2"/>
  <c r="AG79" i="2"/>
  <c r="AA79" i="2"/>
  <c r="Z79" i="2"/>
  <c r="Y79" i="2"/>
  <c r="R79" i="2"/>
  <c r="Q79" i="2"/>
  <c r="P79" i="2"/>
  <c r="L79" i="2"/>
  <c r="K79" i="2"/>
  <c r="J79" i="2"/>
  <c r="H79" i="2"/>
  <c r="G79" i="2"/>
  <c r="F79" i="2"/>
  <c r="AM78" i="2"/>
  <c r="AL78" i="2"/>
  <c r="AG78" i="2"/>
  <c r="AA78" i="2"/>
  <c r="Z78" i="2"/>
  <c r="Y78" i="2"/>
  <c r="R78" i="2"/>
  <c r="Q78" i="2"/>
  <c r="P78" i="2"/>
  <c r="K78" i="2"/>
  <c r="J78" i="2"/>
  <c r="L78" i="2" s="1"/>
  <c r="H78" i="2"/>
  <c r="G78" i="2"/>
  <c r="F78" i="2"/>
  <c r="AM77" i="2"/>
  <c r="AL77" i="2"/>
  <c r="AG77" i="2"/>
  <c r="AA77" i="2"/>
  <c r="Z77" i="2"/>
  <c r="Y77" i="2"/>
  <c r="R77" i="2"/>
  <c r="Q77" i="2"/>
  <c r="P77" i="2"/>
  <c r="K77" i="2"/>
  <c r="J77" i="2"/>
  <c r="L77" i="2" s="1"/>
  <c r="H77" i="2"/>
  <c r="G77" i="2"/>
  <c r="F77" i="2"/>
  <c r="AM76" i="2"/>
  <c r="AL76" i="2"/>
  <c r="AG76" i="2"/>
  <c r="AA76" i="2"/>
  <c r="Z76" i="2"/>
  <c r="Y76" i="2"/>
  <c r="R76" i="2"/>
  <c r="Q76" i="2"/>
  <c r="P76" i="2"/>
  <c r="K76" i="2"/>
  <c r="L76" i="2" s="1"/>
  <c r="J76" i="2"/>
  <c r="H76" i="2"/>
  <c r="G76" i="2"/>
  <c r="F76" i="2"/>
  <c r="AM75" i="2"/>
  <c r="AL75" i="2"/>
  <c r="AG75" i="2"/>
  <c r="AA75" i="2"/>
  <c r="Z75" i="2"/>
  <c r="Y75" i="2"/>
  <c r="R75" i="2"/>
  <c r="Q75" i="2"/>
  <c r="P75" i="2"/>
  <c r="K75" i="2"/>
  <c r="L75" i="2" s="1"/>
  <c r="J75" i="2"/>
  <c r="H75" i="2"/>
  <c r="G75" i="2"/>
  <c r="F75" i="2"/>
  <c r="AM74" i="2"/>
  <c r="AL74" i="2"/>
  <c r="AG74" i="2"/>
  <c r="AA74" i="2"/>
  <c r="Z74" i="2"/>
  <c r="Y74" i="2"/>
  <c r="R74" i="2"/>
  <c r="Q74" i="2"/>
  <c r="P74" i="2"/>
  <c r="K74" i="2"/>
  <c r="J74" i="2"/>
  <c r="L74" i="2" s="1"/>
  <c r="H74" i="2"/>
  <c r="G74" i="2"/>
  <c r="F74" i="2"/>
  <c r="AM73" i="2"/>
  <c r="AL73" i="2"/>
  <c r="AG73" i="2"/>
  <c r="AA73" i="2"/>
  <c r="Z73" i="2"/>
  <c r="Y73" i="2"/>
  <c r="R73" i="2"/>
  <c r="Q73" i="2"/>
  <c r="P73" i="2"/>
  <c r="K73" i="2"/>
  <c r="J73" i="2"/>
  <c r="L73" i="2" s="1"/>
  <c r="H73" i="2"/>
  <c r="G73" i="2"/>
  <c r="F73" i="2"/>
  <c r="AM72" i="2"/>
  <c r="AL72" i="2"/>
  <c r="AG72" i="2"/>
  <c r="AA72" i="2"/>
  <c r="Z72" i="2"/>
  <c r="Y72" i="2"/>
  <c r="R72" i="2"/>
  <c r="Q72" i="2"/>
  <c r="P72" i="2"/>
  <c r="K72" i="2"/>
  <c r="L72" i="2" s="1"/>
  <c r="J72" i="2"/>
  <c r="H72" i="2"/>
  <c r="G72" i="2"/>
  <c r="F72" i="2"/>
  <c r="AM71" i="2"/>
  <c r="AL71" i="2"/>
  <c r="AG71" i="2"/>
  <c r="AA71" i="2"/>
  <c r="Z71" i="2"/>
  <c r="Y71" i="2"/>
  <c r="R71" i="2"/>
  <c r="Q71" i="2"/>
  <c r="P71" i="2"/>
  <c r="K71" i="2"/>
  <c r="J71" i="2"/>
  <c r="L71" i="2" s="1"/>
  <c r="H71" i="2"/>
  <c r="G71" i="2"/>
  <c r="F71" i="2"/>
  <c r="AM70" i="2"/>
  <c r="AL70" i="2"/>
  <c r="AG70" i="2"/>
  <c r="AA70" i="2"/>
  <c r="Z70" i="2"/>
  <c r="Y70" i="2"/>
  <c r="R70" i="2"/>
  <c r="Q70" i="2"/>
  <c r="P70" i="2"/>
  <c r="K70" i="2"/>
  <c r="J70" i="2"/>
  <c r="L70" i="2" s="1"/>
  <c r="H70" i="2"/>
  <c r="G70" i="2"/>
  <c r="F70" i="2"/>
  <c r="AM69" i="2"/>
  <c r="AL69" i="2"/>
  <c r="AG69" i="2"/>
  <c r="AA69" i="2"/>
  <c r="Z69" i="2"/>
  <c r="Y69" i="2"/>
  <c r="R69" i="2"/>
  <c r="Q69" i="2"/>
  <c r="P69" i="2"/>
  <c r="K69" i="2"/>
  <c r="J69" i="2"/>
  <c r="L69" i="2" s="1"/>
  <c r="H69" i="2"/>
  <c r="G69" i="2"/>
  <c r="F69" i="2"/>
  <c r="AM68" i="2"/>
  <c r="AL68" i="2"/>
  <c r="AG68" i="2"/>
  <c r="AA68" i="2"/>
  <c r="Z68" i="2"/>
  <c r="Y68" i="2"/>
  <c r="R68" i="2"/>
  <c r="Q68" i="2"/>
  <c r="P68" i="2"/>
  <c r="L68" i="2"/>
  <c r="K68" i="2"/>
  <c r="J68" i="2"/>
  <c r="H68" i="2"/>
  <c r="G68" i="2"/>
  <c r="F68" i="2"/>
  <c r="AM67" i="2"/>
  <c r="AL67" i="2"/>
  <c r="AG67" i="2"/>
  <c r="AA67" i="2"/>
  <c r="Z67" i="2"/>
  <c r="Y67" i="2"/>
  <c r="R67" i="2"/>
  <c r="Q67" i="2"/>
  <c r="P67" i="2"/>
  <c r="K67" i="2"/>
  <c r="J67" i="2"/>
  <c r="L67" i="2" s="1"/>
  <c r="H67" i="2"/>
  <c r="G67" i="2"/>
  <c r="F67" i="2"/>
  <c r="AM66" i="2"/>
  <c r="AL66" i="2"/>
  <c r="AG66" i="2"/>
  <c r="AA66" i="2"/>
  <c r="Z66" i="2"/>
  <c r="Y66" i="2"/>
  <c r="R66" i="2"/>
  <c r="Q66" i="2"/>
  <c r="P66" i="2"/>
  <c r="K66" i="2"/>
  <c r="J66" i="2"/>
  <c r="H66" i="2"/>
  <c r="G66" i="2"/>
  <c r="F66" i="2"/>
  <c r="AM65" i="2"/>
  <c r="AL65" i="2"/>
  <c r="AG65" i="2"/>
  <c r="AA65" i="2"/>
  <c r="Z65" i="2"/>
  <c r="Y65" i="2"/>
  <c r="R65" i="2"/>
  <c r="Q65" i="2"/>
  <c r="P65" i="2"/>
  <c r="K65" i="2"/>
  <c r="J65" i="2"/>
  <c r="L65" i="2" s="1"/>
  <c r="H65" i="2"/>
  <c r="G65" i="2"/>
  <c r="F65" i="2"/>
  <c r="AM64" i="2"/>
  <c r="AL64" i="2"/>
  <c r="AG64" i="2"/>
  <c r="AA64" i="2"/>
  <c r="Z64" i="2"/>
  <c r="Y64" i="2"/>
  <c r="R64" i="2"/>
  <c r="Q64" i="2"/>
  <c r="P64" i="2"/>
  <c r="K64" i="2"/>
  <c r="L64" i="2" s="1"/>
  <c r="J64" i="2"/>
  <c r="H64" i="2"/>
  <c r="G64" i="2"/>
  <c r="F64" i="2"/>
  <c r="AM63" i="2"/>
  <c r="AL63" i="2"/>
  <c r="AG63" i="2"/>
  <c r="AA63" i="2"/>
  <c r="Z63" i="2"/>
  <c r="Y63" i="2"/>
  <c r="R63" i="2"/>
  <c r="Q63" i="2"/>
  <c r="P63" i="2"/>
  <c r="L63" i="2"/>
  <c r="K63" i="2"/>
  <c r="J63" i="2"/>
  <c r="H63" i="2"/>
  <c r="G63" i="2"/>
  <c r="F63" i="2"/>
  <c r="AM62" i="2"/>
  <c r="AL62" i="2"/>
  <c r="AG62" i="2"/>
  <c r="AA62" i="2"/>
  <c r="Z62" i="2"/>
  <c r="Y62" i="2"/>
  <c r="R62" i="2"/>
  <c r="Q62" i="2"/>
  <c r="P62" i="2"/>
  <c r="K62" i="2"/>
  <c r="J62" i="2"/>
  <c r="H62" i="2"/>
  <c r="G62" i="2"/>
  <c r="F62" i="2"/>
  <c r="AM61" i="2"/>
  <c r="AL61" i="2"/>
  <c r="AG61" i="2"/>
  <c r="AA61" i="2"/>
  <c r="Z61" i="2"/>
  <c r="Y61" i="2"/>
  <c r="R61" i="2"/>
  <c r="Q61" i="2"/>
  <c r="P61" i="2"/>
  <c r="K61" i="2"/>
  <c r="J61" i="2"/>
  <c r="L61" i="2" s="1"/>
  <c r="H61" i="2"/>
  <c r="G61" i="2"/>
  <c r="F61" i="2"/>
  <c r="AM60" i="2"/>
  <c r="AL60" i="2"/>
  <c r="AG60" i="2"/>
  <c r="AA60" i="2"/>
  <c r="Z60" i="2"/>
  <c r="Y60" i="2"/>
  <c r="R60" i="2"/>
  <c r="Q60" i="2"/>
  <c r="P60" i="2"/>
  <c r="L60" i="2"/>
  <c r="K60" i="2"/>
  <c r="J60" i="2"/>
  <c r="H60" i="2"/>
  <c r="G60" i="2"/>
  <c r="F60" i="2"/>
  <c r="AM59" i="2"/>
  <c r="AL59" i="2"/>
  <c r="AG59" i="2"/>
  <c r="AA59" i="2"/>
  <c r="Z59" i="2"/>
  <c r="Y59" i="2"/>
  <c r="R59" i="2"/>
  <c r="Q59" i="2"/>
  <c r="P59" i="2"/>
  <c r="L59" i="2"/>
  <c r="K59" i="2"/>
  <c r="J59" i="2"/>
  <c r="H59" i="2"/>
  <c r="G59" i="2"/>
  <c r="F59" i="2"/>
  <c r="AM58" i="2"/>
  <c r="AL58" i="2"/>
  <c r="AG58" i="2"/>
  <c r="AA58" i="2"/>
  <c r="Z58" i="2"/>
  <c r="Y58" i="2"/>
  <c r="R58" i="2"/>
  <c r="Q58" i="2"/>
  <c r="P58" i="2"/>
  <c r="K58" i="2"/>
  <c r="J58" i="2"/>
  <c r="L58" i="2" s="1"/>
  <c r="H58" i="2"/>
  <c r="G58" i="2"/>
  <c r="F58" i="2"/>
  <c r="AM57" i="2"/>
  <c r="AL57" i="2"/>
  <c r="AG57" i="2"/>
  <c r="AA57" i="2"/>
  <c r="Z57" i="2"/>
  <c r="Y57" i="2"/>
  <c r="R57" i="2"/>
  <c r="Q57" i="2"/>
  <c r="P57" i="2"/>
  <c r="K57" i="2"/>
  <c r="J57" i="2"/>
  <c r="L57" i="2" s="1"/>
  <c r="H57" i="2"/>
  <c r="G57" i="2"/>
  <c r="F57" i="2"/>
  <c r="AM56" i="2"/>
  <c r="AL56" i="2"/>
  <c r="AG56" i="2"/>
  <c r="AA56" i="2"/>
  <c r="Z56" i="2"/>
  <c r="Y56" i="2"/>
  <c r="R56" i="2"/>
  <c r="Q56" i="2"/>
  <c r="P56" i="2"/>
  <c r="K56" i="2"/>
  <c r="L56" i="2" s="1"/>
  <c r="J56" i="2"/>
  <c r="H56" i="2"/>
  <c r="G56" i="2"/>
  <c r="F56" i="2"/>
  <c r="AM55" i="2"/>
  <c r="AL55" i="2"/>
  <c r="AG55" i="2"/>
  <c r="AA55" i="2"/>
  <c r="Z55" i="2"/>
  <c r="Y55" i="2"/>
  <c r="R55" i="2"/>
  <c r="Q55" i="2"/>
  <c r="P55" i="2"/>
  <c r="K55" i="2"/>
  <c r="J55" i="2"/>
  <c r="L55" i="2" s="1"/>
  <c r="H55" i="2"/>
  <c r="G55" i="2"/>
  <c r="F55" i="2"/>
  <c r="AM54" i="2"/>
  <c r="AL54" i="2"/>
  <c r="AG54" i="2"/>
  <c r="AA54" i="2"/>
  <c r="Z54" i="2"/>
  <c r="Y54" i="2"/>
  <c r="R54" i="2"/>
  <c r="Q54" i="2"/>
  <c r="P54" i="2"/>
  <c r="K54" i="2"/>
  <c r="J54" i="2"/>
  <c r="L54" i="2" s="1"/>
  <c r="H54" i="2"/>
  <c r="G54" i="2"/>
  <c r="F54" i="2"/>
  <c r="AM53" i="2"/>
  <c r="AL53" i="2"/>
  <c r="AG53" i="2"/>
  <c r="AA53" i="2"/>
  <c r="Z53" i="2"/>
  <c r="Y53" i="2"/>
  <c r="R53" i="2"/>
  <c r="Q53" i="2"/>
  <c r="P53" i="2"/>
  <c r="K53" i="2"/>
  <c r="J53" i="2"/>
  <c r="L53" i="2" s="1"/>
  <c r="H53" i="2"/>
  <c r="G53" i="2"/>
  <c r="F53" i="2"/>
  <c r="AM52" i="2"/>
  <c r="AL52" i="2"/>
  <c r="AG52" i="2"/>
  <c r="AA52" i="2"/>
  <c r="Z52" i="2"/>
  <c r="Y52" i="2"/>
  <c r="R52" i="2"/>
  <c r="Q52" i="2"/>
  <c r="P52" i="2"/>
  <c r="K52" i="2"/>
  <c r="L52" i="2" s="1"/>
  <c r="J52" i="2"/>
  <c r="H52" i="2"/>
  <c r="G52" i="2"/>
  <c r="F52" i="2"/>
  <c r="AM51" i="2"/>
  <c r="AL51" i="2"/>
  <c r="AG51" i="2"/>
  <c r="AA51" i="2"/>
  <c r="Z51" i="2"/>
  <c r="Y51" i="2"/>
  <c r="R51" i="2"/>
  <c r="Q51" i="2"/>
  <c r="P51" i="2"/>
  <c r="L51" i="2"/>
  <c r="K51" i="2"/>
  <c r="J51" i="2"/>
  <c r="H51" i="2"/>
  <c r="G51" i="2"/>
  <c r="F51" i="2"/>
  <c r="AM50" i="2"/>
  <c r="AL50" i="2"/>
  <c r="AG50" i="2"/>
  <c r="AA50" i="2"/>
  <c r="Z50" i="2"/>
  <c r="Y50" i="2"/>
  <c r="R50" i="2"/>
  <c r="Q50" i="2"/>
  <c r="P50" i="2"/>
  <c r="K50" i="2"/>
  <c r="J50" i="2"/>
  <c r="L50" i="2" s="1"/>
  <c r="H50" i="2"/>
  <c r="G50" i="2"/>
  <c r="F50" i="2"/>
  <c r="AM49" i="2"/>
  <c r="AL49" i="2"/>
  <c r="AG49" i="2"/>
  <c r="AA49" i="2"/>
  <c r="Z49" i="2"/>
  <c r="Y49" i="2"/>
  <c r="R49" i="2"/>
  <c r="Q49" i="2"/>
  <c r="P49" i="2"/>
  <c r="K49" i="2"/>
  <c r="J49" i="2"/>
  <c r="L49" i="2" s="1"/>
  <c r="H49" i="2"/>
  <c r="G49" i="2"/>
  <c r="F49" i="2"/>
  <c r="AM48" i="2"/>
  <c r="AL48" i="2"/>
  <c r="AG48" i="2"/>
  <c r="AA48" i="2"/>
  <c r="Z48" i="2"/>
  <c r="Y48" i="2"/>
  <c r="R48" i="2"/>
  <c r="Q48" i="2"/>
  <c r="P48" i="2"/>
  <c r="K48" i="2"/>
  <c r="L48" i="2" s="1"/>
  <c r="J48" i="2"/>
  <c r="H48" i="2"/>
  <c r="G48" i="2"/>
  <c r="F48" i="2"/>
  <c r="AM47" i="2"/>
  <c r="AL47" i="2"/>
  <c r="AG47" i="2"/>
  <c r="AA47" i="2"/>
  <c r="Z47" i="2"/>
  <c r="Y47" i="2"/>
  <c r="R47" i="2"/>
  <c r="Q47" i="2"/>
  <c r="P47" i="2"/>
  <c r="K47" i="2"/>
  <c r="J47" i="2"/>
  <c r="L47" i="2" s="1"/>
  <c r="H47" i="2"/>
  <c r="G47" i="2"/>
  <c r="F47" i="2"/>
  <c r="AM46" i="2"/>
  <c r="AL46" i="2"/>
  <c r="AG46" i="2"/>
  <c r="AA46" i="2"/>
  <c r="Z46" i="2"/>
  <c r="Y46" i="2"/>
  <c r="R46" i="2"/>
  <c r="Q46" i="2"/>
  <c r="P46" i="2"/>
  <c r="K46" i="2"/>
  <c r="J46" i="2"/>
  <c r="L46" i="2" s="1"/>
  <c r="H46" i="2"/>
  <c r="G46" i="2"/>
  <c r="F46" i="2"/>
  <c r="AM45" i="2"/>
  <c r="AL45" i="2"/>
  <c r="AG45" i="2"/>
  <c r="AA45" i="2"/>
  <c r="Z45" i="2"/>
  <c r="Y45" i="2"/>
  <c r="R45" i="2"/>
  <c r="Q45" i="2"/>
  <c r="P45" i="2"/>
  <c r="K45" i="2"/>
  <c r="J45" i="2"/>
  <c r="L45" i="2" s="1"/>
  <c r="H45" i="2"/>
  <c r="G45" i="2"/>
  <c r="F45" i="2"/>
  <c r="AM44" i="2"/>
  <c r="AL44" i="2"/>
  <c r="AG44" i="2"/>
  <c r="AA44" i="2"/>
  <c r="Z44" i="2"/>
  <c r="Y44" i="2"/>
  <c r="R44" i="2"/>
  <c r="Q44" i="2"/>
  <c r="P44" i="2"/>
  <c r="K44" i="2"/>
  <c r="L44" i="2" s="1"/>
  <c r="J44" i="2"/>
  <c r="H44" i="2"/>
  <c r="G44" i="2"/>
  <c r="F44" i="2"/>
  <c r="AM43" i="2"/>
  <c r="AL43" i="2"/>
  <c r="AG43" i="2"/>
  <c r="AA43" i="2"/>
  <c r="Z43" i="2"/>
  <c r="Y43" i="2"/>
  <c r="R43" i="2"/>
  <c r="Q43" i="2"/>
  <c r="P43" i="2"/>
  <c r="K43" i="2"/>
  <c r="J43" i="2"/>
  <c r="L43" i="2" s="1"/>
  <c r="H43" i="2"/>
  <c r="G43" i="2"/>
  <c r="F43" i="2"/>
  <c r="AM42" i="2"/>
  <c r="AL42" i="2"/>
  <c r="AG42" i="2"/>
  <c r="AA42" i="2"/>
  <c r="Z42" i="2"/>
  <c r="Y42" i="2"/>
  <c r="R42" i="2"/>
  <c r="Q42" i="2"/>
  <c r="P42" i="2"/>
  <c r="K42" i="2"/>
  <c r="J42" i="2"/>
  <c r="L42" i="2" s="1"/>
  <c r="H42" i="2"/>
  <c r="G42" i="2"/>
  <c r="F42" i="2"/>
  <c r="AM41" i="2"/>
  <c r="AL41" i="2"/>
  <c r="AG41" i="2"/>
  <c r="AA41" i="2"/>
  <c r="Z41" i="2"/>
  <c r="Y41" i="2"/>
  <c r="R41" i="2"/>
  <c r="Q41" i="2"/>
  <c r="P41" i="2"/>
  <c r="K41" i="2"/>
  <c r="J41" i="2"/>
  <c r="L41" i="2" s="1"/>
  <c r="H41" i="2"/>
  <c r="G41" i="2"/>
  <c r="F41" i="2"/>
  <c r="AM40" i="2"/>
  <c r="AL40" i="2"/>
  <c r="AG40" i="2"/>
  <c r="AA40" i="2"/>
  <c r="Z40" i="2"/>
  <c r="Y40" i="2"/>
  <c r="R40" i="2"/>
  <c r="Q40" i="2"/>
  <c r="P40" i="2"/>
  <c r="K40" i="2"/>
  <c r="L40" i="2" s="1"/>
  <c r="J40" i="2"/>
  <c r="H40" i="2"/>
  <c r="G40" i="2"/>
  <c r="F40" i="2"/>
  <c r="AM39" i="2"/>
  <c r="AL39" i="2"/>
  <c r="AG39" i="2"/>
  <c r="AA39" i="2"/>
  <c r="Z39" i="2"/>
  <c r="Y39" i="2"/>
  <c r="R39" i="2"/>
  <c r="Q39" i="2"/>
  <c r="P39" i="2"/>
  <c r="K39" i="2"/>
  <c r="J39" i="2"/>
  <c r="L39" i="2" s="1"/>
  <c r="H39" i="2"/>
  <c r="G39" i="2"/>
  <c r="F39" i="2"/>
  <c r="AM38" i="2"/>
  <c r="AL38" i="2"/>
  <c r="AG38" i="2"/>
  <c r="AA38" i="2"/>
  <c r="Z38" i="2"/>
  <c r="Y38" i="2"/>
  <c r="R38" i="2"/>
  <c r="Q38" i="2"/>
  <c r="P38" i="2"/>
  <c r="K38" i="2"/>
  <c r="J38" i="2"/>
  <c r="H38" i="2"/>
  <c r="G38" i="2"/>
  <c r="F38" i="2"/>
  <c r="AM37" i="2"/>
  <c r="AL37" i="2"/>
  <c r="AG37" i="2"/>
  <c r="AA37" i="2"/>
  <c r="Z37" i="2"/>
  <c r="Y37" i="2"/>
  <c r="R37" i="2"/>
  <c r="Q37" i="2"/>
  <c r="P37" i="2"/>
  <c r="K37" i="2"/>
  <c r="J37" i="2"/>
  <c r="L37" i="2" s="1"/>
  <c r="H37" i="2"/>
  <c r="G37" i="2"/>
  <c r="F37" i="2"/>
  <c r="AM36" i="2"/>
  <c r="AL36" i="2"/>
  <c r="AG36" i="2"/>
  <c r="AA36" i="2"/>
  <c r="Z36" i="2"/>
  <c r="Y36" i="2"/>
  <c r="R36" i="2"/>
  <c r="Q36" i="2"/>
  <c r="P36" i="2"/>
  <c r="K36" i="2"/>
  <c r="L36" i="2" s="1"/>
  <c r="J36" i="2"/>
  <c r="H36" i="2"/>
  <c r="G36" i="2"/>
  <c r="F36" i="2"/>
  <c r="AM35" i="2"/>
  <c r="AL35" i="2"/>
  <c r="AG35" i="2"/>
  <c r="AA35" i="2"/>
  <c r="Z35" i="2"/>
  <c r="Y35" i="2"/>
  <c r="R35" i="2"/>
  <c r="Q35" i="2"/>
  <c r="P35" i="2"/>
  <c r="K35" i="2"/>
  <c r="J35" i="2"/>
  <c r="L35" i="2" s="1"/>
  <c r="H35" i="2"/>
  <c r="G35" i="2"/>
  <c r="F35" i="2"/>
  <c r="AM34" i="2"/>
  <c r="AL34" i="2"/>
  <c r="AG34" i="2"/>
  <c r="AA34" i="2"/>
  <c r="Z34" i="2"/>
  <c r="Y34" i="2"/>
  <c r="R34" i="2"/>
  <c r="Q34" i="2"/>
  <c r="P34" i="2"/>
  <c r="K34" i="2"/>
  <c r="J34" i="2"/>
  <c r="H34" i="2"/>
  <c r="G34" i="2"/>
  <c r="F34" i="2"/>
  <c r="AM33" i="2"/>
  <c r="AL33" i="2"/>
  <c r="AG33" i="2"/>
  <c r="AA33" i="2"/>
  <c r="Z33" i="2"/>
  <c r="Y33" i="2"/>
  <c r="R33" i="2"/>
  <c r="Q33" i="2"/>
  <c r="P33" i="2"/>
  <c r="K33" i="2"/>
  <c r="J33" i="2"/>
  <c r="L33" i="2" s="1"/>
  <c r="H33" i="2"/>
  <c r="G33" i="2"/>
  <c r="F33" i="2"/>
  <c r="AM32" i="2"/>
  <c r="AL32" i="2"/>
  <c r="AG32" i="2"/>
  <c r="AA32" i="2"/>
  <c r="Z32" i="2"/>
  <c r="Y32" i="2"/>
  <c r="R32" i="2"/>
  <c r="Q32" i="2"/>
  <c r="P32" i="2"/>
  <c r="K32" i="2"/>
  <c r="L32" i="2" s="1"/>
  <c r="J32" i="2"/>
  <c r="H32" i="2"/>
  <c r="G32" i="2"/>
  <c r="F32" i="2"/>
  <c r="AM31" i="2"/>
  <c r="AL31" i="2"/>
  <c r="AG31" i="2"/>
  <c r="AA31" i="2"/>
  <c r="Z31" i="2"/>
  <c r="Y31" i="2"/>
  <c r="R31" i="2"/>
  <c r="Q31" i="2"/>
  <c r="P31" i="2"/>
  <c r="L31" i="2"/>
  <c r="K31" i="2"/>
  <c r="J31" i="2"/>
  <c r="H31" i="2"/>
  <c r="G31" i="2"/>
  <c r="F31" i="2"/>
  <c r="AM30" i="2"/>
  <c r="AL30" i="2"/>
  <c r="AG30" i="2"/>
  <c r="AA30" i="2"/>
  <c r="Z30" i="2"/>
  <c r="Y30" i="2"/>
  <c r="R30" i="2"/>
  <c r="Q30" i="2"/>
  <c r="P30" i="2"/>
  <c r="K30" i="2"/>
  <c r="J30" i="2"/>
  <c r="H30" i="2"/>
  <c r="G30" i="2"/>
  <c r="F30" i="2"/>
  <c r="AM29" i="2"/>
  <c r="AL29" i="2"/>
  <c r="AG29" i="2"/>
  <c r="AA29" i="2"/>
  <c r="Z29" i="2"/>
  <c r="Y29" i="2"/>
  <c r="R29" i="2"/>
  <c r="Q29" i="2"/>
  <c r="P29" i="2"/>
  <c r="K29" i="2"/>
  <c r="J29" i="2"/>
  <c r="L29" i="2" s="1"/>
  <c r="H29" i="2"/>
  <c r="G29" i="2"/>
  <c r="F29" i="2"/>
  <c r="AM28" i="2"/>
  <c r="AL28" i="2"/>
  <c r="AG28" i="2"/>
  <c r="AA28" i="2"/>
  <c r="Z28" i="2"/>
  <c r="Y28" i="2"/>
  <c r="R28" i="2"/>
  <c r="Q28" i="2"/>
  <c r="P28" i="2"/>
  <c r="K28" i="2"/>
  <c r="L28" i="2" s="1"/>
  <c r="J28" i="2"/>
  <c r="H28" i="2"/>
  <c r="G28" i="2"/>
  <c r="F28" i="2"/>
  <c r="AM27" i="2"/>
  <c r="AL27" i="2"/>
  <c r="AG27" i="2"/>
  <c r="AA27" i="2"/>
  <c r="Z27" i="2"/>
  <c r="Y27" i="2"/>
  <c r="R27" i="2"/>
  <c r="Q27" i="2"/>
  <c r="P27" i="2"/>
  <c r="K27" i="2"/>
  <c r="L27" i="2" s="1"/>
  <c r="J27" i="2"/>
  <c r="H27" i="2"/>
  <c r="G27" i="2"/>
  <c r="F27" i="2"/>
  <c r="AM26" i="2"/>
  <c r="AL26" i="2"/>
  <c r="AG26" i="2"/>
  <c r="AA26" i="2"/>
  <c r="Z26" i="2"/>
  <c r="Y26" i="2"/>
  <c r="R26" i="2"/>
  <c r="Q26" i="2"/>
  <c r="P26" i="2"/>
  <c r="K26" i="2"/>
  <c r="J26" i="2"/>
  <c r="L26" i="2" s="1"/>
  <c r="H26" i="2"/>
  <c r="G26" i="2"/>
  <c r="F26" i="2"/>
  <c r="AM25" i="2"/>
  <c r="AL25" i="2"/>
  <c r="AG25" i="2"/>
  <c r="AA25" i="2"/>
  <c r="Z25" i="2"/>
  <c r="Y25" i="2"/>
  <c r="R25" i="2"/>
  <c r="Q25" i="2"/>
  <c r="P25" i="2"/>
  <c r="K25" i="2"/>
  <c r="J25" i="2"/>
  <c r="L25" i="2" s="1"/>
  <c r="H25" i="2"/>
  <c r="G25" i="2"/>
  <c r="F25" i="2"/>
  <c r="AM24" i="2"/>
  <c r="AL24" i="2"/>
  <c r="AG24" i="2"/>
  <c r="AA24" i="2"/>
  <c r="Z24" i="2"/>
  <c r="Y24" i="2"/>
  <c r="R24" i="2"/>
  <c r="Q24" i="2"/>
  <c r="P24" i="2"/>
  <c r="K24" i="2"/>
  <c r="L24" i="2" s="1"/>
  <c r="J24" i="2"/>
  <c r="H24" i="2"/>
  <c r="G24" i="2"/>
  <c r="F24" i="2"/>
  <c r="AM23" i="2"/>
  <c r="AL23" i="2"/>
  <c r="AG23" i="2"/>
  <c r="AA23" i="2"/>
  <c r="Z23" i="2"/>
  <c r="Y23" i="2"/>
  <c r="R23" i="2"/>
  <c r="Q23" i="2"/>
  <c r="P23" i="2"/>
  <c r="K23" i="2"/>
  <c r="L23" i="2" s="1"/>
  <c r="J23" i="2"/>
  <c r="H23" i="2"/>
  <c r="G23" i="2"/>
  <c r="F23" i="2"/>
  <c r="AM22" i="2"/>
  <c r="AL22" i="2"/>
  <c r="AG22" i="2"/>
  <c r="AA22" i="2"/>
  <c r="Z22" i="2"/>
  <c r="Y22" i="2"/>
  <c r="R22" i="2"/>
  <c r="Q22" i="2"/>
  <c r="P22" i="2"/>
  <c r="K22" i="2"/>
  <c r="J22" i="2"/>
  <c r="L22" i="2" s="1"/>
  <c r="H22" i="2"/>
  <c r="G22" i="2"/>
  <c r="F22" i="2"/>
  <c r="AM21" i="2"/>
  <c r="AL21" i="2"/>
  <c r="AG21" i="2"/>
  <c r="AA21" i="2"/>
  <c r="Z21" i="2"/>
  <c r="Y21" i="2"/>
  <c r="R21" i="2"/>
  <c r="Q21" i="2"/>
  <c r="P21" i="2"/>
  <c r="K21" i="2"/>
  <c r="J21" i="2"/>
  <c r="L21" i="2" s="1"/>
  <c r="H21" i="2"/>
  <c r="G21" i="2"/>
  <c r="F21" i="2"/>
  <c r="AM20" i="2"/>
  <c r="AL20" i="2"/>
  <c r="AG20" i="2"/>
  <c r="AA20" i="2"/>
  <c r="Z20" i="2"/>
  <c r="Y20" i="2"/>
  <c r="R20" i="2"/>
  <c r="Q20" i="2"/>
  <c r="P20" i="2"/>
  <c r="K20" i="2"/>
  <c r="L20" i="2" s="1"/>
  <c r="J20" i="2"/>
  <c r="H20" i="2"/>
  <c r="G20" i="2"/>
  <c r="F20" i="2"/>
  <c r="AM19" i="2"/>
  <c r="AL19" i="2"/>
  <c r="AG19" i="2"/>
  <c r="AA19" i="2"/>
  <c r="Z19" i="2"/>
  <c r="Y19" i="2"/>
  <c r="R19" i="2"/>
  <c r="Q19" i="2"/>
  <c r="P19" i="2"/>
  <c r="K19" i="2"/>
  <c r="J19" i="2"/>
  <c r="L19" i="2" s="1"/>
  <c r="H19" i="2"/>
  <c r="G19" i="2"/>
  <c r="F19" i="2"/>
  <c r="AM18" i="2"/>
  <c r="AL18" i="2"/>
  <c r="AG18" i="2"/>
  <c r="AA18" i="2"/>
  <c r="Z18" i="2"/>
  <c r="Y18" i="2"/>
  <c r="R18" i="2"/>
  <c r="Q18" i="2"/>
  <c r="P18" i="2"/>
  <c r="K18" i="2"/>
  <c r="J18" i="2"/>
  <c r="L18" i="2" s="1"/>
  <c r="H18" i="2"/>
  <c r="G18" i="2"/>
  <c r="F18" i="2"/>
  <c r="AM17" i="2"/>
  <c r="AL17" i="2"/>
  <c r="AG17" i="2"/>
  <c r="AA17" i="2"/>
  <c r="Z17" i="2"/>
  <c r="Y17" i="2"/>
  <c r="R17" i="2"/>
  <c r="Q17" i="2"/>
  <c r="P17" i="2"/>
  <c r="K17" i="2"/>
  <c r="J17" i="2"/>
  <c r="L17" i="2" s="1"/>
  <c r="H17" i="2"/>
  <c r="G17" i="2"/>
  <c r="F17" i="2"/>
  <c r="AM16" i="2"/>
  <c r="AL16" i="2"/>
  <c r="AG16" i="2"/>
  <c r="AA16" i="2"/>
  <c r="Z16" i="2"/>
  <c r="Y16" i="2"/>
  <c r="R16" i="2"/>
  <c r="Q16" i="2"/>
  <c r="P16" i="2"/>
  <c r="K16" i="2"/>
  <c r="L16" i="2" s="1"/>
  <c r="J16" i="2"/>
  <c r="H16" i="2"/>
  <c r="G16" i="2"/>
  <c r="F16" i="2"/>
  <c r="AM15" i="2"/>
  <c r="AL15" i="2"/>
  <c r="AG15" i="2"/>
  <c r="AA15" i="2"/>
  <c r="Z15" i="2"/>
  <c r="Y15" i="2"/>
  <c r="R15" i="2"/>
  <c r="Q15" i="2"/>
  <c r="P15" i="2"/>
  <c r="K15" i="2"/>
  <c r="J15" i="2"/>
  <c r="L15" i="2" s="1"/>
  <c r="H15" i="2"/>
  <c r="G15" i="2"/>
  <c r="F15" i="2"/>
  <c r="AM14" i="2"/>
  <c r="AL14" i="2"/>
  <c r="AG14" i="2"/>
  <c r="AA14" i="2"/>
  <c r="Z14" i="2"/>
  <c r="Y14" i="2"/>
  <c r="R14" i="2"/>
  <c r="Q14" i="2"/>
  <c r="P14" i="2"/>
  <c r="K14" i="2"/>
  <c r="J14" i="2"/>
  <c r="L14" i="2" s="1"/>
  <c r="H14" i="2"/>
  <c r="G14" i="2"/>
  <c r="G764" i="2" s="1"/>
  <c r="E5" i="2" s="1"/>
  <c r="F14" i="2"/>
  <c r="AM13" i="2"/>
  <c r="AL13" i="2"/>
  <c r="AG13" i="2"/>
  <c r="AA13" i="2"/>
  <c r="Z13" i="2"/>
  <c r="Y13" i="2"/>
  <c r="R13" i="2"/>
  <c r="Q13" i="2"/>
  <c r="P13" i="2"/>
  <c r="K13" i="2"/>
  <c r="J13" i="2"/>
  <c r="L13" i="2" s="1"/>
  <c r="H13" i="2"/>
  <c r="G13" i="2"/>
  <c r="F13" i="2"/>
  <c r="AM12" i="2"/>
  <c r="AL12" i="2"/>
  <c r="AG12" i="2"/>
  <c r="AA12" i="2"/>
  <c r="Z12" i="2"/>
  <c r="Y12" i="2"/>
  <c r="R12" i="2"/>
  <c r="Q12" i="2"/>
  <c r="P12" i="2"/>
  <c r="K12" i="2"/>
  <c r="L12" i="2" s="1"/>
  <c r="J12" i="2"/>
  <c r="H12" i="2"/>
  <c r="G12" i="2"/>
  <c r="F12" i="2"/>
  <c r="AM11" i="2"/>
  <c r="AL11" i="2"/>
  <c r="AG11" i="2"/>
  <c r="AA11" i="2"/>
  <c r="Z11" i="2"/>
  <c r="Y11" i="2"/>
  <c r="R11" i="2"/>
  <c r="Q11" i="2"/>
  <c r="P11" i="2"/>
  <c r="P764" i="2" s="1"/>
  <c r="N5" i="2" s="1"/>
  <c r="K11" i="2"/>
  <c r="J11" i="2"/>
  <c r="L11" i="2" s="1"/>
  <c r="H11" i="2"/>
  <c r="G11" i="2"/>
  <c r="F11" i="2"/>
  <c r="AM10" i="2"/>
  <c r="AL10" i="2"/>
  <c r="AG10" i="2"/>
  <c r="AA10" i="2"/>
  <c r="Z10" i="2"/>
  <c r="Y10" i="2"/>
  <c r="R10" i="2"/>
  <c r="Q10" i="2"/>
  <c r="P10" i="2"/>
  <c r="K10" i="2"/>
  <c r="J10" i="2"/>
  <c r="H10" i="2"/>
  <c r="G10" i="2"/>
  <c r="F10" i="2"/>
  <c r="AM9" i="2"/>
  <c r="AL9" i="2"/>
  <c r="AG9" i="2"/>
  <c r="AA9" i="2"/>
  <c r="Z9" i="2"/>
  <c r="Y9" i="2"/>
  <c r="R9" i="2"/>
  <c r="Q9" i="2"/>
  <c r="P9" i="2"/>
  <c r="K9" i="2"/>
  <c r="J9" i="2"/>
  <c r="L9" i="2" s="1"/>
  <c r="H9" i="2"/>
  <c r="G9" i="2"/>
  <c r="F9" i="2"/>
  <c r="AM8" i="2"/>
  <c r="AL8" i="2"/>
  <c r="AG8" i="2"/>
  <c r="AA8" i="2"/>
  <c r="AA764" i="2" s="1"/>
  <c r="Z5" i="2" s="1"/>
  <c r="Z8" i="2"/>
  <c r="Z764" i="2" s="1"/>
  <c r="X5" i="2" s="1"/>
  <c r="Y8" i="2"/>
  <c r="R8" i="2"/>
  <c r="Q8" i="2"/>
  <c r="P8" i="2"/>
  <c r="K8" i="2"/>
  <c r="L8" i="2" s="1"/>
  <c r="J8" i="2"/>
  <c r="H8" i="2"/>
  <c r="G8" i="2"/>
  <c r="F8" i="2"/>
  <c r="Y5" i="2" a="1"/>
  <c r="Y5" i="2"/>
  <c r="P5" i="2" a="1"/>
  <c r="P5" i="2" s="1"/>
  <c r="F5" i="2" a="1"/>
  <c r="F5" i="2" s="1"/>
  <c r="P63" i="1"/>
  <c r="O63" i="1"/>
  <c r="N63" i="1"/>
  <c r="M63" i="1"/>
  <c r="L63" i="1"/>
  <c r="K63" i="1"/>
  <c r="H63" i="1"/>
  <c r="G63" i="1"/>
  <c r="F63" i="1"/>
  <c r="E63" i="1"/>
  <c r="I63" i="1" s="1"/>
  <c r="D63" i="1"/>
  <c r="O27" i="1"/>
  <c r="N27" i="1"/>
  <c r="M27" i="1"/>
  <c r="L27" i="1"/>
  <c r="P26" i="1"/>
  <c r="O26" i="1"/>
  <c r="N26" i="1"/>
  <c r="M26" i="1"/>
  <c r="L26" i="1"/>
  <c r="K26" i="1"/>
  <c r="H26" i="1"/>
  <c r="G26" i="1"/>
  <c r="F26" i="1"/>
  <c r="E26" i="1"/>
  <c r="I26" i="1" s="1"/>
  <c r="D26" i="1"/>
  <c r="V11" i="7" l="1"/>
  <c r="X72" i="5"/>
  <c r="AR255" i="7"/>
  <c r="AS765" i="10"/>
  <c r="AQ6" i="10" s="1"/>
  <c r="Y764" i="2"/>
  <c r="W5" i="2" s="1"/>
  <c r="AU770" i="6"/>
  <c r="AU9" i="6" s="1"/>
  <c r="AR268" i="7"/>
  <c r="AR10" i="7"/>
  <c r="AR267" i="7"/>
  <c r="L466" i="2"/>
  <c r="AR263" i="7"/>
  <c r="BQ765" i="9"/>
  <c r="BO6" i="9" s="1"/>
  <c r="R764" i="2"/>
  <c r="Q5" i="2" s="1"/>
  <c r="L38" i="2"/>
  <c r="L66" i="2"/>
  <c r="W72" i="4"/>
  <c r="AY764" i="7"/>
  <c r="AW5" i="7" s="1"/>
  <c r="AR259" i="7"/>
  <c r="BR765" i="9"/>
  <c r="BP6" i="9" s="1"/>
  <c r="AG368" i="2"/>
  <c r="L10" i="2"/>
  <c r="L154" i="2"/>
  <c r="V3" i="7"/>
  <c r="W69" i="4"/>
  <c r="V5" i="7"/>
  <c r="L34" i="2"/>
  <c r="L62" i="2"/>
  <c r="L218" i="2"/>
  <c r="L386" i="2"/>
  <c r="L411" i="2"/>
  <c r="L436" i="2"/>
  <c r="L461" i="2"/>
  <c r="AR261" i="7"/>
  <c r="W37" i="5"/>
  <c r="W73" i="5"/>
  <c r="AH770" i="6"/>
  <c r="AG9" i="6" s="1"/>
  <c r="AS765" i="9"/>
  <c r="AQ6" i="9" s="1"/>
  <c r="Q764" i="2"/>
  <c r="O5" i="2" s="1"/>
  <c r="X70" i="4"/>
  <c r="X73" i="5"/>
  <c r="V12" i="7"/>
  <c r="L30" i="2"/>
  <c r="L764" i="2" s="1"/>
  <c r="L214" i="2"/>
  <c r="F26" i="3"/>
  <c r="AU765" i="10"/>
  <c r="AT6" i="10" s="1"/>
  <c r="BS765" i="9"/>
  <c r="BR6" i="9" s="1"/>
  <c r="X32" i="4"/>
  <c r="AR12" i="7"/>
  <c r="AR254" i="7"/>
  <c r="AR9" i="7"/>
  <c r="V266" i="7"/>
  <c r="F764" i="2"/>
  <c r="D5" i="2" s="1"/>
  <c r="L106" i="2"/>
  <c r="L186" i="2"/>
  <c r="L258" i="2"/>
  <c r="L326" i="2"/>
  <c r="AR13" i="7"/>
  <c r="AR14" i="7"/>
  <c r="V17" i="7"/>
  <c r="AT765" i="10"/>
  <c r="AR6" i="10" s="1"/>
  <c r="AR8" i="7"/>
  <c r="X33" i="4"/>
  <c r="AG770" i="6"/>
  <c r="AF9" i="6" s="1"/>
  <c r="V16" i="7"/>
  <c r="V265" i="7"/>
  <c r="H764" i="2"/>
  <c r="G5" i="2" s="1"/>
  <c r="L98" i="2"/>
  <c r="L178" i="2"/>
  <c r="L250" i="2"/>
  <c r="L318" i="2"/>
  <c r="W34" i="4"/>
  <c r="AR6" i="7"/>
  <c r="X34" i="4"/>
  <c r="X37" i="5"/>
  <c r="AX764" i="7"/>
  <c r="AV5" i="7" s="1"/>
  <c r="AR17" i="7"/>
  <c r="AS765" i="8"/>
  <c r="AQ6" i="8" s="1"/>
  <c r="F24" i="3"/>
  <c r="W38" i="5"/>
  <c r="AT765" i="8"/>
  <c r="AR6" i="8" s="1"/>
  <c r="L86" i="2"/>
  <c r="L166" i="2"/>
  <c r="L242" i="2"/>
  <c r="L310" i="2"/>
  <c r="AN770" i="6"/>
  <c r="AM9" i="6" s="1"/>
  <c r="V10" i="7"/>
  <c r="AR266" i="7"/>
  <c r="L82" i="2"/>
  <c r="L162" i="2"/>
  <c r="L238" i="2"/>
  <c r="AO770" i="6"/>
  <c r="AO9" i="6" s="1"/>
  <c r="AR262" i="7"/>
  <c r="W35" i="4"/>
  <c r="AR7" i="7"/>
  <c r="V254" i="7"/>
  <c r="V255" i="7"/>
  <c r="V259" i="7"/>
  <c r="V263" i="7"/>
  <c r="V267" i="7"/>
  <c r="AU765" i="8"/>
  <c r="AT6" i="8" s="1"/>
  <c r="BQ765" i="8"/>
  <c r="BO6" i="8" s="1"/>
  <c r="L282" i="2"/>
  <c r="L362" i="2"/>
  <c r="V8" i="7"/>
  <c r="AZ764" i="7"/>
  <c r="AY5" i="7" s="1"/>
  <c r="AR258" i="7"/>
  <c r="BS765" i="8"/>
  <c r="BR6" i="8" s="1"/>
  <c r="X38" i="5"/>
  <c r="V14" i="7"/>
  <c r="AY770" i="6"/>
  <c r="AX9" i="6" s="1"/>
  <c r="V6" i="7"/>
  <c r="AR4" i="7"/>
  <c r="V256" i="7"/>
  <c r="V260" i="7"/>
  <c r="V264" i="7"/>
  <c r="V268" i="7"/>
  <c r="AT765" i="9"/>
  <c r="AR6" i="9" s="1"/>
  <c r="AR16" i="7"/>
  <c r="V262" i="7"/>
  <c r="AU765" i="9"/>
  <c r="AT6" i="9" s="1"/>
  <c r="W36" i="4" l="1"/>
</calcChain>
</file>

<file path=xl/sharedStrings.xml><?xml version="1.0" encoding="utf-8"?>
<sst xmlns="http://schemas.openxmlformats.org/spreadsheetml/2006/main" count="1059" uniqueCount="142">
  <si>
    <t>Final Regressor Hyper-parameters</t>
  </si>
  <si>
    <t>Final Regressor Picks</t>
  </si>
  <si>
    <t>Regressor TvP Comparison - 20 Sample Data Points</t>
  </si>
  <si>
    <t>LNR - none</t>
  </si>
  <si>
    <t>1. ABR</t>
  </si>
  <si>
    <t>LNR</t>
  </si>
  <si>
    <t>kNN</t>
  </si>
  <si>
    <t>ABR</t>
  </si>
  <si>
    <t>RFR</t>
  </si>
  <si>
    <t>GBR</t>
  </si>
  <si>
    <t>1:1 Line</t>
  </si>
  <si>
    <t>kNN - k_neighbors = 1, weights = 'distance'</t>
  </si>
  <si>
    <t>2. RFR</t>
  </si>
  <si>
    <t>Expected/Test</t>
  </si>
  <si>
    <t>Predicted</t>
  </si>
  <si>
    <t xml:space="preserve">ABR - estimators = 35, lr = 0.15, max_depth = 13 </t>
  </si>
  <si>
    <t>3. kNN</t>
  </si>
  <si>
    <t>RFR - estimators = 5, max_depth = 12</t>
  </si>
  <si>
    <t>4. GBR</t>
  </si>
  <si>
    <t>GBR - estimators = 100, lr = 0.09, max_depth = 12</t>
  </si>
  <si>
    <t>N/A LNR</t>
  </si>
  <si>
    <t>Regressor SMAPE - Final Results</t>
  </si>
  <si>
    <t xml:space="preserve"> Regressor Exponential SMAPE - Final Results</t>
  </si>
  <si>
    <t>Average</t>
  </si>
  <si>
    <t>Regressor A20 - Final Results</t>
  </si>
  <si>
    <t>Regressor A40 - Final Results</t>
  </si>
  <si>
    <t>use ober</t>
  </si>
  <si>
    <t>log scale</t>
  </si>
  <si>
    <t>100 -50</t>
  </si>
  <si>
    <t>white noise</t>
  </si>
  <si>
    <t>swap phase noise with ber and then swap whole thing</t>
  </si>
  <si>
    <t>Exponent Error</t>
  </si>
  <si>
    <t>Inverse Error</t>
  </si>
  <si>
    <t>Original SMAPE</t>
  </si>
  <si>
    <t>Take the exponent of each, use MAPE for that</t>
  </si>
  <si>
    <t>0 and I predict 0.00065, compare the wrong BER of 50% and 49.99935%</t>
  </si>
  <si>
    <t>depth = 13, n_estimators = 100, lr = 0.15</t>
  </si>
  <si>
    <t>SMAPE</t>
  </si>
  <si>
    <t>MAE</t>
  </si>
  <si>
    <t>RMSE</t>
  </si>
  <si>
    <t>A-20</t>
  </si>
  <si>
    <t>A_20</t>
  </si>
  <si>
    <t>Feature Importance vs Permutation Importance</t>
  </si>
  <si>
    <t>BER</t>
  </si>
  <si>
    <t>OBER</t>
  </si>
  <si>
    <t>FI</t>
  </si>
  <si>
    <t>PI</t>
  </si>
  <si>
    <t>Difference</t>
  </si>
  <si>
    <t>PilotLength</t>
  </si>
  <si>
    <t>PilotSpacing</t>
  </si>
  <si>
    <t>SymbolRate</t>
  </si>
  <si>
    <t>PhaseNoise</t>
  </si>
  <si>
    <t>Total Avg</t>
  </si>
  <si>
    <t>Notable Conclusions</t>
  </si>
  <si>
    <t>For both BER and OBER, PI favors Phase Noise more than FI</t>
  </si>
  <si>
    <t>Pilot Length and Pilot Spacing don't change more than 4% importance from FI to PI</t>
  </si>
  <si>
    <t xml:space="preserve">ABR - estimators = 500, lr = 0.01, max_depth = 8 </t>
  </si>
  <si>
    <t>Feature</t>
  </si>
  <si>
    <t>St Dev</t>
  </si>
  <si>
    <t>GBR - estimators = 75, lr = 0.1, max_depth = 8</t>
  </si>
  <si>
    <t>RFR - estimators = 5, max_depth = 9</t>
  </si>
  <si>
    <t>Pilot Length</t>
  </si>
  <si>
    <t>Pilot Spacing</t>
  </si>
  <si>
    <t>Symbol Rate</t>
  </si>
  <si>
    <t>Phase Noise</t>
  </si>
  <si>
    <t>Total Avg:</t>
  </si>
  <si>
    <t>PL</t>
  </si>
  <si>
    <t>BER vs OBER - Feature Importance</t>
  </si>
  <si>
    <t>PS</t>
  </si>
  <si>
    <t>SR</t>
  </si>
  <si>
    <t>PN</t>
  </si>
  <si>
    <t>BER vs OBER - Permutation Importance</t>
  </si>
  <si>
    <t>SMAPE w/ 4 features</t>
  </si>
  <si>
    <t>K-Neighbors</t>
  </si>
  <si>
    <t>K-Neigbors = 1, Features = 4</t>
  </si>
  <si>
    <t>K-Neigbors = 2, Features = 4</t>
  </si>
  <si>
    <t>K-Neigbors = 3, Features = 4</t>
  </si>
  <si>
    <t>K-Neigbors = 4, Features = 4</t>
  </si>
  <si>
    <t>A20</t>
  </si>
  <si>
    <t>WINNER</t>
  </si>
  <si>
    <t>k-Neighbors = 1</t>
  </si>
  <si>
    <t>k-Neighbors = 2</t>
  </si>
  <si>
    <t>k-Neighbors = 3</t>
  </si>
  <si>
    <t>k-Neighbors = 4</t>
  </si>
  <si>
    <t>FINAL SMAPE</t>
  </si>
  <si>
    <t>FINAL A20</t>
  </si>
  <si>
    <t>A_20 w/ 4 features</t>
  </si>
  <si>
    <t>Average:</t>
  </si>
  <si>
    <t>Select best Features - k-Neighbors = 1</t>
  </si>
  <si>
    <t>MAPE</t>
  </si>
  <si>
    <t># of Features</t>
  </si>
  <si>
    <t>Selected Features</t>
  </si>
  <si>
    <t>Depth</t>
  </si>
  <si>
    <t>N_Estimators</t>
  </si>
  <si>
    <t>Average SMAPE</t>
  </si>
  <si>
    <t>max_Features = 4</t>
  </si>
  <si>
    <t>Average A20</t>
  </si>
  <si>
    <t xml:space="preserve"> estimators = 5, max_depth = 12</t>
  </si>
  <si>
    <t>estimators = 5, depth =12</t>
  </si>
  <si>
    <t>Features = 4</t>
  </si>
  <si>
    <t>Fold 1</t>
  </si>
  <si>
    <t>Fold 2</t>
  </si>
  <si>
    <t>Fold 3</t>
  </si>
  <si>
    <t>Fold 4</t>
  </si>
  <si>
    <t>Fold 5</t>
  </si>
  <si>
    <t>Fold 6</t>
  </si>
  <si>
    <t>Fold 7</t>
  </si>
  <si>
    <t>Fold 8</t>
  </si>
  <si>
    <t>Fold 9</t>
  </si>
  <si>
    <t>Fold 10</t>
  </si>
  <si>
    <t>Fold 11</t>
  </si>
  <si>
    <t>Fold 12</t>
  </si>
  <si>
    <t>Fold 13</t>
  </si>
  <si>
    <t>Fold 14</t>
  </si>
  <si>
    <t>Fold 15</t>
  </si>
  <si>
    <t>max_features = 4, estimators = 5, max_depth = 9</t>
  </si>
  <si>
    <t>max_features = 2, estimators = 35, max_depth = 8</t>
  </si>
  <si>
    <t>estimators = 35, depth 8 or 9?</t>
  </si>
  <si>
    <t>Features = 2</t>
  </si>
  <si>
    <t>lr = 0.1, depth = 8</t>
  </si>
  <si>
    <t>depth = 8, n_estimators = 100, lr = 0.15</t>
  </si>
  <si>
    <t>n_estimators</t>
  </si>
  <si>
    <t>Final Results</t>
  </si>
  <si>
    <t>n_estimators = 100, depth = 8</t>
  </si>
  <si>
    <t>Lr</t>
  </si>
  <si>
    <t>n_estimators= 500, depth = 8</t>
  </si>
  <si>
    <t>n_estimators = 100, lr = 0.15</t>
  </si>
  <si>
    <t>n_estimators = 5000, lr = 0.01</t>
  </si>
  <si>
    <t>lr = 0.1, depth = 13</t>
  </si>
  <si>
    <t>depth = 13, n_estimators = 35, lr = 0.15</t>
  </si>
  <si>
    <t>n_estimators = 35, depth = 13</t>
  </si>
  <si>
    <t>n_estimators= 35, depth = 13</t>
  </si>
  <si>
    <t>n_estimators = 35, lr = 0.15</t>
  </si>
  <si>
    <t>lr = 0.1, depth = 12</t>
  </si>
  <si>
    <t>depth = 12, n_estimators = 100, lr = 0.09</t>
  </si>
  <si>
    <t>n_estimators = 100, depth = 12</t>
  </si>
  <si>
    <t>n_estimators= 100, depth = 12</t>
  </si>
  <si>
    <t>n_estimators = 75, lr = 0.1</t>
  </si>
  <si>
    <t>n_estimators=75, lr=0.1</t>
  </si>
  <si>
    <t>CBER</t>
  </si>
  <si>
    <t>Takeaways:</t>
  </si>
  <si>
    <t>When symbol rate is high -&gt; low to 0 CBER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</si>
</sst>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(* #,##0.00_);_(* \(#,##0.00\);_(* &quot;-&quot;??_);_(@_)"/>
  </numFmts>
  <fonts count="23">
    <font>
      <sz val="11"/>
      <color theme="1"/>
      <name val="Aptos Narrow"/>
      <family val="2"/>
      <scheme val="minor"/>
    </font>
    <font>
      <b/>
      <sz val="11"/>
      <name val="Aptos Narrow"/>
      <family val="2"/>
    </font>
    <font>
      <b/>
      <sz val="11"/>
      <color theme="1"/>
      <name val="Aptos Narrow"/>
      <family val="2"/>
      <scheme val="minor"/>
    </font>
    <font>
      <b/>
      <sz val="11"/>
      <name val="Aptos Narrow"/>
      <family val="2"/>
    </font>
    <font>
      <b/>
      <sz val="11"/>
      <name val="Aptos Narrow"/>
      <family val="2"/>
    </font>
    <font>
      <b/>
      <sz val="11"/>
      <name val="Aptos Narrow"/>
      <family val="2"/>
    </font>
    <font>
      <b/>
      <sz val="11"/>
      <name val="Aptos Narrow"/>
      <family val="2"/>
    </font>
    <font>
      <b/>
      <sz val="11"/>
      <name val="Aptos Narrow"/>
      <family val="2"/>
    </font>
    <font>
      <b/>
      <u/>
      <sz val="11"/>
      <color theme="1"/>
      <name val="Aptos Narrow"/>
      <family val="2"/>
      <scheme val="minor"/>
    </font>
    <font>
      <b/>
      <sz val="22"/>
      <color theme="1"/>
      <name val="Aptos Narrow"/>
      <family val="2"/>
      <scheme val="minor"/>
    </font>
    <font>
      <b/>
      <sz val="11"/>
      <name val="Aptos Narrow"/>
      <family val="2"/>
    </font>
    <font>
      <b/>
      <sz val="11"/>
      <name val="Aptos Narrow"/>
      <family val="2"/>
    </font>
    <font>
      <b/>
      <sz val="11"/>
      <name val="Aptos Narrow"/>
      <family val="2"/>
    </font>
    <font>
      <b/>
      <sz val="11"/>
      <name val="Aptos Narrow"/>
      <family val="2"/>
    </font>
    <font>
      <b/>
      <sz val="11"/>
      <name val="Aptos Narrow"/>
      <family val="2"/>
    </font>
    <font>
      <sz val="10"/>
      <color rgb="FF000000"/>
      <name val="Aptos"/>
      <family val="2"/>
    </font>
    <font>
      <b/>
      <sz val="11"/>
      <name val="Aptos Narrow"/>
      <family val="2"/>
    </font>
    <font>
      <b/>
      <sz val="11"/>
      <name val="Aptos Narrow"/>
      <family val="2"/>
    </font>
    <font>
      <b/>
      <sz val="11"/>
      <name val="Aptos Narrow"/>
      <family val="2"/>
    </font>
    <font>
      <b/>
      <sz val="11"/>
      <name val="Aptos Narrow"/>
      <family val="2"/>
    </font>
    <font>
      <b/>
      <sz val="11"/>
      <name val="Aptos Narrow"/>
      <family val="2"/>
    </font>
    <font>
      <b/>
      <sz val="11"/>
      <name val="Aptos Narrow"/>
      <family val="2"/>
    </font>
    <font>
      <b/>
      <sz val="11"/>
      <name val="Aptos Narrow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38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75">
    <xf numFmtId="0" fontId="0" fillId="0" borderId="0" xfId="0"/>
    <xf numFmtId="0" fontId="0" fillId="0" borderId="1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3" xfId="0" applyBorder="1"/>
    <xf numFmtId="0" fontId="0" fillId="0" borderId="4" xfId="0" applyBorder="1"/>
    <xf numFmtId="0" fontId="2" fillId="0" borderId="0" xfId="0" applyFont="1"/>
    <xf numFmtId="0" fontId="0" fillId="0" borderId="4" xfId="0" applyBorder="1" applyAlignment="1">
      <alignment horizontal="center"/>
    </xf>
    <xf numFmtId="0" fontId="3" fillId="0" borderId="5" xfId="0" applyFont="1" applyBorder="1" applyAlignment="1">
      <alignment horizontal="center" vertical="top"/>
    </xf>
    <xf numFmtId="0" fontId="0" fillId="0" borderId="5" xfId="0" applyBorder="1" applyAlignment="1">
      <alignment horizontal="center"/>
    </xf>
    <xf numFmtId="0" fontId="2" fillId="0" borderId="5" xfId="0" applyFont="1" applyBorder="1" applyAlignment="1">
      <alignment horizontal="center"/>
    </xf>
    <xf numFmtId="0" fontId="2" fillId="0" borderId="5" xfId="0" applyFont="1" applyBorder="1"/>
    <xf numFmtId="0" fontId="0" fillId="0" borderId="5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0" xfId="0" applyAlignment="1">
      <alignment horizontal="right"/>
    </xf>
    <xf numFmtId="0" fontId="2" fillId="0" borderId="0" xfId="0" applyFont="1" applyAlignment="1">
      <alignment horizontal="right"/>
    </xf>
    <xf numFmtId="0" fontId="2" fillId="0" borderId="5" xfId="0" applyFont="1" applyBorder="1" applyAlignment="1">
      <alignment horizontal="right"/>
    </xf>
    <xf numFmtId="0" fontId="2" fillId="0" borderId="4" xfId="0" applyFont="1" applyBorder="1" applyAlignment="1">
      <alignment horizontal="right"/>
    </xf>
    <xf numFmtId="0" fontId="2" fillId="0" borderId="7" xfId="0" applyFont="1" applyBorder="1" applyAlignment="1">
      <alignment horizontal="center"/>
    </xf>
    <xf numFmtId="0" fontId="0" fillId="0" borderId="8" xfId="0" applyBorder="1" applyAlignment="1">
      <alignment horizontal="center"/>
    </xf>
    <xf numFmtId="0" fontId="2" fillId="0" borderId="9" xfId="0" applyFont="1" applyBorder="1" applyAlignment="1">
      <alignment horizontal="center"/>
    </xf>
    <xf numFmtId="0" fontId="0" fillId="0" borderId="9" xfId="0" applyBorder="1" applyAlignment="1">
      <alignment horizontal="center"/>
    </xf>
    <xf numFmtId="0" fontId="2" fillId="0" borderId="10" xfId="0" applyFont="1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12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13" xfId="0" applyBorder="1"/>
    <xf numFmtId="0" fontId="4" fillId="0" borderId="14" xfId="0" applyFont="1" applyBorder="1" applyAlignment="1">
      <alignment horizontal="center" vertical="top"/>
    </xf>
    <xf numFmtId="0" fontId="1" fillId="0" borderId="0" xfId="0" applyFont="1" applyAlignment="1">
      <alignment horizontal="center" vertical="top"/>
    </xf>
    <xf numFmtId="0" fontId="1" fillId="0" borderId="15" xfId="0" applyFont="1" applyBorder="1" applyAlignment="1">
      <alignment horizontal="center" vertical="top"/>
    </xf>
    <xf numFmtId="0" fontId="2" fillId="0" borderId="15" xfId="0" applyFont="1" applyBorder="1" applyAlignment="1">
      <alignment horizontal="center"/>
    </xf>
    <xf numFmtId="0" fontId="0" fillId="0" borderId="15" xfId="0" applyBorder="1"/>
    <xf numFmtId="0" fontId="2" fillId="0" borderId="16" xfId="0" applyFont="1" applyBorder="1" applyAlignment="1">
      <alignment horizontal="center"/>
    </xf>
    <xf numFmtId="0" fontId="0" fillId="2" borderId="0" xfId="0" applyFill="1"/>
    <xf numFmtId="0" fontId="0" fillId="0" borderId="17" xfId="0" applyBorder="1"/>
    <xf numFmtId="0" fontId="5" fillId="0" borderId="18" xfId="0" applyFont="1" applyBorder="1" applyAlignment="1">
      <alignment horizontal="center" vertical="top"/>
    </xf>
    <xf numFmtId="0" fontId="6" fillId="0" borderId="19" xfId="0" applyFont="1" applyBorder="1" applyAlignment="1">
      <alignment horizontal="center" vertical="top"/>
    </xf>
    <xf numFmtId="0" fontId="0" fillId="0" borderId="17" xfId="0" applyBorder="1" applyAlignment="1">
      <alignment horizontal="center"/>
    </xf>
    <xf numFmtId="0" fontId="7" fillId="0" borderId="20" xfId="0" applyFont="1" applyBorder="1" applyAlignment="1">
      <alignment horizontal="center" vertical="top"/>
    </xf>
    <xf numFmtId="0" fontId="5" fillId="0" borderId="21" xfId="0" applyFont="1" applyBorder="1" applyAlignment="1">
      <alignment horizontal="center" vertical="top"/>
    </xf>
    <xf numFmtId="0" fontId="2" fillId="0" borderId="20" xfId="0" applyFont="1" applyBorder="1"/>
    <xf numFmtId="0" fontId="0" fillId="0" borderId="20" xfId="0" applyBorder="1"/>
    <xf numFmtId="0" fontId="7" fillId="0" borderId="21" xfId="0" applyFont="1" applyBorder="1" applyAlignment="1">
      <alignment horizontal="center" vertical="top"/>
    </xf>
    <xf numFmtId="0" fontId="6" fillId="0" borderId="21" xfId="0" applyFont="1" applyBorder="1" applyAlignment="1">
      <alignment horizontal="center" vertical="top"/>
    </xf>
    <xf numFmtId="0" fontId="2" fillId="0" borderId="20" xfId="0" applyFont="1" applyBorder="1" applyAlignment="1">
      <alignment horizontal="center"/>
    </xf>
    <xf numFmtId="0" fontId="0" fillId="0" borderId="22" xfId="0" applyBorder="1"/>
    <xf numFmtId="0" fontId="8" fillId="0" borderId="0" xfId="0" applyFont="1"/>
    <xf numFmtId="0" fontId="2" fillId="0" borderId="6" xfId="0" applyFont="1" applyBorder="1"/>
    <xf numFmtId="0" fontId="0" fillId="0" borderId="23" xfId="0" applyBorder="1"/>
    <xf numFmtId="0" fontId="2" fillId="0" borderId="23" xfId="0" applyFont="1" applyBorder="1"/>
    <xf numFmtId="0" fontId="1" fillId="0" borderId="21" xfId="0" applyFont="1" applyBorder="1" applyAlignment="1">
      <alignment horizontal="center" vertical="top"/>
    </xf>
    <xf numFmtId="0" fontId="1" fillId="0" borderId="23" xfId="0" applyFont="1" applyBorder="1" applyAlignment="1">
      <alignment horizontal="center" vertical="top"/>
    </xf>
    <xf numFmtId="0" fontId="9" fillId="0" borderId="0" xfId="0" applyFont="1"/>
    <xf numFmtId="0" fontId="1" fillId="0" borderId="24" xfId="0" applyFont="1" applyBorder="1" applyAlignment="1">
      <alignment horizontal="center" vertical="top"/>
    </xf>
    <xf numFmtId="0" fontId="10" fillId="0" borderId="25" xfId="0" applyFont="1" applyBorder="1" applyAlignment="1">
      <alignment horizontal="center" vertical="top"/>
    </xf>
    <xf numFmtId="0" fontId="11" fillId="0" borderId="26" xfId="0" applyFont="1" applyBorder="1" applyAlignment="1">
      <alignment horizontal="center" vertical="top"/>
    </xf>
    <xf numFmtId="43" fontId="12" fillId="0" borderId="27" xfId="0" applyNumberFormat="1" applyFont="1" applyBorder="1" applyAlignment="1">
      <alignment horizontal="center" vertical="top"/>
    </xf>
    <xf numFmtId="43" fontId="0" fillId="0" borderId="0" xfId="0" applyNumberFormat="1"/>
    <xf numFmtId="0" fontId="13" fillId="0" borderId="28" xfId="0" applyFont="1" applyBorder="1" applyAlignment="1">
      <alignment horizontal="center" vertical="top"/>
    </xf>
    <xf numFmtId="0" fontId="14" fillId="0" borderId="29" xfId="0" applyFont="1" applyBorder="1" applyAlignment="1">
      <alignment horizontal="center" vertical="top"/>
    </xf>
    <xf numFmtId="0" fontId="15" fillId="0" borderId="0" xfId="0" applyFont="1"/>
    <xf numFmtId="0" fontId="3" fillId="0" borderId="30" xfId="0" applyFont="1" applyBorder="1" applyAlignment="1">
      <alignment horizontal="center" vertical="top"/>
    </xf>
    <xf numFmtId="0" fontId="0" fillId="0" borderId="30" xfId="0" applyBorder="1"/>
    <xf numFmtId="0" fontId="16" fillId="0" borderId="31" xfId="0" applyFont="1" applyBorder="1" applyAlignment="1">
      <alignment horizontal="center" vertical="top"/>
    </xf>
    <xf numFmtId="0" fontId="17" fillId="0" borderId="32" xfId="0" applyFont="1" applyBorder="1" applyAlignment="1">
      <alignment horizontal="center" vertical="top"/>
    </xf>
    <xf numFmtId="0" fontId="18" fillId="0" borderId="33" xfId="0" applyFont="1" applyBorder="1" applyAlignment="1">
      <alignment horizontal="center" vertical="top"/>
    </xf>
    <xf numFmtId="0" fontId="19" fillId="0" borderId="34" xfId="0" applyFont="1" applyBorder="1" applyAlignment="1">
      <alignment horizontal="center" vertical="top"/>
    </xf>
    <xf numFmtId="0" fontId="20" fillId="0" borderId="35" xfId="0" applyFont="1" applyBorder="1" applyAlignment="1">
      <alignment horizontal="center" vertical="top"/>
    </xf>
    <xf numFmtId="0" fontId="1" fillId="0" borderId="35" xfId="0" applyFont="1" applyBorder="1" applyAlignment="1">
      <alignment horizontal="center" vertical="top"/>
    </xf>
    <xf numFmtId="0" fontId="21" fillId="0" borderId="36" xfId="0" applyFont="1" applyBorder="1" applyAlignment="1">
      <alignment horizontal="center" vertical="top"/>
    </xf>
    <xf numFmtId="0" fontId="22" fillId="0" borderId="37" xfId="0" applyFont="1" applyBorder="1" applyAlignment="1">
      <alignment horizontal="center" vertical="top"/>
    </xf>
    <xf numFmtId="0" fontId="0" fillId="0" borderId="12" xfId="0" applyBorder="1" applyAlignment="1">
      <alignment horizontal="center"/>
    </xf>
    <xf numFmtId="0" fontId="0" fillId="0" borderId="12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Regressors</a:t>
            </a:r>
            <a:r>
              <a:rPr lang="en-US" baseline="0"/>
              <a:t> vs Exponential MAPE</a:t>
            </a:r>
            <a:endParaRPr lang="en-US"/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strRef>
              <c:f>'Regressor Comparison'!$L$10:$O$10</c:f>
              <c:strCache>
                <c:ptCount val="4"/>
                <c:pt idx="0">
                  <c:v>kNN</c:v>
                </c:pt>
                <c:pt idx="1">
                  <c:v>ABR</c:v>
                </c:pt>
                <c:pt idx="2">
                  <c:v>GBR</c:v>
                </c:pt>
                <c:pt idx="3">
                  <c:v>RFR</c:v>
                </c:pt>
              </c:strCache>
            </c:strRef>
          </c:cat>
          <c:val>
            <c:numRef>
              <c:f>'Regressor Comparison'!$L$26:$O$26</c:f>
              <c:numCache>
                <c:formatCode>General</c:formatCode>
                <c:ptCount val="4"/>
                <c:pt idx="0">
                  <c:v>3.5975098931959E-2</c:v>
                </c:pt>
                <c:pt idx="1">
                  <c:v>4.1857921860643504E-3</c:v>
                </c:pt>
                <c:pt idx="2">
                  <c:v>4.4805997052424652E-3</c:v>
                </c:pt>
                <c:pt idx="3">
                  <c:v>4.2795896419318448E-3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260-41BD-AC43-171DC909CB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86701439"/>
        <c:axId val="1886715359"/>
      </c:barChart>
      <c:catAx>
        <c:axId val="188670143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Regressors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6715359"/>
        <c:crosses val="autoZero"/>
        <c:auto val="1"/>
        <c:lblAlgn val="ctr"/>
        <c:lblOffset val="100"/>
        <c:noMultiLvlLbl val="0"/>
      </c:catAx>
      <c:valAx>
        <c:axId val="1886715359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MAPE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6701439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Regressors</a:t>
            </a:r>
            <a:r>
              <a:rPr lang="en-US" baseline="0"/>
              <a:t> vs A40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strRef>
              <c:f>'Regressor Comparison'!$L$47:$O$47</c:f>
              <c:strCache>
                <c:ptCount val="4"/>
                <c:pt idx="0">
                  <c:v>kNN</c:v>
                </c:pt>
                <c:pt idx="1">
                  <c:v>ABR</c:v>
                </c:pt>
                <c:pt idx="2">
                  <c:v>GBR</c:v>
                </c:pt>
                <c:pt idx="3">
                  <c:v>RFR</c:v>
                </c:pt>
              </c:strCache>
            </c:strRef>
          </c:cat>
          <c:val>
            <c:numRef>
              <c:f>'Regressor Comparison'!$L$63:$O$63</c:f>
              <c:numCache>
                <c:formatCode>General</c:formatCode>
                <c:ptCount val="4"/>
                <c:pt idx="0">
                  <c:v>0.64682539682539697</c:v>
                </c:pt>
                <c:pt idx="1">
                  <c:v>0.89828042328042323</c:v>
                </c:pt>
                <c:pt idx="2">
                  <c:v>0.36362433862433868</c:v>
                </c:pt>
                <c:pt idx="3">
                  <c:v>0.86587301587301579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98C-4D3C-A355-EC6D88272C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86701439"/>
        <c:axId val="1886715359"/>
      </c:barChart>
      <c:catAx>
        <c:axId val="18867014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6715359"/>
        <c:crosses val="autoZero"/>
        <c:auto val="1"/>
        <c:lblAlgn val="ctr"/>
        <c:lblOffset val="100"/>
        <c:noMultiLvlLbl val="0"/>
      </c:catAx>
      <c:valAx>
        <c:axId val="1886715359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6701439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Regressor Comparison</a:t>
            </a:r>
          </a:p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Expected/Test vs Predicted</a:t>
            </a:r>
          </a:p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20</a:t>
            </a:r>
            <a:r>
              <a:rPr lang="en-US" baseline="0"/>
              <a:t> Data Points</a:t>
            </a:r>
            <a:br>
              <a:rPr lang="en-US"/>
            </a:br>
            <a:endParaRPr lang="en-US"/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LNR TvP</c:v>
          </c:tx>
          <c:spPr>
            <a:ln w="38100">
              <a:noFill/>
              <a:prstDash val="solid"/>
            </a:ln>
          </c:spPr>
          <c:marker>
            <c:symbol val="none"/>
          </c:marker>
          <c:xVal>
            <c:numRef>
              <c:f>'Regressor Comparison'!$R$5:$R$25</c:f>
              <c:numCache>
                <c:formatCode>General</c:formatCode>
                <c:ptCount val="21"/>
                <c:pt idx="0">
                  <c:v>49.483108520507813</c:v>
                </c:pt>
                <c:pt idx="1">
                  <c:v>21.393203735351559</c:v>
                </c:pt>
                <c:pt idx="2">
                  <c:v>21.539306640625</c:v>
                </c:pt>
                <c:pt idx="3">
                  <c:v>0</c:v>
                </c:pt>
                <c:pt idx="4">
                  <c:v>53.484535217285163</c:v>
                </c:pt>
                <c:pt idx="5">
                  <c:v>0.37517547607421881</c:v>
                </c:pt>
                <c:pt idx="6">
                  <c:v>1.010894775390625E-2</c:v>
                </c:pt>
                <c:pt idx="7">
                  <c:v>0</c:v>
                </c:pt>
                <c:pt idx="8">
                  <c:v>47.483634948730469</c:v>
                </c:pt>
                <c:pt idx="9">
                  <c:v>0</c:v>
                </c:pt>
                <c:pt idx="10">
                  <c:v>0</c:v>
                </c:pt>
                <c:pt idx="11">
                  <c:v>35.886383056640618</c:v>
                </c:pt>
                <c:pt idx="12">
                  <c:v>49.593353271484382</c:v>
                </c:pt>
                <c:pt idx="13">
                  <c:v>15.46249389648438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39.963150024414063</c:v>
                </c:pt>
                <c:pt idx="19">
                  <c:v>4.78668212890625</c:v>
                </c:pt>
                <c:pt idx="20">
                  <c:v>0</c:v>
                </c:pt>
              </c:numCache>
            </c:numRef>
          </c:xVal>
          <c:yVal>
            <c:numRef>
              <c:f>'Regressor Comparison'!$S$5:$S$25</c:f>
              <c:numCache>
                <c:formatCode>General</c:formatCode>
                <c:ptCount val="21"/>
                <c:pt idx="0">
                  <c:v>38.737900372420647</c:v>
                </c:pt>
                <c:pt idx="1">
                  <c:v>26.30395912346118</c:v>
                </c:pt>
                <c:pt idx="2">
                  <c:v>25.874035928769011</c:v>
                </c:pt>
                <c:pt idx="3">
                  <c:v>-3.209359023391293</c:v>
                </c:pt>
                <c:pt idx="4">
                  <c:v>36.320075114970521</c:v>
                </c:pt>
                <c:pt idx="5">
                  <c:v>12.88455112983884</c:v>
                </c:pt>
                <c:pt idx="6">
                  <c:v>9.4886646372210279</c:v>
                </c:pt>
                <c:pt idx="7">
                  <c:v>2.7822797576856888</c:v>
                </c:pt>
                <c:pt idx="8">
                  <c:v>46.949755500734859</c:v>
                </c:pt>
                <c:pt idx="9">
                  <c:v>5.0634940974371148</c:v>
                </c:pt>
                <c:pt idx="10">
                  <c:v>18.706691149897441</c:v>
                </c:pt>
                <c:pt idx="11">
                  <c:v>29.591820268856392</c:v>
                </c:pt>
                <c:pt idx="12">
                  <c:v>38.809051366210227</c:v>
                </c:pt>
                <c:pt idx="13">
                  <c:v>20.997014589388691</c:v>
                </c:pt>
                <c:pt idx="14">
                  <c:v>-2.984384906653661</c:v>
                </c:pt>
                <c:pt idx="15">
                  <c:v>4.2773097480133071</c:v>
                </c:pt>
                <c:pt idx="16">
                  <c:v>5.1482161223614398</c:v>
                </c:pt>
                <c:pt idx="17">
                  <c:v>-14.76004583207278</c:v>
                </c:pt>
                <c:pt idx="18">
                  <c:v>31.246155365652999</c:v>
                </c:pt>
                <c:pt idx="19">
                  <c:v>19.39357644903188</c:v>
                </c:pt>
                <c:pt idx="20">
                  <c:v>-9.8829865853872043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15A-4815-A3AE-4A96D9B68EFE}"/>
            </c:ext>
          </c:extLst>
        </c:ser>
        <c:ser>
          <c:idx val="1"/>
          <c:order val="1"/>
          <c:tx>
            <c:v>kNN TvP</c:v>
          </c:tx>
          <c:spPr>
            <a:ln w="38100">
              <a:noFill/>
              <a:prstDash val="solid"/>
            </a:ln>
          </c:spPr>
          <c:marker>
            <c:symbol val="none"/>
          </c:marker>
          <c:xVal>
            <c:numRef>
              <c:f>'Regressor Comparison'!$U$5:$U$25</c:f>
              <c:numCache>
                <c:formatCode>General</c:formatCode>
                <c:ptCount val="21"/>
                <c:pt idx="0">
                  <c:v>49.391746520996087</c:v>
                </c:pt>
                <c:pt idx="1">
                  <c:v>0.82302093505859375</c:v>
                </c:pt>
                <c:pt idx="2">
                  <c:v>27.11391448974609</c:v>
                </c:pt>
                <c:pt idx="3">
                  <c:v>0</c:v>
                </c:pt>
                <c:pt idx="4">
                  <c:v>0.502777099609375</c:v>
                </c:pt>
                <c:pt idx="5">
                  <c:v>0.611114501953125</c:v>
                </c:pt>
                <c:pt idx="6">
                  <c:v>5.588531494140625E-2</c:v>
                </c:pt>
                <c:pt idx="7">
                  <c:v>0</c:v>
                </c:pt>
                <c:pt idx="8">
                  <c:v>3.9432525634765621</c:v>
                </c:pt>
                <c:pt idx="9">
                  <c:v>0</c:v>
                </c:pt>
                <c:pt idx="10">
                  <c:v>0</c:v>
                </c:pt>
                <c:pt idx="11">
                  <c:v>13.43154907226562</c:v>
                </c:pt>
                <c:pt idx="12">
                  <c:v>37.0697021484375</c:v>
                </c:pt>
                <c:pt idx="13">
                  <c:v>0.3879547119140625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0.44307708740234381</c:v>
                </c:pt>
                <c:pt idx="19">
                  <c:v>0</c:v>
                </c:pt>
                <c:pt idx="20">
                  <c:v>0</c:v>
                </c:pt>
              </c:numCache>
            </c:numRef>
          </c:xVal>
          <c:yVal>
            <c:numRef>
              <c:f>'Regressor Comparison'!$V$5:$V$25</c:f>
              <c:numCache>
                <c:formatCode>General</c:formatCode>
                <c:ptCount val="21"/>
                <c:pt idx="0">
                  <c:v>44.124794006347663</c:v>
                </c:pt>
                <c:pt idx="1">
                  <c:v>1.365852355957031</c:v>
                </c:pt>
                <c:pt idx="2">
                  <c:v>15.283203125</c:v>
                </c:pt>
                <c:pt idx="3">
                  <c:v>0</c:v>
                </c:pt>
                <c:pt idx="4">
                  <c:v>0.92220306396484375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22.83992767333984</c:v>
                </c:pt>
                <c:pt idx="9">
                  <c:v>0</c:v>
                </c:pt>
                <c:pt idx="10">
                  <c:v>0</c:v>
                </c:pt>
                <c:pt idx="11">
                  <c:v>27.24971771240234</c:v>
                </c:pt>
                <c:pt idx="12">
                  <c:v>49.134063720703118</c:v>
                </c:pt>
                <c:pt idx="13">
                  <c:v>0.46024322509765619</c:v>
                </c:pt>
                <c:pt idx="14">
                  <c:v>0</c:v>
                </c:pt>
                <c:pt idx="15">
                  <c:v>3.8146972656249989E-4</c:v>
                </c:pt>
                <c:pt idx="16">
                  <c:v>0</c:v>
                </c:pt>
                <c:pt idx="17">
                  <c:v>0</c:v>
                </c:pt>
                <c:pt idx="18">
                  <c:v>4.57763671875E-2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15A-4815-A3AE-4A96D9B68EFE}"/>
            </c:ext>
          </c:extLst>
        </c:ser>
        <c:ser>
          <c:idx val="2"/>
          <c:order val="2"/>
          <c:tx>
            <c:v>ABR TvP</c:v>
          </c:tx>
          <c:spPr>
            <a:ln w="38100">
              <a:noFill/>
              <a:prstDash val="solid"/>
            </a:ln>
          </c:spPr>
          <c:marker>
            <c:symbol val="none"/>
          </c:marker>
          <c:xVal>
            <c:numRef>
              <c:f>'Regressor Comparison'!$X$5:$X$25</c:f>
              <c:numCache>
                <c:formatCode>General</c:formatCode>
                <c:ptCount val="21"/>
                <c:pt idx="0">
                  <c:v>49.391746520996087</c:v>
                </c:pt>
                <c:pt idx="1">
                  <c:v>0.82302093505859375</c:v>
                </c:pt>
                <c:pt idx="2">
                  <c:v>27.11391448974609</c:v>
                </c:pt>
                <c:pt idx="3">
                  <c:v>0</c:v>
                </c:pt>
                <c:pt idx="4">
                  <c:v>0.502777099609375</c:v>
                </c:pt>
                <c:pt idx="5">
                  <c:v>0.611114501953125</c:v>
                </c:pt>
                <c:pt idx="6">
                  <c:v>5.588531494140625E-2</c:v>
                </c:pt>
                <c:pt idx="7">
                  <c:v>0</c:v>
                </c:pt>
                <c:pt idx="8">
                  <c:v>3.9432525634765621</c:v>
                </c:pt>
                <c:pt idx="9">
                  <c:v>0</c:v>
                </c:pt>
                <c:pt idx="10">
                  <c:v>0</c:v>
                </c:pt>
                <c:pt idx="11">
                  <c:v>13.43154907226562</c:v>
                </c:pt>
                <c:pt idx="12">
                  <c:v>37.0697021484375</c:v>
                </c:pt>
                <c:pt idx="13">
                  <c:v>0.3879547119140625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0.44307708740234381</c:v>
                </c:pt>
                <c:pt idx="19">
                  <c:v>0</c:v>
                </c:pt>
                <c:pt idx="20">
                  <c:v>0</c:v>
                </c:pt>
              </c:numCache>
            </c:numRef>
          </c:xVal>
          <c:yVal>
            <c:numRef>
              <c:f>'Regressor Comparison'!$Y$5:$Y$25</c:f>
              <c:numCache>
                <c:formatCode>General</c:formatCode>
                <c:ptCount val="21"/>
                <c:pt idx="0">
                  <c:v>49.264335632324219</c:v>
                </c:pt>
                <c:pt idx="1">
                  <c:v>1.230621337890625</c:v>
                </c:pt>
                <c:pt idx="2">
                  <c:v>26.20391845703125</c:v>
                </c:pt>
                <c:pt idx="3">
                  <c:v>0</c:v>
                </c:pt>
                <c:pt idx="4">
                  <c:v>0.92220306396484375</c:v>
                </c:pt>
                <c:pt idx="5">
                  <c:v>0.97179412841796875</c:v>
                </c:pt>
                <c:pt idx="6">
                  <c:v>3.39508056640625E-2</c:v>
                </c:pt>
                <c:pt idx="7">
                  <c:v>0</c:v>
                </c:pt>
                <c:pt idx="8">
                  <c:v>5.4805755615234384</c:v>
                </c:pt>
                <c:pt idx="9">
                  <c:v>0</c:v>
                </c:pt>
                <c:pt idx="10">
                  <c:v>0</c:v>
                </c:pt>
                <c:pt idx="11">
                  <c:v>13.90438079833984</c:v>
                </c:pt>
                <c:pt idx="12">
                  <c:v>33.075332641601563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0.5046844482421875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15A-4815-A3AE-4A96D9B68EFE}"/>
            </c:ext>
          </c:extLst>
        </c:ser>
        <c:ser>
          <c:idx val="3"/>
          <c:order val="3"/>
          <c:tx>
            <c:v>RFR TvP</c:v>
          </c:tx>
          <c:spPr>
            <a:ln w="38100">
              <a:noFill/>
              <a:prstDash val="solid"/>
            </a:ln>
          </c:spPr>
          <c:marker>
            <c:symbol val="none"/>
          </c:marker>
          <c:xVal>
            <c:numRef>
              <c:f>'Regressor Comparison'!$AA$5:$AA$25</c:f>
              <c:numCache>
                <c:formatCode>General</c:formatCode>
                <c:ptCount val="21"/>
                <c:pt idx="0">
                  <c:v>49.391746520996087</c:v>
                </c:pt>
                <c:pt idx="1">
                  <c:v>0.82302093505859375</c:v>
                </c:pt>
                <c:pt idx="2">
                  <c:v>27.11391448974609</c:v>
                </c:pt>
                <c:pt idx="3">
                  <c:v>0</c:v>
                </c:pt>
                <c:pt idx="4">
                  <c:v>0.502777099609375</c:v>
                </c:pt>
                <c:pt idx="5">
                  <c:v>0.611114501953125</c:v>
                </c:pt>
                <c:pt idx="6">
                  <c:v>5.588531494140625E-2</c:v>
                </c:pt>
                <c:pt idx="7">
                  <c:v>0</c:v>
                </c:pt>
                <c:pt idx="8">
                  <c:v>3.9432525634765621</c:v>
                </c:pt>
                <c:pt idx="9">
                  <c:v>0</c:v>
                </c:pt>
                <c:pt idx="10">
                  <c:v>0</c:v>
                </c:pt>
                <c:pt idx="11">
                  <c:v>13.43154907226562</c:v>
                </c:pt>
                <c:pt idx="12">
                  <c:v>37.0697021484375</c:v>
                </c:pt>
                <c:pt idx="13">
                  <c:v>0.3879547119140625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0.44307708740234381</c:v>
                </c:pt>
                <c:pt idx="19">
                  <c:v>0</c:v>
                </c:pt>
                <c:pt idx="20">
                  <c:v>0</c:v>
                </c:pt>
              </c:numCache>
            </c:numRef>
          </c:xVal>
          <c:yVal>
            <c:numRef>
              <c:f>'Regressor Comparison'!$AB$5:$AB$25</c:f>
              <c:numCache>
                <c:formatCode>General</c:formatCode>
                <c:ptCount val="21"/>
                <c:pt idx="0">
                  <c:v>49.239692687988281</c:v>
                </c:pt>
                <c:pt idx="1">
                  <c:v>1.249046325683594</c:v>
                </c:pt>
                <c:pt idx="2">
                  <c:v>26.796684265136719</c:v>
                </c:pt>
                <c:pt idx="3">
                  <c:v>0</c:v>
                </c:pt>
                <c:pt idx="4">
                  <c:v>0.73215484619140625</c:v>
                </c:pt>
                <c:pt idx="5">
                  <c:v>0.82454681396484375</c:v>
                </c:pt>
                <c:pt idx="6">
                  <c:v>4.726409912109375E-2</c:v>
                </c:pt>
                <c:pt idx="7">
                  <c:v>0</c:v>
                </c:pt>
                <c:pt idx="8">
                  <c:v>4.5421600341796884</c:v>
                </c:pt>
                <c:pt idx="9">
                  <c:v>0</c:v>
                </c:pt>
                <c:pt idx="10">
                  <c:v>0</c:v>
                </c:pt>
                <c:pt idx="11">
                  <c:v>10.29586791992188</c:v>
                </c:pt>
                <c:pt idx="12">
                  <c:v>39.8956298828125</c:v>
                </c:pt>
                <c:pt idx="13">
                  <c:v>4.63104248046875E-2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0.75473785400390625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A15A-4815-A3AE-4A96D9B68EFE}"/>
            </c:ext>
          </c:extLst>
        </c:ser>
        <c:ser>
          <c:idx val="4"/>
          <c:order val="4"/>
          <c:tx>
            <c:v>GBR TvP</c:v>
          </c:tx>
          <c:spPr>
            <a:ln w="38100">
              <a:noFill/>
              <a:prstDash val="solid"/>
            </a:ln>
          </c:spPr>
          <c:marker>
            <c:symbol val="none"/>
          </c:marker>
          <c:xVal>
            <c:numRef>
              <c:f>'Regressor Comparison'!$AD$5:$AD$25</c:f>
              <c:numCache>
                <c:formatCode>General</c:formatCode>
                <c:ptCount val="21"/>
                <c:pt idx="0">
                  <c:v>49.391746520996087</c:v>
                </c:pt>
                <c:pt idx="1">
                  <c:v>0.82302093505859375</c:v>
                </c:pt>
                <c:pt idx="2">
                  <c:v>27.11391448974609</c:v>
                </c:pt>
                <c:pt idx="3">
                  <c:v>0</c:v>
                </c:pt>
                <c:pt idx="4">
                  <c:v>0.502777099609375</c:v>
                </c:pt>
                <c:pt idx="5">
                  <c:v>0.611114501953125</c:v>
                </c:pt>
                <c:pt idx="6">
                  <c:v>5.588531494140625E-2</c:v>
                </c:pt>
                <c:pt idx="7">
                  <c:v>0</c:v>
                </c:pt>
                <c:pt idx="8">
                  <c:v>3.9432525634765621</c:v>
                </c:pt>
                <c:pt idx="9">
                  <c:v>0</c:v>
                </c:pt>
                <c:pt idx="10">
                  <c:v>0</c:v>
                </c:pt>
                <c:pt idx="11">
                  <c:v>13.43154907226562</c:v>
                </c:pt>
                <c:pt idx="12">
                  <c:v>37.0697021484375</c:v>
                </c:pt>
                <c:pt idx="13">
                  <c:v>0.3879547119140625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0.44307708740234381</c:v>
                </c:pt>
                <c:pt idx="19">
                  <c:v>0</c:v>
                </c:pt>
                <c:pt idx="20">
                  <c:v>0</c:v>
                </c:pt>
              </c:numCache>
            </c:numRef>
          </c:xVal>
          <c:yVal>
            <c:numRef>
              <c:f>'Regressor Comparison'!$AE$5:$AE$25</c:f>
              <c:numCache>
                <c:formatCode>General</c:formatCode>
                <c:ptCount val="21"/>
                <c:pt idx="0">
                  <c:v>49.2609926852477</c:v>
                </c:pt>
                <c:pt idx="1">
                  <c:v>1.2994859861162911</c:v>
                </c:pt>
                <c:pt idx="2">
                  <c:v>25.014589559438349</c:v>
                </c:pt>
                <c:pt idx="3">
                  <c:v>6.077330023580177E-4</c:v>
                </c:pt>
                <c:pt idx="4">
                  <c:v>0.92960720601340574</c:v>
                </c:pt>
                <c:pt idx="5">
                  <c:v>0.97232392983646443</c:v>
                </c:pt>
                <c:pt idx="6">
                  <c:v>6.1256555493674453E-2</c:v>
                </c:pt>
                <c:pt idx="7">
                  <c:v>6.0773300236134837E-4</c:v>
                </c:pt>
                <c:pt idx="8">
                  <c:v>5.8046736503355314</c:v>
                </c:pt>
                <c:pt idx="9">
                  <c:v>6.0773300235857281E-4</c:v>
                </c:pt>
                <c:pt idx="10">
                  <c:v>-1.9180822040200209E-3</c:v>
                </c:pt>
                <c:pt idx="11">
                  <c:v>13.903873490217149</c:v>
                </c:pt>
                <c:pt idx="12">
                  <c:v>40.765900959316077</c:v>
                </c:pt>
                <c:pt idx="13">
                  <c:v>4.4590574827491847E-2</c:v>
                </c:pt>
                <c:pt idx="14">
                  <c:v>6.07733006020062E-4</c:v>
                </c:pt>
                <c:pt idx="15">
                  <c:v>9.8907800476838426E-4</c:v>
                </c:pt>
                <c:pt idx="16">
                  <c:v>6.0773300235973855E-4</c:v>
                </c:pt>
                <c:pt idx="17">
                  <c:v>6.0773416449345951E-4</c:v>
                </c:pt>
                <c:pt idx="18">
                  <c:v>0.60983105308364327</c:v>
                </c:pt>
                <c:pt idx="19">
                  <c:v>1.9272180528874819E-2</c:v>
                </c:pt>
                <c:pt idx="20">
                  <c:v>6.0773300236023815E-4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15A-4815-A3AE-4A96D9B68EFE}"/>
            </c:ext>
          </c:extLst>
        </c:ser>
        <c:ser>
          <c:idx val="5"/>
          <c:order val="5"/>
          <c:tx>
            <c:v>1:1 Line</c:v>
          </c:tx>
          <c:spPr>
            <a:ln w="38100">
              <a:noFill/>
              <a:prstDash val="solid"/>
            </a:ln>
          </c:spPr>
          <c:marker>
            <c:symbol val="none"/>
          </c:marker>
          <c:xVal>
            <c:numRef>
              <c:f>'Regressor Comparison'!$AG$4:$AG$7</c:f>
              <c:numCache>
                <c:formatCode>General</c:formatCode>
                <c:ptCount val="4"/>
                <c:pt idx="0">
                  <c:v>1</c:v>
                </c:pt>
                <c:pt idx="1">
                  <c:v>5</c:v>
                </c:pt>
                <c:pt idx="2">
                  <c:v>25</c:v>
                </c:pt>
                <c:pt idx="3">
                  <c:v>50</c:v>
                </c:pt>
              </c:numCache>
            </c:numRef>
          </c:xVal>
          <c:yVal>
            <c:numRef>
              <c:f>'Regressor Comparison'!$AH$4:$AH$7</c:f>
              <c:numCache>
                <c:formatCode>General</c:formatCode>
                <c:ptCount val="4"/>
                <c:pt idx="0">
                  <c:v>1</c:v>
                </c:pt>
                <c:pt idx="1">
                  <c:v>5</c:v>
                </c:pt>
                <c:pt idx="2">
                  <c:v>25</c:v>
                </c:pt>
                <c:pt idx="3">
                  <c:v>50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A15A-4815-A3AE-4A96D9B68E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960303"/>
        <c:axId val="946961263"/>
      </c:scatterChart>
      <c:valAx>
        <c:axId val="946960303"/>
        <c:scaling>
          <c:orientation val="minMax"/>
          <c:max val="7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Expected/Test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961263"/>
        <c:crosses val="autoZero"/>
        <c:crossBetween val="midCat"/>
      </c:valAx>
      <c:valAx>
        <c:axId val="946961263"/>
        <c:scaling>
          <c:orientation val="minMax"/>
          <c:max val="8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Predicted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960303"/>
        <c:crosses val="autoZero"/>
        <c:crossBetween val="midCat"/>
      </c:valAx>
    </c:plotArea>
    <c:legend>
      <c:legendPos val="r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Regressors</a:t>
            </a:r>
            <a:r>
              <a:rPr lang="en-US" baseline="0"/>
              <a:t> vs SMAPE</a:t>
            </a:r>
            <a:endParaRPr lang="en-US"/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strRef>
              <c:f>'Regressor Comparison'!$L$10:$O$10</c:f>
              <c:strCache>
                <c:ptCount val="4"/>
                <c:pt idx="0">
                  <c:v>kNN</c:v>
                </c:pt>
                <c:pt idx="1">
                  <c:v>ABR</c:v>
                </c:pt>
                <c:pt idx="2">
                  <c:v>GBR</c:v>
                </c:pt>
                <c:pt idx="3">
                  <c:v>RFR</c:v>
                </c:pt>
              </c:strCache>
            </c:strRef>
          </c:cat>
          <c:val>
            <c:numRef>
              <c:f>'Regressor Comparison'!$E$26:$H$26</c:f>
              <c:numCache>
                <c:formatCode>General</c:formatCode>
                <c:ptCount val="4"/>
                <c:pt idx="0">
                  <c:v>0.95413282478516848</c:v>
                </c:pt>
                <c:pt idx="1">
                  <c:v>0.34284783856284218</c:v>
                </c:pt>
                <c:pt idx="2">
                  <c:v>1.2122080408074702</c:v>
                </c:pt>
                <c:pt idx="3">
                  <c:v>0.42441995228917562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3D4-4C63-B1B0-42152D29C7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86701439"/>
        <c:axId val="1886715359"/>
      </c:barChart>
      <c:catAx>
        <c:axId val="188670143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Regressors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6715359"/>
        <c:crosses val="autoZero"/>
        <c:auto val="1"/>
        <c:lblAlgn val="ctr"/>
        <c:lblOffset val="100"/>
        <c:noMultiLvlLbl val="0"/>
      </c:catAx>
      <c:valAx>
        <c:axId val="1886715359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SMAPE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6701439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Regressors</a:t>
            </a:r>
            <a:r>
              <a:rPr lang="en-US" baseline="0"/>
              <a:t> vs A20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strRef>
              <c:f>'Regressor Comparison'!$E$47:$H$47</c:f>
              <c:strCache>
                <c:ptCount val="4"/>
                <c:pt idx="0">
                  <c:v>kNN</c:v>
                </c:pt>
                <c:pt idx="1">
                  <c:v>ABR</c:v>
                </c:pt>
                <c:pt idx="2">
                  <c:v>GBR</c:v>
                </c:pt>
                <c:pt idx="3">
                  <c:v>RFR</c:v>
                </c:pt>
              </c:strCache>
            </c:strRef>
          </c:cat>
          <c:val>
            <c:numRef>
              <c:f>'Regressor Comparison'!$E$63:$H$63</c:f>
              <c:numCache>
                <c:formatCode>General</c:formatCode>
                <c:ptCount val="4"/>
                <c:pt idx="0">
                  <c:v>0.59351851851851856</c:v>
                </c:pt>
                <c:pt idx="1">
                  <c:v>0.82275132275132268</c:v>
                </c:pt>
                <c:pt idx="2">
                  <c:v>0.28888888888888886</c:v>
                </c:pt>
                <c:pt idx="3">
                  <c:v>0.79021164021164014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5CB-44C9-B5A8-361104A88E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86701439"/>
        <c:axId val="1886715359"/>
      </c:barChart>
      <c:catAx>
        <c:axId val="18867014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6715359"/>
        <c:crosses val="autoZero"/>
        <c:auto val="1"/>
        <c:lblAlgn val="ctr"/>
        <c:lblOffset val="100"/>
        <c:noMultiLvlLbl val="0"/>
      </c:catAx>
      <c:valAx>
        <c:axId val="1886715359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6701439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rgbClr val="00B0F0"/>
            </a:solidFill>
            <a:ln w="28575">
              <a:solidFill>
                <a:schemeClr val="tx1"/>
              </a:solidFill>
              <a:prstDash val="solid"/>
            </a:ln>
          </c:spPr>
          <c:invertIfNegative val="0"/>
          <c:cat>
            <c:strRef>
              <c:f>'Regressor Comparison'!$L$10:$O$10</c:f>
              <c:strCache>
                <c:ptCount val="4"/>
                <c:pt idx="0">
                  <c:v>kNN</c:v>
                </c:pt>
                <c:pt idx="1">
                  <c:v>ABR</c:v>
                </c:pt>
                <c:pt idx="2">
                  <c:v>GBR</c:v>
                </c:pt>
                <c:pt idx="3">
                  <c:v>RFR</c:v>
                </c:pt>
              </c:strCache>
            </c:strRef>
          </c:cat>
          <c:val>
            <c:numRef>
              <c:f>'Regressor Comparison'!$L$26:$O$26</c:f>
              <c:numCache>
                <c:formatCode>General</c:formatCode>
                <c:ptCount val="4"/>
                <c:pt idx="0">
                  <c:v>3.5975098931959E-2</c:v>
                </c:pt>
                <c:pt idx="1">
                  <c:v>4.1857921860643504E-3</c:v>
                </c:pt>
                <c:pt idx="2">
                  <c:v>4.4805997052424652E-3</c:v>
                </c:pt>
                <c:pt idx="3">
                  <c:v>4.2795896419318448E-3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C52-42FD-9568-8BD4D339F4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86701439"/>
        <c:axId val="1886715359"/>
      </c:barChart>
      <c:catAx>
        <c:axId val="18867014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25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6715359"/>
        <c:crosses val="autoZero"/>
        <c:auto val="1"/>
        <c:lblAlgn val="ctr"/>
        <c:lblOffset val="100"/>
        <c:noMultiLvlLbl val="0"/>
      </c:catAx>
      <c:valAx>
        <c:axId val="1886715359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 sz="3600"/>
                  <a:t>MAPE (%)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20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6701439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ysClr val="windowText" lastClr="000000"/>
                </a:solidFill>
              </a:rPr>
              <a:t>Regressors</a:t>
            </a:r>
            <a:r>
              <a:rPr lang="en-US" baseline="0">
                <a:solidFill>
                  <a:sysClr val="windowText" lastClr="000000"/>
                </a:solidFill>
              </a:rPr>
              <a:t> vs SMAPE</a:t>
            </a:r>
            <a:endParaRPr lang="en-US">
              <a:solidFill>
                <a:sysClr val="windowText" lastClr="000000"/>
              </a:solidFill>
            </a:endParaRP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strRef>
              <c:f>'Regressor Comparison'!$L$10:$O$10</c:f>
              <c:strCache>
                <c:ptCount val="4"/>
                <c:pt idx="0">
                  <c:v>kNN</c:v>
                </c:pt>
                <c:pt idx="1">
                  <c:v>ABR</c:v>
                </c:pt>
                <c:pt idx="2">
                  <c:v>GBR</c:v>
                </c:pt>
                <c:pt idx="3">
                  <c:v>RFR</c:v>
                </c:pt>
              </c:strCache>
            </c:strRef>
          </c:cat>
          <c:val>
            <c:numRef>
              <c:f>'Regressor Comparison'!$E$26:$H$26</c:f>
              <c:numCache>
                <c:formatCode>General</c:formatCode>
                <c:ptCount val="4"/>
                <c:pt idx="0">
                  <c:v>0.95413282478516848</c:v>
                </c:pt>
                <c:pt idx="1">
                  <c:v>0.34284783856284218</c:v>
                </c:pt>
                <c:pt idx="2">
                  <c:v>1.2122080408074702</c:v>
                </c:pt>
                <c:pt idx="3">
                  <c:v>0.42441995228917562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C13-49D0-8406-AE11F160B6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86701439"/>
        <c:axId val="1886715359"/>
      </c:barChart>
      <c:catAx>
        <c:axId val="188670143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Regressors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6715359"/>
        <c:crosses val="autoZero"/>
        <c:auto val="1"/>
        <c:lblAlgn val="ctr"/>
        <c:lblOffset val="100"/>
        <c:noMultiLvlLbl val="0"/>
      </c:catAx>
      <c:valAx>
        <c:axId val="1886715359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SMAPE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6701439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Expected/Test vs Predicted</c:v>
          </c:tx>
          <c:spPr>
            <a:ln w="25400" cap="rnd">
              <a:noFill/>
              <a:prstDash val="solid"/>
              <a:round/>
            </a:ln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prstDash val="solid"/>
              </a:ln>
            </c:spPr>
          </c:marker>
          <c:trendline>
            <c:spPr>
              <a:ln w="31750">
                <a:solidFill>
                  <a:schemeClr val="accent2"/>
                </a:solidFill>
                <a:prstDash val="sysDash"/>
              </a:ln>
            </c:spPr>
            <c:trendlineType val="linear"/>
            <c:dispRSqr val="0"/>
            <c:dispEq val="0"/>
          </c:trendline>
          <c:xVal>
            <c:numRef>
              <c:f>'OBER - ABR (depth = 13)'!$AQ$9:$AQ$764</c:f>
              <c:numCache>
                <c:formatCode>General</c:formatCode>
                <c:ptCount val="756"/>
                <c:pt idx="0">
                  <c:v>0.49391746520996088</c:v>
                </c:pt>
                <c:pt idx="1">
                  <c:v>8.2302093505859375E-3</c:v>
                </c:pt>
                <c:pt idx="2">
                  <c:v>0.27113914489746088</c:v>
                </c:pt>
                <c:pt idx="3">
                  <c:v>0</c:v>
                </c:pt>
                <c:pt idx="4">
                  <c:v>5.02777099609375E-3</c:v>
                </c:pt>
                <c:pt idx="5">
                  <c:v>6.11114501953125E-3</c:v>
                </c:pt>
                <c:pt idx="6">
                  <c:v>5.588531494140625E-4</c:v>
                </c:pt>
                <c:pt idx="7">
                  <c:v>0</c:v>
                </c:pt>
                <c:pt idx="8">
                  <c:v>3.9432525634765618E-2</c:v>
                </c:pt>
                <c:pt idx="9">
                  <c:v>0</c:v>
                </c:pt>
                <c:pt idx="10">
                  <c:v>0</c:v>
                </c:pt>
                <c:pt idx="11">
                  <c:v>0.13431549072265619</c:v>
                </c:pt>
                <c:pt idx="12">
                  <c:v>0.370697021484375</c:v>
                </c:pt>
                <c:pt idx="13">
                  <c:v>3.879547119140625E-3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4.4307708740234384E-3</c:v>
                </c:pt>
                <c:pt idx="19">
                  <c:v>0</c:v>
                </c:pt>
                <c:pt idx="20">
                  <c:v>0</c:v>
                </c:pt>
                <c:pt idx="21">
                  <c:v>4.2667388916015618E-2</c:v>
                </c:pt>
                <c:pt idx="22">
                  <c:v>5.4189682006835938E-2</c:v>
                </c:pt>
                <c:pt idx="23">
                  <c:v>4.4862747192382813E-2</c:v>
                </c:pt>
                <c:pt idx="24">
                  <c:v>6.5402984619140616E-3</c:v>
                </c:pt>
                <c:pt idx="25">
                  <c:v>0</c:v>
                </c:pt>
                <c:pt idx="26">
                  <c:v>0.44270896911621088</c:v>
                </c:pt>
                <c:pt idx="27">
                  <c:v>7.62939453125E-6</c:v>
                </c:pt>
                <c:pt idx="28">
                  <c:v>2.0751953125E-3</c:v>
                </c:pt>
                <c:pt idx="29">
                  <c:v>5.992889404296875E-3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0.48520278930664063</c:v>
                </c:pt>
                <c:pt idx="34">
                  <c:v>1.4738082885742189E-2</c:v>
                </c:pt>
                <c:pt idx="35">
                  <c:v>1.7148971557617191E-2</c:v>
                </c:pt>
                <c:pt idx="36">
                  <c:v>2.010345458984375E-3</c:v>
                </c:pt>
                <c:pt idx="37">
                  <c:v>1.88446044921875E-3</c:v>
                </c:pt>
                <c:pt idx="38">
                  <c:v>0</c:v>
                </c:pt>
                <c:pt idx="39">
                  <c:v>2.09808349609375E-5</c:v>
                </c:pt>
                <c:pt idx="40">
                  <c:v>0.50007438659667969</c:v>
                </c:pt>
                <c:pt idx="41">
                  <c:v>0</c:v>
                </c:pt>
                <c:pt idx="42">
                  <c:v>0</c:v>
                </c:pt>
                <c:pt idx="43">
                  <c:v>0.36857986450195313</c:v>
                </c:pt>
                <c:pt idx="44">
                  <c:v>0</c:v>
                </c:pt>
                <c:pt idx="45">
                  <c:v>0.39934349060058588</c:v>
                </c:pt>
                <c:pt idx="46">
                  <c:v>1.4364242553710939E-2</c:v>
                </c:pt>
                <c:pt idx="47">
                  <c:v>1.7604827880859379E-3</c:v>
                </c:pt>
                <c:pt idx="48">
                  <c:v>0.45889091491699219</c:v>
                </c:pt>
                <c:pt idx="49">
                  <c:v>0.49063301086425781</c:v>
                </c:pt>
                <c:pt idx="50">
                  <c:v>0.14412879943847659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0.49386215209960938</c:v>
                </c:pt>
                <c:pt idx="61">
                  <c:v>0</c:v>
                </c:pt>
                <c:pt idx="62">
                  <c:v>0.1829833984375</c:v>
                </c:pt>
                <c:pt idx="63">
                  <c:v>0</c:v>
                </c:pt>
                <c:pt idx="64">
                  <c:v>0.29762458801269531</c:v>
                </c:pt>
                <c:pt idx="65">
                  <c:v>0</c:v>
                </c:pt>
                <c:pt idx="66">
                  <c:v>0.16411590576171881</c:v>
                </c:pt>
                <c:pt idx="67">
                  <c:v>2.47955322265625E-5</c:v>
                </c:pt>
                <c:pt idx="68">
                  <c:v>0</c:v>
                </c:pt>
                <c:pt idx="69">
                  <c:v>0.2188873291015625</c:v>
                </c:pt>
                <c:pt idx="70">
                  <c:v>0.25622940063476563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0.45395278930664063</c:v>
                </c:pt>
                <c:pt idx="76">
                  <c:v>0</c:v>
                </c:pt>
                <c:pt idx="77">
                  <c:v>0</c:v>
                </c:pt>
                <c:pt idx="78">
                  <c:v>0.45293807983398438</c:v>
                </c:pt>
                <c:pt idx="79">
                  <c:v>0</c:v>
                </c:pt>
                <c:pt idx="80">
                  <c:v>0.25129508972167969</c:v>
                </c:pt>
                <c:pt idx="81">
                  <c:v>1.18255615234375E-4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1.697540283203125E-4</c:v>
                </c:pt>
                <c:pt idx="88">
                  <c:v>3.2024383544921879E-3</c:v>
                </c:pt>
                <c:pt idx="89">
                  <c:v>0.48237228393554688</c:v>
                </c:pt>
                <c:pt idx="90">
                  <c:v>4.55322265625E-2</c:v>
                </c:pt>
                <c:pt idx="91">
                  <c:v>1.9073486328125E-5</c:v>
                </c:pt>
                <c:pt idx="92">
                  <c:v>0</c:v>
                </c:pt>
                <c:pt idx="93">
                  <c:v>0</c:v>
                </c:pt>
                <c:pt idx="94">
                  <c:v>4.76837158203125E-5</c:v>
                </c:pt>
                <c:pt idx="95">
                  <c:v>0.49253273010253912</c:v>
                </c:pt>
                <c:pt idx="96">
                  <c:v>4.1179656982421882E-2</c:v>
                </c:pt>
                <c:pt idx="97">
                  <c:v>0.25615692138671881</c:v>
                </c:pt>
                <c:pt idx="98">
                  <c:v>5.5650711059570313E-2</c:v>
                </c:pt>
                <c:pt idx="99">
                  <c:v>0</c:v>
                </c:pt>
                <c:pt idx="100">
                  <c:v>0</c:v>
                </c:pt>
                <c:pt idx="101">
                  <c:v>7.9557418823242188E-2</c:v>
                </c:pt>
                <c:pt idx="102">
                  <c:v>0</c:v>
                </c:pt>
                <c:pt idx="103">
                  <c:v>0</c:v>
                </c:pt>
                <c:pt idx="104">
                  <c:v>5.359649658203125E-3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6.26373291015625E-3</c:v>
                </c:pt>
                <c:pt idx="109">
                  <c:v>0</c:v>
                </c:pt>
                <c:pt idx="110">
                  <c:v>0.41293907165527338</c:v>
                </c:pt>
                <c:pt idx="111">
                  <c:v>7.4075698852539063E-2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1.54266357421875E-2</c:v>
                </c:pt>
                <c:pt idx="116">
                  <c:v>0</c:v>
                </c:pt>
                <c:pt idx="117">
                  <c:v>2.8934478759765621E-3</c:v>
                </c:pt>
                <c:pt idx="118">
                  <c:v>0</c:v>
                </c:pt>
                <c:pt idx="119">
                  <c:v>0.36758041381835938</c:v>
                </c:pt>
                <c:pt idx="120">
                  <c:v>0</c:v>
                </c:pt>
                <c:pt idx="121">
                  <c:v>0</c:v>
                </c:pt>
                <c:pt idx="122">
                  <c:v>0.41651153564453119</c:v>
                </c:pt>
                <c:pt idx="123">
                  <c:v>0.13485145568847659</c:v>
                </c:pt>
                <c:pt idx="124">
                  <c:v>0.15220069885253909</c:v>
                </c:pt>
                <c:pt idx="125">
                  <c:v>0</c:v>
                </c:pt>
                <c:pt idx="126">
                  <c:v>0.20794868469238281</c:v>
                </c:pt>
                <c:pt idx="127">
                  <c:v>0</c:v>
                </c:pt>
                <c:pt idx="128">
                  <c:v>0</c:v>
                </c:pt>
                <c:pt idx="129">
                  <c:v>2.7475357055664059E-2</c:v>
                </c:pt>
                <c:pt idx="130">
                  <c:v>0</c:v>
                </c:pt>
                <c:pt idx="131">
                  <c:v>0</c:v>
                </c:pt>
                <c:pt idx="132">
                  <c:v>7.839202880859375E-4</c:v>
                </c:pt>
                <c:pt idx="133">
                  <c:v>0</c:v>
                </c:pt>
                <c:pt idx="134">
                  <c:v>6.87408447265625E-3</c:v>
                </c:pt>
                <c:pt idx="135">
                  <c:v>3.10516357421875E-3</c:v>
                </c:pt>
                <c:pt idx="136">
                  <c:v>7.1582794189453116E-3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0.39310264587402338</c:v>
                </c:pt>
                <c:pt idx="141">
                  <c:v>0</c:v>
                </c:pt>
                <c:pt idx="142">
                  <c:v>0.45706748962402338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1.8445968627929691E-2</c:v>
                </c:pt>
                <c:pt idx="148">
                  <c:v>0</c:v>
                </c:pt>
                <c:pt idx="149">
                  <c:v>0</c:v>
                </c:pt>
                <c:pt idx="150">
                  <c:v>0.22104454040527341</c:v>
                </c:pt>
                <c:pt idx="151">
                  <c:v>2.4829864501953122E-2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0.25500869750976563</c:v>
                </c:pt>
                <c:pt idx="156">
                  <c:v>0.4925994873046875</c:v>
                </c:pt>
                <c:pt idx="157">
                  <c:v>0</c:v>
                </c:pt>
                <c:pt idx="158">
                  <c:v>6.5517425537109384E-3</c:v>
                </c:pt>
                <c:pt idx="159">
                  <c:v>1.5970230102539059E-2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3.2800674438476563E-2</c:v>
                </c:pt>
                <c:pt idx="166">
                  <c:v>0</c:v>
                </c:pt>
                <c:pt idx="167">
                  <c:v>0</c:v>
                </c:pt>
                <c:pt idx="168">
                  <c:v>0.493255615234375</c:v>
                </c:pt>
                <c:pt idx="169">
                  <c:v>0</c:v>
                </c:pt>
                <c:pt idx="170">
                  <c:v>0.49416160583496088</c:v>
                </c:pt>
                <c:pt idx="171">
                  <c:v>0</c:v>
                </c:pt>
                <c:pt idx="172">
                  <c:v>0.14344978332519531</c:v>
                </c:pt>
                <c:pt idx="173">
                  <c:v>0</c:v>
                </c:pt>
                <c:pt idx="174">
                  <c:v>0.49836540222167969</c:v>
                </c:pt>
                <c:pt idx="175">
                  <c:v>0</c:v>
                </c:pt>
                <c:pt idx="176">
                  <c:v>6.2274932861328116E-3</c:v>
                </c:pt>
                <c:pt idx="177">
                  <c:v>0</c:v>
                </c:pt>
                <c:pt idx="178">
                  <c:v>0.49889373779296881</c:v>
                </c:pt>
                <c:pt idx="179">
                  <c:v>1.2472152709960939E-2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4.2148590087890618E-2</c:v>
                </c:pt>
                <c:pt idx="185">
                  <c:v>0</c:v>
                </c:pt>
                <c:pt idx="186">
                  <c:v>0.4878387451171875</c:v>
                </c:pt>
                <c:pt idx="187">
                  <c:v>0.26675033569335938</c:v>
                </c:pt>
                <c:pt idx="188">
                  <c:v>0</c:v>
                </c:pt>
                <c:pt idx="189">
                  <c:v>0</c:v>
                </c:pt>
                <c:pt idx="190">
                  <c:v>2.6033401489257809E-2</c:v>
                </c:pt>
                <c:pt idx="191">
                  <c:v>4.57000732421875E-3</c:v>
                </c:pt>
                <c:pt idx="192">
                  <c:v>0</c:v>
                </c:pt>
                <c:pt idx="193">
                  <c:v>0.202880859375</c:v>
                </c:pt>
                <c:pt idx="194">
                  <c:v>1.24359130859375E-3</c:v>
                </c:pt>
                <c:pt idx="195">
                  <c:v>7.9893112182617188E-2</c:v>
                </c:pt>
                <c:pt idx="196">
                  <c:v>6.298065185546875E-3</c:v>
                </c:pt>
                <c:pt idx="197">
                  <c:v>0</c:v>
                </c:pt>
                <c:pt idx="198">
                  <c:v>3.01361083984375E-4</c:v>
                </c:pt>
                <c:pt idx="199">
                  <c:v>9.9964141845703125E-3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7.9509735107421875E-2</c:v>
                </c:pt>
                <c:pt idx="205">
                  <c:v>0</c:v>
                </c:pt>
                <c:pt idx="206">
                  <c:v>0</c:v>
                </c:pt>
                <c:pt idx="207">
                  <c:v>1.5163421630859379E-3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0.44569778442382813</c:v>
                </c:pt>
                <c:pt idx="214">
                  <c:v>0</c:v>
                </c:pt>
                <c:pt idx="215">
                  <c:v>0</c:v>
                </c:pt>
                <c:pt idx="216">
                  <c:v>1.528167724609375E-2</c:v>
                </c:pt>
                <c:pt idx="217">
                  <c:v>0</c:v>
                </c:pt>
                <c:pt idx="218">
                  <c:v>4.3125152587890616E-3</c:v>
                </c:pt>
                <c:pt idx="219">
                  <c:v>0</c:v>
                </c:pt>
                <c:pt idx="220">
                  <c:v>0.497528076171875</c:v>
                </c:pt>
                <c:pt idx="221">
                  <c:v>0</c:v>
                </c:pt>
                <c:pt idx="222">
                  <c:v>0</c:v>
                </c:pt>
                <c:pt idx="223">
                  <c:v>0.1603965759277344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0.1369667053222656</c:v>
                </c:pt>
                <c:pt idx="229">
                  <c:v>0</c:v>
                </c:pt>
                <c:pt idx="230">
                  <c:v>0</c:v>
                </c:pt>
                <c:pt idx="231">
                  <c:v>0.23516273498535159</c:v>
                </c:pt>
                <c:pt idx="232">
                  <c:v>0.45611381530761719</c:v>
                </c:pt>
                <c:pt idx="233">
                  <c:v>0</c:v>
                </c:pt>
                <c:pt idx="234">
                  <c:v>0.22532463073730469</c:v>
                </c:pt>
                <c:pt idx="235">
                  <c:v>1.1312484741210939E-2</c:v>
                </c:pt>
                <c:pt idx="236">
                  <c:v>0</c:v>
                </c:pt>
                <c:pt idx="237">
                  <c:v>0.22102928161621091</c:v>
                </c:pt>
                <c:pt idx="238">
                  <c:v>0</c:v>
                </c:pt>
                <c:pt idx="239">
                  <c:v>0</c:v>
                </c:pt>
                <c:pt idx="240">
                  <c:v>7.3032379150390616E-3</c:v>
                </c:pt>
                <c:pt idx="241">
                  <c:v>7.62939453125E-6</c:v>
                </c:pt>
                <c:pt idx="242">
                  <c:v>0.33235931396484381</c:v>
                </c:pt>
                <c:pt idx="243">
                  <c:v>0</c:v>
                </c:pt>
                <c:pt idx="244">
                  <c:v>0</c:v>
                </c:pt>
                <c:pt idx="245">
                  <c:v>0.11609649658203119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1.0129928588867189E-2</c:v>
                </c:pt>
                <c:pt idx="252">
                  <c:v>0.2326545715332031</c:v>
                </c:pt>
                <c:pt idx="253">
                  <c:v>0</c:v>
                </c:pt>
                <c:pt idx="254">
                  <c:v>0</c:v>
                </c:pt>
                <c:pt idx="255">
                  <c:v>4.4269561767578118E-2</c:v>
                </c:pt>
                <c:pt idx="256">
                  <c:v>8.707427978515625E-2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7.171630859375E-4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1.0356903076171879E-3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6.8195343017578125E-2</c:v>
                </c:pt>
                <c:pt idx="269">
                  <c:v>0</c:v>
                </c:pt>
                <c:pt idx="270">
                  <c:v>0.12792778015136719</c:v>
                </c:pt>
                <c:pt idx="271">
                  <c:v>0</c:v>
                </c:pt>
                <c:pt idx="272">
                  <c:v>0.25749778747558588</c:v>
                </c:pt>
                <c:pt idx="273">
                  <c:v>1.2800216674804689E-2</c:v>
                </c:pt>
                <c:pt idx="274">
                  <c:v>0.42000579833984381</c:v>
                </c:pt>
                <c:pt idx="275">
                  <c:v>0.4977569580078125</c:v>
                </c:pt>
                <c:pt idx="276">
                  <c:v>0</c:v>
                </c:pt>
                <c:pt idx="277">
                  <c:v>0</c:v>
                </c:pt>
                <c:pt idx="278">
                  <c:v>0.24524497985839841</c:v>
                </c:pt>
                <c:pt idx="279">
                  <c:v>2.1152496337890622E-2</c:v>
                </c:pt>
                <c:pt idx="280">
                  <c:v>0</c:v>
                </c:pt>
                <c:pt idx="281">
                  <c:v>0</c:v>
                </c:pt>
                <c:pt idx="282">
                  <c:v>1.6660690307617191E-2</c:v>
                </c:pt>
                <c:pt idx="283">
                  <c:v>0.47764968872070313</c:v>
                </c:pt>
                <c:pt idx="284">
                  <c:v>1.857757568359375E-3</c:v>
                </c:pt>
                <c:pt idx="285">
                  <c:v>0.24263191223144531</c:v>
                </c:pt>
                <c:pt idx="286">
                  <c:v>7.62939453125E-6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4.0187835693359384E-3</c:v>
                </c:pt>
                <c:pt idx="291">
                  <c:v>0</c:v>
                </c:pt>
                <c:pt idx="292">
                  <c:v>1.2845993041992189E-2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4.4956207275390616E-3</c:v>
                </c:pt>
                <c:pt idx="297">
                  <c:v>0</c:v>
                </c:pt>
                <c:pt idx="298">
                  <c:v>3.6123275756835938E-2</c:v>
                </c:pt>
                <c:pt idx="299">
                  <c:v>0.2267112731933594</c:v>
                </c:pt>
                <c:pt idx="300">
                  <c:v>1.0587692260742189E-2</c:v>
                </c:pt>
                <c:pt idx="301">
                  <c:v>0</c:v>
                </c:pt>
                <c:pt idx="302">
                  <c:v>2.8995513916015622E-2</c:v>
                </c:pt>
                <c:pt idx="303">
                  <c:v>1.261520385742188E-2</c:v>
                </c:pt>
                <c:pt idx="304">
                  <c:v>0</c:v>
                </c:pt>
                <c:pt idx="305">
                  <c:v>3.3388137817382813E-2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0.49287986755371088</c:v>
                </c:pt>
                <c:pt idx="313">
                  <c:v>0</c:v>
                </c:pt>
                <c:pt idx="314">
                  <c:v>5.283355712890625E-3</c:v>
                </c:pt>
                <c:pt idx="315">
                  <c:v>0.49211692810058588</c:v>
                </c:pt>
                <c:pt idx="316">
                  <c:v>0</c:v>
                </c:pt>
                <c:pt idx="317">
                  <c:v>0</c:v>
                </c:pt>
                <c:pt idx="318">
                  <c:v>0.26349639892578119</c:v>
                </c:pt>
                <c:pt idx="319">
                  <c:v>0</c:v>
                </c:pt>
                <c:pt idx="320">
                  <c:v>0.37175559997558588</c:v>
                </c:pt>
                <c:pt idx="321">
                  <c:v>0</c:v>
                </c:pt>
                <c:pt idx="322">
                  <c:v>0.39783859252929688</c:v>
                </c:pt>
                <c:pt idx="323">
                  <c:v>0</c:v>
                </c:pt>
                <c:pt idx="324">
                  <c:v>0.48032951354980469</c:v>
                </c:pt>
                <c:pt idx="325">
                  <c:v>0</c:v>
                </c:pt>
                <c:pt idx="326">
                  <c:v>0.49400901794433588</c:v>
                </c:pt>
                <c:pt idx="327">
                  <c:v>0</c:v>
                </c:pt>
                <c:pt idx="328">
                  <c:v>0</c:v>
                </c:pt>
                <c:pt idx="329">
                  <c:v>6.626129150390625E-2</c:v>
                </c:pt>
                <c:pt idx="330">
                  <c:v>0</c:v>
                </c:pt>
                <c:pt idx="331">
                  <c:v>0.12947654724121091</c:v>
                </c:pt>
                <c:pt idx="332">
                  <c:v>0.27332115173339838</c:v>
                </c:pt>
                <c:pt idx="333">
                  <c:v>0</c:v>
                </c:pt>
                <c:pt idx="334">
                  <c:v>9.212493896484375E-4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3.0725479125976559E-2</c:v>
                </c:pt>
                <c:pt idx="340">
                  <c:v>0.1177825927734375</c:v>
                </c:pt>
                <c:pt idx="341">
                  <c:v>0</c:v>
                </c:pt>
                <c:pt idx="342">
                  <c:v>0</c:v>
                </c:pt>
                <c:pt idx="343">
                  <c:v>3.64837646484375E-2</c:v>
                </c:pt>
                <c:pt idx="344">
                  <c:v>7.8182220458984375E-2</c:v>
                </c:pt>
                <c:pt idx="345">
                  <c:v>0</c:v>
                </c:pt>
                <c:pt idx="346">
                  <c:v>0</c:v>
                </c:pt>
                <c:pt idx="347">
                  <c:v>0.48322486877441412</c:v>
                </c:pt>
                <c:pt idx="348">
                  <c:v>1.406478881835938E-2</c:v>
                </c:pt>
                <c:pt idx="349">
                  <c:v>0.49057769775390619</c:v>
                </c:pt>
                <c:pt idx="350">
                  <c:v>0</c:v>
                </c:pt>
                <c:pt idx="351">
                  <c:v>9.57489013671875E-4</c:v>
                </c:pt>
                <c:pt idx="352">
                  <c:v>0</c:v>
                </c:pt>
                <c:pt idx="353">
                  <c:v>0.1244316101074219</c:v>
                </c:pt>
                <c:pt idx="354">
                  <c:v>1.1831283569335939E-2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0.4204864501953125</c:v>
                </c:pt>
                <c:pt idx="363">
                  <c:v>0.38442039489746088</c:v>
                </c:pt>
                <c:pt idx="364">
                  <c:v>9.9010467529296875E-2</c:v>
                </c:pt>
                <c:pt idx="365">
                  <c:v>0</c:v>
                </c:pt>
                <c:pt idx="366">
                  <c:v>1.155853271484375E-2</c:v>
                </c:pt>
                <c:pt idx="367">
                  <c:v>3.5968780517578118E-2</c:v>
                </c:pt>
                <c:pt idx="368">
                  <c:v>0</c:v>
                </c:pt>
                <c:pt idx="369">
                  <c:v>0.29123497009277338</c:v>
                </c:pt>
                <c:pt idx="370">
                  <c:v>0.38565635681152338</c:v>
                </c:pt>
                <c:pt idx="371">
                  <c:v>6.5631866455078116E-3</c:v>
                </c:pt>
                <c:pt idx="372">
                  <c:v>5.5332183837890616E-3</c:v>
                </c:pt>
                <c:pt idx="373">
                  <c:v>0</c:v>
                </c:pt>
                <c:pt idx="374">
                  <c:v>1.69525146484375E-2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1.216506958007812E-2</c:v>
                </c:pt>
                <c:pt idx="379">
                  <c:v>0</c:v>
                </c:pt>
                <c:pt idx="380">
                  <c:v>0</c:v>
                </c:pt>
                <c:pt idx="381">
                  <c:v>6.015777587890625E-3</c:v>
                </c:pt>
                <c:pt idx="382">
                  <c:v>0</c:v>
                </c:pt>
                <c:pt idx="383">
                  <c:v>0</c:v>
                </c:pt>
                <c:pt idx="384">
                  <c:v>5.1309585571289063E-2</c:v>
                </c:pt>
                <c:pt idx="385">
                  <c:v>6.7653656005859384E-3</c:v>
                </c:pt>
                <c:pt idx="386">
                  <c:v>0</c:v>
                </c:pt>
                <c:pt idx="387">
                  <c:v>0</c:v>
                </c:pt>
                <c:pt idx="388">
                  <c:v>2.3403167724609379E-3</c:v>
                </c:pt>
                <c:pt idx="389">
                  <c:v>0.29527664184570313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0.47001457214355469</c:v>
                </c:pt>
                <c:pt idx="394">
                  <c:v>0</c:v>
                </c:pt>
                <c:pt idx="395">
                  <c:v>0</c:v>
                </c:pt>
                <c:pt idx="396">
                  <c:v>3.299713134765625E-4</c:v>
                </c:pt>
                <c:pt idx="397">
                  <c:v>0</c:v>
                </c:pt>
                <c:pt idx="398">
                  <c:v>0.25046157836914063</c:v>
                </c:pt>
                <c:pt idx="399">
                  <c:v>0</c:v>
                </c:pt>
                <c:pt idx="400">
                  <c:v>0</c:v>
                </c:pt>
                <c:pt idx="401">
                  <c:v>0.44119834899902338</c:v>
                </c:pt>
                <c:pt idx="402">
                  <c:v>4.3262481689453118E-2</c:v>
                </c:pt>
                <c:pt idx="403">
                  <c:v>5.7201385498046884E-3</c:v>
                </c:pt>
                <c:pt idx="404">
                  <c:v>0</c:v>
                </c:pt>
                <c:pt idx="405">
                  <c:v>0.43056869506835938</c:v>
                </c:pt>
                <c:pt idx="406">
                  <c:v>6.292724609375E-2</c:v>
                </c:pt>
                <c:pt idx="407">
                  <c:v>0</c:v>
                </c:pt>
                <c:pt idx="408">
                  <c:v>0</c:v>
                </c:pt>
                <c:pt idx="409">
                  <c:v>1.50299072265625E-3</c:v>
                </c:pt>
                <c:pt idx="410">
                  <c:v>0.30017280578613281</c:v>
                </c:pt>
                <c:pt idx="411">
                  <c:v>0</c:v>
                </c:pt>
                <c:pt idx="412">
                  <c:v>1.0938644409179689E-2</c:v>
                </c:pt>
                <c:pt idx="413">
                  <c:v>0</c:v>
                </c:pt>
                <c:pt idx="414">
                  <c:v>0</c:v>
                </c:pt>
                <c:pt idx="415">
                  <c:v>3.4402847290039063E-2</c:v>
                </c:pt>
                <c:pt idx="416">
                  <c:v>1.5741348266601559E-2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0.4954681396484375</c:v>
                </c:pt>
                <c:pt idx="424">
                  <c:v>0</c:v>
                </c:pt>
                <c:pt idx="425">
                  <c:v>0</c:v>
                </c:pt>
                <c:pt idx="426">
                  <c:v>4.3962478637695313E-2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0.44583702087402338</c:v>
                </c:pt>
                <c:pt idx="433">
                  <c:v>0</c:v>
                </c:pt>
                <c:pt idx="434">
                  <c:v>1.857757568359375E-3</c:v>
                </c:pt>
                <c:pt idx="435">
                  <c:v>0.48684501647949219</c:v>
                </c:pt>
                <c:pt idx="436">
                  <c:v>0</c:v>
                </c:pt>
                <c:pt idx="437">
                  <c:v>8.2639694213867188E-2</c:v>
                </c:pt>
                <c:pt idx="438">
                  <c:v>0.47451400756835938</c:v>
                </c:pt>
                <c:pt idx="439">
                  <c:v>0</c:v>
                </c:pt>
                <c:pt idx="440">
                  <c:v>0</c:v>
                </c:pt>
                <c:pt idx="441">
                  <c:v>0.20405387878417969</c:v>
                </c:pt>
                <c:pt idx="442">
                  <c:v>1.76849365234375E-2</c:v>
                </c:pt>
                <c:pt idx="443">
                  <c:v>1.9176483154296878E-2</c:v>
                </c:pt>
                <c:pt idx="444">
                  <c:v>0</c:v>
                </c:pt>
                <c:pt idx="445">
                  <c:v>0.45434379577636719</c:v>
                </c:pt>
                <c:pt idx="446">
                  <c:v>0.48288726806640619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2.689361572265625E-4</c:v>
                </c:pt>
                <c:pt idx="451">
                  <c:v>5.2610397338867188E-2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1.42364501953125E-2</c:v>
                </c:pt>
                <c:pt idx="456">
                  <c:v>7.20977783203125E-4</c:v>
                </c:pt>
                <c:pt idx="457">
                  <c:v>1.410675048828125E-2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6.28662109375E-3</c:v>
                </c:pt>
                <c:pt idx="462">
                  <c:v>0.15630149841308591</c:v>
                </c:pt>
                <c:pt idx="463">
                  <c:v>4.3756484985351563E-2</c:v>
                </c:pt>
                <c:pt idx="464">
                  <c:v>0</c:v>
                </c:pt>
                <c:pt idx="465">
                  <c:v>0</c:v>
                </c:pt>
                <c:pt idx="466">
                  <c:v>0.15571784973144531</c:v>
                </c:pt>
                <c:pt idx="467">
                  <c:v>0</c:v>
                </c:pt>
                <c:pt idx="468">
                  <c:v>1.926422119140625E-4</c:v>
                </c:pt>
                <c:pt idx="469">
                  <c:v>8.392333984375E-4</c:v>
                </c:pt>
                <c:pt idx="470">
                  <c:v>1.409530639648438E-2</c:v>
                </c:pt>
                <c:pt idx="471">
                  <c:v>0</c:v>
                </c:pt>
                <c:pt idx="472">
                  <c:v>0</c:v>
                </c:pt>
                <c:pt idx="473">
                  <c:v>0.1175594329833984</c:v>
                </c:pt>
                <c:pt idx="474">
                  <c:v>0</c:v>
                </c:pt>
                <c:pt idx="475">
                  <c:v>0</c:v>
                </c:pt>
                <c:pt idx="476">
                  <c:v>4.0378570556640616E-3</c:v>
                </c:pt>
                <c:pt idx="477">
                  <c:v>0.49418449401855469</c:v>
                </c:pt>
                <c:pt idx="478">
                  <c:v>0.43961715698242188</c:v>
                </c:pt>
                <c:pt idx="479">
                  <c:v>6.7638397216796875E-2</c:v>
                </c:pt>
                <c:pt idx="480">
                  <c:v>0</c:v>
                </c:pt>
                <c:pt idx="481">
                  <c:v>0</c:v>
                </c:pt>
                <c:pt idx="482">
                  <c:v>0.48969650268554688</c:v>
                </c:pt>
                <c:pt idx="483">
                  <c:v>0</c:v>
                </c:pt>
                <c:pt idx="484">
                  <c:v>3.833770751953125E-3</c:v>
                </c:pt>
                <c:pt idx="485">
                  <c:v>8.9662551879882813E-2</c:v>
                </c:pt>
                <c:pt idx="486">
                  <c:v>0</c:v>
                </c:pt>
                <c:pt idx="487">
                  <c:v>1.070022583007812E-2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8.2889556884765625E-2</c:v>
                </c:pt>
                <c:pt idx="492">
                  <c:v>3.0517578125E-5</c:v>
                </c:pt>
                <c:pt idx="493">
                  <c:v>0</c:v>
                </c:pt>
                <c:pt idx="494">
                  <c:v>2.1162033081054691E-2</c:v>
                </c:pt>
                <c:pt idx="495">
                  <c:v>0</c:v>
                </c:pt>
                <c:pt idx="496">
                  <c:v>0.31102561950683588</c:v>
                </c:pt>
                <c:pt idx="497">
                  <c:v>0</c:v>
                </c:pt>
                <c:pt idx="498">
                  <c:v>8.6198806762695313E-2</c:v>
                </c:pt>
                <c:pt idx="499">
                  <c:v>0.4158172607421875</c:v>
                </c:pt>
                <c:pt idx="500">
                  <c:v>0</c:v>
                </c:pt>
                <c:pt idx="501">
                  <c:v>2.254486083984375E-2</c:v>
                </c:pt>
                <c:pt idx="502">
                  <c:v>0.37554931640625</c:v>
                </c:pt>
                <c:pt idx="503">
                  <c:v>0</c:v>
                </c:pt>
                <c:pt idx="504">
                  <c:v>3.08990478515625E-4</c:v>
                </c:pt>
                <c:pt idx="505">
                  <c:v>0.49927520751953119</c:v>
                </c:pt>
                <c:pt idx="506">
                  <c:v>4.5665740966796882E-2</c:v>
                </c:pt>
                <c:pt idx="507">
                  <c:v>9.0143203735351563E-2</c:v>
                </c:pt>
                <c:pt idx="508">
                  <c:v>0</c:v>
                </c:pt>
                <c:pt idx="509">
                  <c:v>0</c:v>
                </c:pt>
                <c:pt idx="510">
                  <c:v>2.3326873779296879E-3</c:v>
                </c:pt>
                <c:pt idx="511">
                  <c:v>0</c:v>
                </c:pt>
                <c:pt idx="512">
                  <c:v>2.57415771484375E-2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4.0435791015625E-4</c:v>
                </c:pt>
                <c:pt idx="518">
                  <c:v>0</c:v>
                </c:pt>
                <c:pt idx="519">
                  <c:v>0</c:v>
                </c:pt>
                <c:pt idx="520">
                  <c:v>0.33021354675292969</c:v>
                </c:pt>
                <c:pt idx="521">
                  <c:v>3.3300399780273438E-2</c:v>
                </c:pt>
                <c:pt idx="522">
                  <c:v>0</c:v>
                </c:pt>
                <c:pt idx="523">
                  <c:v>0</c:v>
                </c:pt>
                <c:pt idx="524">
                  <c:v>0.49981117248535162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1.7438888549804691E-2</c:v>
                </c:pt>
                <c:pt idx="530">
                  <c:v>1.9359588623046879E-3</c:v>
                </c:pt>
                <c:pt idx="531">
                  <c:v>0</c:v>
                </c:pt>
                <c:pt idx="532">
                  <c:v>3.430938720703125E-2</c:v>
                </c:pt>
                <c:pt idx="533">
                  <c:v>0</c:v>
                </c:pt>
                <c:pt idx="534">
                  <c:v>7.62939453125E-6</c:v>
                </c:pt>
                <c:pt idx="535">
                  <c:v>4.9655914306640618E-2</c:v>
                </c:pt>
                <c:pt idx="536">
                  <c:v>7.274627685546875E-3</c:v>
                </c:pt>
                <c:pt idx="537">
                  <c:v>0</c:v>
                </c:pt>
                <c:pt idx="538">
                  <c:v>0</c:v>
                </c:pt>
                <c:pt idx="539">
                  <c:v>1.360321044921875E-2</c:v>
                </c:pt>
                <c:pt idx="540">
                  <c:v>0</c:v>
                </c:pt>
                <c:pt idx="541">
                  <c:v>0</c:v>
                </c:pt>
                <c:pt idx="542">
                  <c:v>6.0443878173828116E-3</c:v>
                </c:pt>
                <c:pt idx="543">
                  <c:v>0.38003730773925781</c:v>
                </c:pt>
                <c:pt idx="544">
                  <c:v>0</c:v>
                </c:pt>
                <c:pt idx="545">
                  <c:v>0.36511611938476563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0.49007034301757813</c:v>
                </c:pt>
                <c:pt idx="550">
                  <c:v>1.1157989501953121E-3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0.2397727966308594</c:v>
                </c:pt>
                <c:pt idx="557">
                  <c:v>0.49147796630859381</c:v>
                </c:pt>
                <c:pt idx="558">
                  <c:v>0</c:v>
                </c:pt>
                <c:pt idx="559">
                  <c:v>2.2487640380859379E-3</c:v>
                </c:pt>
                <c:pt idx="560">
                  <c:v>5.57403564453125E-2</c:v>
                </c:pt>
                <c:pt idx="561">
                  <c:v>0</c:v>
                </c:pt>
                <c:pt idx="562">
                  <c:v>0</c:v>
                </c:pt>
                <c:pt idx="563">
                  <c:v>0.47240638732910162</c:v>
                </c:pt>
                <c:pt idx="564">
                  <c:v>7.1443557739257813E-2</c:v>
                </c:pt>
                <c:pt idx="565">
                  <c:v>0</c:v>
                </c:pt>
                <c:pt idx="566">
                  <c:v>0.33496475219726563</c:v>
                </c:pt>
                <c:pt idx="567">
                  <c:v>0</c:v>
                </c:pt>
                <c:pt idx="568">
                  <c:v>0.29602813720703119</c:v>
                </c:pt>
                <c:pt idx="569">
                  <c:v>0</c:v>
                </c:pt>
                <c:pt idx="570">
                  <c:v>0</c:v>
                </c:pt>
                <c:pt idx="571">
                  <c:v>1.4019012451171879E-3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7.2479248046875E-5</c:v>
                </c:pt>
                <c:pt idx="576">
                  <c:v>1.3879776000976561E-2</c:v>
                </c:pt>
                <c:pt idx="577">
                  <c:v>6.2694549560546884E-3</c:v>
                </c:pt>
                <c:pt idx="578">
                  <c:v>1.5972137451171878E-2</c:v>
                </c:pt>
                <c:pt idx="579">
                  <c:v>5.1174163818359384E-3</c:v>
                </c:pt>
                <c:pt idx="580">
                  <c:v>0.3354034423828125</c:v>
                </c:pt>
                <c:pt idx="581">
                  <c:v>2.2373199462890621E-3</c:v>
                </c:pt>
                <c:pt idx="582">
                  <c:v>0.49822044372558588</c:v>
                </c:pt>
                <c:pt idx="583">
                  <c:v>3.0910491943359378E-2</c:v>
                </c:pt>
                <c:pt idx="584">
                  <c:v>0.42745780944824219</c:v>
                </c:pt>
                <c:pt idx="585">
                  <c:v>0</c:v>
                </c:pt>
                <c:pt idx="586">
                  <c:v>5.7220458984375E-6</c:v>
                </c:pt>
                <c:pt idx="587">
                  <c:v>5.3483963012695313E-2</c:v>
                </c:pt>
                <c:pt idx="588">
                  <c:v>0</c:v>
                </c:pt>
                <c:pt idx="589">
                  <c:v>0</c:v>
                </c:pt>
                <c:pt idx="590">
                  <c:v>1.873016357421875E-3</c:v>
                </c:pt>
                <c:pt idx="591">
                  <c:v>4.650115966796875E-2</c:v>
                </c:pt>
                <c:pt idx="592">
                  <c:v>5.385589599609375E-2</c:v>
                </c:pt>
                <c:pt idx="593">
                  <c:v>0.47879409790039063</c:v>
                </c:pt>
                <c:pt idx="594">
                  <c:v>0.34146499633789063</c:v>
                </c:pt>
                <c:pt idx="595">
                  <c:v>0.12611961364746091</c:v>
                </c:pt>
                <c:pt idx="596">
                  <c:v>1.33514404296875E-5</c:v>
                </c:pt>
                <c:pt idx="597">
                  <c:v>0.49851608276367188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2.147674560546875E-3</c:v>
                </c:pt>
                <c:pt idx="605">
                  <c:v>0</c:v>
                </c:pt>
                <c:pt idx="606">
                  <c:v>0</c:v>
                </c:pt>
                <c:pt idx="607">
                  <c:v>1.071929931640625E-3</c:v>
                </c:pt>
                <c:pt idx="608">
                  <c:v>0</c:v>
                </c:pt>
                <c:pt idx="609">
                  <c:v>0.49952888488769531</c:v>
                </c:pt>
                <c:pt idx="610">
                  <c:v>7.4817657470703125E-2</c:v>
                </c:pt>
                <c:pt idx="611">
                  <c:v>0</c:v>
                </c:pt>
                <c:pt idx="612">
                  <c:v>0.46863937377929688</c:v>
                </c:pt>
                <c:pt idx="613">
                  <c:v>6.6986083984375E-3</c:v>
                </c:pt>
                <c:pt idx="614">
                  <c:v>1.4528274536132811E-2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5.6308746337890618E-2</c:v>
                </c:pt>
                <c:pt idx="621">
                  <c:v>0</c:v>
                </c:pt>
                <c:pt idx="622">
                  <c:v>0</c:v>
                </c:pt>
                <c:pt idx="623">
                  <c:v>0.14922904968261719</c:v>
                </c:pt>
                <c:pt idx="624">
                  <c:v>2.0008087158203122E-2</c:v>
                </c:pt>
                <c:pt idx="625">
                  <c:v>0</c:v>
                </c:pt>
                <c:pt idx="626">
                  <c:v>0</c:v>
                </c:pt>
                <c:pt idx="627">
                  <c:v>7.7056884765625E-4</c:v>
                </c:pt>
                <c:pt idx="628">
                  <c:v>4.3544769287109384E-3</c:v>
                </c:pt>
                <c:pt idx="629">
                  <c:v>2.4394989013671879E-3</c:v>
                </c:pt>
                <c:pt idx="630">
                  <c:v>0</c:v>
                </c:pt>
                <c:pt idx="631">
                  <c:v>0.42027664184570313</c:v>
                </c:pt>
                <c:pt idx="632">
                  <c:v>2.2802352905273441E-2</c:v>
                </c:pt>
                <c:pt idx="633">
                  <c:v>0</c:v>
                </c:pt>
                <c:pt idx="634">
                  <c:v>0.47069931030273438</c:v>
                </c:pt>
                <c:pt idx="635">
                  <c:v>0</c:v>
                </c:pt>
                <c:pt idx="636">
                  <c:v>0</c:v>
                </c:pt>
                <c:pt idx="637">
                  <c:v>8.174896240234375E-3</c:v>
                </c:pt>
                <c:pt idx="638">
                  <c:v>0.31754112243652338</c:v>
                </c:pt>
                <c:pt idx="639">
                  <c:v>3.56292724609375E-3</c:v>
                </c:pt>
                <c:pt idx="640">
                  <c:v>5.1593780517578116E-3</c:v>
                </c:pt>
                <c:pt idx="641">
                  <c:v>0</c:v>
                </c:pt>
                <c:pt idx="642">
                  <c:v>0</c:v>
                </c:pt>
                <c:pt idx="643">
                  <c:v>1.1705398559570311E-2</c:v>
                </c:pt>
                <c:pt idx="644">
                  <c:v>0</c:v>
                </c:pt>
                <c:pt idx="645">
                  <c:v>4.4925689697265618E-2</c:v>
                </c:pt>
                <c:pt idx="646">
                  <c:v>0.40095710754394531</c:v>
                </c:pt>
                <c:pt idx="647">
                  <c:v>0</c:v>
                </c:pt>
                <c:pt idx="648">
                  <c:v>0</c:v>
                </c:pt>
                <c:pt idx="649">
                  <c:v>1.0858535766601561E-2</c:v>
                </c:pt>
                <c:pt idx="650">
                  <c:v>0</c:v>
                </c:pt>
                <c:pt idx="651">
                  <c:v>0</c:v>
                </c:pt>
                <c:pt idx="652">
                  <c:v>7.38372802734375E-2</c:v>
                </c:pt>
                <c:pt idx="653">
                  <c:v>0.13885307312011719</c:v>
                </c:pt>
                <c:pt idx="654">
                  <c:v>1.308441162109375E-3</c:v>
                </c:pt>
                <c:pt idx="655">
                  <c:v>0</c:v>
                </c:pt>
                <c:pt idx="656">
                  <c:v>4.0111541748046884E-3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0.29893112182617188</c:v>
                </c:pt>
                <c:pt idx="665">
                  <c:v>0</c:v>
                </c:pt>
                <c:pt idx="666">
                  <c:v>1.1949539184570311E-2</c:v>
                </c:pt>
                <c:pt idx="667">
                  <c:v>4.0447235107421882E-2</c:v>
                </c:pt>
                <c:pt idx="668">
                  <c:v>0.1043434143066406</c:v>
                </c:pt>
                <c:pt idx="669">
                  <c:v>0.22274017333984381</c:v>
                </c:pt>
                <c:pt idx="670">
                  <c:v>0</c:v>
                </c:pt>
                <c:pt idx="671">
                  <c:v>0</c:v>
                </c:pt>
                <c:pt idx="672">
                  <c:v>0.50005912780761719</c:v>
                </c:pt>
                <c:pt idx="673">
                  <c:v>0</c:v>
                </c:pt>
                <c:pt idx="674">
                  <c:v>9.143829345703125E-2</c:v>
                </c:pt>
                <c:pt idx="675">
                  <c:v>0</c:v>
                </c:pt>
                <c:pt idx="676">
                  <c:v>0</c:v>
                </c:pt>
                <c:pt idx="677">
                  <c:v>5.7840347290039063E-2</c:v>
                </c:pt>
                <c:pt idx="678">
                  <c:v>0.11566925048828119</c:v>
                </c:pt>
                <c:pt idx="679">
                  <c:v>0</c:v>
                </c:pt>
                <c:pt idx="680">
                  <c:v>0.34278678894042969</c:v>
                </c:pt>
                <c:pt idx="681">
                  <c:v>0</c:v>
                </c:pt>
                <c:pt idx="682">
                  <c:v>0</c:v>
                </c:pt>
                <c:pt idx="683">
                  <c:v>0.45673179626464838</c:v>
                </c:pt>
                <c:pt idx="684">
                  <c:v>0</c:v>
                </c:pt>
                <c:pt idx="685">
                  <c:v>6.214141845703125E-3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2.2197723388671878E-2</c:v>
                </c:pt>
                <c:pt idx="690">
                  <c:v>0</c:v>
                </c:pt>
                <c:pt idx="691">
                  <c:v>0</c:v>
                </c:pt>
                <c:pt idx="692">
                  <c:v>7.66754150390625E-4</c:v>
                </c:pt>
                <c:pt idx="693">
                  <c:v>4.08172607421875E-4</c:v>
                </c:pt>
                <c:pt idx="694">
                  <c:v>0</c:v>
                </c:pt>
                <c:pt idx="695">
                  <c:v>8.880615234375E-3</c:v>
                </c:pt>
                <c:pt idx="696">
                  <c:v>5.80596923828125E-3</c:v>
                </c:pt>
                <c:pt idx="697">
                  <c:v>0</c:v>
                </c:pt>
                <c:pt idx="698">
                  <c:v>9.5991134643554688E-2</c:v>
                </c:pt>
                <c:pt idx="699">
                  <c:v>1.33514404296875E-3</c:v>
                </c:pt>
                <c:pt idx="700">
                  <c:v>3.4332275390625E-5</c:v>
                </c:pt>
                <c:pt idx="701">
                  <c:v>0</c:v>
                </c:pt>
                <c:pt idx="702">
                  <c:v>0.48481178283691412</c:v>
                </c:pt>
                <c:pt idx="703">
                  <c:v>0</c:v>
                </c:pt>
                <c:pt idx="704">
                  <c:v>0.27994918823242188</c:v>
                </c:pt>
                <c:pt idx="705">
                  <c:v>1.163482666015625E-2</c:v>
                </c:pt>
                <c:pt idx="706">
                  <c:v>0</c:v>
                </c:pt>
                <c:pt idx="707">
                  <c:v>4.3355941772460938E-2</c:v>
                </c:pt>
                <c:pt idx="708">
                  <c:v>5.744171142578125E-2</c:v>
                </c:pt>
                <c:pt idx="709">
                  <c:v>2.68096923828125E-2</c:v>
                </c:pt>
                <c:pt idx="710">
                  <c:v>0</c:v>
                </c:pt>
                <c:pt idx="711">
                  <c:v>0</c:v>
                </c:pt>
                <c:pt idx="712">
                  <c:v>2.101898193359375E-3</c:v>
                </c:pt>
                <c:pt idx="713">
                  <c:v>0.12569999694824219</c:v>
                </c:pt>
                <c:pt idx="714">
                  <c:v>9.9887847900390625E-3</c:v>
                </c:pt>
                <c:pt idx="715">
                  <c:v>0</c:v>
                </c:pt>
                <c:pt idx="716">
                  <c:v>0</c:v>
                </c:pt>
                <c:pt idx="717">
                  <c:v>0.28079605102539063</c:v>
                </c:pt>
                <c:pt idx="718">
                  <c:v>0</c:v>
                </c:pt>
                <c:pt idx="719">
                  <c:v>0</c:v>
                </c:pt>
                <c:pt idx="720">
                  <c:v>1.5125274658203121E-3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2.9209136962890622E-2</c:v>
                </c:pt>
                <c:pt idx="726">
                  <c:v>5.70220947265625E-2</c:v>
                </c:pt>
                <c:pt idx="727">
                  <c:v>7.7236175537109375E-2</c:v>
                </c:pt>
                <c:pt idx="728">
                  <c:v>0.50008964538574219</c:v>
                </c:pt>
                <c:pt idx="729">
                  <c:v>0</c:v>
                </c:pt>
                <c:pt idx="730">
                  <c:v>0</c:v>
                </c:pt>
                <c:pt idx="731">
                  <c:v>1.76239013671875E-2</c:v>
                </c:pt>
                <c:pt idx="732">
                  <c:v>0</c:v>
                </c:pt>
                <c:pt idx="733">
                  <c:v>0</c:v>
                </c:pt>
                <c:pt idx="734">
                  <c:v>6.046295166015625E-4</c:v>
                </c:pt>
                <c:pt idx="735">
                  <c:v>0</c:v>
                </c:pt>
                <c:pt idx="736">
                  <c:v>0</c:v>
                </c:pt>
                <c:pt idx="737">
                  <c:v>6.877899169921875E-3</c:v>
                </c:pt>
                <c:pt idx="738">
                  <c:v>0</c:v>
                </c:pt>
                <c:pt idx="739">
                  <c:v>0</c:v>
                </c:pt>
                <c:pt idx="740">
                  <c:v>0.159637451171875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1.992034912109375E-2</c:v>
                </c:pt>
                <c:pt idx="745">
                  <c:v>0</c:v>
                </c:pt>
                <c:pt idx="746">
                  <c:v>0.47031211853027338</c:v>
                </c:pt>
                <c:pt idx="747">
                  <c:v>0</c:v>
                </c:pt>
                <c:pt idx="748">
                  <c:v>0</c:v>
                </c:pt>
                <c:pt idx="749">
                  <c:v>3.4341812133789063E-2</c:v>
                </c:pt>
                <c:pt idx="750">
                  <c:v>0.277099609375</c:v>
                </c:pt>
                <c:pt idx="751">
                  <c:v>0</c:v>
                </c:pt>
                <c:pt idx="752">
                  <c:v>0.23923301696777341</c:v>
                </c:pt>
                <c:pt idx="753">
                  <c:v>0</c:v>
                </c:pt>
                <c:pt idx="754">
                  <c:v>0</c:v>
                </c:pt>
                <c:pt idx="755">
                  <c:v>1.3174057006835939E-2</c:v>
                </c:pt>
              </c:numCache>
            </c:numRef>
          </c:xVal>
          <c:yVal>
            <c:numRef>
              <c:f>'OBER - ABR (depth = 13)'!$AR$9:$AR$764</c:f>
              <c:numCache>
                <c:formatCode>General</c:formatCode>
                <c:ptCount val="756"/>
                <c:pt idx="0">
                  <c:v>0.49264335632324219</c:v>
                </c:pt>
                <c:pt idx="1">
                  <c:v>1.230621337890625E-2</c:v>
                </c:pt>
                <c:pt idx="2">
                  <c:v>0.2620391845703125</c:v>
                </c:pt>
                <c:pt idx="3">
                  <c:v>0</c:v>
                </c:pt>
                <c:pt idx="4">
                  <c:v>9.2220306396484375E-3</c:v>
                </c:pt>
                <c:pt idx="5">
                  <c:v>9.7179412841796875E-3</c:v>
                </c:pt>
                <c:pt idx="6">
                  <c:v>3.39508056640625E-4</c:v>
                </c:pt>
                <c:pt idx="7">
                  <c:v>0</c:v>
                </c:pt>
                <c:pt idx="8">
                  <c:v>5.4805755615234382E-2</c:v>
                </c:pt>
                <c:pt idx="9">
                  <c:v>0</c:v>
                </c:pt>
                <c:pt idx="10">
                  <c:v>0</c:v>
                </c:pt>
                <c:pt idx="11">
                  <c:v>0.13904380798339841</c:v>
                </c:pt>
                <c:pt idx="12">
                  <c:v>0.33075332641601563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5.046844482421875E-3</c:v>
                </c:pt>
                <c:pt idx="19">
                  <c:v>0</c:v>
                </c:pt>
                <c:pt idx="20">
                  <c:v>0</c:v>
                </c:pt>
                <c:pt idx="21">
                  <c:v>5.2831649780273438E-2</c:v>
                </c:pt>
                <c:pt idx="22">
                  <c:v>3.0681610107421878E-2</c:v>
                </c:pt>
                <c:pt idx="23">
                  <c:v>4.461669921875E-2</c:v>
                </c:pt>
                <c:pt idx="24">
                  <c:v>1.0099411010742189E-2</c:v>
                </c:pt>
                <c:pt idx="25">
                  <c:v>0</c:v>
                </c:pt>
                <c:pt idx="26">
                  <c:v>0.43243217468261719</c:v>
                </c:pt>
                <c:pt idx="27">
                  <c:v>7.62939453125E-6</c:v>
                </c:pt>
                <c:pt idx="28">
                  <c:v>2.5177001953125E-4</c:v>
                </c:pt>
                <c:pt idx="29">
                  <c:v>9.2220306396484375E-3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0.46827888488769531</c:v>
                </c:pt>
                <c:pt idx="34">
                  <c:v>1.5333175659179689E-2</c:v>
                </c:pt>
                <c:pt idx="35">
                  <c:v>1.1503219604492189E-2</c:v>
                </c:pt>
                <c:pt idx="36">
                  <c:v>0</c:v>
                </c:pt>
                <c:pt idx="37">
                  <c:v>1.1444091796875E-3</c:v>
                </c:pt>
                <c:pt idx="38">
                  <c:v>0</c:v>
                </c:pt>
                <c:pt idx="39">
                  <c:v>8.58306884765625E-5</c:v>
                </c:pt>
                <c:pt idx="40">
                  <c:v>0.49997520446777338</c:v>
                </c:pt>
                <c:pt idx="41">
                  <c:v>0</c:v>
                </c:pt>
                <c:pt idx="42">
                  <c:v>0</c:v>
                </c:pt>
                <c:pt idx="43">
                  <c:v>0.37018966674804688</c:v>
                </c:pt>
                <c:pt idx="44">
                  <c:v>0</c:v>
                </c:pt>
                <c:pt idx="45">
                  <c:v>0.40320587158203119</c:v>
                </c:pt>
                <c:pt idx="46">
                  <c:v>1.230621337890625E-2</c:v>
                </c:pt>
                <c:pt idx="47">
                  <c:v>2.1076202392578121E-3</c:v>
                </c:pt>
                <c:pt idx="48">
                  <c:v>0.45982170104980469</c:v>
                </c:pt>
                <c:pt idx="49">
                  <c:v>0.48284721374511719</c:v>
                </c:pt>
                <c:pt idx="50">
                  <c:v>0.1065769195556641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0.49486160278320313</c:v>
                </c:pt>
                <c:pt idx="61">
                  <c:v>0</c:v>
                </c:pt>
                <c:pt idx="62">
                  <c:v>0.1806182861328125</c:v>
                </c:pt>
                <c:pt idx="63">
                  <c:v>0</c:v>
                </c:pt>
                <c:pt idx="64">
                  <c:v>0.2843170166015625</c:v>
                </c:pt>
                <c:pt idx="65">
                  <c:v>0</c:v>
                </c:pt>
                <c:pt idx="66">
                  <c:v>0.19832611083984381</c:v>
                </c:pt>
                <c:pt idx="67">
                  <c:v>2.09808349609375E-5</c:v>
                </c:pt>
                <c:pt idx="68">
                  <c:v>0</c:v>
                </c:pt>
                <c:pt idx="69">
                  <c:v>0.20960426330566409</c:v>
                </c:pt>
                <c:pt idx="70">
                  <c:v>0.27639961242675781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0.469970703125</c:v>
                </c:pt>
                <c:pt idx="76">
                  <c:v>0</c:v>
                </c:pt>
                <c:pt idx="77">
                  <c:v>3.139495849609375E-3</c:v>
                </c:pt>
                <c:pt idx="78">
                  <c:v>0.45588874816894531</c:v>
                </c:pt>
                <c:pt idx="79">
                  <c:v>0</c:v>
                </c:pt>
                <c:pt idx="80">
                  <c:v>0.24730682373046881</c:v>
                </c:pt>
                <c:pt idx="81">
                  <c:v>5.53131103515625E-5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1.506805419921875E-4</c:v>
                </c:pt>
                <c:pt idx="88">
                  <c:v>1.1882781982421879E-3</c:v>
                </c:pt>
                <c:pt idx="89">
                  <c:v>0.47242927551269531</c:v>
                </c:pt>
                <c:pt idx="90">
                  <c:v>4.105377197265625E-2</c:v>
                </c:pt>
                <c:pt idx="91">
                  <c:v>2.5177001953125E-4</c:v>
                </c:pt>
                <c:pt idx="92">
                  <c:v>0</c:v>
                </c:pt>
                <c:pt idx="93">
                  <c:v>0</c:v>
                </c:pt>
                <c:pt idx="94">
                  <c:v>5.53131103515625E-5</c:v>
                </c:pt>
                <c:pt idx="95">
                  <c:v>0.49449539184570313</c:v>
                </c:pt>
                <c:pt idx="96">
                  <c:v>2.9836654663085941E-2</c:v>
                </c:pt>
                <c:pt idx="97">
                  <c:v>0.19832611083984381</c:v>
                </c:pt>
                <c:pt idx="98">
                  <c:v>5.1523208618164063E-2</c:v>
                </c:pt>
                <c:pt idx="99">
                  <c:v>0</c:v>
                </c:pt>
                <c:pt idx="100">
                  <c:v>0</c:v>
                </c:pt>
                <c:pt idx="101">
                  <c:v>3.9325714111328118E-2</c:v>
                </c:pt>
                <c:pt idx="102">
                  <c:v>8.27789306640625E-4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7.0400238037109384E-3</c:v>
                </c:pt>
                <c:pt idx="109">
                  <c:v>0</c:v>
                </c:pt>
                <c:pt idx="110">
                  <c:v>0.40320587158203119</c:v>
                </c:pt>
                <c:pt idx="111">
                  <c:v>7.8136444091796875E-2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2.1551132202148441E-2</c:v>
                </c:pt>
                <c:pt idx="116">
                  <c:v>0</c:v>
                </c:pt>
                <c:pt idx="117">
                  <c:v>7.1964263916015616E-3</c:v>
                </c:pt>
                <c:pt idx="118">
                  <c:v>0</c:v>
                </c:pt>
                <c:pt idx="119">
                  <c:v>0.37697029113769531</c:v>
                </c:pt>
                <c:pt idx="120">
                  <c:v>0</c:v>
                </c:pt>
                <c:pt idx="121">
                  <c:v>0</c:v>
                </c:pt>
                <c:pt idx="122">
                  <c:v>0.39704704284667969</c:v>
                </c:pt>
                <c:pt idx="123">
                  <c:v>8.6725234985351563E-2</c:v>
                </c:pt>
                <c:pt idx="124">
                  <c:v>0.13904380798339841</c:v>
                </c:pt>
                <c:pt idx="125">
                  <c:v>0</c:v>
                </c:pt>
                <c:pt idx="126">
                  <c:v>0.19746971130371091</c:v>
                </c:pt>
                <c:pt idx="127">
                  <c:v>0</c:v>
                </c:pt>
                <c:pt idx="128">
                  <c:v>0</c:v>
                </c:pt>
                <c:pt idx="129">
                  <c:v>1.972198486328125E-2</c:v>
                </c:pt>
                <c:pt idx="130">
                  <c:v>0</c:v>
                </c:pt>
                <c:pt idx="131">
                  <c:v>0</c:v>
                </c:pt>
                <c:pt idx="132">
                  <c:v>1.4667510986328121E-3</c:v>
                </c:pt>
                <c:pt idx="133">
                  <c:v>0</c:v>
                </c:pt>
                <c:pt idx="134">
                  <c:v>8.686065673828125E-3</c:v>
                </c:pt>
                <c:pt idx="135">
                  <c:v>8.36181640625E-3</c:v>
                </c:pt>
                <c:pt idx="136">
                  <c:v>1.1882781982421879E-3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0.36966705322265619</c:v>
                </c:pt>
                <c:pt idx="141">
                  <c:v>0</c:v>
                </c:pt>
                <c:pt idx="142">
                  <c:v>0.45651817321777338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1.7467498779296878E-2</c:v>
                </c:pt>
                <c:pt idx="148">
                  <c:v>0</c:v>
                </c:pt>
                <c:pt idx="149">
                  <c:v>0</c:v>
                </c:pt>
                <c:pt idx="150">
                  <c:v>0.25439834594726563</c:v>
                </c:pt>
                <c:pt idx="151">
                  <c:v>2.6371002197265622E-2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0.2486686706542969</c:v>
                </c:pt>
                <c:pt idx="156">
                  <c:v>0.46931838989257813</c:v>
                </c:pt>
                <c:pt idx="157">
                  <c:v>0</c:v>
                </c:pt>
                <c:pt idx="158">
                  <c:v>5.71441650390625E-3</c:v>
                </c:pt>
                <c:pt idx="159">
                  <c:v>1.929473876953125E-2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2.4921417236328122E-2</c:v>
                </c:pt>
                <c:pt idx="166">
                  <c:v>0</c:v>
                </c:pt>
                <c:pt idx="167">
                  <c:v>0</c:v>
                </c:pt>
                <c:pt idx="168">
                  <c:v>0.49134063720703119</c:v>
                </c:pt>
                <c:pt idx="169">
                  <c:v>0</c:v>
                </c:pt>
                <c:pt idx="170">
                  <c:v>0.48828125</c:v>
                </c:pt>
                <c:pt idx="171">
                  <c:v>0</c:v>
                </c:pt>
                <c:pt idx="172">
                  <c:v>0.1570091247558594</c:v>
                </c:pt>
                <c:pt idx="173">
                  <c:v>0</c:v>
                </c:pt>
                <c:pt idx="174">
                  <c:v>0.48828125</c:v>
                </c:pt>
                <c:pt idx="175">
                  <c:v>0</c:v>
                </c:pt>
                <c:pt idx="176">
                  <c:v>4.1713714599609384E-3</c:v>
                </c:pt>
                <c:pt idx="177">
                  <c:v>0</c:v>
                </c:pt>
                <c:pt idx="178">
                  <c:v>0.49601554870605469</c:v>
                </c:pt>
                <c:pt idx="179">
                  <c:v>9.563446044921875E-3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3.5543441772460938E-2</c:v>
                </c:pt>
                <c:pt idx="185">
                  <c:v>0</c:v>
                </c:pt>
                <c:pt idx="186">
                  <c:v>0.48874664306640619</c:v>
                </c:pt>
                <c:pt idx="187">
                  <c:v>0.28174018859863281</c:v>
                </c:pt>
                <c:pt idx="188">
                  <c:v>0</c:v>
                </c:pt>
                <c:pt idx="189">
                  <c:v>0</c:v>
                </c:pt>
                <c:pt idx="190">
                  <c:v>2.729034423828125E-2</c:v>
                </c:pt>
                <c:pt idx="191">
                  <c:v>4.039764404296875E-3</c:v>
                </c:pt>
                <c:pt idx="192">
                  <c:v>0</c:v>
                </c:pt>
                <c:pt idx="193">
                  <c:v>0.19233894348144531</c:v>
                </c:pt>
                <c:pt idx="194">
                  <c:v>1.739501953125E-3</c:v>
                </c:pt>
                <c:pt idx="195">
                  <c:v>4.1261672973632813E-2</c:v>
                </c:pt>
                <c:pt idx="196">
                  <c:v>5.18798828125E-3</c:v>
                </c:pt>
                <c:pt idx="197">
                  <c:v>0</c:v>
                </c:pt>
                <c:pt idx="198">
                  <c:v>4.535675048828125E-3</c:v>
                </c:pt>
                <c:pt idx="199">
                  <c:v>1.4844894409179689E-2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3.9325714111328118E-2</c:v>
                </c:pt>
                <c:pt idx="205">
                  <c:v>0</c:v>
                </c:pt>
                <c:pt idx="206">
                  <c:v>0</c:v>
                </c:pt>
                <c:pt idx="207">
                  <c:v>1.1157989501953121E-3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0.440155029296875</c:v>
                </c:pt>
                <c:pt idx="214">
                  <c:v>0</c:v>
                </c:pt>
                <c:pt idx="215">
                  <c:v>0</c:v>
                </c:pt>
                <c:pt idx="216">
                  <c:v>1.548004150390625E-2</c:v>
                </c:pt>
                <c:pt idx="217">
                  <c:v>0</c:v>
                </c:pt>
                <c:pt idx="218">
                  <c:v>5.3844451904296884E-3</c:v>
                </c:pt>
                <c:pt idx="219">
                  <c:v>0</c:v>
                </c:pt>
                <c:pt idx="220">
                  <c:v>0.49487113952636719</c:v>
                </c:pt>
                <c:pt idx="221">
                  <c:v>0</c:v>
                </c:pt>
                <c:pt idx="222">
                  <c:v>0</c:v>
                </c:pt>
                <c:pt idx="223">
                  <c:v>0.1429481506347656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0.1392402648925781</c:v>
                </c:pt>
                <c:pt idx="229">
                  <c:v>0</c:v>
                </c:pt>
                <c:pt idx="230">
                  <c:v>0</c:v>
                </c:pt>
                <c:pt idx="231">
                  <c:v>0.22292518615722659</c:v>
                </c:pt>
                <c:pt idx="232">
                  <c:v>0.45349311828613281</c:v>
                </c:pt>
                <c:pt idx="233">
                  <c:v>0</c:v>
                </c:pt>
                <c:pt idx="234">
                  <c:v>0.21069526672363281</c:v>
                </c:pt>
                <c:pt idx="235">
                  <c:v>8.7146759033203125E-3</c:v>
                </c:pt>
                <c:pt idx="236">
                  <c:v>0</c:v>
                </c:pt>
                <c:pt idx="237">
                  <c:v>0.1975975036621094</c:v>
                </c:pt>
                <c:pt idx="238">
                  <c:v>0</c:v>
                </c:pt>
                <c:pt idx="239">
                  <c:v>0</c:v>
                </c:pt>
                <c:pt idx="240">
                  <c:v>1.5766143798828122E-2</c:v>
                </c:pt>
                <c:pt idx="241">
                  <c:v>0</c:v>
                </c:pt>
                <c:pt idx="242">
                  <c:v>0.29087257385253912</c:v>
                </c:pt>
                <c:pt idx="243">
                  <c:v>0</c:v>
                </c:pt>
                <c:pt idx="244">
                  <c:v>0</c:v>
                </c:pt>
                <c:pt idx="245">
                  <c:v>0.1191120147705078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1.374053955078125E-2</c:v>
                </c:pt>
                <c:pt idx="252">
                  <c:v>0.22186851501464841</c:v>
                </c:pt>
                <c:pt idx="253">
                  <c:v>0</c:v>
                </c:pt>
                <c:pt idx="254">
                  <c:v>0</c:v>
                </c:pt>
                <c:pt idx="255">
                  <c:v>2.777862548828125E-2</c:v>
                </c:pt>
                <c:pt idx="256">
                  <c:v>8.38165283203125E-2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2.880096435546875E-4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4.57763671875E-4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6.2250137329101563E-2</c:v>
                </c:pt>
                <c:pt idx="269">
                  <c:v>1.9073486328125E-6</c:v>
                </c:pt>
                <c:pt idx="270">
                  <c:v>0.13289833068847659</c:v>
                </c:pt>
                <c:pt idx="271">
                  <c:v>0</c:v>
                </c:pt>
                <c:pt idx="272">
                  <c:v>0.2422828674316406</c:v>
                </c:pt>
                <c:pt idx="273">
                  <c:v>1.4398574829101561E-2</c:v>
                </c:pt>
                <c:pt idx="274">
                  <c:v>0.43050003051757813</c:v>
                </c:pt>
                <c:pt idx="275">
                  <c:v>0.49850845336914063</c:v>
                </c:pt>
                <c:pt idx="276">
                  <c:v>0</c:v>
                </c:pt>
                <c:pt idx="277">
                  <c:v>0</c:v>
                </c:pt>
                <c:pt idx="278">
                  <c:v>0.29669761657714838</c:v>
                </c:pt>
                <c:pt idx="279">
                  <c:v>1.3658523559570311E-2</c:v>
                </c:pt>
                <c:pt idx="280">
                  <c:v>0</c:v>
                </c:pt>
                <c:pt idx="281">
                  <c:v>0</c:v>
                </c:pt>
                <c:pt idx="282">
                  <c:v>6.9904327392578116E-3</c:v>
                </c:pt>
                <c:pt idx="283">
                  <c:v>0.45352745056152338</c:v>
                </c:pt>
                <c:pt idx="284">
                  <c:v>1.1157989501953121E-3</c:v>
                </c:pt>
                <c:pt idx="285">
                  <c:v>0.24730682373046881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5.1784515380859384E-3</c:v>
                </c:pt>
                <c:pt idx="291">
                  <c:v>0</c:v>
                </c:pt>
                <c:pt idx="292">
                  <c:v>1.5766143798828122E-2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1.9855499267578121E-3</c:v>
                </c:pt>
                <c:pt idx="297">
                  <c:v>0</c:v>
                </c:pt>
                <c:pt idx="298">
                  <c:v>2.777862548828125E-2</c:v>
                </c:pt>
                <c:pt idx="299">
                  <c:v>0.27542877197265619</c:v>
                </c:pt>
                <c:pt idx="300">
                  <c:v>1.078033447265625E-2</c:v>
                </c:pt>
                <c:pt idx="301">
                  <c:v>0</c:v>
                </c:pt>
                <c:pt idx="302">
                  <c:v>2.5529861450195309E-2</c:v>
                </c:pt>
                <c:pt idx="303">
                  <c:v>1.5333175659179689E-2</c:v>
                </c:pt>
                <c:pt idx="304">
                  <c:v>0</c:v>
                </c:pt>
                <c:pt idx="305">
                  <c:v>4.1913986206054688E-2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0.49410247802734381</c:v>
                </c:pt>
                <c:pt idx="313">
                  <c:v>0</c:v>
                </c:pt>
                <c:pt idx="314">
                  <c:v>9.09423828125E-3</c:v>
                </c:pt>
                <c:pt idx="315">
                  <c:v>0.49410247802734381</c:v>
                </c:pt>
                <c:pt idx="316">
                  <c:v>0</c:v>
                </c:pt>
                <c:pt idx="317">
                  <c:v>0</c:v>
                </c:pt>
                <c:pt idx="318">
                  <c:v>0.25553321838378912</c:v>
                </c:pt>
                <c:pt idx="319">
                  <c:v>0</c:v>
                </c:pt>
                <c:pt idx="320">
                  <c:v>0.36946487426757813</c:v>
                </c:pt>
                <c:pt idx="321">
                  <c:v>0</c:v>
                </c:pt>
                <c:pt idx="322">
                  <c:v>0.38714599609375</c:v>
                </c:pt>
                <c:pt idx="323">
                  <c:v>0</c:v>
                </c:pt>
                <c:pt idx="324">
                  <c:v>0.4698944091796875</c:v>
                </c:pt>
                <c:pt idx="325">
                  <c:v>0</c:v>
                </c:pt>
                <c:pt idx="326">
                  <c:v>0.49341773986816412</c:v>
                </c:pt>
                <c:pt idx="327">
                  <c:v>0</c:v>
                </c:pt>
                <c:pt idx="328">
                  <c:v>0</c:v>
                </c:pt>
                <c:pt idx="329">
                  <c:v>4.9068450927734382E-2</c:v>
                </c:pt>
                <c:pt idx="330">
                  <c:v>0</c:v>
                </c:pt>
                <c:pt idx="331">
                  <c:v>0.12536811828613281</c:v>
                </c:pt>
                <c:pt idx="332">
                  <c:v>0.29892921447753912</c:v>
                </c:pt>
                <c:pt idx="333">
                  <c:v>0</c:v>
                </c:pt>
                <c:pt idx="334">
                  <c:v>1.995086669921875E-3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8.769989013671875E-3</c:v>
                </c:pt>
                <c:pt idx="340">
                  <c:v>0.15921211242675781</c:v>
                </c:pt>
                <c:pt idx="341">
                  <c:v>0</c:v>
                </c:pt>
                <c:pt idx="342">
                  <c:v>0</c:v>
                </c:pt>
                <c:pt idx="343">
                  <c:v>3.9325714111328118E-2</c:v>
                </c:pt>
                <c:pt idx="344">
                  <c:v>3.4509658813476563E-2</c:v>
                </c:pt>
                <c:pt idx="345">
                  <c:v>0</c:v>
                </c:pt>
                <c:pt idx="346">
                  <c:v>0</c:v>
                </c:pt>
                <c:pt idx="347">
                  <c:v>0.46827888488769531</c:v>
                </c:pt>
                <c:pt idx="348">
                  <c:v>1.0072708129882811E-2</c:v>
                </c:pt>
                <c:pt idx="349">
                  <c:v>0.48874664306640619</c:v>
                </c:pt>
                <c:pt idx="350">
                  <c:v>0</c:v>
                </c:pt>
                <c:pt idx="351">
                  <c:v>9.42230224609375E-4</c:v>
                </c:pt>
                <c:pt idx="352">
                  <c:v>0</c:v>
                </c:pt>
                <c:pt idx="353">
                  <c:v>8.6725234985351563E-2</c:v>
                </c:pt>
                <c:pt idx="354">
                  <c:v>7.0400238037109384E-3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0.39170455932617188</c:v>
                </c:pt>
                <c:pt idx="363">
                  <c:v>0.38505363464355469</c:v>
                </c:pt>
                <c:pt idx="364">
                  <c:v>7.6185226440429688E-2</c:v>
                </c:pt>
                <c:pt idx="365">
                  <c:v>4.5108795166015616E-3</c:v>
                </c:pt>
                <c:pt idx="366">
                  <c:v>1.153945922851562E-2</c:v>
                </c:pt>
                <c:pt idx="367">
                  <c:v>8.769989013671875E-3</c:v>
                </c:pt>
                <c:pt idx="368">
                  <c:v>0</c:v>
                </c:pt>
                <c:pt idx="369">
                  <c:v>0.27539634704589838</c:v>
                </c:pt>
                <c:pt idx="370">
                  <c:v>0.32311820983886719</c:v>
                </c:pt>
                <c:pt idx="371">
                  <c:v>1.1882781982421879E-3</c:v>
                </c:pt>
                <c:pt idx="372">
                  <c:v>5.18798828125E-3</c:v>
                </c:pt>
                <c:pt idx="373">
                  <c:v>0</c:v>
                </c:pt>
                <c:pt idx="374">
                  <c:v>6.9065093994140616E-3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1.153945922851562E-2</c:v>
                </c:pt>
                <c:pt idx="379">
                  <c:v>0</c:v>
                </c:pt>
                <c:pt idx="380">
                  <c:v>0</c:v>
                </c:pt>
                <c:pt idx="381">
                  <c:v>5.7239532470703116E-3</c:v>
                </c:pt>
                <c:pt idx="382">
                  <c:v>0</c:v>
                </c:pt>
                <c:pt idx="383">
                  <c:v>0</c:v>
                </c:pt>
                <c:pt idx="384">
                  <c:v>6.9887161254882813E-2</c:v>
                </c:pt>
                <c:pt idx="385">
                  <c:v>8.4590911865234375E-3</c:v>
                </c:pt>
                <c:pt idx="386">
                  <c:v>0</c:v>
                </c:pt>
                <c:pt idx="387">
                  <c:v>0</c:v>
                </c:pt>
                <c:pt idx="388">
                  <c:v>2.292633056640625E-3</c:v>
                </c:pt>
                <c:pt idx="389">
                  <c:v>0.27639961242675781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0.45700645446777338</c:v>
                </c:pt>
                <c:pt idx="394">
                  <c:v>0</c:v>
                </c:pt>
                <c:pt idx="395">
                  <c:v>0</c:v>
                </c:pt>
                <c:pt idx="396">
                  <c:v>3.39508056640625E-4</c:v>
                </c:pt>
                <c:pt idx="397">
                  <c:v>0</c:v>
                </c:pt>
                <c:pt idx="398">
                  <c:v>0.24730682373046881</c:v>
                </c:pt>
                <c:pt idx="399">
                  <c:v>0</c:v>
                </c:pt>
                <c:pt idx="400">
                  <c:v>0</c:v>
                </c:pt>
                <c:pt idx="401">
                  <c:v>0.46276092529296881</c:v>
                </c:pt>
                <c:pt idx="402">
                  <c:v>4.105377197265625E-2</c:v>
                </c:pt>
                <c:pt idx="403">
                  <c:v>5.0182342529296884E-3</c:v>
                </c:pt>
                <c:pt idx="404">
                  <c:v>0</c:v>
                </c:pt>
                <c:pt idx="405">
                  <c:v>0.46378707885742188</c:v>
                </c:pt>
                <c:pt idx="406">
                  <c:v>5.8038711547851563E-2</c:v>
                </c:pt>
                <c:pt idx="407">
                  <c:v>0</c:v>
                </c:pt>
                <c:pt idx="408">
                  <c:v>0</c:v>
                </c:pt>
                <c:pt idx="409">
                  <c:v>5.695343017578125E-3</c:v>
                </c:pt>
                <c:pt idx="410">
                  <c:v>0.27542877197265619</c:v>
                </c:pt>
                <c:pt idx="411">
                  <c:v>0</c:v>
                </c:pt>
                <c:pt idx="412">
                  <c:v>6.3800811767578116E-3</c:v>
                </c:pt>
                <c:pt idx="413">
                  <c:v>0</c:v>
                </c:pt>
                <c:pt idx="414">
                  <c:v>7.152557373046875E-4</c:v>
                </c:pt>
                <c:pt idx="415">
                  <c:v>4.01763916015625E-2</c:v>
                </c:pt>
                <c:pt idx="416">
                  <c:v>1.387405395507812E-2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3.8166046142578121E-3</c:v>
                </c:pt>
                <c:pt idx="423">
                  <c:v>0.49752616882324219</c:v>
                </c:pt>
                <c:pt idx="424">
                  <c:v>0</c:v>
                </c:pt>
                <c:pt idx="425">
                  <c:v>0</c:v>
                </c:pt>
                <c:pt idx="426">
                  <c:v>4.1261672973632813E-2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0.44174003601074219</c:v>
                </c:pt>
                <c:pt idx="433">
                  <c:v>0</c:v>
                </c:pt>
                <c:pt idx="434">
                  <c:v>4.039764404296875E-3</c:v>
                </c:pt>
                <c:pt idx="435">
                  <c:v>0.48779487609863281</c:v>
                </c:pt>
                <c:pt idx="436">
                  <c:v>0</c:v>
                </c:pt>
                <c:pt idx="437">
                  <c:v>0.1011676788330078</c:v>
                </c:pt>
                <c:pt idx="438">
                  <c:v>0.44883155822753912</c:v>
                </c:pt>
                <c:pt idx="439">
                  <c:v>0</c:v>
                </c:pt>
                <c:pt idx="440">
                  <c:v>0</c:v>
                </c:pt>
                <c:pt idx="441">
                  <c:v>0.19054985046386719</c:v>
                </c:pt>
                <c:pt idx="442">
                  <c:v>2.4866104125976559E-2</c:v>
                </c:pt>
                <c:pt idx="443">
                  <c:v>1.1503219604492189E-2</c:v>
                </c:pt>
                <c:pt idx="444">
                  <c:v>0</c:v>
                </c:pt>
                <c:pt idx="445">
                  <c:v>0.45197296142578119</c:v>
                </c:pt>
                <c:pt idx="446">
                  <c:v>0.481964111328125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3.337860107421875E-4</c:v>
                </c:pt>
                <c:pt idx="451">
                  <c:v>6.6045761108398438E-2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7.976531982421875E-3</c:v>
                </c:pt>
                <c:pt idx="456">
                  <c:v>6.06536865234375E-4</c:v>
                </c:pt>
                <c:pt idx="457">
                  <c:v>1.929473876953125E-2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8.36181640625E-3</c:v>
                </c:pt>
                <c:pt idx="462">
                  <c:v>0.19106292724609381</c:v>
                </c:pt>
                <c:pt idx="463">
                  <c:v>4.1261672973632813E-2</c:v>
                </c:pt>
                <c:pt idx="464">
                  <c:v>0</c:v>
                </c:pt>
                <c:pt idx="465">
                  <c:v>0</c:v>
                </c:pt>
                <c:pt idx="466">
                  <c:v>0.14997100830078119</c:v>
                </c:pt>
                <c:pt idx="467">
                  <c:v>0</c:v>
                </c:pt>
                <c:pt idx="468">
                  <c:v>1.9073486328125E-6</c:v>
                </c:pt>
                <c:pt idx="469">
                  <c:v>8.029937744140625E-4</c:v>
                </c:pt>
                <c:pt idx="470">
                  <c:v>7.0400238037109384E-3</c:v>
                </c:pt>
                <c:pt idx="471">
                  <c:v>0</c:v>
                </c:pt>
                <c:pt idx="472">
                  <c:v>0</c:v>
                </c:pt>
                <c:pt idx="473">
                  <c:v>0.1570091247558594</c:v>
                </c:pt>
                <c:pt idx="474">
                  <c:v>0</c:v>
                </c:pt>
                <c:pt idx="475">
                  <c:v>0</c:v>
                </c:pt>
                <c:pt idx="476">
                  <c:v>3.8166046142578121E-3</c:v>
                </c:pt>
                <c:pt idx="477">
                  <c:v>0.48514366149902338</c:v>
                </c:pt>
                <c:pt idx="478">
                  <c:v>0.45279121398925781</c:v>
                </c:pt>
                <c:pt idx="479">
                  <c:v>7.3831558227539063E-2</c:v>
                </c:pt>
                <c:pt idx="480">
                  <c:v>0</c:v>
                </c:pt>
                <c:pt idx="481">
                  <c:v>0</c:v>
                </c:pt>
                <c:pt idx="482">
                  <c:v>0.48153305053710938</c:v>
                </c:pt>
                <c:pt idx="483">
                  <c:v>0</c:v>
                </c:pt>
                <c:pt idx="484">
                  <c:v>5.3844451904296884E-3</c:v>
                </c:pt>
                <c:pt idx="485">
                  <c:v>4.9417495727539063E-2</c:v>
                </c:pt>
                <c:pt idx="486">
                  <c:v>0</c:v>
                </c:pt>
                <c:pt idx="487">
                  <c:v>1.3578414916992189E-2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8.8319778442382813E-2</c:v>
                </c:pt>
                <c:pt idx="492">
                  <c:v>1.9073486328125E-6</c:v>
                </c:pt>
                <c:pt idx="493">
                  <c:v>0</c:v>
                </c:pt>
                <c:pt idx="494">
                  <c:v>1.195144653320312E-2</c:v>
                </c:pt>
                <c:pt idx="495">
                  <c:v>0</c:v>
                </c:pt>
                <c:pt idx="496">
                  <c:v>0.34719657897949219</c:v>
                </c:pt>
                <c:pt idx="497">
                  <c:v>0</c:v>
                </c:pt>
                <c:pt idx="498">
                  <c:v>0.1012687683105469</c:v>
                </c:pt>
                <c:pt idx="499">
                  <c:v>0.37099075317382813</c:v>
                </c:pt>
                <c:pt idx="500">
                  <c:v>0</c:v>
                </c:pt>
                <c:pt idx="501">
                  <c:v>2.6983261108398441E-2</c:v>
                </c:pt>
                <c:pt idx="502">
                  <c:v>0.3309326171875</c:v>
                </c:pt>
                <c:pt idx="503">
                  <c:v>0</c:v>
                </c:pt>
                <c:pt idx="504">
                  <c:v>2.880096435546875E-4</c:v>
                </c:pt>
                <c:pt idx="505">
                  <c:v>0.50005340576171875</c:v>
                </c:pt>
                <c:pt idx="506">
                  <c:v>5.9780120849609382E-2</c:v>
                </c:pt>
                <c:pt idx="507">
                  <c:v>6.7783355712890625E-2</c:v>
                </c:pt>
                <c:pt idx="508">
                  <c:v>1.9073486328125E-6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2.1776199340820309E-2</c:v>
                </c:pt>
                <c:pt idx="513">
                  <c:v>7.3337554931640616E-3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5.60760498046875E-4</c:v>
                </c:pt>
                <c:pt idx="518">
                  <c:v>0</c:v>
                </c:pt>
                <c:pt idx="519">
                  <c:v>0</c:v>
                </c:pt>
                <c:pt idx="520">
                  <c:v>0.35404396057128912</c:v>
                </c:pt>
                <c:pt idx="521">
                  <c:v>3.4091949462890618E-2</c:v>
                </c:pt>
                <c:pt idx="522">
                  <c:v>0</c:v>
                </c:pt>
                <c:pt idx="523">
                  <c:v>0</c:v>
                </c:pt>
                <c:pt idx="524">
                  <c:v>0.5000762939453125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1.49383544921875E-2</c:v>
                </c:pt>
                <c:pt idx="530">
                  <c:v>2.292633056640625E-3</c:v>
                </c:pt>
                <c:pt idx="531">
                  <c:v>0</c:v>
                </c:pt>
                <c:pt idx="532">
                  <c:v>2.5293350219726559E-2</c:v>
                </c:pt>
                <c:pt idx="533">
                  <c:v>0</c:v>
                </c:pt>
                <c:pt idx="534">
                  <c:v>2.6702880859375E-5</c:v>
                </c:pt>
                <c:pt idx="535">
                  <c:v>5.3934097290039063E-2</c:v>
                </c:pt>
                <c:pt idx="536">
                  <c:v>1.369476318359375E-2</c:v>
                </c:pt>
                <c:pt idx="537">
                  <c:v>0</c:v>
                </c:pt>
                <c:pt idx="538">
                  <c:v>2.185821533203125E-3</c:v>
                </c:pt>
                <c:pt idx="539">
                  <c:v>1.2529373168945311E-2</c:v>
                </c:pt>
                <c:pt idx="540">
                  <c:v>0</c:v>
                </c:pt>
                <c:pt idx="541">
                  <c:v>0</c:v>
                </c:pt>
                <c:pt idx="542">
                  <c:v>1.2353897094726561E-2</c:v>
                </c:pt>
                <c:pt idx="543">
                  <c:v>0.38505363464355469</c:v>
                </c:pt>
                <c:pt idx="544">
                  <c:v>0</c:v>
                </c:pt>
                <c:pt idx="545">
                  <c:v>0.35404396057128912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0.48082733154296881</c:v>
                </c:pt>
                <c:pt idx="550">
                  <c:v>1.4667510986328121E-3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0.19138145446777341</c:v>
                </c:pt>
                <c:pt idx="557">
                  <c:v>0.48082733154296881</c:v>
                </c:pt>
                <c:pt idx="558">
                  <c:v>0</c:v>
                </c:pt>
                <c:pt idx="559">
                  <c:v>9.0351104736328125E-3</c:v>
                </c:pt>
                <c:pt idx="560">
                  <c:v>4.807281494140625E-2</c:v>
                </c:pt>
                <c:pt idx="561">
                  <c:v>0</c:v>
                </c:pt>
                <c:pt idx="562">
                  <c:v>0</c:v>
                </c:pt>
                <c:pt idx="563">
                  <c:v>0.45122337341308588</c:v>
                </c:pt>
                <c:pt idx="564">
                  <c:v>6.1939239501953118E-2</c:v>
                </c:pt>
                <c:pt idx="565">
                  <c:v>0</c:v>
                </c:pt>
                <c:pt idx="566">
                  <c:v>0.33381843566894531</c:v>
                </c:pt>
                <c:pt idx="567">
                  <c:v>0</c:v>
                </c:pt>
                <c:pt idx="568">
                  <c:v>0.2843170166015625</c:v>
                </c:pt>
                <c:pt idx="569">
                  <c:v>0</c:v>
                </c:pt>
                <c:pt idx="570">
                  <c:v>0</c:v>
                </c:pt>
                <c:pt idx="571">
                  <c:v>5.645751953125E-4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8.769989013671875E-3</c:v>
                </c:pt>
                <c:pt idx="577">
                  <c:v>1.1882781982421879E-3</c:v>
                </c:pt>
                <c:pt idx="578">
                  <c:v>1.8087387084960941E-2</c:v>
                </c:pt>
                <c:pt idx="579">
                  <c:v>4.34112548828125E-3</c:v>
                </c:pt>
                <c:pt idx="580">
                  <c:v>0.29968452453613281</c:v>
                </c:pt>
                <c:pt idx="581">
                  <c:v>1.9073486328125E-6</c:v>
                </c:pt>
                <c:pt idx="582">
                  <c:v>0.49798965454101563</c:v>
                </c:pt>
                <c:pt idx="583">
                  <c:v>3.9974212646484382E-2</c:v>
                </c:pt>
                <c:pt idx="584">
                  <c:v>0.4288787841796875</c:v>
                </c:pt>
                <c:pt idx="585">
                  <c:v>0</c:v>
                </c:pt>
                <c:pt idx="586">
                  <c:v>0</c:v>
                </c:pt>
                <c:pt idx="587">
                  <c:v>6.3325881958007813E-2</c:v>
                </c:pt>
                <c:pt idx="588">
                  <c:v>0</c:v>
                </c:pt>
                <c:pt idx="589">
                  <c:v>0</c:v>
                </c:pt>
                <c:pt idx="590">
                  <c:v>2.00653076171875E-3</c:v>
                </c:pt>
                <c:pt idx="591">
                  <c:v>4.807281494140625E-2</c:v>
                </c:pt>
                <c:pt idx="592">
                  <c:v>5.09185791015625E-2</c:v>
                </c:pt>
                <c:pt idx="593">
                  <c:v>0.481964111328125</c:v>
                </c:pt>
                <c:pt idx="594">
                  <c:v>0.35479927062988281</c:v>
                </c:pt>
                <c:pt idx="595">
                  <c:v>0.13904380798339841</c:v>
                </c:pt>
                <c:pt idx="596">
                  <c:v>2.86102294921875E-5</c:v>
                </c:pt>
                <c:pt idx="597">
                  <c:v>0.49882698059082031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1.369476318359375E-2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0.49926948547363281</c:v>
                </c:pt>
                <c:pt idx="610">
                  <c:v>8.6725234985351563E-2</c:v>
                </c:pt>
                <c:pt idx="611">
                  <c:v>0</c:v>
                </c:pt>
                <c:pt idx="612">
                  <c:v>0.46378707885742188</c:v>
                </c:pt>
                <c:pt idx="613">
                  <c:v>6.8531036376953116E-3</c:v>
                </c:pt>
                <c:pt idx="614">
                  <c:v>4.7054290771484384E-3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5.9780120849609382E-2</c:v>
                </c:pt>
                <c:pt idx="621">
                  <c:v>0</c:v>
                </c:pt>
                <c:pt idx="622">
                  <c:v>0</c:v>
                </c:pt>
                <c:pt idx="623">
                  <c:v>0.14919853210449219</c:v>
                </c:pt>
                <c:pt idx="624">
                  <c:v>2.3778915405273441E-2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5.1784515380859384E-3</c:v>
                </c:pt>
                <c:pt idx="629">
                  <c:v>1.2340545654296879E-3</c:v>
                </c:pt>
                <c:pt idx="630">
                  <c:v>0</c:v>
                </c:pt>
                <c:pt idx="631">
                  <c:v>0.44883155822753912</c:v>
                </c:pt>
                <c:pt idx="632">
                  <c:v>2.471160888671875E-2</c:v>
                </c:pt>
                <c:pt idx="633">
                  <c:v>7.152557373046875E-4</c:v>
                </c:pt>
                <c:pt idx="634">
                  <c:v>0.46453475952148438</c:v>
                </c:pt>
                <c:pt idx="635">
                  <c:v>0</c:v>
                </c:pt>
                <c:pt idx="636">
                  <c:v>0</c:v>
                </c:pt>
                <c:pt idx="637">
                  <c:v>8.09478759765625E-3</c:v>
                </c:pt>
                <c:pt idx="638">
                  <c:v>0.27542877197265619</c:v>
                </c:pt>
                <c:pt idx="639">
                  <c:v>8.4590911865234375E-3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1.5333175659179689E-2</c:v>
                </c:pt>
                <c:pt idx="644">
                  <c:v>0</c:v>
                </c:pt>
                <c:pt idx="645">
                  <c:v>3.6111831665039063E-2</c:v>
                </c:pt>
                <c:pt idx="646">
                  <c:v>0.40320587158203119</c:v>
                </c:pt>
                <c:pt idx="647">
                  <c:v>0</c:v>
                </c:pt>
                <c:pt idx="648">
                  <c:v>0</c:v>
                </c:pt>
                <c:pt idx="649">
                  <c:v>1.369476318359375E-2</c:v>
                </c:pt>
                <c:pt idx="650">
                  <c:v>0</c:v>
                </c:pt>
                <c:pt idx="651">
                  <c:v>0</c:v>
                </c:pt>
                <c:pt idx="652">
                  <c:v>8.0463409423828125E-2</c:v>
                </c:pt>
                <c:pt idx="653">
                  <c:v>0.1400413513183594</c:v>
                </c:pt>
                <c:pt idx="654">
                  <c:v>1.8444061279296879E-3</c:v>
                </c:pt>
                <c:pt idx="655">
                  <c:v>0</c:v>
                </c:pt>
                <c:pt idx="656">
                  <c:v>6.114959716796875E-3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0.33075332641601563</c:v>
                </c:pt>
                <c:pt idx="665">
                  <c:v>0</c:v>
                </c:pt>
                <c:pt idx="666">
                  <c:v>1.3177871704101561E-2</c:v>
                </c:pt>
                <c:pt idx="667">
                  <c:v>4.1067123413085938E-2</c:v>
                </c:pt>
                <c:pt idx="668">
                  <c:v>8.1567764282226563E-2</c:v>
                </c:pt>
                <c:pt idx="669">
                  <c:v>0.19054985046386719</c:v>
                </c:pt>
                <c:pt idx="670">
                  <c:v>0</c:v>
                </c:pt>
                <c:pt idx="671">
                  <c:v>0</c:v>
                </c:pt>
                <c:pt idx="672">
                  <c:v>0.49944877624511719</c:v>
                </c:pt>
                <c:pt idx="673">
                  <c:v>0</c:v>
                </c:pt>
                <c:pt idx="674">
                  <c:v>0.12960243225097659</c:v>
                </c:pt>
                <c:pt idx="675">
                  <c:v>0</c:v>
                </c:pt>
                <c:pt idx="676">
                  <c:v>0</c:v>
                </c:pt>
                <c:pt idx="677">
                  <c:v>6.3554763793945313E-2</c:v>
                </c:pt>
                <c:pt idx="678">
                  <c:v>0.1209392547607422</c:v>
                </c:pt>
                <c:pt idx="679">
                  <c:v>0</c:v>
                </c:pt>
                <c:pt idx="680">
                  <c:v>0.35404396057128912</c:v>
                </c:pt>
                <c:pt idx="681">
                  <c:v>0</c:v>
                </c:pt>
                <c:pt idx="682">
                  <c:v>0</c:v>
                </c:pt>
                <c:pt idx="683">
                  <c:v>0.45664596557617188</c:v>
                </c:pt>
                <c:pt idx="684">
                  <c:v>0</c:v>
                </c:pt>
                <c:pt idx="685">
                  <c:v>9.7179412841796875E-3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2.1776199340820309E-2</c:v>
                </c:pt>
                <c:pt idx="690">
                  <c:v>0</c:v>
                </c:pt>
                <c:pt idx="691">
                  <c:v>0</c:v>
                </c:pt>
                <c:pt idx="692">
                  <c:v>3.6258697509765621E-3</c:v>
                </c:pt>
                <c:pt idx="693">
                  <c:v>4.024505615234375E-3</c:v>
                </c:pt>
                <c:pt idx="694">
                  <c:v>0</c:v>
                </c:pt>
                <c:pt idx="695">
                  <c:v>1.195144653320312E-2</c:v>
                </c:pt>
                <c:pt idx="696">
                  <c:v>8.686065673828125E-3</c:v>
                </c:pt>
                <c:pt idx="697">
                  <c:v>0</c:v>
                </c:pt>
                <c:pt idx="698">
                  <c:v>8.38165283203125E-2</c:v>
                </c:pt>
                <c:pt idx="699">
                  <c:v>1.5766143798828122E-2</c:v>
                </c:pt>
                <c:pt idx="700">
                  <c:v>1.9073486328125E-6</c:v>
                </c:pt>
                <c:pt idx="701">
                  <c:v>0</c:v>
                </c:pt>
                <c:pt idx="702">
                  <c:v>0.46378707885742188</c:v>
                </c:pt>
                <c:pt idx="703">
                  <c:v>0</c:v>
                </c:pt>
                <c:pt idx="704">
                  <c:v>0.28241729736328119</c:v>
                </c:pt>
                <c:pt idx="705">
                  <c:v>2.0580291748046878E-2</c:v>
                </c:pt>
                <c:pt idx="706">
                  <c:v>0</c:v>
                </c:pt>
                <c:pt idx="707">
                  <c:v>4.461669921875E-2</c:v>
                </c:pt>
                <c:pt idx="708">
                  <c:v>4.9068450927734382E-2</c:v>
                </c:pt>
                <c:pt idx="709">
                  <c:v>4.726409912109375E-3</c:v>
                </c:pt>
                <c:pt idx="710">
                  <c:v>0</c:v>
                </c:pt>
                <c:pt idx="711">
                  <c:v>0</c:v>
                </c:pt>
                <c:pt idx="712">
                  <c:v>4.94384765625E-3</c:v>
                </c:pt>
                <c:pt idx="713">
                  <c:v>0.1392402648925781</c:v>
                </c:pt>
                <c:pt idx="714">
                  <c:v>7.75909423828125E-3</c:v>
                </c:pt>
                <c:pt idx="715">
                  <c:v>0</c:v>
                </c:pt>
                <c:pt idx="716">
                  <c:v>0</c:v>
                </c:pt>
                <c:pt idx="717">
                  <c:v>0.27539634704589838</c:v>
                </c:pt>
                <c:pt idx="718">
                  <c:v>0</c:v>
                </c:pt>
                <c:pt idx="719">
                  <c:v>0</c:v>
                </c:pt>
                <c:pt idx="720">
                  <c:v>8.4686279296875E-4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2.2947311401367191E-2</c:v>
                </c:pt>
                <c:pt idx="726">
                  <c:v>5.4922103881835938E-2</c:v>
                </c:pt>
                <c:pt idx="727">
                  <c:v>6.7783355712890625E-2</c:v>
                </c:pt>
                <c:pt idx="728">
                  <c:v>0.49910163879394531</c:v>
                </c:pt>
                <c:pt idx="729">
                  <c:v>0</c:v>
                </c:pt>
                <c:pt idx="730">
                  <c:v>0</c:v>
                </c:pt>
                <c:pt idx="731">
                  <c:v>1.6237258911132809E-2</c:v>
                </c:pt>
                <c:pt idx="732">
                  <c:v>0</c:v>
                </c:pt>
                <c:pt idx="733">
                  <c:v>0</c:v>
                </c:pt>
                <c:pt idx="734">
                  <c:v>1.1577606201171879E-3</c:v>
                </c:pt>
                <c:pt idx="735">
                  <c:v>0</c:v>
                </c:pt>
                <c:pt idx="736">
                  <c:v>1.9073486328125E-6</c:v>
                </c:pt>
                <c:pt idx="737">
                  <c:v>5.18798828125E-3</c:v>
                </c:pt>
                <c:pt idx="738">
                  <c:v>0</c:v>
                </c:pt>
                <c:pt idx="739">
                  <c:v>0</c:v>
                </c:pt>
                <c:pt idx="740">
                  <c:v>0.14009666442871091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1.2125015258789061E-2</c:v>
                </c:pt>
                <c:pt idx="745">
                  <c:v>0</c:v>
                </c:pt>
                <c:pt idx="746">
                  <c:v>0.47493362426757813</c:v>
                </c:pt>
                <c:pt idx="747">
                  <c:v>0</c:v>
                </c:pt>
                <c:pt idx="748">
                  <c:v>0</c:v>
                </c:pt>
                <c:pt idx="749">
                  <c:v>2.2947311401367191E-2</c:v>
                </c:pt>
                <c:pt idx="750">
                  <c:v>0.2843170166015625</c:v>
                </c:pt>
                <c:pt idx="751">
                  <c:v>0</c:v>
                </c:pt>
                <c:pt idx="752">
                  <c:v>0.2434272766113281</c:v>
                </c:pt>
                <c:pt idx="753">
                  <c:v>0</c:v>
                </c:pt>
                <c:pt idx="754">
                  <c:v>0</c:v>
                </c:pt>
                <c:pt idx="755">
                  <c:v>1.153945922851562E-2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0CF-4A4E-BA26-FECA7C09D2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960303"/>
        <c:axId val="946961263"/>
      </c:scatterChart>
      <c:valAx>
        <c:axId val="946960303"/>
        <c:scaling>
          <c:orientation val="minMax"/>
          <c:max val="0.60000000000000009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3600" b="1" baseline="0">
                    <a:solidFill>
                      <a:sysClr val="windowText" lastClr="000000"/>
                    </a:solidFill>
                  </a:rPr>
                  <a:t>Expected/Test BER_2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20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961263"/>
        <c:crosses val="autoZero"/>
        <c:crossBetween val="midCat"/>
      </c:valAx>
      <c:valAx>
        <c:axId val="946961263"/>
        <c:scaling>
          <c:orientation val="minMax"/>
          <c:max val="0.60000000000000009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36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3600" b="1" baseline="0">
                    <a:solidFill>
                      <a:sysClr val="windowText" lastClr="000000"/>
                    </a:solidFill>
                  </a:rPr>
                  <a:t>Predicted BER_2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20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960303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FI</a:t>
            </a:r>
            <a:r>
              <a:rPr lang="en-US" b="1" baseline="0"/>
              <a:t> vs PI - BER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v>ABR - FI</c:v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strRef>
              <c:f>'Feature Importance'!$B$25:$B$28</c:f>
              <c:strCache>
                <c:ptCount val="4"/>
                <c:pt idx="0">
                  <c:v>Pilot Length</c:v>
                </c:pt>
                <c:pt idx="1">
                  <c:v>Pilot Spacing</c:v>
                </c:pt>
                <c:pt idx="2">
                  <c:v>Symbol Rate</c:v>
                </c:pt>
                <c:pt idx="3">
                  <c:v>Phase Noise</c:v>
                </c:pt>
              </c:strCache>
            </c:strRef>
          </c:cat>
          <c:val>
            <c:numRef>
              <c:f>'FI vs PI'!$D$8:$D$11</c:f>
              <c:numCache>
                <c:formatCode>General</c:formatCode>
                <c:ptCount val="4"/>
                <c:pt idx="0">
                  <c:v>2.5039609757866631E-2</c:v>
                </c:pt>
                <c:pt idx="1">
                  <c:v>3.5296210361484191E-2</c:v>
                </c:pt>
                <c:pt idx="2">
                  <c:v>5.6556341857319767E-2</c:v>
                </c:pt>
                <c:pt idx="3">
                  <c:v>0.88310783802332904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293-4E8D-9C88-BC7AD7221B3F}"/>
            </c:ext>
          </c:extLst>
        </c:ser>
        <c:ser>
          <c:idx val="2"/>
          <c:order val="1"/>
          <c:tx>
            <c:v>GBR - FI</c:v>
          </c:tx>
          <c:spPr>
            <a:ln>
              <a:prstDash val="solid"/>
            </a:ln>
          </c:spPr>
          <c:invertIfNegative val="0"/>
          <c:val>
            <c:numRef>
              <c:f>'FI vs PI'!$D$13:$D$16</c:f>
              <c:numCache>
                <c:formatCode>General</c:formatCode>
                <c:ptCount val="4"/>
                <c:pt idx="0">
                  <c:v>1.1286197498852461E-2</c:v>
                </c:pt>
                <c:pt idx="1">
                  <c:v>1.460727039900238E-2</c:v>
                </c:pt>
                <c:pt idx="2">
                  <c:v>3.8058348884253593E-2</c:v>
                </c:pt>
                <c:pt idx="3">
                  <c:v>0.93604818321789174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293-4E8D-9C88-BC7AD7221B3F}"/>
            </c:ext>
          </c:extLst>
        </c:ser>
        <c:ser>
          <c:idx val="3"/>
          <c:order val="2"/>
          <c:tx>
            <c:v>RFR - FI</c:v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strRef>
              <c:f>'Feature Importance'!$B$25:$B$28</c:f>
              <c:strCache>
                <c:ptCount val="4"/>
                <c:pt idx="0">
                  <c:v>Pilot Length</c:v>
                </c:pt>
                <c:pt idx="1">
                  <c:v>Pilot Spacing</c:v>
                </c:pt>
                <c:pt idx="2">
                  <c:v>Symbol Rate</c:v>
                </c:pt>
                <c:pt idx="3">
                  <c:v>Phase Noise</c:v>
                </c:pt>
              </c:strCache>
            </c:strRef>
          </c:cat>
          <c:val>
            <c:numRef>
              <c:f>'FI vs PI'!$D$18:$D$21</c:f>
              <c:numCache>
                <c:formatCode>General</c:formatCode>
                <c:ptCount val="4"/>
                <c:pt idx="0">
                  <c:v>9.7712253257340835E-3</c:v>
                </c:pt>
                <c:pt idx="1">
                  <c:v>1.369924347546162E-2</c:v>
                </c:pt>
                <c:pt idx="2">
                  <c:v>3.9540671993174438E-2</c:v>
                </c:pt>
                <c:pt idx="3">
                  <c:v>0.93698885920562991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293-4E8D-9C88-BC7AD7221B3F}"/>
            </c:ext>
          </c:extLst>
        </c:ser>
        <c:ser>
          <c:idx val="4"/>
          <c:order val="3"/>
          <c:tx>
            <c:v>AVG - FI</c:v>
          </c:tx>
          <c:spPr>
            <a:solidFill>
              <a:schemeClr val="accent4"/>
            </a:solidFill>
            <a:ln>
              <a:prstDash val="solid"/>
            </a:ln>
          </c:spPr>
          <c:invertIfNegative val="0"/>
          <c:val>
            <c:numRef>
              <c:f>'FI vs PI'!$D$23:$D$26</c:f>
              <c:numCache>
                <c:formatCode>General</c:formatCode>
                <c:ptCount val="4"/>
                <c:pt idx="0">
                  <c:v>1.5365677527484392E-2</c:v>
                </c:pt>
                <c:pt idx="1">
                  <c:v>2.1200908078649397E-2</c:v>
                </c:pt>
                <c:pt idx="2">
                  <c:v>4.4718454244915933E-2</c:v>
                </c:pt>
                <c:pt idx="3">
                  <c:v>0.91871496014895015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293-4E8D-9C88-BC7AD7221B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71"/>
        <c:overlap val="-59"/>
        <c:axId val="1386198143"/>
        <c:axId val="1386198623"/>
      </c:barChart>
      <c:barChart>
        <c:barDir val="col"/>
        <c:grouping val="clustered"/>
        <c:varyColors val="0"/>
        <c:ser>
          <c:idx val="5"/>
          <c:order val="4"/>
          <c:tx>
            <c:v>ABR - PI</c:v>
          </c:tx>
          <c:spPr>
            <a:solidFill>
              <a:schemeClr val="accent2">
                <a:alpha val="39000"/>
                <a:lumMod val="50000"/>
              </a:schemeClr>
            </a:solidFill>
            <a:ln>
              <a:prstDash val="solid"/>
            </a:ln>
          </c:spPr>
          <c:invertIfNegative val="0"/>
          <c:val>
            <c:numRef>
              <c:f>'FI vs PI'!$E$8:$E$11</c:f>
              <c:numCache>
                <c:formatCode>General</c:formatCode>
                <c:ptCount val="4"/>
                <c:pt idx="0">
                  <c:v>-1.0650663074271919E-3</c:v>
                </c:pt>
                <c:pt idx="1">
                  <c:v>2.073903934479821E-3</c:v>
                </c:pt>
                <c:pt idx="2">
                  <c:v>4.3056454404013282E-2</c:v>
                </c:pt>
                <c:pt idx="3">
                  <c:v>0.95593470796893421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293-4E8D-9C88-BC7AD7221B3F}"/>
            </c:ext>
          </c:extLst>
        </c:ser>
        <c:ser>
          <c:idx val="6"/>
          <c:order val="5"/>
          <c:tx>
            <c:v>GBR - PI</c:v>
          </c:tx>
          <c:spPr>
            <a:solidFill>
              <a:schemeClr val="accent3">
                <a:alpha val="50000"/>
                <a:lumMod val="50000"/>
              </a:schemeClr>
            </a:solidFill>
            <a:ln>
              <a:prstDash val="solid"/>
            </a:ln>
          </c:spPr>
          <c:invertIfNegative val="0"/>
          <c:val>
            <c:numRef>
              <c:f>'FI vs PI'!$E$13:$E$16</c:f>
              <c:numCache>
                <c:formatCode>General</c:formatCode>
                <c:ptCount val="4"/>
                <c:pt idx="0">
                  <c:v>-9.9168330099758117E-4</c:v>
                </c:pt>
                <c:pt idx="1">
                  <c:v>2.5383725247286712E-3</c:v>
                </c:pt>
                <c:pt idx="2">
                  <c:v>4.3084937491165619E-2</c:v>
                </c:pt>
                <c:pt idx="3">
                  <c:v>0.95536837328510327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293-4E8D-9C88-BC7AD7221B3F}"/>
            </c:ext>
          </c:extLst>
        </c:ser>
        <c:ser>
          <c:idx val="7"/>
          <c:order val="6"/>
          <c:tx>
            <c:v>RFR - PI</c:v>
          </c:tx>
          <c:spPr>
            <a:solidFill>
              <a:schemeClr val="accent1">
                <a:alpha val="50000"/>
                <a:lumMod val="50000"/>
              </a:schemeClr>
            </a:solidFill>
            <a:ln>
              <a:prstDash val="solid"/>
            </a:ln>
          </c:spPr>
          <c:invertIfNegative val="0"/>
          <c:val>
            <c:numRef>
              <c:f>'FI vs PI'!$E$18:$E$21</c:f>
              <c:numCache>
                <c:formatCode>General</c:formatCode>
                <c:ptCount val="4"/>
                <c:pt idx="0">
                  <c:v>-4.1490345585288338E-4</c:v>
                </c:pt>
                <c:pt idx="1">
                  <c:v>2.0914697870922931E-3</c:v>
                </c:pt>
                <c:pt idx="2">
                  <c:v>4.2868042764925611E-2</c:v>
                </c:pt>
                <c:pt idx="3">
                  <c:v>0.95545539090383491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293-4E8D-9C88-BC7AD7221B3F}"/>
            </c:ext>
          </c:extLst>
        </c:ser>
        <c:ser>
          <c:idx val="8"/>
          <c:order val="7"/>
          <c:tx>
            <c:v>AVG - PI</c:v>
          </c:tx>
          <c:spPr>
            <a:solidFill>
              <a:schemeClr val="accent4">
                <a:alpha val="50000"/>
                <a:lumMod val="50000"/>
              </a:schemeClr>
            </a:solidFill>
            <a:ln>
              <a:prstDash val="solid"/>
            </a:ln>
          </c:spPr>
          <c:invertIfNegative val="0"/>
          <c:val>
            <c:numRef>
              <c:f>'FI vs PI'!$E$23:$E$26</c:f>
              <c:numCache>
                <c:formatCode>General</c:formatCode>
                <c:ptCount val="4"/>
                <c:pt idx="0">
                  <c:v>-8.2388435475921895E-4</c:v>
                </c:pt>
                <c:pt idx="1">
                  <c:v>2.2345820821002616E-3</c:v>
                </c:pt>
                <c:pt idx="2">
                  <c:v>4.3003144886701504E-2</c:v>
                </c:pt>
                <c:pt idx="3">
                  <c:v>0.95558615738595742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4293-4E8D-9C88-BC7AD7221B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71"/>
        <c:overlap val="-59"/>
        <c:axId val="977441472"/>
        <c:axId val="977440032"/>
      </c:barChart>
      <c:catAx>
        <c:axId val="13861981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6198623"/>
        <c:crosses val="autoZero"/>
        <c:auto val="1"/>
        <c:lblAlgn val="ctr"/>
        <c:lblOffset val="100"/>
        <c:noMultiLvlLbl val="0"/>
      </c:catAx>
      <c:valAx>
        <c:axId val="1386198623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6198143"/>
        <c:crosses val="autoZero"/>
        <c:crossBetween val="between"/>
      </c:valAx>
      <c:catAx>
        <c:axId val="977441472"/>
        <c:scaling>
          <c:orientation val="minMax"/>
        </c:scaling>
        <c:delete val="1"/>
        <c:axPos val="b"/>
        <c:majorTickMark val="out"/>
        <c:minorTickMark val="none"/>
        <c:tickLblPos val="nextTo"/>
        <c:crossAx val="977440032"/>
        <c:crosses val="autoZero"/>
        <c:auto val="1"/>
        <c:lblAlgn val="ctr"/>
        <c:lblOffset val="100"/>
        <c:noMultiLvlLbl val="0"/>
      </c:catAx>
      <c:valAx>
        <c:axId val="977440032"/>
        <c:scaling>
          <c:orientation val="minMax"/>
          <c:max val="1"/>
        </c:scaling>
        <c:delete val="1"/>
        <c:axPos val="r"/>
        <c:numFmt formatCode="General" sourceLinked="1"/>
        <c:majorTickMark val="out"/>
        <c:minorTickMark val="none"/>
        <c:tickLblPos val="nextTo"/>
        <c:crossAx val="977441472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FI</a:t>
            </a:r>
            <a:r>
              <a:rPr lang="en-US" b="1" baseline="0"/>
              <a:t> vs PI - CBER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v>ABR - FI</c:v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strRef>
              <c:f>'Feature Importance'!$B$25:$B$28</c:f>
              <c:strCache>
                <c:ptCount val="4"/>
                <c:pt idx="0">
                  <c:v>Pilot Length</c:v>
                </c:pt>
                <c:pt idx="1">
                  <c:v>Pilot Spacing</c:v>
                </c:pt>
                <c:pt idx="2">
                  <c:v>Symbol Rate</c:v>
                </c:pt>
                <c:pt idx="3">
                  <c:v>Phase Noise</c:v>
                </c:pt>
              </c:strCache>
            </c:strRef>
          </c:cat>
          <c:val>
            <c:numRef>
              <c:f>'FI vs PI'!$H$8:$H$11</c:f>
              <c:numCache>
                <c:formatCode>General</c:formatCode>
                <c:ptCount val="4"/>
                <c:pt idx="0">
                  <c:v>9.8405723073160464E-3</c:v>
                </c:pt>
                <c:pt idx="1">
                  <c:v>6.2006323486200422E-2</c:v>
                </c:pt>
                <c:pt idx="2">
                  <c:v>0.37627071747358593</c:v>
                </c:pt>
                <c:pt idx="3">
                  <c:v>0.5518823867328978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E13-45D4-B6A8-05E8108A7FC3}"/>
            </c:ext>
          </c:extLst>
        </c:ser>
        <c:ser>
          <c:idx val="2"/>
          <c:order val="1"/>
          <c:tx>
            <c:v>GBR - FI</c:v>
          </c:tx>
          <c:spPr>
            <a:ln>
              <a:prstDash val="solid"/>
            </a:ln>
          </c:spPr>
          <c:invertIfNegative val="0"/>
          <c:val>
            <c:numRef>
              <c:f>'FI vs PI'!$H$13:$H$16</c:f>
              <c:numCache>
                <c:formatCode>General</c:formatCode>
                <c:ptCount val="4"/>
                <c:pt idx="0">
                  <c:v>4.6052054286639752E-3</c:v>
                </c:pt>
                <c:pt idx="1">
                  <c:v>4.3413320314631423E-2</c:v>
                </c:pt>
                <c:pt idx="2">
                  <c:v>0.48543196518356702</c:v>
                </c:pt>
                <c:pt idx="3">
                  <c:v>0.4665495090731378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E13-45D4-B6A8-05E8108A7FC3}"/>
            </c:ext>
          </c:extLst>
        </c:ser>
        <c:ser>
          <c:idx val="3"/>
          <c:order val="2"/>
          <c:tx>
            <c:v>RFR - FI</c:v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strRef>
              <c:f>'Feature Importance'!$B$25:$B$28</c:f>
              <c:strCache>
                <c:ptCount val="4"/>
                <c:pt idx="0">
                  <c:v>Pilot Length</c:v>
                </c:pt>
                <c:pt idx="1">
                  <c:v>Pilot Spacing</c:v>
                </c:pt>
                <c:pt idx="2">
                  <c:v>Symbol Rate</c:v>
                </c:pt>
                <c:pt idx="3">
                  <c:v>Phase Noise</c:v>
                </c:pt>
              </c:strCache>
            </c:strRef>
          </c:cat>
          <c:val>
            <c:numRef>
              <c:f>'FI vs PI'!$H$18:$H$21</c:f>
              <c:numCache>
                <c:formatCode>General</c:formatCode>
                <c:ptCount val="4"/>
                <c:pt idx="0">
                  <c:v>4.1887580080804494E-3</c:v>
                </c:pt>
                <c:pt idx="1">
                  <c:v>4.201500833476704E-2</c:v>
                </c:pt>
                <c:pt idx="2">
                  <c:v>0.48156858646792011</c:v>
                </c:pt>
                <c:pt idx="3">
                  <c:v>0.47222764718923249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E13-45D4-B6A8-05E8108A7FC3}"/>
            </c:ext>
          </c:extLst>
        </c:ser>
        <c:ser>
          <c:idx val="4"/>
          <c:order val="3"/>
          <c:tx>
            <c:v>AVG - FI</c:v>
          </c:tx>
          <c:spPr>
            <a:solidFill>
              <a:schemeClr val="accent4"/>
            </a:solidFill>
            <a:ln>
              <a:prstDash val="solid"/>
            </a:ln>
          </c:spPr>
          <c:invertIfNegative val="0"/>
          <c:val>
            <c:numRef>
              <c:f>'FI vs PI'!$H$23:$H$26</c:f>
              <c:numCache>
                <c:formatCode>General</c:formatCode>
                <c:ptCount val="4"/>
                <c:pt idx="0">
                  <c:v>6.2115119146868231E-3</c:v>
                </c:pt>
                <c:pt idx="1">
                  <c:v>4.9144884045199629E-2</c:v>
                </c:pt>
                <c:pt idx="2">
                  <c:v>0.44775708970835765</c:v>
                </c:pt>
                <c:pt idx="3">
                  <c:v>0.49688651433175607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E13-45D4-B6A8-05E8108A7F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71"/>
        <c:overlap val="-59"/>
        <c:axId val="1386198143"/>
        <c:axId val="1386198623"/>
      </c:barChart>
      <c:barChart>
        <c:barDir val="col"/>
        <c:grouping val="clustered"/>
        <c:varyColors val="0"/>
        <c:ser>
          <c:idx val="5"/>
          <c:order val="4"/>
          <c:tx>
            <c:v>ABR - PI</c:v>
          </c:tx>
          <c:spPr>
            <a:solidFill>
              <a:schemeClr val="accent2">
                <a:alpha val="39000"/>
                <a:lumMod val="50000"/>
              </a:schemeClr>
            </a:solidFill>
            <a:ln>
              <a:prstDash val="solid"/>
            </a:ln>
          </c:spPr>
          <c:invertIfNegative val="0"/>
          <c:val>
            <c:numRef>
              <c:f>'FI vs PI'!$I$8:$I$11</c:f>
              <c:numCache>
                <c:formatCode>General</c:formatCode>
                <c:ptCount val="4"/>
                <c:pt idx="0">
                  <c:v>1.72440584185116E-3</c:v>
                </c:pt>
                <c:pt idx="1">
                  <c:v>3.2463647662144803E-2</c:v>
                </c:pt>
                <c:pt idx="2">
                  <c:v>0.39037554412237963</c:v>
                </c:pt>
                <c:pt idx="3">
                  <c:v>0.57543640237362459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E13-45D4-B6A8-05E8108A7FC3}"/>
            </c:ext>
          </c:extLst>
        </c:ser>
        <c:ser>
          <c:idx val="6"/>
          <c:order val="5"/>
          <c:tx>
            <c:v>GBR - PI</c:v>
          </c:tx>
          <c:spPr>
            <a:solidFill>
              <a:schemeClr val="accent3">
                <a:alpha val="50000"/>
                <a:lumMod val="50000"/>
              </a:schemeClr>
            </a:solidFill>
            <a:ln>
              <a:prstDash val="solid"/>
            </a:ln>
          </c:spPr>
          <c:invertIfNegative val="0"/>
          <c:val>
            <c:numRef>
              <c:f>'FI vs PI'!$I$13:$I$16</c:f>
              <c:numCache>
                <c:formatCode>General</c:formatCode>
                <c:ptCount val="4"/>
                <c:pt idx="0">
                  <c:v>3.1524502909739678E-3</c:v>
                </c:pt>
                <c:pt idx="1">
                  <c:v>3.4416368510676587E-2</c:v>
                </c:pt>
                <c:pt idx="2">
                  <c:v>0.38933757580435452</c:v>
                </c:pt>
                <c:pt idx="3">
                  <c:v>0.57309360539399501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E13-45D4-B6A8-05E8108A7FC3}"/>
            </c:ext>
          </c:extLst>
        </c:ser>
        <c:ser>
          <c:idx val="7"/>
          <c:order val="6"/>
          <c:tx>
            <c:v>RFR - PI</c:v>
          </c:tx>
          <c:spPr>
            <a:solidFill>
              <a:schemeClr val="accent1">
                <a:alpha val="50000"/>
                <a:lumMod val="50000"/>
              </a:schemeClr>
            </a:solidFill>
            <a:ln>
              <a:prstDash val="solid"/>
            </a:ln>
          </c:spPr>
          <c:invertIfNegative val="0"/>
          <c:val>
            <c:numRef>
              <c:f>'FI vs PI'!$I$18:$I$21</c:f>
              <c:numCache>
                <c:formatCode>General</c:formatCode>
                <c:ptCount val="4"/>
                <c:pt idx="0">
                  <c:v>2.0017339092653079E-3</c:v>
                </c:pt>
                <c:pt idx="1">
                  <c:v>3.2125221219917018E-2</c:v>
                </c:pt>
                <c:pt idx="2">
                  <c:v>0.39024199315529462</c:v>
                </c:pt>
                <c:pt idx="3">
                  <c:v>0.57563105171552298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E13-45D4-B6A8-05E8108A7FC3}"/>
            </c:ext>
          </c:extLst>
        </c:ser>
        <c:ser>
          <c:idx val="8"/>
          <c:order val="7"/>
          <c:tx>
            <c:v>AVG - PI</c:v>
          </c:tx>
          <c:spPr>
            <a:solidFill>
              <a:schemeClr val="accent4">
                <a:alpha val="50000"/>
                <a:lumMod val="50000"/>
              </a:schemeClr>
            </a:solidFill>
            <a:ln>
              <a:prstDash val="solid"/>
            </a:ln>
          </c:spPr>
          <c:invertIfNegative val="0"/>
          <c:val>
            <c:numRef>
              <c:f>'FI vs PI'!$I$23:$I$26</c:f>
              <c:numCache>
                <c:formatCode>General</c:formatCode>
                <c:ptCount val="4"/>
                <c:pt idx="0">
                  <c:v>2.2928633473634787E-3</c:v>
                </c:pt>
                <c:pt idx="1">
                  <c:v>3.3001745797579467E-2</c:v>
                </c:pt>
                <c:pt idx="2">
                  <c:v>0.38998503769400966</c:v>
                </c:pt>
                <c:pt idx="3">
                  <c:v>0.57472035316104753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1E13-45D4-B6A8-05E8108A7F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71"/>
        <c:overlap val="-59"/>
        <c:axId val="977441472"/>
        <c:axId val="977440032"/>
      </c:barChart>
      <c:catAx>
        <c:axId val="13861981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6198623"/>
        <c:crosses val="autoZero"/>
        <c:auto val="1"/>
        <c:lblAlgn val="ctr"/>
        <c:lblOffset val="100"/>
        <c:noMultiLvlLbl val="0"/>
      </c:catAx>
      <c:valAx>
        <c:axId val="1386198623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6198143"/>
        <c:crosses val="autoZero"/>
        <c:crossBetween val="between"/>
      </c:valAx>
      <c:catAx>
        <c:axId val="977441472"/>
        <c:scaling>
          <c:orientation val="minMax"/>
        </c:scaling>
        <c:delete val="1"/>
        <c:axPos val="b"/>
        <c:majorTickMark val="out"/>
        <c:minorTickMark val="none"/>
        <c:tickLblPos val="nextTo"/>
        <c:crossAx val="977440032"/>
        <c:crosses val="autoZero"/>
        <c:auto val="1"/>
        <c:lblAlgn val="ctr"/>
        <c:lblOffset val="100"/>
        <c:noMultiLvlLbl val="0"/>
      </c:catAx>
      <c:valAx>
        <c:axId val="977440032"/>
        <c:scaling>
          <c:orientation val="minMax"/>
          <c:max val="1"/>
        </c:scaling>
        <c:delete val="1"/>
        <c:axPos val="r"/>
        <c:numFmt formatCode="General" sourceLinked="1"/>
        <c:majorTickMark val="out"/>
        <c:minorTickMark val="none"/>
        <c:tickLblPos val="nextTo"/>
        <c:crossAx val="977441472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FI</a:t>
            </a:r>
            <a:r>
              <a:rPr lang="en-US" b="1" baseline="0"/>
              <a:t> AVG vs PI AVG - BER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6"/>
          <c:order val="0"/>
          <c:tx>
            <c:v>AVG - FI</c:v>
          </c:tx>
          <c:spPr>
            <a:solidFill>
              <a:schemeClr val="accent4"/>
            </a:solidFill>
            <a:ln>
              <a:prstDash val="solid"/>
            </a:ln>
          </c:spPr>
          <c:invertIfNegative val="0"/>
          <c:cat>
            <c:strRef>
              <c:f>'Permutation Importance'!$U$35:$U$38</c:f>
              <c:strCache>
                <c:ptCount val="4"/>
                <c:pt idx="0">
                  <c:v>PilotLength</c:v>
                </c:pt>
                <c:pt idx="1">
                  <c:v>PilotSpacing</c:v>
                </c:pt>
                <c:pt idx="2">
                  <c:v>SymbolRate</c:v>
                </c:pt>
                <c:pt idx="3">
                  <c:v>PhaseNoise</c:v>
                </c:pt>
              </c:strCache>
            </c:strRef>
          </c:cat>
          <c:val>
            <c:numRef>
              <c:f>'FI vs PI'!$D$23:$D$26</c:f>
              <c:numCache>
                <c:formatCode>General</c:formatCode>
                <c:ptCount val="4"/>
                <c:pt idx="0">
                  <c:v>1.5365677527484392E-2</c:v>
                </c:pt>
                <c:pt idx="1">
                  <c:v>2.1200908078649397E-2</c:v>
                </c:pt>
                <c:pt idx="2">
                  <c:v>4.4718454244915933E-2</c:v>
                </c:pt>
                <c:pt idx="3">
                  <c:v>0.91871496014895015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A42-47D4-A623-99C356732DF7}"/>
            </c:ext>
          </c:extLst>
        </c:ser>
        <c:ser>
          <c:idx val="7"/>
          <c:order val="1"/>
          <c:tx>
            <c:v>AVG - PI</c:v>
          </c:tx>
          <c:spPr>
            <a:solidFill>
              <a:schemeClr val="accent4">
                <a:alpha val="50000"/>
                <a:lumMod val="50000"/>
              </a:schemeClr>
            </a:solidFill>
            <a:ln>
              <a:prstDash val="solid"/>
            </a:ln>
          </c:spPr>
          <c:invertIfNegative val="0"/>
          <c:cat>
            <c:strRef>
              <c:f>'Permutation Importance'!$U$35:$U$38</c:f>
              <c:strCache>
                <c:ptCount val="4"/>
                <c:pt idx="0">
                  <c:v>PilotLength</c:v>
                </c:pt>
                <c:pt idx="1">
                  <c:v>PilotSpacing</c:v>
                </c:pt>
                <c:pt idx="2">
                  <c:v>SymbolRate</c:v>
                </c:pt>
                <c:pt idx="3">
                  <c:v>PhaseNoise</c:v>
                </c:pt>
              </c:strCache>
            </c:strRef>
          </c:cat>
          <c:val>
            <c:numRef>
              <c:f>'FI vs PI'!$E$23:$E$26</c:f>
              <c:numCache>
                <c:formatCode>General</c:formatCode>
                <c:ptCount val="4"/>
                <c:pt idx="0">
                  <c:v>-8.2388435475921895E-4</c:v>
                </c:pt>
                <c:pt idx="1">
                  <c:v>2.2345820821002616E-3</c:v>
                </c:pt>
                <c:pt idx="2">
                  <c:v>4.3003144886701504E-2</c:v>
                </c:pt>
                <c:pt idx="3">
                  <c:v>0.95558615738595742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A42-47D4-A623-99C356732D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39"/>
        <c:overlap val="-29"/>
        <c:axId val="1386198143"/>
        <c:axId val="1386198623"/>
      </c:barChart>
      <c:catAx>
        <c:axId val="13861981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6198623"/>
        <c:crosses val="autoZero"/>
        <c:auto val="1"/>
        <c:lblAlgn val="ctr"/>
        <c:lblOffset val="100"/>
        <c:noMultiLvlLbl val="0"/>
      </c:catAx>
      <c:valAx>
        <c:axId val="1386198623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6198143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FI AVG</a:t>
            </a:r>
            <a:r>
              <a:rPr lang="en-US" b="1" baseline="0"/>
              <a:t> vs PI AVG - OBER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6"/>
          <c:order val="0"/>
          <c:tx>
            <c:v>AVG - FI</c:v>
          </c:tx>
          <c:spPr>
            <a:solidFill>
              <a:schemeClr val="accent4"/>
            </a:solidFill>
            <a:ln>
              <a:prstDash val="solid"/>
            </a:ln>
          </c:spPr>
          <c:invertIfNegative val="0"/>
          <c:cat>
            <c:strRef>
              <c:f>'Permutation Importance'!$U$35:$U$38</c:f>
              <c:strCache>
                <c:ptCount val="4"/>
                <c:pt idx="0">
                  <c:v>PilotLength</c:v>
                </c:pt>
                <c:pt idx="1">
                  <c:v>PilotSpacing</c:v>
                </c:pt>
                <c:pt idx="2">
                  <c:v>SymbolRate</c:v>
                </c:pt>
                <c:pt idx="3">
                  <c:v>PhaseNoise</c:v>
                </c:pt>
              </c:strCache>
            </c:strRef>
          </c:cat>
          <c:val>
            <c:numRef>
              <c:f>'FI vs PI'!$H$23:$H$26</c:f>
              <c:numCache>
                <c:formatCode>General</c:formatCode>
                <c:ptCount val="4"/>
                <c:pt idx="0">
                  <c:v>6.2115119146868231E-3</c:v>
                </c:pt>
                <c:pt idx="1">
                  <c:v>4.9144884045199629E-2</c:v>
                </c:pt>
                <c:pt idx="2">
                  <c:v>0.44775708970835765</c:v>
                </c:pt>
                <c:pt idx="3">
                  <c:v>0.49688651433175607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608-4BEF-B408-607095489823}"/>
            </c:ext>
          </c:extLst>
        </c:ser>
        <c:ser>
          <c:idx val="7"/>
          <c:order val="1"/>
          <c:tx>
            <c:v>AVG - PI</c:v>
          </c:tx>
          <c:spPr>
            <a:solidFill>
              <a:schemeClr val="accent4">
                <a:alpha val="50000"/>
                <a:lumMod val="50000"/>
              </a:schemeClr>
            </a:solidFill>
            <a:ln>
              <a:prstDash val="solid"/>
            </a:ln>
          </c:spPr>
          <c:invertIfNegative val="0"/>
          <c:val>
            <c:numRef>
              <c:f>'FI vs PI'!$I$23:$I$26</c:f>
              <c:numCache>
                <c:formatCode>General</c:formatCode>
                <c:ptCount val="4"/>
                <c:pt idx="0">
                  <c:v>2.2928633473634787E-3</c:v>
                </c:pt>
                <c:pt idx="1">
                  <c:v>3.3001745797579467E-2</c:v>
                </c:pt>
                <c:pt idx="2">
                  <c:v>0.38998503769400966</c:v>
                </c:pt>
                <c:pt idx="3">
                  <c:v>0.57472035316104753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608-4BEF-B408-6070954898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71"/>
        <c:overlap val="-23"/>
        <c:axId val="1386198143"/>
        <c:axId val="1386198623"/>
      </c:barChart>
      <c:catAx>
        <c:axId val="13861981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6198623"/>
        <c:crosses val="autoZero"/>
        <c:auto val="1"/>
        <c:lblAlgn val="ctr"/>
        <c:lblOffset val="100"/>
        <c:noMultiLvlLbl val="0"/>
      </c:catAx>
      <c:valAx>
        <c:axId val="1386198623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6198143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BER:</a:t>
            </a:r>
            <a:r>
              <a:rPr lang="en-US" b="1" baseline="0"/>
              <a:t> </a:t>
            </a:r>
            <a:r>
              <a:rPr lang="en-US" b="1"/>
              <a:t>Features vs Regressors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ABR</c:v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strRef>
              <c:f>'Feature Importance'!$B$25:$B$28</c:f>
              <c:strCache>
                <c:ptCount val="4"/>
                <c:pt idx="0">
                  <c:v>Pilot Length</c:v>
                </c:pt>
                <c:pt idx="1">
                  <c:v>Pilot Spacing</c:v>
                </c:pt>
                <c:pt idx="2">
                  <c:v>Symbol Rate</c:v>
                </c:pt>
                <c:pt idx="3">
                  <c:v>Phase Noise</c:v>
                </c:pt>
              </c:strCache>
            </c:strRef>
          </c:cat>
          <c:val>
            <c:numRef>
              <c:f>'Feature Importance'!$W$11:$W$14</c:f>
              <c:numCache>
                <c:formatCode>General</c:formatCode>
                <c:ptCount val="4"/>
                <c:pt idx="0">
                  <c:v>2.5039609757866628E-2</c:v>
                </c:pt>
                <c:pt idx="1">
                  <c:v>3.5296210361484191E-2</c:v>
                </c:pt>
                <c:pt idx="2">
                  <c:v>5.6556341857319767E-2</c:v>
                </c:pt>
                <c:pt idx="3">
                  <c:v>0.88310783802332904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9DC-4049-A65C-5B64234FD92D}"/>
            </c:ext>
          </c:extLst>
        </c:ser>
        <c:ser>
          <c:idx val="1"/>
          <c:order val="1"/>
          <c:tx>
            <c:v>GBR</c:v>
          </c:tx>
          <c:spPr>
            <a:solidFill>
              <a:schemeClr val="accent3"/>
            </a:solidFill>
            <a:ln>
              <a:prstDash val="solid"/>
            </a:ln>
          </c:spPr>
          <c:invertIfNegative val="0"/>
          <c:val>
            <c:numRef>
              <c:f>'Feature Importance'!$W$18:$W$21</c:f>
              <c:numCache>
                <c:formatCode>General</c:formatCode>
                <c:ptCount val="4"/>
                <c:pt idx="0">
                  <c:v>1.1286197498852455E-2</c:v>
                </c:pt>
                <c:pt idx="1">
                  <c:v>1.4607270399002382E-2</c:v>
                </c:pt>
                <c:pt idx="2">
                  <c:v>3.8058348884253586E-2</c:v>
                </c:pt>
                <c:pt idx="3">
                  <c:v>0.93604818321789174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9DC-4049-A65C-5B64234FD92D}"/>
            </c:ext>
          </c:extLst>
        </c:ser>
        <c:ser>
          <c:idx val="2"/>
          <c:order val="2"/>
          <c:tx>
            <c:v>RFR</c:v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strRef>
              <c:f>'Feature Importance'!$B$25:$B$28</c:f>
              <c:strCache>
                <c:ptCount val="4"/>
                <c:pt idx="0">
                  <c:v>Pilot Length</c:v>
                </c:pt>
                <c:pt idx="1">
                  <c:v>Pilot Spacing</c:v>
                </c:pt>
                <c:pt idx="2">
                  <c:v>Symbol Rate</c:v>
                </c:pt>
                <c:pt idx="3">
                  <c:v>Phase Noise</c:v>
                </c:pt>
              </c:strCache>
            </c:strRef>
          </c:cat>
          <c:val>
            <c:numRef>
              <c:f>'Feature Importance'!$W$25:$W$28</c:f>
              <c:numCache>
                <c:formatCode>General</c:formatCode>
                <c:ptCount val="4"/>
                <c:pt idx="0">
                  <c:v>9.7712253257340835E-3</c:v>
                </c:pt>
                <c:pt idx="1">
                  <c:v>1.3699243475461623E-2</c:v>
                </c:pt>
                <c:pt idx="2">
                  <c:v>3.9540671993174445E-2</c:v>
                </c:pt>
                <c:pt idx="3">
                  <c:v>0.93698885920562991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9DC-4049-A65C-5B64234FD92D}"/>
            </c:ext>
          </c:extLst>
        </c:ser>
        <c:ser>
          <c:idx val="3"/>
          <c:order val="3"/>
          <c:tx>
            <c:v>AVG</c:v>
          </c:tx>
          <c:spPr>
            <a:solidFill>
              <a:schemeClr val="accent4"/>
            </a:solidFill>
            <a:ln>
              <a:prstDash val="solid"/>
            </a:ln>
          </c:spPr>
          <c:invertIfNegative val="0"/>
          <c:val>
            <c:numRef>
              <c:f>'Feature Importance'!$W$32:$W$35</c:f>
              <c:numCache>
                <c:formatCode>General</c:formatCode>
                <c:ptCount val="4"/>
                <c:pt idx="0">
                  <c:v>1.5365677527484389E-2</c:v>
                </c:pt>
                <c:pt idx="1">
                  <c:v>2.12009080786494E-2</c:v>
                </c:pt>
                <c:pt idx="2">
                  <c:v>4.4718454244915939E-2</c:v>
                </c:pt>
                <c:pt idx="3">
                  <c:v>0.91871496014895015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9DC-4049-A65C-5B64234FD9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86198143"/>
        <c:axId val="1386198623"/>
      </c:barChart>
      <c:catAx>
        <c:axId val="13861981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6198623"/>
        <c:crosses val="autoZero"/>
        <c:auto val="1"/>
        <c:lblAlgn val="ctr"/>
        <c:lblOffset val="100"/>
        <c:noMultiLvlLbl val="0"/>
      </c:catAx>
      <c:valAx>
        <c:axId val="1386198623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6198143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CBER: Features vs Regressors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ABR</c:v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strRef>
              <c:f>'Feature Importance'!$B$25:$B$28</c:f>
              <c:strCache>
                <c:ptCount val="4"/>
                <c:pt idx="0">
                  <c:v>Pilot Length</c:v>
                </c:pt>
                <c:pt idx="1">
                  <c:v>Pilot Spacing</c:v>
                </c:pt>
                <c:pt idx="2">
                  <c:v>Symbol Rate</c:v>
                </c:pt>
                <c:pt idx="3">
                  <c:v>Phase Noise</c:v>
                </c:pt>
              </c:strCache>
            </c:strRef>
          </c:cat>
          <c:val>
            <c:numRef>
              <c:f>'Feature Importance'!$W$47:$W$50</c:f>
              <c:numCache>
                <c:formatCode>General</c:formatCode>
                <c:ptCount val="4"/>
                <c:pt idx="0">
                  <c:v>7.8319053924325137E-3</c:v>
                </c:pt>
                <c:pt idx="1">
                  <c:v>5.5605315901348373E-2</c:v>
                </c:pt>
                <c:pt idx="2">
                  <c:v>0.43601052963513764</c:v>
                </c:pt>
                <c:pt idx="3">
                  <c:v>0.50055224907108153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667-4AE3-8C0F-BAC31A532160}"/>
            </c:ext>
          </c:extLst>
        </c:ser>
        <c:ser>
          <c:idx val="1"/>
          <c:order val="1"/>
          <c:tx>
            <c:v>GBR</c:v>
          </c:tx>
          <c:spPr>
            <a:solidFill>
              <a:schemeClr val="accent3"/>
            </a:solidFill>
            <a:ln>
              <a:prstDash val="solid"/>
            </a:ln>
          </c:spPr>
          <c:invertIfNegative val="0"/>
          <c:val>
            <c:numRef>
              <c:f>'Feature Importance'!$W$54:$W$57</c:f>
              <c:numCache>
                <c:formatCode>General</c:formatCode>
                <c:ptCount val="4"/>
                <c:pt idx="0">
                  <c:v>4.8475345570543138E-3</c:v>
                </c:pt>
                <c:pt idx="1">
                  <c:v>4.3550467068553353E-2</c:v>
                </c:pt>
                <c:pt idx="2">
                  <c:v>0.48520080141129646</c:v>
                </c:pt>
                <c:pt idx="3">
                  <c:v>0.46640119696309579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667-4AE3-8C0F-BAC31A532160}"/>
            </c:ext>
          </c:extLst>
        </c:ser>
        <c:ser>
          <c:idx val="2"/>
          <c:order val="2"/>
          <c:tx>
            <c:v>RFR</c:v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strRef>
              <c:f>'Feature Importance'!$B$25:$B$28</c:f>
              <c:strCache>
                <c:ptCount val="4"/>
                <c:pt idx="0">
                  <c:v>Pilot Length</c:v>
                </c:pt>
                <c:pt idx="1">
                  <c:v>Pilot Spacing</c:v>
                </c:pt>
                <c:pt idx="2">
                  <c:v>Symbol Rate</c:v>
                </c:pt>
                <c:pt idx="3">
                  <c:v>Phase Noise</c:v>
                </c:pt>
              </c:strCache>
            </c:strRef>
          </c:cat>
          <c:val>
            <c:numRef>
              <c:f>'Feature Importance'!$W$61:$W$64</c:f>
              <c:numCache>
                <c:formatCode>General</c:formatCode>
                <c:ptCount val="4"/>
                <c:pt idx="0">
                  <c:v>4.785997696585732E-3</c:v>
                </c:pt>
                <c:pt idx="1">
                  <c:v>4.2553849706511465E-2</c:v>
                </c:pt>
                <c:pt idx="2">
                  <c:v>0.480994952726856</c:v>
                </c:pt>
                <c:pt idx="3">
                  <c:v>0.47166519987004679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667-4AE3-8C0F-BAC31A532160}"/>
            </c:ext>
          </c:extLst>
        </c:ser>
        <c:ser>
          <c:idx val="3"/>
          <c:order val="3"/>
          <c:tx>
            <c:v>AVG</c:v>
          </c:tx>
          <c:spPr>
            <a:solidFill>
              <a:schemeClr val="accent4"/>
            </a:solidFill>
            <a:ln>
              <a:prstDash val="solid"/>
            </a:ln>
          </c:spPr>
          <c:invertIfNegative val="0"/>
          <c:val>
            <c:numRef>
              <c:f>'Feature Importance'!$W$68:$W$71</c:f>
              <c:numCache>
                <c:formatCode>General</c:formatCode>
                <c:ptCount val="4"/>
                <c:pt idx="0">
                  <c:v>5.8218125486908523E-3</c:v>
                </c:pt>
                <c:pt idx="1">
                  <c:v>4.7236544225471057E-2</c:v>
                </c:pt>
                <c:pt idx="2">
                  <c:v>0.46740209459109666</c:v>
                </c:pt>
                <c:pt idx="3">
                  <c:v>0.47953954863474135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667-4AE3-8C0F-BAC31A5321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86198143"/>
        <c:axId val="1386198623"/>
      </c:barChart>
      <c:catAx>
        <c:axId val="13861981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6198623"/>
        <c:crosses val="autoZero"/>
        <c:auto val="1"/>
        <c:lblAlgn val="ctr"/>
        <c:lblOffset val="100"/>
        <c:noMultiLvlLbl val="0"/>
      </c:catAx>
      <c:valAx>
        <c:axId val="1386198623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6198143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v>Baseline</c:v>
          </c:tx>
          <c:spPr>
            <a:solidFill>
              <a:schemeClr val="accent4"/>
            </a:solidFill>
            <a:ln w="25400">
              <a:solidFill>
                <a:schemeClr val="tx1"/>
              </a:solidFill>
              <a:prstDash val="solid"/>
            </a:ln>
          </c:spPr>
          <c:invertIfNegative val="0"/>
          <c:cat>
            <c:strRef>
              <c:f>'Feature Importance'!$B$25:$B$28</c:f>
              <c:strCache>
                <c:ptCount val="4"/>
                <c:pt idx="0">
                  <c:v>Pilot Length</c:v>
                </c:pt>
                <c:pt idx="1">
                  <c:v>Pilot Spacing</c:v>
                </c:pt>
                <c:pt idx="2">
                  <c:v>Symbol Rate</c:v>
                </c:pt>
                <c:pt idx="3">
                  <c:v>Phase Noise</c:v>
                </c:pt>
              </c:strCache>
            </c:strRef>
          </c:cat>
          <c:val>
            <c:numRef>
              <c:f>'Feature Importance'!$M$31:$M$34</c:f>
              <c:numCache>
                <c:formatCode>General</c:formatCode>
                <c:ptCount val="4"/>
                <c:pt idx="0">
                  <c:v>2.5039609757866632</c:v>
                </c:pt>
                <c:pt idx="1">
                  <c:v>3.529621036148419</c:v>
                </c:pt>
                <c:pt idx="2">
                  <c:v>5.6556341857319765</c:v>
                </c:pt>
                <c:pt idx="3">
                  <c:v>88.310783802332907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CA2-47B0-ABA0-BE061F4044F7}"/>
            </c:ext>
          </c:extLst>
        </c:ser>
        <c:ser>
          <c:idx val="2"/>
          <c:order val="1"/>
          <c:tx>
            <c:v>Compensated</c:v>
          </c:tx>
          <c:spPr>
            <a:solidFill>
              <a:schemeClr val="accent2"/>
            </a:solidFill>
            <a:ln w="25400">
              <a:solidFill>
                <a:schemeClr val="tx1"/>
              </a:solidFill>
              <a:prstDash val="solid"/>
            </a:ln>
          </c:spPr>
          <c:invertIfNegative val="0"/>
          <c:val>
            <c:numRef>
              <c:f>'Feature Importance'!$O$31:$O$34</c:f>
              <c:numCache>
                <c:formatCode>General</c:formatCode>
                <c:ptCount val="4"/>
                <c:pt idx="0">
                  <c:v>0.78319053924325133</c:v>
                </c:pt>
                <c:pt idx="1">
                  <c:v>5.5605315901348371</c:v>
                </c:pt>
                <c:pt idx="2">
                  <c:v>43.601052963513759</c:v>
                </c:pt>
                <c:pt idx="3">
                  <c:v>50.055224907108155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CA2-47B0-ABA0-BE061F4044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71"/>
        <c:overlap val="-30"/>
        <c:axId val="1386198143"/>
        <c:axId val="1386198623"/>
      </c:barChart>
      <c:catAx>
        <c:axId val="13861981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vert="horz"/>
          <a:lstStyle/>
          <a:p>
            <a:pPr>
              <a:defRPr sz="3000" baseline="0"/>
            </a:pPr>
            <a:endParaRPr lang="en-US"/>
          </a:p>
        </c:txPr>
        <c:crossAx val="1386198623"/>
        <c:crosses val="autoZero"/>
        <c:auto val="1"/>
        <c:lblAlgn val="ctr"/>
        <c:lblOffset val="100"/>
        <c:noMultiLvlLbl val="0"/>
      </c:catAx>
      <c:valAx>
        <c:axId val="1386198623"/>
        <c:scaling>
          <c:orientation val="minMax"/>
        </c:scaling>
        <c:delete val="0"/>
        <c:axPos val="l"/>
        <c:majorGridlines>
          <c:spPr>
            <a:ln w="19050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/>
              <a:lstStyle/>
              <a:p>
                <a:pPr>
                  <a:defRPr baseline="0"/>
                </a:pPr>
                <a:r>
                  <a:rPr lang="en-US" sz="3600" baseline="0"/>
                  <a:t>Importance (%)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vert="horz"/>
          <a:lstStyle/>
          <a:p>
            <a:pPr>
              <a:defRPr baseline="0"/>
            </a:pPr>
            <a:endParaRPr lang="en-US"/>
          </a:p>
        </c:txPr>
        <c:crossAx val="1386198143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BER vs OBER Average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6"/>
          <c:order val="0"/>
          <c:tx>
            <c:v>AVG - BER</c:v>
          </c:tx>
          <c:spPr>
            <a:solidFill>
              <a:schemeClr val="accent4"/>
            </a:solidFill>
            <a:ln>
              <a:prstDash val="solid"/>
            </a:ln>
          </c:spPr>
          <c:invertIfNegative val="0"/>
          <c:cat>
            <c:strRef>
              <c:f>'Feature Importance'!$U$68:$U$71</c:f>
              <c:strCache>
                <c:ptCount val="4"/>
                <c:pt idx="0">
                  <c:v>PilotLength</c:v>
                </c:pt>
                <c:pt idx="1">
                  <c:v>PilotSpacing</c:v>
                </c:pt>
                <c:pt idx="2">
                  <c:v>SymbolRate</c:v>
                </c:pt>
                <c:pt idx="3">
                  <c:v>PhaseNoise</c:v>
                </c:pt>
              </c:strCache>
            </c:strRef>
          </c:cat>
          <c:val>
            <c:numRef>
              <c:f>'Feature Importance'!$W$32:$W$35</c:f>
              <c:numCache>
                <c:formatCode>General</c:formatCode>
                <c:ptCount val="4"/>
                <c:pt idx="0">
                  <c:v>1.5365677527484389E-2</c:v>
                </c:pt>
                <c:pt idx="1">
                  <c:v>2.12009080786494E-2</c:v>
                </c:pt>
                <c:pt idx="2">
                  <c:v>4.4718454244915939E-2</c:v>
                </c:pt>
                <c:pt idx="3">
                  <c:v>0.91871496014895015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856-4FC2-AFFC-3166E4BAEBCD}"/>
            </c:ext>
          </c:extLst>
        </c:ser>
        <c:ser>
          <c:idx val="7"/>
          <c:order val="1"/>
          <c:tx>
            <c:v>AVG - OBER</c:v>
          </c:tx>
          <c:spPr>
            <a:solidFill>
              <a:schemeClr val="accent4">
                <a:alpha val="50000"/>
                <a:lumMod val="50000"/>
              </a:schemeClr>
            </a:solidFill>
            <a:ln>
              <a:prstDash val="solid"/>
            </a:ln>
          </c:spPr>
          <c:invertIfNegative val="0"/>
          <c:val>
            <c:numRef>
              <c:f>'Feature Importance'!$W$68:$W$71</c:f>
              <c:numCache>
                <c:formatCode>General</c:formatCode>
                <c:ptCount val="4"/>
                <c:pt idx="0">
                  <c:v>5.8218125486908523E-3</c:v>
                </c:pt>
                <c:pt idx="1">
                  <c:v>4.7236544225471057E-2</c:v>
                </c:pt>
                <c:pt idx="2">
                  <c:v>0.46740209459109666</c:v>
                </c:pt>
                <c:pt idx="3">
                  <c:v>0.47953954863474135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856-4FC2-AFFC-3166E4BAEB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71"/>
        <c:overlap val="-30"/>
        <c:axId val="1386198143"/>
        <c:axId val="1386198623"/>
      </c:barChart>
      <c:catAx>
        <c:axId val="13861981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6198623"/>
        <c:crosses val="autoZero"/>
        <c:auto val="1"/>
        <c:lblAlgn val="ctr"/>
        <c:lblOffset val="100"/>
        <c:noMultiLvlLbl val="0"/>
      </c:catAx>
      <c:valAx>
        <c:axId val="1386198623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6198143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v>BER_1</c:v>
          </c:tx>
          <c:spPr>
            <a:solidFill>
              <a:schemeClr val="accent4"/>
            </a:solidFill>
            <a:ln w="28575">
              <a:solidFill>
                <a:schemeClr val="tx1"/>
              </a:solidFill>
              <a:prstDash val="solid"/>
            </a:ln>
          </c:spPr>
          <c:invertIfNegative val="0"/>
          <c:cat>
            <c:strRef>
              <c:f>'Feature Importance'!$B$25:$B$28</c:f>
              <c:strCache>
                <c:ptCount val="4"/>
                <c:pt idx="0">
                  <c:v>Pilot Length</c:v>
                </c:pt>
                <c:pt idx="1">
                  <c:v>Pilot Spacing</c:v>
                </c:pt>
                <c:pt idx="2">
                  <c:v>Symbol Rate</c:v>
                </c:pt>
                <c:pt idx="3">
                  <c:v>Phase Noise</c:v>
                </c:pt>
              </c:strCache>
            </c:strRef>
          </c:cat>
          <c:val>
            <c:numRef>
              <c:f>'Permutation Importance'!$M$34:$M$37</c:f>
              <c:numCache>
                <c:formatCode>General</c:formatCode>
                <c:ptCount val="4"/>
                <c:pt idx="0">
                  <c:v>-0.1065066307427192</c:v>
                </c:pt>
                <c:pt idx="1">
                  <c:v>0.2073903934479821</c:v>
                </c:pt>
                <c:pt idx="2">
                  <c:v>4.305645440401328</c:v>
                </c:pt>
                <c:pt idx="3">
                  <c:v>95.593470796893428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156-49F0-B407-2D8A8A922CFA}"/>
            </c:ext>
          </c:extLst>
        </c:ser>
        <c:ser>
          <c:idx val="2"/>
          <c:order val="1"/>
          <c:tx>
            <c:v>BER_2</c:v>
          </c:tx>
          <c:spPr>
            <a:solidFill>
              <a:schemeClr val="accent2"/>
            </a:solidFill>
            <a:ln w="28575">
              <a:solidFill>
                <a:schemeClr val="tx1"/>
              </a:solidFill>
              <a:prstDash val="solid"/>
            </a:ln>
          </c:spPr>
          <c:invertIfNegative val="0"/>
          <c:val>
            <c:numRef>
              <c:f>'Permutation Importance'!$P$34:$P$37</c:f>
              <c:numCache>
                <c:formatCode>General</c:formatCode>
                <c:ptCount val="4"/>
                <c:pt idx="0">
                  <c:v>0.24687448079249871</c:v>
                </c:pt>
                <c:pt idx="1">
                  <c:v>3.3884109099111188</c:v>
                </c:pt>
                <c:pt idx="2">
                  <c:v>38.985951574043646</c:v>
                </c:pt>
                <c:pt idx="3">
                  <c:v>57.37876303525271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156-49F0-B407-2D8A8A922C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71"/>
        <c:overlap val="-30"/>
        <c:axId val="1386198143"/>
        <c:axId val="1386198623"/>
      </c:barChart>
      <c:catAx>
        <c:axId val="13861981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vert="horz"/>
          <a:lstStyle/>
          <a:p>
            <a:pPr>
              <a:defRPr sz="3000" baseline="0"/>
            </a:pPr>
            <a:endParaRPr lang="en-US"/>
          </a:p>
        </c:txPr>
        <c:crossAx val="1386198623"/>
        <c:crosses val="autoZero"/>
        <c:auto val="1"/>
        <c:lblAlgn val="ctr"/>
        <c:lblOffset val="100"/>
        <c:noMultiLvlLbl val="0"/>
      </c:catAx>
      <c:valAx>
        <c:axId val="1386198623"/>
        <c:scaling>
          <c:orientation val="minMax"/>
          <c:max val="100"/>
          <c:min val="0"/>
        </c:scaling>
        <c:delete val="0"/>
        <c:axPos val="l"/>
        <c:majorGridlines>
          <c:spPr>
            <a:ln w="1587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/>
              <a:lstStyle/>
              <a:p>
                <a:pPr>
                  <a:defRPr baseline="0"/>
                </a:pPr>
                <a:r>
                  <a:rPr lang="en-US" sz="3600" baseline="0"/>
                  <a:t>Importance (%)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vert="horz"/>
          <a:lstStyle/>
          <a:p>
            <a:pPr>
              <a:defRPr sz="2500" baseline="0"/>
            </a:pPr>
            <a:endParaRPr lang="en-US"/>
          </a:p>
        </c:txPr>
        <c:crossAx val="1386198143"/>
        <c:crosses val="autoZero"/>
        <c:crossBetween val="between"/>
        <c:majorUnit val="20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143072530192881"/>
          <c:y val="4.7043061719568617E-2"/>
          <c:w val="0.8407948847850365"/>
          <c:h val="0.81383212828793206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rgbClr val="00B0F0"/>
            </a:solidFill>
            <a:ln w="28575">
              <a:solidFill>
                <a:schemeClr val="tx1"/>
              </a:solidFill>
              <a:prstDash val="solid"/>
            </a:ln>
          </c:spPr>
          <c:invertIfNegative val="0"/>
          <c:dLbls>
            <c:numFmt formatCode="#,##0.00" sourceLinked="0"/>
            <c:spPr>
              <a:noFill/>
              <a:ln>
                <a:noFill/>
                <a:prstDash val="solid"/>
              </a:ln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3000" baseline="0"/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'Regressor Comparison'!$L$10:$O$10</c:f>
              <c:strCache>
                <c:ptCount val="4"/>
                <c:pt idx="0">
                  <c:v>kNN</c:v>
                </c:pt>
                <c:pt idx="1">
                  <c:v>ABR</c:v>
                </c:pt>
                <c:pt idx="2">
                  <c:v>GBR</c:v>
                </c:pt>
                <c:pt idx="3">
                  <c:v>RFR</c:v>
                </c:pt>
              </c:strCache>
            </c:strRef>
          </c:cat>
          <c:val>
            <c:numRef>
              <c:f>'Regressor Comparison'!$L$27:$O$27</c:f>
              <c:numCache>
                <c:formatCode>General</c:formatCode>
                <c:ptCount val="4"/>
                <c:pt idx="0">
                  <c:v>3.5975098931959</c:v>
                </c:pt>
                <c:pt idx="1">
                  <c:v>0.41857921860643504</c:v>
                </c:pt>
                <c:pt idx="2">
                  <c:v>0.44805997052424651</c:v>
                </c:pt>
                <c:pt idx="3">
                  <c:v>0.42795896419318447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5CB-4288-B59F-C2C27BEA6103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886701439"/>
        <c:axId val="1886715359"/>
      </c:barChart>
      <c:catAx>
        <c:axId val="18867014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3000" b="0" i="0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6715359"/>
        <c:crosses val="autoZero"/>
        <c:auto val="1"/>
        <c:lblAlgn val="ctr"/>
        <c:lblOffset val="100"/>
        <c:noMultiLvlLbl val="0"/>
      </c:catAx>
      <c:valAx>
        <c:axId val="1886715359"/>
        <c:scaling>
          <c:orientation val="minMax"/>
          <c:max val="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 sz="3600"/>
                  <a:t>MAPE (%)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2500" b="0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6701439"/>
        <c:crosses val="autoZero"/>
        <c:crossBetween val="between"/>
        <c:majorUnit val="2"/>
        <c:minorUnit val="0.2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081545339396318"/>
          <c:y val="6.618582677165355E-2"/>
          <c:w val="0.8684045240977829"/>
          <c:h val="0.72381891365422446"/>
        </c:manualLayout>
      </c:layout>
      <c:scatterChart>
        <c:scatterStyle val="lineMarker"/>
        <c:varyColors val="0"/>
        <c:ser>
          <c:idx val="0"/>
          <c:order val="0"/>
          <c:tx>
            <c:v>Expected/Test vs Predicted</c:v>
          </c:tx>
          <c:spPr>
            <a:ln w="25400" cap="rnd">
              <a:noFill/>
              <a:prstDash val="solid"/>
              <a:round/>
            </a:ln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prstDash val="solid"/>
              </a:ln>
            </c:spPr>
          </c:marker>
          <c:trendline>
            <c:spPr>
              <a:ln w="31750">
                <a:solidFill>
                  <a:schemeClr val="accent2"/>
                </a:solidFill>
                <a:prstDash val="sysDash"/>
              </a:ln>
            </c:spPr>
            <c:trendlineType val="linear"/>
            <c:dispRSqr val="0"/>
            <c:dispEq val="0"/>
          </c:trendline>
          <c:xVal>
            <c:numRef>
              <c:f>'OBER - ABR (depth = 13)'!$AQ$9:$AQ$764</c:f>
              <c:numCache>
                <c:formatCode>General</c:formatCode>
                <c:ptCount val="756"/>
                <c:pt idx="0">
                  <c:v>0.49391746520996088</c:v>
                </c:pt>
                <c:pt idx="1">
                  <c:v>8.2302093505859375E-3</c:v>
                </c:pt>
                <c:pt idx="2">
                  <c:v>0.27113914489746088</c:v>
                </c:pt>
                <c:pt idx="3">
                  <c:v>0</c:v>
                </c:pt>
                <c:pt idx="4">
                  <c:v>5.02777099609375E-3</c:v>
                </c:pt>
                <c:pt idx="5">
                  <c:v>6.11114501953125E-3</c:v>
                </c:pt>
                <c:pt idx="6">
                  <c:v>5.588531494140625E-4</c:v>
                </c:pt>
                <c:pt idx="7">
                  <c:v>0</c:v>
                </c:pt>
                <c:pt idx="8">
                  <c:v>3.9432525634765618E-2</c:v>
                </c:pt>
                <c:pt idx="9">
                  <c:v>0</c:v>
                </c:pt>
                <c:pt idx="10">
                  <c:v>0</c:v>
                </c:pt>
                <c:pt idx="11">
                  <c:v>0.13431549072265619</c:v>
                </c:pt>
                <c:pt idx="12">
                  <c:v>0.370697021484375</c:v>
                </c:pt>
                <c:pt idx="13">
                  <c:v>3.879547119140625E-3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4.4307708740234384E-3</c:v>
                </c:pt>
                <c:pt idx="19">
                  <c:v>0</c:v>
                </c:pt>
                <c:pt idx="20">
                  <c:v>0</c:v>
                </c:pt>
                <c:pt idx="21">
                  <c:v>4.2667388916015618E-2</c:v>
                </c:pt>
                <c:pt idx="22">
                  <c:v>5.4189682006835938E-2</c:v>
                </c:pt>
                <c:pt idx="23">
                  <c:v>4.4862747192382813E-2</c:v>
                </c:pt>
                <c:pt idx="24">
                  <c:v>6.5402984619140616E-3</c:v>
                </c:pt>
                <c:pt idx="25">
                  <c:v>0</c:v>
                </c:pt>
                <c:pt idx="26">
                  <c:v>0.44270896911621088</c:v>
                </c:pt>
                <c:pt idx="27">
                  <c:v>7.62939453125E-6</c:v>
                </c:pt>
                <c:pt idx="28">
                  <c:v>2.0751953125E-3</c:v>
                </c:pt>
                <c:pt idx="29">
                  <c:v>5.992889404296875E-3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0.48520278930664063</c:v>
                </c:pt>
                <c:pt idx="34">
                  <c:v>1.4738082885742189E-2</c:v>
                </c:pt>
                <c:pt idx="35">
                  <c:v>1.7148971557617191E-2</c:v>
                </c:pt>
                <c:pt idx="36">
                  <c:v>2.010345458984375E-3</c:v>
                </c:pt>
                <c:pt idx="37">
                  <c:v>1.88446044921875E-3</c:v>
                </c:pt>
                <c:pt idx="38">
                  <c:v>0</c:v>
                </c:pt>
                <c:pt idx="39">
                  <c:v>2.09808349609375E-5</c:v>
                </c:pt>
                <c:pt idx="40">
                  <c:v>0.50007438659667969</c:v>
                </c:pt>
                <c:pt idx="41">
                  <c:v>0</c:v>
                </c:pt>
                <c:pt idx="42">
                  <c:v>0</c:v>
                </c:pt>
                <c:pt idx="43">
                  <c:v>0.36857986450195313</c:v>
                </c:pt>
                <c:pt idx="44">
                  <c:v>0</c:v>
                </c:pt>
                <c:pt idx="45">
                  <c:v>0.39934349060058588</c:v>
                </c:pt>
                <c:pt idx="46">
                  <c:v>1.4364242553710939E-2</c:v>
                </c:pt>
                <c:pt idx="47">
                  <c:v>1.7604827880859379E-3</c:v>
                </c:pt>
                <c:pt idx="48">
                  <c:v>0.45889091491699219</c:v>
                </c:pt>
                <c:pt idx="49">
                  <c:v>0.49063301086425781</c:v>
                </c:pt>
                <c:pt idx="50">
                  <c:v>0.14412879943847659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0.49386215209960938</c:v>
                </c:pt>
                <c:pt idx="61">
                  <c:v>0</c:v>
                </c:pt>
                <c:pt idx="62">
                  <c:v>0.1829833984375</c:v>
                </c:pt>
                <c:pt idx="63">
                  <c:v>0</c:v>
                </c:pt>
                <c:pt idx="64">
                  <c:v>0.29762458801269531</c:v>
                </c:pt>
                <c:pt idx="65">
                  <c:v>0</c:v>
                </c:pt>
                <c:pt idx="66">
                  <c:v>0.16411590576171881</c:v>
                </c:pt>
                <c:pt idx="67">
                  <c:v>2.47955322265625E-5</c:v>
                </c:pt>
                <c:pt idx="68">
                  <c:v>0</c:v>
                </c:pt>
                <c:pt idx="69">
                  <c:v>0.2188873291015625</c:v>
                </c:pt>
                <c:pt idx="70">
                  <c:v>0.25622940063476563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0.45395278930664063</c:v>
                </c:pt>
                <c:pt idx="76">
                  <c:v>0</c:v>
                </c:pt>
                <c:pt idx="77">
                  <c:v>0</c:v>
                </c:pt>
                <c:pt idx="78">
                  <c:v>0.45293807983398438</c:v>
                </c:pt>
                <c:pt idx="79">
                  <c:v>0</c:v>
                </c:pt>
                <c:pt idx="80">
                  <c:v>0.25129508972167969</c:v>
                </c:pt>
                <c:pt idx="81">
                  <c:v>1.18255615234375E-4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1.697540283203125E-4</c:v>
                </c:pt>
                <c:pt idx="88">
                  <c:v>3.2024383544921879E-3</c:v>
                </c:pt>
                <c:pt idx="89">
                  <c:v>0.48237228393554688</c:v>
                </c:pt>
                <c:pt idx="90">
                  <c:v>4.55322265625E-2</c:v>
                </c:pt>
                <c:pt idx="91">
                  <c:v>1.9073486328125E-5</c:v>
                </c:pt>
                <c:pt idx="92">
                  <c:v>0</c:v>
                </c:pt>
                <c:pt idx="93">
                  <c:v>0</c:v>
                </c:pt>
                <c:pt idx="94">
                  <c:v>4.76837158203125E-5</c:v>
                </c:pt>
                <c:pt idx="95">
                  <c:v>0.49253273010253912</c:v>
                </c:pt>
                <c:pt idx="96">
                  <c:v>4.1179656982421882E-2</c:v>
                </c:pt>
                <c:pt idx="97">
                  <c:v>0.25615692138671881</c:v>
                </c:pt>
                <c:pt idx="98">
                  <c:v>5.5650711059570313E-2</c:v>
                </c:pt>
                <c:pt idx="99">
                  <c:v>0</c:v>
                </c:pt>
                <c:pt idx="100">
                  <c:v>0</c:v>
                </c:pt>
                <c:pt idx="101">
                  <c:v>7.9557418823242188E-2</c:v>
                </c:pt>
                <c:pt idx="102">
                  <c:v>0</c:v>
                </c:pt>
                <c:pt idx="103">
                  <c:v>0</c:v>
                </c:pt>
                <c:pt idx="104">
                  <c:v>5.359649658203125E-3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6.26373291015625E-3</c:v>
                </c:pt>
                <c:pt idx="109">
                  <c:v>0</c:v>
                </c:pt>
                <c:pt idx="110">
                  <c:v>0.41293907165527338</c:v>
                </c:pt>
                <c:pt idx="111">
                  <c:v>7.4075698852539063E-2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1.54266357421875E-2</c:v>
                </c:pt>
                <c:pt idx="116">
                  <c:v>0</c:v>
                </c:pt>
                <c:pt idx="117">
                  <c:v>2.8934478759765621E-3</c:v>
                </c:pt>
                <c:pt idx="118">
                  <c:v>0</c:v>
                </c:pt>
                <c:pt idx="119">
                  <c:v>0.36758041381835938</c:v>
                </c:pt>
                <c:pt idx="120">
                  <c:v>0</c:v>
                </c:pt>
                <c:pt idx="121">
                  <c:v>0</c:v>
                </c:pt>
                <c:pt idx="122">
                  <c:v>0.41651153564453119</c:v>
                </c:pt>
                <c:pt idx="123">
                  <c:v>0.13485145568847659</c:v>
                </c:pt>
                <c:pt idx="124">
                  <c:v>0.15220069885253909</c:v>
                </c:pt>
                <c:pt idx="125">
                  <c:v>0</c:v>
                </c:pt>
                <c:pt idx="126">
                  <c:v>0.20794868469238281</c:v>
                </c:pt>
                <c:pt idx="127">
                  <c:v>0</c:v>
                </c:pt>
                <c:pt idx="128">
                  <c:v>0</c:v>
                </c:pt>
                <c:pt idx="129">
                  <c:v>2.7475357055664059E-2</c:v>
                </c:pt>
                <c:pt idx="130">
                  <c:v>0</c:v>
                </c:pt>
                <c:pt idx="131">
                  <c:v>0</c:v>
                </c:pt>
                <c:pt idx="132">
                  <c:v>7.839202880859375E-4</c:v>
                </c:pt>
                <c:pt idx="133">
                  <c:v>0</c:v>
                </c:pt>
                <c:pt idx="134">
                  <c:v>6.87408447265625E-3</c:v>
                </c:pt>
                <c:pt idx="135">
                  <c:v>3.10516357421875E-3</c:v>
                </c:pt>
                <c:pt idx="136">
                  <c:v>7.1582794189453116E-3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0.39310264587402338</c:v>
                </c:pt>
                <c:pt idx="141">
                  <c:v>0</c:v>
                </c:pt>
                <c:pt idx="142">
                  <c:v>0.45706748962402338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1.8445968627929691E-2</c:v>
                </c:pt>
                <c:pt idx="148">
                  <c:v>0</c:v>
                </c:pt>
                <c:pt idx="149">
                  <c:v>0</c:v>
                </c:pt>
                <c:pt idx="150">
                  <c:v>0.22104454040527341</c:v>
                </c:pt>
                <c:pt idx="151">
                  <c:v>2.4829864501953122E-2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0.25500869750976563</c:v>
                </c:pt>
                <c:pt idx="156">
                  <c:v>0.4925994873046875</c:v>
                </c:pt>
                <c:pt idx="157">
                  <c:v>0</c:v>
                </c:pt>
                <c:pt idx="158">
                  <c:v>6.5517425537109384E-3</c:v>
                </c:pt>
                <c:pt idx="159">
                  <c:v>1.5970230102539059E-2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3.2800674438476563E-2</c:v>
                </c:pt>
                <c:pt idx="166">
                  <c:v>0</c:v>
                </c:pt>
                <c:pt idx="167">
                  <c:v>0</c:v>
                </c:pt>
                <c:pt idx="168">
                  <c:v>0.493255615234375</c:v>
                </c:pt>
                <c:pt idx="169">
                  <c:v>0</c:v>
                </c:pt>
                <c:pt idx="170">
                  <c:v>0.49416160583496088</c:v>
                </c:pt>
                <c:pt idx="171">
                  <c:v>0</c:v>
                </c:pt>
                <c:pt idx="172">
                  <c:v>0.14344978332519531</c:v>
                </c:pt>
                <c:pt idx="173">
                  <c:v>0</c:v>
                </c:pt>
                <c:pt idx="174">
                  <c:v>0.49836540222167969</c:v>
                </c:pt>
                <c:pt idx="175">
                  <c:v>0</c:v>
                </c:pt>
                <c:pt idx="176">
                  <c:v>6.2274932861328116E-3</c:v>
                </c:pt>
                <c:pt idx="177">
                  <c:v>0</c:v>
                </c:pt>
                <c:pt idx="178">
                  <c:v>0.49889373779296881</c:v>
                </c:pt>
                <c:pt idx="179">
                  <c:v>1.2472152709960939E-2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4.2148590087890618E-2</c:v>
                </c:pt>
                <c:pt idx="185">
                  <c:v>0</c:v>
                </c:pt>
                <c:pt idx="186">
                  <c:v>0.4878387451171875</c:v>
                </c:pt>
                <c:pt idx="187">
                  <c:v>0.26675033569335938</c:v>
                </c:pt>
                <c:pt idx="188">
                  <c:v>0</c:v>
                </c:pt>
                <c:pt idx="189">
                  <c:v>0</c:v>
                </c:pt>
                <c:pt idx="190">
                  <c:v>2.6033401489257809E-2</c:v>
                </c:pt>
                <c:pt idx="191">
                  <c:v>4.57000732421875E-3</c:v>
                </c:pt>
                <c:pt idx="192">
                  <c:v>0</c:v>
                </c:pt>
                <c:pt idx="193">
                  <c:v>0.202880859375</c:v>
                </c:pt>
                <c:pt idx="194">
                  <c:v>1.24359130859375E-3</c:v>
                </c:pt>
                <c:pt idx="195">
                  <c:v>7.9893112182617188E-2</c:v>
                </c:pt>
                <c:pt idx="196">
                  <c:v>6.298065185546875E-3</c:v>
                </c:pt>
                <c:pt idx="197">
                  <c:v>0</c:v>
                </c:pt>
                <c:pt idx="198">
                  <c:v>3.01361083984375E-4</c:v>
                </c:pt>
                <c:pt idx="199">
                  <c:v>9.9964141845703125E-3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7.9509735107421875E-2</c:v>
                </c:pt>
                <c:pt idx="205">
                  <c:v>0</c:v>
                </c:pt>
                <c:pt idx="206">
                  <c:v>0</c:v>
                </c:pt>
                <c:pt idx="207">
                  <c:v>1.5163421630859379E-3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0.44569778442382813</c:v>
                </c:pt>
                <c:pt idx="214">
                  <c:v>0</c:v>
                </c:pt>
                <c:pt idx="215">
                  <c:v>0</c:v>
                </c:pt>
                <c:pt idx="216">
                  <c:v>1.528167724609375E-2</c:v>
                </c:pt>
                <c:pt idx="217">
                  <c:v>0</c:v>
                </c:pt>
                <c:pt idx="218">
                  <c:v>4.3125152587890616E-3</c:v>
                </c:pt>
                <c:pt idx="219">
                  <c:v>0</c:v>
                </c:pt>
                <c:pt idx="220">
                  <c:v>0.497528076171875</c:v>
                </c:pt>
                <c:pt idx="221">
                  <c:v>0</c:v>
                </c:pt>
                <c:pt idx="222">
                  <c:v>0</c:v>
                </c:pt>
                <c:pt idx="223">
                  <c:v>0.1603965759277344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0.1369667053222656</c:v>
                </c:pt>
                <c:pt idx="229">
                  <c:v>0</c:v>
                </c:pt>
                <c:pt idx="230">
                  <c:v>0</c:v>
                </c:pt>
                <c:pt idx="231">
                  <c:v>0.23516273498535159</c:v>
                </c:pt>
                <c:pt idx="232">
                  <c:v>0.45611381530761719</c:v>
                </c:pt>
                <c:pt idx="233">
                  <c:v>0</c:v>
                </c:pt>
                <c:pt idx="234">
                  <c:v>0.22532463073730469</c:v>
                </c:pt>
                <c:pt idx="235">
                  <c:v>1.1312484741210939E-2</c:v>
                </c:pt>
                <c:pt idx="236">
                  <c:v>0</c:v>
                </c:pt>
                <c:pt idx="237">
                  <c:v>0.22102928161621091</c:v>
                </c:pt>
                <c:pt idx="238">
                  <c:v>0</c:v>
                </c:pt>
                <c:pt idx="239">
                  <c:v>0</c:v>
                </c:pt>
                <c:pt idx="240">
                  <c:v>7.3032379150390616E-3</c:v>
                </c:pt>
                <c:pt idx="241">
                  <c:v>7.62939453125E-6</c:v>
                </c:pt>
                <c:pt idx="242">
                  <c:v>0.33235931396484381</c:v>
                </c:pt>
                <c:pt idx="243">
                  <c:v>0</c:v>
                </c:pt>
                <c:pt idx="244">
                  <c:v>0</c:v>
                </c:pt>
                <c:pt idx="245">
                  <c:v>0.11609649658203119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1.0129928588867189E-2</c:v>
                </c:pt>
                <c:pt idx="252">
                  <c:v>0.2326545715332031</c:v>
                </c:pt>
                <c:pt idx="253">
                  <c:v>0</c:v>
                </c:pt>
                <c:pt idx="254">
                  <c:v>0</c:v>
                </c:pt>
                <c:pt idx="255">
                  <c:v>4.4269561767578118E-2</c:v>
                </c:pt>
                <c:pt idx="256">
                  <c:v>8.707427978515625E-2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7.171630859375E-4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1.0356903076171879E-3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6.8195343017578125E-2</c:v>
                </c:pt>
                <c:pt idx="269">
                  <c:v>0</c:v>
                </c:pt>
                <c:pt idx="270">
                  <c:v>0.12792778015136719</c:v>
                </c:pt>
                <c:pt idx="271">
                  <c:v>0</c:v>
                </c:pt>
                <c:pt idx="272">
                  <c:v>0.25749778747558588</c:v>
                </c:pt>
                <c:pt idx="273">
                  <c:v>1.2800216674804689E-2</c:v>
                </c:pt>
                <c:pt idx="274">
                  <c:v>0.42000579833984381</c:v>
                </c:pt>
                <c:pt idx="275">
                  <c:v>0.4977569580078125</c:v>
                </c:pt>
                <c:pt idx="276">
                  <c:v>0</c:v>
                </c:pt>
                <c:pt idx="277">
                  <c:v>0</c:v>
                </c:pt>
                <c:pt idx="278">
                  <c:v>0.24524497985839841</c:v>
                </c:pt>
                <c:pt idx="279">
                  <c:v>2.1152496337890622E-2</c:v>
                </c:pt>
                <c:pt idx="280">
                  <c:v>0</c:v>
                </c:pt>
                <c:pt idx="281">
                  <c:v>0</c:v>
                </c:pt>
                <c:pt idx="282">
                  <c:v>1.6660690307617191E-2</c:v>
                </c:pt>
                <c:pt idx="283">
                  <c:v>0.47764968872070313</c:v>
                </c:pt>
                <c:pt idx="284">
                  <c:v>1.857757568359375E-3</c:v>
                </c:pt>
                <c:pt idx="285">
                  <c:v>0.24263191223144531</c:v>
                </c:pt>
                <c:pt idx="286">
                  <c:v>7.62939453125E-6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4.0187835693359384E-3</c:v>
                </c:pt>
                <c:pt idx="291">
                  <c:v>0</c:v>
                </c:pt>
                <c:pt idx="292">
                  <c:v>1.2845993041992189E-2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4.4956207275390616E-3</c:v>
                </c:pt>
                <c:pt idx="297">
                  <c:v>0</c:v>
                </c:pt>
                <c:pt idx="298">
                  <c:v>3.6123275756835938E-2</c:v>
                </c:pt>
                <c:pt idx="299">
                  <c:v>0.2267112731933594</c:v>
                </c:pt>
                <c:pt idx="300">
                  <c:v>1.0587692260742189E-2</c:v>
                </c:pt>
                <c:pt idx="301">
                  <c:v>0</c:v>
                </c:pt>
                <c:pt idx="302">
                  <c:v>2.8995513916015622E-2</c:v>
                </c:pt>
                <c:pt idx="303">
                  <c:v>1.261520385742188E-2</c:v>
                </c:pt>
                <c:pt idx="304">
                  <c:v>0</c:v>
                </c:pt>
                <c:pt idx="305">
                  <c:v>3.3388137817382813E-2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0.49287986755371088</c:v>
                </c:pt>
                <c:pt idx="313">
                  <c:v>0</c:v>
                </c:pt>
                <c:pt idx="314">
                  <c:v>5.283355712890625E-3</c:v>
                </c:pt>
                <c:pt idx="315">
                  <c:v>0.49211692810058588</c:v>
                </c:pt>
                <c:pt idx="316">
                  <c:v>0</c:v>
                </c:pt>
                <c:pt idx="317">
                  <c:v>0</c:v>
                </c:pt>
                <c:pt idx="318">
                  <c:v>0.26349639892578119</c:v>
                </c:pt>
                <c:pt idx="319">
                  <c:v>0</c:v>
                </c:pt>
                <c:pt idx="320">
                  <c:v>0.37175559997558588</c:v>
                </c:pt>
                <c:pt idx="321">
                  <c:v>0</c:v>
                </c:pt>
                <c:pt idx="322">
                  <c:v>0.39783859252929688</c:v>
                </c:pt>
                <c:pt idx="323">
                  <c:v>0</c:v>
                </c:pt>
                <c:pt idx="324">
                  <c:v>0.48032951354980469</c:v>
                </c:pt>
                <c:pt idx="325">
                  <c:v>0</c:v>
                </c:pt>
                <c:pt idx="326">
                  <c:v>0.49400901794433588</c:v>
                </c:pt>
                <c:pt idx="327">
                  <c:v>0</c:v>
                </c:pt>
                <c:pt idx="328">
                  <c:v>0</c:v>
                </c:pt>
                <c:pt idx="329">
                  <c:v>6.626129150390625E-2</c:v>
                </c:pt>
                <c:pt idx="330">
                  <c:v>0</c:v>
                </c:pt>
                <c:pt idx="331">
                  <c:v>0.12947654724121091</c:v>
                </c:pt>
                <c:pt idx="332">
                  <c:v>0.27332115173339838</c:v>
                </c:pt>
                <c:pt idx="333">
                  <c:v>0</c:v>
                </c:pt>
                <c:pt idx="334">
                  <c:v>9.212493896484375E-4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3.0725479125976559E-2</c:v>
                </c:pt>
                <c:pt idx="340">
                  <c:v>0.1177825927734375</c:v>
                </c:pt>
                <c:pt idx="341">
                  <c:v>0</c:v>
                </c:pt>
                <c:pt idx="342">
                  <c:v>0</c:v>
                </c:pt>
                <c:pt idx="343">
                  <c:v>3.64837646484375E-2</c:v>
                </c:pt>
                <c:pt idx="344">
                  <c:v>7.8182220458984375E-2</c:v>
                </c:pt>
                <c:pt idx="345">
                  <c:v>0</c:v>
                </c:pt>
                <c:pt idx="346">
                  <c:v>0</c:v>
                </c:pt>
                <c:pt idx="347">
                  <c:v>0.48322486877441412</c:v>
                </c:pt>
                <c:pt idx="348">
                  <c:v>1.406478881835938E-2</c:v>
                </c:pt>
                <c:pt idx="349">
                  <c:v>0.49057769775390619</c:v>
                </c:pt>
                <c:pt idx="350">
                  <c:v>0</c:v>
                </c:pt>
                <c:pt idx="351">
                  <c:v>9.57489013671875E-4</c:v>
                </c:pt>
                <c:pt idx="352">
                  <c:v>0</c:v>
                </c:pt>
                <c:pt idx="353">
                  <c:v>0.1244316101074219</c:v>
                </c:pt>
                <c:pt idx="354">
                  <c:v>1.1831283569335939E-2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0.4204864501953125</c:v>
                </c:pt>
                <c:pt idx="363">
                  <c:v>0.38442039489746088</c:v>
                </c:pt>
                <c:pt idx="364">
                  <c:v>9.9010467529296875E-2</c:v>
                </c:pt>
                <c:pt idx="365">
                  <c:v>0</c:v>
                </c:pt>
                <c:pt idx="366">
                  <c:v>1.155853271484375E-2</c:v>
                </c:pt>
                <c:pt idx="367">
                  <c:v>3.5968780517578118E-2</c:v>
                </c:pt>
                <c:pt idx="368">
                  <c:v>0</c:v>
                </c:pt>
                <c:pt idx="369">
                  <c:v>0.29123497009277338</c:v>
                </c:pt>
                <c:pt idx="370">
                  <c:v>0.38565635681152338</c:v>
                </c:pt>
                <c:pt idx="371">
                  <c:v>6.5631866455078116E-3</c:v>
                </c:pt>
                <c:pt idx="372">
                  <c:v>5.5332183837890616E-3</c:v>
                </c:pt>
                <c:pt idx="373">
                  <c:v>0</c:v>
                </c:pt>
                <c:pt idx="374">
                  <c:v>1.69525146484375E-2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1.216506958007812E-2</c:v>
                </c:pt>
                <c:pt idx="379">
                  <c:v>0</c:v>
                </c:pt>
                <c:pt idx="380">
                  <c:v>0</c:v>
                </c:pt>
                <c:pt idx="381">
                  <c:v>6.015777587890625E-3</c:v>
                </c:pt>
                <c:pt idx="382">
                  <c:v>0</c:v>
                </c:pt>
                <c:pt idx="383">
                  <c:v>0</c:v>
                </c:pt>
                <c:pt idx="384">
                  <c:v>5.1309585571289063E-2</c:v>
                </c:pt>
                <c:pt idx="385">
                  <c:v>6.7653656005859384E-3</c:v>
                </c:pt>
                <c:pt idx="386">
                  <c:v>0</c:v>
                </c:pt>
                <c:pt idx="387">
                  <c:v>0</c:v>
                </c:pt>
                <c:pt idx="388">
                  <c:v>2.3403167724609379E-3</c:v>
                </c:pt>
                <c:pt idx="389">
                  <c:v>0.29527664184570313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0.47001457214355469</c:v>
                </c:pt>
                <c:pt idx="394">
                  <c:v>0</c:v>
                </c:pt>
                <c:pt idx="395">
                  <c:v>0</c:v>
                </c:pt>
                <c:pt idx="396">
                  <c:v>3.299713134765625E-4</c:v>
                </c:pt>
                <c:pt idx="397">
                  <c:v>0</c:v>
                </c:pt>
                <c:pt idx="398">
                  <c:v>0.25046157836914063</c:v>
                </c:pt>
                <c:pt idx="399">
                  <c:v>0</c:v>
                </c:pt>
                <c:pt idx="400">
                  <c:v>0</c:v>
                </c:pt>
                <c:pt idx="401">
                  <c:v>0.44119834899902338</c:v>
                </c:pt>
                <c:pt idx="402">
                  <c:v>4.3262481689453118E-2</c:v>
                </c:pt>
                <c:pt idx="403">
                  <c:v>5.7201385498046884E-3</c:v>
                </c:pt>
                <c:pt idx="404">
                  <c:v>0</c:v>
                </c:pt>
                <c:pt idx="405">
                  <c:v>0.43056869506835938</c:v>
                </c:pt>
                <c:pt idx="406">
                  <c:v>6.292724609375E-2</c:v>
                </c:pt>
                <c:pt idx="407">
                  <c:v>0</c:v>
                </c:pt>
                <c:pt idx="408">
                  <c:v>0</c:v>
                </c:pt>
                <c:pt idx="409">
                  <c:v>1.50299072265625E-3</c:v>
                </c:pt>
                <c:pt idx="410">
                  <c:v>0.30017280578613281</c:v>
                </c:pt>
                <c:pt idx="411">
                  <c:v>0</c:v>
                </c:pt>
                <c:pt idx="412">
                  <c:v>1.0938644409179689E-2</c:v>
                </c:pt>
                <c:pt idx="413">
                  <c:v>0</c:v>
                </c:pt>
                <c:pt idx="414">
                  <c:v>0</c:v>
                </c:pt>
                <c:pt idx="415">
                  <c:v>3.4402847290039063E-2</c:v>
                </c:pt>
                <c:pt idx="416">
                  <c:v>1.5741348266601559E-2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0.4954681396484375</c:v>
                </c:pt>
                <c:pt idx="424">
                  <c:v>0</c:v>
                </c:pt>
                <c:pt idx="425">
                  <c:v>0</c:v>
                </c:pt>
                <c:pt idx="426">
                  <c:v>4.3962478637695313E-2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0.44583702087402338</c:v>
                </c:pt>
                <c:pt idx="433">
                  <c:v>0</c:v>
                </c:pt>
                <c:pt idx="434">
                  <c:v>1.857757568359375E-3</c:v>
                </c:pt>
                <c:pt idx="435">
                  <c:v>0.48684501647949219</c:v>
                </c:pt>
                <c:pt idx="436">
                  <c:v>0</c:v>
                </c:pt>
                <c:pt idx="437">
                  <c:v>8.2639694213867188E-2</c:v>
                </c:pt>
                <c:pt idx="438">
                  <c:v>0.47451400756835938</c:v>
                </c:pt>
                <c:pt idx="439">
                  <c:v>0</c:v>
                </c:pt>
                <c:pt idx="440">
                  <c:v>0</c:v>
                </c:pt>
                <c:pt idx="441">
                  <c:v>0.20405387878417969</c:v>
                </c:pt>
                <c:pt idx="442">
                  <c:v>1.76849365234375E-2</c:v>
                </c:pt>
                <c:pt idx="443">
                  <c:v>1.9176483154296878E-2</c:v>
                </c:pt>
                <c:pt idx="444">
                  <c:v>0</c:v>
                </c:pt>
                <c:pt idx="445">
                  <c:v>0.45434379577636719</c:v>
                </c:pt>
                <c:pt idx="446">
                  <c:v>0.48288726806640619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2.689361572265625E-4</c:v>
                </c:pt>
                <c:pt idx="451">
                  <c:v>5.2610397338867188E-2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1.42364501953125E-2</c:v>
                </c:pt>
                <c:pt idx="456">
                  <c:v>7.20977783203125E-4</c:v>
                </c:pt>
                <c:pt idx="457">
                  <c:v>1.410675048828125E-2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6.28662109375E-3</c:v>
                </c:pt>
                <c:pt idx="462">
                  <c:v>0.15630149841308591</c:v>
                </c:pt>
                <c:pt idx="463">
                  <c:v>4.3756484985351563E-2</c:v>
                </c:pt>
                <c:pt idx="464">
                  <c:v>0</c:v>
                </c:pt>
                <c:pt idx="465">
                  <c:v>0</c:v>
                </c:pt>
                <c:pt idx="466">
                  <c:v>0.15571784973144531</c:v>
                </c:pt>
                <c:pt idx="467">
                  <c:v>0</c:v>
                </c:pt>
                <c:pt idx="468">
                  <c:v>1.926422119140625E-4</c:v>
                </c:pt>
                <c:pt idx="469">
                  <c:v>8.392333984375E-4</c:v>
                </c:pt>
                <c:pt idx="470">
                  <c:v>1.409530639648438E-2</c:v>
                </c:pt>
                <c:pt idx="471">
                  <c:v>0</c:v>
                </c:pt>
                <c:pt idx="472">
                  <c:v>0</c:v>
                </c:pt>
                <c:pt idx="473">
                  <c:v>0.1175594329833984</c:v>
                </c:pt>
                <c:pt idx="474">
                  <c:v>0</c:v>
                </c:pt>
                <c:pt idx="475">
                  <c:v>0</c:v>
                </c:pt>
                <c:pt idx="476">
                  <c:v>4.0378570556640616E-3</c:v>
                </c:pt>
                <c:pt idx="477">
                  <c:v>0.49418449401855469</c:v>
                </c:pt>
                <c:pt idx="478">
                  <c:v>0.43961715698242188</c:v>
                </c:pt>
                <c:pt idx="479">
                  <c:v>6.7638397216796875E-2</c:v>
                </c:pt>
                <c:pt idx="480">
                  <c:v>0</c:v>
                </c:pt>
                <c:pt idx="481">
                  <c:v>0</c:v>
                </c:pt>
                <c:pt idx="482">
                  <c:v>0.48969650268554688</c:v>
                </c:pt>
                <c:pt idx="483">
                  <c:v>0</c:v>
                </c:pt>
                <c:pt idx="484">
                  <c:v>3.833770751953125E-3</c:v>
                </c:pt>
                <c:pt idx="485">
                  <c:v>8.9662551879882813E-2</c:v>
                </c:pt>
                <c:pt idx="486">
                  <c:v>0</c:v>
                </c:pt>
                <c:pt idx="487">
                  <c:v>1.070022583007812E-2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8.2889556884765625E-2</c:v>
                </c:pt>
                <c:pt idx="492">
                  <c:v>3.0517578125E-5</c:v>
                </c:pt>
                <c:pt idx="493">
                  <c:v>0</c:v>
                </c:pt>
                <c:pt idx="494">
                  <c:v>2.1162033081054691E-2</c:v>
                </c:pt>
                <c:pt idx="495">
                  <c:v>0</c:v>
                </c:pt>
                <c:pt idx="496">
                  <c:v>0.31102561950683588</c:v>
                </c:pt>
                <c:pt idx="497">
                  <c:v>0</c:v>
                </c:pt>
                <c:pt idx="498">
                  <c:v>8.6198806762695313E-2</c:v>
                </c:pt>
                <c:pt idx="499">
                  <c:v>0.4158172607421875</c:v>
                </c:pt>
                <c:pt idx="500">
                  <c:v>0</c:v>
                </c:pt>
                <c:pt idx="501">
                  <c:v>2.254486083984375E-2</c:v>
                </c:pt>
                <c:pt idx="502">
                  <c:v>0.37554931640625</c:v>
                </c:pt>
                <c:pt idx="503">
                  <c:v>0</c:v>
                </c:pt>
                <c:pt idx="504">
                  <c:v>3.08990478515625E-4</c:v>
                </c:pt>
                <c:pt idx="505">
                  <c:v>0.49927520751953119</c:v>
                </c:pt>
                <c:pt idx="506">
                  <c:v>4.5665740966796882E-2</c:v>
                </c:pt>
                <c:pt idx="507">
                  <c:v>9.0143203735351563E-2</c:v>
                </c:pt>
                <c:pt idx="508">
                  <c:v>0</c:v>
                </c:pt>
                <c:pt idx="509">
                  <c:v>0</c:v>
                </c:pt>
                <c:pt idx="510">
                  <c:v>2.3326873779296879E-3</c:v>
                </c:pt>
                <c:pt idx="511">
                  <c:v>0</c:v>
                </c:pt>
                <c:pt idx="512">
                  <c:v>2.57415771484375E-2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4.0435791015625E-4</c:v>
                </c:pt>
                <c:pt idx="518">
                  <c:v>0</c:v>
                </c:pt>
                <c:pt idx="519">
                  <c:v>0</c:v>
                </c:pt>
                <c:pt idx="520">
                  <c:v>0.33021354675292969</c:v>
                </c:pt>
                <c:pt idx="521">
                  <c:v>3.3300399780273438E-2</c:v>
                </c:pt>
                <c:pt idx="522">
                  <c:v>0</c:v>
                </c:pt>
                <c:pt idx="523">
                  <c:v>0</c:v>
                </c:pt>
                <c:pt idx="524">
                  <c:v>0.49981117248535162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1.7438888549804691E-2</c:v>
                </c:pt>
                <c:pt idx="530">
                  <c:v>1.9359588623046879E-3</c:v>
                </c:pt>
                <c:pt idx="531">
                  <c:v>0</c:v>
                </c:pt>
                <c:pt idx="532">
                  <c:v>3.430938720703125E-2</c:v>
                </c:pt>
                <c:pt idx="533">
                  <c:v>0</c:v>
                </c:pt>
                <c:pt idx="534">
                  <c:v>7.62939453125E-6</c:v>
                </c:pt>
                <c:pt idx="535">
                  <c:v>4.9655914306640618E-2</c:v>
                </c:pt>
                <c:pt idx="536">
                  <c:v>7.274627685546875E-3</c:v>
                </c:pt>
                <c:pt idx="537">
                  <c:v>0</c:v>
                </c:pt>
                <c:pt idx="538">
                  <c:v>0</c:v>
                </c:pt>
                <c:pt idx="539">
                  <c:v>1.360321044921875E-2</c:v>
                </c:pt>
                <c:pt idx="540">
                  <c:v>0</c:v>
                </c:pt>
                <c:pt idx="541">
                  <c:v>0</c:v>
                </c:pt>
                <c:pt idx="542">
                  <c:v>6.0443878173828116E-3</c:v>
                </c:pt>
                <c:pt idx="543">
                  <c:v>0.38003730773925781</c:v>
                </c:pt>
                <c:pt idx="544">
                  <c:v>0</c:v>
                </c:pt>
                <c:pt idx="545">
                  <c:v>0.36511611938476563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0.49007034301757813</c:v>
                </c:pt>
                <c:pt idx="550">
                  <c:v>1.1157989501953121E-3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0.2397727966308594</c:v>
                </c:pt>
                <c:pt idx="557">
                  <c:v>0.49147796630859381</c:v>
                </c:pt>
                <c:pt idx="558">
                  <c:v>0</c:v>
                </c:pt>
                <c:pt idx="559">
                  <c:v>2.2487640380859379E-3</c:v>
                </c:pt>
                <c:pt idx="560">
                  <c:v>5.57403564453125E-2</c:v>
                </c:pt>
                <c:pt idx="561">
                  <c:v>0</c:v>
                </c:pt>
                <c:pt idx="562">
                  <c:v>0</c:v>
                </c:pt>
                <c:pt idx="563">
                  <c:v>0.47240638732910162</c:v>
                </c:pt>
                <c:pt idx="564">
                  <c:v>7.1443557739257813E-2</c:v>
                </c:pt>
                <c:pt idx="565">
                  <c:v>0</c:v>
                </c:pt>
                <c:pt idx="566">
                  <c:v>0.33496475219726563</c:v>
                </c:pt>
                <c:pt idx="567">
                  <c:v>0</c:v>
                </c:pt>
                <c:pt idx="568">
                  <c:v>0.29602813720703119</c:v>
                </c:pt>
                <c:pt idx="569">
                  <c:v>0</c:v>
                </c:pt>
                <c:pt idx="570">
                  <c:v>0</c:v>
                </c:pt>
                <c:pt idx="571">
                  <c:v>1.4019012451171879E-3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7.2479248046875E-5</c:v>
                </c:pt>
                <c:pt idx="576">
                  <c:v>1.3879776000976561E-2</c:v>
                </c:pt>
                <c:pt idx="577">
                  <c:v>6.2694549560546884E-3</c:v>
                </c:pt>
                <c:pt idx="578">
                  <c:v>1.5972137451171878E-2</c:v>
                </c:pt>
                <c:pt idx="579">
                  <c:v>5.1174163818359384E-3</c:v>
                </c:pt>
                <c:pt idx="580">
                  <c:v>0.3354034423828125</c:v>
                </c:pt>
                <c:pt idx="581">
                  <c:v>2.2373199462890621E-3</c:v>
                </c:pt>
                <c:pt idx="582">
                  <c:v>0.49822044372558588</c:v>
                </c:pt>
                <c:pt idx="583">
                  <c:v>3.0910491943359378E-2</c:v>
                </c:pt>
                <c:pt idx="584">
                  <c:v>0.42745780944824219</c:v>
                </c:pt>
                <c:pt idx="585">
                  <c:v>0</c:v>
                </c:pt>
                <c:pt idx="586">
                  <c:v>5.7220458984375E-6</c:v>
                </c:pt>
                <c:pt idx="587">
                  <c:v>5.3483963012695313E-2</c:v>
                </c:pt>
                <c:pt idx="588">
                  <c:v>0</c:v>
                </c:pt>
                <c:pt idx="589">
                  <c:v>0</c:v>
                </c:pt>
                <c:pt idx="590">
                  <c:v>1.873016357421875E-3</c:v>
                </c:pt>
                <c:pt idx="591">
                  <c:v>4.650115966796875E-2</c:v>
                </c:pt>
                <c:pt idx="592">
                  <c:v>5.385589599609375E-2</c:v>
                </c:pt>
                <c:pt idx="593">
                  <c:v>0.47879409790039063</c:v>
                </c:pt>
                <c:pt idx="594">
                  <c:v>0.34146499633789063</c:v>
                </c:pt>
                <c:pt idx="595">
                  <c:v>0.12611961364746091</c:v>
                </c:pt>
                <c:pt idx="596">
                  <c:v>1.33514404296875E-5</c:v>
                </c:pt>
                <c:pt idx="597">
                  <c:v>0.49851608276367188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2.147674560546875E-3</c:v>
                </c:pt>
                <c:pt idx="605">
                  <c:v>0</c:v>
                </c:pt>
                <c:pt idx="606">
                  <c:v>0</c:v>
                </c:pt>
                <c:pt idx="607">
                  <c:v>1.071929931640625E-3</c:v>
                </c:pt>
                <c:pt idx="608">
                  <c:v>0</c:v>
                </c:pt>
                <c:pt idx="609">
                  <c:v>0.49952888488769531</c:v>
                </c:pt>
                <c:pt idx="610">
                  <c:v>7.4817657470703125E-2</c:v>
                </c:pt>
                <c:pt idx="611">
                  <c:v>0</c:v>
                </c:pt>
                <c:pt idx="612">
                  <c:v>0.46863937377929688</c:v>
                </c:pt>
                <c:pt idx="613">
                  <c:v>6.6986083984375E-3</c:v>
                </c:pt>
                <c:pt idx="614">
                  <c:v>1.4528274536132811E-2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5.6308746337890618E-2</c:v>
                </c:pt>
                <c:pt idx="621">
                  <c:v>0</c:v>
                </c:pt>
                <c:pt idx="622">
                  <c:v>0</c:v>
                </c:pt>
                <c:pt idx="623">
                  <c:v>0.14922904968261719</c:v>
                </c:pt>
                <c:pt idx="624">
                  <c:v>2.0008087158203122E-2</c:v>
                </c:pt>
                <c:pt idx="625">
                  <c:v>0</c:v>
                </c:pt>
                <c:pt idx="626">
                  <c:v>0</c:v>
                </c:pt>
                <c:pt idx="627">
                  <c:v>7.7056884765625E-4</c:v>
                </c:pt>
                <c:pt idx="628">
                  <c:v>4.3544769287109384E-3</c:v>
                </c:pt>
                <c:pt idx="629">
                  <c:v>2.4394989013671879E-3</c:v>
                </c:pt>
                <c:pt idx="630">
                  <c:v>0</c:v>
                </c:pt>
                <c:pt idx="631">
                  <c:v>0.42027664184570313</c:v>
                </c:pt>
                <c:pt idx="632">
                  <c:v>2.2802352905273441E-2</c:v>
                </c:pt>
                <c:pt idx="633">
                  <c:v>0</c:v>
                </c:pt>
                <c:pt idx="634">
                  <c:v>0.47069931030273438</c:v>
                </c:pt>
                <c:pt idx="635">
                  <c:v>0</c:v>
                </c:pt>
                <c:pt idx="636">
                  <c:v>0</c:v>
                </c:pt>
                <c:pt idx="637">
                  <c:v>8.174896240234375E-3</c:v>
                </c:pt>
                <c:pt idx="638">
                  <c:v>0.31754112243652338</c:v>
                </c:pt>
                <c:pt idx="639">
                  <c:v>3.56292724609375E-3</c:v>
                </c:pt>
                <c:pt idx="640">
                  <c:v>5.1593780517578116E-3</c:v>
                </c:pt>
                <c:pt idx="641">
                  <c:v>0</c:v>
                </c:pt>
                <c:pt idx="642">
                  <c:v>0</c:v>
                </c:pt>
                <c:pt idx="643">
                  <c:v>1.1705398559570311E-2</c:v>
                </c:pt>
                <c:pt idx="644">
                  <c:v>0</c:v>
                </c:pt>
                <c:pt idx="645">
                  <c:v>4.4925689697265618E-2</c:v>
                </c:pt>
                <c:pt idx="646">
                  <c:v>0.40095710754394531</c:v>
                </c:pt>
                <c:pt idx="647">
                  <c:v>0</c:v>
                </c:pt>
                <c:pt idx="648">
                  <c:v>0</c:v>
                </c:pt>
                <c:pt idx="649">
                  <c:v>1.0858535766601561E-2</c:v>
                </c:pt>
                <c:pt idx="650">
                  <c:v>0</c:v>
                </c:pt>
                <c:pt idx="651">
                  <c:v>0</c:v>
                </c:pt>
                <c:pt idx="652">
                  <c:v>7.38372802734375E-2</c:v>
                </c:pt>
                <c:pt idx="653">
                  <c:v>0.13885307312011719</c:v>
                </c:pt>
                <c:pt idx="654">
                  <c:v>1.308441162109375E-3</c:v>
                </c:pt>
                <c:pt idx="655">
                  <c:v>0</c:v>
                </c:pt>
                <c:pt idx="656">
                  <c:v>4.0111541748046884E-3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0.29893112182617188</c:v>
                </c:pt>
                <c:pt idx="665">
                  <c:v>0</c:v>
                </c:pt>
                <c:pt idx="666">
                  <c:v>1.1949539184570311E-2</c:v>
                </c:pt>
                <c:pt idx="667">
                  <c:v>4.0447235107421882E-2</c:v>
                </c:pt>
                <c:pt idx="668">
                  <c:v>0.1043434143066406</c:v>
                </c:pt>
                <c:pt idx="669">
                  <c:v>0.22274017333984381</c:v>
                </c:pt>
                <c:pt idx="670">
                  <c:v>0</c:v>
                </c:pt>
                <c:pt idx="671">
                  <c:v>0</c:v>
                </c:pt>
                <c:pt idx="672">
                  <c:v>0.50005912780761719</c:v>
                </c:pt>
                <c:pt idx="673">
                  <c:v>0</c:v>
                </c:pt>
                <c:pt idx="674">
                  <c:v>9.143829345703125E-2</c:v>
                </c:pt>
                <c:pt idx="675">
                  <c:v>0</c:v>
                </c:pt>
                <c:pt idx="676">
                  <c:v>0</c:v>
                </c:pt>
                <c:pt idx="677">
                  <c:v>5.7840347290039063E-2</c:v>
                </c:pt>
                <c:pt idx="678">
                  <c:v>0.11566925048828119</c:v>
                </c:pt>
                <c:pt idx="679">
                  <c:v>0</c:v>
                </c:pt>
                <c:pt idx="680">
                  <c:v>0.34278678894042969</c:v>
                </c:pt>
                <c:pt idx="681">
                  <c:v>0</c:v>
                </c:pt>
                <c:pt idx="682">
                  <c:v>0</c:v>
                </c:pt>
                <c:pt idx="683">
                  <c:v>0.45673179626464838</c:v>
                </c:pt>
                <c:pt idx="684">
                  <c:v>0</c:v>
                </c:pt>
                <c:pt idx="685">
                  <c:v>6.214141845703125E-3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2.2197723388671878E-2</c:v>
                </c:pt>
                <c:pt idx="690">
                  <c:v>0</c:v>
                </c:pt>
                <c:pt idx="691">
                  <c:v>0</c:v>
                </c:pt>
                <c:pt idx="692">
                  <c:v>7.66754150390625E-4</c:v>
                </c:pt>
                <c:pt idx="693">
                  <c:v>4.08172607421875E-4</c:v>
                </c:pt>
                <c:pt idx="694">
                  <c:v>0</c:v>
                </c:pt>
                <c:pt idx="695">
                  <c:v>8.880615234375E-3</c:v>
                </c:pt>
                <c:pt idx="696">
                  <c:v>5.80596923828125E-3</c:v>
                </c:pt>
                <c:pt idx="697">
                  <c:v>0</c:v>
                </c:pt>
                <c:pt idx="698">
                  <c:v>9.5991134643554688E-2</c:v>
                </c:pt>
                <c:pt idx="699">
                  <c:v>1.33514404296875E-3</c:v>
                </c:pt>
                <c:pt idx="700">
                  <c:v>3.4332275390625E-5</c:v>
                </c:pt>
                <c:pt idx="701">
                  <c:v>0</c:v>
                </c:pt>
                <c:pt idx="702">
                  <c:v>0.48481178283691412</c:v>
                </c:pt>
                <c:pt idx="703">
                  <c:v>0</c:v>
                </c:pt>
                <c:pt idx="704">
                  <c:v>0.27994918823242188</c:v>
                </c:pt>
                <c:pt idx="705">
                  <c:v>1.163482666015625E-2</c:v>
                </c:pt>
                <c:pt idx="706">
                  <c:v>0</c:v>
                </c:pt>
                <c:pt idx="707">
                  <c:v>4.3355941772460938E-2</c:v>
                </c:pt>
                <c:pt idx="708">
                  <c:v>5.744171142578125E-2</c:v>
                </c:pt>
                <c:pt idx="709">
                  <c:v>2.68096923828125E-2</c:v>
                </c:pt>
                <c:pt idx="710">
                  <c:v>0</c:v>
                </c:pt>
                <c:pt idx="711">
                  <c:v>0</c:v>
                </c:pt>
                <c:pt idx="712">
                  <c:v>2.101898193359375E-3</c:v>
                </c:pt>
                <c:pt idx="713">
                  <c:v>0.12569999694824219</c:v>
                </c:pt>
                <c:pt idx="714">
                  <c:v>9.9887847900390625E-3</c:v>
                </c:pt>
                <c:pt idx="715">
                  <c:v>0</c:v>
                </c:pt>
                <c:pt idx="716">
                  <c:v>0</c:v>
                </c:pt>
                <c:pt idx="717">
                  <c:v>0.28079605102539063</c:v>
                </c:pt>
                <c:pt idx="718">
                  <c:v>0</c:v>
                </c:pt>
                <c:pt idx="719">
                  <c:v>0</c:v>
                </c:pt>
                <c:pt idx="720">
                  <c:v>1.5125274658203121E-3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2.9209136962890622E-2</c:v>
                </c:pt>
                <c:pt idx="726">
                  <c:v>5.70220947265625E-2</c:v>
                </c:pt>
                <c:pt idx="727">
                  <c:v>7.7236175537109375E-2</c:v>
                </c:pt>
                <c:pt idx="728">
                  <c:v>0.50008964538574219</c:v>
                </c:pt>
                <c:pt idx="729">
                  <c:v>0</c:v>
                </c:pt>
                <c:pt idx="730">
                  <c:v>0</c:v>
                </c:pt>
                <c:pt idx="731">
                  <c:v>1.76239013671875E-2</c:v>
                </c:pt>
                <c:pt idx="732">
                  <c:v>0</c:v>
                </c:pt>
                <c:pt idx="733">
                  <c:v>0</c:v>
                </c:pt>
                <c:pt idx="734">
                  <c:v>6.046295166015625E-4</c:v>
                </c:pt>
                <c:pt idx="735">
                  <c:v>0</c:v>
                </c:pt>
                <c:pt idx="736">
                  <c:v>0</c:v>
                </c:pt>
                <c:pt idx="737">
                  <c:v>6.877899169921875E-3</c:v>
                </c:pt>
                <c:pt idx="738">
                  <c:v>0</c:v>
                </c:pt>
                <c:pt idx="739">
                  <c:v>0</c:v>
                </c:pt>
                <c:pt idx="740">
                  <c:v>0.159637451171875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1.992034912109375E-2</c:v>
                </c:pt>
                <c:pt idx="745">
                  <c:v>0</c:v>
                </c:pt>
                <c:pt idx="746">
                  <c:v>0.47031211853027338</c:v>
                </c:pt>
                <c:pt idx="747">
                  <c:v>0</c:v>
                </c:pt>
                <c:pt idx="748">
                  <c:v>0</c:v>
                </c:pt>
                <c:pt idx="749">
                  <c:v>3.4341812133789063E-2</c:v>
                </c:pt>
                <c:pt idx="750">
                  <c:v>0.277099609375</c:v>
                </c:pt>
                <c:pt idx="751">
                  <c:v>0</c:v>
                </c:pt>
                <c:pt idx="752">
                  <c:v>0.23923301696777341</c:v>
                </c:pt>
                <c:pt idx="753">
                  <c:v>0</c:v>
                </c:pt>
                <c:pt idx="754">
                  <c:v>0</c:v>
                </c:pt>
                <c:pt idx="755">
                  <c:v>1.3174057006835939E-2</c:v>
                </c:pt>
              </c:numCache>
            </c:numRef>
          </c:xVal>
          <c:yVal>
            <c:numRef>
              <c:f>'OBER - ABR (depth = 13)'!$AR$9:$AR$764</c:f>
              <c:numCache>
                <c:formatCode>General</c:formatCode>
                <c:ptCount val="756"/>
                <c:pt idx="0">
                  <c:v>0.49264335632324219</c:v>
                </c:pt>
                <c:pt idx="1">
                  <c:v>1.230621337890625E-2</c:v>
                </c:pt>
                <c:pt idx="2">
                  <c:v>0.2620391845703125</c:v>
                </c:pt>
                <c:pt idx="3">
                  <c:v>0</c:v>
                </c:pt>
                <c:pt idx="4">
                  <c:v>9.2220306396484375E-3</c:v>
                </c:pt>
                <c:pt idx="5">
                  <c:v>9.7179412841796875E-3</c:v>
                </c:pt>
                <c:pt idx="6">
                  <c:v>3.39508056640625E-4</c:v>
                </c:pt>
                <c:pt idx="7">
                  <c:v>0</c:v>
                </c:pt>
                <c:pt idx="8">
                  <c:v>5.4805755615234382E-2</c:v>
                </c:pt>
                <c:pt idx="9">
                  <c:v>0</c:v>
                </c:pt>
                <c:pt idx="10">
                  <c:v>0</c:v>
                </c:pt>
                <c:pt idx="11">
                  <c:v>0.13904380798339841</c:v>
                </c:pt>
                <c:pt idx="12">
                  <c:v>0.33075332641601563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5.046844482421875E-3</c:v>
                </c:pt>
                <c:pt idx="19">
                  <c:v>0</c:v>
                </c:pt>
                <c:pt idx="20">
                  <c:v>0</c:v>
                </c:pt>
                <c:pt idx="21">
                  <c:v>5.2831649780273438E-2</c:v>
                </c:pt>
                <c:pt idx="22">
                  <c:v>3.0681610107421878E-2</c:v>
                </c:pt>
                <c:pt idx="23">
                  <c:v>4.461669921875E-2</c:v>
                </c:pt>
                <c:pt idx="24">
                  <c:v>1.0099411010742189E-2</c:v>
                </c:pt>
                <c:pt idx="25">
                  <c:v>0</c:v>
                </c:pt>
                <c:pt idx="26">
                  <c:v>0.43243217468261719</c:v>
                </c:pt>
                <c:pt idx="27">
                  <c:v>7.62939453125E-6</c:v>
                </c:pt>
                <c:pt idx="28">
                  <c:v>2.5177001953125E-4</c:v>
                </c:pt>
                <c:pt idx="29">
                  <c:v>9.2220306396484375E-3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0.46827888488769531</c:v>
                </c:pt>
                <c:pt idx="34">
                  <c:v>1.5333175659179689E-2</c:v>
                </c:pt>
                <c:pt idx="35">
                  <c:v>1.1503219604492189E-2</c:v>
                </c:pt>
                <c:pt idx="36">
                  <c:v>0</c:v>
                </c:pt>
                <c:pt idx="37">
                  <c:v>1.1444091796875E-3</c:v>
                </c:pt>
                <c:pt idx="38">
                  <c:v>0</c:v>
                </c:pt>
                <c:pt idx="39">
                  <c:v>8.58306884765625E-5</c:v>
                </c:pt>
                <c:pt idx="40">
                  <c:v>0.49997520446777338</c:v>
                </c:pt>
                <c:pt idx="41">
                  <c:v>0</c:v>
                </c:pt>
                <c:pt idx="42">
                  <c:v>0</c:v>
                </c:pt>
                <c:pt idx="43">
                  <c:v>0.37018966674804688</c:v>
                </c:pt>
                <c:pt idx="44">
                  <c:v>0</c:v>
                </c:pt>
                <c:pt idx="45">
                  <c:v>0.40320587158203119</c:v>
                </c:pt>
                <c:pt idx="46">
                  <c:v>1.230621337890625E-2</c:v>
                </c:pt>
                <c:pt idx="47">
                  <c:v>2.1076202392578121E-3</c:v>
                </c:pt>
                <c:pt idx="48">
                  <c:v>0.45982170104980469</c:v>
                </c:pt>
                <c:pt idx="49">
                  <c:v>0.48284721374511719</c:v>
                </c:pt>
                <c:pt idx="50">
                  <c:v>0.1065769195556641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0.49486160278320313</c:v>
                </c:pt>
                <c:pt idx="61">
                  <c:v>0</c:v>
                </c:pt>
                <c:pt idx="62">
                  <c:v>0.1806182861328125</c:v>
                </c:pt>
                <c:pt idx="63">
                  <c:v>0</c:v>
                </c:pt>
                <c:pt idx="64">
                  <c:v>0.2843170166015625</c:v>
                </c:pt>
                <c:pt idx="65">
                  <c:v>0</c:v>
                </c:pt>
                <c:pt idx="66">
                  <c:v>0.19832611083984381</c:v>
                </c:pt>
                <c:pt idx="67">
                  <c:v>2.09808349609375E-5</c:v>
                </c:pt>
                <c:pt idx="68">
                  <c:v>0</c:v>
                </c:pt>
                <c:pt idx="69">
                  <c:v>0.20960426330566409</c:v>
                </c:pt>
                <c:pt idx="70">
                  <c:v>0.27639961242675781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0.469970703125</c:v>
                </c:pt>
                <c:pt idx="76">
                  <c:v>0</c:v>
                </c:pt>
                <c:pt idx="77">
                  <c:v>3.139495849609375E-3</c:v>
                </c:pt>
                <c:pt idx="78">
                  <c:v>0.45588874816894531</c:v>
                </c:pt>
                <c:pt idx="79">
                  <c:v>0</c:v>
                </c:pt>
                <c:pt idx="80">
                  <c:v>0.24730682373046881</c:v>
                </c:pt>
                <c:pt idx="81">
                  <c:v>5.53131103515625E-5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1.506805419921875E-4</c:v>
                </c:pt>
                <c:pt idx="88">
                  <c:v>1.1882781982421879E-3</c:v>
                </c:pt>
                <c:pt idx="89">
                  <c:v>0.47242927551269531</c:v>
                </c:pt>
                <c:pt idx="90">
                  <c:v>4.105377197265625E-2</c:v>
                </c:pt>
                <c:pt idx="91">
                  <c:v>2.5177001953125E-4</c:v>
                </c:pt>
                <c:pt idx="92">
                  <c:v>0</c:v>
                </c:pt>
                <c:pt idx="93">
                  <c:v>0</c:v>
                </c:pt>
                <c:pt idx="94">
                  <c:v>5.53131103515625E-5</c:v>
                </c:pt>
                <c:pt idx="95">
                  <c:v>0.49449539184570313</c:v>
                </c:pt>
                <c:pt idx="96">
                  <c:v>2.9836654663085941E-2</c:v>
                </c:pt>
                <c:pt idx="97">
                  <c:v>0.19832611083984381</c:v>
                </c:pt>
                <c:pt idx="98">
                  <c:v>5.1523208618164063E-2</c:v>
                </c:pt>
                <c:pt idx="99">
                  <c:v>0</c:v>
                </c:pt>
                <c:pt idx="100">
                  <c:v>0</c:v>
                </c:pt>
                <c:pt idx="101">
                  <c:v>3.9325714111328118E-2</c:v>
                </c:pt>
                <c:pt idx="102">
                  <c:v>8.27789306640625E-4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7.0400238037109384E-3</c:v>
                </c:pt>
                <c:pt idx="109">
                  <c:v>0</c:v>
                </c:pt>
                <c:pt idx="110">
                  <c:v>0.40320587158203119</c:v>
                </c:pt>
                <c:pt idx="111">
                  <c:v>7.8136444091796875E-2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2.1551132202148441E-2</c:v>
                </c:pt>
                <c:pt idx="116">
                  <c:v>0</c:v>
                </c:pt>
                <c:pt idx="117">
                  <c:v>7.1964263916015616E-3</c:v>
                </c:pt>
                <c:pt idx="118">
                  <c:v>0</c:v>
                </c:pt>
                <c:pt idx="119">
                  <c:v>0.37697029113769531</c:v>
                </c:pt>
                <c:pt idx="120">
                  <c:v>0</c:v>
                </c:pt>
                <c:pt idx="121">
                  <c:v>0</c:v>
                </c:pt>
                <c:pt idx="122">
                  <c:v>0.39704704284667969</c:v>
                </c:pt>
                <c:pt idx="123">
                  <c:v>8.6725234985351563E-2</c:v>
                </c:pt>
                <c:pt idx="124">
                  <c:v>0.13904380798339841</c:v>
                </c:pt>
                <c:pt idx="125">
                  <c:v>0</c:v>
                </c:pt>
                <c:pt idx="126">
                  <c:v>0.19746971130371091</c:v>
                </c:pt>
                <c:pt idx="127">
                  <c:v>0</c:v>
                </c:pt>
                <c:pt idx="128">
                  <c:v>0</c:v>
                </c:pt>
                <c:pt idx="129">
                  <c:v>1.972198486328125E-2</c:v>
                </c:pt>
                <c:pt idx="130">
                  <c:v>0</c:v>
                </c:pt>
                <c:pt idx="131">
                  <c:v>0</c:v>
                </c:pt>
                <c:pt idx="132">
                  <c:v>1.4667510986328121E-3</c:v>
                </c:pt>
                <c:pt idx="133">
                  <c:v>0</c:v>
                </c:pt>
                <c:pt idx="134">
                  <c:v>8.686065673828125E-3</c:v>
                </c:pt>
                <c:pt idx="135">
                  <c:v>8.36181640625E-3</c:v>
                </c:pt>
                <c:pt idx="136">
                  <c:v>1.1882781982421879E-3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0.36966705322265619</c:v>
                </c:pt>
                <c:pt idx="141">
                  <c:v>0</c:v>
                </c:pt>
                <c:pt idx="142">
                  <c:v>0.45651817321777338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1.7467498779296878E-2</c:v>
                </c:pt>
                <c:pt idx="148">
                  <c:v>0</c:v>
                </c:pt>
                <c:pt idx="149">
                  <c:v>0</c:v>
                </c:pt>
                <c:pt idx="150">
                  <c:v>0.25439834594726563</c:v>
                </c:pt>
                <c:pt idx="151">
                  <c:v>2.6371002197265622E-2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0.2486686706542969</c:v>
                </c:pt>
                <c:pt idx="156">
                  <c:v>0.46931838989257813</c:v>
                </c:pt>
                <c:pt idx="157">
                  <c:v>0</c:v>
                </c:pt>
                <c:pt idx="158">
                  <c:v>5.71441650390625E-3</c:v>
                </c:pt>
                <c:pt idx="159">
                  <c:v>1.929473876953125E-2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2.4921417236328122E-2</c:v>
                </c:pt>
                <c:pt idx="166">
                  <c:v>0</c:v>
                </c:pt>
                <c:pt idx="167">
                  <c:v>0</c:v>
                </c:pt>
                <c:pt idx="168">
                  <c:v>0.49134063720703119</c:v>
                </c:pt>
                <c:pt idx="169">
                  <c:v>0</c:v>
                </c:pt>
                <c:pt idx="170">
                  <c:v>0.48828125</c:v>
                </c:pt>
                <c:pt idx="171">
                  <c:v>0</c:v>
                </c:pt>
                <c:pt idx="172">
                  <c:v>0.1570091247558594</c:v>
                </c:pt>
                <c:pt idx="173">
                  <c:v>0</c:v>
                </c:pt>
                <c:pt idx="174">
                  <c:v>0.48828125</c:v>
                </c:pt>
                <c:pt idx="175">
                  <c:v>0</c:v>
                </c:pt>
                <c:pt idx="176">
                  <c:v>4.1713714599609384E-3</c:v>
                </c:pt>
                <c:pt idx="177">
                  <c:v>0</c:v>
                </c:pt>
                <c:pt idx="178">
                  <c:v>0.49601554870605469</c:v>
                </c:pt>
                <c:pt idx="179">
                  <c:v>9.563446044921875E-3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3.5543441772460938E-2</c:v>
                </c:pt>
                <c:pt idx="185">
                  <c:v>0</c:v>
                </c:pt>
                <c:pt idx="186">
                  <c:v>0.48874664306640619</c:v>
                </c:pt>
                <c:pt idx="187">
                  <c:v>0.28174018859863281</c:v>
                </c:pt>
                <c:pt idx="188">
                  <c:v>0</c:v>
                </c:pt>
                <c:pt idx="189">
                  <c:v>0</c:v>
                </c:pt>
                <c:pt idx="190">
                  <c:v>2.729034423828125E-2</c:v>
                </c:pt>
                <c:pt idx="191">
                  <c:v>4.039764404296875E-3</c:v>
                </c:pt>
                <c:pt idx="192">
                  <c:v>0</c:v>
                </c:pt>
                <c:pt idx="193">
                  <c:v>0.19233894348144531</c:v>
                </c:pt>
                <c:pt idx="194">
                  <c:v>1.739501953125E-3</c:v>
                </c:pt>
                <c:pt idx="195">
                  <c:v>4.1261672973632813E-2</c:v>
                </c:pt>
                <c:pt idx="196">
                  <c:v>5.18798828125E-3</c:v>
                </c:pt>
                <c:pt idx="197">
                  <c:v>0</c:v>
                </c:pt>
                <c:pt idx="198">
                  <c:v>4.535675048828125E-3</c:v>
                </c:pt>
                <c:pt idx="199">
                  <c:v>1.4844894409179689E-2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3.9325714111328118E-2</c:v>
                </c:pt>
                <c:pt idx="205">
                  <c:v>0</c:v>
                </c:pt>
                <c:pt idx="206">
                  <c:v>0</c:v>
                </c:pt>
                <c:pt idx="207">
                  <c:v>1.1157989501953121E-3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0.440155029296875</c:v>
                </c:pt>
                <c:pt idx="214">
                  <c:v>0</c:v>
                </c:pt>
                <c:pt idx="215">
                  <c:v>0</c:v>
                </c:pt>
                <c:pt idx="216">
                  <c:v>1.548004150390625E-2</c:v>
                </c:pt>
                <c:pt idx="217">
                  <c:v>0</c:v>
                </c:pt>
                <c:pt idx="218">
                  <c:v>5.3844451904296884E-3</c:v>
                </c:pt>
                <c:pt idx="219">
                  <c:v>0</c:v>
                </c:pt>
                <c:pt idx="220">
                  <c:v>0.49487113952636719</c:v>
                </c:pt>
                <c:pt idx="221">
                  <c:v>0</c:v>
                </c:pt>
                <c:pt idx="222">
                  <c:v>0</c:v>
                </c:pt>
                <c:pt idx="223">
                  <c:v>0.1429481506347656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0.1392402648925781</c:v>
                </c:pt>
                <c:pt idx="229">
                  <c:v>0</c:v>
                </c:pt>
                <c:pt idx="230">
                  <c:v>0</c:v>
                </c:pt>
                <c:pt idx="231">
                  <c:v>0.22292518615722659</c:v>
                </c:pt>
                <c:pt idx="232">
                  <c:v>0.45349311828613281</c:v>
                </c:pt>
                <c:pt idx="233">
                  <c:v>0</c:v>
                </c:pt>
                <c:pt idx="234">
                  <c:v>0.21069526672363281</c:v>
                </c:pt>
                <c:pt idx="235">
                  <c:v>8.7146759033203125E-3</c:v>
                </c:pt>
                <c:pt idx="236">
                  <c:v>0</c:v>
                </c:pt>
                <c:pt idx="237">
                  <c:v>0.1975975036621094</c:v>
                </c:pt>
                <c:pt idx="238">
                  <c:v>0</c:v>
                </c:pt>
                <c:pt idx="239">
                  <c:v>0</c:v>
                </c:pt>
                <c:pt idx="240">
                  <c:v>1.5766143798828122E-2</c:v>
                </c:pt>
                <c:pt idx="241">
                  <c:v>0</c:v>
                </c:pt>
                <c:pt idx="242">
                  <c:v>0.29087257385253912</c:v>
                </c:pt>
                <c:pt idx="243">
                  <c:v>0</c:v>
                </c:pt>
                <c:pt idx="244">
                  <c:v>0</c:v>
                </c:pt>
                <c:pt idx="245">
                  <c:v>0.1191120147705078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1.374053955078125E-2</c:v>
                </c:pt>
                <c:pt idx="252">
                  <c:v>0.22186851501464841</c:v>
                </c:pt>
                <c:pt idx="253">
                  <c:v>0</c:v>
                </c:pt>
                <c:pt idx="254">
                  <c:v>0</c:v>
                </c:pt>
                <c:pt idx="255">
                  <c:v>2.777862548828125E-2</c:v>
                </c:pt>
                <c:pt idx="256">
                  <c:v>8.38165283203125E-2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2.880096435546875E-4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4.57763671875E-4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6.2250137329101563E-2</c:v>
                </c:pt>
                <c:pt idx="269">
                  <c:v>1.9073486328125E-6</c:v>
                </c:pt>
                <c:pt idx="270">
                  <c:v>0.13289833068847659</c:v>
                </c:pt>
                <c:pt idx="271">
                  <c:v>0</c:v>
                </c:pt>
                <c:pt idx="272">
                  <c:v>0.2422828674316406</c:v>
                </c:pt>
                <c:pt idx="273">
                  <c:v>1.4398574829101561E-2</c:v>
                </c:pt>
                <c:pt idx="274">
                  <c:v>0.43050003051757813</c:v>
                </c:pt>
                <c:pt idx="275">
                  <c:v>0.49850845336914063</c:v>
                </c:pt>
                <c:pt idx="276">
                  <c:v>0</c:v>
                </c:pt>
                <c:pt idx="277">
                  <c:v>0</c:v>
                </c:pt>
                <c:pt idx="278">
                  <c:v>0.29669761657714838</c:v>
                </c:pt>
                <c:pt idx="279">
                  <c:v>1.3658523559570311E-2</c:v>
                </c:pt>
                <c:pt idx="280">
                  <c:v>0</c:v>
                </c:pt>
                <c:pt idx="281">
                  <c:v>0</c:v>
                </c:pt>
                <c:pt idx="282">
                  <c:v>6.9904327392578116E-3</c:v>
                </c:pt>
                <c:pt idx="283">
                  <c:v>0.45352745056152338</c:v>
                </c:pt>
                <c:pt idx="284">
                  <c:v>1.1157989501953121E-3</c:v>
                </c:pt>
                <c:pt idx="285">
                  <c:v>0.24730682373046881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5.1784515380859384E-3</c:v>
                </c:pt>
                <c:pt idx="291">
                  <c:v>0</c:v>
                </c:pt>
                <c:pt idx="292">
                  <c:v>1.5766143798828122E-2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1.9855499267578121E-3</c:v>
                </c:pt>
                <c:pt idx="297">
                  <c:v>0</c:v>
                </c:pt>
                <c:pt idx="298">
                  <c:v>2.777862548828125E-2</c:v>
                </c:pt>
                <c:pt idx="299">
                  <c:v>0.27542877197265619</c:v>
                </c:pt>
                <c:pt idx="300">
                  <c:v>1.078033447265625E-2</c:v>
                </c:pt>
                <c:pt idx="301">
                  <c:v>0</c:v>
                </c:pt>
                <c:pt idx="302">
                  <c:v>2.5529861450195309E-2</c:v>
                </c:pt>
                <c:pt idx="303">
                  <c:v>1.5333175659179689E-2</c:v>
                </c:pt>
                <c:pt idx="304">
                  <c:v>0</c:v>
                </c:pt>
                <c:pt idx="305">
                  <c:v>4.1913986206054688E-2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0.49410247802734381</c:v>
                </c:pt>
                <c:pt idx="313">
                  <c:v>0</c:v>
                </c:pt>
                <c:pt idx="314">
                  <c:v>9.09423828125E-3</c:v>
                </c:pt>
                <c:pt idx="315">
                  <c:v>0.49410247802734381</c:v>
                </c:pt>
                <c:pt idx="316">
                  <c:v>0</c:v>
                </c:pt>
                <c:pt idx="317">
                  <c:v>0</c:v>
                </c:pt>
                <c:pt idx="318">
                  <c:v>0.25553321838378912</c:v>
                </c:pt>
                <c:pt idx="319">
                  <c:v>0</c:v>
                </c:pt>
                <c:pt idx="320">
                  <c:v>0.36946487426757813</c:v>
                </c:pt>
                <c:pt idx="321">
                  <c:v>0</c:v>
                </c:pt>
                <c:pt idx="322">
                  <c:v>0.38714599609375</c:v>
                </c:pt>
                <c:pt idx="323">
                  <c:v>0</c:v>
                </c:pt>
                <c:pt idx="324">
                  <c:v>0.4698944091796875</c:v>
                </c:pt>
                <c:pt idx="325">
                  <c:v>0</c:v>
                </c:pt>
                <c:pt idx="326">
                  <c:v>0.49341773986816412</c:v>
                </c:pt>
                <c:pt idx="327">
                  <c:v>0</c:v>
                </c:pt>
                <c:pt idx="328">
                  <c:v>0</c:v>
                </c:pt>
                <c:pt idx="329">
                  <c:v>4.9068450927734382E-2</c:v>
                </c:pt>
                <c:pt idx="330">
                  <c:v>0</c:v>
                </c:pt>
                <c:pt idx="331">
                  <c:v>0.12536811828613281</c:v>
                </c:pt>
                <c:pt idx="332">
                  <c:v>0.29892921447753912</c:v>
                </c:pt>
                <c:pt idx="333">
                  <c:v>0</c:v>
                </c:pt>
                <c:pt idx="334">
                  <c:v>1.995086669921875E-3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8.769989013671875E-3</c:v>
                </c:pt>
                <c:pt idx="340">
                  <c:v>0.15921211242675781</c:v>
                </c:pt>
                <c:pt idx="341">
                  <c:v>0</c:v>
                </c:pt>
                <c:pt idx="342">
                  <c:v>0</c:v>
                </c:pt>
                <c:pt idx="343">
                  <c:v>3.9325714111328118E-2</c:v>
                </c:pt>
                <c:pt idx="344">
                  <c:v>3.4509658813476563E-2</c:v>
                </c:pt>
                <c:pt idx="345">
                  <c:v>0</c:v>
                </c:pt>
                <c:pt idx="346">
                  <c:v>0</c:v>
                </c:pt>
                <c:pt idx="347">
                  <c:v>0.46827888488769531</c:v>
                </c:pt>
                <c:pt idx="348">
                  <c:v>1.0072708129882811E-2</c:v>
                </c:pt>
                <c:pt idx="349">
                  <c:v>0.48874664306640619</c:v>
                </c:pt>
                <c:pt idx="350">
                  <c:v>0</c:v>
                </c:pt>
                <c:pt idx="351">
                  <c:v>9.42230224609375E-4</c:v>
                </c:pt>
                <c:pt idx="352">
                  <c:v>0</c:v>
                </c:pt>
                <c:pt idx="353">
                  <c:v>8.6725234985351563E-2</c:v>
                </c:pt>
                <c:pt idx="354">
                  <c:v>7.0400238037109384E-3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0.39170455932617188</c:v>
                </c:pt>
                <c:pt idx="363">
                  <c:v>0.38505363464355469</c:v>
                </c:pt>
                <c:pt idx="364">
                  <c:v>7.6185226440429688E-2</c:v>
                </c:pt>
                <c:pt idx="365">
                  <c:v>4.5108795166015616E-3</c:v>
                </c:pt>
                <c:pt idx="366">
                  <c:v>1.153945922851562E-2</c:v>
                </c:pt>
                <c:pt idx="367">
                  <c:v>8.769989013671875E-3</c:v>
                </c:pt>
                <c:pt idx="368">
                  <c:v>0</c:v>
                </c:pt>
                <c:pt idx="369">
                  <c:v>0.27539634704589838</c:v>
                </c:pt>
                <c:pt idx="370">
                  <c:v>0.32311820983886719</c:v>
                </c:pt>
                <c:pt idx="371">
                  <c:v>1.1882781982421879E-3</c:v>
                </c:pt>
                <c:pt idx="372">
                  <c:v>5.18798828125E-3</c:v>
                </c:pt>
                <c:pt idx="373">
                  <c:v>0</c:v>
                </c:pt>
                <c:pt idx="374">
                  <c:v>6.9065093994140616E-3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1.153945922851562E-2</c:v>
                </c:pt>
                <c:pt idx="379">
                  <c:v>0</c:v>
                </c:pt>
                <c:pt idx="380">
                  <c:v>0</c:v>
                </c:pt>
                <c:pt idx="381">
                  <c:v>5.7239532470703116E-3</c:v>
                </c:pt>
                <c:pt idx="382">
                  <c:v>0</c:v>
                </c:pt>
                <c:pt idx="383">
                  <c:v>0</c:v>
                </c:pt>
                <c:pt idx="384">
                  <c:v>6.9887161254882813E-2</c:v>
                </c:pt>
                <c:pt idx="385">
                  <c:v>8.4590911865234375E-3</c:v>
                </c:pt>
                <c:pt idx="386">
                  <c:v>0</c:v>
                </c:pt>
                <c:pt idx="387">
                  <c:v>0</c:v>
                </c:pt>
                <c:pt idx="388">
                  <c:v>2.292633056640625E-3</c:v>
                </c:pt>
                <c:pt idx="389">
                  <c:v>0.27639961242675781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0.45700645446777338</c:v>
                </c:pt>
                <c:pt idx="394">
                  <c:v>0</c:v>
                </c:pt>
                <c:pt idx="395">
                  <c:v>0</c:v>
                </c:pt>
                <c:pt idx="396">
                  <c:v>3.39508056640625E-4</c:v>
                </c:pt>
                <c:pt idx="397">
                  <c:v>0</c:v>
                </c:pt>
                <c:pt idx="398">
                  <c:v>0.24730682373046881</c:v>
                </c:pt>
                <c:pt idx="399">
                  <c:v>0</c:v>
                </c:pt>
                <c:pt idx="400">
                  <c:v>0</c:v>
                </c:pt>
                <c:pt idx="401">
                  <c:v>0.46276092529296881</c:v>
                </c:pt>
                <c:pt idx="402">
                  <c:v>4.105377197265625E-2</c:v>
                </c:pt>
                <c:pt idx="403">
                  <c:v>5.0182342529296884E-3</c:v>
                </c:pt>
                <c:pt idx="404">
                  <c:v>0</c:v>
                </c:pt>
                <c:pt idx="405">
                  <c:v>0.46378707885742188</c:v>
                </c:pt>
                <c:pt idx="406">
                  <c:v>5.8038711547851563E-2</c:v>
                </c:pt>
                <c:pt idx="407">
                  <c:v>0</c:v>
                </c:pt>
                <c:pt idx="408">
                  <c:v>0</c:v>
                </c:pt>
                <c:pt idx="409">
                  <c:v>5.695343017578125E-3</c:v>
                </c:pt>
                <c:pt idx="410">
                  <c:v>0.27542877197265619</c:v>
                </c:pt>
                <c:pt idx="411">
                  <c:v>0</c:v>
                </c:pt>
                <c:pt idx="412">
                  <c:v>6.3800811767578116E-3</c:v>
                </c:pt>
                <c:pt idx="413">
                  <c:v>0</c:v>
                </c:pt>
                <c:pt idx="414">
                  <c:v>7.152557373046875E-4</c:v>
                </c:pt>
                <c:pt idx="415">
                  <c:v>4.01763916015625E-2</c:v>
                </c:pt>
                <c:pt idx="416">
                  <c:v>1.387405395507812E-2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3.8166046142578121E-3</c:v>
                </c:pt>
                <c:pt idx="423">
                  <c:v>0.49752616882324219</c:v>
                </c:pt>
                <c:pt idx="424">
                  <c:v>0</c:v>
                </c:pt>
                <c:pt idx="425">
                  <c:v>0</c:v>
                </c:pt>
                <c:pt idx="426">
                  <c:v>4.1261672973632813E-2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0.44174003601074219</c:v>
                </c:pt>
                <c:pt idx="433">
                  <c:v>0</c:v>
                </c:pt>
                <c:pt idx="434">
                  <c:v>4.039764404296875E-3</c:v>
                </c:pt>
                <c:pt idx="435">
                  <c:v>0.48779487609863281</c:v>
                </c:pt>
                <c:pt idx="436">
                  <c:v>0</c:v>
                </c:pt>
                <c:pt idx="437">
                  <c:v>0.1011676788330078</c:v>
                </c:pt>
                <c:pt idx="438">
                  <c:v>0.44883155822753912</c:v>
                </c:pt>
                <c:pt idx="439">
                  <c:v>0</c:v>
                </c:pt>
                <c:pt idx="440">
                  <c:v>0</c:v>
                </c:pt>
                <c:pt idx="441">
                  <c:v>0.19054985046386719</c:v>
                </c:pt>
                <c:pt idx="442">
                  <c:v>2.4866104125976559E-2</c:v>
                </c:pt>
                <c:pt idx="443">
                  <c:v>1.1503219604492189E-2</c:v>
                </c:pt>
                <c:pt idx="444">
                  <c:v>0</c:v>
                </c:pt>
                <c:pt idx="445">
                  <c:v>0.45197296142578119</c:v>
                </c:pt>
                <c:pt idx="446">
                  <c:v>0.481964111328125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3.337860107421875E-4</c:v>
                </c:pt>
                <c:pt idx="451">
                  <c:v>6.6045761108398438E-2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7.976531982421875E-3</c:v>
                </c:pt>
                <c:pt idx="456">
                  <c:v>6.06536865234375E-4</c:v>
                </c:pt>
                <c:pt idx="457">
                  <c:v>1.929473876953125E-2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8.36181640625E-3</c:v>
                </c:pt>
                <c:pt idx="462">
                  <c:v>0.19106292724609381</c:v>
                </c:pt>
                <c:pt idx="463">
                  <c:v>4.1261672973632813E-2</c:v>
                </c:pt>
                <c:pt idx="464">
                  <c:v>0</c:v>
                </c:pt>
                <c:pt idx="465">
                  <c:v>0</c:v>
                </c:pt>
                <c:pt idx="466">
                  <c:v>0.14997100830078119</c:v>
                </c:pt>
                <c:pt idx="467">
                  <c:v>0</c:v>
                </c:pt>
                <c:pt idx="468">
                  <c:v>1.9073486328125E-6</c:v>
                </c:pt>
                <c:pt idx="469">
                  <c:v>8.029937744140625E-4</c:v>
                </c:pt>
                <c:pt idx="470">
                  <c:v>7.0400238037109384E-3</c:v>
                </c:pt>
                <c:pt idx="471">
                  <c:v>0</c:v>
                </c:pt>
                <c:pt idx="472">
                  <c:v>0</c:v>
                </c:pt>
                <c:pt idx="473">
                  <c:v>0.1570091247558594</c:v>
                </c:pt>
                <c:pt idx="474">
                  <c:v>0</c:v>
                </c:pt>
                <c:pt idx="475">
                  <c:v>0</c:v>
                </c:pt>
                <c:pt idx="476">
                  <c:v>3.8166046142578121E-3</c:v>
                </c:pt>
                <c:pt idx="477">
                  <c:v>0.48514366149902338</c:v>
                </c:pt>
                <c:pt idx="478">
                  <c:v>0.45279121398925781</c:v>
                </c:pt>
                <c:pt idx="479">
                  <c:v>7.3831558227539063E-2</c:v>
                </c:pt>
                <c:pt idx="480">
                  <c:v>0</c:v>
                </c:pt>
                <c:pt idx="481">
                  <c:v>0</c:v>
                </c:pt>
                <c:pt idx="482">
                  <c:v>0.48153305053710938</c:v>
                </c:pt>
                <c:pt idx="483">
                  <c:v>0</c:v>
                </c:pt>
                <c:pt idx="484">
                  <c:v>5.3844451904296884E-3</c:v>
                </c:pt>
                <c:pt idx="485">
                  <c:v>4.9417495727539063E-2</c:v>
                </c:pt>
                <c:pt idx="486">
                  <c:v>0</c:v>
                </c:pt>
                <c:pt idx="487">
                  <c:v>1.3578414916992189E-2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8.8319778442382813E-2</c:v>
                </c:pt>
                <c:pt idx="492">
                  <c:v>1.9073486328125E-6</c:v>
                </c:pt>
                <c:pt idx="493">
                  <c:v>0</c:v>
                </c:pt>
                <c:pt idx="494">
                  <c:v>1.195144653320312E-2</c:v>
                </c:pt>
                <c:pt idx="495">
                  <c:v>0</c:v>
                </c:pt>
                <c:pt idx="496">
                  <c:v>0.34719657897949219</c:v>
                </c:pt>
                <c:pt idx="497">
                  <c:v>0</c:v>
                </c:pt>
                <c:pt idx="498">
                  <c:v>0.1012687683105469</c:v>
                </c:pt>
                <c:pt idx="499">
                  <c:v>0.37099075317382813</c:v>
                </c:pt>
                <c:pt idx="500">
                  <c:v>0</c:v>
                </c:pt>
                <c:pt idx="501">
                  <c:v>2.6983261108398441E-2</c:v>
                </c:pt>
                <c:pt idx="502">
                  <c:v>0.3309326171875</c:v>
                </c:pt>
                <c:pt idx="503">
                  <c:v>0</c:v>
                </c:pt>
                <c:pt idx="504">
                  <c:v>2.880096435546875E-4</c:v>
                </c:pt>
                <c:pt idx="505">
                  <c:v>0.50005340576171875</c:v>
                </c:pt>
                <c:pt idx="506">
                  <c:v>5.9780120849609382E-2</c:v>
                </c:pt>
                <c:pt idx="507">
                  <c:v>6.7783355712890625E-2</c:v>
                </c:pt>
                <c:pt idx="508">
                  <c:v>1.9073486328125E-6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2.1776199340820309E-2</c:v>
                </c:pt>
                <c:pt idx="513">
                  <c:v>7.3337554931640616E-3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5.60760498046875E-4</c:v>
                </c:pt>
                <c:pt idx="518">
                  <c:v>0</c:v>
                </c:pt>
                <c:pt idx="519">
                  <c:v>0</c:v>
                </c:pt>
                <c:pt idx="520">
                  <c:v>0.35404396057128912</c:v>
                </c:pt>
                <c:pt idx="521">
                  <c:v>3.4091949462890618E-2</c:v>
                </c:pt>
                <c:pt idx="522">
                  <c:v>0</c:v>
                </c:pt>
                <c:pt idx="523">
                  <c:v>0</c:v>
                </c:pt>
                <c:pt idx="524">
                  <c:v>0.5000762939453125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1.49383544921875E-2</c:v>
                </c:pt>
                <c:pt idx="530">
                  <c:v>2.292633056640625E-3</c:v>
                </c:pt>
                <c:pt idx="531">
                  <c:v>0</c:v>
                </c:pt>
                <c:pt idx="532">
                  <c:v>2.5293350219726559E-2</c:v>
                </c:pt>
                <c:pt idx="533">
                  <c:v>0</c:v>
                </c:pt>
                <c:pt idx="534">
                  <c:v>2.6702880859375E-5</c:v>
                </c:pt>
                <c:pt idx="535">
                  <c:v>5.3934097290039063E-2</c:v>
                </c:pt>
                <c:pt idx="536">
                  <c:v>1.369476318359375E-2</c:v>
                </c:pt>
                <c:pt idx="537">
                  <c:v>0</c:v>
                </c:pt>
                <c:pt idx="538">
                  <c:v>2.185821533203125E-3</c:v>
                </c:pt>
                <c:pt idx="539">
                  <c:v>1.2529373168945311E-2</c:v>
                </c:pt>
                <c:pt idx="540">
                  <c:v>0</c:v>
                </c:pt>
                <c:pt idx="541">
                  <c:v>0</c:v>
                </c:pt>
                <c:pt idx="542">
                  <c:v>1.2353897094726561E-2</c:v>
                </c:pt>
                <c:pt idx="543">
                  <c:v>0.38505363464355469</c:v>
                </c:pt>
                <c:pt idx="544">
                  <c:v>0</c:v>
                </c:pt>
                <c:pt idx="545">
                  <c:v>0.35404396057128912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0.48082733154296881</c:v>
                </c:pt>
                <c:pt idx="550">
                  <c:v>1.4667510986328121E-3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0.19138145446777341</c:v>
                </c:pt>
                <c:pt idx="557">
                  <c:v>0.48082733154296881</c:v>
                </c:pt>
                <c:pt idx="558">
                  <c:v>0</c:v>
                </c:pt>
                <c:pt idx="559">
                  <c:v>9.0351104736328125E-3</c:v>
                </c:pt>
                <c:pt idx="560">
                  <c:v>4.807281494140625E-2</c:v>
                </c:pt>
                <c:pt idx="561">
                  <c:v>0</c:v>
                </c:pt>
                <c:pt idx="562">
                  <c:v>0</c:v>
                </c:pt>
                <c:pt idx="563">
                  <c:v>0.45122337341308588</c:v>
                </c:pt>
                <c:pt idx="564">
                  <c:v>6.1939239501953118E-2</c:v>
                </c:pt>
                <c:pt idx="565">
                  <c:v>0</c:v>
                </c:pt>
                <c:pt idx="566">
                  <c:v>0.33381843566894531</c:v>
                </c:pt>
                <c:pt idx="567">
                  <c:v>0</c:v>
                </c:pt>
                <c:pt idx="568">
                  <c:v>0.2843170166015625</c:v>
                </c:pt>
                <c:pt idx="569">
                  <c:v>0</c:v>
                </c:pt>
                <c:pt idx="570">
                  <c:v>0</c:v>
                </c:pt>
                <c:pt idx="571">
                  <c:v>5.645751953125E-4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8.769989013671875E-3</c:v>
                </c:pt>
                <c:pt idx="577">
                  <c:v>1.1882781982421879E-3</c:v>
                </c:pt>
                <c:pt idx="578">
                  <c:v>1.8087387084960941E-2</c:v>
                </c:pt>
                <c:pt idx="579">
                  <c:v>4.34112548828125E-3</c:v>
                </c:pt>
                <c:pt idx="580">
                  <c:v>0.29968452453613281</c:v>
                </c:pt>
                <c:pt idx="581">
                  <c:v>1.9073486328125E-6</c:v>
                </c:pt>
                <c:pt idx="582">
                  <c:v>0.49798965454101563</c:v>
                </c:pt>
                <c:pt idx="583">
                  <c:v>3.9974212646484382E-2</c:v>
                </c:pt>
                <c:pt idx="584">
                  <c:v>0.4288787841796875</c:v>
                </c:pt>
                <c:pt idx="585">
                  <c:v>0</c:v>
                </c:pt>
                <c:pt idx="586">
                  <c:v>0</c:v>
                </c:pt>
                <c:pt idx="587">
                  <c:v>6.3325881958007813E-2</c:v>
                </c:pt>
                <c:pt idx="588">
                  <c:v>0</c:v>
                </c:pt>
                <c:pt idx="589">
                  <c:v>0</c:v>
                </c:pt>
                <c:pt idx="590">
                  <c:v>2.00653076171875E-3</c:v>
                </c:pt>
                <c:pt idx="591">
                  <c:v>4.807281494140625E-2</c:v>
                </c:pt>
                <c:pt idx="592">
                  <c:v>5.09185791015625E-2</c:v>
                </c:pt>
                <c:pt idx="593">
                  <c:v>0.481964111328125</c:v>
                </c:pt>
                <c:pt idx="594">
                  <c:v>0.35479927062988281</c:v>
                </c:pt>
                <c:pt idx="595">
                  <c:v>0.13904380798339841</c:v>
                </c:pt>
                <c:pt idx="596">
                  <c:v>2.86102294921875E-5</c:v>
                </c:pt>
                <c:pt idx="597">
                  <c:v>0.49882698059082031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1.369476318359375E-2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0.49926948547363281</c:v>
                </c:pt>
                <c:pt idx="610">
                  <c:v>8.6725234985351563E-2</c:v>
                </c:pt>
                <c:pt idx="611">
                  <c:v>0</c:v>
                </c:pt>
                <c:pt idx="612">
                  <c:v>0.46378707885742188</c:v>
                </c:pt>
                <c:pt idx="613">
                  <c:v>6.8531036376953116E-3</c:v>
                </c:pt>
                <c:pt idx="614">
                  <c:v>4.7054290771484384E-3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5.9780120849609382E-2</c:v>
                </c:pt>
                <c:pt idx="621">
                  <c:v>0</c:v>
                </c:pt>
                <c:pt idx="622">
                  <c:v>0</c:v>
                </c:pt>
                <c:pt idx="623">
                  <c:v>0.14919853210449219</c:v>
                </c:pt>
                <c:pt idx="624">
                  <c:v>2.3778915405273441E-2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5.1784515380859384E-3</c:v>
                </c:pt>
                <c:pt idx="629">
                  <c:v>1.2340545654296879E-3</c:v>
                </c:pt>
                <c:pt idx="630">
                  <c:v>0</c:v>
                </c:pt>
                <c:pt idx="631">
                  <c:v>0.44883155822753912</c:v>
                </c:pt>
                <c:pt idx="632">
                  <c:v>2.471160888671875E-2</c:v>
                </c:pt>
                <c:pt idx="633">
                  <c:v>7.152557373046875E-4</c:v>
                </c:pt>
                <c:pt idx="634">
                  <c:v>0.46453475952148438</c:v>
                </c:pt>
                <c:pt idx="635">
                  <c:v>0</c:v>
                </c:pt>
                <c:pt idx="636">
                  <c:v>0</c:v>
                </c:pt>
                <c:pt idx="637">
                  <c:v>8.09478759765625E-3</c:v>
                </c:pt>
                <c:pt idx="638">
                  <c:v>0.27542877197265619</c:v>
                </c:pt>
                <c:pt idx="639">
                  <c:v>8.4590911865234375E-3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1.5333175659179689E-2</c:v>
                </c:pt>
                <c:pt idx="644">
                  <c:v>0</c:v>
                </c:pt>
                <c:pt idx="645">
                  <c:v>3.6111831665039063E-2</c:v>
                </c:pt>
                <c:pt idx="646">
                  <c:v>0.40320587158203119</c:v>
                </c:pt>
                <c:pt idx="647">
                  <c:v>0</c:v>
                </c:pt>
                <c:pt idx="648">
                  <c:v>0</c:v>
                </c:pt>
                <c:pt idx="649">
                  <c:v>1.369476318359375E-2</c:v>
                </c:pt>
                <c:pt idx="650">
                  <c:v>0</c:v>
                </c:pt>
                <c:pt idx="651">
                  <c:v>0</c:v>
                </c:pt>
                <c:pt idx="652">
                  <c:v>8.0463409423828125E-2</c:v>
                </c:pt>
                <c:pt idx="653">
                  <c:v>0.1400413513183594</c:v>
                </c:pt>
                <c:pt idx="654">
                  <c:v>1.8444061279296879E-3</c:v>
                </c:pt>
                <c:pt idx="655">
                  <c:v>0</c:v>
                </c:pt>
                <c:pt idx="656">
                  <c:v>6.114959716796875E-3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0.33075332641601563</c:v>
                </c:pt>
                <c:pt idx="665">
                  <c:v>0</c:v>
                </c:pt>
                <c:pt idx="666">
                  <c:v>1.3177871704101561E-2</c:v>
                </c:pt>
                <c:pt idx="667">
                  <c:v>4.1067123413085938E-2</c:v>
                </c:pt>
                <c:pt idx="668">
                  <c:v>8.1567764282226563E-2</c:v>
                </c:pt>
                <c:pt idx="669">
                  <c:v>0.19054985046386719</c:v>
                </c:pt>
                <c:pt idx="670">
                  <c:v>0</c:v>
                </c:pt>
                <c:pt idx="671">
                  <c:v>0</c:v>
                </c:pt>
                <c:pt idx="672">
                  <c:v>0.49944877624511719</c:v>
                </c:pt>
                <c:pt idx="673">
                  <c:v>0</c:v>
                </c:pt>
                <c:pt idx="674">
                  <c:v>0.12960243225097659</c:v>
                </c:pt>
                <c:pt idx="675">
                  <c:v>0</c:v>
                </c:pt>
                <c:pt idx="676">
                  <c:v>0</c:v>
                </c:pt>
                <c:pt idx="677">
                  <c:v>6.3554763793945313E-2</c:v>
                </c:pt>
                <c:pt idx="678">
                  <c:v>0.1209392547607422</c:v>
                </c:pt>
                <c:pt idx="679">
                  <c:v>0</c:v>
                </c:pt>
                <c:pt idx="680">
                  <c:v>0.35404396057128912</c:v>
                </c:pt>
                <c:pt idx="681">
                  <c:v>0</c:v>
                </c:pt>
                <c:pt idx="682">
                  <c:v>0</c:v>
                </c:pt>
                <c:pt idx="683">
                  <c:v>0.45664596557617188</c:v>
                </c:pt>
                <c:pt idx="684">
                  <c:v>0</c:v>
                </c:pt>
                <c:pt idx="685">
                  <c:v>9.7179412841796875E-3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2.1776199340820309E-2</c:v>
                </c:pt>
                <c:pt idx="690">
                  <c:v>0</c:v>
                </c:pt>
                <c:pt idx="691">
                  <c:v>0</c:v>
                </c:pt>
                <c:pt idx="692">
                  <c:v>3.6258697509765621E-3</c:v>
                </c:pt>
                <c:pt idx="693">
                  <c:v>4.024505615234375E-3</c:v>
                </c:pt>
                <c:pt idx="694">
                  <c:v>0</c:v>
                </c:pt>
                <c:pt idx="695">
                  <c:v>1.195144653320312E-2</c:v>
                </c:pt>
                <c:pt idx="696">
                  <c:v>8.686065673828125E-3</c:v>
                </c:pt>
                <c:pt idx="697">
                  <c:v>0</c:v>
                </c:pt>
                <c:pt idx="698">
                  <c:v>8.38165283203125E-2</c:v>
                </c:pt>
                <c:pt idx="699">
                  <c:v>1.5766143798828122E-2</c:v>
                </c:pt>
                <c:pt idx="700">
                  <c:v>1.9073486328125E-6</c:v>
                </c:pt>
                <c:pt idx="701">
                  <c:v>0</c:v>
                </c:pt>
                <c:pt idx="702">
                  <c:v>0.46378707885742188</c:v>
                </c:pt>
                <c:pt idx="703">
                  <c:v>0</c:v>
                </c:pt>
                <c:pt idx="704">
                  <c:v>0.28241729736328119</c:v>
                </c:pt>
                <c:pt idx="705">
                  <c:v>2.0580291748046878E-2</c:v>
                </c:pt>
                <c:pt idx="706">
                  <c:v>0</c:v>
                </c:pt>
                <c:pt idx="707">
                  <c:v>4.461669921875E-2</c:v>
                </c:pt>
                <c:pt idx="708">
                  <c:v>4.9068450927734382E-2</c:v>
                </c:pt>
                <c:pt idx="709">
                  <c:v>4.726409912109375E-3</c:v>
                </c:pt>
                <c:pt idx="710">
                  <c:v>0</c:v>
                </c:pt>
                <c:pt idx="711">
                  <c:v>0</c:v>
                </c:pt>
                <c:pt idx="712">
                  <c:v>4.94384765625E-3</c:v>
                </c:pt>
                <c:pt idx="713">
                  <c:v>0.1392402648925781</c:v>
                </c:pt>
                <c:pt idx="714">
                  <c:v>7.75909423828125E-3</c:v>
                </c:pt>
                <c:pt idx="715">
                  <c:v>0</c:v>
                </c:pt>
                <c:pt idx="716">
                  <c:v>0</c:v>
                </c:pt>
                <c:pt idx="717">
                  <c:v>0.27539634704589838</c:v>
                </c:pt>
                <c:pt idx="718">
                  <c:v>0</c:v>
                </c:pt>
                <c:pt idx="719">
                  <c:v>0</c:v>
                </c:pt>
                <c:pt idx="720">
                  <c:v>8.4686279296875E-4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2.2947311401367191E-2</c:v>
                </c:pt>
                <c:pt idx="726">
                  <c:v>5.4922103881835938E-2</c:v>
                </c:pt>
                <c:pt idx="727">
                  <c:v>6.7783355712890625E-2</c:v>
                </c:pt>
                <c:pt idx="728">
                  <c:v>0.49910163879394531</c:v>
                </c:pt>
                <c:pt idx="729">
                  <c:v>0</c:v>
                </c:pt>
                <c:pt idx="730">
                  <c:v>0</c:v>
                </c:pt>
                <c:pt idx="731">
                  <c:v>1.6237258911132809E-2</c:v>
                </c:pt>
                <c:pt idx="732">
                  <c:v>0</c:v>
                </c:pt>
                <c:pt idx="733">
                  <c:v>0</c:v>
                </c:pt>
                <c:pt idx="734">
                  <c:v>1.1577606201171879E-3</c:v>
                </c:pt>
                <c:pt idx="735">
                  <c:v>0</c:v>
                </c:pt>
                <c:pt idx="736">
                  <c:v>1.9073486328125E-6</c:v>
                </c:pt>
                <c:pt idx="737">
                  <c:v>5.18798828125E-3</c:v>
                </c:pt>
                <c:pt idx="738">
                  <c:v>0</c:v>
                </c:pt>
                <c:pt idx="739">
                  <c:v>0</c:v>
                </c:pt>
                <c:pt idx="740">
                  <c:v>0.14009666442871091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1.2125015258789061E-2</c:v>
                </c:pt>
                <c:pt idx="745">
                  <c:v>0</c:v>
                </c:pt>
                <c:pt idx="746">
                  <c:v>0.47493362426757813</c:v>
                </c:pt>
                <c:pt idx="747">
                  <c:v>0</c:v>
                </c:pt>
                <c:pt idx="748">
                  <c:v>0</c:v>
                </c:pt>
                <c:pt idx="749">
                  <c:v>2.2947311401367191E-2</c:v>
                </c:pt>
                <c:pt idx="750">
                  <c:v>0.2843170166015625</c:v>
                </c:pt>
                <c:pt idx="751">
                  <c:v>0</c:v>
                </c:pt>
                <c:pt idx="752">
                  <c:v>0.2434272766113281</c:v>
                </c:pt>
                <c:pt idx="753">
                  <c:v>0</c:v>
                </c:pt>
                <c:pt idx="754">
                  <c:v>0</c:v>
                </c:pt>
                <c:pt idx="755">
                  <c:v>1.153945922851562E-2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F1D-4FB9-8A96-768B344CBA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960303"/>
        <c:axId val="946961263"/>
      </c:scatterChart>
      <c:valAx>
        <c:axId val="946960303"/>
        <c:scaling>
          <c:orientation val="minMax"/>
          <c:max val="0.60000000000000009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3600" b="1" baseline="0">
                    <a:solidFill>
                      <a:sysClr val="windowText" lastClr="000000"/>
                    </a:solidFill>
                  </a:rPr>
                  <a:t>Expected/Test MS₂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2500" b="0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961263"/>
        <c:crosses val="autoZero"/>
        <c:crossBetween val="midCat"/>
      </c:valAx>
      <c:valAx>
        <c:axId val="946961263"/>
        <c:scaling>
          <c:orientation val="minMax"/>
          <c:max val="0.60000000000000009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36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3600" b="1" baseline="0">
                    <a:solidFill>
                      <a:sysClr val="windowText" lastClr="000000"/>
                    </a:solidFill>
                  </a:rPr>
                  <a:t>Predicted </a:t>
                </a:r>
                <a:r>
                  <a:rPr lang="en-US" sz="3600" b="1" i="0" strike="noStrike" kern="1200" baseline="0">
                    <a:solidFill>
                      <a:sysClr val="windowText" lastClr="000000"/>
                    </a:solidFill>
                  </a:rPr>
                  <a:t>MS₂</a:t>
                </a:r>
                <a:endParaRPr lang="en-US" sz="3600" b="1" baseline="0">
                  <a:solidFill>
                    <a:sysClr val="windowText" lastClr="000000"/>
                  </a:solidFill>
                </a:endParaRPr>
              </a:p>
            </c:rich>
          </c:tx>
          <c:layout>
            <c:manualLayout>
              <c:xMode val="edge"/>
              <c:yMode val="edge"/>
              <c:x val="0"/>
              <c:y val="0.15634243079325569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2500" b="0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960303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>
        <c:manualLayout>
          <c:layoutTarget val="inner"/>
          <c:xMode val="edge"/>
          <c:yMode val="edge"/>
          <c:x val="0.1081545339396318"/>
          <c:y val="6.618582677165355E-2"/>
          <c:w val="0.8684045240977829"/>
          <c:h val="0.72381891365422446"/>
        </c:manualLayout>
      </c:layout>
      <c:scatterChart>
        <c:scatterStyle val="lineMarker"/>
        <c:varyColors val="0"/>
        <c:ser>
          <c:idx val="0"/>
          <c:order val="0"/>
          <c:tx>
            <c:v>Expected/Test vs Predicted</c:v>
          </c:tx>
          <c:spPr>
            <a:ln w="25400" cap="rnd">
              <a:noFill/>
              <a:prstDash val="solid"/>
              <a:round/>
            </a:ln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prstDash val="solid"/>
              </a:ln>
            </c:spPr>
          </c:marker>
          <c:trendline>
            <c:spPr>
              <a:ln w="31750">
                <a:solidFill>
                  <a:schemeClr val="accent2"/>
                </a:solidFill>
                <a:prstDash val="sysDash"/>
              </a:ln>
            </c:spPr>
            <c:trendlineType val="linear"/>
            <c:dispRSqr val="0"/>
            <c:dispEq val="0"/>
          </c:trendline>
          <c:xVal>
            <c:numRef>
              <c:f>'OBER - ABR (depth = 13)'!$BY$9:$BY$764</c:f>
              <c:numCache>
                <c:formatCode>General</c:formatCode>
                <c:ptCount val="756"/>
                <c:pt idx="0">
                  <c:v>49.391746520996087</c:v>
                </c:pt>
                <c:pt idx="1">
                  <c:v>0.82302093505859375</c:v>
                </c:pt>
                <c:pt idx="2">
                  <c:v>27.113914489746087</c:v>
                </c:pt>
                <c:pt idx="3">
                  <c:v>0</c:v>
                </c:pt>
                <c:pt idx="4">
                  <c:v>0.502777099609375</c:v>
                </c:pt>
                <c:pt idx="5">
                  <c:v>0.611114501953125</c:v>
                </c:pt>
                <c:pt idx="6">
                  <c:v>5.588531494140625E-2</c:v>
                </c:pt>
                <c:pt idx="7">
                  <c:v>0</c:v>
                </c:pt>
                <c:pt idx="8">
                  <c:v>3.9432525634765616</c:v>
                </c:pt>
                <c:pt idx="9">
                  <c:v>0</c:v>
                </c:pt>
                <c:pt idx="10">
                  <c:v>0</c:v>
                </c:pt>
                <c:pt idx="11">
                  <c:v>13.43154907226562</c:v>
                </c:pt>
                <c:pt idx="12">
                  <c:v>37.0697021484375</c:v>
                </c:pt>
                <c:pt idx="13">
                  <c:v>0.3879547119140625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0.44307708740234386</c:v>
                </c:pt>
                <c:pt idx="19">
                  <c:v>0</c:v>
                </c:pt>
                <c:pt idx="20">
                  <c:v>0</c:v>
                </c:pt>
                <c:pt idx="21">
                  <c:v>4.2667388916015616</c:v>
                </c:pt>
                <c:pt idx="22">
                  <c:v>5.4189682006835938</c:v>
                </c:pt>
                <c:pt idx="23">
                  <c:v>4.4862747192382813</c:v>
                </c:pt>
                <c:pt idx="24">
                  <c:v>0.65402984619140614</c:v>
                </c:pt>
                <c:pt idx="25">
                  <c:v>0</c:v>
                </c:pt>
                <c:pt idx="26">
                  <c:v>44.270896911621087</c:v>
                </c:pt>
                <c:pt idx="27">
                  <c:v>7.62939453125E-4</c:v>
                </c:pt>
                <c:pt idx="28">
                  <c:v>0.20751953125</c:v>
                </c:pt>
                <c:pt idx="29">
                  <c:v>0.5992889404296875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48.520278930664063</c:v>
                </c:pt>
                <c:pt idx="34">
                  <c:v>1.473808288574219</c:v>
                </c:pt>
                <c:pt idx="35">
                  <c:v>1.7148971557617192</c:v>
                </c:pt>
                <c:pt idx="36">
                  <c:v>0.2010345458984375</c:v>
                </c:pt>
                <c:pt idx="37">
                  <c:v>0.188446044921875</c:v>
                </c:pt>
                <c:pt idx="38">
                  <c:v>0</c:v>
                </c:pt>
                <c:pt idx="39">
                  <c:v>2.09808349609375E-3</c:v>
                </c:pt>
                <c:pt idx="40">
                  <c:v>50.007438659667969</c:v>
                </c:pt>
                <c:pt idx="41">
                  <c:v>0</c:v>
                </c:pt>
                <c:pt idx="42">
                  <c:v>0</c:v>
                </c:pt>
                <c:pt idx="43">
                  <c:v>36.857986450195313</c:v>
                </c:pt>
                <c:pt idx="44">
                  <c:v>0</c:v>
                </c:pt>
                <c:pt idx="45">
                  <c:v>39.934349060058587</c:v>
                </c:pt>
                <c:pt idx="46">
                  <c:v>1.436424255371094</c:v>
                </c:pt>
                <c:pt idx="47">
                  <c:v>0.17604827880859381</c:v>
                </c:pt>
                <c:pt idx="48">
                  <c:v>45.889091491699219</c:v>
                </c:pt>
                <c:pt idx="49">
                  <c:v>49.063301086425781</c:v>
                </c:pt>
                <c:pt idx="50">
                  <c:v>14.41287994384766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49.386215209960938</c:v>
                </c:pt>
                <c:pt idx="61">
                  <c:v>0</c:v>
                </c:pt>
                <c:pt idx="62">
                  <c:v>18.29833984375</c:v>
                </c:pt>
                <c:pt idx="63">
                  <c:v>0</c:v>
                </c:pt>
                <c:pt idx="64">
                  <c:v>29.762458801269531</c:v>
                </c:pt>
                <c:pt idx="65">
                  <c:v>0</c:v>
                </c:pt>
                <c:pt idx="66">
                  <c:v>16.411590576171882</c:v>
                </c:pt>
                <c:pt idx="67">
                  <c:v>2.47955322265625E-3</c:v>
                </c:pt>
                <c:pt idx="68">
                  <c:v>0</c:v>
                </c:pt>
                <c:pt idx="69">
                  <c:v>21.88873291015625</c:v>
                </c:pt>
                <c:pt idx="70">
                  <c:v>25.622940063476563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45.395278930664063</c:v>
                </c:pt>
                <c:pt idx="76">
                  <c:v>0</c:v>
                </c:pt>
                <c:pt idx="77">
                  <c:v>0</c:v>
                </c:pt>
                <c:pt idx="78">
                  <c:v>45.293807983398438</c:v>
                </c:pt>
                <c:pt idx="79">
                  <c:v>0</c:v>
                </c:pt>
                <c:pt idx="80">
                  <c:v>25.129508972167969</c:v>
                </c:pt>
                <c:pt idx="81">
                  <c:v>1.18255615234375E-2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1.697540283203125E-2</c:v>
                </c:pt>
                <c:pt idx="88">
                  <c:v>0.32024383544921881</c:v>
                </c:pt>
                <c:pt idx="89">
                  <c:v>48.237228393554688</c:v>
                </c:pt>
                <c:pt idx="90">
                  <c:v>4.55322265625</c:v>
                </c:pt>
                <c:pt idx="91">
                  <c:v>1.9073486328125E-3</c:v>
                </c:pt>
                <c:pt idx="92">
                  <c:v>0</c:v>
                </c:pt>
                <c:pt idx="93">
                  <c:v>0</c:v>
                </c:pt>
                <c:pt idx="94">
                  <c:v>4.76837158203125E-3</c:v>
                </c:pt>
                <c:pt idx="95">
                  <c:v>49.253273010253913</c:v>
                </c:pt>
                <c:pt idx="96">
                  <c:v>4.1179656982421884</c:v>
                </c:pt>
                <c:pt idx="97">
                  <c:v>25.615692138671882</c:v>
                </c:pt>
                <c:pt idx="98">
                  <c:v>5.5650711059570313</c:v>
                </c:pt>
                <c:pt idx="99">
                  <c:v>0</c:v>
                </c:pt>
                <c:pt idx="100">
                  <c:v>0</c:v>
                </c:pt>
                <c:pt idx="101">
                  <c:v>7.9557418823242188</c:v>
                </c:pt>
                <c:pt idx="102">
                  <c:v>0</c:v>
                </c:pt>
                <c:pt idx="103">
                  <c:v>0</c:v>
                </c:pt>
                <c:pt idx="104">
                  <c:v>0.5359649658203125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0.626373291015625</c:v>
                </c:pt>
                <c:pt idx="109">
                  <c:v>0</c:v>
                </c:pt>
                <c:pt idx="110">
                  <c:v>41.293907165527337</c:v>
                </c:pt>
                <c:pt idx="111">
                  <c:v>7.4075698852539063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1.54266357421875</c:v>
                </c:pt>
                <c:pt idx="116">
                  <c:v>0</c:v>
                </c:pt>
                <c:pt idx="117">
                  <c:v>0.28934478759765619</c:v>
                </c:pt>
                <c:pt idx="118">
                  <c:v>0</c:v>
                </c:pt>
                <c:pt idx="119">
                  <c:v>36.758041381835938</c:v>
                </c:pt>
                <c:pt idx="120">
                  <c:v>0</c:v>
                </c:pt>
                <c:pt idx="121">
                  <c:v>0</c:v>
                </c:pt>
                <c:pt idx="122">
                  <c:v>41.651153564453118</c:v>
                </c:pt>
                <c:pt idx="123">
                  <c:v>13.48514556884766</c:v>
                </c:pt>
                <c:pt idx="124">
                  <c:v>15.22006988525391</c:v>
                </c:pt>
                <c:pt idx="125">
                  <c:v>0</c:v>
                </c:pt>
                <c:pt idx="126">
                  <c:v>20.794868469238281</c:v>
                </c:pt>
                <c:pt idx="127">
                  <c:v>0</c:v>
                </c:pt>
                <c:pt idx="128">
                  <c:v>0</c:v>
                </c:pt>
                <c:pt idx="129">
                  <c:v>2.7475357055664058</c:v>
                </c:pt>
                <c:pt idx="130">
                  <c:v>0</c:v>
                </c:pt>
                <c:pt idx="131">
                  <c:v>0</c:v>
                </c:pt>
                <c:pt idx="132">
                  <c:v>7.839202880859375E-2</c:v>
                </c:pt>
                <c:pt idx="133">
                  <c:v>0</c:v>
                </c:pt>
                <c:pt idx="134">
                  <c:v>0.687408447265625</c:v>
                </c:pt>
                <c:pt idx="135">
                  <c:v>0.310516357421875</c:v>
                </c:pt>
                <c:pt idx="136">
                  <c:v>0.71582794189453114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39.310264587402337</c:v>
                </c:pt>
                <c:pt idx="141">
                  <c:v>0</c:v>
                </c:pt>
                <c:pt idx="142">
                  <c:v>45.706748962402337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1.8445968627929692</c:v>
                </c:pt>
                <c:pt idx="148">
                  <c:v>0</c:v>
                </c:pt>
                <c:pt idx="149">
                  <c:v>0</c:v>
                </c:pt>
                <c:pt idx="150">
                  <c:v>22.10445404052734</c:v>
                </c:pt>
                <c:pt idx="151">
                  <c:v>2.4829864501953121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25.500869750976563</c:v>
                </c:pt>
                <c:pt idx="156">
                  <c:v>49.25994873046875</c:v>
                </c:pt>
                <c:pt idx="157">
                  <c:v>0</c:v>
                </c:pt>
                <c:pt idx="158">
                  <c:v>0.65517425537109386</c:v>
                </c:pt>
                <c:pt idx="159">
                  <c:v>1.5970230102539058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3.2800674438476563</c:v>
                </c:pt>
                <c:pt idx="166">
                  <c:v>0</c:v>
                </c:pt>
                <c:pt idx="167">
                  <c:v>0</c:v>
                </c:pt>
                <c:pt idx="168">
                  <c:v>49.3255615234375</c:v>
                </c:pt>
                <c:pt idx="169">
                  <c:v>0</c:v>
                </c:pt>
                <c:pt idx="170">
                  <c:v>49.416160583496087</c:v>
                </c:pt>
                <c:pt idx="171">
                  <c:v>0</c:v>
                </c:pt>
                <c:pt idx="172">
                  <c:v>14.344978332519531</c:v>
                </c:pt>
                <c:pt idx="173">
                  <c:v>0</c:v>
                </c:pt>
                <c:pt idx="174">
                  <c:v>49.836540222167969</c:v>
                </c:pt>
                <c:pt idx="175">
                  <c:v>0</c:v>
                </c:pt>
                <c:pt idx="176">
                  <c:v>0.62274932861328114</c:v>
                </c:pt>
                <c:pt idx="177">
                  <c:v>0</c:v>
                </c:pt>
                <c:pt idx="178">
                  <c:v>49.889373779296882</c:v>
                </c:pt>
                <c:pt idx="179">
                  <c:v>1.247215270996094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4.2148590087890616</c:v>
                </c:pt>
                <c:pt idx="185">
                  <c:v>0</c:v>
                </c:pt>
                <c:pt idx="186">
                  <c:v>48.78387451171875</c:v>
                </c:pt>
                <c:pt idx="187">
                  <c:v>26.675033569335938</c:v>
                </c:pt>
                <c:pt idx="188">
                  <c:v>0</c:v>
                </c:pt>
                <c:pt idx="189">
                  <c:v>0</c:v>
                </c:pt>
                <c:pt idx="190">
                  <c:v>2.6033401489257808</c:v>
                </c:pt>
                <c:pt idx="191">
                  <c:v>0.457000732421875</c:v>
                </c:pt>
                <c:pt idx="192">
                  <c:v>0</c:v>
                </c:pt>
                <c:pt idx="193">
                  <c:v>20.2880859375</c:v>
                </c:pt>
                <c:pt idx="194">
                  <c:v>0.124359130859375</c:v>
                </c:pt>
                <c:pt idx="195">
                  <c:v>7.9893112182617188</c:v>
                </c:pt>
                <c:pt idx="196">
                  <c:v>0.6298065185546875</c:v>
                </c:pt>
                <c:pt idx="197">
                  <c:v>0</c:v>
                </c:pt>
                <c:pt idx="198">
                  <c:v>3.01361083984375E-2</c:v>
                </c:pt>
                <c:pt idx="199">
                  <c:v>0.99964141845703125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7.9509735107421875</c:v>
                </c:pt>
                <c:pt idx="205">
                  <c:v>0</c:v>
                </c:pt>
                <c:pt idx="206">
                  <c:v>0</c:v>
                </c:pt>
                <c:pt idx="207">
                  <c:v>0.15163421630859381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44.569778442382813</c:v>
                </c:pt>
                <c:pt idx="214">
                  <c:v>0</c:v>
                </c:pt>
                <c:pt idx="215">
                  <c:v>0</c:v>
                </c:pt>
                <c:pt idx="216">
                  <c:v>1.528167724609375</c:v>
                </c:pt>
                <c:pt idx="217">
                  <c:v>0</c:v>
                </c:pt>
                <c:pt idx="218">
                  <c:v>0.43125152587890614</c:v>
                </c:pt>
                <c:pt idx="219">
                  <c:v>0</c:v>
                </c:pt>
                <c:pt idx="220">
                  <c:v>49.7528076171875</c:v>
                </c:pt>
                <c:pt idx="221">
                  <c:v>0</c:v>
                </c:pt>
                <c:pt idx="222">
                  <c:v>0</c:v>
                </c:pt>
                <c:pt idx="223">
                  <c:v>16.039657592773441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13.696670532226559</c:v>
                </c:pt>
                <c:pt idx="229">
                  <c:v>0</c:v>
                </c:pt>
                <c:pt idx="230">
                  <c:v>0</c:v>
                </c:pt>
                <c:pt idx="231">
                  <c:v>23.51627349853516</c:v>
                </c:pt>
                <c:pt idx="232">
                  <c:v>45.611381530761719</c:v>
                </c:pt>
                <c:pt idx="233">
                  <c:v>0</c:v>
                </c:pt>
                <c:pt idx="234">
                  <c:v>22.532463073730469</c:v>
                </c:pt>
                <c:pt idx="235">
                  <c:v>1.131248474121094</c:v>
                </c:pt>
                <c:pt idx="236">
                  <c:v>0</c:v>
                </c:pt>
                <c:pt idx="237">
                  <c:v>22.10292816162109</c:v>
                </c:pt>
                <c:pt idx="238">
                  <c:v>0</c:v>
                </c:pt>
                <c:pt idx="239">
                  <c:v>0</c:v>
                </c:pt>
                <c:pt idx="240">
                  <c:v>0.73032379150390614</c:v>
                </c:pt>
                <c:pt idx="241">
                  <c:v>7.62939453125E-4</c:v>
                </c:pt>
                <c:pt idx="242">
                  <c:v>33.235931396484382</c:v>
                </c:pt>
                <c:pt idx="243">
                  <c:v>0</c:v>
                </c:pt>
                <c:pt idx="244">
                  <c:v>0</c:v>
                </c:pt>
                <c:pt idx="245">
                  <c:v>11.60964965820312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1.012992858886719</c:v>
                </c:pt>
                <c:pt idx="252">
                  <c:v>23.265457153320309</c:v>
                </c:pt>
                <c:pt idx="253">
                  <c:v>0</c:v>
                </c:pt>
                <c:pt idx="254">
                  <c:v>0</c:v>
                </c:pt>
                <c:pt idx="255">
                  <c:v>4.4269561767578116</c:v>
                </c:pt>
                <c:pt idx="256">
                  <c:v>8.707427978515625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7.171630859375E-2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0.10356903076171879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6.8195343017578125</c:v>
                </c:pt>
                <c:pt idx="269">
                  <c:v>0</c:v>
                </c:pt>
                <c:pt idx="270">
                  <c:v>12.792778015136719</c:v>
                </c:pt>
                <c:pt idx="271">
                  <c:v>0</c:v>
                </c:pt>
                <c:pt idx="272">
                  <c:v>25.749778747558587</c:v>
                </c:pt>
                <c:pt idx="273">
                  <c:v>1.280021667480469</c:v>
                </c:pt>
                <c:pt idx="274">
                  <c:v>42.000579833984382</c:v>
                </c:pt>
                <c:pt idx="275">
                  <c:v>49.77569580078125</c:v>
                </c:pt>
                <c:pt idx="276">
                  <c:v>0</c:v>
                </c:pt>
                <c:pt idx="277">
                  <c:v>0</c:v>
                </c:pt>
                <c:pt idx="278">
                  <c:v>24.52449798583984</c:v>
                </c:pt>
                <c:pt idx="279">
                  <c:v>2.1152496337890621</c:v>
                </c:pt>
                <c:pt idx="280">
                  <c:v>0</c:v>
                </c:pt>
                <c:pt idx="281">
                  <c:v>0</c:v>
                </c:pt>
                <c:pt idx="282">
                  <c:v>1.6660690307617192</c:v>
                </c:pt>
                <c:pt idx="283">
                  <c:v>47.764968872070313</c:v>
                </c:pt>
                <c:pt idx="284">
                  <c:v>0.1857757568359375</c:v>
                </c:pt>
                <c:pt idx="285">
                  <c:v>24.263191223144531</c:v>
                </c:pt>
                <c:pt idx="286">
                  <c:v>7.62939453125E-4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0.40187835693359386</c:v>
                </c:pt>
                <c:pt idx="291">
                  <c:v>0</c:v>
                </c:pt>
                <c:pt idx="292">
                  <c:v>1.284599304199219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0.44956207275390614</c:v>
                </c:pt>
                <c:pt idx="297">
                  <c:v>0</c:v>
                </c:pt>
                <c:pt idx="298">
                  <c:v>3.6123275756835938</c:v>
                </c:pt>
                <c:pt idx="299">
                  <c:v>22.671127319335941</c:v>
                </c:pt>
                <c:pt idx="300">
                  <c:v>1.058769226074219</c:v>
                </c:pt>
                <c:pt idx="301">
                  <c:v>0</c:v>
                </c:pt>
                <c:pt idx="302">
                  <c:v>2.8995513916015621</c:v>
                </c:pt>
                <c:pt idx="303">
                  <c:v>1.2615203857421879</c:v>
                </c:pt>
                <c:pt idx="304">
                  <c:v>0</c:v>
                </c:pt>
                <c:pt idx="305">
                  <c:v>3.3388137817382813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49.287986755371087</c:v>
                </c:pt>
                <c:pt idx="313">
                  <c:v>0</c:v>
                </c:pt>
                <c:pt idx="314">
                  <c:v>0.5283355712890625</c:v>
                </c:pt>
                <c:pt idx="315">
                  <c:v>49.211692810058587</c:v>
                </c:pt>
                <c:pt idx="316">
                  <c:v>0</c:v>
                </c:pt>
                <c:pt idx="317">
                  <c:v>0</c:v>
                </c:pt>
                <c:pt idx="318">
                  <c:v>26.349639892578118</c:v>
                </c:pt>
                <c:pt idx="319">
                  <c:v>0</c:v>
                </c:pt>
                <c:pt idx="320">
                  <c:v>37.175559997558587</c:v>
                </c:pt>
                <c:pt idx="321">
                  <c:v>0</c:v>
                </c:pt>
                <c:pt idx="322">
                  <c:v>39.783859252929688</c:v>
                </c:pt>
                <c:pt idx="323">
                  <c:v>0</c:v>
                </c:pt>
                <c:pt idx="324">
                  <c:v>48.032951354980469</c:v>
                </c:pt>
                <c:pt idx="325">
                  <c:v>0</c:v>
                </c:pt>
                <c:pt idx="326">
                  <c:v>49.400901794433587</c:v>
                </c:pt>
                <c:pt idx="327">
                  <c:v>0</c:v>
                </c:pt>
                <c:pt idx="328">
                  <c:v>0</c:v>
                </c:pt>
                <c:pt idx="329">
                  <c:v>6.626129150390625</c:v>
                </c:pt>
                <c:pt idx="330">
                  <c:v>0</c:v>
                </c:pt>
                <c:pt idx="331">
                  <c:v>12.94765472412109</c:v>
                </c:pt>
                <c:pt idx="332">
                  <c:v>27.332115173339837</c:v>
                </c:pt>
                <c:pt idx="333">
                  <c:v>0</c:v>
                </c:pt>
                <c:pt idx="334">
                  <c:v>9.212493896484375E-2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3.0725479125976558</c:v>
                </c:pt>
                <c:pt idx="340">
                  <c:v>11.77825927734375</c:v>
                </c:pt>
                <c:pt idx="341">
                  <c:v>0</c:v>
                </c:pt>
                <c:pt idx="342">
                  <c:v>0</c:v>
                </c:pt>
                <c:pt idx="343">
                  <c:v>3.64837646484375</c:v>
                </c:pt>
                <c:pt idx="344">
                  <c:v>7.8182220458984375</c:v>
                </c:pt>
                <c:pt idx="345">
                  <c:v>0</c:v>
                </c:pt>
                <c:pt idx="346">
                  <c:v>0</c:v>
                </c:pt>
                <c:pt idx="347">
                  <c:v>48.322486877441413</c:v>
                </c:pt>
                <c:pt idx="348">
                  <c:v>1.4064788818359379</c:v>
                </c:pt>
                <c:pt idx="349">
                  <c:v>49.057769775390618</c:v>
                </c:pt>
                <c:pt idx="350">
                  <c:v>0</c:v>
                </c:pt>
                <c:pt idx="351">
                  <c:v>9.57489013671875E-2</c:v>
                </c:pt>
                <c:pt idx="352">
                  <c:v>0</c:v>
                </c:pt>
                <c:pt idx="353">
                  <c:v>12.443161010742191</c:v>
                </c:pt>
                <c:pt idx="354">
                  <c:v>1.183128356933594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42.04864501953125</c:v>
                </c:pt>
                <c:pt idx="363">
                  <c:v>38.442039489746087</c:v>
                </c:pt>
                <c:pt idx="364">
                  <c:v>9.9010467529296875</c:v>
                </c:pt>
                <c:pt idx="365">
                  <c:v>0</c:v>
                </c:pt>
                <c:pt idx="366">
                  <c:v>1.155853271484375</c:v>
                </c:pt>
                <c:pt idx="367">
                  <c:v>3.5968780517578116</c:v>
                </c:pt>
                <c:pt idx="368">
                  <c:v>0</c:v>
                </c:pt>
                <c:pt idx="369">
                  <c:v>29.123497009277337</c:v>
                </c:pt>
                <c:pt idx="370">
                  <c:v>38.565635681152337</c:v>
                </c:pt>
                <c:pt idx="371">
                  <c:v>0.65631866455078114</c:v>
                </c:pt>
                <c:pt idx="372">
                  <c:v>0.55332183837890614</c:v>
                </c:pt>
                <c:pt idx="373">
                  <c:v>0</c:v>
                </c:pt>
                <c:pt idx="374">
                  <c:v>1.69525146484375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1.2165069580078121</c:v>
                </c:pt>
                <c:pt idx="379">
                  <c:v>0</c:v>
                </c:pt>
                <c:pt idx="380">
                  <c:v>0</c:v>
                </c:pt>
                <c:pt idx="381">
                  <c:v>0.6015777587890625</c:v>
                </c:pt>
                <c:pt idx="382">
                  <c:v>0</c:v>
                </c:pt>
                <c:pt idx="383">
                  <c:v>0</c:v>
                </c:pt>
                <c:pt idx="384">
                  <c:v>5.1309585571289063</c:v>
                </c:pt>
                <c:pt idx="385">
                  <c:v>0.67653656005859386</c:v>
                </c:pt>
                <c:pt idx="386">
                  <c:v>0</c:v>
                </c:pt>
                <c:pt idx="387">
                  <c:v>0</c:v>
                </c:pt>
                <c:pt idx="388">
                  <c:v>0.23403167724609381</c:v>
                </c:pt>
                <c:pt idx="389">
                  <c:v>29.527664184570313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47.001457214355469</c:v>
                </c:pt>
                <c:pt idx="394">
                  <c:v>0</c:v>
                </c:pt>
                <c:pt idx="395">
                  <c:v>0</c:v>
                </c:pt>
                <c:pt idx="396">
                  <c:v>3.299713134765625E-2</c:v>
                </c:pt>
                <c:pt idx="397">
                  <c:v>0</c:v>
                </c:pt>
                <c:pt idx="398">
                  <c:v>25.046157836914063</c:v>
                </c:pt>
                <c:pt idx="399">
                  <c:v>0</c:v>
                </c:pt>
                <c:pt idx="400">
                  <c:v>0</c:v>
                </c:pt>
                <c:pt idx="401">
                  <c:v>44.119834899902337</c:v>
                </c:pt>
                <c:pt idx="402">
                  <c:v>4.3262481689453116</c:v>
                </c:pt>
                <c:pt idx="403">
                  <c:v>0.57201385498046886</c:v>
                </c:pt>
                <c:pt idx="404">
                  <c:v>0</c:v>
                </c:pt>
                <c:pt idx="405">
                  <c:v>43.056869506835938</c:v>
                </c:pt>
                <c:pt idx="406">
                  <c:v>6.292724609375</c:v>
                </c:pt>
                <c:pt idx="407">
                  <c:v>0</c:v>
                </c:pt>
                <c:pt idx="408">
                  <c:v>0</c:v>
                </c:pt>
                <c:pt idx="409">
                  <c:v>0.150299072265625</c:v>
                </c:pt>
                <c:pt idx="410">
                  <c:v>30.017280578613281</c:v>
                </c:pt>
                <c:pt idx="411">
                  <c:v>0</c:v>
                </c:pt>
                <c:pt idx="412">
                  <c:v>1.093864440917969</c:v>
                </c:pt>
                <c:pt idx="413">
                  <c:v>0</c:v>
                </c:pt>
                <c:pt idx="414">
                  <c:v>0</c:v>
                </c:pt>
                <c:pt idx="415">
                  <c:v>3.4402847290039063</c:v>
                </c:pt>
                <c:pt idx="416">
                  <c:v>1.5741348266601558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49.54681396484375</c:v>
                </c:pt>
                <c:pt idx="424">
                  <c:v>0</c:v>
                </c:pt>
                <c:pt idx="425">
                  <c:v>0</c:v>
                </c:pt>
                <c:pt idx="426">
                  <c:v>4.3962478637695313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44.583702087402337</c:v>
                </c:pt>
                <c:pt idx="433">
                  <c:v>0</c:v>
                </c:pt>
                <c:pt idx="434">
                  <c:v>0.1857757568359375</c:v>
                </c:pt>
                <c:pt idx="435">
                  <c:v>48.684501647949219</c:v>
                </c:pt>
                <c:pt idx="436">
                  <c:v>0</c:v>
                </c:pt>
                <c:pt idx="437">
                  <c:v>8.2639694213867188</c:v>
                </c:pt>
                <c:pt idx="438">
                  <c:v>47.451400756835938</c:v>
                </c:pt>
                <c:pt idx="439">
                  <c:v>0</c:v>
                </c:pt>
                <c:pt idx="440">
                  <c:v>0</c:v>
                </c:pt>
                <c:pt idx="441">
                  <c:v>20.405387878417969</c:v>
                </c:pt>
                <c:pt idx="442">
                  <c:v>1.76849365234375</c:v>
                </c:pt>
                <c:pt idx="443">
                  <c:v>1.9176483154296879</c:v>
                </c:pt>
                <c:pt idx="444">
                  <c:v>0</c:v>
                </c:pt>
                <c:pt idx="445">
                  <c:v>45.434379577636719</c:v>
                </c:pt>
                <c:pt idx="446">
                  <c:v>48.288726806640618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2.689361572265625E-2</c:v>
                </c:pt>
                <c:pt idx="451">
                  <c:v>5.2610397338867188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1.42364501953125</c:v>
                </c:pt>
                <c:pt idx="456">
                  <c:v>7.20977783203125E-2</c:v>
                </c:pt>
                <c:pt idx="457">
                  <c:v>1.410675048828125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0.628662109375</c:v>
                </c:pt>
                <c:pt idx="462">
                  <c:v>15.63014984130859</c:v>
                </c:pt>
                <c:pt idx="463">
                  <c:v>4.3756484985351563</c:v>
                </c:pt>
                <c:pt idx="464">
                  <c:v>0</c:v>
                </c:pt>
                <c:pt idx="465">
                  <c:v>0</c:v>
                </c:pt>
                <c:pt idx="466">
                  <c:v>15.571784973144531</c:v>
                </c:pt>
                <c:pt idx="467">
                  <c:v>0</c:v>
                </c:pt>
                <c:pt idx="468">
                  <c:v>1.926422119140625E-2</c:v>
                </c:pt>
                <c:pt idx="469">
                  <c:v>8.392333984375E-2</c:v>
                </c:pt>
                <c:pt idx="470">
                  <c:v>1.4095306396484379</c:v>
                </c:pt>
                <c:pt idx="471">
                  <c:v>0</c:v>
                </c:pt>
                <c:pt idx="472">
                  <c:v>0</c:v>
                </c:pt>
                <c:pt idx="473">
                  <c:v>11.75594329833984</c:v>
                </c:pt>
                <c:pt idx="474">
                  <c:v>0</c:v>
                </c:pt>
                <c:pt idx="475">
                  <c:v>0</c:v>
                </c:pt>
                <c:pt idx="476">
                  <c:v>0.40378570556640614</c:v>
                </c:pt>
                <c:pt idx="477">
                  <c:v>49.418449401855469</c:v>
                </c:pt>
                <c:pt idx="478">
                  <c:v>43.961715698242188</c:v>
                </c:pt>
                <c:pt idx="479">
                  <c:v>6.7638397216796875</c:v>
                </c:pt>
                <c:pt idx="480">
                  <c:v>0</c:v>
                </c:pt>
                <c:pt idx="481">
                  <c:v>0</c:v>
                </c:pt>
                <c:pt idx="482">
                  <c:v>48.969650268554688</c:v>
                </c:pt>
                <c:pt idx="483">
                  <c:v>0</c:v>
                </c:pt>
                <c:pt idx="484">
                  <c:v>0.3833770751953125</c:v>
                </c:pt>
                <c:pt idx="485">
                  <c:v>8.9662551879882813</c:v>
                </c:pt>
                <c:pt idx="486">
                  <c:v>0</c:v>
                </c:pt>
                <c:pt idx="487">
                  <c:v>1.0700225830078121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8.2889556884765625</c:v>
                </c:pt>
                <c:pt idx="492">
                  <c:v>3.0517578125E-3</c:v>
                </c:pt>
                <c:pt idx="493">
                  <c:v>0</c:v>
                </c:pt>
                <c:pt idx="494">
                  <c:v>2.1162033081054692</c:v>
                </c:pt>
                <c:pt idx="495">
                  <c:v>0</c:v>
                </c:pt>
                <c:pt idx="496">
                  <c:v>31.102561950683587</c:v>
                </c:pt>
                <c:pt idx="497">
                  <c:v>0</c:v>
                </c:pt>
                <c:pt idx="498">
                  <c:v>8.6198806762695313</c:v>
                </c:pt>
                <c:pt idx="499">
                  <c:v>41.58172607421875</c:v>
                </c:pt>
                <c:pt idx="500">
                  <c:v>0</c:v>
                </c:pt>
                <c:pt idx="501">
                  <c:v>2.254486083984375</c:v>
                </c:pt>
                <c:pt idx="502">
                  <c:v>37.554931640625</c:v>
                </c:pt>
                <c:pt idx="503">
                  <c:v>0</c:v>
                </c:pt>
                <c:pt idx="504">
                  <c:v>3.08990478515625E-2</c:v>
                </c:pt>
                <c:pt idx="505">
                  <c:v>49.927520751953118</c:v>
                </c:pt>
                <c:pt idx="506">
                  <c:v>4.5665740966796884</c:v>
                </c:pt>
                <c:pt idx="507">
                  <c:v>9.0143203735351563</c:v>
                </c:pt>
                <c:pt idx="508">
                  <c:v>0</c:v>
                </c:pt>
                <c:pt idx="509">
                  <c:v>0</c:v>
                </c:pt>
                <c:pt idx="510">
                  <c:v>0.23326873779296881</c:v>
                </c:pt>
                <c:pt idx="511">
                  <c:v>0</c:v>
                </c:pt>
                <c:pt idx="512">
                  <c:v>2.57415771484375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4.0435791015625E-2</c:v>
                </c:pt>
                <c:pt idx="518">
                  <c:v>0</c:v>
                </c:pt>
                <c:pt idx="519">
                  <c:v>0</c:v>
                </c:pt>
                <c:pt idx="520">
                  <c:v>33.021354675292969</c:v>
                </c:pt>
                <c:pt idx="521">
                  <c:v>3.3300399780273438</c:v>
                </c:pt>
                <c:pt idx="522">
                  <c:v>0</c:v>
                </c:pt>
                <c:pt idx="523">
                  <c:v>0</c:v>
                </c:pt>
                <c:pt idx="524">
                  <c:v>49.981117248535163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1.7438888549804692</c:v>
                </c:pt>
                <c:pt idx="530">
                  <c:v>0.19359588623046881</c:v>
                </c:pt>
                <c:pt idx="531">
                  <c:v>0</c:v>
                </c:pt>
                <c:pt idx="532">
                  <c:v>3.430938720703125</c:v>
                </c:pt>
                <c:pt idx="533">
                  <c:v>0</c:v>
                </c:pt>
                <c:pt idx="534">
                  <c:v>7.62939453125E-4</c:v>
                </c:pt>
                <c:pt idx="535">
                  <c:v>4.9655914306640616</c:v>
                </c:pt>
                <c:pt idx="536">
                  <c:v>0.7274627685546875</c:v>
                </c:pt>
                <c:pt idx="537">
                  <c:v>0</c:v>
                </c:pt>
                <c:pt idx="538">
                  <c:v>0</c:v>
                </c:pt>
                <c:pt idx="539">
                  <c:v>1.360321044921875</c:v>
                </c:pt>
                <c:pt idx="540">
                  <c:v>0</c:v>
                </c:pt>
                <c:pt idx="541">
                  <c:v>0</c:v>
                </c:pt>
                <c:pt idx="542">
                  <c:v>0.60443878173828114</c:v>
                </c:pt>
                <c:pt idx="543">
                  <c:v>38.003730773925781</c:v>
                </c:pt>
                <c:pt idx="544">
                  <c:v>0</c:v>
                </c:pt>
                <c:pt idx="545">
                  <c:v>36.511611938476563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49.007034301757813</c:v>
                </c:pt>
                <c:pt idx="550">
                  <c:v>0.11157989501953121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23.977279663085941</c:v>
                </c:pt>
                <c:pt idx="557">
                  <c:v>49.147796630859382</c:v>
                </c:pt>
                <c:pt idx="558">
                  <c:v>0</c:v>
                </c:pt>
                <c:pt idx="559">
                  <c:v>0.22487640380859381</c:v>
                </c:pt>
                <c:pt idx="560">
                  <c:v>5.57403564453125</c:v>
                </c:pt>
                <c:pt idx="561">
                  <c:v>0</c:v>
                </c:pt>
                <c:pt idx="562">
                  <c:v>0</c:v>
                </c:pt>
                <c:pt idx="563">
                  <c:v>47.240638732910163</c:v>
                </c:pt>
                <c:pt idx="564">
                  <c:v>7.1443557739257813</c:v>
                </c:pt>
                <c:pt idx="565">
                  <c:v>0</c:v>
                </c:pt>
                <c:pt idx="566">
                  <c:v>33.496475219726563</c:v>
                </c:pt>
                <c:pt idx="567">
                  <c:v>0</c:v>
                </c:pt>
                <c:pt idx="568">
                  <c:v>29.602813720703118</c:v>
                </c:pt>
                <c:pt idx="569">
                  <c:v>0</c:v>
                </c:pt>
                <c:pt idx="570">
                  <c:v>0</c:v>
                </c:pt>
                <c:pt idx="571">
                  <c:v>0.14019012451171881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7.2479248046875E-3</c:v>
                </c:pt>
                <c:pt idx="576">
                  <c:v>1.387977600097656</c:v>
                </c:pt>
                <c:pt idx="577">
                  <c:v>0.62694549560546886</c:v>
                </c:pt>
                <c:pt idx="578">
                  <c:v>1.5972137451171879</c:v>
                </c:pt>
                <c:pt idx="579">
                  <c:v>0.51174163818359386</c:v>
                </c:pt>
                <c:pt idx="580">
                  <c:v>33.54034423828125</c:v>
                </c:pt>
                <c:pt idx="581">
                  <c:v>0.22373199462890619</c:v>
                </c:pt>
                <c:pt idx="582">
                  <c:v>49.822044372558587</c:v>
                </c:pt>
                <c:pt idx="583">
                  <c:v>3.0910491943359379</c:v>
                </c:pt>
                <c:pt idx="584">
                  <c:v>42.745780944824219</c:v>
                </c:pt>
                <c:pt idx="585">
                  <c:v>0</c:v>
                </c:pt>
                <c:pt idx="586">
                  <c:v>5.7220458984375E-4</c:v>
                </c:pt>
                <c:pt idx="587">
                  <c:v>5.3483963012695313</c:v>
                </c:pt>
                <c:pt idx="588">
                  <c:v>0</c:v>
                </c:pt>
                <c:pt idx="589">
                  <c:v>0</c:v>
                </c:pt>
                <c:pt idx="590">
                  <c:v>0.1873016357421875</c:v>
                </c:pt>
                <c:pt idx="591">
                  <c:v>4.650115966796875</c:v>
                </c:pt>
                <c:pt idx="592">
                  <c:v>5.385589599609375</c:v>
                </c:pt>
                <c:pt idx="593">
                  <c:v>47.879409790039063</c:v>
                </c:pt>
                <c:pt idx="594">
                  <c:v>34.146499633789063</c:v>
                </c:pt>
                <c:pt idx="595">
                  <c:v>12.61196136474609</c:v>
                </c:pt>
                <c:pt idx="596">
                  <c:v>1.33514404296875E-3</c:v>
                </c:pt>
                <c:pt idx="597">
                  <c:v>49.851608276367188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0.2147674560546875</c:v>
                </c:pt>
                <c:pt idx="605">
                  <c:v>0</c:v>
                </c:pt>
                <c:pt idx="606">
                  <c:v>0</c:v>
                </c:pt>
                <c:pt idx="607">
                  <c:v>0.1071929931640625</c:v>
                </c:pt>
                <c:pt idx="608">
                  <c:v>0</c:v>
                </c:pt>
                <c:pt idx="609">
                  <c:v>49.952888488769531</c:v>
                </c:pt>
                <c:pt idx="610">
                  <c:v>7.4817657470703125</c:v>
                </c:pt>
                <c:pt idx="611">
                  <c:v>0</c:v>
                </c:pt>
                <c:pt idx="612">
                  <c:v>46.863937377929688</c:v>
                </c:pt>
                <c:pt idx="613">
                  <c:v>0.66986083984375</c:v>
                </c:pt>
                <c:pt idx="614">
                  <c:v>1.452827453613281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5.6308746337890616</c:v>
                </c:pt>
                <c:pt idx="621">
                  <c:v>0</c:v>
                </c:pt>
                <c:pt idx="622">
                  <c:v>0</c:v>
                </c:pt>
                <c:pt idx="623">
                  <c:v>14.922904968261719</c:v>
                </c:pt>
                <c:pt idx="624">
                  <c:v>2.0008087158203121</c:v>
                </c:pt>
                <c:pt idx="625">
                  <c:v>0</c:v>
                </c:pt>
                <c:pt idx="626">
                  <c:v>0</c:v>
                </c:pt>
                <c:pt idx="627">
                  <c:v>7.7056884765625E-2</c:v>
                </c:pt>
                <c:pt idx="628">
                  <c:v>0.43544769287109386</c:v>
                </c:pt>
                <c:pt idx="629">
                  <c:v>0.24394989013671881</c:v>
                </c:pt>
                <c:pt idx="630">
                  <c:v>0</c:v>
                </c:pt>
                <c:pt idx="631">
                  <c:v>42.027664184570313</c:v>
                </c:pt>
                <c:pt idx="632">
                  <c:v>2.2802352905273442</c:v>
                </c:pt>
                <c:pt idx="633">
                  <c:v>0</c:v>
                </c:pt>
                <c:pt idx="634">
                  <c:v>47.069931030273438</c:v>
                </c:pt>
                <c:pt idx="635">
                  <c:v>0</c:v>
                </c:pt>
                <c:pt idx="636">
                  <c:v>0</c:v>
                </c:pt>
                <c:pt idx="637">
                  <c:v>0.8174896240234375</c:v>
                </c:pt>
                <c:pt idx="638">
                  <c:v>31.754112243652337</c:v>
                </c:pt>
                <c:pt idx="639">
                  <c:v>0.356292724609375</c:v>
                </c:pt>
                <c:pt idx="640">
                  <c:v>0.51593780517578114</c:v>
                </c:pt>
                <c:pt idx="641">
                  <c:v>0</c:v>
                </c:pt>
                <c:pt idx="642">
                  <c:v>0</c:v>
                </c:pt>
                <c:pt idx="643">
                  <c:v>1.170539855957031</c:v>
                </c:pt>
                <c:pt idx="644">
                  <c:v>0</c:v>
                </c:pt>
                <c:pt idx="645">
                  <c:v>4.4925689697265616</c:v>
                </c:pt>
                <c:pt idx="646">
                  <c:v>40.095710754394531</c:v>
                </c:pt>
                <c:pt idx="647">
                  <c:v>0</c:v>
                </c:pt>
                <c:pt idx="648">
                  <c:v>0</c:v>
                </c:pt>
                <c:pt idx="649">
                  <c:v>1.085853576660156</c:v>
                </c:pt>
                <c:pt idx="650">
                  <c:v>0</c:v>
                </c:pt>
                <c:pt idx="651">
                  <c:v>0</c:v>
                </c:pt>
                <c:pt idx="652">
                  <c:v>7.38372802734375</c:v>
                </c:pt>
                <c:pt idx="653">
                  <c:v>13.885307312011719</c:v>
                </c:pt>
                <c:pt idx="654">
                  <c:v>0.1308441162109375</c:v>
                </c:pt>
                <c:pt idx="655">
                  <c:v>0</c:v>
                </c:pt>
                <c:pt idx="656">
                  <c:v>0.40111541748046886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29.893112182617188</c:v>
                </c:pt>
                <c:pt idx="665">
                  <c:v>0</c:v>
                </c:pt>
                <c:pt idx="666">
                  <c:v>1.194953918457031</c:v>
                </c:pt>
                <c:pt idx="667">
                  <c:v>4.0447235107421884</c:v>
                </c:pt>
                <c:pt idx="668">
                  <c:v>10.434341430664059</c:v>
                </c:pt>
                <c:pt idx="669">
                  <c:v>22.274017333984382</c:v>
                </c:pt>
                <c:pt idx="670">
                  <c:v>0</c:v>
                </c:pt>
                <c:pt idx="671">
                  <c:v>0</c:v>
                </c:pt>
                <c:pt idx="672">
                  <c:v>50.005912780761719</c:v>
                </c:pt>
                <c:pt idx="673">
                  <c:v>0</c:v>
                </c:pt>
                <c:pt idx="674">
                  <c:v>9.143829345703125</c:v>
                </c:pt>
                <c:pt idx="675">
                  <c:v>0</c:v>
                </c:pt>
                <c:pt idx="676">
                  <c:v>0</c:v>
                </c:pt>
                <c:pt idx="677">
                  <c:v>5.7840347290039063</c:v>
                </c:pt>
                <c:pt idx="678">
                  <c:v>11.56692504882812</c:v>
                </c:pt>
                <c:pt idx="679">
                  <c:v>0</c:v>
                </c:pt>
                <c:pt idx="680">
                  <c:v>34.278678894042969</c:v>
                </c:pt>
                <c:pt idx="681">
                  <c:v>0</c:v>
                </c:pt>
                <c:pt idx="682">
                  <c:v>0</c:v>
                </c:pt>
                <c:pt idx="683">
                  <c:v>45.673179626464837</c:v>
                </c:pt>
                <c:pt idx="684">
                  <c:v>0</c:v>
                </c:pt>
                <c:pt idx="685">
                  <c:v>0.6214141845703125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2.2197723388671879</c:v>
                </c:pt>
                <c:pt idx="690">
                  <c:v>0</c:v>
                </c:pt>
                <c:pt idx="691">
                  <c:v>0</c:v>
                </c:pt>
                <c:pt idx="692">
                  <c:v>7.66754150390625E-2</c:v>
                </c:pt>
                <c:pt idx="693">
                  <c:v>4.08172607421875E-2</c:v>
                </c:pt>
                <c:pt idx="694">
                  <c:v>0</c:v>
                </c:pt>
                <c:pt idx="695">
                  <c:v>0.8880615234375</c:v>
                </c:pt>
                <c:pt idx="696">
                  <c:v>0.580596923828125</c:v>
                </c:pt>
                <c:pt idx="697">
                  <c:v>0</c:v>
                </c:pt>
                <c:pt idx="698">
                  <c:v>9.5991134643554688</c:v>
                </c:pt>
                <c:pt idx="699">
                  <c:v>0.133514404296875</c:v>
                </c:pt>
                <c:pt idx="700">
                  <c:v>3.4332275390625E-3</c:v>
                </c:pt>
                <c:pt idx="701">
                  <c:v>0</c:v>
                </c:pt>
                <c:pt idx="702">
                  <c:v>48.481178283691413</c:v>
                </c:pt>
                <c:pt idx="703">
                  <c:v>0</c:v>
                </c:pt>
                <c:pt idx="704">
                  <c:v>27.994918823242188</c:v>
                </c:pt>
                <c:pt idx="705">
                  <c:v>1.163482666015625</c:v>
                </c:pt>
                <c:pt idx="706">
                  <c:v>0</c:v>
                </c:pt>
                <c:pt idx="707">
                  <c:v>4.3355941772460938</c:v>
                </c:pt>
                <c:pt idx="708">
                  <c:v>5.744171142578125</c:v>
                </c:pt>
                <c:pt idx="709">
                  <c:v>2.68096923828125</c:v>
                </c:pt>
                <c:pt idx="710">
                  <c:v>0</c:v>
                </c:pt>
                <c:pt idx="711">
                  <c:v>0</c:v>
                </c:pt>
                <c:pt idx="712">
                  <c:v>0.2101898193359375</c:v>
                </c:pt>
                <c:pt idx="713">
                  <c:v>12.569999694824219</c:v>
                </c:pt>
                <c:pt idx="714">
                  <c:v>0.99887847900390625</c:v>
                </c:pt>
                <c:pt idx="715">
                  <c:v>0</c:v>
                </c:pt>
                <c:pt idx="716">
                  <c:v>0</c:v>
                </c:pt>
                <c:pt idx="717">
                  <c:v>28.079605102539063</c:v>
                </c:pt>
                <c:pt idx="718">
                  <c:v>0</c:v>
                </c:pt>
                <c:pt idx="719">
                  <c:v>0</c:v>
                </c:pt>
                <c:pt idx="720">
                  <c:v>0.15125274658203119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2.9209136962890621</c:v>
                </c:pt>
                <c:pt idx="726">
                  <c:v>5.70220947265625</c:v>
                </c:pt>
                <c:pt idx="727">
                  <c:v>7.7236175537109375</c:v>
                </c:pt>
                <c:pt idx="728">
                  <c:v>50.008964538574219</c:v>
                </c:pt>
                <c:pt idx="729">
                  <c:v>0</c:v>
                </c:pt>
                <c:pt idx="730">
                  <c:v>0</c:v>
                </c:pt>
                <c:pt idx="731">
                  <c:v>1.76239013671875</c:v>
                </c:pt>
                <c:pt idx="732">
                  <c:v>0</c:v>
                </c:pt>
                <c:pt idx="733">
                  <c:v>0</c:v>
                </c:pt>
                <c:pt idx="734">
                  <c:v>6.046295166015625E-2</c:v>
                </c:pt>
                <c:pt idx="735">
                  <c:v>0</c:v>
                </c:pt>
                <c:pt idx="736">
                  <c:v>0</c:v>
                </c:pt>
                <c:pt idx="737">
                  <c:v>0.6877899169921875</c:v>
                </c:pt>
                <c:pt idx="738">
                  <c:v>0</c:v>
                </c:pt>
                <c:pt idx="739">
                  <c:v>0</c:v>
                </c:pt>
                <c:pt idx="740">
                  <c:v>15.9637451171875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1.992034912109375</c:v>
                </c:pt>
                <c:pt idx="745">
                  <c:v>0</c:v>
                </c:pt>
                <c:pt idx="746">
                  <c:v>47.031211853027337</c:v>
                </c:pt>
                <c:pt idx="747">
                  <c:v>0</c:v>
                </c:pt>
                <c:pt idx="748">
                  <c:v>0</c:v>
                </c:pt>
                <c:pt idx="749">
                  <c:v>3.4341812133789063</c:v>
                </c:pt>
                <c:pt idx="750">
                  <c:v>27.7099609375</c:v>
                </c:pt>
                <c:pt idx="751">
                  <c:v>0</c:v>
                </c:pt>
                <c:pt idx="752">
                  <c:v>23.92330169677734</c:v>
                </c:pt>
                <c:pt idx="753">
                  <c:v>0</c:v>
                </c:pt>
                <c:pt idx="754">
                  <c:v>0</c:v>
                </c:pt>
                <c:pt idx="755">
                  <c:v>1.317405700683594</c:v>
                </c:pt>
              </c:numCache>
            </c:numRef>
          </c:xVal>
          <c:yVal>
            <c:numRef>
              <c:f>'OBER - ABR (depth = 13)'!$BZ$9:$BZ$764</c:f>
              <c:numCache>
                <c:formatCode>General</c:formatCode>
                <c:ptCount val="756"/>
                <c:pt idx="0">
                  <c:v>49.264335632324219</c:v>
                </c:pt>
                <c:pt idx="1">
                  <c:v>1.230621337890625</c:v>
                </c:pt>
                <c:pt idx="2">
                  <c:v>26.20391845703125</c:v>
                </c:pt>
                <c:pt idx="3">
                  <c:v>0</c:v>
                </c:pt>
                <c:pt idx="4">
                  <c:v>0.92220306396484375</c:v>
                </c:pt>
                <c:pt idx="5">
                  <c:v>0.97179412841796875</c:v>
                </c:pt>
                <c:pt idx="6">
                  <c:v>3.39508056640625E-2</c:v>
                </c:pt>
                <c:pt idx="7">
                  <c:v>0</c:v>
                </c:pt>
                <c:pt idx="8">
                  <c:v>5.4805755615234384</c:v>
                </c:pt>
                <c:pt idx="9">
                  <c:v>0</c:v>
                </c:pt>
                <c:pt idx="10">
                  <c:v>0</c:v>
                </c:pt>
                <c:pt idx="11">
                  <c:v>13.90438079833984</c:v>
                </c:pt>
                <c:pt idx="12">
                  <c:v>33.075332641601563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0.5046844482421875</c:v>
                </c:pt>
                <c:pt idx="19">
                  <c:v>0</c:v>
                </c:pt>
                <c:pt idx="20">
                  <c:v>0</c:v>
                </c:pt>
                <c:pt idx="21">
                  <c:v>5.2831649780273438</c:v>
                </c:pt>
                <c:pt idx="22">
                  <c:v>3.0681610107421879</c:v>
                </c:pt>
                <c:pt idx="23">
                  <c:v>4.461669921875</c:v>
                </c:pt>
                <c:pt idx="24">
                  <c:v>1.009941101074219</c:v>
                </c:pt>
                <c:pt idx="25">
                  <c:v>0</c:v>
                </c:pt>
                <c:pt idx="26">
                  <c:v>43.243217468261719</c:v>
                </c:pt>
                <c:pt idx="27">
                  <c:v>7.62939453125E-4</c:v>
                </c:pt>
                <c:pt idx="28">
                  <c:v>2.5177001953125E-2</c:v>
                </c:pt>
                <c:pt idx="29">
                  <c:v>0.92220306396484375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46.827888488769531</c:v>
                </c:pt>
                <c:pt idx="34">
                  <c:v>1.533317565917969</c:v>
                </c:pt>
                <c:pt idx="35">
                  <c:v>1.150321960449219</c:v>
                </c:pt>
                <c:pt idx="36">
                  <c:v>0</c:v>
                </c:pt>
                <c:pt idx="37">
                  <c:v>0.11444091796875</c:v>
                </c:pt>
                <c:pt idx="38">
                  <c:v>0</c:v>
                </c:pt>
                <c:pt idx="39">
                  <c:v>8.58306884765625E-3</c:v>
                </c:pt>
                <c:pt idx="40">
                  <c:v>49.997520446777337</c:v>
                </c:pt>
                <c:pt idx="41">
                  <c:v>0</c:v>
                </c:pt>
                <c:pt idx="42">
                  <c:v>0</c:v>
                </c:pt>
                <c:pt idx="43">
                  <c:v>37.018966674804688</c:v>
                </c:pt>
                <c:pt idx="44">
                  <c:v>0</c:v>
                </c:pt>
                <c:pt idx="45">
                  <c:v>40.320587158203118</c:v>
                </c:pt>
                <c:pt idx="46">
                  <c:v>1.230621337890625</c:v>
                </c:pt>
                <c:pt idx="47">
                  <c:v>0.21076202392578119</c:v>
                </c:pt>
                <c:pt idx="48">
                  <c:v>45.982170104980469</c:v>
                </c:pt>
                <c:pt idx="49">
                  <c:v>48.284721374511719</c:v>
                </c:pt>
                <c:pt idx="50">
                  <c:v>10.65769195556641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49.486160278320313</c:v>
                </c:pt>
                <c:pt idx="61">
                  <c:v>0</c:v>
                </c:pt>
                <c:pt idx="62">
                  <c:v>18.06182861328125</c:v>
                </c:pt>
                <c:pt idx="63">
                  <c:v>0</c:v>
                </c:pt>
                <c:pt idx="64">
                  <c:v>28.43170166015625</c:v>
                </c:pt>
                <c:pt idx="65">
                  <c:v>0</c:v>
                </c:pt>
                <c:pt idx="66">
                  <c:v>19.832611083984382</c:v>
                </c:pt>
                <c:pt idx="67">
                  <c:v>2.09808349609375E-3</c:v>
                </c:pt>
                <c:pt idx="68">
                  <c:v>0</c:v>
                </c:pt>
                <c:pt idx="69">
                  <c:v>20.96042633056641</c:v>
                </c:pt>
                <c:pt idx="70">
                  <c:v>27.639961242675781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46.9970703125</c:v>
                </c:pt>
                <c:pt idx="76">
                  <c:v>0</c:v>
                </c:pt>
                <c:pt idx="77">
                  <c:v>0.3139495849609375</c:v>
                </c:pt>
                <c:pt idx="78">
                  <c:v>45.588874816894531</c:v>
                </c:pt>
                <c:pt idx="79">
                  <c:v>0</c:v>
                </c:pt>
                <c:pt idx="80">
                  <c:v>24.730682373046882</c:v>
                </c:pt>
                <c:pt idx="81">
                  <c:v>5.53131103515625E-3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1.506805419921875E-2</c:v>
                </c:pt>
                <c:pt idx="88">
                  <c:v>0.11882781982421879</c:v>
                </c:pt>
                <c:pt idx="89">
                  <c:v>47.242927551269531</c:v>
                </c:pt>
                <c:pt idx="90">
                  <c:v>4.105377197265625</c:v>
                </c:pt>
                <c:pt idx="91">
                  <c:v>2.5177001953125E-2</c:v>
                </c:pt>
                <c:pt idx="92">
                  <c:v>0</c:v>
                </c:pt>
                <c:pt idx="93">
                  <c:v>0</c:v>
                </c:pt>
                <c:pt idx="94">
                  <c:v>5.53131103515625E-3</c:v>
                </c:pt>
                <c:pt idx="95">
                  <c:v>49.449539184570313</c:v>
                </c:pt>
                <c:pt idx="96">
                  <c:v>2.9836654663085942</c:v>
                </c:pt>
                <c:pt idx="97">
                  <c:v>19.832611083984382</c:v>
                </c:pt>
                <c:pt idx="98">
                  <c:v>5.1523208618164063</c:v>
                </c:pt>
                <c:pt idx="99">
                  <c:v>0</c:v>
                </c:pt>
                <c:pt idx="100">
                  <c:v>0</c:v>
                </c:pt>
                <c:pt idx="101">
                  <c:v>3.9325714111328116</c:v>
                </c:pt>
                <c:pt idx="102">
                  <c:v>8.27789306640625E-2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0.70400238037109386</c:v>
                </c:pt>
                <c:pt idx="109">
                  <c:v>0</c:v>
                </c:pt>
                <c:pt idx="110">
                  <c:v>40.320587158203118</c:v>
                </c:pt>
                <c:pt idx="111">
                  <c:v>7.8136444091796875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2.1551132202148442</c:v>
                </c:pt>
                <c:pt idx="116">
                  <c:v>0</c:v>
                </c:pt>
                <c:pt idx="117">
                  <c:v>0.71964263916015614</c:v>
                </c:pt>
                <c:pt idx="118">
                  <c:v>0</c:v>
                </c:pt>
                <c:pt idx="119">
                  <c:v>37.697029113769531</c:v>
                </c:pt>
                <c:pt idx="120">
                  <c:v>0</c:v>
                </c:pt>
                <c:pt idx="121">
                  <c:v>0</c:v>
                </c:pt>
                <c:pt idx="122">
                  <c:v>39.704704284667969</c:v>
                </c:pt>
                <c:pt idx="123">
                  <c:v>8.6725234985351563</c:v>
                </c:pt>
                <c:pt idx="124">
                  <c:v>13.90438079833984</c:v>
                </c:pt>
                <c:pt idx="125">
                  <c:v>0</c:v>
                </c:pt>
                <c:pt idx="126">
                  <c:v>19.74697113037109</c:v>
                </c:pt>
                <c:pt idx="127">
                  <c:v>0</c:v>
                </c:pt>
                <c:pt idx="128">
                  <c:v>0</c:v>
                </c:pt>
                <c:pt idx="129">
                  <c:v>1.972198486328125</c:v>
                </c:pt>
                <c:pt idx="130">
                  <c:v>0</c:v>
                </c:pt>
                <c:pt idx="131">
                  <c:v>0</c:v>
                </c:pt>
                <c:pt idx="132">
                  <c:v>0.14667510986328119</c:v>
                </c:pt>
                <c:pt idx="133">
                  <c:v>0</c:v>
                </c:pt>
                <c:pt idx="134">
                  <c:v>0.8686065673828125</c:v>
                </c:pt>
                <c:pt idx="135">
                  <c:v>0.836181640625</c:v>
                </c:pt>
                <c:pt idx="136">
                  <c:v>0.11882781982421879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36.966705322265618</c:v>
                </c:pt>
                <c:pt idx="141">
                  <c:v>0</c:v>
                </c:pt>
                <c:pt idx="142">
                  <c:v>45.651817321777337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1.7467498779296879</c:v>
                </c:pt>
                <c:pt idx="148">
                  <c:v>0</c:v>
                </c:pt>
                <c:pt idx="149">
                  <c:v>0</c:v>
                </c:pt>
                <c:pt idx="150">
                  <c:v>25.439834594726563</c:v>
                </c:pt>
                <c:pt idx="151">
                  <c:v>2.6371002197265621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24.866867065429691</c:v>
                </c:pt>
                <c:pt idx="156">
                  <c:v>46.931838989257813</c:v>
                </c:pt>
                <c:pt idx="157">
                  <c:v>0</c:v>
                </c:pt>
                <c:pt idx="158">
                  <c:v>0.571441650390625</c:v>
                </c:pt>
                <c:pt idx="159">
                  <c:v>1.929473876953125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2.4921417236328121</c:v>
                </c:pt>
                <c:pt idx="166">
                  <c:v>0</c:v>
                </c:pt>
                <c:pt idx="167">
                  <c:v>0</c:v>
                </c:pt>
                <c:pt idx="168">
                  <c:v>49.134063720703118</c:v>
                </c:pt>
                <c:pt idx="169">
                  <c:v>0</c:v>
                </c:pt>
                <c:pt idx="170">
                  <c:v>48.828125</c:v>
                </c:pt>
                <c:pt idx="171">
                  <c:v>0</c:v>
                </c:pt>
                <c:pt idx="172">
                  <c:v>15.700912475585941</c:v>
                </c:pt>
                <c:pt idx="173">
                  <c:v>0</c:v>
                </c:pt>
                <c:pt idx="174">
                  <c:v>48.828125</c:v>
                </c:pt>
                <c:pt idx="175">
                  <c:v>0</c:v>
                </c:pt>
                <c:pt idx="176">
                  <c:v>0.41713714599609386</c:v>
                </c:pt>
                <c:pt idx="177">
                  <c:v>0</c:v>
                </c:pt>
                <c:pt idx="178">
                  <c:v>49.601554870605469</c:v>
                </c:pt>
                <c:pt idx="179">
                  <c:v>0.9563446044921875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3.5543441772460938</c:v>
                </c:pt>
                <c:pt idx="185">
                  <c:v>0</c:v>
                </c:pt>
                <c:pt idx="186">
                  <c:v>48.874664306640618</c:v>
                </c:pt>
                <c:pt idx="187">
                  <c:v>28.174018859863281</c:v>
                </c:pt>
                <c:pt idx="188">
                  <c:v>0</c:v>
                </c:pt>
                <c:pt idx="189">
                  <c:v>0</c:v>
                </c:pt>
                <c:pt idx="190">
                  <c:v>2.729034423828125</c:v>
                </c:pt>
                <c:pt idx="191">
                  <c:v>0.4039764404296875</c:v>
                </c:pt>
                <c:pt idx="192">
                  <c:v>0</c:v>
                </c:pt>
                <c:pt idx="193">
                  <c:v>19.233894348144531</c:v>
                </c:pt>
                <c:pt idx="194">
                  <c:v>0.1739501953125</c:v>
                </c:pt>
                <c:pt idx="195">
                  <c:v>4.1261672973632813</c:v>
                </c:pt>
                <c:pt idx="196">
                  <c:v>0.518798828125</c:v>
                </c:pt>
                <c:pt idx="197">
                  <c:v>0</c:v>
                </c:pt>
                <c:pt idx="198">
                  <c:v>0.4535675048828125</c:v>
                </c:pt>
                <c:pt idx="199">
                  <c:v>1.484489440917969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3.9325714111328116</c:v>
                </c:pt>
                <c:pt idx="205">
                  <c:v>0</c:v>
                </c:pt>
                <c:pt idx="206">
                  <c:v>0</c:v>
                </c:pt>
                <c:pt idx="207">
                  <c:v>0.11157989501953121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44.0155029296875</c:v>
                </c:pt>
                <c:pt idx="214">
                  <c:v>0</c:v>
                </c:pt>
                <c:pt idx="215">
                  <c:v>0</c:v>
                </c:pt>
                <c:pt idx="216">
                  <c:v>1.548004150390625</c:v>
                </c:pt>
                <c:pt idx="217">
                  <c:v>0</c:v>
                </c:pt>
                <c:pt idx="218">
                  <c:v>0.53844451904296886</c:v>
                </c:pt>
                <c:pt idx="219">
                  <c:v>0</c:v>
                </c:pt>
                <c:pt idx="220">
                  <c:v>49.487113952636719</c:v>
                </c:pt>
                <c:pt idx="221">
                  <c:v>0</c:v>
                </c:pt>
                <c:pt idx="222">
                  <c:v>0</c:v>
                </c:pt>
                <c:pt idx="223">
                  <c:v>14.294815063476559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13.924026489257809</c:v>
                </c:pt>
                <c:pt idx="229">
                  <c:v>0</c:v>
                </c:pt>
                <c:pt idx="230">
                  <c:v>0</c:v>
                </c:pt>
                <c:pt idx="231">
                  <c:v>22.29251861572266</c:v>
                </c:pt>
                <c:pt idx="232">
                  <c:v>45.349311828613281</c:v>
                </c:pt>
                <c:pt idx="233">
                  <c:v>0</c:v>
                </c:pt>
                <c:pt idx="234">
                  <c:v>21.069526672363281</c:v>
                </c:pt>
                <c:pt idx="235">
                  <c:v>0.87146759033203125</c:v>
                </c:pt>
                <c:pt idx="236">
                  <c:v>0</c:v>
                </c:pt>
                <c:pt idx="237">
                  <c:v>19.759750366210941</c:v>
                </c:pt>
                <c:pt idx="238">
                  <c:v>0</c:v>
                </c:pt>
                <c:pt idx="239">
                  <c:v>0</c:v>
                </c:pt>
                <c:pt idx="240">
                  <c:v>1.5766143798828121</c:v>
                </c:pt>
                <c:pt idx="241">
                  <c:v>0</c:v>
                </c:pt>
                <c:pt idx="242">
                  <c:v>29.087257385253913</c:v>
                </c:pt>
                <c:pt idx="243">
                  <c:v>0</c:v>
                </c:pt>
                <c:pt idx="244">
                  <c:v>0</c:v>
                </c:pt>
                <c:pt idx="245">
                  <c:v>11.911201477050779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1.374053955078125</c:v>
                </c:pt>
                <c:pt idx="252">
                  <c:v>22.18685150146484</c:v>
                </c:pt>
                <c:pt idx="253">
                  <c:v>0</c:v>
                </c:pt>
                <c:pt idx="254">
                  <c:v>0</c:v>
                </c:pt>
                <c:pt idx="255">
                  <c:v>2.777862548828125</c:v>
                </c:pt>
                <c:pt idx="256">
                  <c:v>8.38165283203125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2.880096435546875E-2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4.57763671875E-2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6.2250137329101563</c:v>
                </c:pt>
                <c:pt idx="269">
                  <c:v>1.9073486328125E-4</c:v>
                </c:pt>
                <c:pt idx="270">
                  <c:v>13.28983306884766</c:v>
                </c:pt>
                <c:pt idx="271">
                  <c:v>0</c:v>
                </c:pt>
                <c:pt idx="272">
                  <c:v>24.228286743164059</c:v>
                </c:pt>
                <c:pt idx="273">
                  <c:v>1.439857482910156</c:v>
                </c:pt>
                <c:pt idx="274">
                  <c:v>43.050003051757813</c:v>
                </c:pt>
                <c:pt idx="275">
                  <c:v>49.850845336914063</c:v>
                </c:pt>
                <c:pt idx="276">
                  <c:v>0</c:v>
                </c:pt>
                <c:pt idx="277">
                  <c:v>0</c:v>
                </c:pt>
                <c:pt idx="278">
                  <c:v>29.669761657714837</c:v>
                </c:pt>
                <c:pt idx="279">
                  <c:v>1.365852355957031</c:v>
                </c:pt>
                <c:pt idx="280">
                  <c:v>0</c:v>
                </c:pt>
                <c:pt idx="281">
                  <c:v>0</c:v>
                </c:pt>
                <c:pt idx="282">
                  <c:v>0.69904327392578114</c:v>
                </c:pt>
                <c:pt idx="283">
                  <c:v>45.352745056152337</c:v>
                </c:pt>
                <c:pt idx="284">
                  <c:v>0.11157989501953121</c:v>
                </c:pt>
                <c:pt idx="285">
                  <c:v>24.730682373046882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0.51784515380859386</c:v>
                </c:pt>
                <c:pt idx="291">
                  <c:v>0</c:v>
                </c:pt>
                <c:pt idx="292">
                  <c:v>1.5766143798828121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0.19855499267578119</c:v>
                </c:pt>
                <c:pt idx="297">
                  <c:v>0</c:v>
                </c:pt>
                <c:pt idx="298">
                  <c:v>2.777862548828125</c:v>
                </c:pt>
                <c:pt idx="299">
                  <c:v>27.542877197265618</c:v>
                </c:pt>
                <c:pt idx="300">
                  <c:v>1.078033447265625</c:v>
                </c:pt>
                <c:pt idx="301">
                  <c:v>0</c:v>
                </c:pt>
                <c:pt idx="302">
                  <c:v>2.5529861450195308</c:v>
                </c:pt>
                <c:pt idx="303">
                  <c:v>1.533317565917969</c:v>
                </c:pt>
                <c:pt idx="304">
                  <c:v>0</c:v>
                </c:pt>
                <c:pt idx="305">
                  <c:v>4.1913986206054688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49.410247802734382</c:v>
                </c:pt>
                <c:pt idx="313">
                  <c:v>0</c:v>
                </c:pt>
                <c:pt idx="314">
                  <c:v>0.909423828125</c:v>
                </c:pt>
                <c:pt idx="315">
                  <c:v>49.410247802734382</c:v>
                </c:pt>
                <c:pt idx="316">
                  <c:v>0</c:v>
                </c:pt>
                <c:pt idx="317">
                  <c:v>0</c:v>
                </c:pt>
                <c:pt idx="318">
                  <c:v>25.553321838378913</c:v>
                </c:pt>
                <c:pt idx="319">
                  <c:v>0</c:v>
                </c:pt>
                <c:pt idx="320">
                  <c:v>36.946487426757813</c:v>
                </c:pt>
                <c:pt idx="321">
                  <c:v>0</c:v>
                </c:pt>
                <c:pt idx="322">
                  <c:v>38.714599609375</c:v>
                </c:pt>
                <c:pt idx="323">
                  <c:v>0</c:v>
                </c:pt>
                <c:pt idx="324">
                  <c:v>46.98944091796875</c:v>
                </c:pt>
                <c:pt idx="325">
                  <c:v>0</c:v>
                </c:pt>
                <c:pt idx="326">
                  <c:v>49.341773986816413</c:v>
                </c:pt>
                <c:pt idx="327">
                  <c:v>0</c:v>
                </c:pt>
                <c:pt idx="328">
                  <c:v>0</c:v>
                </c:pt>
                <c:pt idx="329">
                  <c:v>4.9068450927734384</c:v>
                </c:pt>
                <c:pt idx="330">
                  <c:v>0</c:v>
                </c:pt>
                <c:pt idx="331">
                  <c:v>12.536811828613281</c:v>
                </c:pt>
                <c:pt idx="332">
                  <c:v>29.892921447753913</c:v>
                </c:pt>
                <c:pt idx="333">
                  <c:v>0</c:v>
                </c:pt>
                <c:pt idx="334">
                  <c:v>0.1995086669921875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0.8769989013671875</c:v>
                </c:pt>
                <c:pt idx="340">
                  <c:v>15.921211242675781</c:v>
                </c:pt>
                <c:pt idx="341">
                  <c:v>0</c:v>
                </c:pt>
                <c:pt idx="342">
                  <c:v>0</c:v>
                </c:pt>
                <c:pt idx="343">
                  <c:v>3.9325714111328116</c:v>
                </c:pt>
                <c:pt idx="344">
                  <c:v>3.4509658813476563</c:v>
                </c:pt>
                <c:pt idx="345">
                  <c:v>0</c:v>
                </c:pt>
                <c:pt idx="346">
                  <c:v>0</c:v>
                </c:pt>
                <c:pt idx="347">
                  <c:v>46.827888488769531</c:v>
                </c:pt>
                <c:pt idx="348">
                  <c:v>1.007270812988281</c:v>
                </c:pt>
                <c:pt idx="349">
                  <c:v>48.874664306640618</c:v>
                </c:pt>
                <c:pt idx="350">
                  <c:v>0</c:v>
                </c:pt>
                <c:pt idx="351">
                  <c:v>9.42230224609375E-2</c:v>
                </c:pt>
                <c:pt idx="352">
                  <c:v>0</c:v>
                </c:pt>
                <c:pt idx="353">
                  <c:v>8.6725234985351563</c:v>
                </c:pt>
                <c:pt idx="354">
                  <c:v>0.70400238037109386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39.170455932617188</c:v>
                </c:pt>
                <c:pt idx="363">
                  <c:v>38.505363464355469</c:v>
                </c:pt>
                <c:pt idx="364">
                  <c:v>7.6185226440429688</c:v>
                </c:pt>
                <c:pt idx="365">
                  <c:v>0.45108795166015614</c:v>
                </c:pt>
                <c:pt idx="366">
                  <c:v>1.1539459228515621</c:v>
                </c:pt>
                <c:pt idx="367">
                  <c:v>0.8769989013671875</c:v>
                </c:pt>
                <c:pt idx="368">
                  <c:v>0</c:v>
                </c:pt>
                <c:pt idx="369">
                  <c:v>27.539634704589837</c:v>
                </c:pt>
                <c:pt idx="370">
                  <c:v>32.311820983886719</c:v>
                </c:pt>
                <c:pt idx="371">
                  <c:v>0.11882781982421879</c:v>
                </c:pt>
                <c:pt idx="372">
                  <c:v>0.518798828125</c:v>
                </c:pt>
                <c:pt idx="373">
                  <c:v>0</c:v>
                </c:pt>
                <c:pt idx="374">
                  <c:v>0.69065093994140614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1.1539459228515621</c:v>
                </c:pt>
                <c:pt idx="379">
                  <c:v>0</c:v>
                </c:pt>
                <c:pt idx="380">
                  <c:v>0</c:v>
                </c:pt>
                <c:pt idx="381">
                  <c:v>0.57239532470703114</c:v>
                </c:pt>
                <c:pt idx="382">
                  <c:v>0</c:v>
                </c:pt>
                <c:pt idx="383">
                  <c:v>0</c:v>
                </c:pt>
                <c:pt idx="384">
                  <c:v>6.9887161254882813</c:v>
                </c:pt>
                <c:pt idx="385">
                  <c:v>0.84590911865234375</c:v>
                </c:pt>
                <c:pt idx="386">
                  <c:v>0</c:v>
                </c:pt>
                <c:pt idx="387">
                  <c:v>0</c:v>
                </c:pt>
                <c:pt idx="388">
                  <c:v>0.2292633056640625</c:v>
                </c:pt>
                <c:pt idx="389">
                  <c:v>27.639961242675781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45.700645446777337</c:v>
                </c:pt>
                <c:pt idx="394">
                  <c:v>0</c:v>
                </c:pt>
                <c:pt idx="395">
                  <c:v>0</c:v>
                </c:pt>
                <c:pt idx="396">
                  <c:v>3.39508056640625E-2</c:v>
                </c:pt>
                <c:pt idx="397">
                  <c:v>0</c:v>
                </c:pt>
                <c:pt idx="398">
                  <c:v>24.730682373046882</c:v>
                </c:pt>
                <c:pt idx="399">
                  <c:v>0</c:v>
                </c:pt>
                <c:pt idx="400">
                  <c:v>0</c:v>
                </c:pt>
                <c:pt idx="401">
                  <c:v>46.276092529296882</c:v>
                </c:pt>
                <c:pt idx="402">
                  <c:v>4.105377197265625</c:v>
                </c:pt>
                <c:pt idx="403">
                  <c:v>0.50182342529296886</c:v>
                </c:pt>
                <c:pt idx="404">
                  <c:v>0</c:v>
                </c:pt>
                <c:pt idx="405">
                  <c:v>46.378707885742188</c:v>
                </c:pt>
                <c:pt idx="406">
                  <c:v>5.8038711547851563</c:v>
                </c:pt>
                <c:pt idx="407">
                  <c:v>0</c:v>
                </c:pt>
                <c:pt idx="408">
                  <c:v>0</c:v>
                </c:pt>
                <c:pt idx="409">
                  <c:v>0.5695343017578125</c:v>
                </c:pt>
                <c:pt idx="410">
                  <c:v>27.542877197265618</c:v>
                </c:pt>
                <c:pt idx="411">
                  <c:v>0</c:v>
                </c:pt>
                <c:pt idx="412">
                  <c:v>0.63800811767578114</c:v>
                </c:pt>
                <c:pt idx="413">
                  <c:v>0</c:v>
                </c:pt>
                <c:pt idx="414">
                  <c:v>7.152557373046875E-2</c:v>
                </c:pt>
                <c:pt idx="415">
                  <c:v>4.01763916015625</c:v>
                </c:pt>
                <c:pt idx="416">
                  <c:v>1.3874053955078121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0.38166046142578119</c:v>
                </c:pt>
                <c:pt idx="423">
                  <c:v>49.752616882324219</c:v>
                </c:pt>
                <c:pt idx="424">
                  <c:v>0</c:v>
                </c:pt>
                <c:pt idx="425">
                  <c:v>0</c:v>
                </c:pt>
                <c:pt idx="426">
                  <c:v>4.1261672973632813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44.174003601074219</c:v>
                </c:pt>
                <c:pt idx="433">
                  <c:v>0</c:v>
                </c:pt>
                <c:pt idx="434">
                  <c:v>0.4039764404296875</c:v>
                </c:pt>
                <c:pt idx="435">
                  <c:v>48.779487609863281</c:v>
                </c:pt>
                <c:pt idx="436">
                  <c:v>0</c:v>
                </c:pt>
                <c:pt idx="437">
                  <c:v>10.116767883300779</c:v>
                </c:pt>
                <c:pt idx="438">
                  <c:v>44.883155822753913</c:v>
                </c:pt>
                <c:pt idx="439">
                  <c:v>0</c:v>
                </c:pt>
                <c:pt idx="440">
                  <c:v>0</c:v>
                </c:pt>
                <c:pt idx="441">
                  <c:v>19.054985046386719</c:v>
                </c:pt>
                <c:pt idx="442">
                  <c:v>2.4866104125976558</c:v>
                </c:pt>
                <c:pt idx="443">
                  <c:v>1.150321960449219</c:v>
                </c:pt>
                <c:pt idx="444">
                  <c:v>0</c:v>
                </c:pt>
                <c:pt idx="445">
                  <c:v>45.197296142578118</c:v>
                </c:pt>
                <c:pt idx="446">
                  <c:v>48.1964111328125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3.337860107421875E-2</c:v>
                </c:pt>
                <c:pt idx="451">
                  <c:v>6.6045761108398438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0.7976531982421875</c:v>
                </c:pt>
                <c:pt idx="456">
                  <c:v>6.06536865234375E-2</c:v>
                </c:pt>
                <c:pt idx="457">
                  <c:v>1.929473876953125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0.836181640625</c:v>
                </c:pt>
                <c:pt idx="462">
                  <c:v>19.106292724609382</c:v>
                </c:pt>
                <c:pt idx="463">
                  <c:v>4.1261672973632813</c:v>
                </c:pt>
                <c:pt idx="464">
                  <c:v>0</c:v>
                </c:pt>
                <c:pt idx="465">
                  <c:v>0</c:v>
                </c:pt>
                <c:pt idx="466">
                  <c:v>14.99710083007812</c:v>
                </c:pt>
                <c:pt idx="467">
                  <c:v>0</c:v>
                </c:pt>
                <c:pt idx="468">
                  <c:v>1.9073486328125E-4</c:v>
                </c:pt>
                <c:pt idx="469">
                  <c:v>8.029937744140625E-2</c:v>
                </c:pt>
                <c:pt idx="470">
                  <c:v>0.70400238037109386</c:v>
                </c:pt>
                <c:pt idx="471">
                  <c:v>0</c:v>
                </c:pt>
                <c:pt idx="472">
                  <c:v>0</c:v>
                </c:pt>
                <c:pt idx="473">
                  <c:v>15.700912475585941</c:v>
                </c:pt>
                <c:pt idx="474">
                  <c:v>0</c:v>
                </c:pt>
                <c:pt idx="475">
                  <c:v>0</c:v>
                </c:pt>
                <c:pt idx="476">
                  <c:v>0.38166046142578119</c:v>
                </c:pt>
                <c:pt idx="477">
                  <c:v>48.514366149902337</c:v>
                </c:pt>
                <c:pt idx="478">
                  <c:v>45.279121398925781</c:v>
                </c:pt>
                <c:pt idx="479">
                  <c:v>7.3831558227539063</c:v>
                </c:pt>
                <c:pt idx="480">
                  <c:v>0</c:v>
                </c:pt>
                <c:pt idx="481">
                  <c:v>0</c:v>
                </c:pt>
                <c:pt idx="482">
                  <c:v>48.153305053710938</c:v>
                </c:pt>
                <c:pt idx="483">
                  <c:v>0</c:v>
                </c:pt>
                <c:pt idx="484">
                  <c:v>0.53844451904296886</c:v>
                </c:pt>
                <c:pt idx="485">
                  <c:v>4.9417495727539063</c:v>
                </c:pt>
                <c:pt idx="486">
                  <c:v>0</c:v>
                </c:pt>
                <c:pt idx="487">
                  <c:v>1.357841491699219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8.8319778442382813</c:v>
                </c:pt>
                <c:pt idx="492">
                  <c:v>1.9073486328125E-4</c:v>
                </c:pt>
                <c:pt idx="493">
                  <c:v>0</c:v>
                </c:pt>
                <c:pt idx="494">
                  <c:v>1.1951446533203121</c:v>
                </c:pt>
                <c:pt idx="495">
                  <c:v>0</c:v>
                </c:pt>
                <c:pt idx="496">
                  <c:v>34.719657897949219</c:v>
                </c:pt>
                <c:pt idx="497">
                  <c:v>0</c:v>
                </c:pt>
                <c:pt idx="498">
                  <c:v>10.126876831054691</c:v>
                </c:pt>
                <c:pt idx="499">
                  <c:v>37.099075317382813</c:v>
                </c:pt>
                <c:pt idx="500">
                  <c:v>0</c:v>
                </c:pt>
                <c:pt idx="501">
                  <c:v>2.6983261108398442</c:v>
                </c:pt>
                <c:pt idx="502">
                  <c:v>33.09326171875</c:v>
                </c:pt>
                <c:pt idx="503">
                  <c:v>0</c:v>
                </c:pt>
                <c:pt idx="504">
                  <c:v>2.880096435546875E-2</c:v>
                </c:pt>
                <c:pt idx="505">
                  <c:v>50.005340576171875</c:v>
                </c:pt>
                <c:pt idx="506">
                  <c:v>5.9780120849609384</c:v>
                </c:pt>
                <c:pt idx="507">
                  <c:v>6.7783355712890625</c:v>
                </c:pt>
                <c:pt idx="508">
                  <c:v>1.9073486328125E-4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2.1776199340820308</c:v>
                </c:pt>
                <c:pt idx="513">
                  <c:v>0.73337554931640614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5.60760498046875E-2</c:v>
                </c:pt>
                <c:pt idx="518">
                  <c:v>0</c:v>
                </c:pt>
                <c:pt idx="519">
                  <c:v>0</c:v>
                </c:pt>
                <c:pt idx="520">
                  <c:v>35.404396057128913</c:v>
                </c:pt>
                <c:pt idx="521">
                  <c:v>3.4091949462890616</c:v>
                </c:pt>
                <c:pt idx="522">
                  <c:v>0</c:v>
                </c:pt>
                <c:pt idx="523">
                  <c:v>0</c:v>
                </c:pt>
                <c:pt idx="524">
                  <c:v>50.00762939453125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1.49383544921875</c:v>
                </c:pt>
                <c:pt idx="530">
                  <c:v>0.2292633056640625</c:v>
                </c:pt>
                <c:pt idx="531">
                  <c:v>0</c:v>
                </c:pt>
                <c:pt idx="532">
                  <c:v>2.5293350219726558</c:v>
                </c:pt>
                <c:pt idx="533">
                  <c:v>0</c:v>
                </c:pt>
                <c:pt idx="534">
                  <c:v>2.6702880859375E-3</c:v>
                </c:pt>
                <c:pt idx="535">
                  <c:v>5.3934097290039063</c:v>
                </c:pt>
                <c:pt idx="536">
                  <c:v>1.369476318359375</c:v>
                </c:pt>
                <c:pt idx="537">
                  <c:v>0</c:v>
                </c:pt>
                <c:pt idx="538">
                  <c:v>0.2185821533203125</c:v>
                </c:pt>
                <c:pt idx="539">
                  <c:v>1.252937316894531</c:v>
                </c:pt>
                <c:pt idx="540">
                  <c:v>0</c:v>
                </c:pt>
                <c:pt idx="541">
                  <c:v>0</c:v>
                </c:pt>
                <c:pt idx="542">
                  <c:v>1.235389709472656</c:v>
                </c:pt>
                <c:pt idx="543">
                  <c:v>38.505363464355469</c:v>
                </c:pt>
                <c:pt idx="544">
                  <c:v>0</c:v>
                </c:pt>
                <c:pt idx="545">
                  <c:v>35.404396057128913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48.082733154296882</c:v>
                </c:pt>
                <c:pt idx="550">
                  <c:v>0.14667510986328119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19.13814544677734</c:v>
                </c:pt>
                <c:pt idx="557">
                  <c:v>48.082733154296882</c:v>
                </c:pt>
                <c:pt idx="558">
                  <c:v>0</c:v>
                </c:pt>
                <c:pt idx="559">
                  <c:v>0.90351104736328125</c:v>
                </c:pt>
                <c:pt idx="560">
                  <c:v>4.807281494140625</c:v>
                </c:pt>
                <c:pt idx="561">
                  <c:v>0</c:v>
                </c:pt>
                <c:pt idx="562">
                  <c:v>0</c:v>
                </c:pt>
                <c:pt idx="563">
                  <c:v>45.122337341308587</c:v>
                </c:pt>
                <c:pt idx="564">
                  <c:v>6.1939239501953116</c:v>
                </c:pt>
                <c:pt idx="565">
                  <c:v>0</c:v>
                </c:pt>
                <c:pt idx="566">
                  <c:v>33.381843566894531</c:v>
                </c:pt>
                <c:pt idx="567">
                  <c:v>0</c:v>
                </c:pt>
                <c:pt idx="568">
                  <c:v>28.43170166015625</c:v>
                </c:pt>
                <c:pt idx="569">
                  <c:v>0</c:v>
                </c:pt>
                <c:pt idx="570">
                  <c:v>0</c:v>
                </c:pt>
                <c:pt idx="571">
                  <c:v>5.645751953125E-2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0.8769989013671875</c:v>
                </c:pt>
                <c:pt idx="577">
                  <c:v>0.11882781982421879</c:v>
                </c:pt>
                <c:pt idx="578">
                  <c:v>1.8087387084960942</c:v>
                </c:pt>
                <c:pt idx="579">
                  <c:v>0.434112548828125</c:v>
                </c:pt>
                <c:pt idx="580">
                  <c:v>29.968452453613281</c:v>
                </c:pt>
                <c:pt idx="581">
                  <c:v>1.9073486328125E-4</c:v>
                </c:pt>
                <c:pt idx="582">
                  <c:v>49.798965454101563</c:v>
                </c:pt>
                <c:pt idx="583">
                  <c:v>3.9974212646484384</c:v>
                </c:pt>
                <c:pt idx="584">
                  <c:v>42.88787841796875</c:v>
                </c:pt>
                <c:pt idx="585">
                  <c:v>0</c:v>
                </c:pt>
                <c:pt idx="586">
                  <c:v>0</c:v>
                </c:pt>
                <c:pt idx="587">
                  <c:v>6.3325881958007813</c:v>
                </c:pt>
                <c:pt idx="588">
                  <c:v>0</c:v>
                </c:pt>
                <c:pt idx="589">
                  <c:v>0</c:v>
                </c:pt>
                <c:pt idx="590">
                  <c:v>0.200653076171875</c:v>
                </c:pt>
                <c:pt idx="591">
                  <c:v>4.807281494140625</c:v>
                </c:pt>
                <c:pt idx="592">
                  <c:v>5.09185791015625</c:v>
                </c:pt>
                <c:pt idx="593">
                  <c:v>48.1964111328125</c:v>
                </c:pt>
                <c:pt idx="594">
                  <c:v>35.479927062988281</c:v>
                </c:pt>
                <c:pt idx="595">
                  <c:v>13.90438079833984</c:v>
                </c:pt>
                <c:pt idx="596">
                  <c:v>2.86102294921875E-3</c:v>
                </c:pt>
                <c:pt idx="597">
                  <c:v>49.882698059082031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1.369476318359375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49.926948547363281</c:v>
                </c:pt>
                <c:pt idx="610">
                  <c:v>8.6725234985351563</c:v>
                </c:pt>
                <c:pt idx="611">
                  <c:v>0</c:v>
                </c:pt>
                <c:pt idx="612">
                  <c:v>46.378707885742188</c:v>
                </c:pt>
                <c:pt idx="613">
                  <c:v>0.68531036376953114</c:v>
                </c:pt>
                <c:pt idx="614">
                  <c:v>0.47054290771484386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5.9780120849609384</c:v>
                </c:pt>
                <c:pt idx="621">
                  <c:v>0</c:v>
                </c:pt>
                <c:pt idx="622">
                  <c:v>0</c:v>
                </c:pt>
                <c:pt idx="623">
                  <c:v>14.919853210449219</c:v>
                </c:pt>
                <c:pt idx="624">
                  <c:v>2.3778915405273442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0.51784515380859386</c:v>
                </c:pt>
                <c:pt idx="629">
                  <c:v>0.12340545654296879</c:v>
                </c:pt>
                <c:pt idx="630">
                  <c:v>0</c:v>
                </c:pt>
                <c:pt idx="631">
                  <c:v>44.883155822753913</c:v>
                </c:pt>
                <c:pt idx="632">
                  <c:v>2.471160888671875</c:v>
                </c:pt>
                <c:pt idx="633">
                  <c:v>7.152557373046875E-2</c:v>
                </c:pt>
                <c:pt idx="634">
                  <c:v>46.453475952148438</c:v>
                </c:pt>
                <c:pt idx="635">
                  <c:v>0</c:v>
                </c:pt>
                <c:pt idx="636">
                  <c:v>0</c:v>
                </c:pt>
                <c:pt idx="637">
                  <c:v>0.809478759765625</c:v>
                </c:pt>
                <c:pt idx="638">
                  <c:v>27.542877197265618</c:v>
                </c:pt>
                <c:pt idx="639">
                  <c:v>0.84590911865234375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1.533317565917969</c:v>
                </c:pt>
                <c:pt idx="644">
                  <c:v>0</c:v>
                </c:pt>
                <c:pt idx="645">
                  <c:v>3.6111831665039063</c:v>
                </c:pt>
                <c:pt idx="646">
                  <c:v>40.320587158203118</c:v>
                </c:pt>
                <c:pt idx="647">
                  <c:v>0</c:v>
                </c:pt>
                <c:pt idx="648">
                  <c:v>0</c:v>
                </c:pt>
                <c:pt idx="649">
                  <c:v>1.369476318359375</c:v>
                </c:pt>
                <c:pt idx="650">
                  <c:v>0</c:v>
                </c:pt>
                <c:pt idx="651">
                  <c:v>0</c:v>
                </c:pt>
                <c:pt idx="652">
                  <c:v>8.0463409423828125</c:v>
                </c:pt>
                <c:pt idx="653">
                  <c:v>14.004135131835941</c:v>
                </c:pt>
                <c:pt idx="654">
                  <c:v>0.18444061279296881</c:v>
                </c:pt>
                <c:pt idx="655">
                  <c:v>0</c:v>
                </c:pt>
                <c:pt idx="656">
                  <c:v>0.6114959716796875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33.075332641601563</c:v>
                </c:pt>
                <c:pt idx="665">
                  <c:v>0</c:v>
                </c:pt>
                <c:pt idx="666">
                  <c:v>1.317787170410156</c:v>
                </c:pt>
                <c:pt idx="667">
                  <c:v>4.1067123413085938</c:v>
                </c:pt>
                <c:pt idx="668">
                  <c:v>8.1567764282226563</c:v>
                </c:pt>
                <c:pt idx="669">
                  <c:v>19.054985046386719</c:v>
                </c:pt>
                <c:pt idx="670">
                  <c:v>0</c:v>
                </c:pt>
                <c:pt idx="671">
                  <c:v>0</c:v>
                </c:pt>
                <c:pt idx="672">
                  <c:v>49.944877624511719</c:v>
                </c:pt>
                <c:pt idx="673">
                  <c:v>0</c:v>
                </c:pt>
                <c:pt idx="674">
                  <c:v>12.96024322509766</c:v>
                </c:pt>
                <c:pt idx="675">
                  <c:v>0</c:v>
                </c:pt>
                <c:pt idx="676">
                  <c:v>0</c:v>
                </c:pt>
                <c:pt idx="677">
                  <c:v>6.3554763793945313</c:v>
                </c:pt>
                <c:pt idx="678">
                  <c:v>12.093925476074221</c:v>
                </c:pt>
                <c:pt idx="679">
                  <c:v>0</c:v>
                </c:pt>
                <c:pt idx="680">
                  <c:v>35.404396057128913</c:v>
                </c:pt>
                <c:pt idx="681">
                  <c:v>0</c:v>
                </c:pt>
                <c:pt idx="682">
                  <c:v>0</c:v>
                </c:pt>
                <c:pt idx="683">
                  <c:v>45.664596557617188</c:v>
                </c:pt>
                <c:pt idx="684">
                  <c:v>0</c:v>
                </c:pt>
                <c:pt idx="685">
                  <c:v>0.97179412841796875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2.1776199340820308</c:v>
                </c:pt>
                <c:pt idx="690">
                  <c:v>0</c:v>
                </c:pt>
                <c:pt idx="691">
                  <c:v>0</c:v>
                </c:pt>
                <c:pt idx="692">
                  <c:v>0.36258697509765619</c:v>
                </c:pt>
                <c:pt idx="693">
                  <c:v>0.4024505615234375</c:v>
                </c:pt>
                <c:pt idx="694">
                  <c:v>0</c:v>
                </c:pt>
                <c:pt idx="695">
                  <c:v>1.1951446533203121</c:v>
                </c:pt>
                <c:pt idx="696">
                  <c:v>0.8686065673828125</c:v>
                </c:pt>
                <c:pt idx="697">
                  <c:v>0</c:v>
                </c:pt>
                <c:pt idx="698">
                  <c:v>8.38165283203125</c:v>
                </c:pt>
                <c:pt idx="699">
                  <c:v>1.5766143798828121</c:v>
                </c:pt>
                <c:pt idx="700">
                  <c:v>1.9073486328125E-4</c:v>
                </c:pt>
                <c:pt idx="701">
                  <c:v>0</c:v>
                </c:pt>
                <c:pt idx="702">
                  <c:v>46.378707885742188</c:v>
                </c:pt>
                <c:pt idx="703">
                  <c:v>0</c:v>
                </c:pt>
                <c:pt idx="704">
                  <c:v>28.241729736328118</c:v>
                </c:pt>
                <c:pt idx="705">
                  <c:v>2.0580291748046879</c:v>
                </c:pt>
                <c:pt idx="706">
                  <c:v>0</c:v>
                </c:pt>
                <c:pt idx="707">
                  <c:v>4.461669921875</c:v>
                </c:pt>
                <c:pt idx="708">
                  <c:v>4.9068450927734384</c:v>
                </c:pt>
                <c:pt idx="709">
                  <c:v>0.4726409912109375</c:v>
                </c:pt>
                <c:pt idx="710">
                  <c:v>0</c:v>
                </c:pt>
                <c:pt idx="711">
                  <c:v>0</c:v>
                </c:pt>
                <c:pt idx="712">
                  <c:v>0.494384765625</c:v>
                </c:pt>
                <c:pt idx="713">
                  <c:v>13.924026489257809</c:v>
                </c:pt>
                <c:pt idx="714">
                  <c:v>0.775909423828125</c:v>
                </c:pt>
                <c:pt idx="715">
                  <c:v>0</c:v>
                </c:pt>
                <c:pt idx="716">
                  <c:v>0</c:v>
                </c:pt>
                <c:pt idx="717">
                  <c:v>27.539634704589837</c:v>
                </c:pt>
                <c:pt idx="718">
                  <c:v>0</c:v>
                </c:pt>
                <c:pt idx="719">
                  <c:v>0</c:v>
                </c:pt>
                <c:pt idx="720">
                  <c:v>8.4686279296875E-2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2.2947311401367192</c:v>
                </c:pt>
                <c:pt idx="726">
                  <c:v>5.4922103881835938</c:v>
                </c:pt>
                <c:pt idx="727">
                  <c:v>6.7783355712890625</c:v>
                </c:pt>
                <c:pt idx="728">
                  <c:v>49.910163879394531</c:v>
                </c:pt>
                <c:pt idx="729">
                  <c:v>0</c:v>
                </c:pt>
                <c:pt idx="730">
                  <c:v>0</c:v>
                </c:pt>
                <c:pt idx="731">
                  <c:v>1.6237258911132808</c:v>
                </c:pt>
                <c:pt idx="732">
                  <c:v>0</c:v>
                </c:pt>
                <c:pt idx="733">
                  <c:v>0</c:v>
                </c:pt>
                <c:pt idx="734">
                  <c:v>0.11577606201171879</c:v>
                </c:pt>
                <c:pt idx="735">
                  <c:v>0</c:v>
                </c:pt>
                <c:pt idx="736">
                  <c:v>1.9073486328125E-4</c:v>
                </c:pt>
                <c:pt idx="737">
                  <c:v>0.518798828125</c:v>
                </c:pt>
                <c:pt idx="738">
                  <c:v>0</c:v>
                </c:pt>
                <c:pt idx="739">
                  <c:v>0</c:v>
                </c:pt>
                <c:pt idx="740">
                  <c:v>14.00966644287109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1.212501525878906</c:v>
                </c:pt>
                <c:pt idx="745">
                  <c:v>0</c:v>
                </c:pt>
                <c:pt idx="746">
                  <c:v>47.493362426757813</c:v>
                </c:pt>
                <c:pt idx="747">
                  <c:v>0</c:v>
                </c:pt>
                <c:pt idx="748">
                  <c:v>0</c:v>
                </c:pt>
                <c:pt idx="749">
                  <c:v>2.2947311401367192</c:v>
                </c:pt>
                <c:pt idx="750">
                  <c:v>28.43170166015625</c:v>
                </c:pt>
                <c:pt idx="751">
                  <c:v>0</c:v>
                </c:pt>
                <c:pt idx="752">
                  <c:v>24.342727661132809</c:v>
                </c:pt>
                <c:pt idx="753">
                  <c:v>0</c:v>
                </c:pt>
                <c:pt idx="754">
                  <c:v>0</c:v>
                </c:pt>
                <c:pt idx="755">
                  <c:v>1.1539459228515621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EC9-4D8F-A622-645905B01E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960303"/>
        <c:axId val="946961263"/>
      </c:scatterChart>
      <c:valAx>
        <c:axId val="9469603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3600" b="1" baseline="0">
                    <a:solidFill>
                      <a:sysClr val="windowText" lastClr="000000"/>
                    </a:solidFill>
                  </a:rPr>
                  <a:t>Expected/Test BER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2500" b="0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961263"/>
        <c:crosses val="autoZero"/>
        <c:crossBetween val="midCat"/>
      </c:valAx>
      <c:valAx>
        <c:axId val="946961263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36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3600" b="1" baseline="0">
                    <a:solidFill>
                      <a:sysClr val="windowText" lastClr="000000"/>
                    </a:solidFill>
                  </a:rPr>
                  <a:t>Predicted</a:t>
                </a:r>
                <a:r>
                  <a:rPr lang="en-US" sz="3600" b="1" i="0" strike="noStrike" kern="1200" baseline="0">
                    <a:solidFill>
                      <a:sysClr val="windowText" lastClr="000000"/>
                    </a:solidFill>
                  </a:rPr>
                  <a:t> BER</a:t>
                </a:r>
                <a:endParaRPr lang="en-US" sz="3600" b="1" baseline="0">
                  <a:solidFill>
                    <a:sysClr val="windowText" lastClr="000000"/>
                  </a:solidFill>
                </a:endParaRPr>
              </a:p>
            </c:rich>
          </c:tx>
          <c:layout>
            <c:manualLayout>
              <c:xMode val="edge"/>
              <c:yMode val="edge"/>
              <c:x val="0"/>
              <c:y val="0.15634243079325569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2500" b="0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960303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BER:</a:t>
            </a:r>
            <a:r>
              <a:rPr lang="en-US" b="1" baseline="0"/>
              <a:t> </a:t>
            </a:r>
            <a:r>
              <a:rPr lang="en-US" b="1"/>
              <a:t>Features vs Regressors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kNN</c:v>
          </c:tx>
          <c:spPr>
            <a:solidFill>
              <a:schemeClr val="accent5"/>
            </a:solidFill>
            <a:ln>
              <a:prstDash val="solid"/>
            </a:ln>
          </c:spPr>
          <c:invertIfNegative val="0"/>
          <c:val>
            <c:numRef>
              <c:f>'Permutation Importance'!$W$7:$W$10</c:f>
              <c:numCache>
                <c:formatCode>General</c:formatCode>
                <c:ptCount val="4"/>
                <c:pt idx="0">
                  <c:v>-5.6674167010207117E-3</c:v>
                </c:pt>
                <c:pt idx="1">
                  <c:v>-2.9287228066167655E-3</c:v>
                </c:pt>
                <c:pt idx="2">
                  <c:v>3.8818182866072033E-2</c:v>
                </c:pt>
                <c:pt idx="3">
                  <c:v>0.96977795664156541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05B-4F19-96A6-EAF1B236B111}"/>
            </c:ext>
          </c:extLst>
        </c:ser>
        <c:ser>
          <c:idx val="1"/>
          <c:order val="1"/>
          <c:tx>
            <c:v>ABR</c:v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strRef>
              <c:f>'Feature Importance'!$B$25:$B$28</c:f>
              <c:strCache>
                <c:ptCount val="4"/>
                <c:pt idx="0">
                  <c:v>Pilot Length</c:v>
                </c:pt>
                <c:pt idx="1">
                  <c:v>Pilot Spacing</c:v>
                </c:pt>
                <c:pt idx="2">
                  <c:v>Symbol Rate</c:v>
                </c:pt>
                <c:pt idx="3">
                  <c:v>Phase Noise</c:v>
                </c:pt>
              </c:strCache>
            </c:strRef>
          </c:cat>
          <c:val>
            <c:numRef>
              <c:f>'Permutation Importance'!$W$14:$W$17</c:f>
              <c:numCache>
                <c:formatCode>General</c:formatCode>
                <c:ptCount val="4"/>
                <c:pt idx="0">
                  <c:v>-1.0650663074271917E-3</c:v>
                </c:pt>
                <c:pt idx="1">
                  <c:v>2.073903934479821E-3</c:v>
                </c:pt>
                <c:pt idx="2">
                  <c:v>4.3056454404013275E-2</c:v>
                </c:pt>
                <c:pt idx="3">
                  <c:v>0.95593470796893421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05B-4F19-96A6-EAF1B236B111}"/>
            </c:ext>
          </c:extLst>
        </c:ser>
        <c:ser>
          <c:idx val="2"/>
          <c:order val="2"/>
          <c:tx>
            <c:v>GBR</c:v>
          </c:tx>
          <c:spPr>
            <a:solidFill>
              <a:schemeClr val="accent3"/>
            </a:solidFill>
            <a:ln>
              <a:prstDash val="solid"/>
            </a:ln>
          </c:spPr>
          <c:invertIfNegative val="0"/>
          <c:val>
            <c:numRef>
              <c:f>'Permutation Importance'!$W$21:$W$24</c:f>
              <c:numCache>
                <c:formatCode>General</c:formatCode>
                <c:ptCount val="4"/>
                <c:pt idx="0">
                  <c:v>-9.9168330099758117E-4</c:v>
                </c:pt>
                <c:pt idx="1">
                  <c:v>2.5383725247286712E-3</c:v>
                </c:pt>
                <c:pt idx="2">
                  <c:v>4.3084937491165619E-2</c:v>
                </c:pt>
                <c:pt idx="3">
                  <c:v>0.95536837328510327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05B-4F19-96A6-EAF1B236B111}"/>
            </c:ext>
          </c:extLst>
        </c:ser>
        <c:ser>
          <c:idx val="3"/>
          <c:order val="3"/>
          <c:tx>
            <c:v>RFR</c:v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strRef>
              <c:f>'Feature Importance'!$B$25:$B$28</c:f>
              <c:strCache>
                <c:ptCount val="4"/>
                <c:pt idx="0">
                  <c:v>Pilot Length</c:v>
                </c:pt>
                <c:pt idx="1">
                  <c:v>Pilot Spacing</c:v>
                </c:pt>
                <c:pt idx="2">
                  <c:v>Symbol Rate</c:v>
                </c:pt>
                <c:pt idx="3">
                  <c:v>Phase Noise</c:v>
                </c:pt>
              </c:strCache>
            </c:strRef>
          </c:cat>
          <c:val>
            <c:numRef>
              <c:f>'Permutation Importance'!$W$28:$W$31</c:f>
              <c:numCache>
                <c:formatCode>General</c:formatCode>
                <c:ptCount val="4"/>
                <c:pt idx="0">
                  <c:v>-4.1490345585288338E-4</c:v>
                </c:pt>
                <c:pt idx="1">
                  <c:v>2.0914697870922927E-3</c:v>
                </c:pt>
                <c:pt idx="2">
                  <c:v>4.2868042764925611E-2</c:v>
                </c:pt>
                <c:pt idx="3">
                  <c:v>0.95545539090383491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05B-4F19-96A6-EAF1B236B111}"/>
            </c:ext>
          </c:extLst>
        </c:ser>
        <c:ser>
          <c:idx val="4"/>
          <c:order val="4"/>
          <c:tx>
            <c:v>AVG</c:v>
          </c:tx>
          <c:spPr>
            <a:solidFill>
              <a:schemeClr val="accent4"/>
            </a:solidFill>
            <a:ln>
              <a:prstDash val="solid"/>
            </a:ln>
          </c:spPr>
          <c:invertIfNegative val="0"/>
          <c:val>
            <c:numRef>
              <c:f>'Permutation Importance'!$W$35:$W$38</c:f>
              <c:numCache>
                <c:formatCode>General</c:formatCode>
                <c:ptCount val="4"/>
                <c:pt idx="0">
                  <c:v>-2.0347674413245917E-3</c:v>
                </c:pt>
                <c:pt idx="1">
                  <c:v>9.4375585992100485E-4</c:v>
                </c:pt>
                <c:pt idx="2">
                  <c:v>4.195690438154414E-2</c:v>
                </c:pt>
                <c:pt idx="3">
                  <c:v>0.95913410719985948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05B-4F19-96A6-EAF1B236B1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86198143"/>
        <c:axId val="1386198623"/>
      </c:barChart>
      <c:catAx>
        <c:axId val="13861981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6198623"/>
        <c:crosses val="autoZero"/>
        <c:auto val="1"/>
        <c:lblAlgn val="ctr"/>
        <c:lblOffset val="100"/>
        <c:noMultiLvlLbl val="0"/>
      </c:catAx>
      <c:valAx>
        <c:axId val="1386198623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6198143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CBER: Features vs Regressors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kNN</c:v>
          </c:tx>
          <c:spPr>
            <a:solidFill>
              <a:schemeClr val="accent5"/>
            </a:solidFill>
            <a:ln>
              <a:prstDash val="solid"/>
            </a:ln>
          </c:spPr>
          <c:invertIfNegative val="0"/>
          <c:val>
            <c:numRef>
              <c:f>'Permutation Importance'!$W$43:$W$46</c:f>
              <c:numCache>
                <c:formatCode>General</c:formatCode>
                <c:ptCount val="4"/>
                <c:pt idx="0">
                  <c:v>-7.4631412315906059E-2</c:v>
                </c:pt>
                <c:pt idx="1">
                  <c:v>-4.2317401397303847E-2</c:v>
                </c:pt>
                <c:pt idx="2">
                  <c:v>0.414708240543323</c:v>
                </c:pt>
                <c:pt idx="3">
                  <c:v>0.70224057316988697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573-486E-BEEC-D14DEF48831A}"/>
            </c:ext>
          </c:extLst>
        </c:ser>
        <c:ser>
          <c:idx val="1"/>
          <c:order val="1"/>
          <c:tx>
            <c:v>ABR</c:v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strRef>
              <c:f>'Feature Importance'!$B$25:$B$28</c:f>
              <c:strCache>
                <c:ptCount val="4"/>
                <c:pt idx="0">
                  <c:v>Pilot Length</c:v>
                </c:pt>
                <c:pt idx="1">
                  <c:v>Pilot Spacing</c:v>
                </c:pt>
                <c:pt idx="2">
                  <c:v>Symbol Rate</c:v>
                </c:pt>
                <c:pt idx="3">
                  <c:v>Phase Noise</c:v>
                </c:pt>
              </c:strCache>
            </c:strRef>
          </c:cat>
          <c:val>
            <c:numRef>
              <c:f>'Permutation Importance'!$W$50:$W$53</c:f>
              <c:numCache>
                <c:formatCode>General</c:formatCode>
                <c:ptCount val="4"/>
                <c:pt idx="0">
                  <c:v>2.4687448079249875E-3</c:v>
                </c:pt>
                <c:pt idx="1">
                  <c:v>3.3884109099111194E-2</c:v>
                </c:pt>
                <c:pt idx="2">
                  <c:v>0.38985951574043648</c:v>
                </c:pt>
                <c:pt idx="3">
                  <c:v>0.57378763035252711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573-486E-BEEC-D14DEF48831A}"/>
            </c:ext>
          </c:extLst>
        </c:ser>
        <c:ser>
          <c:idx val="2"/>
          <c:order val="2"/>
          <c:tx>
            <c:v>GBR</c:v>
          </c:tx>
          <c:spPr>
            <a:solidFill>
              <a:schemeClr val="accent3"/>
            </a:solidFill>
            <a:ln>
              <a:prstDash val="solid"/>
            </a:ln>
          </c:spPr>
          <c:invertIfNegative val="0"/>
          <c:val>
            <c:numRef>
              <c:f>'Permutation Importance'!$W$57:$W$60</c:f>
              <c:numCache>
                <c:formatCode>General</c:formatCode>
                <c:ptCount val="4"/>
                <c:pt idx="0">
                  <c:v>2.3799388035491559E-3</c:v>
                </c:pt>
                <c:pt idx="1">
                  <c:v>3.361079103611745E-2</c:v>
                </c:pt>
                <c:pt idx="2">
                  <c:v>0.38987881960524562</c:v>
                </c:pt>
                <c:pt idx="3">
                  <c:v>0.5741304505550876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573-486E-BEEC-D14DEF48831A}"/>
            </c:ext>
          </c:extLst>
        </c:ser>
        <c:ser>
          <c:idx val="3"/>
          <c:order val="3"/>
          <c:tx>
            <c:v>RFR</c:v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strRef>
              <c:f>'Feature Importance'!$B$25:$B$28</c:f>
              <c:strCache>
                <c:ptCount val="4"/>
                <c:pt idx="0">
                  <c:v>Pilot Length</c:v>
                </c:pt>
                <c:pt idx="1">
                  <c:v>Pilot Spacing</c:v>
                </c:pt>
                <c:pt idx="2">
                  <c:v>Symbol Rate</c:v>
                </c:pt>
                <c:pt idx="3">
                  <c:v>Phase Noise</c:v>
                </c:pt>
              </c:strCache>
            </c:strRef>
          </c:cat>
          <c:val>
            <c:numRef>
              <c:f>'Permutation Importance'!$W$64:$W$67</c:f>
              <c:numCache>
                <c:formatCode>General</c:formatCode>
                <c:ptCount val="4"/>
                <c:pt idx="0">
                  <c:v>2.2771843911477381E-3</c:v>
                </c:pt>
                <c:pt idx="1">
                  <c:v>3.2596228331810022E-2</c:v>
                </c:pt>
                <c:pt idx="2">
                  <c:v>0.3901230958803657</c:v>
                </c:pt>
                <c:pt idx="3">
                  <c:v>0.57500349139667639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573-486E-BEEC-D14DEF48831A}"/>
            </c:ext>
          </c:extLst>
        </c:ser>
        <c:ser>
          <c:idx val="4"/>
          <c:order val="4"/>
          <c:tx>
            <c:v>AVG</c:v>
          </c:tx>
          <c:spPr>
            <a:solidFill>
              <a:schemeClr val="accent4"/>
            </a:solidFill>
            <a:ln>
              <a:prstDash val="solid"/>
            </a:ln>
          </c:spPr>
          <c:invertIfNegative val="0"/>
          <c:val>
            <c:numRef>
              <c:f>'Permutation Importance'!$W$71:$W$74</c:f>
              <c:numCache>
                <c:formatCode>General</c:formatCode>
                <c:ptCount val="4"/>
                <c:pt idx="0">
                  <c:v>-1.6876386078321044E-2</c:v>
                </c:pt>
                <c:pt idx="1">
                  <c:v>1.4443431767433705E-2</c:v>
                </c:pt>
                <c:pt idx="2">
                  <c:v>0.39614241794234267</c:v>
                </c:pt>
                <c:pt idx="3">
                  <c:v>0.60629053636854457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573-486E-BEEC-D14DEF4883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86198143"/>
        <c:axId val="1386198623"/>
      </c:barChart>
      <c:catAx>
        <c:axId val="13861981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6198623"/>
        <c:crosses val="autoZero"/>
        <c:auto val="1"/>
        <c:lblAlgn val="ctr"/>
        <c:lblOffset val="100"/>
        <c:noMultiLvlLbl val="0"/>
      </c:catAx>
      <c:valAx>
        <c:axId val="1386198623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6198143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BER vs CBER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kNN - BER</c:v>
          </c:tx>
          <c:spPr>
            <a:solidFill>
              <a:schemeClr val="accent5"/>
            </a:solidFill>
            <a:ln>
              <a:prstDash val="solid"/>
            </a:ln>
          </c:spPr>
          <c:invertIfNegative val="0"/>
          <c:val>
            <c:numRef>
              <c:f>'Permutation Importance'!$V$82:$V$85</c:f>
              <c:numCache>
                <c:formatCode>General</c:formatCode>
                <c:ptCount val="4"/>
                <c:pt idx="0">
                  <c:v>-5.6674167010207117E-3</c:v>
                </c:pt>
                <c:pt idx="1">
                  <c:v>-2.9287228066167651E-3</c:v>
                </c:pt>
                <c:pt idx="2">
                  <c:v>3.8818182866072033E-2</c:v>
                </c:pt>
                <c:pt idx="3">
                  <c:v>0.96977795664156541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76-4E64-8949-D0105C6CFA8B}"/>
            </c:ext>
          </c:extLst>
        </c:ser>
        <c:ser>
          <c:idx val="1"/>
          <c:order val="1"/>
          <c:tx>
            <c:v>ABR - BER</c:v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strRef>
              <c:f>'Feature Importance'!$B$25:$B$28</c:f>
              <c:strCache>
                <c:ptCount val="4"/>
                <c:pt idx="0">
                  <c:v>Pilot Length</c:v>
                </c:pt>
                <c:pt idx="1">
                  <c:v>Pilot Spacing</c:v>
                </c:pt>
                <c:pt idx="2">
                  <c:v>Symbol Rate</c:v>
                </c:pt>
                <c:pt idx="3">
                  <c:v>Phase Noise</c:v>
                </c:pt>
              </c:strCache>
            </c:strRef>
          </c:cat>
          <c:val>
            <c:numRef>
              <c:f>'Permutation Importance'!$V$87:$V$90</c:f>
              <c:numCache>
                <c:formatCode>General</c:formatCode>
                <c:ptCount val="4"/>
                <c:pt idx="0">
                  <c:v>-1.0650663074271919E-3</c:v>
                </c:pt>
                <c:pt idx="1">
                  <c:v>2.073903934479821E-3</c:v>
                </c:pt>
                <c:pt idx="2">
                  <c:v>4.3056454404013282E-2</c:v>
                </c:pt>
                <c:pt idx="3">
                  <c:v>0.95593470796893421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D76-4E64-8949-D0105C6CFA8B}"/>
            </c:ext>
          </c:extLst>
        </c:ser>
        <c:ser>
          <c:idx val="2"/>
          <c:order val="2"/>
          <c:tx>
            <c:v>GBR - BER</c:v>
          </c:tx>
          <c:spPr>
            <a:ln>
              <a:prstDash val="solid"/>
            </a:ln>
          </c:spPr>
          <c:invertIfNegative val="0"/>
          <c:val>
            <c:numRef>
              <c:f>'Permutation Importance'!$V$92:$V$95</c:f>
              <c:numCache>
                <c:formatCode>General</c:formatCode>
                <c:ptCount val="4"/>
                <c:pt idx="0">
                  <c:v>-9.9168330099758117E-4</c:v>
                </c:pt>
                <c:pt idx="1">
                  <c:v>2.5383725247286712E-3</c:v>
                </c:pt>
                <c:pt idx="2">
                  <c:v>4.3084937491165619E-2</c:v>
                </c:pt>
                <c:pt idx="3">
                  <c:v>0.95536837328510327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D76-4E64-8949-D0105C6CFA8B}"/>
            </c:ext>
          </c:extLst>
        </c:ser>
        <c:ser>
          <c:idx val="3"/>
          <c:order val="3"/>
          <c:tx>
            <c:v>RFR - BER</c:v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strRef>
              <c:f>'Feature Importance'!$B$25:$B$28</c:f>
              <c:strCache>
                <c:ptCount val="4"/>
                <c:pt idx="0">
                  <c:v>Pilot Length</c:v>
                </c:pt>
                <c:pt idx="1">
                  <c:v>Pilot Spacing</c:v>
                </c:pt>
                <c:pt idx="2">
                  <c:v>Symbol Rate</c:v>
                </c:pt>
                <c:pt idx="3">
                  <c:v>Phase Noise</c:v>
                </c:pt>
              </c:strCache>
            </c:strRef>
          </c:cat>
          <c:val>
            <c:numRef>
              <c:f>'Permutation Importance'!$V$97:$V$100</c:f>
              <c:numCache>
                <c:formatCode>General</c:formatCode>
                <c:ptCount val="4"/>
                <c:pt idx="0">
                  <c:v>-4.1490345585288338E-4</c:v>
                </c:pt>
                <c:pt idx="1">
                  <c:v>2.0914697870922931E-3</c:v>
                </c:pt>
                <c:pt idx="2">
                  <c:v>4.2868042764925611E-2</c:v>
                </c:pt>
                <c:pt idx="3">
                  <c:v>0.95545539090383491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D76-4E64-8949-D0105C6CFA8B}"/>
            </c:ext>
          </c:extLst>
        </c:ser>
        <c:ser>
          <c:idx val="4"/>
          <c:order val="4"/>
          <c:tx>
            <c:v>AVG - BER</c:v>
          </c:tx>
          <c:spPr>
            <a:solidFill>
              <a:schemeClr val="accent4"/>
            </a:solidFill>
            <a:ln>
              <a:prstDash val="solid"/>
            </a:ln>
          </c:spPr>
          <c:invertIfNegative val="0"/>
          <c:val>
            <c:numRef>
              <c:f>'Permutation Importance'!$V$102:$V$105</c:f>
              <c:numCache>
                <c:formatCode>General</c:formatCode>
                <c:ptCount val="4"/>
                <c:pt idx="0">
                  <c:v>-2.0347674413245921E-3</c:v>
                </c:pt>
                <c:pt idx="1">
                  <c:v>9.4375585992100485E-4</c:v>
                </c:pt>
                <c:pt idx="2">
                  <c:v>4.195690438154414E-2</c:v>
                </c:pt>
                <c:pt idx="3">
                  <c:v>0.95913410719985948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D76-4E64-8949-D0105C6CFA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26"/>
        <c:overlap val="-26"/>
        <c:axId val="1386198143"/>
        <c:axId val="1386198623"/>
      </c:barChart>
      <c:barChart>
        <c:barDir val="col"/>
        <c:grouping val="clustered"/>
        <c:varyColors val="0"/>
        <c:ser>
          <c:idx val="5"/>
          <c:order val="5"/>
          <c:tx>
            <c:v>kNN - CBER</c:v>
          </c:tx>
          <c:spPr>
            <a:solidFill>
              <a:schemeClr val="accent5">
                <a:alpha val="51000"/>
                <a:lumMod val="50000"/>
              </a:schemeClr>
            </a:solidFill>
            <a:ln>
              <a:prstDash val="solid"/>
            </a:ln>
          </c:spPr>
          <c:invertIfNegative val="0"/>
          <c:val>
            <c:numRef>
              <c:f>'Permutation Importance'!$W$82:$W$85</c:f>
              <c:numCache>
                <c:formatCode>General</c:formatCode>
                <c:ptCount val="4"/>
                <c:pt idx="0">
                  <c:v>-7.4631412315906059E-2</c:v>
                </c:pt>
                <c:pt idx="1">
                  <c:v>-4.2317401397303847E-2</c:v>
                </c:pt>
                <c:pt idx="2">
                  <c:v>0.414708240543323</c:v>
                </c:pt>
                <c:pt idx="3">
                  <c:v>0.70224057316988697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D76-4E64-8949-D0105C6CFA8B}"/>
            </c:ext>
          </c:extLst>
        </c:ser>
        <c:ser>
          <c:idx val="6"/>
          <c:order val="6"/>
          <c:tx>
            <c:v>ABR - CBER</c:v>
          </c:tx>
          <c:spPr>
            <a:solidFill>
              <a:schemeClr val="accent2">
                <a:alpha val="39000"/>
                <a:lumMod val="50000"/>
              </a:schemeClr>
            </a:solidFill>
            <a:ln>
              <a:prstDash val="solid"/>
            </a:ln>
          </c:spPr>
          <c:invertIfNegative val="0"/>
          <c:val>
            <c:numRef>
              <c:f>'Permutation Importance'!$W$87:$W$90</c:f>
              <c:numCache>
                <c:formatCode>General</c:formatCode>
                <c:ptCount val="4"/>
                <c:pt idx="0">
                  <c:v>1.724405841851158E-3</c:v>
                </c:pt>
                <c:pt idx="1">
                  <c:v>3.2463647662144803E-2</c:v>
                </c:pt>
                <c:pt idx="2">
                  <c:v>0.39037554412237963</c:v>
                </c:pt>
                <c:pt idx="3">
                  <c:v>0.57543640237362459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D76-4E64-8949-D0105C6CFA8B}"/>
            </c:ext>
          </c:extLst>
        </c:ser>
        <c:ser>
          <c:idx val="7"/>
          <c:order val="7"/>
          <c:tx>
            <c:v>GBR - CBER</c:v>
          </c:tx>
          <c:spPr>
            <a:solidFill>
              <a:schemeClr val="accent3">
                <a:alpha val="50000"/>
                <a:lumMod val="50000"/>
              </a:schemeClr>
            </a:solidFill>
            <a:ln>
              <a:prstDash val="solid"/>
            </a:ln>
          </c:spPr>
          <c:invertIfNegative val="0"/>
          <c:val>
            <c:numRef>
              <c:f>'Permutation Importance'!$W$92:$W$95</c:f>
              <c:numCache>
                <c:formatCode>General</c:formatCode>
                <c:ptCount val="4"/>
                <c:pt idx="0">
                  <c:v>3.1524502909739678E-3</c:v>
                </c:pt>
                <c:pt idx="1">
                  <c:v>3.4416368510676587E-2</c:v>
                </c:pt>
                <c:pt idx="2">
                  <c:v>0.38933757580435452</c:v>
                </c:pt>
                <c:pt idx="3">
                  <c:v>0.57309360539399501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9D76-4E64-8949-D0105C6CFA8B}"/>
            </c:ext>
          </c:extLst>
        </c:ser>
        <c:ser>
          <c:idx val="8"/>
          <c:order val="8"/>
          <c:tx>
            <c:v>RFR - CBER</c:v>
          </c:tx>
          <c:spPr>
            <a:solidFill>
              <a:schemeClr val="accent1">
                <a:alpha val="50000"/>
                <a:lumMod val="50000"/>
              </a:schemeClr>
            </a:solidFill>
            <a:ln>
              <a:prstDash val="solid"/>
            </a:ln>
          </c:spPr>
          <c:invertIfNegative val="0"/>
          <c:val>
            <c:numRef>
              <c:f>'Permutation Importance'!$W$97:$W$100</c:f>
              <c:numCache>
                <c:formatCode>General</c:formatCode>
                <c:ptCount val="4"/>
                <c:pt idx="0">
                  <c:v>2.0017339092653079E-3</c:v>
                </c:pt>
                <c:pt idx="1">
                  <c:v>3.2125221219917018E-2</c:v>
                </c:pt>
                <c:pt idx="2">
                  <c:v>0.39024199315529462</c:v>
                </c:pt>
                <c:pt idx="3">
                  <c:v>0.57563105171552298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9D76-4E64-8949-D0105C6CFA8B}"/>
            </c:ext>
          </c:extLst>
        </c:ser>
        <c:ser>
          <c:idx val="9"/>
          <c:order val="9"/>
          <c:tx>
            <c:v>AVG - CBER</c:v>
          </c:tx>
          <c:spPr>
            <a:solidFill>
              <a:schemeClr val="accent4">
                <a:alpha val="50000"/>
                <a:lumMod val="50000"/>
              </a:schemeClr>
            </a:solidFill>
            <a:ln>
              <a:prstDash val="solid"/>
            </a:ln>
          </c:spPr>
          <c:invertIfNegative val="0"/>
          <c:val>
            <c:numRef>
              <c:f>'Permutation Importance'!$W$102:$W$105</c:f>
              <c:numCache>
                <c:formatCode>General</c:formatCode>
                <c:ptCount val="4"/>
                <c:pt idx="0">
                  <c:v>-1.693820556845391E-2</c:v>
                </c:pt>
                <c:pt idx="1">
                  <c:v>1.417195899885864E-2</c:v>
                </c:pt>
                <c:pt idx="2">
                  <c:v>0.3961658384063379</c:v>
                </c:pt>
                <c:pt idx="3">
                  <c:v>0.60660040816325744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9D76-4E64-8949-D0105C6CFA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26"/>
        <c:overlap val="-26"/>
        <c:axId val="977441472"/>
        <c:axId val="977440032"/>
      </c:barChart>
      <c:catAx>
        <c:axId val="13861981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6198623"/>
        <c:crosses val="autoZero"/>
        <c:auto val="1"/>
        <c:lblAlgn val="ctr"/>
        <c:lblOffset val="100"/>
        <c:noMultiLvlLbl val="0"/>
      </c:catAx>
      <c:valAx>
        <c:axId val="1386198623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6198143"/>
        <c:crosses val="autoZero"/>
        <c:crossBetween val="between"/>
      </c:valAx>
      <c:catAx>
        <c:axId val="977441472"/>
        <c:scaling>
          <c:orientation val="minMax"/>
        </c:scaling>
        <c:delete val="1"/>
        <c:axPos val="b"/>
        <c:majorTickMark val="out"/>
        <c:minorTickMark val="none"/>
        <c:tickLblPos val="nextTo"/>
        <c:crossAx val="977440032"/>
        <c:crosses val="autoZero"/>
        <c:auto val="1"/>
        <c:lblAlgn val="ctr"/>
        <c:lblOffset val="100"/>
        <c:noMultiLvlLbl val="0"/>
      </c:catAx>
      <c:valAx>
        <c:axId val="977440032"/>
        <c:scaling>
          <c:orientation val="minMax"/>
          <c:max val="1"/>
        </c:scaling>
        <c:delete val="1"/>
        <c:axPos val="r"/>
        <c:numFmt formatCode="General" sourceLinked="1"/>
        <c:majorTickMark val="out"/>
        <c:minorTickMark val="none"/>
        <c:tickLblPos val="nextTo"/>
        <c:crossAx val="977441472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BER vs OBER Average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6"/>
          <c:order val="0"/>
          <c:tx>
            <c:v>AVG - BER</c:v>
          </c:tx>
          <c:spPr>
            <a:solidFill>
              <a:schemeClr val="accent4"/>
            </a:solidFill>
            <a:ln>
              <a:prstDash val="solid"/>
            </a:ln>
          </c:spPr>
          <c:invertIfNegative val="0"/>
          <c:cat>
            <c:strRef>
              <c:f>'Feature Importance'!$U$68:$U$71</c:f>
              <c:strCache>
                <c:ptCount val="4"/>
                <c:pt idx="0">
                  <c:v>PilotLength</c:v>
                </c:pt>
                <c:pt idx="1">
                  <c:v>PilotSpacing</c:v>
                </c:pt>
                <c:pt idx="2">
                  <c:v>SymbolRate</c:v>
                </c:pt>
                <c:pt idx="3">
                  <c:v>PhaseNoise</c:v>
                </c:pt>
              </c:strCache>
            </c:strRef>
          </c:cat>
          <c:val>
            <c:numRef>
              <c:f>'Permutation Importance'!$V$102:$V$105</c:f>
              <c:numCache>
                <c:formatCode>General</c:formatCode>
                <c:ptCount val="4"/>
                <c:pt idx="0">
                  <c:v>-2.0347674413245921E-3</c:v>
                </c:pt>
                <c:pt idx="1">
                  <c:v>9.4375585992100485E-4</c:v>
                </c:pt>
                <c:pt idx="2">
                  <c:v>4.195690438154414E-2</c:v>
                </c:pt>
                <c:pt idx="3">
                  <c:v>0.95913410719985948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DB4-46BF-86CB-084A1C39E661}"/>
            </c:ext>
          </c:extLst>
        </c:ser>
        <c:ser>
          <c:idx val="7"/>
          <c:order val="1"/>
          <c:tx>
            <c:v>AVG - OBER</c:v>
          </c:tx>
          <c:spPr>
            <a:solidFill>
              <a:schemeClr val="accent4">
                <a:alpha val="50000"/>
                <a:lumMod val="50000"/>
              </a:schemeClr>
            </a:solidFill>
            <a:ln>
              <a:prstDash val="solid"/>
            </a:ln>
          </c:spPr>
          <c:invertIfNegative val="0"/>
          <c:val>
            <c:numRef>
              <c:f>'Permutation Importance'!$W$102:$W$105</c:f>
              <c:numCache>
                <c:formatCode>General</c:formatCode>
                <c:ptCount val="4"/>
                <c:pt idx="0">
                  <c:v>-1.693820556845391E-2</c:v>
                </c:pt>
                <c:pt idx="1">
                  <c:v>1.417195899885864E-2</c:v>
                </c:pt>
                <c:pt idx="2">
                  <c:v>0.3961658384063379</c:v>
                </c:pt>
                <c:pt idx="3">
                  <c:v>0.60660040816325744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DB4-46BF-86CB-084A1C39E6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71"/>
        <c:overlap val="-30"/>
        <c:axId val="1386198143"/>
        <c:axId val="1386198623"/>
      </c:barChart>
      <c:catAx>
        <c:axId val="13861981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6198623"/>
        <c:crosses val="autoZero"/>
        <c:auto val="1"/>
        <c:lblAlgn val="ctr"/>
        <c:lblOffset val="100"/>
        <c:noMultiLvlLbl val="0"/>
      </c:catAx>
      <c:valAx>
        <c:axId val="1386198623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6198143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#</a:t>
            </a:r>
            <a:r>
              <a:rPr lang="en-US" baseline="0"/>
              <a:t> of k-Neighbors</a:t>
            </a:r>
            <a:r>
              <a:rPr lang="en-US"/>
              <a:t> vs SMAPE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>
        <c:manualLayout>
          <c:layoutTarget val="inner"/>
          <c:xMode val="edge"/>
          <c:yMode val="edge"/>
          <c:x val="9.9525371828521433E-2"/>
          <c:y val="0.19256863736136259"/>
          <c:w val="0.87114129483814529"/>
          <c:h val="0.72453732306815521"/>
        </c:manualLayout>
      </c:layout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prstDash val="solid"/>
              <a:round/>
            </a:ln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prstDash val="solid"/>
              </a:ln>
            </c:spPr>
          </c:marker>
          <c:yVal>
            <c:numRef>
              <c:f>kNN!$B$6:$B$20</c:f>
              <c:numCache>
                <c:formatCode>General</c:formatCode>
                <c:ptCount val="15"/>
                <c:pt idx="0">
                  <c:v>1.0342951442419941</c:v>
                </c:pt>
                <c:pt idx="1">
                  <c:v>1.0943153096170133</c:v>
                </c:pt>
                <c:pt idx="2">
                  <c:v>1.120672020668166</c:v>
                </c:pt>
                <c:pt idx="3">
                  <c:v>1.1406725331991869</c:v>
                </c:pt>
                <c:pt idx="4">
                  <c:v>1.1574706223973119</c:v>
                </c:pt>
                <c:pt idx="5">
                  <c:v>1.1801706688202083</c:v>
                </c:pt>
                <c:pt idx="6">
                  <c:v>1.199566888895973</c:v>
                </c:pt>
                <c:pt idx="7">
                  <c:v>1.2190012661640111</c:v>
                </c:pt>
                <c:pt idx="8">
                  <c:v>1.2300501750171684</c:v>
                </c:pt>
                <c:pt idx="9">
                  <c:v>1.2418640275128847</c:v>
                </c:pt>
                <c:pt idx="10">
                  <c:v>1.2540029304101259</c:v>
                </c:pt>
                <c:pt idx="11">
                  <c:v>1.2620723956376878</c:v>
                </c:pt>
                <c:pt idx="12">
                  <c:v>1.2733762241737636</c:v>
                </c:pt>
                <c:pt idx="13">
                  <c:v>1.2837759565621922</c:v>
                </c:pt>
                <c:pt idx="14">
                  <c:v>1.2943050815783947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8A1-4C21-BAEF-4B3532E45C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2346895"/>
        <c:axId val="952355535"/>
      </c:scatterChart>
      <c:valAx>
        <c:axId val="95234689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2355535"/>
        <c:crosses val="autoZero"/>
        <c:crossBetween val="midCat"/>
        <c:majorUnit val="1"/>
      </c:valAx>
      <c:valAx>
        <c:axId val="952355535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2346895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#</a:t>
            </a:r>
            <a:r>
              <a:rPr lang="en-US" baseline="0"/>
              <a:t> of k-Neighbors</a:t>
            </a:r>
            <a:r>
              <a:rPr lang="en-US"/>
              <a:t> vs A_20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prstDash val="solid"/>
              <a:round/>
            </a:ln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prstDash val="solid"/>
              </a:ln>
            </c:spPr>
          </c:marker>
          <c:yVal>
            <c:numRef>
              <c:f>kNN!$B$26:$B$40</c:f>
              <c:numCache>
                <c:formatCode>General</c:formatCode>
                <c:ptCount val="15"/>
                <c:pt idx="0">
                  <c:v>0.55743787020345092</c:v>
                </c:pt>
                <c:pt idx="1">
                  <c:v>0.53046532964202942</c:v>
                </c:pt>
                <c:pt idx="2">
                  <c:v>0.510615181560649</c:v>
                </c:pt>
                <c:pt idx="3">
                  <c:v>0.49501432526397116</c:v>
                </c:pt>
                <c:pt idx="4">
                  <c:v>0.48083794746330155</c:v>
                </c:pt>
                <c:pt idx="5">
                  <c:v>0.45956734483646655</c:v>
                </c:pt>
                <c:pt idx="6">
                  <c:v>0.44823992402781349</c:v>
                </c:pt>
                <c:pt idx="7">
                  <c:v>0.4326189479783672</c:v>
                </c:pt>
                <c:pt idx="8">
                  <c:v>0.42694115374710273</c:v>
                </c:pt>
                <c:pt idx="9">
                  <c:v>0.41276075199587947</c:v>
                </c:pt>
                <c:pt idx="10">
                  <c:v>0.39148210146793722</c:v>
                </c:pt>
                <c:pt idx="11">
                  <c:v>0.38015468065928415</c:v>
                </c:pt>
                <c:pt idx="12">
                  <c:v>0.37022357069276335</c:v>
                </c:pt>
                <c:pt idx="13">
                  <c:v>0.36597025495750701</c:v>
                </c:pt>
                <c:pt idx="14">
                  <c:v>0.36313336981715161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25F-4056-BBE1-506643B448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36506528"/>
        <c:axId val="1236507008"/>
      </c:scatterChart>
      <c:valAx>
        <c:axId val="12365065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6507008"/>
        <c:crosses val="autoZero"/>
        <c:crossBetween val="midCat"/>
        <c:majorUnit val="1"/>
      </c:valAx>
      <c:valAx>
        <c:axId val="1236507008"/>
        <c:scaling>
          <c:orientation val="minMax"/>
          <c:min val="0.2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6506528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Features vs SMAPE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prstDash val="solid"/>
              <a:round/>
            </a:ln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prstDash val="solid"/>
              </a:ln>
            </c:spPr>
          </c:marker>
          <c:yVal>
            <c:numRef>
              <c:f>kNN!$C$64:$F$64</c:f>
              <c:numCache>
                <c:formatCode>General</c:formatCode>
                <c:ptCount val="4"/>
                <c:pt idx="0">
                  <c:v>0.65772373860268574</c:v>
                </c:pt>
                <c:pt idx="1">
                  <c:v>0.31990701049535275</c:v>
                </c:pt>
                <c:pt idx="2">
                  <c:v>0.30936098209095259</c:v>
                </c:pt>
                <c:pt idx="3">
                  <c:v>0.3510865867054489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4D8-45ED-8623-FAB9DE075C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9975680"/>
        <c:axId val="180000160"/>
      </c:scatterChart>
      <c:valAx>
        <c:axId val="1799756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000160"/>
        <c:crosses val="autoZero"/>
        <c:crossBetween val="midCat"/>
        <c:majorUnit val="1"/>
      </c:valAx>
      <c:valAx>
        <c:axId val="180000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975680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k-Neighbors = 1</a:t>
            </a:r>
          </a:p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Expected/Test vs Predicted</a:t>
            </a:r>
            <a:br>
              <a:rPr lang="en-US"/>
            </a:br>
            <a:endParaRPr lang="en-US"/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Expected/Test vs Predicted</c:v>
          </c:tx>
          <c:spPr>
            <a:ln w="25400" cap="rnd">
              <a:noFill/>
              <a:prstDash val="solid"/>
              <a:round/>
            </a:ln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prstDash val="solid"/>
              </a:ln>
            </c:spPr>
          </c:marker>
          <c:trendline>
            <c:spPr>
              <a:ln w="38100" cap="rnd">
                <a:solidFill>
                  <a:srgbClr val="FF0000"/>
                </a:solidFill>
                <a:prstDash val="solid"/>
              </a:ln>
            </c:spPr>
            <c:trendlineType val="linear"/>
            <c:dispRSqr val="0"/>
            <c:dispEq val="0"/>
          </c:trendline>
          <c:xVal>
            <c:numRef>
              <c:f>kNN!$AE$14:$AE$769</c:f>
              <c:numCache>
                <c:formatCode>General</c:formatCode>
                <c:ptCount val="756"/>
                <c:pt idx="0">
                  <c:v>0.49391746520996088</c:v>
                </c:pt>
                <c:pt idx="1">
                  <c:v>8.2302093505859375E-3</c:v>
                </c:pt>
                <c:pt idx="2">
                  <c:v>0.27113914489746088</c:v>
                </c:pt>
                <c:pt idx="3">
                  <c:v>0</c:v>
                </c:pt>
                <c:pt idx="4">
                  <c:v>5.02777099609375E-3</c:v>
                </c:pt>
                <c:pt idx="5">
                  <c:v>6.11114501953125E-3</c:v>
                </c:pt>
                <c:pt idx="6">
                  <c:v>5.588531494140625E-4</c:v>
                </c:pt>
                <c:pt idx="7">
                  <c:v>0</c:v>
                </c:pt>
                <c:pt idx="8">
                  <c:v>3.9432525634765618E-2</c:v>
                </c:pt>
                <c:pt idx="9">
                  <c:v>0</c:v>
                </c:pt>
                <c:pt idx="10">
                  <c:v>0</c:v>
                </c:pt>
                <c:pt idx="11">
                  <c:v>0.13431549072265619</c:v>
                </c:pt>
                <c:pt idx="12">
                  <c:v>0.370697021484375</c:v>
                </c:pt>
                <c:pt idx="13">
                  <c:v>3.879547119140625E-3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4.4307708740234384E-3</c:v>
                </c:pt>
                <c:pt idx="19">
                  <c:v>0</c:v>
                </c:pt>
                <c:pt idx="20">
                  <c:v>0</c:v>
                </c:pt>
                <c:pt idx="21">
                  <c:v>4.2667388916015618E-2</c:v>
                </c:pt>
                <c:pt idx="22">
                  <c:v>5.4189682006835938E-2</c:v>
                </c:pt>
                <c:pt idx="23">
                  <c:v>4.4862747192382813E-2</c:v>
                </c:pt>
                <c:pt idx="24">
                  <c:v>6.5402984619140616E-3</c:v>
                </c:pt>
                <c:pt idx="25">
                  <c:v>0</c:v>
                </c:pt>
                <c:pt idx="26">
                  <c:v>0.44270896911621088</c:v>
                </c:pt>
                <c:pt idx="27">
                  <c:v>7.62939453125E-6</c:v>
                </c:pt>
                <c:pt idx="28">
                  <c:v>2.0751953125E-3</c:v>
                </c:pt>
                <c:pt idx="29">
                  <c:v>5.992889404296875E-3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0.48520278930664063</c:v>
                </c:pt>
                <c:pt idx="34">
                  <c:v>1.4738082885742189E-2</c:v>
                </c:pt>
                <c:pt idx="35">
                  <c:v>1.7148971557617191E-2</c:v>
                </c:pt>
                <c:pt idx="36">
                  <c:v>2.010345458984375E-3</c:v>
                </c:pt>
                <c:pt idx="37">
                  <c:v>1.88446044921875E-3</c:v>
                </c:pt>
                <c:pt idx="38">
                  <c:v>0</c:v>
                </c:pt>
                <c:pt idx="39">
                  <c:v>2.09808349609375E-5</c:v>
                </c:pt>
                <c:pt idx="40">
                  <c:v>0.50007438659667969</c:v>
                </c:pt>
                <c:pt idx="41">
                  <c:v>0</c:v>
                </c:pt>
                <c:pt idx="42">
                  <c:v>0</c:v>
                </c:pt>
                <c:pt idx="43">
                  <c:v>0.36857986450195313</c:v>
                </c:pt>
                <c:pt idx="44">
                  <c:v>0</c:v>
                </c:pt>
                <c:pt idx="45">
                  <c:v>0.39934349060058588</c:v>
                </c:pt>
                <c:pt idx="46">
                  <c:v>1.4364242553710939E-2</c:v>
                </c:pt>
                <c:pt idx="47">
                  <c:v>1.7604827880859379E-3</c:v>
                </c:pt>
                <c:pt idx="48">
                  <c:v>0.45889091491699219</c:v>
                </c:pt>
                <c:pt idx="49">
                  <c:v>0.49063301086425781</c:v>
                </c:pt>
                <c:pt idx="50">
                  <c:v>0.14412879943847659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0.49386215209960938</c:v>
                </c:pt>
                <c:pt idx="61">
                  <c:v>0</c:v>
                </c:pt>
                <c:pt idx="62">
                  <c:v>0.1829833984375</c:v>
                </c:pt>
                <c:pt idx="63">
                  <c:v>0</c:v>
                </c:pt>
                <c:pt idx="64">
                  <c:v>0.29762458801269531</c:v>
                </c:pt>
                <c:pt idx="65">
                  <c:v>0</c:v>
                </c:pt>
                <c:pt idx="66">
                  <c:v>0.16411590576171881</c:v>
                </c:pt>
                <c:pt idx="67">
                  <c:v>2.47955322265625E-5</c:v>
                </c:pt>
                <c:pt idx="68">
                  <c:v>0</c:v>
                </c:pt>
                <c:pt idx="69">
                  <c:v>0.2188873291015625</c:v>
                </c:pt>
                <c:pt idx="70">
                  <c:v>0.25622940063476563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0.45395278930664063</c:v>
                </c:pt>
                <c:pt idx="76">
                  <c:v>0</c:v>
                </c:pt>
                <c:pt idx="77">
                  <c:v>0</c:v>
                </c:pt>
                <c:pt idx="78">
                  <c:v>0.45293807983398438</c:v>
                </c:pt>
                <c:pt idx="79">
                  <c:v>0</c:v>
                </c:pt>
                <c:pt idx="80">
                  <c:v>0.25129508972167969</c:v>
                </c:pt>
                <c:pt idx="81">
                  <c:v>1.18255615234375E-4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1.697540283203125E-4</c:v>
                </c:pt>
                <c:pt idx="88">
                  <c:v>3.2024383544921879E-3</c:v>
                </c:pt>
                <c:pt idx="89">
                  <c:v>0.48237228393554688</c:v>
                </c:pt>
                <c:pt idx="90">
                  <c:v>4.55322265625E-2</c:v>
                </c:pt>
                <c:pt idx="91">
                  <c:v>1.9073486328125E-5</c:v>
                </c:pt>
                <c:pt idx="92">
                  <c:v>0</c:v>
                </c:pt>
                <c:pt idx="93">
                  <c:v>0</c:v>
                </c:pt>
                <c:pt idx="94">
                  <c:v>4.76837158203125E-5</c:v>
                </c:pt>
                <c:pt idx="95">
                  <c:v>0.49253273010253912</c:v>
                </c:pt>
                <c:pt idx="96">
                  <c:v>4.1179656982421882E-2</c:v>
                </c:pt>
                <c:pt idx="97">
                  <c:v>0.25615692138671881</c:v>
                </c:pt>
                <c:pt idx="98">
                  <c:v>5.5650711059570313E-2</c:v>
                </c:pt>
                <c:pt idx="99">
                  <c:v>0</c:v>
                </c:pt>
                <c:pt idx="100">
                  <c:v>0</c:v>
                </c:pt>
                <c:pt idx="101">
                  <c:v>7.9557418823242188E-2</c:v>
                </c:pt>
                <c:pt idx="102">
                  <c:v>0</c:v>
                </c:pt>
                <c:pt idx="103">
                  <c:v>0</c:v>
                </c:pt>
                <c:pt idx="104">
                  <c:v>5.359649658203125E-3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6.26373291015625E-3</c:v>
                </c:pt>
                <c:pt idx="109">
                  <c:v>0</c:v>
                </c:pt>
                <c:pt idx="110">
                  <c:v>0.41293907165527338</c:v>
                </c:pt>
                <c:pt idx="111">
                  <c:v>7.4075698852539063E-2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1.54266357421875E-2</c:v>
                </c:pt>
                <c:pt idx="116">
                  <c:v>0</c:v>
                </c:pt>
                <c:pt idx="117">
                  <c:v>2.8934478759765621E-3</c:v>
                </c:pt>
                <c:pt idx="118">
                  <c:v>0</c:v>
                </c:pt>
                <c:pt idx="119">
                  <c:v>0.36758041381835938</c:v>
                </c:pt>
                <c:pt idx="120">
                  <c:v>0</c:v>
                </c:pt>
                <c:pt idx="121">
                  <c:v>0</c:v>
                </c:pt>
                <c:pt idx="122">
                  <c:v>0.41651153564453119</c:v>
                </c:pt>
                <c:pt idx="123">
                  <c:v>0.13485145568847659</c:v>
                </c:pt>
                <c:pt idx="124">
                  <c:v>0.15220069885253909</c:v>
                </c:pt>
                <c:pt idx="125">
                  <c:v>0</c:v>
                </c:pt>
                <c:pt idx="126">
                  <c:v>0.20794868469238281</c:v>
                </c:pt>
                <c:pt idx="127">
                  <c:v>0</c:v>
                </c:pt>
                <c:pt idx="128">
                  <c:v>0</c:v>
                </c:pt>
                <c:pt idx="129">
                  <c:v>2.7475357055664059E-2</c:v>
                </c:pt>
                <c:pt idx="130">
                  <c:v>0</c:v>
                </c:pt>
                <c:pt idx="131">
                  <c:v>0</c:v>
                </c:pt>
                <c:pt idx="132">
                  <c:v>7.839202880859375E-4</c:v>
                </c:pt>
                <c:pt idx="133">
                  <c:v>0</c:v>
                </c:pt>
                <c:pt idx="134">
                  <c:v>6.87408447265625E-3</c:v>
                </c:pt>
                <c:pt idx="135">
                  <c:v>3.10516357421875E-3</c:v>
                </c:pt>
                <c:pt idx="136">
                  <c:v>7.1582794189453116E-3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0.39310264587402338</c:v>
                </c:pt>
                <c:pt idx="141">
                  <c:v>0</c:v>
                </c:pt>
                <c:pt idx="142">
                  <c:v>0.45706748962402338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1.8445968627929691E-2</c:v>
                </c:pt>
                <c:pt idx="148">
                  <c:v>0</c:v>
                </c:pt>
                <c:pt idx="149">
                  <c:v>0</c:v>
                </c:pt>
                <c:pt idx="150">
                  <c:v>0.22104454040527341</c:v>
                </c:pt>
                <c:pt idx="151">
                  <c:v>2.4829864501953122E-2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0.25500869750976563</c:v>
                </c:pt>
                <c:pt idx="156">
                  <c:v>0.4925994873046875</c:v>
                </c:pt>
                <c:pt idx="157">
                  <c:v>0</c:v>
                </c:pt>
                <c:pt idx="158">
                  <c:v>6.5517425537109384E-3</c:v>
                </c:pt>
                <c:pt idx="159">
                  <c:v>1.5970230102539059E-2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3.2800674438476563E-2</c:v>
                </c:pt>
                <c:pt idx="166">
                  <c:v>0</c:v>
                </c:pt>
                <c:pt idx="167">
                  <c:v>0</c:v>
                </c:pt>
                <c:pt idx="168">
                  <c:v>0.493255615234375</c:v>
                </c:pt>
                <c:pt idx="169">
                  <c:v>0</c:v>
                </c:pt>
                <c:pt idx="170">
                  <c:v>0.49416160583496088</c:v>
                </c:pt>
                <c:pt idx="171">
                  <c:v>0</c:v>
                </c:pt>
                <c:pt idx="172">
                  <c:v>0.14344978332519531</c:v>
                </c:pt>
                <c:pt idx="173">
                  <c:v>0</c:v>
                </c:pt>
                <c:pt idx="174">
                  <c:v>0.49836540222167969</c:v>
                </c:pt>
                <c:pt idx="175">
                  <c:v>0</c:v>
                </c:pt>
                <c:pt idx="176">
                  <c:v>6.2274932861328116E-3</c:v>
                </c:pt>
                <c:pt idx="177">
                  <c:v>0</c:v>
                </c:pt>
                <c:pt idx="178">
                  <c:v>0.49889373779296881</c:v>
                </c:pt>
                <c:pt idx="179">
                  <c:v>1.2472152709960939E-2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4.2148590087890618E-2</c:v>
                </c:pt>
                <c:pt idx="185">
                  <c:v>0</c:v>
                </c:pt>
                <c:pt idx="186">
                  <c:v>0.4878387451171875</c:v>
                </c:pt>
                <c:pt idx="187">
                  <c:v>0.26675033569335938</c:v>
                </c:pt>
                <c:pt idx="188">
                  <c:v>0</c:v>
                </c:pt>
                <c:pt idx="189">
                  <c:v>0</c:v>
                </c:pt>
                <c:pt idx="190">
                  <c:v>2.6033401489257809E-2</c:v>
                </c:pt>
                <c:pt idx="191">
                  <c:v>4.57000732421875E-3</c:v>
                </c:pt>
                <c:pt idx="192">
                  <c:v>0</c:v>
                </c:pt>
                <c:pt idx="193">
                  <c:v>0.202880859375</c:v>
                </c:pt>
                <c:pt idx="194">
                  <c:v>1.24359130859375E-3</c:v>
                </c:pt>
                <c:pt idx="195">
                  <c:v>7.9893112182617188E-2</c:v>
                </c:pt>
                <c:pt idx="196">
                  <c:v>6.298065185546875E-3</c:v>
                </c:pt>
                <c:pt idx="197">
                  <c:v>0</c:v>
                </c:pt>
                <c:pt idx="198">
                  <c:v>3.01361083984375E-4</c:v>
                </c:pt>
                <c:pt idx="199">
                  <c:v>9.9964141845703125E-3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7.9509735107421875E-2</c:v>
                </c:pt>
                <c:pt idx="205">
                  <c:v>0</c:v>
                </c:pt>
                <c:pt idx="206">
                  <c:v>0</c:v>
                </c:pt>
                <c:pt idx="207">
                  <c:v>1.5163421630859379E-3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0.44569778442382813</c:v>
                </c:pt>
                <c:pt idx="214">
                  <c:v>0</c:v>
                </c:pt>
                <c:pt idx="215">
                  <c:v>0</c:v>
                </c:pt>
                <c:pt idx="216">
                  <c:v>1.528167724609375E-2</c:v>
                </c:pt>
                <c:pt idx="217">
                  <c:v>0</c:v>
                </c:pt>
                <c:pt idx="218">
                  <c:v>4.3125152587890616E-3</c:v>
                </c:pt>
                <c:pt idx="219">
                  <c:v>0</c:v>
                </c:pt>
                <c:pt idx="220">
                  <c:v>0.497528076171875</c:v>
                </c:pt>
                <c:pt idx="221">
                  <c:v>0</c:v>
                </c:pt>
                <c:pt idx="222">
                  <c:v>0</c:v>
                </c:pt>
                <c:pt idx="223">
                  <c:v>0.1603965759277344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0.1369667053222656</c:v>
                </c:pt>
                <c:pt idx="229">
                  <c:v>0</c:v>
                </c:pt>
                <c:pt idx="230">
                  <c:v>0</c:v>
                </c:pt>
                <c:pt idx="231">
                  <c:v>0.23516273498535159</c:v>
                </c:pt>
                <c:pt idx="232">
                  <c:v>0.45611381530761719</c:v>
                </c:pt>
                <c:pt idx="233">
                  <c:v>0</c:v>
                </c:pt>
                <c:pt idx="234">
                  <c:v>0.22532463073730469</c:v>
                </c:pt>
                <c:pt idx="235">
                  <c:v>1.1312484741210939E-2</c:v>
                </c:pt>
                <c:pt idx="236">
                  <c:v>0</c:v>
                </c:pt>
                <c:pt idx="237">
                  <c:v>0.22102928161621091</c:v>
                </c:pt>
                <c:pt idx="238">
                  <c:v>0</c:v>
                </c:pt>
                <c:pt idx="239">
                  <c:v>0</c:v>
                </c:pt>
                <c:pt idx="240">
                  <c:v>7.3032379150390616E-3</c:v>
                </c:pt>
                <c:pt idx="241">
                  <c:v>7.62939453125E-6</c:v>
                </c:pt>
                <c:pt idx="242">
                  <c:v>0.33235931396484381</c:v>
                </c:pt>
                <c:pt idx="243">
                  <c:v>0</c:v>
                </c:pt>
                <c:pt idx="244">
                  <c:v>0</c:v>
                </c:pt>
                <c:pt idx="245">
                  <c:v>0.11609649658203119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1.0129928588867189E-2</c:v>
                </c:pt>
                <c:pt idx="252">
                  <c:v>0.2326545715332031</c:v>
                </c:pt>
                <c:pt idx="253">
                  <c:v>0</c:v>
                </c:pt>
                <c:pt idx="254">
                  <c:v>0</c:v>
                </c:pt>
                <c:pt idx="255">
                  <c:v>4.4269561767578118E-2</c:v>
                </c:pt>
                <c:pt idx="256">
                  <c:v>8.707427978515625E-2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7.171630859375E-4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1.0356903076171879E-3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6.8195343017578125E-2</c:v>
                </c:pt>
                <c:pt idx="269">
                  <c:v>0</c:v>
                </c:pt>
                <c:pt idx="270">
                  <c:v>0.12792778015136719</c:v>
                </c:pt>
                <c:pt idx="271">
                  <c:v>0</c:v>
                </c:pt>
                <c:pt idx="272">
                  <c:v>0.25749778747558588</c:v>
                </c:pt>
                <c:pt idx="273">
                  <c:v>1.2800216674804689E-2</c:v>
                </c:pt>
                <c:pt idx="274">
                  <c:v>0.42000579833984381</c:v>
                </c:pt>
                <c:pt idx="275">
                  <c:v>0.4977569580078125</c:v>
                </c:pt>
                <c:pt idx="276">
                  <c:v>0</c:v>
                </c:pt>
                <c:pt idx="277">
                  <c:v>0</c:v>
                </c:pt>
                <c:pt idx="278">
                  <c:v>0.24524497985839841</c:v>
                </c:pt>
                <c:pt idx="279">
                  <c:v>2.1152496337890622E-2</c:v>
                </c:pt>
                <c:pt idx="280">
                  <c:v>0</c:v>
                </c:pt>
                <c:pt idx="281">
                  <c:v>0</c:v>
                </c:pt>
                <c:pt idx="282">
                  <c:v>1.6660690307617191E-2</c:v>
                </c:pt>
                <c:pt idx="283">
                  <c:v>0.47764968872070313</c:v>
                </c:pt>
                <c:pt idx="284">
                  <c:v>1.857757568359375E-3</c:v>
                </c:pt>
                <c:pt idx="285">
                  <c:v>0.24263191223144531</c:v>
                </c:pt>
                <c:pt idx="286">
                  <c:v>7.62939453125E-6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4.0187835693359384E-3</c:v>
                </c:pt>
                <c:pt idx="291">
                  <c:v>0</c:v>
                </c:pt>
                <c:pt idx="292">
                  <c:v>1.2845993041992189E-2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4.4956207275390616E-3</c:v>
                </c:pt>
                <c:pt idx="297">
                  <c:v>0</c:v>
                </c:pt>
                <c:pt idx="298">
                  <c:v>3.6123275756835938E-2</c:v>
                </c:pt>
                <c:pt idx="299">
                  <c:v>0.2267112731933594</c:v>
                </c:pt>
                <c:pt idx="300">
                  <c:v>1.0587692260742189E-2</c:v>
                </c:pt>
                <c:pt idx="301">
                  <c:v>0</c:v>
                </c:pt>
                <c:pt idx="302">
                  <c:v>2.8995513916015622E-2</c:v>
                </c:pt>
                <c:pt idx="303">
                  <c:v>1.261520385742188E-2</c:v>
                </c:pt>
                <c:pt idx="304">
                  <c:v>0</c:v>
                </c:pt>
                <c:pt idx="305">
                  <c:v>3.3388137817382813E-2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0.49287986755371088</c:v>
                </c:pt>
                <c:pt idx="313">
                  <c:v>0</c:v>
                </c:pt>
                <c:pt idx="314">
                  <c:v>5.283355712890625E-3</c:v>
                </c:pt>
                <c:pt idx="315">
                  <c:v>0.49211692810058588</c:v>
                </c:pt>
                <c:pt idx="316">
                  <c:v>0</c:v>
                </c:pt>
                <c:pt idx="317">
                  <c:v>0</c:v>
                </c:pt>
                <c:pt idx="318">
                  <c:v>0.26349639892578119</c:v>
                </c:pt>
                <c:pt idx="319">
                  <c:v>0</c:v>
                </c:pt>
                <c:pt idx="320">
                  <c:v>0.37175559997558588</c:v>
                </c:pt>
                <c:pt idx="321">
                  <c:v>0</c:v>
                </c:pt>
                <c:pt idx="322">
                  <c:v>0.39783859252929688</c:v>
                </c:pt>
                <c:pt idx="323">
                  <c:v>0</c:v>
                </c:pt>
                <c:pt idx="324">
                  <c:v>0.48032951354980469</c:v>
                </c:pt>
                <c:pt idx="325">
                  <c:v>0</c:v>
                </c:pt>
                <c:pt idx="326">
                  <c:v>0.49400901794433588</c:v>
                </c:pt>
                <c:pt idx="327">
                  <c:v>0</c:v>
                </c:pt>
                <c:pt idx="328">
                  <c:v>0</c:v>
                </c:pt>
                <c:pt idx="329">
                  <c:v>6.626129150390625E-2</c:v>
                </c:pt>
                <c:pt idx="330">
                  <c:v>0</c:v>
                </c:pt>
                <c:pt idx="331">
                  <c:v>0.12947654724121091</c:v>
                </c:pt>
                <c:pt idx="332">
                  <c:v>0.27332115173339838</c:v>
                </c:pt>
                <c:pt idx="333">
                  <c:v>0</c:v>
                </c:pt>
                <c:pt idx="334">
                  <c:v>9.212493896484375E-4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3.0725479125976559E-2</c:v>
                </c:pt>
                <c:pt idx="340">
                  <c:v>0.1177825927734375</c:v>
                </c:pt>
                <c:pt idx="341">
                  <c:v>0</c:v>
                </c:pt>
                <c:pt idx="342">
                  <c:v>0</c:v>
                </c:pt>
                <c:pt idx="343">
                  <c:v>3.64837646484375E-2</c:v>
                </c:pt>
                <c:pt idx="344">
                  <c:v>7.8182220458984375E-2</c:v>
                </c:pt>
                <c:pt idx="345">
                  <c:v>0</c:v>
                </c:pt>
                <c:pt idx="346">
                  <c:v>0</c:v>
                </c:pt>
                <c:pt idx="347">
                  <c:v>0.48322486877441412</c:v>
                </c:pt>
                <c:pt idx="348">
                  <c:v>1.406478881835938E-2</c:v>
                </c:pt>
                <c:pt idx="349">
                  <c:v>0.49057769775390619</c:v>
                </c:pt>
                <c:pt idx="350">
                  <c:v>0</c:v>
                </c:pt>
                <c:pt idx="351">
                  <c:v>9.57489013671875E-4</c:v>
                </c:pt>
                <c:pt idx="352">
                  <c:v>0</c:v>
                </c:pt>
                <c:pt idx="353">
                  <c:v>0.1244316101074219</c:v>
                </c:pt>
                <c:pt idx="354">
                  <c:v>1.1831283569335939E-2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0.4204864501953125</c:v>
                </c:pt>
                <c:pt idx="363">
                  <c:v>0.38442039489746088</c:v>
                </c:pt>
                <c:pt idx="364">
                  <c:v>9.9010467529296875E-2</c:v>
                </c:pt>
                <c:pt idx="365">
                  <c:v>0</c:v>
                </c:pt>
                <c:pt idx="366">
                  <c:v>1.155853271484375E-2</c:v>
                </c:pt>
                <c:pt idx="367">
                  <c:v>3.5968780517578118E-2</c:v>
                </c:pt>
                <c:pt idx="368">
                  <c:v>0</c:v>
                </c:pt>
                <c:pt idx="369">
                  <c:v>0.29123497009277338</c:v>
                </c:pt>
                <c:pt idx="370">
                  <c:v>0.38565635681152338</c:v>
                </c:pt>
                <c:pt idx="371">
                  <c:v>6.5631866455078116E-3</c:v>
                </c:pt>
                <c:pt idx="372">
                  <c:v>5.5332183837890616E-3</c:v>
                </c:pt>
                <c:pt idx="373">
                  <c:v>0</c:v>
                </c:pt>
                <c:pt idx="374">
                  <c:v>1.69525146484375E-2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1.216506958007812E-2</c:v>
                </c:pt>
                <c:pt idx="379">
                  <c:v>0</c:v>
                </c:pt>
                <c:pt idx="380">
                  <c:v>0</c:v>
                </c:pt>
                <c:pt idx="381">
                  <c:v>6.015777587890625E-3</c:v>
                </c:pt>
                <c:pt idx="382">
                  <c:v>0</c:v>
                </c:pt>
                <c:pt idx="383">
                  <c:v>0</c:v>
                </c:pt>
                <c:pt idx="384">
                  <c:v>5.1309585571289063E-2</c:v>
                </c:pt>
                <c:pt idx="385">
                  <c:v>6.7653656005859384E-3</c:v>
                </c:pt>
                <c:pt idx="386">
                  <c:v>0</c:v>
                </c:pt>
                <c:pt idx="387">
                  <c:v>0</c:v>
                </c:pt>
                <c:pt idx="388">
                  <c:v>2.3403167724609379E-3</c:v>
                </c:pt>
                <c:pt idx="389">
                  <c:v>0.29527664184570313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0.47001457214355469</c:v>
                </c:pt>
                <c:pt idx="394">
                  <c:v>0</c:v>
                </c:pt>
                <c:pt idx="395">
                  <c:v>0</c:v>
                </c:pt>
                <c:pt idx="396">
                  <c:v>3.299713134765625E-4</c:v>
                </c:pt>
                <c:pt idx="397">
                  <c:v>0</c:v>
                </c:pt>
                <c:pt idx="398">
                  <c:v>0.25046157836914063</c:v>
                </c:pt>
                <c:pt idx="399">
                  <c:v>0</c:v>
                </c:pt>
                <c:pt idx="400">
                  <c:v>0</c:v>
                </c:pt>
                <c:pt idx="401">
                  <c:v>0.44119834899902338</c:v>
                </c:pt>
                <c:pt idx="402">
                  <c:v>4.3262481689453118E-2</c:v>
                </c:pt>
                <c:pt idx="403">
                  <c:v>5.7201385498046884E-3</c:v>
                </c:pt>
                <c:pt idx="404">
                  <c:v>0</c:v>
                </c:pt>
                <c:pt idx="405">
                  <c:v>0.43056869506835938</c:v>
                </c:pt>
                <c:pt idx="406">
                  <c:v>6.292724609375E-2</c:v>
                </c:pt>
                <c:pt idx="407">
                  <c:v>0</c:v>
                </c:pt>
                <c:pt idx="408">
                  <c:v>0</c:v>
                </c:pt>
                <c:pt idx="409">
                  <c:v>1.50299072265625E-3</c:v>
                </c:pt>
                <c:pt idx="410">
                  <c:v>0.30017280578613281</c:v>
                </c:pt>
                <c:pt idx="411">
                  <c:v>0</c:v>
                </c:pt>
                <c:pt idx="412">
                  <c:v>1.0938644409179689E-2</c:v>
                </c:pt>
                <c:pt idx="413">
                  <c:v>0</c:v>
                </c:pt>
                <c:pt idx="414">
                  <c:v>0</c:v>
                </c:pt>
                <c:pt idx="415">
                  <c:v>3.4402847290039063E-2</c:v>
                </c:pt>
                <c:pt idx="416">
                  <c:v>1.5741348266601559E-2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0.4954681396484375</c:v>
                </c:pt>
                <c:pt idx="424">
                  <c:v>0</c:v>
                </c:pt>
                <c:pt idx="425">
                  <c:v>0</c:v>
                </c:pt>
                <c:pt idx="426">
                  <c:v>4.3962478637695313E-2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0.44583702087402338</c:v>
                </c:pt>
                <c:pt idx="433">
                  <c:v>0</c:v>
                </c:pt>
                <c:pt idx="434">
                  <c:v>1.857757568359375E-3</c:v>
                </c:pt>
                <c:pt idx="435">
                  <c:v>0.48684501647949219</c:v>
                </c:pt>
                <c:pt idx="436">
                  <c:v>0</c:v>
                </c:pt>
                <c:pt idx="437">
                  <c:v>8.2639694213867188E-2</c:v>
                </c:pt>
                <c:pt idx="438">
                  <c:v>0.47451400756835938</c:v>
                </c:pt>
                <c:pt idx="439">
                  <c:v>0</c:v>
                </c:pt>
                <c:pt idx="440">
                  <c:v>0</c:v>
                </c:pt>
                <c:pt idx="441">
                  <c:v>0.20405387878417969</c:v>
                </c:pt>
                <c:pt idx="442">
                  <c:v>1.76849365234375E-2</c:v>
                </c:pt>
                <c:pt idx="443">
                  <c:v>1.9176483154296878E-2</c:v>
                </c:pt>
                <c:pt idx="444">
                  <c:v>0</c:v>
                </c:pt>
                <c:pt idx="445">
                  <c:v>0.45434379577636719</c:v>
                </c:pt>
                <c:pt idx="446">
                  <c:v>0.48288726806640619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2.689361572265625E-4</c:v>
                </c:pt>
                <c:pt idx="451">
                  <c:v>5.2610397338867188E-2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1.42364501953125E-2</c:v>
                </c:pt>
                <c:pt idx="456">
                  <c:v>7.20977783203125E-4</c:v>
                </c:pt>
                <c:pt idx="457">
                  <c:v>1.410675048828125E-2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6.28662109375E-3</c:v>
                </c:pt>
                <c:pt idx="462">
                  <c:v>0.15630149841308591</c:v>
                </c:pt>
                <c:pt idx="463">
                  <c:v>4.3756484985351563E-2</c:v>
                </c:pt>
                <c:pt idx="464">
                  <c:v>0</c:v>
                </c:pt>
                <c:pt idx="465">
                  <c:v>0</c:v>
                </c:pt>
                <c:pt idx="466">
                  <c:v>0.15571784973144531</c:v>
                </c:pt>
                <c:pt idx="467">
                  <c:v>0</c:v>
                </c:pt>
                <c:pt idx="468">
                  <c:v>1.926422119140625E-4</c:v>
                </c:pt>
                <c:pt idx="469">
                  <c:v>8.392333984375E-4</c:v>
                </c:pt>
                <c:pt idx="470">
                  <c:v>1.409530639648438E-2</c:v>
                </c:pt>
                <c:pt idx="471">
                  <c:v>0</c:v>
                </c:pt>
                <c:pt idx="472">
                  <c:v>0</c:v>
                </c:pt>
                <c:pt idx="473">
                  <c:v>0.1175594329833984</c:v>
                </c:pt>
                <c:pt idx="474">
                  <c:v>0</c:v>
                </c:pt>
                <c:pt idx="475">
                  <c:v>0</c:v>
                </c:pt>
                <c:pt idx="476">
                  <c:v>4.0378570556640616E-3</c:v>
                </c:pt>
                <c:pt idx="477">
                  <c:v>0.49418449401855469</c:v>
                </c:pt>
                <c:pt idx="478">
                  <c:v>0.43961715698242188</c:v>
                </c:pt>
                <c:pt idx="479">
                  <c:v>6.7638397216796875E-2</c:v>
                </c:pt>
                <c:pt idx="480">
                  <c:v>0</c:v>
                </c:pt>
                <c:pt idx="481">
                  <c:v>0</c:v>
                </c:pt>
                <c:pt idx="482">
                  <c:v>0.48969650268554688</c:v>
                </c:pt>
                <c:pt idx="483">
                  <c:v>0</c:v>
                </c:pt>
                <c:pt idx="484">
                  <c:v>3.833770751953125E-3</c:v>
                </c:pt>
                <c:pt idx="485">
                  <c:v>8.9662551879882813E-2</c:v>
                </c:pt>
                <c:pt idx="486">
                  <c:v>0</c:v>
                </c:pt>
                <c:pt idx="487">
                  <c:v>1.070022583007812E-2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8.2889556884765625E-2</c:v>
                </c:pt>
                <c:pt idx="492">
                  <c:v>3.0517578125E-5</c:v>
                </c:pt>
                <c:pt idx="493">
                  <c:v>0</c:v>
                </c:pt>
                <c:pt idx="494">
                  <c:v>2.1162033081054691E-2</c:v>
                </c:pt>
                <c:pt idx="495">
                  <c:v>0</c:v>
                </c:pt>
                <c:pt idx="496">
                  <c:v>0.31102561950683588</c:v>
                </c:pt>
                <c:pt idx="497">
                  <c:v>0</c:v>
                </c:pt>
                <c:pt idx="498">
                  <c:v>8.6198806762695313E-2</c:v>
                </c:pt>
                <c:pt idx="499">
                  <c:v>0.4158172607421875</c:v>
                </c:pt>
                <c:pt idx="500">
                  <c:v>0</c:v>
                </c:pt>
                <c:pt idx="501">
                  <c:v>2.254486083984375E-2</c:v>
                </c:pt>
                <c:pt idx="502">
                  <c:v>0.37554931640625</c:v>
                </c:pt>
                <c:pt idx="503">
                  <c:v>0</c:v>
                </c:pt>
                <c:pt idx="504">
                  <c:v>3.08990478515625E-4</c:v>
                </c:pt>
                <c:pt idx="505">
                  <c:v>0.49927520751953119</c:v>
                </c:pt>
                <c:pt idx="506">
                  <c:v>4.5665740966796882E-2</c:v>
                </c:pt>
                <c:pt idx="507">
                  <c:v>9.0143203735351563E-2</c:v>
                </c:pt>
                <c:pt idx="508">
                  <c:v>0</c:v>
                </c:pt>
                <c:pt idx="509">
                  <c:v>0</c:v>
                </c:pt>
                <c:pt idx="510">
                  <c:v>2.3326873779296879E-3</c:v>
                </c:pt>
                <c:pt idx="511">
                  <c:v>0</c:v>
                </c:pt>
                <c:pt idx="512">
                  <c:v>2.57415771484375E-2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4.0435791015625E-4</c:v>
                </c:pt>
                <c:pt idx="518">
                  <c:v>0</c:v>
                </c:pt>
                <c:pt idx="519">
                  <c:v>0</c:v>
                </c:pt>
                <c:pt idx="520">
                  <c:v>0.33021354675292969</c:v>
                </c:pt>
                <c:pt idx="521">
                  <c:v>3.3300399780273438E-2</c:v>
                </c:pt>
                <c:pt idx="522">
                  <c:v>0</c:v>
                </c:pt>
                <c:pt idx="523">
                  <c:v>0</c:v>
                </c:pt>
                <c:pt idx="524">
                  <c:v>0.49981117248535162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1.7438888549804691E-2</c:v>
                </c:pt>
                <c:pt idx="530">
                  <c:v>1.9359588623046879E-3</c:v>
                </c:pt>
                <c:pt idx="531">
                  <c:v>0</c:v>
                </c:pt>
                <c:pt idx="532">
                  <c:v>3.430938720703125E-2</c:v>
                </c:pt>
                <c:pt idx="533">
                  <c:v>0</c:v>
                </c:pt>
                <c:pt idx="534">
                  <c:v>7.62939453125E-6</c:v>
                </c:pt>
                <c:pt idx="535">
                  <c:v>4.9655914306640618E-2</c:v>
                </c:pt>
                <c:pt idx="536">
                  <c:v>7.274627685546875E-3</c:v>
                </c:pt>
                <c:pt idx="537">
                  <c:v>0</c:v>
                </c:pt>
                <c:pt idx="538">
                  <c:v>0</c:v>
                </c:pt>
                <c:pt idx="539">
                  <c:v>1.360321044921875E-2</c:v>
                </c:pt>
                <c:pt idx="540">
                  <c:v>0</c:v>
                </c:pt>
                <c:pt idx="541">
                  <c:v>0</c:v>
                </c:pt>
                <c:pt idx="542">
                  <c:v>6.0443878173828116E-3</c:v>
                </c:pt>
                <c:pt idx="543">
                  <c:v>0.38003730773925781</c:v>
                </c:pt>
                <c:pt idx="544">
                  <c:v>0</c:v>
                </c:pt>
                <c:pt idx="545">
                  <c:v>0.36511611938476563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0.49007034301757813</c:v>
                </c:pt>
                <c:pt idx="550">
                  <c:v>1.1157989501953121E-3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0.2397727966308594</c:v>
                </c:pt>
                <c:pt idx="557">
                  <c:v>0.49147796630859381</c:v>
                </c:pt>
                <c:pt idx="558">
                  <c:v>0</c:v>
                </c:pt>
                <c:pt idx="559">
                  <c:v>2.2487640380859379E-3</c:v>
                </c:pt>
                <c:pt idx="560">
                  <c:v>5.57403564453125E-2</c:v>
                </c:pt>
                <c:pt idx="561">
                  <c:v>0</c:v>
                </c:pt>
                <c:pt idx="562">
                  <c:v>0</c:v>
                </c:pt>
                <c:pt idx="563">
                  <c:v>0.47240638732910162</c:v>
                </c:pt>
                <c:pt idx="564">
                  <c:v>7.1443557739257813E-2</c:v>
                </c:pt>
                <c:pt idx="565">
                  <c:v>0</c:v>
                </c:pt>
                <c:pt idx="566">
                  <c:v>0.33496475219726563</c:v>
                </c:pt>
                <c:pt idx="567">
                  <c:v>0</c:v>
                </c:pt>
                <c:pt idx="568">
                  <c:v>0.29602813720703119</c:v>
                </c:pt>
                <c:pt idx="569">
                  <c:v>0</c:v>
                </c:pt>
                <c:pt idx="570">
                  <c:v>0</c:v>
                </c:pt>
                <c:pt idx="571">
                  <c:v>1.4019012451171879E-3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7.2479248046875E-5</c:v>
                </c:pt>
                <c:pt idx="576">
                  <c:v>1.3879776000976561E-2</c:v>
                </c:pt>
                <c:pt idx="577">
                  <c:v>6.2694549560546884E-3</c:v>
                </c:pt>
                <c:pt idx="578">
                  <c:v>1.5972137451171878E-2</c:v>
                </c:pt>
                <c:pt idx="579">
                  <c:v>5.1174163818359384E-3</c:v>
                </c:pt>
                <c:pt idx="580">
                  <c:v>0.3354034423828125</c:v>
                </c:pt>
                <c:pt idx="581">
                  <c:v>2.2373199462890621E-3</c:v>
                </c:pt>
                <c:pt idx="582">
                  <c:v>0.49822044372558588</c:v>
                </c:pt>
                <c:pt idx="583">
                  <c:v>3.0910491943359378E-2</c:v>
                </c:pt>
                <c:pt idx="584">
                  <c:v>0.42745780944824219</c:v>
                </c:pt>
                <c:pt idx="585">
                  <c:v>0</c:v>
                </c:pt>
                <c:pt idx="586">
                  <c:v>5.7220458984375E-6</c:v>
                </c:pt>
                <c:pt idx="587">
                  <c:v>5.3483963012695313E-2</c:v>
                </c:pt>
                <c:pt idx="588">
                  <c:v>0</c:v>
                </c:pt>
                <c:pt idx="589">
                  <c:v>0</c:v>
                </c:pt>
                <c:pt idx="590">
                  <c:v>1.873016357421875E-3</c:v>
                </c:pt>
                <c:pt idx="591">
                  <c:v>4.650115966796875E-2</c:v>
                </c:pt>
                <c:pt idx="592">
                  <c:v>5.385589599609375E-2</c:v>
                </c:pt>
                <c:pt idx="593">
                  <c:v>0.47879409790039063</c:v>
                </c:pt>
                <c:pt idx="594">
                  <c:v>0.34146499633789063</c:v>
                </c:pt>
                <c:pt idx="595">
                  <c:v>0.12611961364746091</c:v>
                </c:pt>
                <c:pt idx="596">
                  <c:v>1.33514404296875E-5</c:v>
                </c:pt>
                <c:pt idx="597">
                  <c:v>0.49851608276367188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2.147674560546875E-3</c:v>
                </c:pt>
                <c:pt idx="605">
                  <c:v>0</c:v>
                </c:pt>
                <c:pt idx="606">
                  <c:v>0</c:v>
                </c:pt>
                <c:pt idx="607">
                  <c:v>1.071929931640625E-3</c:v>
                </c:pt>
                <c:pt idx="608">
                  <c:v>0</c:v>
                </c:pt>
                <c:pt idx="609">
                  <c:v>0.49952888488769531</c:v>
                </c:pt>
                <c:pt idx="610">
                  <c:v>7.4817657470703125E-2</c:v>
                </c:pt>
                <c:pt idx="611">
                  <c:v>0</c:v>
                </c:pt>
                <c:pt idx="612">
                  <c:v>0.46863937377929688</c:v>
                </c:pt>
                <c:pt idx="613">
                  <c:v>6.6986083984375E-3</c:v>
                </c:pt>
                <c:pt idx="614">
                  <c:v>1.4528274536132811E-2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5.6308746337890618E-2</c:v>
                </c:pt>
                <c:pt idx="621">
                  <c:v>0</c:v>
                </c:pt>
                <c:pt idx="622">
                  <c:v>0</c:v>
                </c:pt>
                <c:pt idx="623">
                  <c:v>0.14922904968261719</c:v>
                </c:pt>
                <c:pt idx="624">
                  <c:v>2.0008087158203122E-2</c:v>
                </c:pt>
                <c:pt idx="625">
                  <c:v>0</c:v>
                </c:pt>
                <c:pt idx="626">
                  <c:v>0</c:v>
                </c:pt>
                <c:pt idx="627">
                  <c:v>7.7056884765625E-4</c:v>
                </c:pt>
                <c:pt idx="628">
                  <c:v>4.3544769287109384E-3</c:v>
                </c:pt>
                <c:pt idx="629">
                  <c:v>2.4394989013671879E-3</c:v>
                </c:pt>
                <c:pt idx="630">
                  <c:v>0</c:v>
                </c:pt>
                <c:pt idx="631">
                  <c:v>0.42027664184570313</c:v>
                </c:pt>
                <c:pt idx="632">
                  <c:v>2.2802352905273441E-2</c:v>
                </c:pt>
                <c:pt idx="633">
                  <c:v>0</c:v>
                </c:pt>
                <c:pt idx="634">
                  <c:v>0.47069931030273438</c:v>
                </c:pt>
                <c:pt idx="635">
                  <c:v>0</c:v>
                </c:pt>
                <c:pt idx="636">
                  <c:v>0</c:v>
                </c:pt>
                <c:pt idx="637">
                  <c:v>8.174896240234375E-3</c:v>
                </c:pt>
                <c:pt idx="638">
                  <c:v>0.31754112243652338</c:v>
                </c:pt>
                <c:pt idx="639">
                  <c:v>3.56292724609375E-3</c:v>
                </c:pt>
                <c:pt idx="640">
                  <c:v>5.1593780517578116E-3</c:v>
                </c:pt>
                <c:pt idx="641">
                  <c:v>0</c:v>
                </c:pt>
                <c:pt idx="642">
                  <c:v>0</c:v>
                </c:pt>
                <c:pt idx="643">
                  <c:v>1.1705398559570311E-2</c:v>
                </c:pt>
                <c:pt idx="644">
                  <c:v>0</c:v>
                </c:pt>
                <c:pt idx="645">
                  <c:v>4.4925689697265618E-2</c:v>
                </c:pt>
                <c:pt idx="646">
                  <c:v>0.40095710754394531</c:v>
                </c:pt>
                <c:pt idx="647">
                  <c:v>0</c:v>
                </c:pt>
                <c:pt idx="648">
                  <c:v>0</c:v>
                </c:pt>
                <c:pt idx="649">
                  <c:v>1.0858535766601561E-2</c:v>
                </c:pt>
                <c:pt idx="650">
                  <c:v>0</c:v>
                </c:pt>
                <c:pt idx="651">
                  <c:v>0</c:v>
                </c:pt>
                <c:pt idx="652">
                  <c:v>7.38372802734375E-2</c:v>
                </c:pt>
                <c:pt idx="653">
                  <c:v>0.13885307312011719</c:v>
                </c:pt>
                <c:pt idx="654">
                  <c:v>1.308441162109375E-3</c:v>
                </c:pt>
                <c:pt idx="655">
                  <c:v>0</c:v>
                </c:pt>
                <c:pt idx="656">
                  <c:v>4.0111541748046884E-3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0.29893112182617188</c:v>
                </c:pt>
                <c:pt idx="665">
                  <c:v>0</c:v>
                </c:pt>
                <c:pt idx="666">
                  <c:v>1.1949539184570311E-2</c:v>
                </c:pt>
                <c:pt idx="667">
                  <c:v>4.0447235107421882E-2</c:v>
                </c:pt>
                <c:pt idx="668">
                  <c:v>0.1043434143066406</c:v>
                </c:pt>
                <c:pt idx="669">
                  <c:v>0.22274017333984381</c:v>
                </c:pt>
                <c:pt idx="670">
                  <c:v>0</c:v>
                </c:pt>
                <c:pt idx="671">
                  <c:v>0</c:v>
                </c:pt>
                <c:pt idx="672">
                  <c:v>0.50005912780761719</c:v>
                </c:pt>
                <c:pt idx="673">
                  <c:v>0</c:v>
                </c:pt>
                <c:pt idx="674">
                  <c:v>9.143829345703125E-2</c:v>
                </c:pt>
                <c:pt idx="675">
                  <c:v>0</c:v>
                </c:pt>
                <c:pt idx="676">
                  <c:v>0</c:v>
                </c:pt>
                <c:pt idx="677">
                  <c:v>5.7840347290039063E-2</c:v>
                </c:pt>
                <c:pt idx="678">
                  <c:v>0.11566925048828119</c:v>
                </c:pt>
                <c:pt idx="679">
                  <c:v>0</c:v>
                </c:pt>
                <c:pt idx="680">
                  <c:v>0.34278678894042969</c:v>
                </c:pt>
                <c:pt idx="681">
                  <c:v>0</c:v>
                </c:pt>
                <c:pt idx="682">
                  <c:v>0</c:v>
                </c:pt>
                <c:pt idx="683">
                  <c:v>0.45673179626464838</c:v>
                </c:pt>
                <c:pt idx="684">
                  <c:v>0</c:v>
                </c:pt>
                <c:pt idx="685">
                  <c:v>6.214141845703125E-3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2.2197723388671878E-2</c:v>
                </c:pt>
                <c:pt idx="690">
                  <c:v>0</c:v>
                </c:pt>
                <c:pt idx="691">
                  <c:v>0</c:v>
                </c:pt>
                <c:pt idx="692">
                  <c:v>7.66754150390625E-4</c:v>
                </c:pt>
                <c:pt idx="693">
                  <c:v>4.08172607421875E-4</c:v>
                </c:pt>
                <c:pt idx="694">
                  <c:v>0</c:v>
                </c:pt>
                <c:pt idx="695">
                  <c:v>8.880615234375E-3</c:v>
                </c:pt>
                <c:pt idx="696">
                  <c:v>5.80596923828125E-3</c:v>
                </c:pt>
                <c:pt idx="697">
                  <c:v>0</c:v>
                </c:pt>
                <c:pt idx="698">
                  <c:v>9.5991134643554688E-2</c:v>
                </c:pt>
                <c:pt idx="699">
                  <c:v>1.33514404296875E-3</c:v>
                </c:pt>
                <c:pt idx="700">
                  <c:v>3.4332275390625E-5</c:v>
                </c:pt>
                <c:pt idx="701">
                  <c:v>0</c:v>
                </c:pt>
                <c:pt idx="702">
                  <c:v>0.48481178283691412</c:v>
                </c:pt>
                <c:pt idx="703">
                  <c:v>0</c:v>
                </c:pt>
                <c:pt idx="704">
                  <c:v>0.27994918823242188</c:v>
                </c:pt>
                <c:pt idx="705">
                  <c:v>1.163482666015625E-2</c:v>
                </c:pt>
                <c:pt idx="706">
                  <c:v>0</c:v>
                </c:pt>
                <c:pt idx="707">
                  <c:v>4.3355941772460938E-2</c:v>
                </c:pt>
                <c:pt idx="708">
                  <c:v>5.744171142578125E-2</c:v>
                </c:pt>
                <c:pt idx="709">
                  <c:v>2.68096923828125E-2</c:v>
                </c:pt>
                <c:pt idx="710">
                  <c:v>0</c:v>
                </c:pt>
                <c:pt idx="711">
                  <c:v>0</c:v>
                </c:pt>
                <c:pt idx="712">
                  <c:v>2.101898193359375E-3</c:v>
                </c:pt>
                <c:pt idx="713">
                  <c:v>0.12569999694824219</c:v>
                </c:pt>
                <c:pt idx="714">
                  <c:v>9.9887847900390625E-3</c:v>
                </c:pt>
                <c:pt idx="715">
                  <c:v>0</c:v>
                </c:pt>
                <c:pt idx="716">
                  <c:v>0</c:v>
                </c:pt>
                <c:pt idx="717">
                  <c:v>0.28079605102539063</c:v>
                </c:pt>
                <c:pt idx="718">
                  <c:v>0</c:v>
                </c:pt>
                <c:pt idx="719">
                  <c:v>0</c:v>
                </c:pt>
                <c:pt idx="720">
                  <c:v>1.5125274658203121E-3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2.9209136962890622E-2</c:v>
                </c:pt>
                <c:pt idx="726">
                  <c:v>5.70220947265625E-2</c:v>
                </c:pt>
                <c:pt idx="727">
                  <c:v>7.7236175537109375E-2</c:v>
                </c:pt>
                <c:pt idx="728">
                  <c:v>0.50008964538574219</c:v>
                </c:pt>
                <c:pt idx="729">
                  <c:v>0</c:v>
                </c:pt>
                <c:pt idx="730">
                  <c:v>0</c:v>
                </c:pt>
                <c:pt idx="731">
                  <c:v>1.76239013671875E-2</c:v>
                </c:pt>
                <c:pt idx="732">
                  <c:v>0</c:v>
                </c:pt>
                <c:pt idx="733">
                  <c:v>0</c:v>
                </c:pt>
                <c:pt idx="734">
                  <c:v>6.046295166015625E-4</c:v>
                </c:pt>
                <c:pt idx="735">
                  <c:v>0</c:v>
                </c:pt>
                <c:pt idx="736">
                  <c:v>0</c:v>
                </c:pt>
                <c:pt idx="737">
                  <c:v>6.877899169921875E-3</c:v>
                </c:pt>
                <c:pt idx="738">
                  <c:v>0</c:v>
                </c:pt>
                <c:pt idx="739">
                  <c:v>0</c:v>
                </c:pt>
                <c:pt idx="740">
                  <c:v>0.159637451171875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1.992034912109375E-2</c:v>
                </c:pt>
                <c:pt idx="745">
                  <c:v>0</c:v>
                </c:pt>
                <c:pt idx="746">
                  <c:v>0.47031211853027338</c:v>
                </c:pt>
                <c:pt idx="747">
                  <c:v>0</c:v>
                </c:pt>
                <c:pt idx="748">
                  <c:v>0</c:v>
                </c:pt>
                <c:pt idx="749">
                  <c:v>3.4341812133789063E-2</c:v>
                </c:pt>
                <c:pt idx="750">
                  <c:v>0.277099609375</c:v>
                </c:pt>
                <c:pt idx="751">
                  <c:v>0</c:v>
                </c:pt>
                <c:pt idx="752">
                  <c:v>0.23923301696777341</c:v>
                </c:pt>
                <c:pt idx="753">
                  <c:v>0</c:v>
                </c:pt>
                <c:pt idx="754">
                  <c:v>0</c:v>
                </c:pt>
                <c:pt idx="755">
                  <c:v>1.3174057006835939E-2</c:v>
                </c:pt>
              </c:numCache>
            </c:numRef>
          </c:xVal>
          <c:yVal>
            <c:numRef>
              <c:f>kNN!$AF$14:$AF$769</c:f>
              <c:numCache>
                <c:formatCode>General</c:formatCode>
                <c:ptCount val="756"/>
                <c:pt idx="0">
                  <c:v>0.44124794006347662</c:v>
                </c:pt>
                <c:pt idx="1">
                  <c:v>1.3658523559570311E-2</c:v>
                </c:pt>
                <c:pt idx="2">
                  <c:v>0.15283203125</c:v>
                </c:pt>
                <c:pt idx="3">
                  <c:v>0</c:v>
                </c:pt>
                <c:pt idx="4">
                  <c:v>9.2220306396484375E-3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0.22839927673339841</c:v>
                </c:pt>
                <c:pt idx="9">
                  <c:v>0</c:v>
                </c:pt>
                <c:pt idx="10">
                  <c:v>0</c:v>
                </c:pt>
                <c:pt idx="11">
                  <c:v>0.27249717712402338</c:v>
                </c:pt>
                <c:pt idx="12">
                  <c:v>0.49134063720703119</c:v>
                </c:pt>
                <c:pt idx="13">
                  <c:v>4.6024322509765616E-3</c:v>
                </c:pt>
                <c:pt idx="14">
                  <c:v>0</c:v>
                </c:pt>
                <c:pt idx="15">
                  <c:v>3.814697265625E-6</c:v>
                </c:pt>
                <c:pt idx="16">
                  <c:v>0</c:v>
                </c:pt>
                <c:pt idx="17">
                  <c:v>0</c:v>
                </c:pt>
                <c:pt idx="18">
                  <c:v>4.57763671875E-4</c:v>
                </c:pt>
                <c:pt idx="19">
                  <c:v>0</c:v>
                </c:pt>
                <c:pt idx="20">
                  <c:v>0</c:v>
                </c:pt>
                <c:pt idx="21">
                  <c:v>0.1174583435058594</c:v>
                </c:pt>
                <c:pt idx="22">
                  <c:v>3.0427932739257809E-2</c:v>
                </c:pt>
                <c:pt idx="23">
                  <c:v>1.163482666015625E-4</c:v>
                </c:pt>
                <c:pt idx="24">
                  <c:v>3.2863616943359382E-2</c:v>
                </c:pt>
                <c:pt idx="25">
                  <c:v>0</c:v>
                </c:pt>
                <c:pt idx="26">
                  <c:v>0.48062896728515619</c:v>
                </c:pt>
                <c:pt idx="27">
                  <c:v>0</c:v>
                </c:pt>
                <c:pt idx="28">
                  <c:v>6.610107421875E-2</c:v>
                </c:pt>
                <c:pt idx="29">
                  <c:v>6.572723388671875E-3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0.49460983276367188</c:v>
                </c:pt>
                <c:pt idx="34">
                  <c:v>5.5419921875E-2</c:v>
                </c:pt>
                <c:pt idx="35">
                  <c:v>7.8136444091796875E-2</c:v>
                </c:pt>
                <c:pt idx="36">
                  <c:v>0</c:v>
                </c:pt>
                <c:pt idx="37">
                  <c:v>0.14919853210449219</c:v>
                </c:pt>
                <c:pt idx="38">
                  <c:v>0</c:v>
                </c:pt>
                <c:pt idx="39">
                  <c:v>1.5766143798828122E-2</c:v>
                </c:pt>
                <c:pt idx="40">
                  <c:v>0.48153305053710938</c:v>
                </c:pt>
                <c:pt idx="41">
                  <c:v>0</c:v>
                </c:pt>
                <c:pt idx="42">
                  <c:v>0</c:v>
                </c:pt>
                <c:pt idx="43">
                  <c:v>0.28704071044921881</c:v>
                </c:pt>
                <c:pt idx="44">
                  <c:v>0</c:v>
                </c:pt>
                <c:pt idx="45">
                  <c:v>0.46326446533203119</c:v>
                </c:pt>
                <c:pt idx="46">
                  <c:v>1.6237258911132819E-2</c:v>
                </c:pt>
                <c:pt idx="47">
                  <c:v>0.1232852935791016</c:v>
                </c:pt>
                <c:pt idx="48">
                  <c:v>0.33381843566894531</c:v>
                </c:pt>
                <c:pt idx="49">
                  <c:v>0.49770927429199219</c:v>
                </c:pt>
                <c:pt idx="50">
                  <c:v>0.36882209777832031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0.46548843383789063</c:v>
                </c:pt>
                <c:pt idx="61">
                  <c:v>2.002716064453125E-3</c:v>
                </c:pt>
                <c:pt idx="62">
                  <c:v>0.1118965148925781</c:v>
                </c:pt>
                <c:pt idx="63">
                  <c:v>0</c:v>
                </c:pt>
                <c:pt idx="64">
                  <c:v>0.1556739807128906</c:v>
                </c:pt>
                <c:pt idx="65">
                  <c:v>0</c:v>
                </c:pt>
                <c:pt idx="66">
                  <c:v>0.4344635009765625</c:v>
                </c:pt>
                <c:pt idx="67">
                  <c:v>0</c:v>
                </c:pt>
                <c:pt idx="68">
                  <c:v>0</c:v>
                </c:pt>
                <c:pt idx="69">
                  <c:v>0.28704071044921881</c:v>
                </c:pt>
                <c:pt idx="70">
                  <c:v>0.45664596557617188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0.47777938842773438</c:v>
                </c:pt>
                <c:pt idx="76">
                  <c:v>0</c:v>
                </c:pt>
                <c:pt idx="77">
                  <c:v>4.5871734619140616E-3</c:v>
                </c:pt>
                <c:pt idx="78">
                  <c:v>0.43888092041015619</c:v>
                </c:pt>
                <c:pt idx="79">
                  <c:v>0</c:v>
                </c:pt>
                <c:pt idx="80">
                  <c:v>0.15054893493652341</c:v>
                </c:pt>
                <c:pt idx="81">
                  <c:v>5.8040618896484382E-2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7.43865966796875E-5</c:v>
                </c:pt>
                <c:pt idx="87">
                  <c:v>1.506805419921875E-4</c:v>
                </c:pt>
                <c:pt idx="88">
                  <c:v>1.1882781982421879E-3</c:v>
                </c:pt>
                <c:pt idx="89">
                  <c:v>0.5002288818359375</c:v>
                </c:pt>
                <c:pt idx="90">
                  <c:v>6.610107421875E-2</c:v>
                </c:pt>
                <c:pt idx="91">
                  <c:v>1.153945922851562E-2</c:v>
                </c:pt>
                <c:pt idx="92">
                  <c:v>0</c:v>
                </c:pt>
                <c:pt idx="93">
                  <c:v>0</c:v>
                </c:pt>
                <c:pt idx="94">
                  <c:v>5.1523208618164063E-2</c:v>
                </c:pt>
                <c:pt idx="95">
                  <c:v>0.46276283264160162</c:v>
                </c:pt>
                <c:pt idx="96">
                  <c:v>5.0214767456054688E-2</c:v>
                </c:pt>
                <c:pt idx="97">
                  <c:v>0.44427108764648438</c:v>
                </c:pt>
                <c:pt idx="98">
                  <c:v>1.9893646240234379E-3</c:v>
                </c:pt>
                <c:pt idx="99">
                  <c:v>0</c:v>
                </c:pt>
                <c:pt idx="100">
                  <c:v>0</c:v>
                </c:pt>
                <c:pt idx="101">
                  <c:v>3.9325714111328118E-2</c:v>
                </c:pt>
                <c:pt idx="102">
                  <c:v>0</c:v>
                </c:pt>
                <c:pt idx="103">
                  <c:v>0</c:v>
                </c:pt>
                <c:pt idx="104">
                  <c:v>4.94384765625E-3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3.131866455078125E-2</c:v>
                </c:pt>
                <c:pt idx="109">
                  <c:v>0</c:v>
                </c:pt>
                <c:pt idx="110">
                  <c:v>0.45131874084472662</c:v>
                </c:pt>
                <c:pt idx="111">
                  <c:v>0.14009666442871091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4.7054290771484384E-3</c:v>
                </c:pt>
                <c:pt idx="116">
                  <c:v>0</c:v>
                </c:pt>
                <c:pt idx="117">
                  <c:v>1.0072708129882811E-2</c:v>
                </c:pt>
                <c:pt idx="118">
                  <c:v>0</c:v>
                </c:pt>
                <c:pt idx="119">
                  <c:v>0.35154914855957031</c:v>
                </c:pt>
                <c:pt idx="120">
                  <c:v>0</c:v>
                </c:pt>
                <c:pt idx="121">
                  <c:v>2.288818359375E-5</c:v>
                </c:pt>
                <c:pt idx="122">
                  <c:v>0.46276283264160162</c:v>
                </c:pt>
                <c:pt idx="123">
                  <c:v>0.36905860900878912</c:v>
                </c:pt>
                <c:pt idx="124">
                  <c:v>0.35154914855957031</c:v>
                </c:pt>
                <c:pt idx="125">
                  <c:v>0</c:v>
                </c:pt>
                <c:pt idx="126">
                  <c:v>0.12536811828613281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1.972198486328125E-2</c:v>
                </c:pt>
                <c:pt idx="131">
                  <c:v>0</c:v>
                </c:pt>
                <c:pt idx="132">
                  <c:v>0.14919853210449219</c:v>
                </c:pt>
                <c:pt idx="133">
                  <c:v>0</c:v>
                </c:pt>
                <c:pt idx="134">
                  <c:v>5.3844451904296884E-3</c:v>
                </c:pt>
                <c:pt idx="135">
                  <c:v>8.36181640625E-3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0.47696685791015619</c:v>
                </c:pt>
                <c:pt idx="141">
                  <c:v>0</c:v>
                </c:pt>
                <c:pt idx="142">
                  <c:v>0.40320587158203119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1.972198486328125E-2</c:v>
                </c:pt>
                <c:pt idx="147">
                  <c:v>1.4375686645507811E-2</c:v>
                </c:pt>
                <c:pt idx="148">
                  <c:v>0</c:v>
                </c:pt>
                <c:pt idx="149">
                  <c:v>0</c:v>
                </c:pt>
                <c:pt idx="150">
                  <c:v>0.39384269714355469</c:v>
                </c:pt>
                <c:pt idx="151">
                  <c:v>2.6371002197265622E-2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0.39769554138183588</c:v>
                </c:pt>
                <c:pt idx="156">
                  <c:v>0.4991607666015625</c:v>
                </c:pt>
                <c:pt idx="157">
                  <c:v>1.9073486328125E-6</c:v>
                </c:pt>
                <c:pt idx="158">
                  <c:v>9.7408294677734375E-3</c:v>
                </c:pt>
                <c:pt idx="159">
                  <c:v>0.15647125244140631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0.1089611053466797</c:v>
                </c:pt>
                <c:pt idx="166">
                  <c:v>0</c:v>
                </c:pt>
                <c:pt idx="167">
                  <c:v>0</c:v>
                </c:pt>
                <c:pt idx="168">
                  <c:v>0.40769004821777338</c:v>
                </c:pt>
                <c:pt idx="169">
                  <c:v>0</c:v>
                </c:pt>
                <c:pt idx="170">
                  <c:v>0.48828125</c:v>
                </c:pt>
                <c:pt idx="171">
                  <c:v>0</c:v>
                </c:pt>
                <c:pt idx="172">
                  <c:v>0.29968452453613281</c:v>
                </c:pt>
                <c:pt idx="173">
                  <c:v>0</c:v>
                </c:pt>
                <c:pt idx="174">
                  <c:v>0.49694252014160162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0.32311820983886719</c:v>
                </c:pt>
                <c:pt idx="179">
                  <c:v>1.9960403442382809E-2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0.25553321838378912</c:v>
                </c:pt>
                <c:pt idx="185">
                  <c:v>0</c:v>
                </c:pt>
                <c:pt idx="186">
                  <c:v>0.27267265319824219</c:v>
                </c:pt>
                <c:pt idx="187">
                  <c:v>0.23046875</c:v>
                </c:pt>
                <c:pt idx="188">
                  <c:v>0</c:v>
                </c:pt>
                <c:pt idx="189">
                  <c:v>2.20489501953125E-3</c:v>
                </c:pt>
                <c:pt idx="190">
                  <c:v>0.1012687683105469</c:v>
                </c:pt>
                <c:pt idx="191">
                  <c:v>3.2863616943359382E-2</c:v>
                </c:pt>
                <c:pt idx="192">
                  <c:v>0</c:v>
                </c:pt>
                <c:pt idx="193">
                  <c:v>0.27539634704589838</c:v>
                </c:pt>
                <c:pt idx="194">
                  <c:v>2.880096435546875E-4</c:v>
                </c:pt>
                <c:pt idx="195">
                  <c:v>0.1901359558105469</c:v>
                </c:pt>
                <c:pt idx="196">
                  <c:v>1.045608520507812E-2</c:v>
                </c:pt>
                <c:pt idx="197">
                  <c:v>0</c:v>
                </c:pt>
                <c:pt idx="198">
                  <c:v>3.3740997314453121E-3</c:v>
                </c:pt>
                <c:pt idx="199">
                  <c:v>3.3529281616210938E-2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8.5849761962890642E-3</c:v>
                </c:pt>
                <c:pt idx="205">
                  <c:v>0</c:v>
                </c:pt>
                <c:pt idx="206">
                  <c:v>0</c:v>
                </c:pt>
                <c:pt idx="207">
                  <c:v>0.1209392547607422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0.2136650085449219</c:v>
                </c:pt>
                <c:pt idx="214">
                  <c:v>0</c:v>
                </c:pt>
                <c:pt idx="215">
                  <c:v>0</c:v>
                </c:pt>
                <c:pt idx="216">
                  <c:v>0.1806182861328125</c:v>
                </c:pt>
                <c:pt idx="217">
                  <c:v>2.09808349609375E-5</c:v>
                </c:pt>
                <c:pt idx="218">
                  <c:v>5.3844451904296884E-3</c:v>
                </c:pt>
                <c:pt idx="219">
                  <c:v>0</c:v>
                </c:pt>
                <c:pt idx="220">
                  <c:v>0.4991607666015625</c:v>
                </c:pt>
                <c:pt idx="221">
                  <c:v>3.814697265625E-6</c:v>
                </c:pt>
                <c:pt idx="222">
                  <c:v>0</c:v>
                </c:pt>
                <c:pt idx="223">
                  <c:v>0.2320823669433594</c:v>
                </c:pt>
                <c:pt idx="224">
                  <c:v>0</c:v>
                </c:pt>
                <c:pt idx="225">
                  <c:v>6.008148193359375E-4</c:v>
                </c:pt>
                <c:pt idx="226">
                  <c:v>0</c:v>
                </c:pt>
                <c:pt idx="227">
                  <c:v>0</c:v>
                </c:pt>
                <c:pt idx="228">
                  <c:v>0.43949317932128912</c:v>
                </c:pt>
                <c:pt idx="229">
                  <c:v>0</c:v>
                </c:pt>
                <c:pt idx="230">
                  <c:v>0</c:v>
                </c:pt>
                <c:pt idx="231">
                  <c:v>0.1556739807128906</c:v>
                </c:pt>
                <c:pt idx="232">
                  <c:v>0.2145118713378906</c:v>
                </c:pt>
                <c:pt idx="233">
                  <c:v>0</c:v>
                </c:pt>
                <c:pt idx="234">
                  <c:v>2.5529861450195309E-2</c:v>
                </c:pt>
                <c:pt idx="235">
                  <c:v>1.0831832885742189E-2</c:v>
                </c:pt>
                <c:pt idx="236">
                  <c:v>0</c:v>
                </c:pt>
                <c:pt idx="237">
                  <c:v>0.40147209167480469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1.0080337524414061E-2</c:v>
                </c:pt>
                <c:pt idx="242">
                  <c:v>0.45197296142578119</c:v>
                </c:pt>
                <c:pt idx="243">
                  <c:v>0</c:v>
                </c:pt>
                <c:pt idx="244">
                  <c:v>0</c:v>
                </c:pt>
                <c:pt idx="245">
                  <c:v>0.1320533752441406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1.4715194702148439E-2</c:v>
                </c:pt>
                <c:pt idx="252">
                  <c:v>1.230621337890625E-2</c:v>
                </c:pt>
                <c:pt idx="253">
                  <c:v>0</c:v>
                </c:pt>
                <c:pt idx="254">
                  <c:v>0</c:v>
                </c:pt>
                <c:pt idx="255">
                  <c:v>2.777862548828125E-2</c:v>
                </c:pt>
                <c:pt idx="256">
                  <c:v>0.35392379760742188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1.739501953125E-3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4.57763671875E-4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6.427764892578125E-4</c:v>
                </c:pt>
                <c:pt idx="269">
                  <c:v>0</c:v>
                </c:pt>
                <c:pt idx="270">
                  <c:v>2.2851943969726559E-2</c:v>
                </c:pt>
                <c:pt idx="271">
                  <c:v>0</c:v>
                </c:pt>
                <c:pt idx="272">
                  <c:v>0.1064395904541016</c:v>
                </c:pt>
                <c:pt idx="273">
                  <c:v>3.5543441772460938E-2</c:v>
                </c:pt>
                <c:pt idx="274">
                  <c:v>0.35210227966308588</c:v>
                </c:pt>
                <c:pt idx="275">
                  <c:v>0.50008201599121094</c:v>
                </c:pt>
                <c:pt idx="276">
                  <c:v>0</c:v>
                </c:pt>
                <c:pt idx="277">
                  <c:v>0</c:v>
                </c:pt>
                <c:pt idx="278">
                  <c:v>0.41912651062011719</c:v>
                </c:pt>
                <c:pt idx="279">
                  <c:v>0.22186851501464841</c:v>
                </c:pt>
                <c:pt idx="280">
                  <c:v>0</c:v>
                </c:pt>
                <c:pt idx="281">
                  <c:v>0</c:v>
                </c:pt>
                <c:pt idx="282">
                  <c:v>5.3663253784179688E-2</c:v>
                </c:pt>
                <c:pt idx="283">
                  <c:v>0.490478515625</c:v>
                </c:pt>
                <c:pt idx="284">
                  <c:v>6.0583114624023438E-2</c:v>
                </c:pt>
                <c:pt idx="285">
                  <c:v>4.9417495727539063E-2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1.1444091796875E-3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3.6792755126953121E-3</c:v>
                </c:pt>
                <c:pt idx="296">
                  <c:v>0</c:v>
                </c:pt>
                <c:pt idx="297">
                  <c:v>0</c:v>
                </c:pt>
                <c:pt idx="298">
                  <c:v>0.19138145446777341</c:v>
                </c:pt>
                <c:pt idx="299">
                  <c:v>0.3281097412109375</c:v>
                </c:pt>
                <c:pt idx="300">
                  <c:v>9.7179412841796892E-3</c:v>
                </c:pt>
                <c:pt idx="301">
                  <c:v>0</c:v>
                </c:pt>
                <c:pt idx="302">
                  <c:v>1.9960403442382809E-2</c:v>
                </c:pt>
                <c:pt idx="303">
                  <c:v>7.4390411376953125E-2</c:v>
                </c:pt>
                <c:pt idx="304">
                  <c:v>0</c:v>
                </c:pt>
                <c:pt idx="305">
                  <c:v>0.14461326599121091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0.47493362426757813</c:v>
                </c:pt>
                <c:pt idx="313">
                  <c:v>0</c:v>
                </c:pt>
                <c:pt idx="314">
                  <c:v>9.09423828125E-3</c:v>
                </c:pt>
                <c:pt idx="315">
                  <c:v>0.481964111328125</c:v>
                </c:pt>
                <c:pt idx="316">
                  <c:v>0</c:v>
                </c:pt>
                <c:pt idx="317">
                  <c:v>0</c:v>
                </c:pt>
                <c:pt idx="318">
                  <c:v>8.5849761962890608E-3</c:v>
                </c:pt>
                <c:pt idx="319">
                  <c:v>0</c:v>
                </c:pt>
                <c:pt idx="320">
                  <c:v>0.47493362426757813</c:v>
                </c:pt>
                <c:pt idx="321">
                  <c:v>0</c:v>
                </c:pt>
                <c:pt idx="322">
                  <c:v>0.19233894348144531</c:v>
                </c:pt>
                <c:pt idx="323">
                  <c:v>0</c:v>
                </c:pt>
                <c:pt idx="324">
                  <c:v>0.49449539184570313</c:v>
                </c:pt>
                <c:pt idx="325">
                  <c:v>0</c:v>
                </c:pt>
                <c:pt idx="326">
                  <c:v>0.35210227966308588</c:v>
                </c:pt>
                <c:pt idx="327">
                  <c:v>9.059906005859375E-4</c:v>
                </c:pt>
                <c:pt idx="328">
                  <c:v>0</c:v>
                </c:pt>
                <c:pt idx="329">
                  <c:v>0.1065769195556641</c:v>
                </c:pt>
                <c:pt idx="330">
                  <c:v>0</c:v>
                </c:pt>
                <c:pt idx="331">
                  <c:v>0.2198753356933594</c:v>
                </c:pt>
                <c:pt idx="332">
                  <c:v>0.45862960815429688</c:v>
                </c:pt>
                <c:pt idx="333">
                  <c:v>0</c:v>
                </c:pt>
                <c:pt idx="334">
                  <c:v>1.758575439453125E-3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3.8166046142578121E-3</c:v>
                </c:pt>
                <c:pt idx="340">
                  <c:v>0.2748260498046875</c:v>
                </c:pt>
                <c:pt idx="341">
                  <c:v>0</c:v>
                </c:pt>
                <c:pt idx="342">
                  <c:v>0</c:v>
                </c:pt>
                <c:pt idx="343">
                  <c:v>8.5849761962890625E-3</c:v>
                </c:pt>
                <c:pt idx="344">
                  <c:v>0.2843170166015625</c:v>
                </c:pt>
                <c:pt idx="345">
                  <c:v>0</c:v>
                </c:pt>
                <c:pt idx="346">
                  <c:v>0</c:v>
                </c:pt>
                <c:pt idx="347">
                  <c:v>0.49487113952636719</c:v>
                </c:pt>
                <c:pt idx="348">
                  <c:v>4.863739013671875E-3</c:v>
                </c:pt>
                <c:pt idx="349">
                  <c:v>0.20546150207519531</c:v>
                </c:pt>
                <c:pt idx="350">
                  <c:v>0</c:v>
                </c:pt>
                <c:pt idx="351">
                  <c:v>1.889801025390625E-2</c:v>
                </c:pt>
                <c:pt idx="352">
                  <c:v>0</c:v>
                </c:pt>
                <c:pt idx="353">
                  <c:v>0.37271881103515619</c:v>
                </c:pt>
                <c:pt idx="354">
                  <c:v>0.1182670593261719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1.33514404296875E-5</c:v>
                </c:pt>
                <c:pt idx="361">
                  <c:v>0</c:v>
                </c:pt>
                <c:pt idx="362">
                  <c:v>0.49798965454101563</c:v>
                </c:pt>
                <c:pt idx="363">
                  <c:v>0.35479927062988281</c:v>
                </c:pt>
                <c:pt idx="364">
                  <c:v>1.22833251953125E-3</c:v>
                </c:pt>
                <c:pt idx="365">
                  <c:v>4.5108795166015616E-3</c:v>
                </c:pt>
                <c:pt idx="366">
                  <c:v>6.610107421875E-2</c:v>
                </c:pt>
                <c:pt idx="367">
                  <c:v>1.953125E-3</c:v>
                </c:pt>
                <c:pt idx="368">
                  <c:v>0</c:v>
                </c:pt>
                <c:pt idx="369">
                  <c:v>0.37018966674804688</c:v>
                </c:pt>
                <c:pt idx="370">
                  <c:v>0.45122337341308588</c:v>
                </c:pt>
                <c:pt idx="371">
                  <c:v>1.042556762695312E-2</c:v>
                </c:pt>
                <c:pt idx="372">
                  <c:v>4.57763671875E-4</c:v>
                </c:pt>
                <c:pt idx="373">
                  <c:v>0</c:v>
                </c:pt>
                <c:pt idx="374">
                  <c:v>1.9855499267578121E-3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5.004119873046875E-2</c:v>
                </c:pt>
                <c:pt idx="379">
                  <c:v>0</c:v>
                </c:pt>
                <c:pt idx="380">
                  <c:v>0</c:v>
                </c:pt>
                <c:pt idx="381">
                  <c:v>6.01959228515625E-3</c:v>
                </c:pt>
                <c:pt idx="382">
                  <c:v>0</c:v>
                </c:pt>
                <c:pt idx="383">
                  <c:v>0</c:v>
                </c:pt>
                <c:pt idx="384">
                  <c:v>0.2486686706542969</c:v>
                </c:pt>
                <c:pt idx="385">
                  <c:v>9.7408294677734392E-3</c:v>
                </c:pt>
                <c:pt idx="386">
                  <c:v>0</c:v>
                </c:pt>
                <c:pt idx="387">
                  <c:v>0</c:v>
                </c:pt>
                <c:pt idx="388">
                  <c:v>2.1097183227539059E-2</c:v>
                </c:pt>
                <c:pt idx="389">
                  <c:v>0.2145118713378906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0.49694252014160162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0.2320823669433594</c:v>
                </c:pt>
                <c:pt idx="399">
                  <c:v>0</c:v>
                </c:pt>
                <c:pt idx="400">
                  <c:v>0</c:v>
                </c:pt>
                <c:pt idx="401">
                  <c:v>0.49949836730957031</c:v>
                </c:pt>
                <c:pt idx="402">
                  <c:v>7.5778961181640625E-2</c:v>
                </c:pt>
                <c:pt idx="403">
                  <c:v>5.0182342529296884E-3</c:v>
                </c:pt>
                <c:pt idx="404">
                  <c:v>0</c:v>
                </c:pt>
                <c:pt idx="405">
                  <c:v>0.46453475952148438</c:v>
                </c:pt>
                <c:pt idx="406">
                  <c:v>0.13289833068847659</c:v>
                </c:pt>
                <c:pt idx="407">
                  <c:v>0</c:v>
                </c:pt>
                <c:pt idx="408">
                  <c:v>0</c:v>
                </c:pt>
                <c:pt idx="409">
                  <c:v>5.695343017578125E-3</c:v>
                </c:pt>
                <c:pt idx="410">
                  <c:v>0.38005828857421881</c:v>
                </c:pt>
                <c:pt idx="411">
                  <c:v>2.5177001953125E-4</c:v>
                </c:pt>
                <c:pt idx="412">
                  <c:v>2.1097183227539059E-2</c:v>
                </c:pt>
                <c:pt idx="413">
                  <c:v>0</c:v>
                </c:pt>
                <c:pt idx="414">
                  <c:v>5.60760498046875E-4</c:v>
                </c:pt>
                <c:pt idx="415">
                  <c:v>0.16656494140625</c:v>
                </c:pt>
                <c:pt idx="416">
                  <c:v>1.33209228515625E-2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0.49926948547363281</c:v>
                </c:pt>
                <c:pt idx="424">
                  <c:v>0</c:v>
                </c:pt>
                <c:pt idx="425">
                  <c:v>0</c:v>
                </c:pt>
                <c:pt idx="426">
                  <c:v>0.17332267761230469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0.24471855163574219</c:v>
                </c:pt>
                <c:pt idx="433">
                  <c:v>0</c:v>
                </c:pt>
                <c:pt idx="434">
                  <c:v>8.09478759765625E-3</c:v>
                </c:pt>
                <c:pt idx="435">
                  <c:v>0.4983673095703125</c:v>
                </c:pt>
                <c:pt idx="436">
                  <c:v>0</c:v>
                </c:pt>
                <c:pt idx="437">
                  <c:v>0.12946891784667969</c:v>
                </c:pt>
                <c:pt idx="438">
                  <c:v>0.49944686889648438</c:v>
                </c:pt>
                <c:pt idx="439">
                  <c:v>0</c:v>
                </c:pt>
                <c:pt idx="440">
                  <c:v>3.337860107421875E-4</c:v>
                </c:pt>
                <c:pt idx="441">
                  <c:v>0.37434768676757813</c:v>
                </c:pt>
                <c:pt idx="442">
                  <c:v>2.4866104125976559E-2</c:v>
                </c:pt>
                <c:pt idx="443">
                  <c:v>0.14009666442871091</c:v>
                </c:pt>
                <c:pt idx="444">
                  <c:v>1.739501953125E-3</c:v>
                </c:pt>
                <c:pt idx="445">
                  <c:v>0.29974555969238281</c:v>
                </c:pt>
                <c:pt idx="446">
                  <c:v>0.47493362426757813</c:v>
                </c:pt>
                <c:pt idx="447">
                  <c:v>3.814697265625E-6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0.1011676788330078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6.3686370849609384E-3</c:v>
                </c:pt>
                <c:pt idx="456">
                  <c:v>0</c:v>
                </c:pt>
                <c:pt idx="457">
                  <c:v>0.16846656799316409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4.436492919921875E-3</c:v>
                </c:pt>
                <c:pt idx="462">
                  <c:v>0.33046722412109381</c:v>
                </c:pt>
                <c:pt idx="463">
                  <c:v>0.19619941711425781</c:v>
                </c:pt>
                <c:pt idx="464">
                  <c:v>0</c:v>
                </c:pt>
                <c:pt idx="465">
                  <c:v>0</c:v>
                </c:pt>
                <c:pt idx="466">
                  <c:v>5.8038711547851563E-2</c:v>
                </c:pt>
                <c:pt idx="467">
                  <c:v>0</c:v>
                </c:pt>
                <c:pt idx="468">
                  <c:v>3.9510726928710931E-2</c:v>
                </c:pt>
                <c:pt idx="469">
                  <c:v>1.2645721435546879E-3</c:v>
                </c:pt>
                <c:pt idx="470">
                  <c:v>4.1067123413085938E-2</c:v>
                </c:pt>
                <c:pt idx="471">
                  <c:v>0</c:v>
                </c:pt>
                <c:pt idx="472">
                  <c:v>0</c:v>
                </c:pt>
                <c:pt idx="473">
                  <c:v>0.27424049377441412</c:v>
                </c:pt>
                <c:pt idx="474">
                  <c:v>0</c:v>
                </c:pt>
                <c:pt idx="475">
                  <c:v>0</c:v>
                </c:pt>
                <c:pt idx="476">
                  <c:v>1.5092849731445311E-2</c:v>
                </c:pt>
                <c:pt idx="477">
                  <c:v>0.49934005737304688</c:v>
                </c:pt>
                <c:pt idx="478">
                  <c:v>0.49894332885742188</c:v>
                </c:pt>
                <c:pt idx="479">
                  <c:v>0.13162803649902341</c:v>
                </c:pt>
                <c:pt idx="480">
                  <c:v>0</c:v>
                </c:pt>
                <c:pt idx="481">
                  <c:v>0</c:v>
                </c:pt>
                <c:pt idx="482">
                  <c:v>0.49997520446777338</c:v>
                </c:pt>
                <c:pt idx="483">
                  <c:v>0</c:v>
                </c:pt>
                <c:pt idx="484">
                  <c:v>4.8847198486328116E-3</c:v>
                </c:pt>
                <c:pt idx="485">
                  <c:v>0.24730682373046881</c:v>
                </c:pt>
                <c:pt idx="486">
                  <c:v>0</c:v>
                </c:pt>
                <c:pt idx="487">
                  <c:v>8.686065673828125E-3</c:v>
                </c:pt>
                <c:pt idx="488">
                  <c:v>0</c:v>
                </c:pt>
                <c:pt idx="489">
                  <c:v>4.1046142578125E-3</c:v>
                </c:pt>
                <c:pt idx="490">
                  <c:v>0</c:v>
                </c:pt>
                <c:pt idx="491">
                  <c:v>0.41425323486328119</c:v>
                </c:pt>
                <c:pt idx="492">
                  <c:v>1.9073486328125E-6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0.45108222961425781</c:v>
                </c:pt>
                <c:pt idx="497">
                  <c:v>0</c:v>
                </c:pt>
                <c:pt idx="498">
                  <c:v>0.20546150207519531</c:v>
                </c:pt>
                <c:pt idx="499">
                  <c:v>0.37099075317382813</c:v>
                </c:pt>
                <c:pt idx="500">
                  <c:v>0</c:v>
                </c:pt>
                <c:pt idx="501">
                  <c:v>4.7113418579101563E-2</c:v>
                </c:pt>
                <c:pt idx="502">
                  <c:v>0.44836616516113281</c:v>
                </c:pt>
                <c:pt idx="503">
                  <c:v>0</c:v>
                </c:pt>
                <c:pt idx="504">
                  <c:v>7.7056884765625E-4</c:v>
                </c:pt>
                <c:pt idx="505">
                  <c:v>0.49078369140625</c:v>
                </c:pt>
                <c:pt idx="506">
                  <c:v>0.1118965148925781</c:v>
                </c:pt>
                <c:pt idx="507">
                  <c:v>0.36882209777832031</c:v>
                </c:pt>
                <c:pt idx="508">
                  <c:v>0</c:v>
                </c:pt>
                <c:pt idx="509">
                  <c:v>0</c:v>
                </c:pt>
                <c:pt idx="510">
                  <c:v>1.88446044921875E-3</c:v>
                </c:pt>
                <c:pt idx="511">
                  <c:v>0</c:v>
                </c:pt>
                <c:pt idx="512">
                  <c:v>9.9225997924804688E-2</c:v>
                </c:pt>
                <c:pt idx="513">
                  <c:v>5.3934097290039063E-2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1.8444061279296879E-3</c:v>
                </c:pt>
                <c:pt idx="518">
                  <c:v>0</c:v>
                </c:pt>
                <c:pt idx="519">
                  <c:v>0</c:v>
                </c:pt>
                <c:pt idx="520">
                  <c:v>0.46059608459472662</c:v>
                </c:pt>
                <c:pt idx="521">
                  <c:v>0.27424049377441412</c:v>
                </c:pt>
                <c:pt idx="522">
                  <c:v>0</c:v>
                </c:pt>
                <c:pt idx="523">
                  <c:v>0</c:v>
                </c:pt>
                <c:pt idx="524">
                  <c:v>0.48828125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6.275177001953125E-3</c:v>
                </c:pt>
                <c:pt idx="531">
                  <c:v>0</c:v>
                </c:pt>
                <c:pt idx="532">
                  <c:v>0.1431121826171875</c:v>
                </c:pt>
                <c:pt idx="533">
                  <c:v>0</c:v>
                </c:pt>
                <c:pt idx="534">
                  <c:v>1.2531280517578121E-3</c:v>
                </c:pt>
                <c:pt idx="535">
                  <c:v>0.2320823669433594</c:v>
                </c:pt>
                <c:pt idx="536">
                  <c:v>0</c:v>
                </c:pt>
                <c:pt idx="537">
                  <c:v>0</c:v>
                </c:pt>
                <c:pt idx="538">
                  <c:v>4.7054290771484384E-3</c:v>
                </c:pt>
                <c:pt idx="539">
                  <c:v>3.6312103271484382E-2</c:v>
                </c:pt>
                <c:pt idx="540">
                  <c:v>1.71661376953125E-5</c:v>
                </c:pt>
                <c:pt idx="541">
                  <c:v>0</c:v>
                </c:pt>
                <c:pt idx="542">
                  <c:v>1.2353897094726561E-2</c:v>
                </c:pt>
                <c:pt idx="543">
                  <c:v>0.12536811828613281</c:v>
                </c:pt>
                <c:pt idx="544">
                  <c:v>2.002716064453125E-3</c:v>
                </c:pt>
                <c:pt idx="545">
                  <c:v>0.29974555969238281</c:v>
                </c:pt>
                <c:pt idx="546">
                  <c:v>0</c:v>
                </c:pt>
                <c:pt idx="547">
                  <c:v>1.71661376953125E-5</c:v>
                </c:pt>
                <c:pt idx="548">
                  <c:v>4.558563232421875E-4</c:v>
                </c:pt>
                <c:pt idx="549">
                  <c:v>0.49971199035644531</c:v>
                </c:pt>
                <c:pt idx="550">
                  <c:v>3.7250518798828121E-3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2.09808349609375E-5</c:v>
                </c:pt>
                <c:pt idx="556">
                  <c:v>0.1617393493652344</c:v>
                </c:pt>
                <c:pt idx="557">
                  <c:v>0.5000762939453125</c:v>
                </c:pt>
                <c:pt idx="558">
                  <c:v>0</c:v>
                </c:pt>
                <c:pt idx="559">
                  <c:v>1.514053344726562E-2</c:v>
                </c:pt>
                <c:pt idx="560">
                  <c:v>3.0681610107421878E-2</c:v>
                </c:pt>
                <c:pt idx="561">
                  <c:v>0</c:v>
                </c:pt>
                <c:pt idx="562">
                  <c:v>0</c:v>
                </c:pt>
                <c:pt idx="563">
                  <c:v>0.44883155822753912</c:v>
                </c:pt>
                <c:pt idx="564">
                  <c:v>0.34719657897949219</c:v>
                </c:pt>
                <c:pt idx="565">
                  <c:v>0</c:v>
                </c:pt>
                <c:pt idx="566">
                  <c:v>0.40320587158203119</c:v>
                </c:pt>
                <c:pt idx="567">
                  <c:v>0</c:v>
                </c:pt>
                <c:pt idx="568">
                  <c:v>0.14009666442871091</c:v>
                </c:pt>
                <c:pt idx="569">
                  <c:v>0</c:v>
                </c:pt>
                <c:pt idx="570">
                  <c:v>0</c:v>
                </c:pt>
                <c:pt idx="571">
                  <c:v>3.6563873291015621E-3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1.739501953125E-3</c:v>
                </c:pt>
                <c:pt idx="576">
                  <c:v>8.769989013671875E-3</c:v>
                </c:pt>
                <c:pt idx="577">
                  <c:v>5.0182342529296884E-3</c:v>
                </c:pt>
                <c:pt idx="578">
                  <c:v>1.374053955078125E-2</c:v>
                </c:pt>
                <c:pt idx="579">
                  <c:v>4.34112548828125E-3</c:v>
                </c:pt>
                <c:pt idx="580">
                  <c:v>0.40769004821777338</c:v>
                </c:pt>
                <c:pt idx="581">
                  <c:v>9.555816650390625E-4</c:v>
                </c:pt>
                <c:pt idx="582">
                  <c:v>0.37576866149902338</c:v>
                </c:pt>
                <c:pt idx="583">
                  <c:v>0.13024711608886719</c:v>
                </c:pt>
                <c:pt idx="584">
                  <c:v>0.45862960815429688</c:v>
                </c:pt>
                <c:pt idx="585">
                  <c:v>0</c:v>
                </c:pt>
                <c:pt idx="586">
                  <c:v>4.558563232421875E-4</c:v>
                </c:pt>
                <c:pt idx="587">
                  <c:v>0.29045677185058588</c:v>
                </c:pt>
                <c:pt idx="588">
                  <c:v>0</c:v>
                </c:pt>
                <c:pt idx="589">
                  <c:v>0</c:v>
                </c:pt>
                <c:pt idx="590">
                  <c:v>6.2250137329101563E-2</c:v>
                </c:pt>
                <c:pt idx="591">
                  <c:v>3.1284332275390618E-2</c:v>
                </c:pt>
                <c:pt idx="592">
                  <c:v>0.1806182861328125</c:v>
                </c:pt>
                <c:pt idx="593">
                  <c:v>0.49347686767578119</c:v>
                </c:pt>
                <c:pt idx="594">
                  <c:v>0.37697029113769531</c:v>
                </c:pt>
                <c:pt idx="595">
                  <c:v>0.28585433959960938</c:v>
                </c:pt>
                <c:pt idx="596">
                  <c:v>2.079010009765625E-3</c:v>
                </c:pt>
                <c:pt idx="597">
                  <c:v>0.44836616516113281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0.498931884765625</c:v>
                </c:pt>
                <c:pt idx="610">
                  <c:v>0.34677886962890619</c:v>
                </c:pt>
                <c:pt idx="611">
                  <c:v>0</c:v>
                </c:pt>
                <c:pt idx="612">
                  <c:v>0.48082733154296881</c:v>
                </c:pt>
                <c:pt idx="613">
                  <c:v>0</c:v>
                </c:pt>
                <c:pt idx="614">
                  <c:v>1.4444351196289061E-2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0.1191120147705078</c:v>
                </c:pt>
                <c:pt idx="621">
                  <c:v>0</c:v>
                </c:pt>
                <c:pt idx="622">
                  <c:v>0</c:v>
                </c:pt>
                <c:pt idx="623">
                  <c:v>1.1444091796875E-3</c:v>
                </c:pt>
                <c:pt idx="624">
                  <c:v>7.5927734375E-2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0.14919853210449219</c:v>
                </c:pt>
                <c:pt idx="629">
                  <c:v>8.23974609375E-4</c:v>
                </c:pt>
                <c:pt idx="630">
                  <c:v>0</c:v>
                </c:pt>
                <c:pt idx="631">
                  <c:v>0.32311820983886719</c:v>
                </c:pt>
                <c:pt idx="632">
                  <c:v>3.6111831665039063E-2</c:v>
                </c:pt>
                <c:pt idx="633">
                  <c:v>1.377105712890625E-3</c:v>
                </c:pt>
                <c:pt idx="634">
                  <c:v>0.49949836730957031</c:v>
                </c:pt>
                <c:pt idx="635">
                  <c:v>0</c:v>
                </c:pt>
                <c:pt idx="636">
                  <c:v>0</c:v>
                </c:pt>
                <c:pt idx="637">
                  <c:v>1.6237258911132809E-2</c:v>
                </c:pt>
                <c:pt idx="638">
                  <c:v>0.41004371643066412</c:v>
                </c:pt>
                <c:pt idx="639">
                  <c:v>7.1964263916015616E-3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6.4277648925781239E-4</c:v>
                </c:pt>
                <c:pt idx="644">
                  <c:v>0</c:v>
                </c:pt>
                <c:pt idx="645">
                  <c:v>6.4533233642578125E-2</c:v>
                </c:pt>
                <c:pt idx="646">
                  <c:v>0.33381843566894531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0.1182670593261719</c:v>
                </c:pt>
                <c:pt idx="653">
                  <c:v>0.4203948974609375</c:v>
                </c:pt>
                <c:pt idx="654">
                  <c:v>5.1784515380859384E-3</c:v>
                </c:pt>
                <c:pt idx="655">
                  <c:v>0</c:v>
                </c:pt>
                <c:pt idx="656">
                  <c:v>5.71441650390625E-3</c:v>
                </c:pt>
                <c:pt idx="657">
                  <c:v>0</c:v>
                </c:pt>
                <c:pt idx="658">
                  <c:v>0</c:v>
                </c:pt>
                <c:pt idx="659">
                  <c:v>1.9073486328125E-5</c:v>
                </c:pt>
                <c:pt idx="660">
                  <c:v>0</c:v>
                </c:pt>
                <c:pt idx="661">
                  <c:v>0</c:v>
                </c:pt>
                <c:pt idx="662">
                  <c:v>1.54876708984375E-3</c:v>
                </c:pt>
                <c:pt idx="663">
                  <c:v>0</c:v>
                </c:pt>
                <c:pt idx="664">
                  <c:v>0.20546150207519531</c:v>
                </c:pt>
                <c:pt idx="665">
                  <c:v>0</c:v>
                </c:pt>
                <c:pt idx="666">
                  <c:v>7.068634033203125E-3</c:v>
                </c:pt>
                <c:pt idx="667">
                  <c:v>0.1182670593261719</c:v>
                </c:pt>
                <c:pt idx="668">
                  <c:v>0.40697669982910162</c:v>
                </c:pt>
                <c:pt idx="669">
                  <c:v>0.39704704284667969</c:v>
                </c:pt>
                <c:pt idx="670">
                  <c:v>0</c:v>
                </c:pt>
                <c:pt idx="671">
                  <c:v>0</c:v>
                </c:pt>
                <c:pt idx="672">
                  <c:v>0.4989166259765625</c:v>
                </c:pt>
                <c:pt idx="673">
                  <c:v>0</c:v>
                </c:pt>
                <c:pt idx="674">
                  <c:v>0.22424125671386719</c:v>
                </c:pt>
                <c:pt idx="675">
                  <c:v>1.195144653320312E-2</c:v>
                </c:pt>
                <c:pt idx="676">
                  <c:v>0</c:v>
                </c:pt>
                <c:pt idx="677">
                  <c:v>0.26634979248046881</c:v>
                </c:pt>
                <c:pt idx="678">
                  <c:v>8.27789306640625E-4</c:v>
                </c:pt>
                <c:pt idx="679">
                  <c:v>0</c:v>
                </c:pt>
                <c:pt idx="680">
                  <c:v>0.1064395904541016</c:v>
                </c:pt>
                <c:pt idx="681">
                  <c:v>0</c:v>
                </c:pt>
                <c:pt idx="682">
                  <c:v>0</c:v>
                </c:pt>
                <c:pt idx="683">
                  <c:v>0.1064395904541016</c:v>
                </c:pt>
                <c:pt idx="684">
                  <c:v>0</c:v>
                </c:pt>
                <c:pt idx="685">
                  <c:v>1.9388198852539059E-2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9.7072601318359375E-2</c:v>
                </c:pt>
                <c:pt idx="690">
                  <c:v>0</c:v>
                </c:pt>
                <c:pt idx="691">
                  <c:v>0</c:v>
                </c:pt>
                <c:pt idx="692">
                  <c:v>7.1964263916015616E-3</c:v>
                </c:pt>
                <c:pt idx="693">
                  <c:v>4.5871734619140616E-3</c:v>
                </c:pt>
                <c:pt idx="694">
                  <c:v>0</c:v>
                </c:pt>
                <c:pt idx="695">
                  <c:v>8.5430145263671875E-3</c:v>
                </c:pt>
                <c:pt idx="696">
                  <c:v>8.7146759033203125E-3</c:v>
                </c:pt>
                <c:pt idx="697">
                  <c:v>0</c:v>
                </c:pt>
                <c:pt idx="698">
                  <c:v>0.36946487426757813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0.48877906799316412</c:v>
                </c:pt>
                <c:pt idx="703">
                  <c:v>0</c:v>
                </c:pt>
                <c:pt idx="704">
                  <c:v>0.35154914855957031</c:v>
                </c:pt>
                <c:pt idx="705">
                  <c:v>1.8087387084960941E-2</c:v>
                </c:pt>
                <c:pt idx="706">
                  <c:v>0</c:v>
                </c:pt>
                <c:pt idx="707">
                  <c:v>1.5333175659179689E-2</c:v>
                </c:pt>
                <c:pt idx="708">
                  <c:v>8.525848388671875E-2</c:v>
                </c:pt>
                <c:pt idx="709">
                  <c:v>0.27249717712402338</c:v>
                </c:pt>
                <c:pt idx="710">
                  <c:v>0</c:v>
                </c:pt>
                <c:pt idx="711">
                  <c:v>0</c:v>
                </c:pt>
                <c:pt idx="712">
                  <c:v>1.21307373046875E-3</c:v>
                </c:pt>
                <c:pt idx="713">
                  <c:v>0.43182182312011719</c:v>
                </c:pt>
                <c:pt idx="714">
                  <c:v>7.75909423828125E-3</c:v>
                </c:pt>
                <c:pt idx="715">
                  <c:v>0</c:v>
                </c:pt>
                <c:pt idx="716">
                  <c:v>0</c:v>
                </c:pt>
                <c:pt idx="717">
                  <c:v>0.19233894348144531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2.2947311401367191E-2</c:v>
                </c:pt>
                <c:pt idx="726">
                  <c:v>0.29669761657714838</c:v>
                </c:pt>
                <c:pt idx="727">
                  <c:v>0.36905860900878912</c:v>
                </c:pt>
                <c:pt idx="728">
                  <c:v>0.48514366149902338</c:v>
                </c:pt>
                <c:pt idx="729">
                  <c:v>0</c:v>
                </c:pt>
                <c:pt idx="730">
                  <c:v>0</c:v>
                </c:pt>
                <c:pt idx="731">
                  <c:v>1.230621337890625E-2</c:v>
                </c:pt>
                <c:pt idx="732">
                  <c:v>0</c:v>
                </c:pt>
                <c:pt idx="733">
                  <c:v>0</c:v>
                </c:pt>
                <c:pt idx="734">
                  <c:v>2.3975372314453121E-3</c:v>
                </c:pt>
                <c:pt idx="735">
                  <c:v>0</c:v>
                </c:pt>
                <c:pt idx="736">
                  <c:v>3.9510726928710938E-2</c:v>
                </c:pt>
                <c:pt idx="737">
                  <c:v>4.5776367187499989E-4</c:v>
                </c:pt>
                <c:pt idx="738">
                  <c:v>0</c:v>
                </c:pt>
                <c:pt idx="739">
                  <c:v>0</c:v>
                </c:pt>
                <c:pt idx="740">
                  <c:v>0.28174018859863281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4.1967391967773438E-2</c:v>
                </c:pt>
                <c:pt idx="745">
                  <c:v>0</c:v>
                </c:pt>
                <c:pt idx="746">
                  <c:v>0.49347686767578119</c:v>
                </c:pt>
                <c:pt idx="747">
                  <c:v>0</c:v>
                </c:pt>
                <c:pt idx="748">
                  <c:v>0</c:v>
                </c:pt>
                <c:pt idx="749">
                  <c:v>9.662628173828125E-3</c:v>
                </c:pt>
                <c:pt idx="750">
                  <c:v>3.9325714111328118E-2</c:v>
                </c:pt>
                <c:pt idx="751">
                  <c:v>0</c:v>
                </c:pt>
                <c:pt idx="752">
                  <c:v>1.9960403442382809E-2</c:v>
                </c:pt>
                <c:pt idx="753">
                  <c:v>0</c:v>
                </c:pt>
                <c:pt idx="754">
                  <c:v>0</c:v>
                </c:pt>
                <c:pt idx="755">
                  <c:v>4.105377197265625E-2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4A9-4E6C-B0DA-581F63201A85}"/>
            </c:ext>
          </c:extLst>
        </c:ser>
        <c:ser>
          <c:idx val="1"/>
          <c:order val="1"/>
          <c:tx>
            <c:v>1:1 Line</c:v>
          </c:tx>
          <c:spPr>
            <a:ln w="25400" cap="rnd">
              <a:noFill/>
              <a:prstDash val="solid"/>
              <a:round/>
            </a:ln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prstDash val="solid"/>
              </a:ln>
            </c:spPr>
          </c:marker>
          <c:trendline>
            <c:spPr>
              <a:ln w="25400" cap="rnd">
                <a:solidFill>
                  <a:schemeClr val="accent2">
                    <a:lumMod val="60000"/>
                    <a:lumOff val="40000"/>
                  </a:schemeClr>
                </a:solidFill>
                <a:prstDash val="lgDash"/>
              </a:ln>
            </c:spPr>
            <c:trendlineType val="linear"/>
            <c:dispRSqr val="0"/>
            <c:dispEq val="0"/>
          </c:trendline>
          <c:xVal>
            <c:numRef>
              <c:f>kNN!$BG$6:$BG$11</c:f>
              <c:numCache>
                <c:formatCode>General</c:formatCode>
                <c:ptCount val="6"/>
                <c:pt idx="0">
                  <c:v>0</c:v>
                </c:pt>
                <c:pt idx="1">
                  <c:v>1</c:v>
                </c:pt>
                <c:pt idx="2">
                  <c:v>10</c:v>
                </c:pt>
                <c:pt idx="3">
                  <c:v>30</c:v>
                </c:pt>
                <c:pt idx="4">
                  <c:v>50</c:v>
                </c:pt>
                <c:pt idx="5">
                  <c:v>70</c:v>
                </c:pt>
              </c:numCache>
            </c:numRef>
          </c:xVal>
          <c:yVal>
            <c:numRef>
              <c:f>kNN!$BH$6:$BH$11</c:f>
              <c:numCache>
                <c:formatCode>General</c:formatCode>
                <c:ptCount val="6"/>
                <c:pt idx="0">
                  <c:v>0</c:v>
                </c:pt>
                <c:pt idx="1">
                  <c:v>1</c:v>
                </c:pt>
                <c:pt idx="2">
                  <c:v>10</c:v>
                </c:pt>
                <c:pt idx="3">
                  <c:v>30</c:v>
                </c:pt>
                <c:pt idx="4">
                  <c:v>50</c:v>
                </c:pt>
                <c:pt idx="5">
                  <c:v>70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4A9-4E6C-B0DA-581F63201A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960303"/>
        <c:axId val="946961263"/>
      </c:scatterChart>
      <c:valAx>
        <c:axId val="946960303"/>
        <c:scaling>
          <c:orientation val="minMax"/>
          <c:max val="7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Expected/Test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961263"/>
        <c:crosses val="autoZero"/>
        <c:crossBetween val="midCat"/>
      </c:valAx>
      <c:valAx>
        <c:axId val="946961263"/>
        <c:scaling>
          <c:orientation val="minMax"/>
          <c:max val="8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Predicted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960303"/>
        <c:crosses val="autoZero"/>
        <c:crossBetween val="midCat"/>
      </c:valAx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strike="noStrike" kern="1200" spc="0" baseline="0">
                <a:solidFill>
                  <a:sysClr val="windowText" lastClr="000000">
                    <a:lumOff val="35000"/>
                    <a:lumMod val="65000"/>
                  </a:sysClr>
                </a:solidFill>
              </a:rPr>
              <a:t>k-Neighbors = 2</a:t>
            </a:r>
          </a:p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strike="noStrike" kern="1200" spc="0" baseline="0">
                <a:solidFill>
                  <a:sysClr val="windowText" lastClr="000000">
                    <a:lumOff val="35000"/>
                    <a:lumMod val="65000"/>
                  </a:sysClr>
                </a:solidFill>
              </a:rPr>
              <a:t>Expected/Test vs Predicted</a:t>
            </a:r>
            <a:br>
              <a:rPr lang="en-US" sz="1400" b="0" i="0" strike="noStrike" kern="1200" spc="0" baseline="0">
                <a:solidFill>
                  <a:sysClr val="windowText" lastClr="000000">
                    <a:lumOff val="35000"/>
                    <a:lumMod val="65000"/>
                  </a:sysClr>
                </a:solidFill>
              </a:rPr>
            </a:br>
            <a:endParaRPr lang="en-US" sz="1400" b="0" i="0" strike="noStrike" kern="1200" spc="0" baseline="0">
              <a:solidFill>
                <a:sysClr val="windowText" lastClr="000000">
                  <a:lumOff val="35000"/>
                  <a:lumMod val="65000"/>
                </a:sysClr>
              </a:solidFill>
            </a:endParaRP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Expected/Test vs Predicted</c:v>
          </c:tx>
          <c:spPr>
            <a:ln w="25400" cap="rnd">
              <a:noFill/>
              <a:prstDash val="solid"/>
              <a:round/>
            </a:ln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prstDash val="solid"/>
              </a:ln>
            </c:spPr>
          </c:marker>
          <c:trendline>
            <c:spPr>
              <a:ln w="38100" cap="rnd">
                <a:solidFill>
                  <a:srgbClr val="FF0000"/>
                </a:solidFill>
                <a:prstDash val="solid"/>
              </a:ln>
            </c:spPr>
            <c:trendlineType val="linear"/>
            <c:dispRSqr val="0"/>
            <c:dispEq val="0"/>
          </c:trendline>
          <c:xVal>
            <c:numRef>
              <c:f>kNN!$AK$14:$AK$769</c:f>
              <c:numCache>
                <c:formatCode>General</c:formatCode>
                <c:ptCount val="756"/>
                <c:pt idx="0">
                  <c:v>49.483108520507813</c:v>
                </c:pt>
                <c:pt idx="1">
                  <c:v>21.393203735351559</c:v>
                </c:pt>
                <c:pt idx="2">
                  <c:v>21.539306640625</c:v>
                </c:pt>
                <c:pt idx="3">
                  <c:v>0</c:v>
                </c:pt>
                <c:pt idx="4">
                  <c:v>53.484535217285163</c:v>
                </c:pt>
                <c:pt idx="5">
                  <c:v>0.37517547607421881</c:v>
                </c:pt>
                <c:pt idx="6">
                  <c:v>1.010894775390625E-2</c:v>
                </c:pt>
                <c:pt idx="7">
                  <c:v>0</c:v>
                </c:pt>
                <c:pt idx="8">
                  <c:v>47.483634948730469</c:v>
                </c:pt>
                <c:pt idx="9">
                  <c:v>0</c:v>
                </c:pt>
                <c:pt idx="10">
                  <c:v>0</c:v>
                </c:pt>
                <c:pt idx="11">
                  <c:v>35.886383056640618</c:v>
                </c:pt>
                <c:pt idx="12">
                  <c:v>49.593353271484382</c:v>
                </c:pt>
                <c:pt idx="13">
                  <c:v>15.46249389648438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39.963150024414063</c:v>
                </c:pt>
                <c:pt idx="19">
                  <c:v>4.78668212890625</c:v>
                </c:pt>
                <c:pt idx="20">
                  <c:v>0</c:v>
                </c:pt>
                <c:pt idx="21">
                  <c:v>34.384346008300781</c:v>
                </c:pt>
                <c:pt idx="22">
                  <c:v>57.570457458496087</c:v>
                </c:pt>
                <c:pt idx="23">
                  <c:v>2.9621124267578121</c:v>
                </c:pt>
                <c:pt idx="24">
                  <c:v>19.10610198974609</c:v>
                </c:pt>
                <c:pt idx="25">
                  <c:v>0</c:v>
                </c:pt>
                <c:pt idx="26">
                  <c:v>50.610542297363281</c:v>
                </c:pt>
                <c:pt idx="27">
                  <c:v>0</c:v>
                </c:pt>
                <c:pt idx="28">
                  <c:v>2.789306640625</c:v>
                </c:pt>
                <c:pt idx="29">
                  <c:v>56.588363647460938</c:v>
                </c:pt>
                <c:pt idx="30">
                  <c:v>1.9073486328125E-4</c:v>
                </c:pt>
                <c:pt idx="31">
                  <c:v>0</c:v>
                </c:pt>
                <c:pt idx="32">
                  <c:v>0</c:v>
                </c:pt>
                <c:pt idx="33">
                  <c:v>50.391387939453118</c:v>
                </c:pt>
                <c:pt idx="34">
                  <c:v>3.363800048828125</c:v>
                </c:pt>
                <c:pt idx="35">
                  <c:v>21.47064208984375</c:v>
                </c:pt>
                <c:pt idx="36">
                  <c:v>33.657264709472663</c:v>
                </c:pt>
                <c:pt idx="37">
                  <c:v>10.829544067382811</c:v>
                </c:pt>
                <c:pt idx="38">
                  <c:v>0</c:v>
                </c:pt>
                <c:pt idx="39">
                  <c:v>0.28285980224609381</c:v>
                </c:pt>
                <c:pt idx="40">
                  <c:v>50.000953674316413</c:v>
                </c:pt>
                <c:pt idx="41">
                  <c:v>3.0517578125E-3</c:v>
                </c:pt>
                <c:pt idx="42">
                  <c:v>0</c:v>
                </c:pt>
                <c:pt idx="43">
                  <c:v>35.094833374023438</c:v>
                </c:pt>
                <c:pt idx="44">
                  <c:v>0</c:v>
                </c:pt>
                <c:pt idx="45">
                  <c:v>44.729042053222663</c:v>
                </c:pt>
                <c:pt idx="46">
                  <c:v>24.041938781738281</c:v>
                </c:pt>
                <c:pt idx="47">
                  <c:v>10.097122192382811</c:v>
                </c:pt>
                <c:pt idx="48">
                  <c:v>45.001029968261719</c:v>
                </c:pt>
                <c:pt idx="49">
                  <c:v>50.291633605957031</c:v>
                </c:pt>
                <c:pt idx="50">
                  <c:v>34.324836730957031</c:v>
                </c:pt>
                <c:pt idx="51">
                  <c:v>11.20700836181641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2.5177001953125E-2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49.335098266601563</c:v>
                </c:pt>
                <c:pt idx="61">
                  <c:v>1.926422119140625</c:v>
                </c:pt>
                <c:pt idx="62">
                  <c:v>10.098075866699221</c:v>
                </c:pt>
                <c:pt idx="63">
                  <c:v>0</c:v>
                </c:pt>
                <c:pt idx="64">
                  <c:v>21.906280517578121</c:v>
                </c:pt>
                <c:pt idx="65">
                  <c:v>0</c:v>
                </c:pt>
                <c:pt idx="66">
                  <c:v>45.680809020996087</c:v>
                </c:pt>
                <c:pt idx="67">
                  <c:v>1.02996826171875E-2</c:v>
                </c:pt>
                <c:pt idx="68">
                  <c:v>0</c:v>
                </c:pt>
                <c:pt idx="69">
                  <c:v>35.614585876464837</c:v>
                </c:pt>
                <c:pt idx="70">
                  <c:v>45.086669921875</c:v>
                </c:pt>
                <c:pt idx="71">
                  <c:v>0</c:v>
                </c:pt>
                <c:pt idx="72">
                  <c:v>0</c:v>
                </c:pt>
                <c:pt idx="73">
                  <c:v>0.48847198486328119</c:v>
                </c:pt>
                <c:pt idx="74">
                  <c:v>0</c:v>
                </c:pt>
                <c:pt idx="75">
                  <c:v>48.724937438964837</c:v>
                </c:pt>
                <c:pt idx="76">
                  <c:v>0</c:v>
                </c:pt>
                <c:pt idx="77">
                  <c:v>20.540618896484379</c:v>
                </c:pt>
                <c:pt idx="78">
                  <c:v>45.011711120605469</c:v>
                </c:pt>
                <c:pt idx="79">
                  <c:v>0.68454742431640625</c:v>
                </c:pt>
                <c:pt idx="80">
                  <c:v>21.856880187988281</c:v>
                </c:pt>
                <c:pt idx="81">
                  <c:v>3.0809402465820308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0.48999786376953119</c:v>
                </c:pt>
                <c:pt idx="87">
                  <c:v>10.045242309570311</c:v>
                </c:pt>
                <c:pt idx="88">
                  <c:v>44.6441650390625</c:v>
                </c:pt>
                <c:pt idx="89">
                  <c:v>49.851036071777337</c:v>
                </c:pt>
                <c:pt idx="90">
                  <c:v>3.0719757080078121</c:v>
                </c:pt>
                <c:pt idx="91">
                  <c:v>3.4208297729492192</c:v>
                </c:pt>
                <c:pt idx="92">
                  <c:v>3.47137451171875E-2</c:v>
                </c:pt>
                <c:pt idx="93">
                  <c:v>0</c:v>
                </c:pt>
                <c:pt idx="94">
                  <c:v>3.21807861328125</c:v>
                </c:pt>
                <c:pt idx="95">
                  <c:v>49.314117431640618</c:v>
                </c:pt>
                <c:pt idx="96">
                  <c:v>47.09320068359375</c:v>
                </c:pt>
                <c:pt idx="97">
                  <c:v>45.253562927246087</c:v>
                </c:pt>
                <c:pt idx="98">
                  <c:v>2.9287338256835942</c:v>
                </c:pt>
                <c:pt idx="99">
                  <c:v>0</c:v>
                </c:pt>
                <c:pt idx="100">
                  <c:v>0</c:v>
                </c:pt>
                <c:pt idx="101">
                  <c:v>22.543525695800781</c:v>
                </c:pt>
                <c:pt idx="102">
                  <c:v>6.6461563110351563</c:v>
                </c:pt>
                <c:pt idx="103">
                  <c:v>0</c:v>
                </c:pt>
                <c:pt idx="104">
                  <c:v>36.0321044921875</c:v>
                </c:pt>
                <c:pt idx="105">
                  <c:v>0</c:v>
                </c:pt>
                <c:pt idx="106">
                  <c:v>0</c:v>
                </c:pt>
                <c:pt idx="107">
                  <c:v>15.505790710449221</c:v>
                </c:pt>
                <c:pt idx="108">
                  <c:v>30.087661743164059</c:v>
                </c:pt>
                <c:pt idx="109">
                  <c:v>0</c:v>
                </c:pt>
                <c:pt idx="110">
                  <c:v>44.692802429199219</c:v>
                </c:pt>
                <c:pt idx="111">
                  <c:v>22.234344482421879</c:v>
                </c:pt>
                <c:pt idx="112">
                  <c:v>0.618743896484375</c:v>
                </c:pt>
                <c:pt idx="113">
                  <c:v>0</c:v>
                </c:pt>
                <c:pt idx="114">
                  <c:v>0.4489898681640625</c:v>
                </c:pt>
                <c:pt idx="115">
                  <c:v>38.35906982421875</c:v>
                </c:pt>
                <c:pt idx="116">
                  <c:v>3.2806396484375E-2</c:v>
                </c:pt>
                <c:pt idx="117">
                  <c:v>46.556472778320313</c:v>
                </c:pt>
                <c:pt idx="118">
                  <c:v>0</c:v>
                </c:pt>
                <c:pt idx="119">
                  <c:v>35.045433044433587</c:v>
                </c:pt>
                <c:pt idx="120">
                  <c:v>0</c:v>
                </c:pt>
                <c:pt idx="121">
                  <c:v>2.4618148803710942</c:v>
                </c:pt>
                <c:pt idx="122">
                  <c:v>49.315643310546882</c:v>
                </c:pt>
                <c:pt idx="123">
                  <c:v>35.177803039550781</c:v>
                </c:pt>
                <c:pt idx="124">
                  <c:v>35.815620422363281</c:v>
                </c:pt>
                <c:pt idx="125">
                  <c:v>0</c:v>
                </c:pt>
                <c:pt idx="126">
                  <c:v>35.295486450195313</c:v>
                </c:pt>
                <c:pt idx="127">
                  <c:v>0</c:v>
                </c:pt>
                <c:pt idx="128">
                  <c:v>0</c:v>
                </c:pt>
                <c:pt idx="129">
                  <c:v>2.7797698974609379</c:v>
                </c:pt>
                <c:pt idx="130">
                  <c:v>3.02276611328125</c:v>
                </c:pt>
                <c:pt idx="131">
                  <c:v>3.0973434448242192</c:v>
                </c:pt>
                <c:pt idx="132">
                  <c:v>10.979843139648439</c:v>
                </c:pt>
                <c:pt idx="133">
                  <c:v>0</c:v>
                </c:pt>
                <c:pt idx="134">
                  <c:v>54.023551940917969</c:v>
                </c:pt>
                <c:pt idx="135">
                  <c:v>39.516258239746087</c:v>
                </c:pt>
                <c:pt idx="136">
                  <c:v>52.907752990722663</c:v>
                </c:pt>
                <c:pt idx="137">
                  <c:v>0.25539398193359381</c:v>
                </c:pt>
                <c:pt idx="138">
                  <c:v>6.012725830078125</c:v>
                </c:pt>
                <c:pt idx="139">
                  <c:v>0</c:v>
                </c:pt>
                <c:pt idx="140">
                  <c:v>50.722694396972663</c:v>
                </c:pt>
                <c:pt idx="141">
                  <c:v>0</c:v>
                </c:pt>
                <c:pt idx="142">
                  <c:v>45.2392578125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2.7433395385742192</c:v>
                </c:pt>
                <c:pt idx="147">
                  <c:v>47.804832458496087</c:v>
                </c:pt>
                <c:pt idx="148">
                  <c:v>0</c:v>
                </c:pt>
                <c:pt idx="149">
                  <c:v>2.86102294921875E-3</c:v>
                </c:pt>
                <c:pt idx="150">
                  <c:v>51.093101501464837</c:v>
                </c:pt>
                <c:pt idx="151">
                  <c:v>44.925498962402337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45.3765869140625</c:v>
                </c:pt>
                <c:pt idx="156">
                  <c:v>50.250434875488281</c:v>
                </c:pt>
                <c:pt idx="157">
                  <c:v>0</c:v>
                </c:pt>
                <c:pt idx="158">
                  <c:v>50.037574768066413</c:v>
                </c:pt>
                <c:pt idx="159">
                  <c:v>10.53104400634766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46.783256530761719</c:v>
                </c:pt>
                <c:pt idx="166">
                  <c:v>0.453948974609375</c:v>
                </c:pt>
                <c:pt idx="167">
                  <c:v>0</c:v>
                </c:pt>
                <c:pt idx="168">
                  <c:v>49.325752258300781</c:v>
                </c:pt>
                <c:pt idx="169">
                  <c:v>2.9674530029296879</c:v>
                </c:pt>
                <c:pt idx="170">
                  <c:v>49.809074401855469</c:v>
                </c:pt>
                <c:pt idx="171">
                  <c:v>0</c:v>
                </c:pt>
                <c:pt idx="172">
                  <c:v>50.904083251953118</c:v>
                </c:pt>
                <c:pt idx="173">
                  <c:v>0</c:v>
                </c:pt>
                <c:pt idx="174">
                  <c:v>50.5706787109375</c:v>
                </c:pt>
                <c:pt idx="175">
                  <c:v>0</c:v>
                </c:pt>
                <c:pt idx="176">
                  <c:v>54.379653930664063</c:v>
                </c:pt>
                <c:pt idx="177">
                  <c:v>0</c:v>
                </c:pt>
                <c:pt idx="178">
                  <c:v>50.00457763671875</c:v>
                </c:pt>
                <c:pt idx="179">
                  <c:v>22.492599487304691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22.56259918212891</c:v>
                </c:pt>
                <c:pt idx="185">
                  <c:v>0</c:v>
                </c:pt>
                <c:pt idx="186">
                  <c:v>49.33319091796875</c:v>
                </c:pt>
                <c:pt idx="187">
                  <c:v>21.597671508789059</c:v>
                </c:pt>
                <c:pt idx="188">
                  <c:v>0</c:v>
                </c:pt>
                <c:pt idx="189">
                  <c:v>8.3227157592773438</c:v>
                </c:pt>
                <c:pt idx="190">
                  <c:v>49.191665649414063</c:v>
                </c:pt>
                <c:pt idx="191">
                  <c:v>19.76776123046875</c:v>
                </c:pt>
                <c:pt idx="192">
                  <c:v>0</c:v>
                </c:pt>
                <c:pt idx="193">
                  <c:v>36.729240417480469</c:v>
                </c:pt>
                <c:pt idx="194">
                  <c:v>1.277923583984375E-2</c:v>
                </c:pt>
                <c:pt idx="195">
                  <c:v>57.399368286132813</c:v>
                </c:pt>
                <c:pt idx="196">
                  <c:v>55.660247802734382</c:v>
                </c:pt>
                <c:pt idx="197">
                  <c:v>0</c:v>
                </c:pt>
                <c:pt idx="198">
                  <c:v>25.60062408447266</c:v>
                </c:pt>
                <c:pt idx="199">
                  <c:v>33.600234985351563</c:v>
                </c:pt>
                <c:pt idx="200">
                  <c:v>0</c:v>
                </c:pt>
                <c:pt idx="201">
                  <c:v>6.4849853515625E-2</c:v>
                </c:pt>
                <c:pt idx="202">
                  <c:v>0.19989013671875</c:v>
                </c:pt>
                <c:pt idx="203">
                  <c:v>0.9952545166015625</c:v>
                </c:pt>
                <c:pt idx="204">
                  <c:v>21.6705322265625</c:v>
                </c:pt>
                <c:pt idx="205">
                  <c:v>0</c:v>
                </c:pt>
                <c:pt idx="206">
                  <c:v>0</c:v>
                </c:pt>
                <c:pt idx="207">
                  <c:v>9.694671630859375</c:v>
                </c:pt>
                <c:pt idx="208">
                  <c:v>0</c:v>
                </c:pt>
                <c:pt idx="209">
                  <c:v>0</c:v>
                </c:pt>
                <c:pt idx="210">
                  <c:v>0.28133392333984381</c:v>
                </c:pt>
                <c:pt idx="211">
                  <c:v>3.3763885498046879</c:v>
                </c:pt>
                <c:pt idx="212">
                  <c:v>2.4105072021484379</c:v>
                </c:pt>
                <c:pt idx="213">
                  <c:v>44.968605041503913</c:v>
                </c:pt>
                <c:pt idx="214">
                  <c:v>0</c:v>
                </c:pt>
                <c:pt idx="215">
                  <c:v>0</c:v>
                </c:pt>
                <c:pt idx="216">
                  <c:v>10.80245971679688</c:v>
                </c:pt>
                <c:pt idx="217">
                  <c:v>4.38690185546875E-3</c:v>
                </c:pt>
                <c:pt idx="218">
                  <c:v>49.824714660644531</c:v>
                </c:pt>
                <c:pt idx="219">
                  <c:v>0</c:v>
                </c:pt>
                <c:pt idx="220">
                  <c:v>49.946022033691413</c:v>
                </c:pt>
                <c:pt idx="221">
                  <c:v>0</c:v>
                </c:pt>
                <c:pt idx="222">
                  <c:v>0</c:v>
                </c:pt>
                <c:pt idx="223">
                  <c:v>21.490287780761719</c:v>
                </c:pt>
                <c:pt idx="224">
                  <c:v>0.42572021484375</c:v>
                </c:pt>
                <c:pt idx="225">
                  <c:v>7.1804046630859384</c:v>
                </c:pt>
                <c:pt idx="226">
                  <c:v>0</c:v>
                </c:pt>
                <c:pt idx="227">
                  <c:v>0</c:v>
                </c:pt>
                <c:pt idx="228">
                  <c:v>51.23138427734375</c:v>
                </c:pt>
                <c:pt idx="229">
                  <c:v>0</c:v>
                </c:pt>
                <c:pt idx="230">
                  <c:v>0</c:v>
                </c:pt>
                <c:pt idx="231">
                  <c:v>22.07889556884766</c:v>
                </c:pt>
                <c:pt idx="232">
                  <c:v>45.179176330566413</c:v>
                </c:pt>
                <c:pt idx="233">
                  <c:v>0</c:v>
                </c:pt>
                <c:pt idx="234">
                  <c:v>21.747589111328121</c:v>
                </c:pt>
                <c:pt idx="235">
                  <c:v>51.741790771484382</c:v>
                </c:pt>
                <c:pt idx="236">
                  <c:v>0</c:v>
                </c:pt>
                <c:pt idx="237">
                  <c:v>50.281143188476563</c:v>
                </c:pt>
                <c:pt idx="238">
                  <c:v>0.12054443359375</c:v>
                </c:pt>
                <c:pt idx="239">
                  <c:v>0</c:v>
                </c:pt>
                <c:pt idx="240">
                  <c:v>0.35877227783203119</c:v>
                </c:pt>
                <c:pt idx="241">
                  <c:v>0.562286376953125</c:v>
                </c:pt>
                <c:pt idx="242">
                  <c:v>45.083999633789063</c:v>
                </c:pt>
                <c:pt idx="243">
                  <c:v>0</c:v>
                </c:pt>
                <c:pt idx="244">
                  <c:v>0</c:v>
                </c:pt>
                <c:pt idx="245">
                  <c:v>9.7669601440429688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40.172004699707031</c:v>
                </c:pt>
                <c:pt idx="252">
                  <c:v>21.392440795898441</c:v>
                </c:pt>
                <c:pt idx="253">
                  <c:v>0.3337860107421875</c:v>
                </c:pt>
                <c:pt idx="254">
                  <c:v>0</c:v>
                </c:pt>
                <c:pt idx="255">
                  <c:v>50.266265869140618</c:v>
                </c:pt>
                <c:pt idx="256">
                  <c:v>47.159957885742188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7.82012939453125E-3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30.14736175537109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2.8842926025390621</c:v>
                </c:pt>
                <c:pt idx="269">
                  <c:v>0</c:v>
                </c:pt>
                <c:pt idx="270">
                  <c:v>9.87091064453125</c:v>
                </c:pt>
                <c:pt idx="271">
                  <c:v>0</c:v>
                </c:pt>
                <c:pt idx="272">
                  <c:v>45.674324035644531</c:v>
                </c:pt>
                <c:pt idx="273">
                  <c:v>20.82614898681641</c:v>
                </c:pt>
                <c:pt idx="274">
                  <c:v>49.112701416015618</c:v>
                </c:pt>
                <c:pt idx="275">
                  <c:v>49.8077392578125</c:v>
                </c:pt>
                <c:pt idx="276">
                  <c:v>0</c:v>
                </c:pt>
                <c:pt idx="277">
                  <c:v>0</c:v>
                </c:pt>
                <c:pt idx="278">
                  <c:v>50.418281555175781</c:v>
                </c:pt>
                <c:pt idx="279">
                  <c:v>22.4822998046875</c:v>
                </c:pt>
                <c:pt idx="280">
                  <c:v>0</c:v>
                </c:pt>
                <c:pt idx="281">
                  <c:v>0</c:v>
                </c:pt>
                <c:pt idx="282">
                  <c:v>52.445030212402337</c:v>
                </c:pt>
                <c:pt idx="283">
                  <c:v>50.645256042480469</c:v>
                </c:pt>
                <c:pt idx="284">
                  <c:v>10.98880767822266</c:v>
                </c:pt>
                <c:pt idx="285">
                  <c:v>21.50363922119141</c:v>
                </c:pt>
                <c:pt idx="286">
                  <c:v>1.9073486328125E-4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10.26458740234375</c:v>
                </c:pt>
                <c:pt idx="291">
                  <c:v>0</c:v>
                </c:pt>
                <c:pt idx="292">
                  <c:v>0.3387451171875</c:v>
                </c:pt>
                <c:pt idx="293">
                  <c:v>0</c:v>
                </c:pt>
                <c:pt idx="294">
                  <c:v>0</c:v>
                </c:pt>
                <c:pt idx="295">
                  <c:v>0.31452178955078119</c:v>
                </c:pt>
                <c:pt idx="296">
                  <c:v>29.63466644287109</c:v>
                </c:pt>
                <c:pt idx="297">
                  <c:v>0</c:v>
                </c:pt>
                <c:pt idx="298">
                  <c:v>48.393821716308587</c:v>
                </c:pt>
                <c:pt idx="299">
                  <c:v>49.457359313964837</c:v>
                </c:pt>
                <c:pt idx="300">
                  <c:v>0.347137451171875</c:v>
                </c:pt>
                <c:pt idx="301">
                  <c:v>0</c:v>
                </c:pt>
                <c:pt idx="302">
                  <c:v>21.362113952636719</c:v>
                </c:pt>
                <c:pt idx="303">
                  <c:v>2.65655517578125</c:v>
                </c:pt>
                <c:pt idx="304">
                  <c:v>1.9073486328125E-4</c:v>
                </c:pt>
                <c:pt idx="305">
                  <c:v>21.347808837890621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49.3194580078125</c:v>
                </c:pt>
                <c:pt idx="313">
                  <c:v>0</c:v>
                </c:pt>
                <c:pt idx="314">
                  <c:v>55.893898010253913</c:v>
                </c:pt>
                <c:pt idx="315">
                  <c:v>49.10125732421875</c:v>
                </c:pt>
                <c:pt idx="316">
                  <c:v>2.6586532592773442</c:v>
                </c:pt>
                <c:pt idx="317">
                  <c:v>0</c:v>
                </c:pt>
                <c:pt idx="318">
                  <c:v>21.70047760009766</c:v>
                </c:pt>
                <c:pt idx="319">
                  <c:v>0</c:v>
                </c:pt>
                <c:pt idx="320">
                  <c:v>50.032615661621087</c:v>
                </c:pt>
                <c:pt idx="321">
                  <c:v>0.5649566650390625</c:v>
                </c:pt>
                <c:pt idx="322">
                  <c:v>35.245513916015618</c:v>
                </c:pt>
                <c:pt idx="323">
                  <c:v>0</c:v>
                </c:pt>
                <c:pt idx="324">
                  <c:v>50.361824035644531</c:v>
                </c:pt>
                <c:pt idx="325">
                  <c:v>0</c:v>
                </c:pt>
                <c:pt idx="326">
                  <c:v>49.545669555664063</c:v>
                </c:pt>
                <c:pt idx="327">
                  <c:v>5.91278076171875E-3</c:v>
                </c:pt>
                <c:pt idx="328">
                  <c:v>0</c:v>
                </c:pt>
                <c:pt idx="329">
                  <c:v>35.708427429199219</c:v>
                </c:pt>
                <c:pt idx="330">
                  <c:v>0</c:v>
                </c:pt>
                <c:pt idx="331">
                  <c:v>35.929107666015618</c:v>
                </c:pt>
                <c:pt idx="332">
                  <c:v>49.477386474609382</c:v>
                </c:pt>
                <c:pt idx="333">
                  <c:v>0</c:v>
                </c:pt>
                <c:pt idx="334">
                  <c:v>9.9180221557617188</c:v>
                </c:pt>
                <c:pt idx="335">
                  <c:v>2.2296905517578121</c:v>
                </c:pt>
                <c:pt idx="336">
                  <c:v>0</c:v>
                </c:pt>
                <c:pt idx="337">
                  <c:v>0</c:v>
                </c:pt>
                <c:pt idx="338">
                  <c:v>22.163581848144531</c:v>
                </c:pt>
                <c:pt idx="339">
                  <c:v>53.400993347167969</c:v>
                </c:pt>
                <c:pt idx="340">
                  <c:v>50.532341003417969</c:v>
                </c:pt>
                <c:pt idx="341">
                  <c:v>9.80377197265625E-2</c:v>
                </c:pt>
                <c:pt idx="342">
                  <c:v>0</c:v>
                </c:pt>
                <c:pt idx="343">
                  <c:v>22.302055358886719</c:v>
                </c:pt>
                <c:pt idx="344">
                  <c:v>22.470283508300781</c:v>
                </c:pt>
                <c:pt idx="345">
                  <c:v>3.2672882080078121</c:v>
                </c:pt>
                <c:pt idx="346">
                  <c:v>0</c:v>
                </c:pt>
                <c:pt idx="347">
                  <c:v>50.089073181152337</c:v>
                </c:pt>
                <c:pt idx="348">
                  <c:v>61.678886413574219</c:v>
                </c:pt>
                <c:pt idx="349">
                  <c:v>49.53765869140625</c:v>
                </c:pt>
                <c:pt idx="350">
                  <c:v>0</c:v>
                </c:pt>
                <c:pt idx="351">
                  <c:v>0.24700164794921881</c:v>
                </c:pt>
                <c:pt idx="352">
                  <c:v>0</c:v>
                </c:pt>
                <c:pt idx="353">
                  <c:v>36.000442504882813</c:v>
                </c:pt>
                <c:pt idx="354">
                  <c:v>38.163375854492188</c:v>
                </c:pt>
                <c:pt idx="355">
                  <c:v>12.048530578613279</c:v>
                </c:pt>
                <c:pt idx="356">
                  <c:v>0</c:v>
                </c:pt>
                <c:pt idx="357">
                  <c:v>0</c:v>
                </c:pt>
                <c:pt idx="358">
                  <c:v>0.11730194091796881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49.601936340332031</c:v>
                </c:pt>
                <c:pt idx="363">
                  <c:v>34.720611572265618</c:v>
                </c:pt>
                <c:pt idx="364">
                  <c:v>9.9927902221679688</c:v>
                </c:pt>
                <c:pt idx="365">
                  <c:v>14.148139953613279</c:v>
                </c:pt>
                <c:pt idx="366">
                  <c:v>2.648162841796875</c:v>
                </c:pt>
                <c:pt idx="367">
                  <c:v>59.112739562988281</c:v>
                </c:pt>
                <c:pt idx="368">
                  <c:v>0</c:v>
                </c:pt>
                <c:pt idx="369">
                  <c:v>36.153984069824219</c:v>
                </c:pt>
                <c:pt idx="370">
                  <c:v>49.717330932617188</c:v>
                </c:pt>
                <c:pt idx="371">
                  <c:v>48.321723937988281</c:v>
                </c:pt>
                <c:pt idx="372">
                  <c:v>46.684646606445313</c:v>
                </c:pt>
                <c:pt idx="373">
                  <c:v>0</c:v>
                </c:pt>
                <c:pt idx="374">
                  <c:v>55.287933349609382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2.9302597045898442</c:v>
                </c:pt>
                <c:pt idx="379">
                  <c:v>0</c:v>
                </c:pt>
                <c:pt idx="380">
                  <c:v>0</c:v>
                </c:pt>
                <c:pt idx="381">
                  <c:v>52.429771423339837</c:v>
                </c:pt>
                <c:pt idx="382">
                  <c:v>4.0435791015625E-2</c:v>
                </c:pt>
                <c:pt idx="383">
                  <c:v>0</c:v>
                </c:pt>
                <c:pt idx="384">
                  <c:v>44.897270202636719</c:v>
                </c:pt>
                <c:pt idx="385">
                  <c:v>49.2462158203125</c:v>
                </c:pt>
                <c:pt idx="386">
                  <c:v>3.662109375E-2</c:v>
                </c:pt>
                <c:pt idx="387">
                  <c:v>6.4849853515625E-3</c:v>
                </c:pt>
                <c:pt idx="388">
                  <c:v>20.082283020019531</c:v>
                </c:pt>
                <c:pt idx="389">
                  <c:v>45.258903503417969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50.098609924316413</c:v>
                </c:pt>
                <c:pt idx="394">
                  <c:v>0</c:v>
                </c:pt>
                <c:pt idx="395">
                  <c:v>13.661384582519529</c:v>
                </c:pt>
                <c:pt idx="396">
                  <c:v>9.72747802734375E-3</c:v>
                </c:pt>
                <c:pt idx="397">
                  <c:v>0</c:v>
                </c:pt>
                <c:pt idx="398">
                  <c:v>21.696281433105469</c:v>
                </c:pt>
                <c:pt idx="399">
                  <c:v>0</c:v>
                </c:pt>
                <c:pt idx="400">
                  <c:v>0</c:v>
                </c:pt>
                <c:pt idx="401">
                  <c:v>50.135993957519531</c:v>
                </c:pt>
                <c:pt idx="402">
                  <c:v>2.954864501953125</c:v>
                </c:pt>
                <c:pt idx="403">
                  <c:v>49.362754821777337</c:v>
                </c:pt>
                <c:pt idx="404">
                  <c:v>0</c:v>
                </c:pt>
                <c:pt idx="405">
                  <c:v>49.642372131347663</c:v>
                </c:pt>
                <c:pt idx="406">
                  <c:v>10.521316528320311</c:v>
                </c:pt>
                <c:pt idx="407">
                  <c:v>0</c:v>
                </c:pt>
                <c:pt idx="408">
                  <c:v>0</c:v>
                </c:pt>
                <c:pt idx="409">
                  <c:v>22.22499847412109</c:v>
                </c:pt>
                <c:pt idx="410">
                  <c:v>50.02899169921875</c:v>
                </c:pt>
                <c:pt idx="411">
                  <c:v>1.7444610595703121</c:v>
                </c:pt>
                <c:pt idx="412">
                  <c:v>23.99082183837891</c:v>
                </c:pt>
                <c:pt idx="413">
                  <c:v>4.1595458984375</c:v>
                </c:pt>
                <c:pt idx="414">
                  <c:v>8.3927154541015625</c:v>
                </c:pt>
                <c:pt idx="415">
                  <c:v>47.414016723632813</c:v>
                </c:pt>
                <c:pt idx="416">
                  <c:v>46.692848205566413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29.7821044921875</c:v>
                </c:pt>
                <c:pt idx="423">
                  <c:v>49.590110778808587</c:v>
                </c:pt>
                <c:pt idx="424">
                  <c:v>0</c:v>
                </c:pt>
                <c:pt idx="425">
                  <c:v>7.1958541870117188</c:v>
                </c:pt>
                <c:pt idx="426">
                  <c:v>45.93658447265625</c:v>
                </c:pt>
                <c:pt idx="427">
                  <c:v>0</c:v>
                </c:pt>
                <c:pt idx="428">
                  <c:v>1.2714385986328121</c:v>
                </c:pt>
                <c:pt idx="429">
                  <c:v>8.7169647216796875</c:v>
                </c:pt>
                <c:pt idx="430">
                  <c:v>0</c:v>
                </c:pt>
                <c:pt idx="431">
                  <c:v>9.5960617065429688</c:v>
                </c:pt>
                <c:pt idx="432">
                  <c:v>44.843482971191413</c:v>
                </c:pt>
                <c:pt idx="433">
                  <c:v>0</c:v>
                </c:pt>
                <c:pt idx="434">
                  <c:v>21.924972534179691</c:v>
                </c:pt>
                <c:pt idx="435">
                  <c:v>49.513816833496087</c:v>
                </c:pt>
                <c:pt idx="436">
                  <c:v>0.318145751953125</c:v>
                </c:pt>
                <c:pt idx="437">
                  <c:v>44.750022888183587</c:v>
                </c:pt>
                <c:pt idx="438">
                  <c:v>50.345993041992188</c:v>
                </c:pt>
                <c:pt idx="439">
                  <c:v>0</c:v>
                </c:pt>
                <c:pt idx="440">
                  <c:v>5.14984130859375E-3</c:v>
                </c:pt>
                <c:pt idx="441">
                  <c:v>49.850082397460938</c:v>
                </c:pt>
                <c:pt idx="442">
                  <c:v>40.745925903320313</c:v>
                </c:pt>
                <c:pt idx="443">
                  <c:v>21.243476867675781</c:v>
                </c:pt>
                <c:pt idx="444">
                  <c:v>1.1444091796875E-3</c:v>
                </c:pt>
                <c:pt idx="445">
                  <c:v>45.249557495117188</c:v>
                </c:pt>
                <c:pt idx="446">
                  <c:v>49.486923217773438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5.340576171875E-3</c:v>
                </c:pt>
                <c:pt idx="451">
                  <c:v>44.577980041503913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55.353355407714837</c:v>
                </c:pt>
                <c:pt idx="456">
                  <c:v>7.62939453125E-3</c:v>
                </c:pt>
                <c:pt idx="457">
                  <c:v>9.774017333984375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57.795524597167969</c:v>
                </c:pt>
                <c:pt idx="462">
                  <c:v>50.555038452148438</c:v>
                </c:pt>
                <c:pt idx="463">
                  <c:v>47.151565551757813</c:v>
                </c:pt>
                <c:pt idx="464">
                  <c:v>0</c:v>
                </c:pt>
                <c:pt idx="465">
                  <c:v>0</c:v>
                </c:pt>
                <c:pt idx="466">
                  <c:v>10.218620300292971</c:v>
                </c:pt>
                <c:pt idx="467">
                  <c:v>0</c:v>
                </c:pt>
                <c:pt idx="468">
                  <c:v>2.8932571411132808</c:v>
                </c:pt>
                <c:pt idx="469">
                  <c:v>10.330581665039061</c:v>
                </c:pt>
                <c:pt idx="470">
                  <c:v>36.871719360351563</c:v>
                </c:pt>
                <c:pt idx="471">
                  <c:v>0</c:v>
                </c:pt>
                <c:pt idx="472">
                  <c:v>0</c:v>
                </c:pt>
                <c:pt idx="473">
                  <c:v>47.996902465820313</c:v>
                </c:pt>
                <c:pt idx="474">
                  <c:v>0</c:v>
                </c:pt>
                <c:pt idx="475">
                  <c:v>0</c:v>
                </c:pt>
                <c:pt idx="476">
                  <c:v>25.910758972167969</c:v>
                </c:pt>
                <c:pt idx="477">
                  <c:v>50.366973876953118</c:v>
                </c:pt>
                <c:pt idx="478">
                  <c:v>49.715805053710938</c:v>
                </c:pt>
                <c:pt idx="479">
                  <c:v>47.277069091796882</c:v>
                </c:pt>
                <c:pt idx="480">
                  <c:v>0</c:v>
                </c:pt>
                <c:pt idx="481">
                  <c:v>0.3749847412109375</c:v>
                </c:pt>
                <c:pt idx="482">
                  <c:v>49.942398071289063</c:v>
                </c:pt>
                <c:pt idx="483">
                  <c:v>0</c:v>
                </c:pt>
                <c:pt idx="484">
                  <c:v>38.9404296875</c:v>
                </c:pt>
                <c:pt idx="485">
                  <c:v>22.755813598632809</c:v>
                </c:pt>
                <c:pt idx="486">
                  <c:v>0</c:v>
                </c:pt>
                <c:pt idx="487">
                  <c:v>55.217552185058587</c:v>
                </c:pt>
                <c:pt idx="488">
                  <c:v>0</c:v>
                </c:pt>
                <c:pt idx="489">
                  <c:v>19.688796997070309</c:v>
                </c:pt>
                <c:pt idx="490">
                  <c:v>0</c:v>
                </c:pt>
                <c:pt idx="491">
                  <c:v>48.095703125</c:v>
                </c:pt>
                <c:pt idx="492">
                  <c:v>2.9092788696289058</c:v>
                </c:pt>
                <c:pt idx="493">
                  <c:v>0.78449249267578125</c:v>
                </c:pt>
                <c:pt idx="494">
                  <c:v>32.871818542480469</c:v>
                </c:pt>
                <c:pt idx="495">
                  <c:v>0</c:v>
                </c:pt>
                <c:pt idx="496">
                  <c:v>49.864768981933587</c:v>
                </c:pt>
                <c:pt idx="497">
                  <c:v>0</c:v>
                </c:pt>
                <c:pt idx="498">
                  <c:v>49.614524841308587</c:v>
                </c:pt>
                <c:pt idx="499">
                  <c:v>50.140762329101563</c:v>
                </c:pt>
                <c:pt idx="500">
                  <c:v>0</c:v>
                </c:pt>
                <c:pt idx="501">
                  <c:v>32.963371276855469</c:v>
                </c:pt>
                <c:pt idx="502">
                  <c:v>49.854087829589837</c:v>
                </c:pt>
                <c:pt idx="503">
                  <c:v>0</c:v>
                </c:pt>
                <c:pt idx="504">
                  <c:v>3.24249267578125E-3</c:v>
                </c:pt>
                <c:pt idx="505">
                  <c:v>50.040626525878913</c:v>
                </c:pt>
                <c:pt idx="506">
                  <c:v>10.282707214355471</c:v>
                </c:pt>
                <c:pt idx="507">
                  <c:v>35.319328308105469</c:v>
                </c:pt>
                <c:pt idx="508">
                  <c:v>0</c:v>
                </c:pt>
                <c:pt idx="509">
                  <c:v>0</c:v>
                </c:pt>
                <c:pt idx="510">
                  <c:v>23.126983642578121</c:v>
                </c:pt>
                <c:pt idx="511">
                  <c:v>0</c:v>
                </c:pt>
                <c:pt idx="512">
                  <c:v>45.714187622070313</c:v>
                </c:pt>
                <c:pt idx="513">
                  <c:v>18.622589111328121</c:v>
                </c:pt>
                <c:pt idx="514">
                  <c:v>7.82012939453125E-3</c:v>
                </c:pt>
                <c:pt idx="515">
                  <c:v>0</c:v>
                </c:pt>
                <c:pt idx="516">
                  <c:v>0</c:v>
                </c:pt>
                <c:pt idx="517">
                  <c:v>8.8872909545898438</c:v>
                </c:pt>
                <c:pt idx="518">
                  <c:v>0</c:v>
                </c:pt>
                <c:pt idx="519">
                  <c:v>0</c:v>
                </c:pt>
                <c:pt idx="520">
                  <c:v>44.277000427246087</c:v>
                </c:pt>
                <c:pt idx="521">
                  <c:v>50.934410095214837</c:v>
                </c:pt>
                <c:pt idx="522">
                  <c:v>0</c:v>
                </c:pt>
                <c:pt idx="523">
                  <c:v>1.0589599609375</c:v>
                </c:pt>
                <c:pt idx="524">
                  <c:v>49.97406005859375</c:v>
                </c:pt>
                <c:pt idx="525">
                  <c:v>0</c:v>
                </c:pt>
                <c:pt idx="526">
                  <c:v>5.072784423828125</c:v>
                </c:pt>
                <c:pt idx="527">
                  <c:v>0</c:v>
                </c:pt>
                <c:pt idx="528">
                  <c:v>0</c:v>
                </c:pt>
                <c:pt idx="529">
                  <c:v>0.37174224853515619</c:v>
                </c:pt>
                <c:pt idx="530">
                  <c:v>15.15560150146484</c:v>
                </c:pt>
                <c:pt idx="531">
                  <c:v>0</c:v>
                </c:pt>
                <c:pt idx="532">
                  <c:v>50.184059143066413</c:v>
                </c:pt>
                <c:pt idx="533">
                  <c:v>0</c:v>
                </c:pt>
                <c:pt idx="534">
                  <c:v>0.4589080810546875</c:v>
                </c:pt>
                <c:pt idx="535">
                  <c:v>21.7254638671875</c:v>
                </c:pt>
                <c:pt idx="536">
                  <c:v>0.34542083740234381</c:v>
                </c:pt>
                <c:pt idx="537">
                  <c:v>0</c:v>
                </c:pt>
                <c:pt idx="538">
                  <c:v>26.7333984375</c:v>
                </c:pt>
                <c:pt idx="539">
                  <c:v>33.79364013671875</c:v>
                </c:pt>
                <c:pt idx="540">
                  <c:v>0</c:v>
                </c:pt>
                <c:pt idx="541">
                  <c:v>0</c:v>
                </c:pt>
                <c:pt idx="542">
                  <c:v>43.828201293945313</c:v>
                </c:pt>
                <c:pt idx="543">
                  <c:v>35.013961791992188</c:v>
                </c:pt>
                <c:pt idx="544">
                  <c:v>3.0193328857421879</c:v>
                </c:pt>
                <c:pt idx="545">
                  <c:v>44.222831726074219</c:v>
                </c:pt>
                <c:pt idx="546">
                  <c:v>0</c:v>
                </c:pt>
                <c:pt idx="547">
                  <c:v>0</c:v>
                </c:pt>
                <c:pt idx="548">
                  <c:v>1.9073486328125E-4</c:v>
                </c:pt>
                <c:pt idx="549">
                  <c:v>49.841499328613281</c:v>
                </c:pt>
                <c:pt idx="550">
                  <c:v>9.2885971069335938</c:v>
                </c:pt>
                <c:pt idx="551">
                  <c:v>4.82330322265625</c:v>
                </c:pt>
                <c:pt idx="552">
                  <c:v>0.5001068115234375</c:v>
                </c:pt>
                <c:pt idx="553">
                  <c:v>0</c:v>
                </c:pt>
                <c:pt idx="554">
                  <c:v>2.09808349609375E-3</c:v>
                </c:pt>
                <c:pt idx="555">
                  <c:v>1.068115234375E-2</c:v>
                </c:pt>
                <c:pt idx="556">
                  <c:v>50.586509704589837</c:v>
                </c:pt>
                <c:pt idx="557">
                  <c:v>50.380516052246087</c:v>
                </c:pt>
                <c:pt idx="558">
                  <c:v>0</c:v>
                </c:pt>
                <c:pt idx="559">
                  <c:v>15.13004302978516</c:v>
                </c:pt>
                <c:pt idx="560">
                  <c:v>56.197166442871087</c:v>
                </c:pt>
                <c:pt idx="561">
                  <c:v>0</c:v>
                </c:pt>
                <c:pt idx="562">
                  <c:v>0</c:v>
                </c:pt>
                <c:pt idx="563">
                  <c:v>50.089836120605469</c:v>
                </c:pt>
                <c:pt idx="564">
                  <c:v>50.286674499511719</c:v>
                </c:pt>
                <c:pt idx="565">
                  <c:v>0</c:v>
                </c:pt>
                <c:pt idx="566">
                  <c:v>44.304084777832031</c:v>
                </c:pt>
                <c:pt idx="567">
                  <c:v>0</c:v>
                </c:pt>
                <c:pt idx="568">
                  <c:v>21.73557281494141</c:v>
                </c:pt>
                <c:pt idx="569">
                  <c:v>2.155303955078125</c:v>
                </c:pt>
                <c:pt idx="570">
                  <c:v>0</c:v>
                </c:pt>
                <c:pt idx="571">
                  <c:v>8.7970733642578125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3.4332275390625E-3</c:v>
                </c:pt>
                <c:pt idx="576">
                  <c:v>42.917442321777337</c:v>
                </c:pt>
                <c:pt idx="577">
                  <c:v>56.096458435058587</c:v>
                </c:pt>
                <c:pt idx="578">
                  <c:v>61.105155944824219</c:v>
                </c:pt>
                <c:pt idx="579">
                  <c:v>34.689521789550781</c:v>
                </c:pt>
                <c:pt idx="580">
                  <c:v>49.053573608398438</c:v>
                </c:pt>
                <c:pt idx="581">
                  <c:v>12.76187896728516</c:v>
                </c:pt>
                <c:pt idx="582">
                  <c:v>50.03662109375</c:v>
                </c:pt>
                <c:pt idx="583">
                  <c:v>52.546882629394531</c:v>
                </c:pt>
                <c:pt idx="584">
                  <c:v>49.254035949707031</c:v>
                </c:pt>
                <c:pt idx="585">
                  <c:v>0</c:v>
                </c:pt>
                <c:pt idx="586">
                  <c:v>9.5367431640625E-3</c:v>
                </c:pt>
                <c:pt idx="587">
                  <c:v>50.278854370117188</c:v>
                </c:pt>
                <c:pt idx="588">
                  <c:v>0</c:v>
                </c:pt>
                <c:pt idx="589">
                  <c:v>0</c:v>
                </c:pt>
                <c:pt idx="590">
                  <c:v>2.732086181640625</c:v>
                </c:pt>
                <c:pt idx="591">
                  <c:v>51.178550720214837</c:v>
                </c:pt>
                <c:pt idx="592">
                  <c:v>10.43319702148438</c:v>
                </c:pt>
                <c:pt idx="593">
                  <c:v>48.639678955078118</c:v>
                </c:pt>
                <c:pt idx="594">
                  <c:v>35.30426025390625</c:v>
                </c:pt>
                <c:pt idx="595">
                  <c:v>36.10382080078125</c:v>
                </c:pt>
                <c:pt idx="596">
                  <c:v>3.137969970703125</c:v>
                </c:pt>
                <c:pt idx="597">
                  <c:v>49.891281127929688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3.2396316528320308</c:v>
                </c:pt>
                <c:pt idx="603">
                  <c:v>19.34299468994141</c:v>
                </c:pt>
                <c:pt idx="604">
                  <c:v>0.35762786865234381</c:v>
                </c:pt>
                <c:pt idx="605">
                  <c:v>0</c:v>
                </c:pt>
                <c:pt idx="606">
                  <c:v>0</c:v>
                </c:pt>
                <c:pt idx="607">
                  <c:v>38.363265991210938</c:v>
                </c:pt>
                <c:pt idx="608">
                  <c:v>0</c:v>
                </c:pt>
                <c:pt idx="609">
                  <c:v>49.98016357421875</c:v>
                </c:pt>
                <c:pt idx="610">
                  <c:v>34.942245483398438</c:v>
                </c:pt>
                <c:pt idx="611">
                  <c:v>2.5724411010742192</c:v>
                </c:pt>
                <c:pt idx="612">
                  <c:v>49.933815002441413</c:v>
                </c:pt>
                <c:pt idx="613">
                  <c:v>0.36449432373046881</c:v>
                </c:pt>
                <c:pt idx="614">
                  <c:v>38.558769226074219</c:v>
                </c:pt>
                <c:pt idx="615">
                  <c:v>0</c:v>
                </c:pt>
                <c:pt idx="616">
                  <c:v>1.201629638671875E-2</c:v>
                </c:pt>
                <c:pt idx="617">
                  <c:v>0</c:v>
                </c:pt>
                <c:pt idx="618">
                  <c:v>1.284980773925781</c:v>
                </c:pt>
                <c:pt idx="619">
                  <c:v>0</c:v>
                </c:pt>
                <c:pt idx="620">
                  <c:v>10.546493530273439</c:v>
                </c:pt>
                <c:pt idx="621">
                  <c:v>0</c:v>
                </c:pt>
                <c:pt idx="622">
                  <c:v>0</c:v>
                </c:pt>
                <c:pt idx="623">
                  <c:v>10.238456726074221</c:v>
                </c:pt>
                <c:pt idx="624">
                  <c:v>34.329414367675781</c:v>
                </c:pt>
                <c:pt idx="625">
                  <c:v>0</c:v>
                </c:pt>
                <c:pt idx="626">
                  <c:v>0</c:v>
                </c:pt>
                <c:pt idx="627">
                  <c:v>18.466949462890621</c:v>
                </c:pt>
                <c:pt idx="628">
                  <c:v>10.03665924072266</c:v>
                </c:pt>
                <c:pt idx="629">
                  <c:v>22.91011810302734</c:v>
                </c:pt>
                <c:pt idx="630">
                  <c:v>0</c:v>
                </c:pt>
                <c:pt idx="631">
                  <c:v>50.057601928710938</c:v>
                </c:pt>
                <c:pt idx="632">
                  <c:v>35.535430908203118</c:v>
                </c:pt>
                <c:pt idx="633">
                  <c:v>11.000251770019529</c:v>
                </c:pt>
                <c:pt idx="634">
                  <c:v>49.828529357910163</c:v>
                </c:pt>
                <c:pt idx="635">
                  <c:v>0</c:v>
                </c:pt>
                <c:pt idx="636">
                  <c:v>0</c:v>
                </c:pt>
                <c:pt idx="637">
                  <c:v>22.527694702148441</c:v>
                </c:pt>
                <c:pt idx="638">
                  <c:v>48.239707946777337</c:v>
                </c:pt>
                <c:pt idx="639">
                  <c:v>42.747879028320313</c:v>
                </c:pt>
                <c:pt idx="640">
                  <c:v>51.241493225097663</c:v>
                </c:pt>
                <c:pt idx="641">
                  <c:v>0</c:v>
                </c:pt>
                <c:pt idx="642">
                  <c:v>0</c:v>
                </c:pt>
                <c:pt idx="643">
                  <c:v>3.5274505615234379</c:v>
                </c:pt>
                <c:pt idx="644">
                  <c:v>0</c:v>
                </c:pt>
                <c:pt idx="645">
                  <c:v>34.730911254882813</c:v>
                </c:pt>
                <c:pt idx="646">
                  <c:v>45.643424987792969</c:v>
                </c:pt>
                <c:pt idx="647">
                  <c:v>0</c:v>
                </c:pt>
                <c:pt idx="648">
                  <c:v>0</c:v>
                </c:pt>
                <c:pt idx="649">
                  <c:v>0.33245086669921881</c:v>
                </c:pt>
                <c:pt idx="650">
                  <c:v>0</c:v>
                </c:pt>
                <c:pt idx="651">
                  <c:v>0</c:v>
                </c:pt>
                <c:pt idx="652">
                  <c:v>34.631919860839837</c:v>
                </c:pt>
                <c:pt idx="653">
                  <c:v>52.825164794921882</c:v>
                </c:pt>
                <c:pt idx="654">
                  <c:v>10.7452392578125</c:v>
                </c:pt>
                <c:pt idx="655">
                  <c:v>0</c:v>
                </c:pt>
                <c:pt idx="656">
                  <c:v>47.517013549804688</c:v>
                </c:pt>
                <c:pt idx="657">
                  <c:v>3.35693359375E-2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3.33709716796875</c:v>
                </c:pt>
                <c:pt idx="663">
                  <c:v>0</c:v>
                </c:pt>
                <c:pt idx="664">
                  <c:v>49.573326110839837</c:v>
                </c:pt>
                <c:pt idx="665">
                  <c:v>0</c:v>
                </c:pt>
                <c:pt idx="666">
                  <c:v>49.347877502441413</c:v>
                </c:pt>
                <c:pt idx="667">
                  <c:v>36.037635803222663</c:v>
                </c:pt>
                <c:pt idx="668">
                  <c:v>51.48468017578125</c:v>
                </c:pt>
                <c:pt idx="669">
                  <c:v>50.238227844238281</c:v>
                </c:pt>
                <c:pt idx="670">
                  <c:v>0</c:v>
                </c:pt>
                <c:pt idx="671">
                  <c:v>0</c:v>
                </c:pt>
                <c:pt idx="672">
                  <c:v>50.140953063964837</c:v>
                </c:pt>
                <c:pt idx="673">
                  <c:v>0</c:v>
                </c:pt>
                <c:pt idx="674">
                  <c:v>50.625991821289063</c:v>
                </c:pt>
                <c:pt idx="675">
                  <c:v>23.222732543945309</c:v>
                </c:pt>
                <c:pt idx="676">
                  <c:v>0</c:v>
                </c:pt>
                <c:pt idx="677">
                  <c:v>42.63458251953125</c:v>
                </c:pt>
                <c:pt idx="678">
                  <c:v>10.133171081542971</c:v>
                </c:pt>
                <c:pt idx="679">
                  <c:v>0</c:v>
                </c:pt>
                <c:pt idx="680">
                  <c:v>45.107841491699219</c:v>
                </c:pt>
                <c:pt idx="681">
                  <c:v>0</c:v>
                </c:pt>
                <c:pt idx="682">
                  <c:v>0</c:v>
                </c:pt>
                <c:pt idx="683">
                  <c:v>44.930458068847663</c:v>
                </c:pt>
                <c:pt idx="684">
                  <c:v>0</c:v>
                </c:pt>
                <c:pt idx="685">
                  <c:v>0.3086090087890625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45.534515380859382</c:v>
                </c:pt>
                <c:pt idx="690">
                  <c:v>0</c:v>
                </c:pt>
                <c:pt idx="691">
                  <c:v>0</c:v>
                </c:pt>
                <c:pt idx="692">
                  <c:v>24.657058715820309</c:v>
                </c:pt>
                <c:pt idx="693">
                  <c:v>12.322807312011721</c:v>
                </c:pt>
                <c:pt idx="694">
                  <c:v>0</c:v>
                </c:pt>
                <c:pt idx="695">
                  <c:v>20.709991455078121</c:v>
                </c:pt>
                <c:pt idx="696">
                  <c:v>44.978141784667969</c:v>
                </c:pt>
                <c:pt idx="697">
                  <c:v>0</c:v>
                </c:pt>
                <c:pt idx="698">
                  <c:v>44.870376586914063</c:v>
                </c:pt>
                <c:pt idx="699">
                  <c:v>0.37059783935546881</c:v>
                </c:pt>
                <c:pt idx="700">
                  <c:v>0</c:v>
                </c:pt>
                <c:pt idx="701">
                  <c:v>0</c:v>
                </c:pt>
                <c:pt idx="702">
                  <c:v>50.80108642578125</c:v>
                </c:pt>
                <c:pt idx="703">
                  <c:v>0.15163421630859381</c:v>
                </c:pt>
                <c:pt idx="704">
                  <c:v>36.91253662109375</c:v>
                </c:pt>
                <c:pt idx="705">
                  <c:v>44.914817810058587</c:v>
                </c:pt>
                <c:pt idx="706">
                  <c:v>0</c:v>
                </c:pt>
                <c:pt idx="707">
                  <c:v>2.8041839599609379</c:v>
                </c:pt>
                <c:pt idx="708">
                  <c:v>35.612297058105469</c:v>
                </c:pt>
                <c:pt idx="709">
                  <c:v>32.367897033691413</c:v>
                </c:pt>
                <c:pt idx="710">
                  <c:v>0</c:v>
                </c:pt>
                <c:pt idx="711">
                  <c:v>0</c:v>
                </c:pt>
                <c:pt idx="712">
                  <c:v>34.874153137207031</c:v>
                </c:pt>
                <c:pt idx="713">
                  <c:v>49.044418334960938</c:v>
                </c:pt>
                <c:pt idx="714">
                  <c:v>61.474800109863281</c:v>
                </c:pt>
                <c:pt idx="715">
                  <c:v>13.93508911132812</c:v>
                </c:pt>
                <c:pt idx="716">
                  <c:v>0.46062469482421881</c:v>
                </c:pt>
                <c:pt idx="717">
                  <c:v>34.72900390625</c:v>
                </c:pt>
                <c:pt idx="718">
                  <c:v>0</c:v>
                </c:pt>
                <c:pt idx="719">
                  <c:v>0</c:v>
                </c:pt>
                <c:pt idx="720">
                  <c:v>0.3978729248046875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6.6295623779296884</c:v>
                </c:pt>
                <c:pt idx="725">
                  <c:v>47.385215759277337</c:v>
                </c:pt>
                <c:pt idx="726">
                  <c:v>46.758651733398438</c:v>
                </c:pt>
                <c:pt idx="727">
                  <c:v>35.042381286621087</c:v>
                </c:pt>
                <c:pt idx="728">
                  <c:v>50.02288818359375</c:v>
                </c:pt>
                <c:pt idx="729">
                  <c:v>6.522369384765625</c:v>
                </c:pt>
                <c:pt idx="730">
                  <c:v>0</c:v>
                </c:pt>
                <c:pt idx="731">
                  <c:v>21.94766998291016</c:v>
                </c:pt>
                <c:pt idx="732">
                  <c:v>0</c:v>
                </c:pt>
                <c:pt idx="733">
                  <c:v>0</c:v>
                </c:pt>
                <c:pt idx="734">
                  <c:v>11.104011535644529</c:v>
                </c:pt>
                <c:pt idx="735">
                  <c:v>0</c:v>
                </c:pt>
                <c:pt idx="736">
                  <c:v>2.9661178588867192</c:v>
                </c:pt>
                <c:pt idx="737">
                  <c:v>60.378074645996087</c:v>
                </c:pt>
                <c:pt idx="738">
                  <c:v>0</c:v>
                </c:pt>
                <c:pt idx="739">
                  <c:v>0</c:v>
                </c:pt>
                <c:pt idx="740">
                  <c:v>23.27327728271484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38.680076599121087</c:v>
                </c:pt>
                <c:pt idx="745">
                  <c:v>0</c:v>
                </c:pt>
                <c:pt idx="746">
                  <c:v>48.965263366699219</c:v>
                </c:pt>
                <c:pt idx="747">
                  <c:v>0</c:v>
                </c:pt>
                <c:pt idx="748">
                  <c:v>0</c:v>
                </c:pt>
                <c:pt idx="749">
                  <c:v>64.654922485351563</c:v>
                </c:pt>
                <c:pt idx="750">
                  <c:v>21.738815307617191</c:v>
                </c:pt>
                <c:pt idx="751">
                  <c:v>2.880096435546875E-2</c:v>
                </c:pt>
                <c:pt idx="752">
                  <c:v>21.728324890136719</c:v>
                </c:pt>
                <c:pt idx="753">
                  <c:v>0</c:v>
                </c:pt>
                <c:pt idx="754">
                  <c:v>0</c:v>
                </c:pt>
                <c:pt idx="755">
                  <c:v>2.9932022094726558</c:v>
                </c:pt>
              </c:numCache>
            </c:numRef>
          </c:xVal>
          <c:yVal>
            <c:numRef>
              <c:f>kNN!$AL$14:$AL$769</c:f>
              <c:numCache>
                <c:formatCode>General</c:formatCode>
                <c:ptCount val="756"/>
                <c:pt idx="0">
                  <c:v>49.615469644236001</c:v>
                </c:pt>
                <c:pt idx="1">
                  <c:v>21.80686430497602</c:v>
                </c:pt>
                <c:pt idx="2">
                  <c:v>22.759699267010351</c:v>
                </c:pt>
                <c:pt idx="3">
                  <c:v>0</c:v>
                </c:pt>
                <c:pt idx="4">
                  <c:v>40.34929275512696</c:v>
                </c:pt>
                <c:pt idx="5">
                  <c:v>0.37184920266409899</c:v>
                </c:pt>
                <c:pt idx="6">
                  <c:v>1.036044770637445E-2</c:v>
                </c:pt>
                <c:pt idx="7">
                  <c:v>0</c:v>
                </c:pt>
                <c:pt idx="8">
                  <c:v>51.306989852269353</c:v>
                </c:pt>
                <c:pt idx="9">
                  <c:v>0</c:v>
                </c:pt>
                <c:pt idx="10">
                  <c:v>3.3997853597005219</c:v>
                </c:pt>
                <c:pt idx="11">
                  <c:v>34.875316004599291</c:v>
                </c:pt>
                <c:pt idx="12">
                  <c:v>49.19014634757206</c:v>
                </c:pt>
                <c:pt idx="13">
                  <c:v>11.365408055922559</c:v>
                </c:pt>
                <c:pt idx="14">
                  <c:v>0</c:v>
                </c:pt>
                <c:pt idx="15">
                  <c:v>1.920807746148878E-3</c:v>
                </c:pt>
                <c:pt idx="16">
                  <c:v>0</c:v>
                </c:pt>
                <c:pt idx="17">
                  <c:v>0</c:v>
                </c:pt>
                <c:pt idx="18">
                  <c:v>25.520651075575088</c:v>
                </c:pt>
                <c:pt idx="19">
                  <c:v>7.9693794250488281</c:v>
                </c:pt>
                <c:pt idx="20">
                  <c:v>0</c:v>
                </c:pt>
                <c:pt idx="21">
                  <c:v>35.198427015735263</c:v>
                </c:pt>
                <c:pt idx="22">
                  <c:v>52.323341369628913</c:v>
                </c:pt>
                <c:pt idx="23">
                  <c:v>2.9252695482830671</c:v>
                </c:pt>
                <c:pt idx="24">
                  <c:v>22.471506920086561</c:v>
                </c:pt>
                <c:pt idx="25">
                  <c:v>0</c:v>
                </c:pt>
                <c:pt idx="26">
                  <c:v>50.037839335779992</c:v>
                </c:pt>
                <c:pt idx="27">
                  <c:v>0</c:v>
                </c:pt>
                <c:pt idx="28">
                  <c:v>2.5959152359146249</c:v>
                </c:pt>
                <c:pt idx="29">
                  <c:v>47.626126822778737</c:v>
                </c:pt>
                <c:pt idx="30">
                  <c:v>1.0343031449751419E-2</c:v>
                </c:pt>
                <c:pt idx="31">
                  <c:v>0</c:v>
                </c:pt>
                <c:pt idx="32">
                  <c:v>0</c:v>
                </c:pt>
                <c:pt idx="33">
                  <c:v>49.972391128540032</c:v>
                </c:pt>
                <c:pt idx="34">
                  <c:v>2.8977492759967669</c:v>
                </c:pt>
                <c:pt idx="35">
                  <c:v>22.192862471179851</c:v>
                </c:pt>
                <c:pt idx="36">
                  <c:v>21.74943180407509</c:v>
                </c:pt>
                <c:pt idx="37">
                  <c:v>10.100532317901401</c:v>
                </c:pt>
                <c:pt idx="38">
                  <c:v>5.6461566955404519E-3</c:v>
                </c:pt>
                <c:pt idx="39">
                  <c:v>0.41820263040476829</c:v>
                </c:pt>
                <c:pt idx="40">
                  <c:v>49.97783483460892</c:v>
                </c:pt>
                <c:pt idx="41">
                  <c:v>4.2898004705255677E-2</c:v>
                </c:pt>
                <c:pt idx="42">
                  <c:v>0</c:v>
                </c:pt>
                <c:pt idx="43">
                  <c:v>34.965881415173023</c:v>
                </c:pt>
                <c:pt idx="44">
                  <c:v>0</c:v>
                </c:pt>
                <c:pt idx="45">
                  <c:v>45.327752211998252</c:v>
                </c:pt>
                <c:pt idx="46">
                  <c:v>22.29854843833229</c:v>
                </c:pt>
                <c:pt idx="47">
                  <c:v>10.06941302069302</c:v>
                </c:pt>
                <c:pt idx="48">
                  <c:v>45.917399227619171</c:v>
                </c:pt>
                <c:pt idx="49">
                  <c:v>50.108497793024227</c:v>
                </c:pt>
                <c:pt idx="50">
                  <c:v>34.933429294162323</c:v>
                </c:pt>
                <c:pt idx="51">
                  <c:v>1.768684387207031</c:v>
                </c:pt>
                <c:pt idx="52">
                  <c:v>0</c:v>
                </c:pt>
                <c:pt idx="53">
                  <c:v>0</c:v>
                </c:pt>
                <c:pt idx="54">
                  <c:v>9.1122042748235897E-3</c:v>
                </c:pt>
                <c:pt idx="55">
                  <c:v>0</c:v>
                </c:pt>
                <c:pt idx="56">
                  <c:v>6.8748603432865443E-2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49.318695068359368</c:v>
                </c:pt>
                <c:pt idx="61">
                  <c:v>2.8625898036695241</c:v>
                </c:pt>
                <c:pt idx="62">
                  <c:v>10.201980793370611</c:v>
                </c:pt>
                <c:pt idx="63">
                  <c:v>0</c:v>
                </c:pt>
                <c:pt idx="64">
                  <c:v>24.569207429885861</c:v>
                </c:pt>
                <c:pt idx="65">
                  <c:v>0</c:v>
                </c:pt>
                <c:pt idx="66">
                  <c:v>45.410287791285022</c:v>
                </c:pt>
                <c:pt idx="67">
                  <c:v>8.6069107055664063E-3</c:v>
                </c:pt>
                <c:pt idx="68">
                  <c:v>0</c:v>
                </c:pt>
                <c:pt idx="69">
                  <c:v>35.113918080049409</c:v>
                </c:pt>
                <c:pt idx="70">
                  <c:v>45.391155111378637</c:v>
                </c:pt>
                <c:pt idx="71">
                  <c:v>0.51097446017795156</c:v>
                </c:pt>
                <c:pt idx="72">
                  <c:v>0</c:v>
                </c:pt>
                <c:pt idx="73">
                  <c:v>0.33196841969209562</c:v>
                </c:pt>
                <c:pt idx="74">
                  <c:v>0</c:v>
                </c:pt>
                <c:pt idx="75">
                  <c:v>49.516578154130407</c:v>
                </c:pt>
                <c:pt idx="76">
                  <c:v>0</c:v>
                </c:pt>
                <c:pt idx="77">
                  <c:v>36.815307099940419</c:v>
                </c:pt>
                <c:pt idx="78">
                  <c:v>44.526410657306037</c:v>
                </c:pt>
                <c:pt idx="79">
                  <c:v>7.8075343164904352</c:v>
                </c:pt>
                <c:pt idx="80">
                  <c:v>21.936141612917879</c:v>
                </c:pt>
                <c:pt idx="81">
                  <c:v>2.8586420519598601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0.33270228992808948</c:v>
                </c:pt>
                <c:pt idx="87">
                  <c:v>12.46889646839708</c:v>
                </c:pt>
                <c:pt idx="88">
                  <c:v>31.296586990356442</c:v>
                </c:pt>
                <c:pt idx="89">
                  <c:v>49.894898513267783</c:v>
                </c:pt>
                <c:pt idx="90">
                  <c:v>2.7377215472308252</c:v>
                </c:pt>
                <c:pt idx="91">
                  <c:v>3.0199333055484932</c:v>
                </c:pt>
                <c:pt idx="92">
                  <c:v>3.5394098340850513E-2</c:v>
                </c:pt>
                <c:pt idx="93">
                  <c:v>0</c:v>
                </c:pt>
                <c:pt idx="94">
                  <c:v>2.8982294016870962</c:v>
                </c:pt>
                <c:pt idx="95">
                  <c:v>49.243061099432218</c:v>
                </c:pt>
                <c:pt idx="96">
                  <c:v>49.271396496044723</c:v>
                </c:pt>
                <c:pt idx="97">
                  <c:v>44.746135843211199</c:v>
                </c:pt>
                <c:pt idx="98">
                  <c:v>3.0992818433184959</c:v>
                </c:pt>
                <c:pt idx="99">
                  <c:v>0</c:v>
                </c:pt>
                <c:pt idx="100">
                  <c:v>0</c:v>
                </c:pt>
                <c:pt idx="101">
                  <c:v>23.593044281005859</c:v>
                </c:pt>
                <c:pt idx="102">
                  <c:v>2.3981094360351549</c:v>
                </c:pt>
                <c:pt idx="103">
                  <c:v>8.0266952514648366</c:v>
                </c:pt>
                <c:pt idx="104">
                  <c:v>32.871969814958248</c:v>
                </c:pt>
                <c:pt idx="105">
                  <c:v>0</c:v>
                </c:pt>
                <c:pt idx="106">
                  <c:v>0</c:v>
                </c:pt>
                <c:pt idx="107">
                  <c:v>2.6607174343532991</c:v>
                </c:pt>
                <c:pt idx="108">
                  <c:v>34.529808224432443</c:v>
                </c:pt>
                <c:pt idx="109">
                  <c:v>0</c:v>
                </c:pt>
                <c:pt idx="110">
                  <c:v>44.622460727033939</c:v>
                </c:pt>
                <c:pt idx="111">
                  <c:v>20.60469806496867</c:v>
                </c:pt>
                <c:pt idx="112">
                  <c:v>4.9858093261718741</c:v>
                </c:pt>
                <c:pt idx="113">
                  <c:v>0</c:v>
                </c:pt>
                <c:pt idx="114">
                  <c:v>0.33162774886676971</c:v>
                </c:pt>
                <c:pt idx="115">
                  <c:v>33.248615264892578</c:v>
                </c:pt>
                <c:pt idx="116">
                  <c:v>9.7386977251838237E-3</c:v>
                </c:pt>
                <c:pt idx="117">
                  <c:v>47.433926754625112</c:v>
                </c:pt>
                <c:pt idx="118">
                  <c:v>0</c:v>
                </c:pt>
                <c:pt idx="119">
                  <c:v>37.549913035446423</c:v>
                </c:pt>
                <c:pt idx="120">
                  <c:v>0</c:v>
                </c:pt>
                <c:pt idx="121">
                  <c:v>2.9109130949663689</c:v>
                </c:pt>
                <c:pt idx="122">
                  <c:v>49.22415789435891</c:v>
                </c:pt>
                <c:pt idx="123">
                  <c:v>34.840258203371612</c:v>
                </c:pt>
                <c:pt idx="124">
                  <c:v>37.111506002203463</c:v>
                </c:pt>
                <c:pt idx="125">
                  <c:v>0</c:v>
                </c:pt>
                <c:pt idx="126">
                  <c:v>35.894136428833008</c:v>
                </c:pt>
                <c:pt idx="127">
                  <c:v>0</c:v>
                </c:pt>
                <c:pt idx="128">
                  <c:v>0</c:v>
                </c:pt>
                <c:pt idx="129">
                  <c:v>2.916287266930869</c:v>
                </c:pt>
                <c:pt idx="130">
                  <c:v>2.9812128856928659</c:v>
                </c:pt>
                <c:pt idx="131">
                  <c:v>2.9198087884124209</c:v>
                </c:pt>
                <c:pt idx="132">
                  <c:v>10.334817353669591</c:v>
                </c:pt>
                <c:pt idx="133">
                  <c:v>0</c:v>
                </c:pt>
                <c:pt idx="134">
                  <c:v>48.724810282389321</c:v>
                </c:pt>
                <c:pt idx="135">
                  <c:v>60.804371303982201</c:v>
                </c:pt>
                <c:pt idx="136">
                  <c:v>20.331954956054691</c:v>
                </c:pt>
                <c:pt idx="137">
                  <c:v>0.43634267953725958</c:v>
                </c:pt>
                <c:pt idx="138">
                  <c:v>10.0407600402832</c:v>
                </c:pt>
                <c:pt idx="139">
                  <c:v>0</c:v>
                </c:pt>
                <c:pt idx="140">
                  <c:v>50.021614566926033</c:v>
                </c:pt>
                <c:pt idx="141">
                  <c:v>0</c:v>
                </c:pt>
                <c:pt idx="142">
                  <c:v>44.526036017763943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2.958902686533301</c:v>
                </c:pt>
                <c:pt idx="147">
                  <c:v>49.325730536327711</c:v>
                </c:pt>
                <c:pt idx="148">
                  <c:v>0</c:v>
                </c:pt>
                <c:pt idx="149">
                  <c:v>9.307861328125E-3</c:v>
                </c:pt>
                <c:pt idx="150">
                  <c:v>50.176282082834547</c:v>
                </c:pt>
                <c:pt idx="151">
                  <c:v>49.34899271405952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45.706927391790579</c:v>
                </c:pt>
                <c:pt idx="156">
                  <c:v>50.065643618805247</c:v>
                </c:pt>
                <c:pt idx="157">
                  <c:v>0</c:v>
                </c:pt>
                <c:pt idx="158">
                  <c:v>54.437740553356427</c:v>
                </c:pt>
                <c:pt idx="159">
                  <c:v>9.7366004154599946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46.448739199714858</c:v>
                </c:pt>
                <c:pt idx="166">
                  <c:v>0.44714983771829048</c:v>
                </c:pt>
                <c:pt idx="167">
                  <c:v>0</c:v>
                </c:pt>
                <c:pt idx="168">
                  <c:v>49.043596318337769</c:v>
                </c:pt>
                <c:pt idx="169">
                  <c:v>3.0072304510301162</c:v>
                </c:pt>
                <c:pt idx="170">
                  <c:v>50.449228286743157</c:v>
                </c:pt>
                <c:pt idx="171">
                  <c:v>0</c:v>
                </c:pt>
                <c:pt idx="172">
                  <c:v>49.440537729570948</c:v>
                </c:pt>
                <c:pt idx="173">
                  <c:v>0</c:v>
                </c:pt>
                <c:pt idx="174">
                  <c:v>49.983440745960579</c:v>
                </c:pt>
                <c:pt idx="175">
                  <c:v>0</c:v>
                </c:pt>
                <c:pt idx="176">
                  <c:v>28.221321105957021</c:v>
                </c:pt>
                <c:pt idx="177">
                  <c:v>0</c:v>
                </c:pt>
                <c:pt idx="178">
                  <c:v>50.062353909015663</c:v>
                </c:pt>
                <c:pt idx="179">
                  <c:v>23.05958148130436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21.893382894581759</c:v>
                </c:pt>
                <c:pt idx="185">
                  <c:v>0</c:v>
                </c:pt>
                <c:pt idx="186">
                  <c:v>49.430479005325672</c:v>
                </c:pt>
                <c:pt idx="187">
                  <c:v>22.538105277128</c:v>
                </c:pt>
                <c:pt idx="188">
                  <c:v>0</c:v>
                </c:pt>
                <c:pt idx="189">
                  <c:v>9.4389242018568567</c:v>
                </c:pt>
                <c:pt idx="190">
                  <c:v>48.874736134875292</c:v>
                </c:pt>
                <c:pt idx="191">
                  <c:v>22.398201810217799</c:v>
                </c:pt>
                <c:pt idx="192">
                  <c:v>0</c:v>
                </c:pt>
                <c:pt idx="193">
                  <c:v>35.160931673916899</c:v>
                </c:pt>
                <c:pt idx="194">
                  <c:v>1.4291807662609009E-2</c:v>
                </c:pt>
                <c:pt idx="195">
                  <c:v>44.142223296955947</c:v>
                </c:pt>
                <c:pt idx="196">
                  <c:v>49.359764395562458</c:v>
                </c:pt>
                <c:pt idx="197">
                  <c:v>0</c:v>
                </c:pt>
                <c:pt idx="198">
                  <c:v>41.543960571289063</c:v>
                </c:pt>
                <c:pt idx="199">
                  <c:v>35.357017313095341</c:v>
                </c:pt>
                <c:pt idx="200">
                  <c:v>0</c:v>
                </c:pt>
                <c:pt idx="201">
                  <c:v>8.7738037109375E-3</c:v>
                </c:pt>
                <c:pt idx="202">
                  <c:v>10.13393402099608</c:v>
                </c:pt>
                <c:pt idx="203">
                  <c:v>1.2645195270406799</c:v>
                </c:pt>
                <c:pt idx="204">
                  <c:v>20.1312439463963</c:v>
                </c:pt>
                <c:pt idx="205">
                  <c:v>0</c:v>
                </c:pt>
                <c:pt idx="206">
                  <c:v>0</c:v>
                </c:pt>
                <c:pt idx="207">
                  <c:v>10.046143367372711</c:v>
                </c:pt>
                <c:pt idx="208">
                  <c:v>0</c:v>
                </c:pt>
                <c:pt idx="209">
                  <c:v>0</c:v>
                </c:pt>
                <c:pt idx="210">
                  <c:v>0.48545592608936328</c:v>
                </c:pt>
                <c:pt idx="211">
                  <c:v>2.825791939445164</c:v>
                </c:pt>
                <c:pt idx="212">
                  <c:v>2.7525436396623442</c:v>
                </c:pt>
                <c:pt idx="213">
                  <c:v>45.882952490518257</c:v>
                </c:pt>
                <c:pt idx="214">
                  <c:v>0</c:v>
                </c:pt>
                <c:pt idx="215">
                  <c:v>0</c:v>
                </c:pt>
                <c:pt idx="216">
                  <c:v>9.7559765131786609</c:v>
                </c:pt>
                <c:pt idx="217">
                  <c:v>1.0702345106336809E-2</c:v>
                </c:pt>
                <c:pt idx="218">
                  <c:v>39.868169132054838</c:v>
                </c:pt>
                <c:pt idx="219">
                  <c:v>0</c:v>
                </c:pt>
                <c:pt idx="220">
                  <c:v>49.963716063836607</c:v>
                </c:pt>
                <c:pt idx="221">
                  <c:v>2.052472985309103E-3</c:v>
                </c:pt>
                <c:pt idx="222">
                  <c:v>0</c:v>
                </c:pt>
                <c:pt idx="223">
                  <c:v>22.156920650888821</c:v>
                </c:pt>
                <c:pt idx="224">
                  <c:v>0.34501769325949921</c:v>
                </c:pt>
                <c:pt idx="225">
                  <c:v>13.11055418142988</c:v>
                </c:pt>
                <c:pt idx="226">
                  <c:v>0</c:v>
                </c:pt>
                <c:pt idx="227">
                  <c:v>0</c:v>
                </c:pt>
                <c:pt idx="228">
                  <c:v>50.0485047937077</c:v>
                </c:pt>
                <c:pt idx="229">
                  <c:v>0</c:v>
                </c:pt>
                <c:pt idx="230">
                  <c:v>0</c:v>
                </c:pt>
                <c:pt idx="231">
                  <c:v>24.68410491943359</c:v>
                </c:pt>
                <c:pt idx="232">
                  <c:v>45.279970765113831</c:v>
                </c:pt>
                <c:pt idx="233">
                  <c:v>0</c:v>
                </c:pt>
                <c:pt idx="234">
                  <c:v>22.48214899107467</c:v>
                </c:pt>
                <c:pt idx="235">
                  <c:v>51.028188069661461</c:v>
                </c:pt>
                <c:pt idx="236">
                  <c:v>0</c:v>
                </c:pt>
                <c:pt idx="237">
                  <c:v>50.419536713630933</c:v>
                </c:pt>
                <c:pt idx="238">
                  <c:v>0.38505776807547248</c:v>
                </c:pt>
                <c:pt idx="239">
                  <c:v>0</c:v>
                </c:pt>
                <c:pt idx="240">
                  <c:v>0.34239777421529322</c:v>
                </c:pt>
                <c:pt idx="241">
                  <c:v>0.33260213917699349</c:v>
                </c:pt>
                <c:pt idx="242">
                  <c:v>45.063492347454208</c:v>
                </c:pt>
                <c:pt idx="243">
                  <c:v>0</c:v>
                </c:pt>
                <c:pt idx="244">
                  <c:v>0</c:v>
                </c:pt>
                <c:pt idx="245">
                  <c:v>9.6512893150592678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36.334228515625</c:v>
                </c:pt>
                <c:pt idx="252">
                  <c:v>21.691067516803741</c:v>
                </c:pt>
                <c:pt idx="253">
                  <c:v>0.42619705200195313</c:v>
                </c:pt>
                <c:pt idx="254">
                  <c:v>0</c:v>
                </c:pt>
                <c:pt idx="255">
                  <c:v>49.094650007452749</c:v>
                </c:pt>
                <c:pt idx="256">
                  <c:v>49.147274513143437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8.274723698307682E-3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21.643428654856422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3.009538352489471</c:v>
                </c:pt>
                <c:pt idx="269">
                  <c:v>0</c:v>
                </c:pt>
                <c:pt idx="270">
                  <c:v>10.464699323787251</c:v>
                </c:pt>
                <c:pt idx="271">
                  <c:v>0</c:v>
                </c:pt>
                <c:pt idx="272">
                  <c:v>43.146637769845817</c:v>
                </c:pt>
                <c:pt idx="273">
                  <c:v>22.221400521018289</c:v>
                </c:pt>
                <c:pt idx="274">
                  <c:v>50.086231231689453</c:v>
                </c:pt>
                <c:pt idx="275">
                  <c:v>50.117755758351286</c:v>
                </c:pt>
                <c:pt idx="276">
                  <c:v>7.9059813310409079E-4</c:v>
                </c:pt>
                <c:pt idx="277">
                  <c:v>0</c:v>
                </c:pt>
                <c:pt idx="278">
                  <c:v>50.445169018160911</c:v>
                </c:pt>
                <c:pt idx="279">
                  <c:v>21.729620571794179</c:v>
                </c:pt>
                <c:pt idx="280">
                  <c:v>0</c:v>
                </c:pt>
                <c:pt idx="281">
                  <c:v>0</c:v>
                </c:pt>
                <c:pt idx="282">
                  <c:v>42.022375937856687</c:v>
                </c:pt>
                <c:pt idx="283">
                  <c:v>49.940976788920743</c:v>
                </c:pt>
                <c:pt idx="284">
                  <c:v>10.056587745403419</c:v>
                </c:pt>
                <c:pt idx="285">
                  <c:v>22.18227386474609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0.15991144525043069</c:v>
                </c:pt>
                <c:pt idx="290">
                  <c:v>10.290336608886721</c:v>
                </c:pt>
                <c:pt idx="291">
                  <c:v>0</c:v>
                </c:pt>
                <c:pt idx="292">
                  <c:v>0.42025543922601738</c:v>
                </c:pt>
                <c:pt idx="293">
                  <c:v>0</c:v>
                </c:pt>
                <c:pt idx="294">
                  <c:v>0</c:v>
                </c:pt>
                <c:pt idx="295">
                  <c:v>0.30284750050511849</c:v>
                </c:pt>
                <c:pt idx="296">
                  <c:v>33.750152587890597</c:v>
                </c:pt>
                <c:pt idx="297">
                  <c:v>0</c:v>
                </c:pt>
                <c:pt idx="298">
                  <c:v>50.903123239463753</c:v>
                </c:pt>
                <c:pt idx="299">
                  <c:v>49.52858144586736</c:v>
                </c:pt>
                <c:pt idx="300">
                  <c:v>0.40676205657249259</c:v>
                </c:pt>
                <c:pt idx="301">
                  <c:v>0</c:v>
                </c:pt>
                <c:pt idx="302">
                  <c:v>23.195599075876359</c:v>
                </c:pt>
                <c:pt idx="303">
                  <c:v>2.8650020730906518</c:v>
                </c:pt>
                <c:pt idx="304">
                  <c:v>9.2416149023380162E-2</c:v>
                </c:pt>
                <c:pt idx="305">
                  <c:v>22.309690906155492</c:v>
                </c:pt>
                <c:pt idx="306">
                  <c:v>0</c:v>
                </c:pt>
                <c:pt idx="307">
                  <c:v>1.6581627630418351E-2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50.83916790290565</c:v>
                </c:pt>
                <c:pt idx="313">
                  <c:v>1.009772805606618E-2</c:v>
                </c:pt>
                <c:pt idx="314">
                  <c:v>56.130461857236661</c:v>
                </c:pt>
                <c:pt idx="315">
                  <c:v>49.479413586993537</c:v>
                </c:pt>
                <c:pt idx="316">
                  <c:v>1.8615916623907569</c:v>
                </c:pt>
                <c:pt idx="317">
                  <c:v>0</c:v>
                </c:pt>
                <c:pt idx="318">
                  <c:v>20.167518052898469</c:v>
                </c:pt>
                <c:pt idx="319">
                  <c:v>0</c:v>
                </c:pt>
                <c:pt idx="320">
                  <c:v>50.645596219092297</c:v>
                </c:pt>
                <c:pt idx="321">
                  <c:v>2.7718926496046752</c:v>
                </c:pt>
                <c:pt idx="322">
                  <c:v>35.161253809928887</c:v>
                </c:pt>
                <c:pt idx="323">
                  <c:v>0</c:v>
                </c:pt>
                <c:pt idx="324">
                  <c:v>49.618477656923488</c:v>
                </c:pt>
                <c:pt idx="325">
                  <c:v>0</c:v>
                </c:pt>
                <c:pt idx="326">
                  <c:v>50.028023123741143</c:v>
                </c:pt>
                <c:pt idx="327">
                  <c:v>8.1752908640894406E-3</c:v>
                </c:pt>
                <c:pt idx="328">
                  <c:v>0</c:v>
                </c:pt>
                <c:pt idx="329">
                  <c:v>34.912555867975414</c:v>
                </c:pt>
                <c:pt idx="330">
                  <c:v>0</c:v>
                </c:pt>
                <c:pt idx="331">
                  <c:v>35.159076343883157</c:v>
                </c:pt>
                <c:pt idx="332">
                  <c:v>49.209171792735219</c:v>
                </c:pt>
                <c:pt idx="333">
                  <c:v>0</c:v>
                </c:pt>
                <c:pt idx="334">
                  <c:v>10.21593770673198</c:v>
                </c:pt>
                <c:pt idx="335">
                  <c:v>2.8580524512296601</c:v>
                </c:pt>
                <c:pt idx="336">
                  <c:v>0</c:v>
                </c:pt>
                <c:pt idx="337">
                  <c:v>0</c:v>
                </c:pt>
                <c:pt idx="338">
                  <c:v>6.2244415283203107</c:v>
                </c:pt>
                <c:pt idx="339">
                  <c:v>52.405993143717453</c:v>
                </c:pt>
                <c:pt idx="340">
                  <c:v>49.999827723349298</c:v>
                </c:pt>
                <c:pt idx="341">
                  <c:v>0.32560566059790491</c:v>
                </c:pt>
                <c:pt idx="342">
                  <c:v>0</c:v>
                </c:pt>
                <c:pt idx="343">
                  <c:v>20.090211354769199</c:v>
                </c:pt>
                <c:pt idx="344">
                  <c:v>22.375205467487209</c:v>
                </c:pt>
                <c:pt idx="345">
                  <c:v>0</c:v>
                </c:pt>
                <c:pt idx="346">
                  <c:v>0</c:v>
                </c:pt>
                <c:pt idx="347">
                  <c:v>50.027999010953032</c:v>
                </c:pt>
                <c:pt idx="348">
                  <c:v>48.86071654571883</c:v>
                </c:pt>
                <c:pt idx="349">
                  <c:v>49.896677823288627</c:v>
                </c:pt>
                <c:pt idx="350">
                  <c:v>0</c:v>
                </c:pt>
                <c:pt idx="351">
                  <c:v>0.33834391626818427</c:v>
                </c:pt>
                <c:pt idx="352">
                  <c:v>0.26597491765426368</c:v>
                </c:pt>
                <c:pt idx="353">
                  <c:v>34.922382749360182</c:v>
                </c:pt>
                <c:pt idx="354">
                  <c:v>35.093339316306583</c:v>
                </c:pt>
                <c:pt idx="355">
                  <c:v>18.296235294665319</c:v>
                </c:pt>
                <c:pt idx="356">
                  <c:v>0</c:v>
                </c:pt>
                <c:pt idx="357">
                  <c:v>0</c:v>
                </c:pt>
                <c:pt idx="358">
                  <c:v>0.26561983170047881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49.899976006869608</c:v>
                </c:pt>
                <c:pt idx="363">
                  <c:v>36.05434062869049</c:v>
                </c:pt>
                <c:pt idx="364">
                  <c:v>10.186497000760809</c:v>
                </c:pt>
                <c:pt idx="365">
                  <c:v>13.37509155273438</c:v>
                </c:pt>
                <c:pt idx="366">
                  <c:v>2.7126969040573781</c:v>
                </c:pt>
                <c:pt idx="367">
                  <c:v>27.731959025065109</c:v>
                </c:pt>
                <c:pt idx="368">
                  <c:v>0</c:v>
                </c:pt>
                <c:pt idx="369">
                  <c:v>35.4800454501448</c:v>
                </c:pt>
                <c:pt idx="370">
                  <c:v>50.100933421741829</c:v>
                </c:pt>
                <c:pt idx="371">
                  <c:v>37.176086943028338</c:v>
                </c:pt>
                <c:pt idx="372">
                  <c:v>37.387371063232408</c:v>
                </c:pt>
                <c:pt idx="373">
                  <c:v>0</c:v>
                </c:pt>
                <c:pt idx="374">
                  <c:v>18.933169047037762</c:v>
                </c:pt>
                <c:pt idx="375">
                  <c:v>1.9567303794326248E-2</c:v>
                </c:pt>
                <c:pt idx="376">
                  <c:v>0</c:v>
                </c:pt>
                <c:pt idx="377">
                  <c:v>0</c:v>
                </c:pt>
                <c:pt idx="378">
                  <c:v>3.122204000299627</c:v>
                </c:pt>
                <c:pt idx="379">
                  <c:v>0</c:v>
                </c:pt>
                <c:pt idx="380">
                  <c:v>0</c:v>
                </c:pt>
                <c:pt idx="381">
                  <c:v>43.029323154025597</c:v>
                </c:pt>
                <c:pt idx="382">
                  <c:v>6.7335128784179714</c:v>
                </c:pt>
                <c:pt idx="383">
                  <c:v>0</c:v>
                </c:pt>
                <c:pt idx="384">
                  <c:v>44.345981169511937</c:v>
                </c:pt>
                <c:pt idx="385">
                  <c:v>53.958954980271677</c:v>
                </c:pt>
                <c:pt idx="386">
                  <c:v>3.757476806640625E-2</c:v>
                </c:pt>
                <c:pt idx="387">
                  <c:v>1.541484485973011E-2</c:v>
                </c:pt>
                <c:pt idx="388">
                  <c:v>21.910700548597251</c:v>
                </c:pt>
                <c:pt idx="389">
                  <c:v>45.264987945556648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49.985010727592133</c:v>
                </c:pt>
                <c:pt idx="394">
                  <c:v>0</c:v>
                </c:pt>
                <c:pt idx="395">
                  <c:v>14.517116546630859</c:v>
                </c:pt>
                <c:pt idx="396">
                  <c:v>2.0861071209574859E-2</c:v>
                </c:pt>
                <c:pt idx="397">
                  <c:v>0</c:v>
                </c:pt>
                <c:pt idx="398">
                  <c:v>22.159935102999381</c:v>
                </c:pt>
                <c:pt idx="399">
                  <c:v>0</c:v>
                </c:pt>
                <c:pt idx="400">
                  <c:v>0</c:v>
                </c:pt>
                <c:pt idx="401">
                  <c:v>50.23438810098051</c:v>
                </c:pt>
                <c:pt idx="402">
                  <c:v>2.9822185121733571</c:v>
                </c:pt>
                <c:pt idx="403">
                  <c:v>53.741645812988281</c:v>
                </c:pt>
                <c:pt idx="404">
                  <c:v>0</c:v>
                </c:pt>
                <c:pt idx="405">
                  <c:v>49.783919074318632</c:v>
                </c:pt>
                <c:pt idx="406">
                  <c:v>9.882328428071121</c:v>
                </c:pt>
                <c:pt idx="407">
                  <c:v>1.621246337890625E-3</c:v>
                </c:pt>
                <c:pt idx="408">
                  <c:v>0</c:v>
                </c:pt>
                <c:pt idx="409">
                  <c:v>49.224802652994782</c:v>
                </c:pt>
                <c:pt idx="410">
                  <c:v>49.29974729364568</c:v>
                </c:pt>
                <c:pt idx="411">
                  <c:v>3.113908540032587</c:v>
                </c:pt>
                <c:pt idx="412">
                  <c:v>21.965903784396382</c:v>
                </c:pt>
                <c:pt idx="413">
                  <c:v>2.4917484601937372</c:v>
                </c:pt>
                <c:pt idx="414">
                  <c:v>14.034090417825601</c:v>
                </c:pt>
                <c:pt idx="415">
                  <c:v>49.590891931670413</c:v>
                </c:pt>
                <c:pt idx="416">
                  <c:v>53.098678588867188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0.16799079047309021</c:v>
                </c:pt>
                <c:pt idx="422">
                  <c:v>18.855667114257809</c:v>
                </c:pt>
                <c:pt idx="423">
                  <c:v>49.958340875033677</c:v>
                </c:pt>
                <c:pt idx="424">
                  <c:v>0</c:v>
                </c:pt>
                <c:pt idx="425">
                  <c:v>8.9954440876588961</c:v>
                </c:pt>
                <c:pt idx="426">
                  <c:v>45.19426886410637</c:v>
                </c:pt>
                <c:pt idx="427">
                  <c:v>0</c:v>
                </c:pt>
                <c:pt idx="428">
                  <c:v>3.3616581065132021</c:v>
                </c:pt>
                <c:pt idx="429">
                  <c:v>0.63006083170572946</c:v>
                </c:pt>
                <c:pt idx="430">
                  <c:v>0</c:v>
                </c:pt>
                <c:pt idx="431">
                  <c:v>20.675442960137151</c:v>
                </c:pt>
                <c:pt idx="432">
                  <c:v>45.524694753247637</c:v>
                </c:pt>
                <c:pt idx="433">
                  <c:v>0</c:v>
                </c:pt>
                <c:pt idx="434">
                  <c:v>26.307372748414259</c:v>
                </c:pt>
                <c:pt idx="435">
                  <c:v>49.651349824050378</c:v>
                </c:pt>
                <c:pt idx="436">
                  <c:v>0.44980049133300781</c:v>
                </c:pt>
                <c:pt idx="437">
                  <c:v>45.037707415494047</c:v>
                </c:pt>
                <c:pt idx="438">
                  <c:v>50.218266454236257</c:v>
                </c:pt>
                <c:pt idx="439">
                  <c:v>3.5442352294921839</c:v>
                </c:pt>
                <c:pt idx="440">
                  <c:v>7.4649679249730603E-3</c:v>
                </c:pt>
                <c:pt idx="441">
                  <c:v>50.042779984012718</c:v>
                </c:pt>
                <c:pt idx="442">
                  <c:v>46.075165229052431</c:v>
                </c:pt>
                <c:pt idx="443">
                  <c:v>21.187674817700071</c:v>
                </c:pt>
                <c:pt idx="444">
                  <c:v>7.5606612471846848E-3</c:v>
                </c:pt>
                <c:pt idx="445">
                  <c:v>45.273400843143463</c:v>
                </c:pt>
                <c:pt idx="446">
                  <c:v>50.897343635559089</c:v>
                </c:pt>
                <c:pt idx="447">
                  <c:v>2.514232288707386E-3</c:v>
                </c:pt>
                <c:pt idx="448">
                  <c:v>4.1537814670138899E-4</c:v>
                </c:pt>
                <c:pt idx="449">
                  <c:v>0</c:v>
                </c:pt>
                <c:pt idx="450">
                  <c:v>3.7070842104663181E-2</c:v>
                </c:pt>
                <c:pt idx="451">
                  <c:v>45.488724341759323</c:v>
                </c:pt>
                <c:pt idx="452">
                  <c:v>0</c:v>
                </c:pt>
                <c:pt idx="453">
                  <c:v>0.31397712421927232</c:v>
                </c:pt>
                <c:pt idx="454">
                  <c:v>0</c:v>
                </c:pt>
                <c:pt idx="455">
                  <c:v>38.558101654052727</c:v>
                </c:pt>
                <c:pt idx="456">
                  <c:v>1.6527397688045061E-2</c:v>
                </c:pt>
                <c:pt idx="457">
                  <c:v>9.9912906515187228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54.494237899780281</c:v>
                </c:pt>
                <c:pt idx="462">
                  <c:v>49.641486137144028</c:v>
                </c:pt>
                <c:pt idx="463">
                  <c:v>43.982067664675121</c:v>
                </c:pt>
                <c:pt idx="464">
                  <c:v>0</c:v>
                </c:pt>
                <c:pt idx="465">
                  <c:v>0</c:v>
                </c:pt>
                <c:pt idx="466">
                  <c:v>10.244671134061591</c:v>
                </c:pt>
                <c:pt idx="467">
                  <c:v>0</c:v>
                </c:pt>
                <c:pt idx="468">
                  <c:v>2.8461899420227672</c:v>
                </c:pt>
                <c:pt idx="469">
                  <c:v>10.487101154942669</c:v>
                </c:pt>
                <c:pt idx="470">
                  <c:v>34.818695190756081</c:v>
                </c:pt>
                <c:pt idx="471">
                  <c:v>0</c:v>
                </c:pt>
                <c:pt idx="472">
                  <c:v>0</c:v>
                </c:pt>
                <c:pt idx="473">
                  <c:v>49.326330615628152</c:v>
                </c:pt>
                <c:pt idx="474">
                  <c:v>0</c:v>
                </c:pt>
                <c:pt idx="475">
                  <c:v>0</c:v>
                </c:pt>
                <c:pt idx="476">
                  <c:v>33.779652913411446</c:v>
                </c:pt>
                <c:pt idx="477">
                  <c:v>49.830140738651657</c:v>
                </c:pt>
                <c:pt idx="478">
                  <c:v>49.911755528943303</c:v>
                </c:pt>
                <c:pt idx="479">
                  <c:v>45.938793305427801</c:v>
                </c:pt>
                <c:pt idx="480">
                  <c:v>0</c:v>
                </c:pt>
                <c:pt idx="481">
                  <c:v>0</c:v>
                </c:pt>
                <c:pt idx="482">
                  <c:v>50.06827650399044</c:v>
                </c:pt>
                <c:pt idx="483">
                  <c:v>0</c:v>
                </c:pt>
                <c:pt idx="484">
                  <c:v>33.90763492907508</c:v>
                </c:pt>
                <c:pt idx="485">
                  <c:v>22.45136787151468</c:v>
                </c:pt>
                <c:pt idx="486">
                  <c:v>0</c:v>
                </c:pt>
                <c:pt idx="487">
                  <c:v>55.318619033037614</c:v>
                </c:pt>
                <c:pt idx="488">
                  <c:v>0</c:v>
                </c:pt>
                <c:pt idx="489">
                  <c:v>21.06838226318359</c:v>
                </c:pt>
                <c:pt idx="490">
                  <c:v>0</c:v>
                </c:pt>
                <c:pt idx="491">
                  <c:v>50.067704805328617</c:v>
                </c:pt>
                <c:pt idx="492">
                  <c:v>2.7327017350630318</c:v>
                </c:pt>
                <c:pt idx="493">
                  <c:v>0</c:v>
                </c:pt>
                <c:pt idx="494">
                  <c:v>31.454658508300781</c:v>
                </c:pt>
                <c:pt idx="495">
                  <c:v>0</c:v>
                </c:pt>
                <c:pt idx="496">
                  <c:v>49.956217119770663</c:v>
                </c:pt>
                <c:pt idx="497">
                  <c:v>0.38259592233349221</c:v>
                </c:pt>
                <c:pt idx="498">
                  <c:v>49.795365036358433</c:v>
                </c:pt>
                <c:pt idx="499">
                  <c:v>49.998089741695487</c:v>
                </c:pt>
                <c:pt idx="500">
                  <c:v>0</c:v>
                </c:pt>
                <c:pt idx="501">
                  <c:v>34.939347216363487</c:v>
                </c:pt>
                <c:pt idx="502">
                  <c:v>49.778904634363514</c:v>
                </c:pt>
                <c:pt idx="503">
                  <c:v>0</c:v>
                </c:pt>
                <c:pt idx="504">
                  <c:v>7.2347706761853453E-3</c:v>
                </c:pt>
                <c:pt idx="505">
                  <c:v>49.938317232353739</c:v>
                </c:pt>
                <c:pt idx="506">
                  <c:v>10.375258501838241</c:v>
                </c:pt>
                <c:pt idx="507">
                  <c:v>34.829160902235238</c:v>
                </c:pt>
                <c:pt idx="508">
                  <c:v>0</c:v>
                </c:pt>
                <c:pt idx="509">
                  <c:v>0</c:v>
                </c:pt>
                <c:pt idx="510">
                  <c:v>10.403251647949229</c:v>
                </c:pt>
                <c:pt idx="511">
                  <c:v>0</c:v>
                </c:pt>
                <c:pt idx="512">
                  <c:v>44.967432073093363</c:v>
                </c:pt>
                <c:pt idx="513">
                  <c:v>22.309371621850978</c:v>
                </c:pt>
                <c:pt idx="514">
                  <c:v>8.7893527487049941E-3</c:v>
                </c:pt>
                <c:pt idx="515">
                  <c:v>0</c:v>
                </c:pt>
                <c:pt idx="516">
                  <c:v>0</c:v>
                </c:pt>
                <c:pt idx="517">
                  <c:v>10.60933759135585</c:v>
                </c:pt>
                <c:pt idx="518">
                  <c:v>0</c:v>
                </c:pt>
                <c:pt idx="519">
                  <c:v>0</c:v>
                </c:pt>
                <c:pt idx="520">
                  <c:v>45.242796273067079</c:v>
                </c:pt>
                <c:pt idx="521">
                  <c:v>49.357584004511907</c:v>
                </c:pt>
                <c:pt idx="522">
                  <c:v>0</c:v>
                </c:pt>
                <c:pt idx="523">
                  <c:v>0</c:v>
                </c:pt>
                <c:pt idx="524">
                  <c:v>50.264571607112877</c:v>
                </c:pt>
                <c:pt idx="525">
                  <c:v>0</c:v>
                </c:pt>
                <c:pt idx="526">
                  <c:v>3.1279935760902791</c:v>
                </c:pt>
                <c:pt idx="527">
                  <c:v>0</c:v>
                </c:pt>
                <c:pt idx="528">
                  <c:v>2.4706191659502842E-3</c:v>
                </c:pt>
                <c:pt idx="529">
                  <c:v>0.37243014476338382</c:v>
                </c:pt>
                <c:pt idx="530">
                  <c:v>20.83107014866027</c:v>
                </c:pt>
                <c:pt idx="531">
                  <c:v>0</c:v>
                </c:pt>
                <c:pt idx="532">
                  <c:v>49.400536514403647</c:v>
                </c:pt>
                <c:pt idx="533">
                  <c:v>0</c:v>
                </c:pt>
                <c:pt idx="534">
                  <c:v>0.44549161737615411</c:v>
                </c:pt>
                <c:pt idx="535">
                  <c:v>22.004782003799669</c:v>
                </c:pt>
                <c:pt idx="536">
                  <c:v>0.35542776418286698</c:v>
                </c:pt>
                <c:pt idx="537">
                  <c:v>3.5971641540527339</c:v>
                </c:pt>
                <c:pt idx="538">
                  <c:v>26.665067672729499</c:v>
                </c:pt>
                <c:pt idx="539">
                  <c:v>35.20305597386654</c:v>
                </c:pt>
                <c:pt idx="540">
                  <c:v>0</c:v>
                </c:pt>
                <c:pt idx="541">
                  <c:v>1.6841823771848521</c:v>
                </c:pt>
                <c:pt idx="542">
                  <c:v>52.022870381673179</c:v>
                </c:pt>
                <c:pt idx="543">
                  <c:v>35.842309892177582</c:v>
                </c:pt>
                <c:pt idx="544">
                  <c:v>2.8549002472465559</c:v>
                </c:pt>
                <c:pt idx="545">
                  <c:v>45.22028923034668</c:v>
                </c:pt>
                <c:pt idx="546">
                  <c:v>0</c:v>
                </c:pt>
                <c:pt idx="547">
                  <c:v>0</c:v>
                </c:pt>
                <c:pt idx="548">
                  <c:v>8.4963711825284081E-3</c:v>
                </c:pt>
                <c:pt idx="549">
                  <c:v>50.326202655660687</c:v>
                </c:pt>
                <c:pt idx="550">
                  <c:v>10.001962424735339</c:v>
                </c:pt>
                <c:pt idx="551">
                  <c:v>4.4403415256076384</c:v>
                </c:pt>
                <c:pt idx="552">
                  <c:v>0.39115232579848352</c:v>
                </c:pt>
                <c:pt idx="553">
                  <c:v>0</c:v>
                </c:pt>
                <c:pt idx="554">
                  <c:v>24.861565282789329</c:v>
                </c:pt>
                <c:pt idx="555">
                  <c:v>1.197391086154514E-2</c:v>
                </c:pt>
                <c:pt idx="556">
                  <c:v>49.329808346519307</c:v>
                </c:pt>
                <c:pt idx="557">
                  <c:v>49.874463574639677</c:v>
                </c:pt>
                <c:pt idx="558">
                  <c:v>0</c:v>
                </c:pt>
                <c:pt idx="559">
                  <c:v>22.450604158289291</c:v>
                </c:pt>
                <c:pt idx="560">
                  <c:v>43.608538309733071</c:v>
                </c:pt>
                <c:pt idx="561">
                  <c:v>0</c:v>
                </c:pt>
                <c:pt idx="562">
                  <c:v>0</c:v>
                </c:pt>
                <c:pt idx="563">
                  <c:v>50.019074923315792</c:v>
                </c:pt>
                <c:pt idx="564">
                  <c:v>49.591445616484577</c:v>
                </c:pt>
                <c:pt idx="565">
                  <c:v>0</c:v>
                </c:pt>
                <c:pt idx="566">
                  <c:v>44.454294092514942</c:v>
                </c:pt>
                <c:pt idx="567">
                  <c:v>0</c:v>
                </c:pt>
                <c:pt idx="568">
                  <c:v>20.59314705188747</c:v>
                </c:pt>
                <c:pt idx="569">
                  <c:v>0.69527060298596421</c:v>
                </c:pt>
                <c:pt idx="570">
                  <c:v>0</c:v>
                </c:pt>
                <c:pt idx="571">
                  <c:v>10.52410987115675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8.1487126775212724E-3</c:v>
                </c:pt>
                <c:pt idx="576">
                  <c:v>27.341651916503899</c:v>
                </c:pt>
                <c:pt idx="577">
                  <c:v>41.599140567632688</c:v>
                </c:pt>
                <c:pt idx="578">
                  <c:v>51.906967163085938</c:v>
                </c:pt>
                <c:pt idx="579">
                  <c:v>31.96712557902179</c:v>
                </c:pt>
                <c:pt idx="580">
                  <c:v>49.077000337488514</c:v>
                </c:pt>
                <c:pt idx="581">
                  <c:v>10.369546951786161</c:v>
                </c:pt>
                <c:pt idx="582">
                  <c:v>50.044534372728918</c:v>
                </c:pt>
                <c:pt idx="583">
                  <c:v>51.042168223468131</c:v>
                </c:pt>
                <c:pt idx="584">
                  <c:v>49.199936606667258</c:v>
                </c:pt>
                <c:pt idx="585">
                  <c:v>0</c:v>
                </c:pt>
                <c:pt idx="586">
                  <c:v>1.031702215021307E-2</c:v>
                </c:pt>
                <c:pt idx="587">
                  <c:v>49.948053818972987</c:v>
                </c:pt>
                <c:pt idx="588">
                  <c:v>0</c:v>
                </c:pt>
                <c:pt idx="589">
                  <c:v>0</c:v>
                </c:pt>
                <c:pt idx="590">
                  <c:v>2.8784850548053611</c:v>
                </c:pt>
                <c:pt idx="591">
                  <c:v>40.224647521972663</c:v>
                </c:pt>
                <c:pt idx="592">
                  <c:v>9.9620279639658289</c:v>
                </c:pt>
                <c:pt idx="593">
                  <c:v>49.214122271296951</c:v>
                </c:pt>
                <c:pt idx="594">
                  <c:v>34.334458975956359</c:v>
                </c:pt>
                <c:pt idx="595">
                  <c:v>36.215616041614162</c:v>
                </c:pt>
                <c:pt idx="596">
                  <c:v>3.046161478215998</c:v>
                </c:pt>
                <c:pt idx="597">
                  <c:v>49.751126449719997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2.8356292031028052</c:v>
                </c:pt>
                <c:pt idx="603">
                  <c:v>9.9413871765136701</c:v>
                </c:pt>
                <c:pt idx="604">
                  <c:v>0.41495263576507557</c:v>
                </c:pt>
                <c:pt idx="605">
                  <c:v>0</c:v>
                </c:pt>
                <c:pt idx="606">
                  <c:v>0</c:v>
                </c:pt>
                <c:pt idx="607">
                  <c:v>19.995000806905459</c:v>
                </c:pt>
                <c:pt idx="608">
                  <c:v>1.5496442662203369E-2</c:v>
                </c:pt>
                <c:pt idx="609">
                  <c:v>50.073051452636712</c:v>
                </c:pt>
                <c:pt idx="610">
                  <c:v>34.924960958546613</c:v>
                </c:pt>
                <c:pt idx="611">
                  <c:v>2.8268770738081499</c:v>
                </c:pt>
                <c:pt idx="612">
                  <c:v>49.577817049893447</c:v>
                </c:pt>
                <c:pt idx="613">
                  <c:v>0.45872240994883862</c:v>
                </c:pt>
                <c:pt idx="614">
                  <c:v>28.552055358886719</c:v>
                </c:pt>
                <c:pt idx="615">
                  <c:v>0</c:v>
                </c:pt>
                <c:pt idx="616">
                  <c:v>8.5353851318359375E-3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10.43264215642755</c:v>
                </c:pt>
                <c:pt idx="621">
                  <c:v>0</c:v>
                </c:pt>
                <c:pt idx="622">
                  <c:v>0</c:v>
                </c:pt>
                <c:pt idx="623">
                  <c:v>10.3513777256012</c:v>
                </c:pt>
                <c:pt idx="624">
                  <c:v>34.630963656883338</c:v>
                </c:pt>
                <c:pt idx="625">
                  <c:v>0</c:v>
                </c:pt>
                <c:pt idx="626">
                  <c:v>0</c:v>
                </c:pt>
                <c:pt idx="627">
                  <c:v>21.25471873702681</c:v>
                </c:pt>
                <c:pt idx="628">
                  <c:v>10.050328381665359</c:v>
                </c:pt>
                <c:pt idx="629">
                  <c:v>21.29139587798597</c:v>
                </c:pt>
                <c:pt idx="630">
                  <c:v>0</c:v>
                </c:pt>
                <c:pt idx="631">
                  <c:v>50.061521530151367</c:v>
                </c:pt>
                <c:pt idx="632">
                  <c:v>35.742913523027973</c:v>
                </c:pt>
                <c:pt idx="633">
                  <c:v>9.3410767335942726</c:v>
                </c:pt>
                <c:pt idx="634">
                  <c:v>50.080991032147637</c:v>
                </c:pt>
                <c:pt idx="635">
                  <c:v>0</c:v>
                </c:pt>
                <c:pt idx="636">
                  <c:v>0</c:v>
                </c:pt>
                <c:pt idx="637">
                  <c:v>22.218133055645492</c:v>
                </c:pt>
                <c:pt idx="638">
                  <c:v>49.329068443991922</c:v>
                </c:pt>
                <c:pt idx="639">
                  <c:v>47.277633457967667</c:v>
                </c:pt>
                <c:pt idx="640">
                  <c:v>17.941824056334418</c:v>
                </c:pt>
                <c:pt idx="641">
                  <c:v>0</c:v>
                </c:pt>
                <c:pt idx="642">
                  <c:v>0</c:v>
                </c:pt>
                <c:pt idx="643">
                  <c:v>2.9172611236572261</c:v>
                </c:pt>
                <c:pt idx="644">
                  <c:v>0</c:v>
                </c:pt>
                <c:pt idx="645">
                  <c:v>35.222998532381922</c:v>
                </c:pt>
                <c:pt idx="646">
                  <c:v>45.753011703491211</c:v>
                </c:pt>
                <c:pt idx="647">
                  <c:v>0</c:v>
                </c:pt>
                <c:pt idx="648">
                  <c:v>0</c:v>
                </c:pt>
                <c:pt idx="649">
                  <c:v>0.40111035372303649</c:v>
                </c:pt>
                <c:pt idx="650">
                  <c:v>0</c:v>
                </c:pt>
                <c:pt idx="651">
                  <c:v>0</c:v>
                </c:pt>
                <c:pt idx="652">
                  <c:v>35.157814892855562</c:v>
                </c:pt>
                <c:pt idx="653">
                  <c:v>50.182203813032672</c:v>
                </c:pt>
                <c:pt idx="654">
                  <c:v>10.1293607191606</c:v>
                </c:pt>
                <c:pt idx="655">
                  <c:v>0</c:v>
                </c:pt>
                <c:pt idx="656">
                  <c:v>55.247678595074149</c:v>
                </c:pt>
                <c:pt idx="657">
                  <c:v>1.412200927734375</c:v>
                </c:pt>
                <c:pt idx="658">
                  <c:v>0</c:v>
                </c:pt>
                <c:pt idx="659">
                  <c:v>0</c:v>
                </c:pt>
                <c:pt idx="660">
                  <c:v>7.7625703529493346E-3</c:v>
                </c:pt>
                <c:pt idx="661">
                  <c:v>0</c:v>
                </c:pt>
                <c:pt idx="662">
                  <c:v>2.925047789805034</c:v>
                </c:pt>
                <c:pt idx="663">
                  <c:v>0</c:v>
                </c:pt>
                <c:pt idx="664">
                  <c:v>49.906444493211623</c:v>
                </c:pt>
                <c:pt idx="665">
                  <c:v>0</c:v>
                </c:pt>
                <c:pt idx="666">
                  <c:v>49.257692240052307</c:v>
                </c:pt>
                <c:pt idx="667">
                  <c:v>35.107644744541332</c:v>
                </c:pt>
                <c:pt idx="668">
                  <c:v>50.674639835914178</c:v>
                </c:pt>
                <c:pt idx="669">
                  <c:v>49.528983331495724</c:v>
                </c:pt>
                <c:pt idx="670">
                  <c:v>0</c:v>
                </c:pt>
                <c:pt idx="671">
                  <c:v>0</c:v>
                </c:pt>
                <c:pt idx="672">
                  <c:v>50.019072049340451</c:v>
                </c:pt>
                <c:pt idx="673">
                  <c:v>0</c:v>
                </c:pt>
                <c:pt idx="674">
                  <c:v>49.92205096829322</c:v>
                </c:pt>
                <c:pt idx="675">
                  <c:v>21.977901458740249</c:v>
                </c:pt>
                <c:pt idx="676">
                  <c:v>0</c:v>
                </c:pt>
                <c:pt idx="677">
                  <c:v>42.609167863978428</c:v>
                </c:pt>
                <c:pt idx="678">
                  <c:v>10.457557855650441</c:v>
                </c:pt>
                <c:pt idx="679">
                  <c:v>0</c:v>
                </c:pt>
                <c:pt idx="680">
                  <c:v>43.103481007513601</c:v>
                </c:pt>
                <c:pt idx="681">
                  <c:v>0</c:v>
                </c:pt>
                <c:pt idx="682">
                  <c:v>0</c:v>
                </c:pt>
                <c:pt idx="683">
                  <c:v>43.065329067042619</c:v>
                </c:pt>
                <c:pt idx="684">
                  <c:v>0</c:v>
                </c:pt>
                <c:pt idx="685">
                  <c:v>0.32882032723262389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45.527099160587092</c:v>
                </c:pt>
                <c:pt idx="690">
                  <c:v>0.69963883866921717</c:v>
                </c:pt>
                <c:pt idx="691">
                  <c:v>1.6998926798502609</c:v>
                </c:pt>
                <c:pt idx="692">
                  <c:v>38.333447774251297</c:v>
                </c:pt>
                <c:pt idx="693">
                  <c:v>30.92852274576823</c:v>
                </c:pt>
                <c:pt idx="694">
                  <c:v>0</c:v>
                </c:pt>
                <c:pt idx="695">
                  <c:v>36.408519744873047</c:v>
                </c:pt>
                <c:pt idx="696">
                  <c:v>47.926582218055657</c:v>
                </c:pt>
                <c:pt idx="697">
                  <c:v>0</c:v>
                </c:pt>
                <c:pt idx="698">
                  <c:v>50.343760322122023</c:v>
                </c:pt>
                <c:pt idx="699">
                  <c:v>0.30021223911019262</c:v>
                </c:pt>
                <c:pt idx="700">
                  <c:v>0</c:v>
                </c:pt>
                <c:pt idx="701">
                  <c:v>0</c:v>
                </c:pt>
                <c:pt idx="702">
                  <c:v>49.877288124778048</c:v>
                </c:pt>
                <c:pt idx="703">
                  <c:v>0.29303810813210229</c:v>
                </c:pt>
                <c:pt idx="704">
                  <c:v>37.541395274515693</c:v>
                </c:pt>
                <c:pt idx="705">
                  <c:v>56.447410583496087</c:v>
                </c:pt>
                <c:pt idx="706">
                  <c:v>0</c:v>
                </c:pt>
                <c:pt idx="707">
                  <c:v>2.840388098428416</c:v>
                </c:pt>
                <c:pt idx="708">
                  <c:v>35.357011448253282</c:v>
                </c:pt>
                <c:pt idx="709">
                  <c:v>34.821298116308341</c:v>
                </c:pt>
                <c:pt idx="710">
                  <c:v>0</c:v>
                </c:pt>
                <c:pt idx="711">
                  <c:v>3.6719011112967918E-4</c:v>
                </c:pt>
                <c:pt idx="712">
                  <c:v>20.924186706542969</c:v>
                </c:pt>
                <c:pt idx="713">
                  <c:v>49.979701526662247</c:v>
                </c:pt>
                <c:pt idx="714">
                  <c:v>47.480328877766929</c:v>
                </c:pt>
                <c:pt idx="715">
                  <c:v>5.4534912109375</c:v>
                </c:pt>
                <c:pt idx="716">
                  <c:v>13.260746002197269</c:v>
                </c:pt>
                <c:pt idx="717">
                  <c:v>34.924945831298828</c:v>
                </c:pt>
                <c:pt idx="718">
                  <c:v>0</c:v>
                </c:pt>
                <c:pt idx="719">
                  <c:v>0</c:v>
                </c:pt>
                <c:pt idx="720">
                  <c:v>0.3711920518141526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44.589794315366639</c:v>
                </c:pt>
                <c:pt idx="726">
                  <c:v>49.716105945607559</c:v>
                </c:pt>
                <c:pt idx="727">
                  <c:v>34.983164854724002</c:v>
                </c:pt>
                <c:pt idx="728">
                  <c:v>49.943467073662333</c:v>
                </c:pt>
                <c:pt idx="729">
                  <c:v>2.0408630371093729E-2</c:v>
                </c:pt>
                <c:pt idx="730">
                  <c:v>0</c:v>
                </c:pt>
                <c:pt idx="731">
                  <c:v>21.548643112182621</c:v>
                </c:pt>
                <c:pt idx="732">
                  <c:v>0</c:v>
                </c:pt>
                <c:pt idx="733">
                  <c:v>8.5830688476562467E-4</c:v>
                </c:pt>
                <c:pt idx="734">
                  <c:v>9.7054498435477523</c:v>
                </c:pt>
                <c:pt idx="735">
                  <c:v>0</c:v>
                </c:pt>
                <c:pt idx="736">
                  <c:v>2.8558422820736662</c:v>
                </c:pt>
                <c:pt idx="737">
                  <c:v>37.387371063232408</c:v>
                </c:pt>
                <c:pt idx="738">
                  <c:v>0</c:v>
                </c:pt>
                <c:pt idx="739">
                  <c:v>0</c:v>
                </c:pt>
                <c:pt idx="740">
                  <c:v>22.099744862523568</c:v>
                </c:pt>
                <c:pt idx="741">
                  <c:v>2.8275489807128911</c:v>
                </c:pt>
                <c:pt idx="742">
                  <c:v>0</c:v>
                </c:pt>
                <c:pt idx="743">
                  <c:v>0</c:v>
                </c:pt>
                <c:pt idx="744">
                  <c:v>34.668722649886142</c:v>
                </c:pt>
                <c:pt idx="745">
                  <c:v>0</c:v>
                </c:pt>
                <c:pt idx="746">
                  <c:v>49.096357942831631</c:v>
                </c:pt>
                <c:pt idx="747">
                  <c:v>0</c:v>
                </c:pt>
                <c:pt idx="748">
                  <c:v>0</c:v>
                </c:pt>
                <c:pt idx="749">
                  <c:v>30.436197916666661</c:v>
                </c:pt>
                <c:pt idx="750">
                  <c:v>23.64459335803986</c:v>
                </c:pt>
                <c:pt idx="751">
                  <c:v>1.3862956653941759E-2</c:v>
                </c:pt>
                <c:pt idx="752">
                  <c:v>23.18777845603735</c:v>
                </c:pt>
                <c:pt idx="753">
                  <c:v>0</c:v>
                </c:pt>
                <c:pt idx="754">
                  <c:v>0</c:v>
                </c:pt>
                <c:pt idx="755">
                  <c:v>2.91642275723544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896-4483-B935-DC35DB5663D3}"/>
            </c:ext>
          </c:extLst>
        </c:ser>
        <c:ser>
          <c:idx val="1"/>
          <c:order val="1"/>
          <c:tx>
            <c:v>1:1 Line</c:v>
          </c:tx>
          <c:spPr>
            <a:ln w="25400" cap="rnd">
              <a:noFill/>
              <a:prstDash val="solid"/>
              <a:round/>
            </a:ln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prstDash val="solid"/>
              </a:ln>
            </c:spPr>
          </c:marker>
          <c:trendline>
            <c:spPr>
              <a:ln w="25400" cap="rnd">
                <a:solidFill>
                  <a:schemeClr val="accent2">
                    <a:lumMod val="60000"/>
                    <a:lumOff val="40000"/>
                  </a:schemeClr>
                </a:solidFill>
                <a:prstDash val="lgDash"/>
              </a:ln>
            </c:spPr>
            <c:trendlineType val="linear"/>
            <c:dispRSqr val="0"/>
            <c:dispEq val="0"/>
          </c:trendline>
          <c:xVal>
            <c:numRef>
              <c:f>kNN!$BG$6:$BG$11</c:f>
              <c:numCache>
                <c:formatCode>General</c:formatCode>
                <c:ptCount val="6"/>
                <c:pt idx="0">
                  <c:v>0</c:v>
                </c:pt>
                <c:pt idx="1">
                  <c:v>1</c:v>
                </c:pt>
                <c:pt idx="2">
                  <c:v>10</c:v>
                </c:pt>
                <c:pt idx="3">
                  <c:v>30</c:v>
                </c:pt>
                <c:pt idx="4">
                  <c:v>50</c:v>
                </c:pt>
                <c:pt idx="5">
                  <c:v>70</c:v>
                </c:pt>
              </c:numCache>
            </c:numRef>
          </c:xVal>
          <c:yVal>
            <c:numRef>
              <c:f>kNN!$BH$6:$BH$11</c:f>
              <c:numCache>
                <c:formatCode>General</c:formatCode>
                <c:ptCount val="6"/>
                <c:pt idx="0">
                  <c:v>0</c:v>
                </c:pt>
                <c:pt idx="1">
                  <c:v>1</c:v>
                </c:pt>
                <c:pt idx="2">
                  <c:v>10</c:v>
                </c:pt>
                <c:pt idx="3">
                  <c:v>30</c:v>
                </c:pt>
                <c:pt idx="4">
                  <c:v>50</c:v>
                </c:pt>
                <c:pt idx="5">
                  <c:v>70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896-4483-B935-DC35DB5663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960303"/>
        <c:axId val="946961263"/>
      </c:scatterChart>
      <c:valAx>
        <c:axId val="946960303"/>
        <c:scaling>
          <c:orientation val="minMax"/>
          <c:max val="7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Expected/Test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961263"/>
        <c:crosses val="autoZero"/>
        <c:crossBetween val="midCat"/>
      </c:valAx>
      <c:valAx>
        <c:axId val="946961263"/>
        <c:scaling>
          <c:orientation val="minMax"/>
          <c:max val="8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Predicted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960303"/>
        <c:crosses val="autoZero"/>
        <c:crossBetween val="midCat"/>
      </c:valAx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strike="noStrike" kern="1200" spc="0" baseline="0">
                <a:solidFill>
                  <a:sysClr val="windowText" lastClr="000000">
                    <a:lumOff val="35000"/>
                    <a:lumMod val="65000"/>
                  </a:sysClr>
                </a:solidFill>
              </a:rPr>
              <a:t>k-Neighbors = 3</a:t>
            </a:r>
          </a:p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strike="noStrike" kern="1200" spc="0" baseline="0">
                <a:solidFill>
                  <a:sysClr val="windowText" lastClr="000000">
                    <a:lumOff val="35000"/>
                    <a:lumMod val="65000"/>
                  </a:sysClr>
                </a:solidFill>
              </a:rPr>
              <a:t>Expected/Test vs Predicted</a:t>
            </a:r>
            <a:br>
              <a:rPr lang="en-US" sz="1400" b="0" i="0" strike="noStrike" kern="1200" spc="0" baseline="0">
                <a:solidFill>
                  <a:sysClr val="windowText" lastClr="000000">
                    <a:lumOff val="35000"/>
                    <a:lumMod val="65000"/>
                  </a:sysClr>
                </a:solidFill>
              </a:rPr>
            </a:br>
            <a:endParaRPr lang="en-US" sz="1400" b="0" i="0" strike="noStrike" kern="1200" spc="0" baseline="0">
              <a:solidFill>
                <a:sysClr val="windowText" lastClr="000000">
                  <a:lumOff val="35000"/>
                  <a:lumMod val="65000"/>
                </a:sysClr>
              </a:solidFill>
            </a:endParaRP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Expected/Test vs Predicted</c:v>
          </c:tx>
          <c:spPr>
            <a:ln w="25400" cap="rnd">
              <a:noFill/>
              <a:prstDash val="solid"/>
              <a:round/>
            </a:ln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prstDash val="solid"/>
              </a:ln>
            </c:spPr>
          </c:marker>
          <c:trendline>
            <c:spPr>
              <a:ln w="38100" cap="rnd">
                <a:solidFill>
                  <a:srgbClr val="FF0000"/>
                </a:solidFill>
                <a:prstDash val="solid"/>
              </a:ln>
            </c:spPr>
            <c:trendlineType val="linear"/>
            <c:dispRSqr val="0"/>
            <c:dispEq val="0"/>
          </c:trendline>
          <c:xVal>
            <c:numRef>
              <c:f>kNN!$AQ$14:$AQ$769</c:f>
              <c:numCache>
                <c:formatCode>General</c:formatCode>
                <c:ptCount val="756"/>
                <c:pt idx="0">
                  <c:v>49.483108520507813</c:v>
                </c:pt>
                <c:pt idx="1">
                  <c:v>21.393203735351559</c:v>
                </c:pt>
                <c:pt idx="2">
                  <c:v>21.539306640625</c:v>
                </c:pt>
                <c:pt idx="3">
                  <c:v>0</c:v>
                </c:pt>
                <c:pt idx="4">
                  <c:v>53.484535217285163</c:v>
                </c:pt>
                <c:pt idx="5">
                  <c:v>0.37517547607421881</c:v>
                </c:pt>
                <c:pt idx="6">
                  <c:v>1.010894775390625E-2</c:v>
                </c:pt>
                <c:pt idx="7">
                  <c:v>0</c:v>
                </c:pt>
                <c:pt idx="8">
                  <c:v>47.483634948730469</c:v>
                </c:pt>
                <c:pt idx="9">
                  <c:v>0</c:v>
                </c:pt>
                <c:pt idx="10">
                  <c:v>0</c:v>
                </c:pt>
                <c:pt idx="11">
                  <c:v>35.886383056640618</c:v>
                </c:pt>
                <c:pt idx="12">
                  <c:v>49.593353271484382</c:v>
                </c:pt>
                <c:pt idx="13">
                  <c:v>15.46249389648438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39.963150024414063</c:v>
                </c:pt>
                <c:pt idx="19">
                  <c:v>4.78668212890625</c:v>
                </c:pt>
                <c:pt idx="20">
                  <c:v>0</c:v>
                </c:pt>
                <c:pt idx="21">
                  <c:v>34.384346008300781</c:v>
                </c:pt>
                <c:pt idx="22">
                  <c:v>57.570457458496087</c:v>
                </c:pt>
                <c:pt idx="23">
                  <c:v>2.9621124267578121</c:v>
                </c:pt>
                <c:pt idx="24">
                  <c:v>19.10610198974609</c:v>
                </c:pt>
                <c:pt idx="25">
                  <c:v>0</c:v>
                </c:pt>
                <c:pt idx="26">
                  <c:v>50.610542297363281</c:v>
                </c:pt>
                <c:pt idx="27">
                  <c:v>0</c:v>
                </c:pt>
                <c:pt idx="28">
                  <c:v>2.789306640625</c:v>
                </c:pt>
                <c:pt idx="29">
                  <c:v>56.588363647460938</c:v>
                </c:pt>
                <c:pt idx="30">
                  <c:v>1.9073486328125E-4</c:v>
                </c:pt>
                <c:pt idx="31">
                  <c:v>0</c:v>
                </c:pt>
                <c:pt idx="32">
                  <c:v>0</c:v>
                </c:pt>
                <c:pt idx="33">
                  <c:v>50.391387939453118</c:v>
                </c:pt>
                <c:pt idx="34">
                  <c:v>3.363800048828125</c:v>
                </c:pt>
                <c:pt idx="35">
                  <c:v>21.47064208984375</c:v>
                </c:pt>
                <c:pt idx="36">
                  <c:v>33.657264709472663</c:v>
                </c:pt>
                <c:pt idx="37">
                  <c:v>10.829544067382811</c:v>
                </c:pt>
                <c:pt idx="38">
                  <c:v>0</c:v>
                </c:pt>
                <c:pt idx="39">
                  <c:v>0.28285980224609381</c:v>
                </c:pt>
                <c:pt idx="40">
                  <c:v>50.000953674316413</c:v>
                </c:pt>
                <c:pt idx="41">
                  <c:v>3.0517578125E-3</c:v>
                </c:pt>
                <c:pt idx="42">
                  <c:v>0</c:v>
                </c:pt>
                <c:pt idx="43">
                  <c:v>35.094833374023438</c:v>
                </c:pt>
                <c:pt idx="44">
                  <c:v>0</c:v>
                </c:pt>
                <c:pt idx="45">
                  <c:v>44.729042053222663</c:v>
                </c:pt>
                <c:pt idx="46">
                  <c:v>24.041938781738281</c:v>
                </c:pt>
                <c:pt idx="47">
                  <c:v>10.097122192382811</c:v>
                </c:pt>
                <c:pt idx="48">
                  <c:v>45.001029968261719</c:v>
                </c:pt>
                <c:pt idx="49">
                  <c:v>50.291633605957031</c:v>
                </c:pt>
                <c:pt idx="50">
                  <c:v>34.324836730957031</c:v>
                </c:pt>
                <c:pt idx="51">
                  <c:v>11.20700836181641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2.5177001953125E-2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49.335098266601563</c:v>
                </c:pt>
                <c:pt idx="61">
                  <c:v>1.926422119140625</c:v>
                </c:pt>
                <c:pt idx="62">
                  <c:v>10.098075866699221</c:v>
                </c:pt>
                <c:pt idx="63">
                  <c:v>0</c:v>
                </c:pt>
                <c:pt idx="64">
                  <c:v>21.906280517578121</c:v>
                </c:pt>
                <c:pt idx="65">
                  <c:v>0</c:v>
                </c:pt>
                <c:pt idx="66">
                  <c:v>45.680809020996087</c:v>
                </c:pt>
                <c:pt idx="67">
                  <c:v>1.02996826171875E-2</c:v>
                </c:pt>
                <c:pt idx="68">
                  <c:v>0</c:v>
                </c:pt>
                <c:pt idx="69">
                  <c:v>35.614585876464837</c:v>
                </c:pt>
                <c:pt idx="70">
                  <c:v>45.086669921875</c:v>
                </c:pt>
                <c:pt idx="71">
                  <c:v>0</c:v>
                </c:pt>
                <c:pt idx="72">
                  <c:v>0</c:v>
                </c:pt>
                <c:pt idx="73">
                  <c:v>0.48847198486328119</c:v>
                </c:pt>
                <c:pt idx="74">
                  <c:v>0</c:v>
                </c:pt>
                <c:pt idx="75">
                  <c:v>48.724937438964837</c:v>
                </c:pt>
                <c:pt idx="76">
                  <c:v>0</c:v>
                </c:pt>
                <c:pt idx="77">
                  <c:v>20.540618896484379</c:v>
                </c:pt>
                <c:pt idx="78">
                  <c:v>45.011711120605469</c:v>
                </c:pt>
                <c:pt idx="79">
                  <c:v>0.68454742431640625</c:v>
                </c:pt>
                <c:pt idx="80">
                  <c:v>21.856880187988281</c:v>
                </c:pt>
                <c:pt idx="81">
                  <c:v>3.0809402465820308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0.48999786376953119</c:v>
                </c:pt>
                <c:pt idx="87">
                  <c:v>10.045242309570311</c:v>
                </c:pt>
                <c:pt idx="88">
                  <c:v>44.6441650390625</c:v>
                </c:pt>
                <c:pt idx="89">
                  <c:v>49.851036071777337</c:v>
                </c:pt>
                <c:pt idx="90">
                  <c:v>3.0719757080078121</c:v>
                </c:pt>
                <c:pt idx="91">
                  <c:v>3.4208297729492192</c:v>
                </c:pt>
                <c:pt idx="92">
                  <c:v>3.47137451171875E-2</c:v>
                </c:pt>
                <c:pt idx="93">
                  <c:v>0</c:v>
                </c:pt>
                <c:pt idx="94">
                  <c:v>3.21807861328125</c:v>
                </c:pt>
                <c:pt idx="95">
                  <c:v>49.314117431640618</c:v>
                </c:pt>
                <c:pt idx="96">
                  <c:v>47.09320068359375</c:v>
                </c:pt>
                <c:pt idx="97">
                  <c:v>45.253562927246087</c:v>
                </c:pt>
                <c:pt idx="98">
                  <c:v>2.9287338256835942</c:v>
                </c:pt>
                <c:pt idx="99">
                  <c:v>0</c:v>
                </c:pt>
                <c:pt idx="100">
                  <c:v>0</c:v>
                </c:pt>
                <c:pt idx="101">
                  <c:v>22.543525695800781</c:v>
                </c:pt>
                <c:pt idx="102">
                  <c:v>6.6461563110351563</c:v>
                </c:pt>
                <c:pt idx="103">
                  <c:v>0</c:v>
                </c:pt>
                <c:pt idx="104">
                  <c:v>36.0321044921875</c:v>
                </c:pt>
                <c:pt idx="105">
                  <c:v>0</c:v>
                </c:pt>
                <c:pt idx="106">
                  <c:v>0</c:v>
                </c:pt>
                <c:pt idx="107">
                  <c:v>15.505790710449221</c:v>
                </c:pt>
                <c:pt idx="108">
                  <c:v>30.087661743164059</c:v>
                </c:pt>
                <c:pt idx="109">
                  <c:v>0</c:v>
                </c:pt>
                <c:pt idx="110">
                  <c:v>44.692802429199219</c:v>
                </c:pt>
                <c:pt idx="111">
                  <c:v>22.234344482421879</c:v>
                </c:pt>
                <c:pt idx="112">
                  <c:v>0.618743896484375</c:v>
                </c:pt>
                <c:pt idx="113">
                  <c:v>0</c:v>
                </c:pt>
                <c:pt idx="114">
                  <c:v>0.4489898681640625</c:v>
                </c:pt>
                <c:pt idx="115">
                  <c:v>38.35906982421875</c:v>
                </c:pt>
                <c:pt idx="116">
                  <c:v>3.2806396484375E-2</c:v>
                </c:pt>
                <c:pt idx="117">
                  <c:v>46.556472778320313</c:v>
                </c:pt>
                <c:pt idx="118">
                  <c:v>0</c:v>
                </c:pt>
                <c:pt idx="119">
                  <c:v>35.045433044433587</c:v>
                </c:pt>
                <c:pt idx="120">
                  <c:v>0</c:v>
                </c:pt>
                <c:pt idx="121">
                  <c:v>2.4618148803710942</c:v>
                </c:pt>
                <c:pt idx="122">
                  <c:v>49.315643310546882</c:v>
                </c:pt>
                <c:pt idx="123">
                  <c:v>35.177803039550781</c:v>
                </c:pt>
                <c:pt idx="124">
                  <c:v>35.815620422363281</c:v>
                </c:pt>
                <c:pt idx="125">
                  <c:v>0</c:v>
                </c:pt>
                <c:pt idx="126">
                  <c:v>35.295486450195313</c:v>
                </c:pt>
                <c:pt idx="127">
                  <c:v>0</c:v>
                </c:pt>
                <c:pt idx="128">
                  <c:v>0</c:v>
                </c:pt>
                <c:pt idx="129">
                  <c:v>2.7797698974609379</c:v>
                </c:pt>
                <c:pt idx="130">
                  <c:v>3.02276611328125</c:v>
                </c:pt>
                <c:pt idx="131">
                  <c:v>3.0973434448242192</c:v>
                </c:pt>
                <c:pt idx="132">
                  <c:v>10.979843139648439</c:v>
                </c:pt>
                <c:pt idx="133">
                  <c:v>0</c:v>
                </c:pt>
                <c:pt idx="134">
                  <c:v>54.023551940917969</c:v>
                </c:pt>
                <c:pt idx="135">
                  <c:v>39.516258239746087</c:v>
                </c:pt>
                <c:pt idx="136">
                  <c:v>52.907752990722663</c:v>
                </c:pt>
                <c:pt idx="137">
                  <c:v>0.25539398193359381</c:v>
                </c:pt>
                <c:pt idx="138">
                  <c:v>6.012725830078125</c:v>
                </c:pt>
                <c:pt idx="139">
                  <c:v>0</c:v>
                </c:pt>
                <c:pt idx="140">
                  <c:v>50.722694396972663</c:v>
                </c:pt>
                <c:pt idx="141">
                  <c:v>0</c:v>
                </c:pt>
                <c:pt idx="142">
                  <c:v>45.2392578125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2.7433395385742192</c:v>
                </c:pt>
                <c:pt idx="147">
                  <c:v>47.804832458496087</c:v>
                </c:pt>
                <c:pt idx="148">
                  <c:v>0</c:v>
                </c:pt>
                <c:pt idx="149">
                  <c:v>2.86102294921875E-3</c:v>
                </c:pt>
                <c:pt idx="150">
                  <c:v>51.093101501464837</c:v>
                </c:pt>
                <c:pt idx="151">
                  <c:v>44.925498962402337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45.3765869140625</c:v>
                </c:pt>
                <c:pt idx="156">
                  <c:v>50.250434875488281</c:v>
                </c:pt>
                <c:pt idx="157">
                  <c:v>0</c:v>
                </c:pt>
                <c:pt idx="158">
                  <c:v>50.037574768066413</c:v>
                </c:pt>
                <c:pt idx="159">
                  <c:v>10.53104400634766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46.783256530761719</c:v>
                </c:pt>
                <c:pt idx="166">
                  <c:v>0.453948974609375</c:v>
                </c:pt>
                <c:pt idx="167">
                  <c:v>0</c:v>
                </c:pt>
                <c:pt idx="168">
                  <c:v>49.325752258300781</c:v>
                </c:pt>
                <c:pt idx="169">
                  <c:v>2.9674530029296879</c:v>
                </c:pt>
                <c:pt idx="170">
                  <c:v>49.809074401855469</c:v>
                </c:pt>
                <c:pt idx="171">
                  <c:v>0</c:v>
                </c:pt>
                <c:pt idx="172">
                  <c:v>50.904083251953118</c:v>
                </c:pt>
                <c:pt idx="173">
                  <c:v>0</c:v>
                </c:pt>
                <c:pt idx="174">
                  <c:v>50.5706787109375</c:v>
                </c:pt>
                <c:pt idx="175">
                  <c:v>0</c:v>
                </c:pt>
                <c:pt idx="176">
                  <c:v>54.379653930664063</c:v>
                </c:pt>
                <c:pt idx="177">
                  <c:v>0</c:v>
                </c:pt>
                <c:pt idx="178">
                  <c:v>50.00457763671875</c:v>
                </c:pt>
                <c:pt idx="179">
                  <c:v>22.492599487304691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22.56259918212891</c:v>
                </c:pt>
                <c:pt idx="185">
                  <c:v>0</c:v>
                </c:pt>
                <c:pt idx="186">
                  <c:v>49.33319091796875</c:v>
                </c:pt>
                <c:pt idx="187">
                  <c:v>21.597671508789059</c:v>
                </c:pt>
                <c:pt idx="188">
                  <c:v>0</c:v>
                </c:pt>
                <c:pt idx="189">
                  <c:v>8.3227157592773438</c:v>
                </c:pt>
                <c:pt idx="190">
                  <c:v>49.191665649414063</c:v>
                </c:pt>
                <c:pt idx="191">
                  <c:v>19.76776123046875</c:v>
                </c:pt>
                <c:pt idx="192">
                  <c:v>0</c:v>
                </c:pt>
                <c:pt idx="193">
                  <c:v>36.729240417480469</c:v>
                </c:pt>
                <c:pt idx="194">
                  <c:v>1.277923583984375E-2</c:v>
                </c:pt>
                <c:pt idx="195">
                  <c:v>57.399368286132813</c:v>
                </c:pt>
                <c:pt idx="196">
                  <c:v>55.660247802734382</c:v>
                </c:pt>
                <c:pt idx="197">
                  <c:v>0</c:v>
                </c:pt>
                <c:pt idx="198">
                  <c:v>25.60062408447266</c:v>
                </c:pt>
                <c:pt idx="199">
                  <c:v>33.600234985351563</c:v>
                </c:pt>
                <c:pt idx="200">
                  <c:v>0</c:v>
                </c:pt>
                <c:pt idx="201">
                  <c:v>6.4849853515625E-2</c:v>
                </c:pt>
                <c:pt idx="202">
                  <c:v>0.19989013671875</c:v>
                </c:pt>
                <c:pt idx="203">
                  <c:v>0.9952545166015625</c:v>
                </c:pt>
                <c:pt idx="204">
                  <c:v>21.6705322265625</c:v>
                </c:pt>
                <c:pt idx="205">
                  <c:v>0</c:v>
                </c:pt>
                <c:pt idx="206">
                  <c:v>0</c:v>
                </c:pt>
                <c:pt idx="207">
                  <c:v>9.694671630859375</c:v>
                </c:pt>
                <c:pt idx="208">
                  <c:v>0</c:v>
                </c:pt>
                <c:pt idx="209">
                  <c:v>0</c:v>
                </c:pt>
                <c:pt idx="210">
                  <c:v>0.28133392333984381</c:v>
                </c:pt>
                <c:pt idx="211">
                  <c:v>3.3763885498046879</c:v>
                </c:pt>
                <c:pt idx="212">
                  <c:v>2.4105072021484379</c:v>
                </c:pt>
                <c:pt idx="213">
                  <c:v>44.968605041503913</c:v>
                </c:pt>
                <c:pt idx="214">
                  <c:v>0</c:v>
                </c:pt>
                <c:pt idx="215">
                  <c:v>0</c:v>
                </c:pt>
                <c:pt idx="216">
                  <c:v>10.80245971679688</c:v>
                </c:pt>
                <c:pt idx="217">
                  <c:v>4.38690185546875E-3</c:v>
                </c:pt>
                <c:pt idx="218">
                  <c:v>49.824714660644531</c:v>
                </c:pt>
                <c:pt idx="219">
                  <c:v>0</c:v>
                </c:pt>
                <c:pt idx="220">
                  <c:v>49.946022033691413</c:v>
                </c:pt>
                <c:pt idx="221">
                  <c:v>0</c:v>
                </c:pt>
                <c:pt idx="222">
                  <c:v>0</c:v>
                </c:pt>
                <c:pt idx="223">
                  <c:v>21.490287780761719</c:v>
                </c:pt>
                <c:pt idx="224">
                  <c:v>0.42572021484375</c:v>
                </c:pt>
                <c:pt idx="225">
                  <c:v>7.1804046630859384</c:v>
                </c:pt>
                <c:pt idx="226">
                  <c:v>0</c:v>
                </c:pt>
                <c:pt idx="227">
                  <c:v>0</c:v>
                </c:pt>
                <c:pt idx="228">
                  <c:v>51.23138427734375</c:v>
                </c:pt>
                <c:pt idx="229">
                  <c:v>0</c:v>
                </c:pt>
                <c:pt idx="230">
                  <c:v>0</c:v>
                </c:pt>
                <c:pt idx="231">
                  <c:v>22.07889556884766</c:v>
                </c:pt>
                <c:pt idx="232">
                  <c:v>45.179176330566413</c:v>
                </c:pt>
                <c:pt idx="233">
                  <c:v>0</c:v>
                </c:pt>
                <c:pt idx="234">
                  <c:v>21.747589111328121</c:v>
                </c:pt>
                <c:pt idx="235">
                  <c:v>51.741790771484382</c:v>
                </c:pt>
                <c:pt idx="236">
                  <c:v>0</c:v>
                </c:pt>
                <c:pt idx="237">
                  <c:v>50.281143188476563</c:v>
                </c:pt>
                <c:pt idx="238">
                  <c:v>0.12054443359375</c:v>
                </c:pt>
                <c:pt idx="239">
                  <c:v>0</c:v>
                </c:pt>
                <c:pt idx="240">
                  <c:v>0.35877227783203119</c:v>
                </c:pt>
                <c:pt idx="241">
                  <c:v>0.562286376953125</c:v>
                </c:pt>
                <c:pt idx="242">
                  <c:v>45.083999633789063</c:v>
                </c:pt>
                <c:pt idx="243">
                  <c:v>0</c:v>
                </c:pt>
                <c:pt idx="244">
                  <c:v>0</c:v>
                </c:pt>
                <c:pt idx="245">
                  <c:v>9.7669601440429688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40.172004699707031</c:v>
                </c:pt>
                <c:pt idx="252">
                  <c:v>21.392440795898441</c:v>
                </c:pt>
                <c:pt idx="253">
                  <c:v>0.3337860107421875</c:v>
                </c:pt>
                <c:pt idx="254">
                  <c:v>0</c:v>
                </c:pt>
                <c:pt idx="255">
                  <c:v>50.266265869140618</c:v>
                </c:pt>
                <c:pt idx="256">
                  <c:v>47.159957885742188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7.82012939453125E-3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30.14736175537109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2.8842926025390621</c:v>
                </c:pt>
                <c:pt idx="269">
                  <c:v>0</c:v>
                </c:pt>
                <c:pt idx="270">
                  <c:v>9.87091064453125</c:v>
                </c:pt>
                <c:pt idx="271">
                  <c:v>0</c:v>
                </c:pt>
                <c:pt idx="272">
                  <c:v>45.674324035644531</c:v>
                </c:pt>
                <c:pt idx="273">
                  <c:v>20.82614898681641</c:v>
                </c:pt>
                <c:pt idx="274">
                  <c:v>49.112701416015618</c:v>
                </c:pt>
                <c:pt idx="275">
                  <c:v>49.8077392578125</c:v>
                </c:pt>
                <c:pt idx="276">
                  <c:v>0</c:v>
                </c:pt>
                <c:pt idx="277">
                  <c:v>0</c:v>
                </c:pt>
                <c:pt idx="278">
                  <c:v>50.418281555175781</c:v>
                </c:pt>
                <c:pt idx="279">
                  <c:v>22.4822998046875</c:v>
                </c:pt>
                <c:pt idx="280">
                  <c:v>0</c:v>
                </c:pt>
                <c:pt idx="281">
                  <c:v>0</c:v>
                </c:pt>
                <c:pt idx="282">
                  <c:v>52.445030212402337</c:v>
                </c:pt>
                <c:pt idx="283">
                  <c:v>50.645256042480469</c:v>
                </c:pt>
                <c:pt idx="284">
                  <c:v>10.98880767822266</c:v>
                </c:pt>
                <c:pt idx="285">
                  <c:v>21.50363922119141</c:v>
                </c:pt>
                <c:pt idx="286">
                  <c:v>1.9073486328125E-4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10.26458740234375</c:v>
                </c:pt>
                <c:pt idx="291">
                  <c:v>0</c:v>
                </c:pt>
                <c:pt idx="292">
                  <c:v>0.3387451171875</c:v>
                </c:pt>
                <c:pt idx="293">
                  <c:v>0</c:v>
                </c:pt>
                <c:pt idx="294">
                  <c:v>0</c:v>
                </c:pt>
                <c:pt idx="295">
                  <c:v>0.31452178955078119</c:v>
                </c:pt>
                <c:pt idx="296">
                  <c:v>29.63466644287109</c:v>
                </c:pt>
                <c:pt idx="297">
                  <c:v>0</c:v>
                </c:pt>
                <c:pt idx="298">
                  <c:v>48.393821716308587</c:v>
                </c:pt>
                <c:pt idx="299">
                  <c:v>49.457359313964837</c:v>
                </c:pt>
                <c:pt idx="300">
                  <c:v>0.347137451171875</c:v>
                </c:pt>
                <c:pt idx="301">
                  <c:v>0</c:v>
                </c:pt>
                <c:pt idx="302">
                  <c:v>21.362113952636719</c:v>
                </c:pt>
                <c:pt idx="303">
                  <c:v>2.65655517578125</c:v>
                </c:pt>
                <c:pt idx="304">
                  <c:v>1.9073486328125E-4</c:v>
                </c:pt>
                <c:pt idx="305">
                  <c:v>21.347808837890621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49.3194580078125</c:v>
                </c:pt>
                <c:pt idx="313">
                  <c:v>0</c:v>
                </c:pt>
                <c:pt idx="314">
                  <c:v>55.893898010253913</c:v>
                </c:pt>
                <c:pt idx="315">
                  <c:v>49.10125732421875</c:v>
                </c:pt>
                <c:pt idx="316">
                  <c:v>2.6586532592773442</c:v>
                </c:pt>
                <c:pt idx="317">
                  <c:v>0</c:v>
                </c:pt>
                <c:pt idx="318">
                  <c:v>21.70047760009766</c:v>
                </c:pt>
                <c:pt idx="319">
                  <c:v>0</c:v>
                </c:pt>
                <c:pt idx="320">
                  <c:v>50.032615661621087</c:v>
                </c:pt>
                <c:pt idx="321">
                  <c:v>0.5649566650390625</c:v>
                </c:pt>
                <c:pt idx="322">
                  <c:v>35.245513916015618</c:v>
                </c:pt>
                <c:pt idx="323">
                  <c:v>0</c:v>
                </c:pt>
                <c:pt idx="324">
                  <c:v>50.361824035644531</c:v>
                </c:pt>
                <c:pt idx="325">
                  <c:v>0</c:v>
                </c:pt>
                <c:pt idx="326">
                  <c:v>49.545669555664063</c:v>
                </c:pt>
                <c:pt idx="327">
                  <c:v>5.91278076171875E-3</c:v>
                </c:pt>
                <c:pt idx="328">
                  <c:v>0</c:v>
                </c:pt>
                <c:pt idx="329">
                  <c:v>35.708427429199219</c:v>
                </c:pt>
                <c:pt idx="330">
                  <c:v>0</c:v>
                </c:pt>
                <c:pt idx="331">
                  <c:v>35.929107666015618</c:v>
                </c:pt>
                <c:pt idx="332">
                  <c:v>49.477386474609382</c:v>
                </c:pt>
                <c:pt idx="333">
                  <c:v>0</c:v>
                </c:pt>
                <c:pt idx="334">
                  <c:v>9.9180221557617188</c:v>
                </c:pt>
                <c:pt idx="335">
                  <c:v>2.2296905517578121</c:v>
                </c:pt>
                <c:pt idx="336">
                  <c:v>0</c:v>
                </c:pt>
                <c:pt idx="337">
                  <c:v>0</c:v>
                </c:pt>
                <c:pt idx="338">
                  <c:v>22.163581848144531</c:v>
                </c:pt>
                <c:pt idx="339">
                  <c:v>53.400993347167969</c:v>
                </c:pt>
                <c:pt idx="340">
                  <c:v>50.532341003417969</c:v>
                </c:pt>
                <c:pt idx="341">
                  <c:v>9.80377197265625E-2</c:v>
                </c:pt>
                <c:pt idx="342">
                  <c:v>0</c:v>
                </c:pt>
                <c:pt idx="343">
                  <c:v>22.302055358886719</c:v>
                </c:pt>
                <c:pt idx="344">
                  <c:v>22.470283508300781</c:v>
                </c:pt>
                <c:pt idx="345">
                  <c:v>3.2672882080078121</c:v>
                </c:pt>
                <c:pt idx="346">
                  <c:v>0</c:v>
                </c:pt>
                <c:pt idx="347">
                  <c:v>50.089073181152337</c:v>
                </c:pt>
                <c:pt idx="348">
                  <c:v>61.678886413574219</c:v>
                </c:pt>
                <c:pt idx="349">
                  <c:v>49.53765869140625</c:v>
                </c:pt>
                <c:pt idx="350">
                  <c:v>0</c:v>
                </c:pt>
                <c:pt idx="351">
                  <c:v>0.24700164794921881</c:v>
                </c:pt>
                <c:pt idx="352">
                  <c:v>0</c:v>
                </c:pt>
                <c:pt idx="353">
                  <c:v>36.000442504882813</c:v>
                </c:pt>
                <c:pt idx="354">
                  <c:v>38.163375854492188</c:v>
                </c:pt>
                <c:pt idx="355">
                  <c:v>12.048530578613279</c:v>
                </c:pt>
                <c:pt idx="356">
                  <c:v>0</c:v>
                </c:pt>
                <c:pt idx="357">
                  <c:v>0</c:v>
                </c:pt>
                <c:pt idx="358">
                  <c:v>0.11730194091796881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49.601936340332031</c:v>
                </c:pt>
                <c:pt idx="363">
                  <c:v>34.720611572265618</c:v>
                </c:pt>
                <c:pt idx="364">
                  <c:v>9.9927902221679688</c:v>
                </c:pt>
                <c:pt idx="365">
                  <c:v>14.148139953613279</c:v>
                </c:pt>
                <c:pt idx="366">
                  <c:v>2.648162841796875</c:v>
                </c:pt>
                <c:pt idx="367">
                  <c:v>59.112739562988281</c:v>
                </c:pt>
                <c:pt idx="368">
                  <c:v>0</c:v>
                </c:pt>
                <c:pt idx="369">
                  <c:v>36.153984069824219</c:v>
                </c:pt>
                <c:pt idx="370">
                  <c:v>49.717330932617188</c:v>
                </c:pt>
                <c:pt idx="371">
                  <c:v>48.321723937988281</c:v>
                </c:pt>
                <c:pt idx="372">
                  <c:v>46.684646606445313</c:v>
                </c:pt>
                <c:pt idx="373">
                  <c:v>0</c:v>
                </c:pt>
                <c:pt idx="374">
                  <c:v>55.287933349609382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2.9302597045898442</c:v>
                </c:pt>
                <c:pt idx="379">
                  <c:v>0</c:v>
                </c:pt>
                <c:pt idx="380">
                  <c:v>0</c:v>
                </c:pt>
                <c:pt idx="381">
                  <c:v>52.429771423339837</c:v>
                </c:pt>
                <c:pt idx="382">
                  <c:v>4.0435791015625E-2</c:v>
                </c:pt>
                <c:pt idx="383">
                  <c:v>0</c:v>
                </c:pt>
                <c:pt idx="384">
                  <c:v>44.897270202636719</c:v>
                </c:pt>
                <c:pt idx="385">
                  <c:v>49.2462158203125</c:v>
                </c:pt>
                <c:pt idx="386">
                  <c:v>3.662109375E-2</c:v>
                </c:pt>
                <c:pt idx="387">
                  <c:v>6.4849853515625E-3</c:v>
                </c:pt>
                <c:pt idx="388">
                  <c:v>20.082283020019531</c:v>
                </c:pt>
                <c:pt idx="389">
                  <c:v>45.258903503417969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50.098609924316413</c:v>
                </c:pt>
                <c:pt idx="394">
                  <c:v>0</c:v>
                </c:pt>
                <c:pt idx="395">
                  <c:v>13.661384582519529</c:v>
                </c:pt>
                <c:pt idx="396">
                  <c:v>9.72747802734375E-3</c:v>
                </c:pt>
                <c:pt idx="397">
                  <c:v>0</c:v>
                </c:pt>
                <c:pt idx="398">
                  <c:v>21.696281433105469</c:v>
                </c:pt>
                <c:pt idx="399">
                  <c:v>0</c:v>
                </c:pt>
                <c:pt idx="400">
                  <c:v>0</c:v>
                </c:pt>
                <c:pt idx="401">
                  <c:v>50.135993957519531</c:v>
                </c:pt>
                <c:pt idx="402">
                  <c:v>2.954864501953125</c:v>
                </c:pt>
                <c:pt idx="403">
                  <c:v>49.362754821777337</c:v>
                </c:pt>
                <c:pt idx="404">
                  <c:v>0</c:v>
                </c:pt>
                <c:pt idx="405">
                  <c:v>49.642372131347663</c:v>
                </c:pt>
                <c:pt idx="406">
                  <c:v>10.521316528320311</c:v>
                </c:pt>
                <c:pt idx="407">
                  <c:v>0</c:v>
                </c:pt>
                <c:pt idx="408">
                  <c:v>0</c:v>
                </c:pt>
                <c:pt idx="409">
                  <c:v>22.22499847412109</c:v>
                </c:pt>
                <c:pt idx="410">
                  <c:v>50.02899169921875</c:v>
                </c:pt>
                <c:pt idx="411">
                  <c:v>1.7444610595703121</c:v>
                </c:pt>
                <c:pt idx="412">
                  <c:v>23.99082183837891</c:v>
                </c:pt>
                <c:pt idx="413">
                  <c:v>4.1595458984375</c:v>
                </c:pt>
                <c:pt idx="414">
                  <c:v>8.3927154541015625</c:v>
                </c:pt>
                <c:pt idx="415">
                  <c:v>47.414016723632813</c:v>
                </c:pt>
                <c:pt idx="416">
                  <c:v>46.692848205566413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29.7821044921875</c:v>
                </c:pt>
                <c:pt idx="423">
                  <c:v>49.590110778808587</c:v>
                </c:pt>
                <c:pt idx="424">
                  <c:v>0</c:v>
                </c:pt>
                <c:pt idx="425">
                  <c:v>7.1958541870117188</c:v>
                </c:pt>
                <c:pt idx="426">
                  <c:v>45.93658447265625</c:v>
                </c:pt>
                <c:pt idx="427">
                  <c:v>0</c:v>
                </c:pt>
                <c:pt idx="428">
                  <c:v>1.2714385986328121</c:v>
                </c:pt>
                <c:pt idx="429">
                  <c:v>8.7169647216796875</c:v>
                </c:pt>
                <c:pt idx="430">
                  <c:v>0</c:v>
                </c:pt>
                <c:pt idx="431">
                  <c:v>9.5960617065429688</c:v>
                </c:pt>
                <c:pt idx="432">
                  <c:v>44.843482971191413</c:v>
                </c:pt>
                <c:pt idx="433">
                  <c:v>0</c:v>
                </c:pt>
                <c:pt idx="434">
                  <c:v>21.924972534179691</c:v>
                </c:pt>
                <c:pt idx="435">
                  <c:v>49.513816833496087</c:v>
                </c:pt>
                <c:pt idx="436">
                  <c:v>0.318145751953125</c:v>
                </c:pt>
                <c:pt idx="437">
                  <c:v>44.750022888183587</c:v>
                </c:pt>
                <c:pt idx="438">
                  <c:v>50.345993041992188</c:v>
                </c:pt>
                <c:pt idx="439">
                  <c:v>0</c:v>
                </c:pt>
                <c:pt idx="440">
                  <c:v>5.14984130859375E-3</c:v>
                </c:pt>
                <c:pt idx="441">
                  <c:v>49.850082397460938</c:v>
                </c:pt>
                <c:pt idx="442">
                  <c:v>40.745925903320313</c:v>
                </c:pt>
                <c:pt idx="443">
                  <c:v>21.243476867675781</c:v>
                </c:pt>
                <c:pt idx="444">
                  <c:v>1.1444091796875E-3</c:v>
                </c:pt>
                <c:pt idx="445">
                  <c:v>45.249557495117188</c:v>
                </c:pt>
                <c:pt idx="446">
                  <c:v>49.486923217773438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5.340576171875E-3</c:v>
                </c:pt>
                <c:pt idx="451">
                  <c:v>44.577980041503913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55.353355407714837</c:v>
                </c:pt>
                <c:pt idx="456">
                  <c:v>7.62939453125E-3</c:v>
                </c:pt>
                <c:pt idx="457">
                  <c:v>9.774017333984375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57.795524597167969</c:v>
                </c:pt>
                <c:pt idx="462">
                  <c:v>50.555038452148438</c:v>
                </c:pt>
                <c:pt idx="463">
                  <c:v>47.151565551757813</c:v>
                </c:pt>
                <c:pt idx="464">
                  <c:v>0</c:v>
                </c:pt>
                <c:pt idx="465">
                  <c:v>0</c:v>
                </c:pt>
                <c:pt idx="466">
                  <c:v>10.218620300292971</c:v>
                </c:pt>
                <c:pt idx="467">
                  <c:v>0</c:v>
                </c:pt>
                <c:pt idx="468">
                  <c:v>2.8932571411132808</c:v>
                </c:pt>
                <c:pt idx="469">
                  <c:v>10.330581665039061</c:v>
                </c:pt>
                <c:pt idx="470">
                  <c:v>36.871719360351563</c:v>
                </c:pt>
                <c:pt idx="471">
                  <c:v>0</c:v>
                </c:pt>
                <c:pt idx="472">
                  <c:v>0</c:v>
                </c:pt>
                <c:pt idx="473">
                  <c:v>47.996902465820313</c:v>
                </c:pt>
                <c:pt idx="474">
                  <c:v>0</c:v>
                </c:pt>
                <c:pt idx="475">
                  <c:v>0</c:v>
                </c:pt>
                <c:pt idx="476">
                  <c:v>25.910758972167969</c:v>
                </c:pt>
                <c:pt idx="477">
                  <c:v>50.366973876953118</c:v>
                </c:pt>
                <c:pt idx="478">
                  <c:v>49.715805053710938</c:v>
                </c:pt>
                <c:pt idx="479">
                  <c:v>47.277069091796882</c:v>
                </c:pt>
                <c:pt idx="480">
                  <c:v>0</c:v>
                </c:pt>
                <c:pt idx="481">
                  <c:v>0.3749847412109375</c:v>
                </c:pt>
                <c:pt idx="482">
                  <c:v>49.942398071289063</c:v>
                </c:pt>
                <c:pt idx="483">
                  <c:v>0</c:v>
                </c:pt>
                <c:pt idx="484">
                  <c:v>38.9404296875</c:v>
                </c:pt>
                <c:pt idx="485">
                  <c:v>22.755813598632809</c:v>
                </c:pt>
                <c:pt idx="486">
                  <c:v>0</c:v>
                </c:pt>
                <c:pt idx="487">
                  <c:v>55.217552185058587</c:v>
                </c:pt>
                <c:pt idx="488">
                  <c:v>0</c:v>
                </c:pt>
                <c:pt idx="489">
                  <c:v>19.688796997070309</c:v>
                </c:pt>
                <c:pt idx="490">
                  <c:v>0</c:v>
                </c:pt>
                <c:pt idx="491">
                  <c:v>48.095703125</c:v>
                </c:pt>
                <c:pt idx="492">
                  <c:v>2.9092788696289058</c:v>
                </c:pt>
                <c:pt idx="493">
                  <c:v>0.78449249267578125</c:v>
                </c:pt>
                <c:pt idx="494">
                  <c:v>32.871818542480469</c:v>
                </c:pt>
                <c:pt idx="495">
                  <c:v>0</c:v>
                </c:pt>
                <c:pt idx="496">
                  <c:v>49.864768981933587</c:v>
                </c:pt>
                <c:pt idx="497">
                  <c:v>0</c:v>
                </c:pt>
                <c:pt idx="498">
                  <c:v>49.614524841308587</c:v>
                </c:pt>
                <c:pt idx="499">
                  <c:v>50.140762329101563</c:v>
                </c:pt>
                <c:pt idx="500">
                  <c:v>0</c:v>
                </c:pt>
                <c:pt idx="501">
                  <c:v>32.963371276855469</c:v>
                </c:pt>
                <c:pt idx="502">
                  <c:v>49.854087829589837</c:v>
                </c:pt>
                <c:pt idx="503">
                  <c:v>0</c:v>
                </c:pt>
                <c:pt idx="504">
                  <c:v>3.24249267578125E-3</c:v>
                </c:pt>
                <c:pt idx="505">
                  <c:v>50.040626525878913</c:v>
                </c:pt>
                <c:pt idx="506">
                  <c:v>10.282707214355471</c:v>
                </c:pt>
                <c:pt idx="507">
                  <c:v>35.319328308105469</c:v>
                </c:pt>
                <c:pt idx="508">
                  <c:v>0</c:v>
                </c:pt>
                <c:pt idx="509">
                  <c:v>0</c:v>
                </c:pt>
                <c:pt idx="510">
                  <c:v>23.126983642578121</c:v>
                </c:pt>
                <c:pt idx="511">
                  <c:v>0</c:v>
                </c:pt>
                <c:pt idx="512">
                  <c:v>45.714187622070313</c:v>
                </c:pt>
                <c:pt idx="513">
                  <c:v>18.622589111328121</c:v>
                </c:pt>
                <c:pt idx="514">
                  <c:v>7.82012939453125E-3</c:v>
                </c:pt>
                <c:pt idx="515">
                  <c:v>0</c:v>
                </c:pt>
                <c:pt idx="516">
                  <c:v>0</c:v>
                </c:pt>
                <c:pt idx="517">
                  <c:v>8.8872909545898438</c:v>
                </c:pt>
                <c:pt idx="518">
                  <c:v>0</c:v>
                </c:pt>
                <c:pt idx="519">
                  <c:v>0</c:v>
                </c:pt>
                <c:pt idx="520">
                  <c:v>44.277000427246087</c:v>
                </c:pt>
                <c:pt idx="521">
                  <c:v>50.934410095214837</c:v>
                </c:pt>
                <c:pt idx="522">
                  <c:v>0</c:v>
                </c:pt>
                <c:pt idx="523">
                  <c:v>1.0589599609375</c:v>
                </c:pt>
                <c:pt idx="524">
                  <c:v>49.97406005859375</c:v>
                </c:pt>
                <c:pt idx="525">
                  <c:v>0</c:v>
                </c:pt>
                <c:pt idx="526">
                  <c:v>5.072784423828125</c:v>
                </c:pt>
                <c:pt idx="527">
                  <c:v>0</c:v>
                </c:pt>
                <c:pt idx="528">
                  <c:v>0</c:v>
                </c:pt>
                <c:pt idx="529">
                  <c:v>0.37174224853515619</c:v>
                </c:pt>
                <c:pt idx="530">
                  <c:v>15.15560150146484</c:v>
                </c:pt>
                <c:pt idx="531">
                  <c:v>0</c:v>
                </c:pt>
                <c:pt idx="532">
                  <c:v>50.184059143066413</c:v>
                </c:pt>
                <c:pt idx="533">
                  <c:v>0</c:v>
                </c:pt>
                <c:pt idx="534">
                  <c:v>0.4589080810546875</c:v>
                </c:pt>
                <c:pt idx="535">
                  <c:v>21.7254638671875</c:v>
                </c:pt>
                <c:pt idx="536">
                  <c:v>0.34542083740234381</c:v>
                </c:pt>
                <c:pt idx="537">
                  <c:v>0</c:v>
                </c:pt>
                <c:pt idx="538">
                  <c:v>26.7333984375</c:v>
                </c:pt>
                <c:pt idx="539">
                  <c:v>33.79364013671875</c:v>
                </c:pt>
                <c:pt idx="540">
                  <c:v>0</c:v>
                </c:pt>
                <c:pt idx="541">
                  <c:v>0</c:v>
                </c:pt>
                <c:pt idx="542">
                  <c:v>43.828201293945313</c:v>
                </c:pt>
                <c:pt idx="543">
                  <c:v>35.013961791992188</c:v>
                </c:pt>
                <c:pt idx="544">
                  <c:v>3.0193328857421879</c:v>
                </c:pt>
                <c:pt idx="545">
                  <c:v>44.222831726074219</c:v>
                </c:pt>
                <c:pt idx="546">
                  <c:v>0</c:v>
                </c:pt>
                <c:pt idx="547">
                  <c:v>0</c:v>
                </c:pt>
                <c:pt idx="548">
                  <c:v>1.9073486328125E-4</c:v>
                </c:pt>
                <c:pt idx="549">
                  <c:v>49.841499328613281</c:v>
                </c:pt>
                <c:pt idx="550">
                  <c:v>9.2885971069335938</c:v>
                </c:pt>
                <c:pt idx="551">
                  <c:v>4.82330322265625</c:v>
                </c:pt>
                <c:pt idx="552">
                  <c:v>0.5001068115234375</c:v>
                </c:pt>
                <c:pt idx="553">
                  <c:v>0</c:v>
                </c:pt>
                <c:pt idx="554">
                  <c:v>2.09808349609375E-3</c:v>
                </c:pt>
                <c:pt idx="555">
                  <c:v>1.068115234375E-2</c:v>
                </c:pt>
                <c:pt idx="556">
                  <c:v>50.586509704589837</c:v>
                </c:pt>
                <c:pt idx="557">
                  <c:v>50.380516052246087</c:v>
                </c:pt>
                <c:pt idx="558">
                  <c:v>0</c:v>
                </c:pt>
                <c:pt idx="559">
                  <c:v>15.13004302978516</c:v>
                </c:pt>
                <c:pt idx="560">
                  <c:v>56.197166442871087</c:v>
                </c:pt>
                <c:pt idx="561">
                  <c:v>0</c:v>
                </c:pt>
                <c:pt idx="562">
                  <c:v>0</c:v>
                </c:pt>
                <c:pt idx="563">
                  <c:v>50.089836120605469</c:v>
                </c:pt>
                <c:pt idx="564">
                  <c:v>50.286674499511719</c:v>
                </c:pt>
                <c:pt idx="565">
                  <c:v>0</c:v>
                </c:pt>
                <c:pt idx="566">
                  <c:v>44.304084777832031</c:v>
                </c:pt>
                <c:pt idx="567">
                  <c:v>0</c:v>
                </c:pt>
                <c:pt idx="568">
                  <c:v>21.73557281494141</c:v>
                </c:pt>
                <c:pt idx="569">
                  <c:v>2.155303955078125</c:v>
                </c:pt>
                <c:pt idx="570">
                  <c:v>0</c:v>
                </c:pt>
                <c:pt idx="571">
                  <c:v>8.7970733642578125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3.4332275390625E-3</c:v>
                </c:pt>
                <c:pt idx="576">
                  <c:v>42.917442321777337</c:v>
                </c:pt>
                <c:pt idx="577">
                  <c:v>56.096458435058587</c:v>
                </c:pt>
                <c:pt idx="578">
                  <c:v>61.105155944824219</c:v>
                </c:pt>
                <c:pt idx="579">
                  <c:v>34.689521789550781</c:v>
                </c:pt>
                <c:pt idx="580">
                  <c:v>49.053573608398438</c:v>
                </c:pt>
                <c:pt idx="581">
                  <c:v>12.76187896728516</c:v>
                </c:pt>
                <c:pt idx="582">
                  <c:v>50.03662109375</c:v>
                </c:pt>
                <c:pt idx="583">
                  <c:v>52.546882629394531</c:v>
                </c:pt>
                <c:pt idx="584">
                  <c:v>49.254035949707031</c:v>
                </c:pt>
                <c:pt idx="585">
                  <c:v>0</c:v>
                </c:pt>
                <c:pt idx="586">
                  <c:v>9.5367431640625E-3</c:v>
                </c:pt>
                <c:pt idx="587">
                  <c:v>50.278854370117188</c:v>
                </c:pt>
                <c:pt idx="588">
                  <c:v>0</c:v>
                </c:pt>
                <c:pt idx="589">
                  <c:v>0</c:v>
                </c:pt>
                <c:pt idx="590">
                  <c:v>2.732086181640625</c:v>
                </c:pt>
                <c:pt idx="591">
                  <c:v>51.178550720214837</c:v>
                </c:pt>
                <c:pt idx="592">
                  <c:v>10.43319702148438</c:v>
                </c:pt>
                <c:pt idx="593">
                  <c:v>48.639678955078118</c:v>
                </c:pt>
                <c:pt idx="594">
                  <c:v>35.30426025390625</c:v>
                </c:pt>
                <c:pt idx="595">
                  <c:v>36.10382080078125</c:v>
                </c:pt>
                <c:pt idx="596">
                  <c:v>3.137969970703125</c:v>
                </c:pt>
                <c:pt idx="597">
                  <c:v>49.891281127929688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3.2396316528320308</c:v>
                </c:pt>
                <c:pt idx="603">
                  <c:v>19.34299468994141</c:v>
                </c:pt>
                <c:pt idx="604">
                  <c:v>0.35762786865234381</c:v>
                </c:pt>
                <c:pt idx="605">
                  <c:v>0</c:v>
                </c:pt>
                <c:pt idx="606">
                  <c:v>0</c:v>
                </c:pt>
                <c:pt idx="607">
                  <c:v>38.363265991210938</c:v>
                </c:pt>
                <c:pt idx="608">
                  <c:v>0</c:v>
                </c:pt>
                <c:pt idx="609">
                  <c:v>49.98016357421875</c:v>
                </c:pt>
                <c:pt idx="610">
                  <c:v>34.942245483398438</c:v>
                </c:pt>
                <c:pt idx="611">
                  <c:v>2.5724411010742192</c:v>
                </c:pt>
                <c:pt idx="612">
                  <c:v>49.933815002441413</c:v>
                </c:pt>
                <c:pt idx="613">
                  <c:v>0.36449432373046881</c:v>
                </c:pt>
                <c:pt idx="614">
                  <c:v>38.558769226074219</c:v>
                </c:pt>
                <c:pt idx="615">
                  <c:v>0</c:v>
                </c:pt>
                <c:pt idx="616">
                  <c:v>1.201629638671875E-2</c:v>
                </c:pt>
                <c:pt idx="617">
                  <c:v>0</c:v>
                </c:pt>
                <c:pt idx="618">
                  <c:v>1.284980773925781</c:v>
                </c:pt>
                <c:pt idx="619">
                  <c:v>0</c:v>
                </c:pt>
                <c:pt idx="620">
                  <c:v>10.546493530273439</c:v>
                </c:pt>
                <c:pt idx="621">
                  <c:v>0</c:v>
                </c:pt>
                <c:pt idx="622">
                  <c:v>0</c:v>
                </c:pt>
                <c:pt idx="623">
                  <c:v>10.238456726074221</c:v>
                </c:pt>
                <c:pt idx="624">
                  <c:v>34.329414367675781</c:v>
                </c:pt>
                <c:pt idx="625">
                  <c:v>0</c:v>
                </c:pt>
                <c:pt idx="626">
                  <c:v>0</c:v>
                </c:pt>
                <c:pt idx="627">
                  <c:v>18.466949462890621</c:v>
                </c:pt>
                <c:pt idx="628">
                  <c:v>10.03665924072266</c:v>
                </c:pt>
                <c:pt idx="629">
                  <c:v>22.91011810302734</c:v>
                </c:pt>
                <c:pt idx="630">
                  <c:v>0</c:v>
                </c:pt>
                <c:pt idx="631">
                  <c:v>50.057601928710938</c:v>
                </c:pt>
                <c:pt idx="632">
                  <c:v>35.535430908203118</c:v>
                </c:pt>
                <c:pt idx="633">
                  <c:v>11.000251770019529</c:v>
                </c:pt>
                <c:pt idx="634">
                  <c:v>49.828529357910163</c:v>
                </c:pt>
                <c:pt idx="635">
                  <c:v>0</c:v>
                </c:pt>
                <c:pt idx="636">
                  <c:v>0</c:v>
                </c:pt>
                <c:pt idx="637">
                  <c:v>22.527694702148441</c:v>
                </c:pt>
                <c:pt idx="638">
                  <c:v>48.239707946777337</c:v>
                </c:pt>
                <c:pt idx="639">
                  <c:v>42.747879028320313</c:v>
                </c:pt>
                <c:pt idx="640">
                  <c:v>51.241493225097663</c:v>
                </c:pt>
                <c:pt idx="641">
                  <c:v>0</c:v>
                </c:pt>
                <c:pt idx="642">
                  <c:v>0</c:v>
                </c:pt>
                <c:pt idx="643">
                  <c:v>3.5274505615234379</c:v>
                </c:pt>
                <c:pt idx="644">
                  <c:v>0</c:v>
                </c:pt>
                <c:pt idx="645">
                  <c:v>34.730911254882813</c:v>
                </c:pt>
                <c:pt idx="646">
                  <c:v>45.643424987792969</c:v>
                </c:pt>
                <c:pt idx="647">
                  <c:v>0</c:v>
                </c:pt>
                <c:pt idx="648">
                  <c:v>0</c:v>
                </c:pt>
                <c:pt idx="649">
                  <c:v>0.33245086669921881</c:v>
                </c:pt>
                <c:pt idx="650">
                  <c:v>0</c:v>
                </c:pt>
                <c:pt idx="651">
                  <c:v>0</c:v>
                </c:pt>
                <c:pt idx="652">
                  <c:v>34.631919860839837</c:v>
                </c:pt>
                <c:pt idx="653">
                  <c:v>52.825164794921882</c:v>
                </c:pt>
                <c:pt idx="654">
                  <c:v>10.7452392578125</c:v>
                </c:pt>
                <c:pt idx="655">
                  <c:v>0</c:v>
                </c:pt>
                <c:pt idx="656">
                  <c:v>47.517013549804688</c:v>
                </c:pt>
                <c:pt idx="657">
                  <c:v>3.35693359375E-2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3.33709716796875</c:v>
                </c:pt>
                <c:pt idx="663">
                  <c:v>0</c:v>
                </c:pt>
                <c:pt idx="664">
                  <c:v>49.573326110839837</c:v>
                </c:pt>
                <c:pt idx="665">
                  <c:v>0</c:v>
                </c:pt>
                <c:pt idx="666">
                  <c:v>49.347877502441413</c:v>
                </c:pt>
                <c:pt idx="667">
                  <c:v>36.037635803222663</c:v>
                </c:pt>
                <c:pt idx="668">
                  <c:v>51.48468017578125</c:v>
                </c:pt>
                <c:pt idx="669">
                  <c:v>50.238227844238281</c:v>
                </c:pt>
                <c:pt idx="670">
                  <c:v>0</c:v>
                </c:pt>
                <c:pt idx="671">
                  <c:v>0</c:v>
                </c:pt>
                <c:pt idx="672">
                  <c:v>50.140953063964837</c:v>
                </c:pt>
                <c:pt idx="673">
                  <c:v>0</c:v>
                </c:pt>
                <c:pt idx="674">
                  <c:v>50.625991821289063</c:v>
                </c:pt>
                <c:pt idx="675">
                  <c:v>23.222732543945309</c:v>
                </c:pt>
                <c:pt idx="676">
                  <c:v>0</c:v>
                </c:pt>
                <c:pt idx="677">
                  <c:v>42.63458251953125</c:v>
                </c:pt>
                <c:pt idx="678">
                  <c:v>10.133171081542971</c:v>
                </c:pt>
                <c:pt idx="679">
                  <c:v>0</c:v>
                </c:pt>
                <c:pt idx="680">
                  <c:v>45.107841491699219</c:v>
                </c:pt>
                <c:pt idx="681">
                  <c:v>0</c:v>
                </c:pt>
                <c:pt idx="682">
                  <c:v>0</c:v>
                </c:pt>
                <c:pt idx="683">
                  <c:v>44.930458068847663</c:v>
                </c:pt>
                <c:pt idx="684">
                  <c:v>0</c:v>
                </c:pt>
                <c:pt idx="685">
                  <c:v>0.3086090087890625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45.534515380859382</c:v>
                </c:pt>
                <c:pt idx="690">
                  <c:v>0</c:v>
                </c:pt>
                <c:pt idx="691">
                  <c:v>0</c:v>
                </c:pt>
                <c:pt idx="692">
                  <c:v>24.657058715820309</c:v>
                </c:pt>
                <c:pt idx="693">
                  <c:v>12.322807312011721</c:v>
                </c:pt>
                <c:pt idx="694">
                  <c:v>0</c:v>
                </c:pt>
                <c:pt idx="695">
                  <c:v>20.709991455078121</c:v>
                </c:pt>
                <c:pt idx="696">
                  <c:v>44.978141784667969</c:v>
                </c:pt>
                <c:pt idx="697">
                  <c:v>0</c:v>
                </c:pt>
                <c:pt idx="698">
                  <c:v>44.870376586914063</c:v>
                </c:pt>
                <c:pt idx="699">
                  <c:v>0.37059783935546881</c:v>
                </c:pt>
                <c:pt idx="700">
                  <c:v>0</c:v>
                </c:pt>
                <c:pt idx="701">
                  <c:v>0</c:v>
                </c:pt>
                <c:pt idx="702">
                  <c:v>50.80108642578125</c:v>
                </c:pt>
                <c:pt idx="703">
                  <c:v>0.15163421630859381</c:v>
                </c:pt>
                <c:pt idx="704">
                  <c:v>36.91253662109375</c:v>
                </c:pt>
                <c:pt idx="705">
                  <c:v>44.914817810058587</c:v>
                </c:pt>
                <c:pt idx="706">
                  <c:v>0</c:v>
                </c:pt>
                <c:pt idx="707">
                  <c:v>2.8041839599609379</c:v>
                </c:pt>
                <c:pt idx="708">
                  <c:v>35.612297058105469</c:v>
                </c:pt>
                <c:pt idx="709">
                  <c:v>32.367897033691413</c:v>
                </c:pt>
                <c:pt idx="710">
                  <c:v>0</c:v>
                </c:pt>
                <c:pt idx="711">
                  <c:v>0</c:v>
                </c:pt>
                <c:pt idx="712">
                  <c:v>34.874153137207031</c:v>
                </c:pt>
                <c:pt idx="713">
                  <c:v>49.044418334960938</c:v>
                </c:pt>
                <c:pt idx="714">
                  <c:v>61.474800109863281</c:v>
                </c:pt>
                <c:pt idx="715">
                  <c:v>13.93508911132812</c:v>
                </c:pt>
                <c:pt idx="716">
                  <c:v>0.46062469482421881</c:v>
                </c:pt>
                <c:pt idx="717">
                  <c:v>34.72900390625</c:v>
                </c:pt>
                <c:pt idx="718">
                  <c:v>0</c:v>
                </c:pt>
                <c:pt idx="719">
                  <c:v>0</c:v>
                </c:pt>
                <c:pt idx="720">
                  <c:v>0.3978729248046875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6.6295623779296884</c:v>
                </c:pt>
                <c:pt idx="725">
                  <c:v>47.385215759277337</c:v>
                </c:pt>
                <c:pt idx="726">
                  <c:v>46.758651733398438</c:v>
                </c:pt>
                <c:pt idx="727">
                  <c:v>35.042381286621087</c:v>
                </c:pt>
                <c:pt idx="728">
                  <c:v>50.02288818359375</c:v>
                </c:pt>
                <c:pt idx="729">
                  <c:v>6.522369384765625</c:v>
                </c:pt>
                <c:pt idx="730">
                  <c:v>0</c:v>
                </c:pt>
                <c:pt idx="731">
                  <c:v>21.94766998291016</c:v>
                </c:pt>
                <c:pt idx="732">
                  <c:v>0</c:v>
                </c:pt>
                <c:pt idx="733">
                  <c:v>0</c:v>
                </c:pt>
                <c:pt idx="734">
                  <c:v>11.104011535644529</c:v>
                </c:pt>
                <c:pt idx="735">
                  <c:v>0</c:v>
                </c:pt>
                <c:pt idx="736">
                  <c:v>2.9661178588867192</c:v>
                </c:pt>
                <c:pt idx="737">
                  <c:v>60.378074645996087</c:v>
                </c:pt>
                <c:pt idx="738">
                  <c:v>0</c:v>
                </c:pt>
                <c:pt idx="739">
                  <c:v>0</c:v>
                </c:pt>
                <c:pt idx="740">
                  <c:v>23.27327728271484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38.680076599121087</c:v>
                </c:pt>
                <c:pt idx="745">
                  <c:v>0</c:v>
                </c:pt>
                <c:pt idx="746">
                  <c:v>48.965263366699219</c:v>
                </c:pt>
                <c:pt idx="747">
                  <c:v>0</c:v>
                </c:pt>
                <c:pt idx="748">
                  <c:v>0</c:v>
                </c:pt>
                <c:pt idx="749">
                  <c:v>64.654922485351563</c:v>
                </c:pt>
                <c:pt idx="750">
                  <c:v>21.738815307617191</c:v>
                </c:pt>
                <c:pt idx="751">
                  <c:v>2.880096435546875E-2</c:v>
                </c:pt>
                <c:pt idx="752">
                  <c:v>21.728324890136719</c:v>
                </c:pt>
                <c:pt idx="753">
                  <c:v>0</c:v>
                </c:pt>
                <c:pt idx="754">
                  <c:v>0</c:v>
                </c:pt>
                <c:pt idx="755">
                  <c:v>2.9932022094726558</c:v>
                </c:pt>
              </c:numCache>
            </c:numRef>
          </c:xVal>
          <c:yVal>
            <c:numRef>
              <c:f>kNN!$AR$14:$AR$769</c:f>
              <c:numCache>
                <c:formatCode>General</c:formatCode>
                <c:ptCount val="756"/>
                <c:pt idx="0">
                  <c:v>49.682147447167623</c:v>
                </c:pt>
                <c:pt idx="1">
                  <c:v>22.060051072881699</c:v>
                </c:pt>
                <c:pt idx="2">
                  <c:v>22.69441104359619</c:v>
                </c:pt>
                <c:pt idx="3">
                  <c:v>0</c:v>
                </c:pt>
                <c:pt idx="4">
                  <c:v>43.616149116206472</c:v>
                </c:pt>
                <c:pt idx="5">
                  <c:v>0.35913858460051329</c:v>
                </c:pt>
                <c:pt idx="6">
                  <c:v>1.038408798138021E-2</c:v>
                </c:pt>
                <c:pt idx="7">
                  <c:v>0</c:v>
                </c:pt>
                <c:pt idx="8">
                  <c:v>51.019762139977963</c:v>
                </c:pt>
                <c:pt idx="9">
                  <c:v>0</c:v>
                </c:pt>
                <c:pt idx="10">
                  <c:v>10.4496955871582</c:v>
                </c:pt>
                <c:pt idx="11">
                  <c:v>34.948215542838277</c:v>
                </c:pt>
                <c:pt idx="12">
                  <c:v>49.237402443573863</c:v>
                </c:pt>
                <c:pt idx="13">
                  <c:v>11.058845130814889</c:v>
                </c:pt>
                <c:pt idx="14">
                  <c:v>0</c:v>
                </c:pt>
                <c:pt idx="15">
                  <c:v>1.559777248595447E-3</c:v>
                </c:pt>
                <c:pt idx="16">
                  <c:v>0</c:v>
                </c:pt>
                <c:pt idx="17">
                  <c:v>0</c:v>
                </c:pt>
                <c:pt idx="18">
                  <c:v>23.6650003567878</c:v>
                </c:pt>
                <c:pt idx="19">
                  <c:v>6.3755035400390634</c:v>
                </c:pt>
                <c:pt idx="20">
                  <c:v>0</c:v>
                </c:pt>
                <c:pt idx="21">
                  <c:v>35.14123685092931</c:v>
                </c:pt>
                <c:pt idx="22">
                  <c:v>46.250615801130017</c:v>
                </c:pt>
                <c:pt idx="23">
                  <c:v>2.942128337914919</c:v>
                </c:pt>
                <c:pt idx="24">
                  <c:v>22.23828895700289</c:v>
                </c:pt>
                <c:pt idx="25">
                  <c:v>0</c:v>
                </c:pt>
                <c:pt idx="26">
                  <c:v>50.022630228014393</c:v>
                </c:pt>
                <c:pt idx="27">
                  <c:v>0</c:v>
                </c:pt>
                <c:pt idx="28">
                  <c:v>3.005818411002231</c:v>
                </c:pt>
                <c:pt idx="29">
                  <c:v>51.215640417946823</c:v>
                </c:pt>
                <c:pt idx="30">
                  <c:v>1.0644524738425721E-2</c:v>
                </c:pt>
                <c:pt idx="31">
                  <c:v>0</c:v>
                </c:pt>
                <c:pt idx="32">
                  <c:v>0</c:v>
                </c:pt>
                <c:pt idx="33">
                  <c:v>49.95505955616067</c:v>
                </c:pt>
                <c:pt idx="34">
                  <c:v>2.8829252771664251</c:v>
                </c:pt>
                <c:pt idx="35">
                  <c:v>21.79819883164134</c:v>
                </c:pt>
                <c:pt idx="36">
                  <c:v>18.5344871433302</c:v>
                </c:pt>
                <c:pt idx="37">
                  <c:v>10.09809286658345</c:v>
                </c:pt>
                <c:pt idx="38">
                  <c:v>4.5423911472669458E-3</c:v>
                </c:pt>
                <c:pt idx="39">
                  <c:v>0.41882959891152738</c:v>
                </c:pt>
                <c:pt idx="40">
                  <c:v>49.920278512789871</c:v>
                </c:pt>
                <c:pt idx="41">
                  <c:v>3.8037632471467138E-2</c:v>
                </c:pt>
                <c:pt idx="42">
                  <c:v>0</c:v>
                </c:pt>
                <c:pt idx="43">
                  <c:v>34.896826776001433</c:v>
                </c:pt>
                <c:pt idx="44">
                  <c:v>0</c:v>
                </c:pt>
                <c:pt idx="45">
                  <c:v>45.286904807402713</c:v>
                </c:pt>
                <c:pt idx="46">
                  <c:v>22.288142827614749</c:v>
                </c:pt>
                <c:pt idx="47">
                  <c:v>10.161849048650151</c:v>
                </c:pt>
                <c:pt idx="48">
                  <c:v>45.925464290068241</c:v>
                </c:pt>
                <c:pt idx="49">
                  <c:v>50.0233838771858</c:v>
                </c:pt>
                <c:pt idx="50">
                  <c:v>34.934536194126743</c:v>
                </c:pt>
                <c:pt idx="51">
                  <c:v>2.5789033580693141</c:v>
                </c:pt>
                <c:pt idx="52">
                  <c:v>0</c:v>
                </c:pt>
                <c:pt idx="53">
                  <c:v>0</c:v>
                </c:pt>
                <c:pt idx="54">
                  <c:v>9.3374097814692067E-3</c:v>
                </c:pt>
                <c:pt idx="55">
                  <c:v>0</c:v>
                </c:pt>
                <c:pt idx="56">
                  <c:v>4.662261612113866E-2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49.333757600532728</c:v>
                </c:pt>
                <c:pt idx="61">
                  <c:v>2.5220801180389958</c:v>
                </c:pt>
                <c:pt idx="62">
                  <c:v>10.192012929574631</c:v>
                </c:pt>
                <c:pt idx="63">
                  <c:v>0</c:v>
                </c:pt>
                <c:pt idx="64">
                  <c:v>24.614260002530639</c:v>
                </c:pt>
                <c:pt idx="65">
                  <c:v>0</c:v>
                </c:pt>
                <c:pt idx="66">
                  <c:v>45.413192403556273</c:v>
                </c:pt>
                <c:pt idx="67">
                  <c:v>8.8915095890430562E-3</c:v>
                </c:pt>
                <c:pt idx="68">
                  <c:v>0</c:v>
                </c:pt>
                <c:pt idx="69">
                  <c:v>35.040462630951467</c:v>
                </c:pt>
                <c:pt idx="70">
                  <c:v>45.405344383738857</c:v>
                </c:pt>
                <c:pt idx="71">
                  <c:v>0.3980985769860671</c:v>
                </c:pt>
                <c:pt idx="72">
                  <c:v>0</c:v>
                </c:pt>
                <c:pt idx="73">
                  <c:v>0.33024838020804531</c:v>
                </c:pt>
                <c:pt idx="74">
                  <c:v>0</c:v>
                </c:pt>
                <c:pt idx="75">
                  <c:v>49.420520353792057</c:v>
                </c:pt>
                <c:pt idx="76">
                  <c:v>0</c:v>
                </c:pt>
                <c:pt idx="77">
                  <c:v>31.201671731883089</c:v>
                </c:pt>
                <c:pt idx="78">
                  <c:v>44.23894998778249</c:v>
                </c:pt>
                <c:pt idx="79">
                  <c:v>5.9065694394318928</c:v>
                </c:pt>
                <c:pt idx="80">
                  <c:v>21.967835071489279</c:v>
                </c:pt>
                <c:pt idx="81">
                  <c:v>2.851989043473576</c:v>
                </c:pt>
                <c:pt idx="82">
                  <c:v>0</c:v>
                </c:pt>
                <c:pt idx="83">
                  <c:v>0.79193115234375044</c:v>
                </c:pt>
                <c:pt idx="84">
                  <c:v>0</c:v>
                </c:pt>
                <c:pt idx="85">
                  <c:v>0</c:v>
                </c:pt>
                <c:pt idx="86">
                  <c:v>0.34482747019609028</c:v>
                </c:pt>
                <c:pt idx="87">
                  <c:v>11.761316075615801</c:v>
                </c:pt>
                <c:pt idx="88">
                  <c:v>27.13400187074576</c:v>
                </c:pt>
                <c:pt idx="89">
                  <c:v>49.877619520526068</c:v>
                </c:pt>
                <c:pt idx="90">
                  <c:v>2.7868428957948082</c:v>
                </c:pt>
                <c:pt idx="91">
                  <c:v>3.0306290959529312</c:v>
                </c:pt>
                <c:pt idx="92">
                  <c:v>3.5471093711538892E-2</c:v>
                </c:pt>
                <c:pt idx="93">
                  <c:v>0</c:v>
                </c:pt>
                <c:pt idx="94">
                  <c:v>2.8934380989505559</c:v>
                </c:pt>
                <c:pt idx="95">
                  <c:v>49.227164701804448</c:v>
                </c:pt>
                <c:pt idx="96">
                  <c:v>49.480470187325473</c:v>
                </c:pt>
                <c:pt idx="97">
                  <c:v>44.865630675699109</c:v>
                </c:pt>
                <c:pt idx="98">
                  <c:v>3.0591732796593951</c:v>
                </c:pt>
                <c:pt idx="99">
                  <c:v>0</c:v>
                </c:pt>
                <c:pt idx="100">
                  <c:v>0</c:v>
                </c:pt>
                <c:pt idx="101">
                  <c:v>23.476949475278111</c:v>
                </c:pt>
                <c:pt idx="102">
                  <c:v>7.991013290422547</c:v>
                </c:pt>
                <c:pt idx="103">
                  <c:v>8.0745697021484304</c:v>
                </c:pt>
                <c:pt idx="104">
                  <c:v>37.967260609502382</c:v>
                </c:pt>
                <c:pt idx="105">
                  <c:v>0</c:v>
                </c:pt>
                <c:pt idx="106">
                  <c:v>0</c:v>
                </c:pt>
                <c:pt idx="107">
                  <c:v>2.0729564918160142</c:v>
                </c:pt>
                <c:pt idx="108">
                  <c:v>34.882274425335652</c:v>
                </c:pt>
                <c:pt idx="109">
                  <c:v>0</c:v>
                </c:pt>
                <c:pt idx="110">
                  <c:v>44.567579465491747</c:v>
                </c:pt>
                <c:pt idx="111">
                  <c:v>20.699570997793739</c:v>
                </c:pt>
                <c:pt idx="112">
                  <c:v>5.6943506627649692</c:v>
                </c:pt>
                <c:pt idx="113">
                  <c:v>0</c:v>
                </c:pt>
                <c:pt idx="114">
                  <c:v>0.35734493303598408</c:v>
                </c:pt>
                <c:pt idx="115">
                  <c:v>38.131675720214837</c:v>
                </c:pt>
                <c:pt idx="116">
                  <c:v>9.7301592241398858E-3</c:v>
                </c:pt>
                <c:pt idx="117">
                  <c:v>40.466993985614899</c:v>
                </c:pt>
                <c:pt idx="118">
                  <c:v>0</c:v>
                </c:pt>
                <c:pt idx="119">
                  <c:v>37.595889979033103</c:v>
                </c:pt>
                <c:pt idx="120">
                  <c:v>0</c:v>
                </c:pt>
                <c:pt idx="121">
                  <c:v>2.9506876567156222</c:v>
                </c:pt>
                <c:pt idx="122">
                  <c:v>49.207914660790721</c:v>
                </c:pt>
                <c:pt idx="123">
                  <c:v>34.842222730218047</c:v>
                </c:pt>
                <c:pt idx="124">
                  <c:v>37.255379326823203</c:v>
                </c:pt>
                <c:pt idx="125">
                  <c:v>0</c:v>
                </c:pt>
                <c:pt idx="126">
                  <c:v>35.912590485651428</c:v>
                </c:pt>
                <c:pt idx="127">
                  <c:v>0</c:v>
                </c:pt>
                <c:pt idx="128">
                  <c:v>0</c:v>
                </c:pt>
                <c:pt idx="129">
                  <c:v>2.9153662375364688</c:v>
                </c:pt>
                <c:pt idx="130">
                  <c:v>2.9883440477678578</c:v>
                </c:pt>
                <c:pt idx="131">
                  <c:v>2.890259354682581</c:v>
                </c:pt>
                <c:pt idx="132">
                  <c:v>10.38175118997224</c:v>
                </c:pt>
                <c:pt idx="133">
                  <c:v>0</c:v>
                </c:pt>
                <c:pt idx="134">
                  <c:v>48.45233791130633</c:v>
                </c:pt>
                <c:pt idx="135">
                  <c:v>57.743971791898034</c:v>
                </c:pt>
                <c:pt idx="136">
                  <c:v>17.52002021178491</c:v>
                </c:pt>
                <c:pt idx="137">
                  <c:v>0.43929585239343483</c:v>
                </c:pt>
                <c:pt idx="138">
                  <c:v>7.5305700302123988</c:v>
                </c:pt>
                <c:pt idx="139">
                  <c:v>0</c:v>
                </c:pt>
                <c:pt idx="140">
                  <c:v>49.993618599935779</c:v>
                </c:pt>
                <c:pt idx="141">
                  <c:v>0</c:v>
                </c:pt>
                <c:pt idx="142">
                  <c:v>44.554225342881367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2.9585863704117958</c:v>
                </c:pt>
                <c:pt idx="147">
                  <c:v>49.02812600001954</c:v>
                </c:pt>
                <c:pt idx="148">
                  <c:v>0</c:v>
                </c:pt>
                <c:pt idx="149">
                  <c:v>9.4621382319170343E-3</c:v>
                </c:pt>
                <c:pt idx="150">
                  <c:v>50.082794291560553</c:v>
                </c:pt>
                <c:pt idx="151">
                  <c:v>47.784234721434522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45.568315981139207</c:v>
                </c:pt>
                <c:pt idx="156">
                  <c:v>50.1148336302765</c:v>
                </c:pt>
                <c:pt idx="157">
                  <c:v>0</c:v>
                </c:pt>
                <c:pt idx="158">
                  <c:v>52.831586121825303</c:v>
                </c:pt>
                <c:pt idx="159">
                  <c:v>9.7425040569023729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46.03329009814378</c:v>
                </c:pt>
                <c:pt idx="166">
                  <c:v>0.44671144896546988</c:v>
                </c:pt>
                <c:pt idx="167">
                  <c:v>0</c:v>
                </c:pt>
                <c:pt idx="168">
                  <c:v>49.049213956526593</c:v>
                </c:pt>
                <c:pt idx="169">
                  <c:v>2.9725518985563388</c:v>
                </c:pt>
                <c:pt idx="170">
                  <c:v>50.41883875331434</c:v>
                </c:pt>
                <c:pt idx="171">
                  <c:v>0</c:v>
                </c:pt>
                <c:pt idx="172">
                  <c:v>49.340890309821283</c:v>
                </c:pt>
                <c:pt idx="173">
                  <c:v>0</c:v>
                </c:pt>
                <c:pt idx="174">
                  <c:v>49.987000500009792</c:v>
                </c:pt>
                <c:pt idx="175">
                  <c:v>0</c:v>
                </c:pt>
                <c:pt idx="176">
                  <c:v>29.20801122705419</c:v>
                </c:pt>
                <c:pt idx="177">
                  <c:v>0</c:v>
                </c:pt>
                <c:pt idx="178">
                  <c:v>50.061917886749171</c:v>
                </c:pt>
                <c:pt idx="179">
                  <c:v>22.99719401764678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21.89505910428808</c:v>
                </c:pt>
                <c:pt idx="185">
                  <c:v>0</c:v>
                </c:pt>
                <c:pt idx="186">
                  <c:v>49.478820769694288</c:v>
                </c:pt>
                <c:pt idx="187">
                  <c:v>22.537132416982239</c:v>
                </c:pt>
                <c:pt idx="188">
                  <c:v>0</c:v>
                </c:pt>
                <c:pt idx="189">
                  <c:v>12.921524596186689</c:v>
                </c:pt>
                <c:pt idx="190">
                  <c:v>48.904993650132702</c:v>
                </c:pt>
                <c:pt idx="191">
                  <c:v>20.367584050134969</c:v>
                </c:pt>
                <c:pt idx="192">
                  <c:v>0</c:v>
                </c:pt>
                <c:pt idx="193">
                  <c:v>35.0168607991247</c:v>
                </c:pt>
                <c:pt idx="194">
                  <c:v>1.304744268061904E-2</c:v>
                </c:pt>
                <c:pt idx="195">
                  <c:v>44.367809322582751</c:v>
                </c:pt>
                <c:pt idx="196">
                  <c:v>49.580763419639773</c:v>
                </c:pt>
                <c:pt idx="197">
                  <c:v>0</c:v>
                </c:pt>
                <c:pt idx="198">
                  <c:v>35.292837020691437</c:v>
                </c:pt>
                <c:pt idx="199">
                  <c:v>35.249825725060063</c:v>
                </c:pt>
                <c:pt idx="200">
                  <c:v>0</c:v>
                </c:pt>
                <c:pt idx="201">
                  <c:v>9.0935611478541768E-3</c:v>
                </c:pt>
                <c:pt idx="202">
                  <c:v>7.9370672052556737</c:v>
                </c:pt>
                <c:pt idx="203">
                  <c:v>0.95663651176120956</c:v>
                </c:pt>
                <c:pt idx="204">
                  <c:v>19.769661851745301</c:v>
                </c:pt>
                <c:pt idx="205">
                  <c:v>0</c:v>
                </c:pt>
                <c:pt idx="206">
                  <c:v>0.117139579836002</c:v>
                </c:pt>
                <c:pt idx="207">
                  <c:v>10.152444928605981</c:v>
                </c:pt>
                <c:pt idx="208">
                  <c:v>0</c:v>
                </c:pt>
                <c:pt idx="209">
                  <c:v>0</c:v>
                </c:pt>
                <c:pt idx="210">
                  <c:v>0.44662813005723873</c:v>
                </c:pt>
                <c:pt idx="211">
                  <c:v>2.8422571804968282</c:v>
                </c:pt>
                <c:pt idx="212">
                  <c:v>2.779478217772811</c:v>
                </c:pt>
                <c:pt idx="213">
                  <c:v>45.874834410826097</c:v>
                </c:pt>
                <c:pt idx="214">
                  <c:v>0</c:v>
                </c:pt>
                <c:pt idx="215">
                  <c:v>0</c:v>
                </c:pt>
                <c:pt idx="216">
                  <c:v>9.6901788057059512</c:v>
                </c:pt>
                <c:pt idx="217">
                  <c:v>1.074939740790121E-2</c:v>
                </c:pt>
                <c:pt idx="218">
                  <c:v>39.02065768490678</c:v>
                </c:pt>
                <c:pt idx="219">
                  <c:v>0</c:v>
                </c:pt>
                <c:pt idx="220">
                  <c:v>49.993592010045099</c:v>
                </c:pt>
                <c:pt idx="221">
                  <c:v>2.009582264569688E-3</c:v>
                </c:pt>
                <c:pt idx="222">
                  <c:v>0</c:v>
                </c:pt>
                <c:pt idx="223">
                  <c:v>22.068479000917289</c:v>
                </c:pt>
                <c:pt idx="224">
                  <c:v>0.32495658733427601</c:v>
                </c:pt>
                <c:pt idx="225">
                  <c:v>11.28100967303695</c:v>
                </c:pt>
                <c:pt idx="226">
                  <c:v>0</c:v>
                </c:pt>
                <c:pt idx="227">
                  <c:v>0</c:v>
                </c:pt>
                <c:pt idx="228">
                  <c:v>50.09552724089319</c:v>
                </c:pt>
                <c:pt idx="229">
                  <c:v>0</c:v>
                </c:pt>
                <c:pt idx="230">
                  <c:v>0</c:v>
                </c:pt>
                <c:pt idx="231">
                  <c:v>24.708854294874651</c:v>
                </c:pt>
                <c:pt idx="232">
                  <c:v>45.045935430636369</c:v>
                </c:pt>
                <c:pt idx="233">
                  <c:v>6.4849853515625E-4</c:v>
                </c:pt>
                <c:pt idx="234">
                  <c:v>22.446058544508261</c:v>
                </c:pt>
                <c:pt idx="235">
                  <c:v>49.643449380886423</c:v>
                </c:pt>
                <c:pt idx="236">
                  <c:v>0</c:v>
                </c:pt>
                <c:pt idx="237">
                  <c:v>50.255789961661499</c:v>
                </c:pt>
                <c:pt idx="238">
                  <c:v>0.37426332231443171</c:v>
                </c:pt>
                <c:pt idx="239">
                  <c:v>0</c:v>
                </c:pt>
                <c:pt idx="240">
                  <c:v>0.34250244371300909</c:v>
                </c:pt>
                <c:pt idx="241">
                  <c:v>0.35815016131534749</c:v>
                </c:pt>
                <c:pt idx="242">
                  <c:v>45.120863869925529</c:v>
                </c:pt>
                <c:pt idx="243">
                  <c:v>0</c:v>
                </c:pt>
                <c:pt idx="244">
                  <c:v>0</c:v>
                </c:pt>
                <c:pt idx="245">
                  <c:v>9.6500831675306671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35.64532753470894</c:v>
                </c:pt>
                <c:pt idx="252">
                  <c:v>21.694910095940159</c:v>
                </c:pt>
                <c:pt idx="253">
                  <c:v>0.42421402331092839</c:v>
                </c:pt>
                <c:pt idx="254">
                  <c:v>0</c:v>
                </c:pt>
                <c:pt idx="255">
                  <c:v>49.342282081133867</c:v>
                </c:pt>
                <c:pt idx="256">
                  <c:v>49.218443396194232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8.2461761563113398E-3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23.04094081773815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3.0845064416368841</c:v>
                </c:pt>
                <c:pt idx="269">
                  <c:v>0</c:v>
                </c:pt>
                <c:pt idx="270">
                  <c:v>10.45794507562791</c:v>
                </c:pt>
                <c:pt idx="271">
                  <c:v>0</c:v>
                </c:pt>
                <c:pt idx="272">
                  <c:v>42.935197674463502</c:v>
                </c:pt>
                <c:pt idx="273">
                  <c:v>21.874789459098281</c:v>
                </c:pt>
                <c:pt idx="274">
                  <c:v>50.091156879483343</c:v>
                </c:pt>
                <c:pt idx="275">
                  <c:v>50.048137914354548</c:v>
                </c:pt>
                <c:pt idx="276">
                  <c:v>4.0016663591930096E-3</c:v>
                </c:pt>
                <c:pt idx="277">
                  <c:v>0</c:v>
                </c:pt>
                <c:pt idx="278">
                  <c:v>50.332562826586091</c:v>
                </c:pt>
                <c:pt idx="279">
                  <c:v>21.887729680426769</c:v>
                </c:pt>
                <c:pt idx="280">
                  <c:v>0</c:v>
                </c:pt>
                <c:pt idx="281">
                  <c:v>0</c:v>
                </c:pt>
                <c:pt idx="282">
                  <c:v>43.542716947294522</c:v>
                </c:pt>
                <c:pt idx="283">
                  <c:v>49.936311080943369</c:v>
                </c:pt>
                <c:pt idx="284">
                  <c:v>10.0653849806741</c:v>
                </c:pt>
                <c:pt idx="285">
                  <c:v>22.089872619969221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0.25351597623141392</c:v>
                </c:pt>
                <c:pt idx="290">
                  <c:v>10.19601346376515</c:v>
                </c:pt>
                <c:pt idx="291">
                  <c:v>0</c:v>
                </c:pt>
                <c:pt idx="292">
                  <c:v>0.40741244943362298</c:v>
                </c:pt>
                <c:pt idx="293">
                  <c:v>0</c:v>
                </c:pt>
                <c:pt idx="294">
                  <c:v>0</c:v>
                </c:pt>
                <c:pt idx="295">
                  <c:v>0.31186469247408011</c:v>
                </c:pt>
                <c:pt idx="296">
                  <c:v>29.52812194824217</c:v>
                </c:pt>
                <c:pt idx="297">
                  <c:v>0</c:v>
                </c:pt>
                <c:pt idx="298">
                  <c:v>50.654986421550028</c:v>
                </c:pt>
                <c:pt idx="299">
                  <c:v>49.384537394321477</c:v>
                </c:pt>
                <c:pt idx="300">
                  <c:v>0.39496105831374478</c:v>
                </c:pt>
                <c:pt idx="301">
                  <c:v>0</c:v>
                </c:pt>
                <c:pt idx="302">
                  <c:v>23.179999099351608</c:v>
                </c:pt>
                <c:pt idx="303">
                  <c:v>2.8895523484873822</c:v>
                </c:pt>
                <c:pt idx="304">
                  <c:v>0.1806328039747086</c:v>
                </c:pt>
                <c:pt idx="305">
                  <c:v>22.198520184794791</c:v>
                </c:pt>
                <c:pt idx="306">
                  <c:v>0</c:v>
                </c:pt>
                <c:pt idx="307">
                  <c:v>1.50395716039976E-2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50.766105063443817</c:v>
                </c:pt>
                <c:pt idx="313">
                  <c:v>1.040799250824284E-2</c:v>
                </c:pt>
                <c:pt idx="314">
                  <c:v>53.55085787565811</c:v>
                </c:pt>
                <c:pt idx="315">
                  <c:v>49.59942181427899</c:v>
                </c:pt>
                <c:pt idx="316">
                  <c:v>1.2624587135753409</c:v>
                </c:pt>
                <c:pt idx="317">
                  <c:v>0</c:v>
                </c:pt>
                <c:pt idx="318">
                  <c:v>19.76361635271228</c:v>
                </c:pt>
                <c:pt idx="319">
                  <c:v>0</c:v>
                </c:pt>
                <c:pt idx="320">
                  <c:v>50.481326200147102</c:v>
                </c:pt>
                <c:pt idx="321">
                  <c:v>2.8071765396994079</c:v>
                </c:pt>
                <c:pt idx="322">
                  <c:v>35.193683361411381</c:v>
                </c:pt>
                <c:pt idx="323">
                  <c:v>1.1384635136045249</c:v>
                </c:pt>
                <c:pt idx="324">
                  <c:v>49.642798878322132</c:v>
                </c:pt>
                <c:pt idx="325">
                  <c:v>0</c:v>
                </c:pt>
                <c:pt idx="326">
                  <c:v>50.037765594837438</c:v>
                </c:pt>
                <c:pt idx="327">
                  <c:v>8.1156275771577715E-3</c:v>
                </c:pt>
                <c:pt idx="328">
                  <c:v>0</c:v>
                </c:pt>
                <c:pt idx="329">
                  <c:v>34.969694210828443</c:v>
                </c:pt>
                <c:pt idx="330">
                  <c:v>0</c:v>
                </c:pt>
                <c:pt idx="331">
                  <c:v>35.24809304206164</c:v>
                </c:pt>
                <c:pt idx="332">
                  <c:v>49.297332369082042</c:v>
                </c:pt>
                <c:pt idx="333">
                  <c:v>0</c:v>
                </c:pt>
                <c:pt idx="334">
                  <c:v>10.04972057069347</c:v>
                </c:pt>
                <c:pt idx="335">
                  <c:v>2.8183527429966051</c:v>
                </c:pt>
                <c:pt idx="336">
                  <c:v>0</c:v>
                </c:pt>
                <c:pt idx="337">
                  <c:v>0</c:v>
                </c:pt>
                <c:pt idx="338">
                  <c:v>4.6683311462402326</c:v>
                </c:pt>
                <c:pt idx="339">
                  <c:v>45.937711542302907</c:v>
                </c:pt>
                <c:pt idx="340">
                  <c:v>49.966424500749639</c:v>
                </c:pt>
                <c:pt idx="341">
                  <c:v>0.26348185851513178</c:v>
                </c:pt>
                <c:pt idx="342">
                  <c:v>0</c:v>
                </c:pt>
                <c:pt idx="343">
                  <c:v>19.772554352299618</c:v>
                </c:pt>
                <c:pt idx="344">
                  <c:v>22.419143561675931</c:v>
                </c:pt>
                <c:pt idx="345">
                  <c:v>2.2497653961181632</c:v>
                </c:pt>
                <c:pt idx="346">
                  <c:v>0</c:v>
                </c:pt>
                <c:pt idx="347">
                  <c:v>50.039145142730227</c:v>
                </c:pt>
                <c:pt idx="348">
                  <c:v>42.362319568014847</c:v>
                </c:pt>
                <c:pt idx="349">
                  <c:v>49.891214020238927</c:v>
                </c:pt>
                <c:pt idx="350">
                  <c:v>0</c:v>
                </c:pt>
                <c:pt idx="351">
                  <c:v>0.3583950862706265</c:v>
                </c:pt>
                <c:pt idx="352">
                  <c:v>0.18037379473105239</c:v>
                </c:pt>
                <c:pt idx="353">
                  <c:v>34.995815241448227</c:v>
                </c:pt>
                <c:pt idx="354">
                  <c:v>34.959824884599641</c:v>
                </c:pt>
                <c:pt idx="355">
                  <c:v>13.549938421139769</c:v>
                </c:pt>
                <c:pt idx="356">
                  <c:v>0</c:v>
                </c:pt>
                <c:pt idx="357">
                  <c:v>0</c:v>
                </c:pt>
                <c:pt idx="358">
                  <c:v>0.25518311795273702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49.950952262521902</c:v>
                </c:pt>
                <c:pt idx="363">
                  <c:v>36.008317317205652</c:v>
                </c:pt>
                <c:pt idx="364">
                  <c:v>10.21192924111743</c:v>
                </c:pt>
                <c:pt idx="365">
                  <c:v>20.562273463073939</c:v>
                </c:pt>
                <c:pt idx="366">
                  <c:v>2.8041197824867372</c:v>
                </c:pt>
                <c:pt idx="367">
                  <c:v>25.457572937011719</c:v>
                </c:pt>
                <c:pt idx="368">
                  <c:v>0</c:v>
                </c:pt>
                <c:pt idx="369">
                  <c:v>35.357043186080787</c:v>
                </c:pt>
                <c:pt idx="370">
                  <c:v>50.061509687225637</c:v>
                </c:pt>
                <c:pt idx="371">
                  <c:v>40.754446035816258</c:v>
                </c:pt>
                <c:pt idx="372">
                  <c:v>45.585076348537513</c:v>
                </c:pt>
                <c:pt idx="373">
                  <c:v>0</c:v>
                </c:pt>
                <c:pt idx="374">
                  <c:v>17.931348627263851</c:v>
                </c:pt>
                <c:pt idx="375">
                  <c:v>1.3524201161674311E-2</c:v>
                </c:pt>
                <c:pt idx="376">
                  <c:v>0</c:v>
                </c:pt>
                <c:pt idx="377">
                  <c:v>0</c:v>
                </c:pt>
                <c:pt idx="378">
                  <c:v>3.029524856068162</c:v>
                </c:pt>
                <c:pt idx="379">
                  <c:v>0</c:v>
                </c:pt>
                <c:pt idx="380">
                  <c:v>0</c:v>
                </c:pt>
                <c:pt idx="381">
                  <c:v>44.177659286089273</c:v>
                </c:pt>
                <c:pt idx="382">
                  <c:v>5.0842771839359173</c:v>
                </c:pt>
                <c:pt idx="383">
                  <c:v>0</c:v>
                </c:pt>
                <c:pt idx="384">
                  <c:v>44.93613236341124</c:v>
                </c:pt>
                <c:pt idx="385">
                  <c:v>51.989117276930543</c:v>
                </c:pt>
                <c:pt idx="386">
                  <c:v>3.739269783410501E-2</c:v>
                </c:pt>
                <c:pt idx="387">
                  <c:v>1.570239006031628E-2</c:v>
                </c:pt>
                <c:pt idx="388">
                  <c:v>21.190696591755071</c:v>
                </c:pt>
                <c:pt idx="389">
                  <c:v>45.128986298425609</c:v>
                </c:pt>
                <c:pt idx="390">
                  <c:v>0</c:v>
                </c:pt>
                <c:pt idx="391">
                  <c:v>4.2929077148437527</c:v>
                </c:pt>
                <c:pt idx="392">
                  <c:v>0</c:v>
                </c:pt>
                <c:pt idx="393">
                  <c:v>50.001996673907549</c:v>
                </c:pt>
                <c:pt idx="394">
                  <c:v>0</c:v>
                </c:pt>
                <c:pt idx="395">
                  <c:v>22.692153742885331</c:v>
                </c:pt>
                <c:pt idx="396">
                  <c:v>1.9044730889804878E-2</c:v>
                </c:pt>
                <c:pt idx="397">
                  <c:v>0</c:v>
                </c:pt>
                <c:pt idx="398">
                  <c:v>22.08231816107277</c:v>
                </c:pt>
                <c:pt idx="399">
                  <c:v>0</c:v>
                </c:pt>
                <c:pt idx="400">
                  <c:v>0</c:v>
                </c:pt>
                <c:pt idx="401">
                  <c:v>50.225922994751748</c:v>
                </c:pt>
                <c:pt idx="402">
                  <c:v>2.9842850314752631</c:v>
                </c:pt>
                <c:pt idx="403">
                  <c:v>52.465689477841707</c:v>
                </c:pt>
                <c:pt idx="404">
                  <c:v>0</c:v>
                </c:pt>
                <c:pt idx="405">
                  <c:v>49.870757188430723</c:v>
                </c:pt>
                <c:pt idx="406">
                  <c:v>10.0185601065092</c:v>
                </c:pt>
                <c:pt idx="407">
                  <c:v>0.47214031219482422</c:v>
                </c:pt>
                <c:pt idx="408">
                  <c:v>0</c:v>
                </c:pt>
                <c:pt idx="409">
                  <c:v>48.611146312648962</c:v>
                </c:pt>
                <c:pt idx="410">
                  <c:v>49.335256443593437</c:v>
                </c:pt>
                <c:pt idx="411">
                  <c:v>3.0265544658497689</c:v>
                </c:pt>
                <c:pt idx="412">
                  <c:v>21.948374649128819</c:v>
                </c:pt>
                <c:pt idx="413">
                  <c:v>2.5998118191088522</c:v>
                </c:pt>
                <c:pt idx="414">
                  <c:v>12.70179238282752</c:v>
                </c:pt>
                <c:pt idx="415">
                  <c:v>49.498516654035463</c:v>
                </c:pt>
                <c:pt idx="416">
                  <c:v>46.640243530273423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0.1308810906337888</c:v>
                </c:pt>
                <c:pt idx="422">
                  <c:v>15.08518218994141</c:v>
                </c:pt>
                <c:pt idx="423">
                  <c:v>49.963557876159101</c:v>
                </c:pt>
                <c:pt idx="424">
                  <c:v>0</c:v>
                </c:pt>
                <c:pt idx="425">
                  <c:v>9.0819814968765602</c:v>
                </c:pt>
                <c:pt idx="426">
                  <c:v>45.15252885343476</c:v>
                </c:pt>
                <c:pt idx="427">
                  <c:v>0</c:v>
                </c:pt>
                <c:pt idx="428">
                  <c:v>3.1415845260586939</c:v>
                </c:pt>
                <c:pt idx="429">
                  <c:v>0.5155043168501422</c:v>
                </c:pt>
                <c:pt idx="430">
                  <c:v>0</c:v>
                </c:pt>
                <c:pt idx="431">
                  <c:v>16.616436115937351</c:v>
                </c:pt>
                <c:pt idx="432">
                  <c:v>45.582262661332813</c:v>
                </c:pt>
                <c:pt idx="433">
                  <c:v>0</c:v>
                </c:pt>
                <c:pt idx="434">
                  <c:v>24.882189264523319</c:v>
                </c:pt>
                <c:pt idx="435">
                  <c:v>49.706676162291913</c:v>
                </c:pt>
                <c:pt idx="436">
                  <c:v>0.44639554844472351</c:v>
                </c:pt>
                <c:pt idx="437">
                  <c:v>44.937948007163072</c:v>
                </c:pt>
                <c:pt idx="438">
                  <c:v>50.175916012202471</c:v>
                </c:pt>
                <c:pt idx="439">
                  <c:v>2.8353881835937469</c:v>
                </c:pt>
                <c:pt idx="440">
                  <c:v>9.8437015141282121E-3</c:v>
                </c:pt>
                <c:pt idx="441">
                  <c:v>49.826874949053767</c:v>
                </c:pt>
                <c:pt idx="442">
                  <c:v>45.641730649160799</c:v>
                </c:pt>
                <c:pt idx="443">
                  <c:v>20.754193840137631</c:v>
                </c:pt>
                <c:pt idx="444">
                  <c:v>1.558907899411833E-2</c:v>
                </c:pt>
                <c:pt idx="445">
                  <c:v>45.263566522446617</c:v>
                </c:pt>
                <c:pt idx="446">
                  <c:v>50.86718888451113</c:v>
                </c:pt>
                <c:pt idx="447">
                  <c:v>2.5026854233360278E-3</c:v>
                </c:pt>
                <c:pt idx="448">
                  <c:v>3.1681384070444941E-4</c:v>
                </c:pt>
                <c:pt idx="449">
                  <c:v>0</c:v>
                </c:pt>
                <c:pt idx="450">
                  <c:v>3.6733155068158239E-2</c:v>
                </c:pt>
                <c:pt idx="451">
                  <c:v>45.521597330625553</c:v>
                </c:pt>
                <c:pt idx="452">
                  <c:v>0</c:v>
                </c:pt>
                <c:pt idx="453">
                  <c:v>0.35401763730546271</c:v>
                </c:pt>
                <c:pt idx="454">
                  <c:v>0</c:v>
                </c:pt>
                <c:pt idx="455">
                  <c:v>40.185941613238789</c:v>
                </c:pt>
                <c:pt idx="456">
                  <c:v>1.508838343512927E-2</c:v>
                </c:pt>
                <c:pt idx="457">
                  <c:v>10.00249314163168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55.121714274626093</c:v>
                </c:pt>
                <c:pt idx="462">
                  <c:v>49.750984148901942</c:v>
                </c:pt>
                <c:pt idx="463">
                  <c:v>44.7424029175857</c:v>
                </c:pt>
                <c:pt idx="464">
                  <c:v>0</c:v>
                </c:pt>
                <c:pt idx="465">
                  <c:v>0</c:v>
                </c:pt>
                <c:pt idx="466">
                  <c:v>10.131684184048829</c:v>
                </c:pt>
                <c:pt idx="467">
                  <c:v>0.33784949261209252</c:v>
                </c:pt>
                <c:pt idx="468">
                  <c:v>2.8446683295814519</c:v>
                </c:pt>
                <c:pt idx="469">
                  <c:v>10.31621143442276</c:v>
                </c:pt>
                <c:pt idx="470">
                  <c:v>35.109207014077789</c:v>
                </c:pt>
                <c:pt idx="471">
                  <c:v>0</c:v>
                </c:pt>
                <c:pt idx="472">
                  <c:v>0</c:v>
                </c:pt>
                <c:pt idx="473">
                  <c:v>49.281669441146107</c:v>
                </c:pt>
                <c:pt idx="474">
                  <c:v>0</c:v>
                </c:pt>
                <c:pt idx="475">
                  <c:v>0</c:v>
                </c:pt>
                <c:pt idx="476">
                  <c:v>30.301268999126378</c:v>
                </c:pt>
                <c:pt idx="477">
                  <c:v>49.848147240754592</c:v>
                </c:pt>
                <c:pt idx="478">
                  <c:v>49.991499642345403</c:v>
                </c:pt>
                <c:pt idx="479">
                  <c:v>45.710917001083658</c:v>
                </c:pt>
                <c:pt idx="480">
                  <c:v>0</c:v>
                </c:pt>
                <c:pt idx="481">
                  <c:v>2.3957701935165212</c:v>
                </c:pt>
                <c:pt idx="482">
                  <c:v>50.032235617949581</c:v>
                </c:pt>
                <c:pt idx="483">
                  <c:v>0</c:v>
                </c:pt>
                <c:pt idx="484">
                  <c:v>38.236486667390402</c:v>
                </c:pt>
                <c:pt idx="485">
                  <c:v>22.490166993898772</c:v>
                </c:pt>
                <c:pt idx="486">
                  <c:v>0</c:v>
                </c:pt>
                <c:pt idx="487">
                  <c:v>53.83959364617008</c:v>
                </c:pt>
                <c:pt idx="488">
                  <c:v>0</c:v>
                </c:pt>
                <c:pt idx="489">
                  <c:v>26.802291870117191</c:v>
                </c:pt>
                <c:pt idx="490">
                  <c:v>0</c:v>
                </c:pt>
                <c:pt idx="491">
                  <c:v>50.064532121159417</c:v>
                </c:pt>
                <c:pt idx="492">
                  <c:v>2.7602191670012171</c:v>
                </c:pt>
                <c:pt idx="493">
                  <c:v>3.6511854691938912</c:v>
                </c:pt>
                <c:pt idx="494">
                  <c:v>26.641082763671879</c:v>
                </c:pt>
                <c:pt idx="495">
                  <c:v>0</c:v>
                </c:pt>
                <c:pt idx="496">
                  <c:v>49.937433949040823</c:v>
                </c:pt>
                <c:pt idx="497">
                  <c:v>0.36831592869281748</c:v>
                </c:pt>
                <c:pt idx="498">
                  <c:v>49.766951397546173</c:v>
                </c:pt>
                <c:pt idx="499">
                  <c:v>49.995929609776177</c:v>
                </c:pt>
                <c:pt idx="500">
                  <c:v>0</c:v>
                </c:pt>
                <c:pt idx="501">
                  <c:v>34.716373739366688</c:v>
                </c:pt>
                <c:pt idx="502">
                  <c:v>49.775789387319683</c:v>
                </c:pt>
                <c:pt idx="503">
                  <c:v>0</c:v>
                </c:pt>
                <c:pt idx="504">
                  <c:v>6.6668073707651871E-3</c:v>
                </c:pt>
                <c:pt idx="505">
                  <c:v>49.95182527382179</c:v>
                </c:pt>
                <c:pt idx="506">
                  <c:v>10.36274515940044</c:v>
                </c:pt>
                <c:pt idx="507">
                  <c:v>34.832133967684889</c:v>
                </c:pt>
                <c:pt idx="508">
                  <c:v>0</c:v>
                </c:pt>
                <c:pt idx="509">
                  <c:v>0</c:v>
                </c:pt>
                <c:pt idx="510">
                  <c:v>12.387630489322699</c:v>
                </c:pt>
                <c:pt idx="511">
                  <c:v>0</c:v>
                </c:pt>
                <c:pt idx="512">
                  <c:v>45.096543738037568</c:v>
                </c:pt>
                <c:pt idx="513">
                  <c:v>22.454827598327721</c:v>
                </c:pt>
                <c:pt idx="514">
                  <c:v>8.3643181058273546E-3</c:v>
                </c:pt>
                <c:pt idx="515">
                  <c:v>0</c:v>
                </c:pt>
                <c:pt idx="516">
                  <c:v>0</c:v>
                </c:pt>
                <c:pt idx="517">
                  <c:v>10.394168342326999</c:v>
                </c:pt>
                <c:pt idx="518">
                  <c:v>0</c:v>
                </c:pt>
                <c:pt idx="519">
                  <c:v>0</c:v>
                </c:pt>
                <c:pt idx="520">
                  <c:v>45.417619509117621</c:v>
                </c:pt>
                <c:pt idx="521">
                  <c:v>49.294808562610051</c:v>
                </c:pt>
                <c:pt idx="522">
                  <c:v>0</c:v>
                </c:pt>
                <c:pt idx="523">
                  <c:v>0</c:v>
                </c:pt>
                <c:pt idx="524">
                  <c:v>50.216404884723339</c:v>
                </c:pt>
                <c:pt idx="525">
                  <c:v>0</c:v>
                </c:pt>
                <c:pt idx="526">
                  <c:v>3.007925811638164</c:v>
                </c:pt>
                <c:pt idx="527">
                  <c:v>0</c:v>
                </c:pt>
                <c:pt idx="528">
                  <c:v>5.872576119524105E-3</c:v>
                </c:pt>
                <c:pt idx="529">
                  <c:v>0.46878842858450559</c:v>
                </c:pt>
                <c:pt idx="530">
                  <c:v>21.181207068327069</c:v>
                </c:pt>
                <c:pt idx="531">
                  <c:v>0</c:v>
                </c:pt>
                <c:pt idx="532">
                  <c:v>49.431972353979852</c:v>
                </c:pt>
                <c:pt idx="533">
                  <c:v>0</c:v>
                </c:pt>
                <c:pt idx="534">
                  <c:v>0.42567192066784088</c:v>
                </c:pt>
                <c:pt idx="535">
                  <c:v>21.57215499374432</c:v>
                </c:pt>
                <c:pt idx="536">
                  <c:v>0.34447603923119419</c:v>
                </c:pt>
                <c:pt idx="537">
                  <c:v>2.8777313232421879</c:v>
                </c:pt>
                <c:pt idx="538">
                  <c:v>21.332054138183601</c:v>
                </c:pt>
                <c:pt idx="539">
                  <c:v>34.380280838919489</c:v>
                </c:pt>
                <c:pt idx="540">
                  <c:v>0</c:v>
                </c:pt>
                <c:pt idx="541">
                  <c:v>1.245527233909107</c:v>
                </c:pt>
                <c:pt idx="542">
                  <c:v>52.695996210403138</c:v>
                </c:pt>
                <c:pt idx="543">
                  <c:v>35.875159556599648</c:v>
                </c:pt>
                <c:pt idx="544">
                  <c:v>2.9664286355167682</c:v>
                </c:pt>
                <c:pt idx="545">
                  <c:v>45.215245005302449</c:v>
                </c:pt>
                <c:pt idx="546">
                  <c:v>0</c:v>
                </c:pt>
                <c:pt idx="547">
                  <c:v>0</c:v>
                </c:pt>
                <c:pt idx="548">
                  <c:v>8.3204826092005222E-3</c:v>
                </c:pt>
                <c:pt idx="549">
                  <c:v>50.283045189402927</c:v>
                </c:pt>
                <c:pt idx="550">
                  <c:v>10.068387936655251</c:v>
                </c:pt>
                <c:pt idx="551">
                  <c:v>5.1907296908103797</c:v>
                </c:pt>
                <c:pt idx="552">
                  <c:v>0.39199937037907218</c:v>
                </c:pt>
                <c:pt idx="553">
                  <c:v>0</c:v>
                </c:pt>
                <c:pt idx="554">
                  <c:v>18.51033305240006</c:v>
                </c:pt>
                <c:pt idx="555">
                  <c:v>1.2058674694433979E-2</c:v>
                </c:pt>
                <c:pt idx="556">
                  <c:v>49.568314450895727</c:v>
                </c:pt>
                <c:pt idx="557">
                  <c:v>49.852949124630364</c:v>
                </c:pt>
                <c:pt idx="558">
                  <c:v>0</c:v>
                </c:pt>
                <c:pt idx="559">
                  <c:v>22.180143749145941</c:v>
                </c:pt>
                <c:pt idx="560">
                  <c:v>41.892950875418521</c:v>
                </c:pt>
                <c:pt idx="561">
                  <c:v>0</c:v>
                </c:pt>
                <c:pt idx="562">
                  <c:v>0</c:v>
                </c:pt>
                <c:pt idx="563">
                  <c:v>49.995932993638498</c:v>
                </c:pt>
                <c:pt idx="564">
                  <c:v>49.779756593846457</c:v>
                </c:pt>
                <c:pt idx="565">
                  <c:v>0</c:v>
                </c:pt>
                <c:pt idx="566">
                  <c:v>44.483715447475099</c:v>
                </c:pt>
                <c:pt idx="567">
                  <c:v>0</c:v>
                </c:pt>
                <c:pt idx="568">
                  <c:v>20.526317768769619</c:v>
                </c:pt>
                <c:pt idx="569">
                  <c:v>0.47150535145025169</c:v>
                </c:pt>
                <c:pt idx="570">
                  <c:v>0</c:v>
                </c:pt>
                <c:pt idx="571">
                  <c:v>10.492169238235091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1.193944477217012E-2</c:v>
                </c:pt>
                <c:pt idx="576">
                  <c:v>23.025060954846829</c:v>
                </c:pt>
                <c:pt idx="577">
                  <c:v>41.305019935966989</c:v>
                </c:pt>
                <c:pt idx="578">
                  <c:v>50.36038218678295</c:v>
                </c:pt>
                <c:pt idx="579">
                  <c:v>39.200241070146603</c:v>
                </c:pt>
                <c:pt idx="580">
                  <c:v>49.08240449642706</c:v>
                </c:pt>
                <c:pt idx="581">
                  <c:v>10.21461060629878</c:v>
                </c:pt>
                <c:pt idx="582">
                  <c:v>50.042987194215307</c:v>
                </c:pt>
                <c:pt idx="583">
                  <c:v>50.44547087399215</c:v>
                </c:pt>
                <c:pt idx="584">
                  <c:v>49.218423430416152</c:v>
                </c:pt>
                <c:pt idx="585">
                  <c:v>0</c:v>
                </c:pt>
                <c:pt idx="586">
                  <c:v>1.019263882253206E-2</c:v>
                </c:pt>
                <c:pt idx="587">
                  <c:v>49.896127487972549</c:v>
                </c:pt>
                <c:pt idx="588">
                  <c:v>0</c:v>
                </c:pt>
                <c:pt idx="589">
                  <c:v>0</c:v>
                </c:pt>
                <c:pt idx="590">
                  <c:v>2.8853829563647948</c:v>
                </c:pt>
                <c:pt idx="591">
                  <c:v>42.246294021606452</c:v>
                </c:pt>
                <c:pt idx="592">
                  <c:v>10.02069934448525</c:v>
                </c:pt>
                <c:pt idx="593">
                  <c:v>49.193323683300299</c:v>
                </c:pt>
                <c:pt idx="594">
                  <c:v>34.382008347555853</c:v>
                </c:pt>
                <c:pt idx="595">
                  <c:v>36.00793610982938</c:v>
                </c:pt>
                <c:pt idx="596">
                  <c:v>3.0483883441257609</c:v>
                </c:pt>
                <c:pt idx="597">
                  <c:v>49.754659151509173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2.7557077312876461</c:v>
                </c:pt>
                <c:pt idx="603">
                  <c:v>19.903373718261712</c:v>
                </c:pt>
                <c:pt idx="604">
                  <c:v>0.41175326098272852</c:v>
                </c:pt>
                <c:pt idx="605">
                  <c:v>0</c:v>
                </c:pt>
                <c:pt idx="606">
                  <c:v>0</c:v>
                </c:pt>
                <c:pt idx="607">
                  <c:v>14.903995908539869</c:v>
                </c:pt>
                <c:pt idx="608">
                  <c:v>1.7137302127573209E-2</c:v>
                </c:pt>
                <c:pt idx="609">
                  <c:v>50.081919580729974</c:v>
                </c:pt>
                <c:pt idx="610">
                  <c:v>34.930654016184491</c:v>
                </c:pt>
                <c:pt idx="611">
                  <c:v>2.830565153349005</c:v>
                </c:pt>
                <c:pt idx="612">
                  <c:v>49.60735695460442</c:v>
                </c:pt>
                <c:pt idx="613">
                  <c:v>0.45713243112253688</c:v>
                </c:pt>
                <c:pt idx="614">
                  <c:v>28.37532043457032</c:v>
                </c:pt>
                <c:pt idx="615">
                  <c:v>0</c:v>
                </c:pt>
                <c:pt idx="616">
                  <c:v>8.4492691041808607E-3</c:v>
                </c:pt>
                <c:pt idx="617">
                  <c:v>0</c:v>
                </c:pt>
                <c:pt idx="618">
                  <c:v>1.282370507300316</c:v>
                </c:pt>
                <c:pt idx="619">
                  <c:v>0</c:v>
                </c:pt>
                <c:pt idx="620">
                  <c:v>10.12254826205214</c:v>
                </c:pt>
                <c:pt idx="621">
                  <c:v>0</c:v>
                </c:pt>
                <c:pt idx="622">
                  <c:v>0</c:v>
                </c:pt>
                <c:pt idx="623">
                  <c:v>10.18795166519805</c:v>
                </c:pt>
                <c:pt idx="624">
                  <c:v>34.699035804564197</c:v>
                </c:pt>
                <c:pt idx="625">
                  <c:v>0</c:v>
                </c:pt>
                <c:pt idx="626">
                  <c:v>0</c:v>
                </c:pt>
                <c:pt idx="627">
                  <c:v>27.79313340721691</c:v>
                </c:pt>
                <c:pt idx="628">
                  <c:v>10.0510636091692</c:v>
                </c:pt>
                <c:pt idx="629">
                  <c:v>21.47826281076075</c:v>
                </c:pt>
                <c:pt idx="630">
                  <c:v>0</c:v>
                </c:pt>
                <c:pt idx="631">
                  <c:v>50.062423008297401</c:v>
                </c:pt>
                <c:pt idx="632">
                  <c:v>35.489196311590632</c:v>
                </c:pt>
                <c:pt idx="633">
                  <c:v>9.8147911885734924</c:v>
                </c:pt>
                <c:pt idx="634">
                  <c:v>50.07791052980086</c:v>
                </c:pt>
                <c:pt idx="635">
                  <c:v>0</c:v>
                </c:pt>
                <c:pt idx="636">
                  <c:v>0</c:v>
                </c:pt>
                <c:pt idx="637">
                  <c:v>22.259275898350669</c:v>
                </c:pt>
                <c:pt idx="638">
                  <c:v>49.389510337862149</c:v>
                </c:pt>
                <c:pt idx="639">
                  <c:v>40.717444318440293</c:v>
                </c:pt>
                <c:pt idx="640">
                  <c:v>25.525636782591359</c:v>
                </c:pt>
                <c:pt idx="641">
                  <c:v>0</c:v>
                </c:pt>
                <c:pt idx="642">
                  <c:v>0</c:v>
                </c:pt>
                <c:pt idx="643">
                  <c:v>2.963972044429569</c:v>
                </c:pt>
                <c:pt idx="644">
                  <c:v>0</c:v>
                </c:pt>
                <c:pt idx="645">
                  <c:v>35.173052574798021</c:v>
                </c:pt>
                <c:pt idx="646">
                  <c:v>45.759805704650653</c:v>
                </c:pt>
                <c:pt idx="647">
                  <c:v>0</c:v>
                </c:pt>
                <c:pt idx="648">
                  <c:v>0.92132837130942069</c:v>
                </c:pt>
                <c:pt idx="649">
                  <c:v>0.40030804022945521</c:v>
                </c:pt>
                <c:pt idx="650">
                  <c:v>0</c:v>
                </c:pt>
                <c:pt idx="651">
                  <c:v>0</c:v>
                </c:pt>
                <c:pt idx="652">
                  <c:v>35.156724676044448</c:v>
                </c:pt>
                <c:pt idx="653">
                  <c:v>50.140880250678727</c:v>
                </c:pt>
                <c:pt idx="654">
                  <c:v>10.27891802075577</c:v>
                </c:pt>
                <c:pt idx="655">
                  <c:v>0</c:v>
                </c:pt>
                <c:pt idx="656">
                  <c:v>56.987255993184107</c:v>
                </c:pt>
                <c:pt idx="657">
                  <c:v>1.1297607421875</c:v>
                </c:pt>
                <c:pt idx="658">
                  <c:v>0</c:v>
                </c:pt>
                <c:pt idx="659">
                  <c:v>0</c:v>
                </c:pt>
                <c:pt idx="660">
                  <c:v>7.4243032804099463E-3</c:v>
                </c:pt>
                <c:pt idx="661">
                  <c:v>0</c:v>
                </c:pt>
                <c:pt idx="662">
                  <c:v>2.8353434737010672</c:v>
                </c:pt>
                <c:pt idx="663">
                  <c:v>0</c:v>
                </c:pt>
                <c:pt idx="664">
                  <c:v>49.899819608676047</c:v>
                </c:pt>
                <c:pt idx="665">
                  <c:v>0</c:v>
                </c:pt>
                <c:pt idx="666">
                  <c:v>49.655555001211923</c:v>
                </c:pt>
                <c:pt idx="667">
                  <c:v>35.08492002489276</c:v>
                </c:pt>
                <c:pt idx="668">
                  <c:v>50.488310225757907</c:v>
                </c:pt>
                <c:pt idx="669">
                  <c:v>49.497406425037198</c:v>
                </c:pt>
                <c:pt idx="670">
                  <c:v>0</c:v>
                </c:pt>
                <c:pt idx="671">
                  <c:v>0</c:v>
                </c:pt>
                <c:pt idx="672">
                  <c:v>49.995936148567132</c:v>
                </c:pt>
                <c:pt idx="673">
                  <c:v>0</c:v>
                </c:pt>
                <c:pt idx="674">
                  <c:v>49.946441928051151</c:v>
                </c:pt>
                <c:pt idx="675">
                  <c:v>27.244567871093761</c:v>
                </c:pt>
                <c:pt idx="676">
                  <c:v>0</c:v>
                </c:pt>
                <c:pt idx="677">
                  <c:v>43.291678160193541</c:v>
                </c:pt>
                <c:pt idx="678">
                  <c:v>10.453089090805721</c:v>
                </c:pt>
                <c:pt idx="679">
                  <c:v>0</c:v>
                </c:pt>
                <c:pt idx="680">
                  <c:v>43.354558026057241</c:v>
                </c:pt>
                <c:pt idx="681">
                  <c:v>0</c:v>
                </c:pt>
                <c:pt idx="682">
                  <c:v>0</c:v>
                </c:pt>
                <c:pt idx="683">
                  <c:v>43.315628427435662</c:v>
                </c:pt>
                <c:pt idx="684">
                  <c:v>0</c:v>
                </c:pt>
                <c:pt idx="685">
                  <c:v>0.31937251581209841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45.283684469229847</c:v>
                </c:pt>
                <c:pt idx="690">
                  <c:v>0.49142960698000682</c:v>
                </c:pt>
                <c:pt idx="691">
                  <c:v>1.274919509887696</c:v>
                </c:pt>
                <c:pt idx="692">
                  <c:v>33.771727695937983</c:v>
                </c:pt>
                <c:pt idx="693">
                  <c:v>31.354137314500932</c:v>
                </c:pt>
                <c:pt idx="694">
                  <c:v>0</c:v>
                </c:pt>
                <c:pt idx="695">
                  <c:v>38.087615966796882</c:v>
                </c:pt>
                <c:pt idx="696">
                  <c:v>49.114392706416503</c:v>
                </c:pt>
                <c:pt idx="697">
                  <c:v>0</c:v>
                </c:pt>
                <c:pt idx="698">
                  <c:v>50.017643521074831</c:v>
                </c:pt>
                <c:pt idx="699">
                  <c:v>0.30085726572688798</c:v>
                </c:pt>
                <c:pt idx="700">
                  <c:v>0</c:v>
                </c:pt>
                <c:pt idx="701">
                  <c:v>0</c:v>
                </c:pt>
                <c:pt idx="702">
                  <c:v>50.078713537788659</c:v>
                </c:pt>
                <c:pt idx="703">
                  <c:v>0.35029928223942169</c:v>
                </c:pt>
                <c:pt idx="704">
                  <c:v>37.586306153671067</c:v>
                </c:pt>
                <c:pt idx="705">
                  <c:v>53.78951169012791</c:v>
                </c:pt>
                <c:pt idx="706">
                  <c:v>0</c:v>
                </c:pt>
                <c:pt idx="707">
                  <c:v>2.8357910542382769</c:v>
                </c:pt>
                <c:pt idx="708">
                  <c:v>35.313400604986022</c:v>
                </c:pt>
                <c:pt idx="709">
                  <c:v>34.924751904826238</c:v>
                </c:pt>
                <c:pt idx="710">
                  <c:v>0</c:v>
                </c:pt>
                <c:pt idx="711">
                  <c:v>3.1316922965388982E-3</c:v>
                </c:pt>
                <c:pt idx="712">
                  <c:v>30.067928358056079</c:v>
                </c:pt>
                <c:pt idx="713">
                  <c:v>50.073073744086699</c:v>
                </c:pt>
                <c:pt idx="714">
                  <c:v>48.986209522594109</c:v>
                </c:pt>
                <c:pt idx="715">
                  <c:v>7.9214362831382488</c:v>
                </c:pt>
                <c:pt idx="716">
                  <c:v>21.696624755859389</c:v>
                </c:pt>
                <c:pt idx="717">
                  <c:v>34.946837409699782</c:v>
                </c:pt>
                <c:pt idx="718">
                  <c:v>0</c:v>
                </c:pt>
                <c:pt idx="719">
                  <c:v>0</c:v>
                </c:pt>
                <c:pt idx="720">
                  <c:v>0.36083698683843712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47.288923107625948</c:v>
                </c:pt>
                <c:pt idx="726">
                  <c:v>49.812960064990037</c:v>
                </c:pt>
                <c:pt idx="727">
                  <c:v>34.977708929050067</c:v>
                </c:pt>
                <c:pt idx="728">
                  <c:v>49.930237874999058</c:v>
                </c:pt>
                <c:pt idx="729">
                  <c:v>1.6326904296874979E-2</c:v>
                </c:pt>
                <c:pt idx="730">
                  <c:v>0</c:v>
                </c:pt>
                <c:pt idx="731">
                  <c:v>21.56134007656134</c:v>
                </c:pt>
                <c:pt idx="732">
                  <c:v>0</c:v>
                </c:pt>
                <c:pt idx="733">
                  <c:v>6.8664550781249967E-4</c:v>
                </c:pt>
                <c:pt idx="734">
                  <c:v>9.7420581802514974</c:v>
                </c:pt>
                <c:pt idx="735">
                  <c:v>0</c:v>
                </c:pt>
                <c:pt idx="736">
                  <c:v>2.8530689211087981</c:v>
                </c:pt>
                <c:pt idx="737">
                  <c:v>44.831036898615103</c:v>
                </c:pt>
                <c:pt idx="738">
                  <c:v>0</c:v>
                </c:pt>
                <c:pt idx="739">
                  <c:v>0</c:v>
                </c:pt>
                <c:pt idx="740">
                  <c:v>22.034328172353948</c:v>
                </c:pt>
                <c:pt idx="741">
                  <c:v>3.6606553014275849</c:v>
                </c:pt>
                <c:pt idx="742">
                  <c:v>0</c:v>
                </c:pt>
                <c:pt idx="743">
                  <c:v>0</c:v>
                </c:pt>
                <c:pt idx="744">
                  <c:v>34.541076068405133</c:v>
                </c:pt>
                <c:pt idx="745">
                  <c:v>0</c:v>
                </c:pt>
                <c:pt idx="746">
                  <c:v>49.063082536872059</c:v>
                </c:pt>
                <c:pt idx="747">
                  <c:v>0</c:v>
                </c:pt>
                <c:pt idx="748">
                  <c:v>0</c:v>
                </c:pt>
                <c:pt idx="749">
                  <c:v>33.629713585628338</c:v>
                </c:pt>
                <c:pt idx="750">
                  <c:v>23.44396313756382</c:v>
                </c:pt>
                <c:pt idx="751">
                  <c:v>1.4625809779377439E-2</c:v>
                </c:pt>
                <c:pt idx="752">
                  <c:v>23.15867206633845</c:v>
                </c:pt>
                <c:pt idx="753">
                  <c:v>0</c:v>
                </c:pt>
                <c:pt idx="754">
                  <c:v>0</c:v>
                </c:pt>
                <c:pt idx="755">
                  <c:v>2.9587820278292529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8FB-4EC2-A127-B523A0D8382B}"/>
            </c:ext>
          </c:extLst>
        </c:ser>
        <c:ser>
          <c:idx val="1"/>
          <c:order val="1"/>
          <c:tx>
            <c:v>1:1 Line</c:v>
          </c:tx>
          <c:spPr>
            <a:ln w="25400" cap="rnd">
              <a:noFill/>
              <a:prstDash val="solid"/>
              <a:round/>
            </a:ln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prstDash val="solid"/>
              </a:ln>
            </c:spPr>
          </c:marker>
          <c:trendline>
            <c:spPr>
              <a:ln w="25400" cap="rnd">
                <a:solidFill>
                  <a:schemeClr val="accent2">
                    <a:lumMod val="60000"/>
                    <a:lumOff val="40000"/>
                  </a:schemeClr>
                </a:solidFill>
                <a:prstDash val="lgDash"/>
              </a:ln>
            </c:spPr>
            <c:trendlineType val="linear"/>
            <c:dispRSqr val="0"/>
            <c:dispEq val="0"/>
          </c:trendline>
          <c:xVal>
            <c:numRef>
              <c:f>kNN!$BG$6:$BG$11</c:f>
              <c:numCache>
                <c:formatCode>General</c:formatCode>
                <c:ptCount val="6"/>
                <c:pt idx="0">
                  <c:v>0</c:v>
                </c:pt>
                <c:pt idx="1">
                  <c:v>1</c:v>
                </c:pt>
                <c:pt idx="2">
                  <c:v>10</c:v>
                </c:pt>
                <c:pt idx="3">
                  <c:v>30</c:v>
                </c:pt>
                <c:pt idx="4">
                  <c:v>50</c:v>
                </c:pt>
                <c:pt idx="5">
                  <c:v>70</c:v>
                </c:pt>
              </c:numCache>
            </c:numRef>
          </c:xVal>
          <c:yVal>
            <c:numRef>
              <c:f>kNN!$BH$6:$BH$11</c:f>
              <c:numCache>
                <c:formatCode>General</c:formatCode>
                <c:ptCount val="6"/>
                <c:pt idx="0">
                  <c:v>0</c:v>
                </c:pt>
                <c:pt idx="1">
                  <c:v>1</c:v>
                </c:pt>
                <c:pt idx="2">
                  <c:v>10</c:v>
                </c:pt>
                <c:pt idx="3">
                  <c:v>30</c:v>
                </c:pt>
                <c:pt idx="4">
                  <c:v>50</c:v>
                </c:pt>
                <c:pt idx="5">
                  <c:v>70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E8FB-4EC2-A127-B523A0D838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960303"/>
        <c:axId val="946961263"/>
      </c:scatterChart>
      <c:valAx>
        <c:axId val="946960303"/>
        <c:scaling>
          <c:orientation val="minMax"/>
          <c:max val="7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Expected/Test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961263"/>
        <c:crosses val="autoZero"/>
        <c:crossBetween val="midCat"/>
      </c:valAx>
      <c:valAx>
        <c:axId val="946961263"/>
        <c:scaling>
          <c:orientation val="minMax"/>
          <c:max val="8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Predicted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960303"/>
        <c:crosses val="autoZero"/>
        <c:crossBetween val="midCat"/>
      </c:valAx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strike="noStrike" kern="1200" spc="0" baseline="0">
                <a:solidFill>
                  <a:sysClr val="windowText" lastClr="000000">
                    <a:lumOff val="35000"/>
                    <a:lumMod val="65000"/>
                  </a:sysClr>
                </a:solidFill>
              </a:rPr>
              <a:t>k-Neighbors = 4</a:t>
            </a:r>
          </a:p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strike="noStrike" kern="1200" spc="0" baseline="0">
                <a:solidFill>
                  <a:sysClr val="windowText" lastClr="000000">
                    <a:lumOff val="35000"/>
                    <a:lumMod val="65000"/>
                  </a:sysClr>
                </a:solidFill>
              </a:rPr>
              <a:t>Expected/Test vs Predicted</a:t>
            </a:r>
            <a:br>
              <a:rPr lang="en-US" sz="1400" b="0" i="0" strike="noStrike" kern="1200" spc="0" baseline="0">
                <a:solidFill>
                  <a:sysClr val="windowText" lastClr="000000">
                    <a:lumOff val="35000"/>
                    <a:lumMod val="65000"/>
                  </a:sysClr>
                </a:solidFill>
              </a:rPr>
            </a:br>
            <a:endParaRPr lang="en-US" sz="1400" b="0" i="0" strike="noStrike" kern="1200" spc="0" baseline="0">
              <a:solidFill>
                <a:sysClr val="windowText" lastClr="000000">
                  <a:lumOff val="35000"/>
                  <a:lumMod val="65000"/>
                </a:sysClr>
              </a:solidFill>
            </a:endParaRP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Expected/Test vs Predicted</c:v>
          </c:tx>
          <c:spPr>
            <a:ln w="25400" cap="rnd">
              <a:noFill/>
              <a:prstDash val="solid"/>
              <a:round/>
            </a:ln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prstDash val="solid"/>
              </a:ln>
            </c:spPr>
          </c:marker>
          <c:trendline>
            <c:spPr>
              <a:ln w="38100" cap="rnd">
                <a:solidFill>
                  <a:srgbClr val="FF0000"/>
                </a:solidFill>
                <a:prstDash val="solid"/>
              </a:ln>
            </c:spPr>
            <c:trendlineType val="linear"/>
            <c:dispRSqr val="0"/>
            <c:dispEq val="0"/>
          </c:trendline>
          <c:xVal>
            <c:numRef>
              <c:f>kNN!$AW$14:$AW$769</c:f>
              <c:numCache>
                <c:formatCode>General</c:formatCode>
                <c:ptCount val="756"/>
                <c:pt idx="0">
                  <c:v>49.483108520507813</c:v>
                </c:pt>
                <c:pt idx="1">
                  <c:v>21.393203735351559</c:v>
                </c:pt>
                <c:pt idx="2">
                  <c:v>21.539306640625</c:v>
                </c:pt>
                <c:pt idx="3">
                  <c:v>0</c:v>
                </c:pt>
                <c:pt idx="4">
                  <c:v>53.484535217285163</c:v>
                </c:pt>
                <c:pt idx="5">
                  <c:v>0.37517547607421881</c:v>
                </c:pt>
                <c:pt idx="6">
                  <c:v>1.010894775390625E-2</c:v>
                </c:pt>
                <c:pt idx="7">
                  <c:v>0</c:v>
                </c:pt>
                <c:pt idx="8">
                  <c:v>47.483634948730469</c:v>
                </c:pt>
                <c:pt idx="9">
                  <c:v>0</c:v>
                </c:pt>
                <c:pt idx="10">
                  <c:v>0</c:v>
                </c:pt>
                <c:pt idx="11">
                  <c:v>35.886383056640618</c:v>
                </c:pt>
                <c:pt idx="12">
                  <c:v>49.593353271484382</c:v>
                </c:pt>
                <c:pt idx="13">
                  <c:v>15.46249389648438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39.963150024414063</c:v>
                </c:pt>
                <c:pt idx="19">
                  <c:v>4.78668212890625</c:v>
                </c:pt>
                <c:pt idx="20">
                  <c:v>0</c:v>
                </c:pt>
                <c:pt idx="21">
                  <c:v>34.384346008300781</c:v>
                </c:pt>
                <c:pt idx="22">
                  <c:v>57.570457458496087</c:v>
                </c:pt>
                <c:pt idx="23">
                  <c:v>2.9621124267578121</c:v>
                </c:pt>
                <c:pt idx="24">
                  <c:v>19.10610198974609</c:v>
                </c:pt>
                <c:pt idx="25">
                  <c:v>0</c:v>
                </c:pt>
                <c:pt idx="26">
                  <c:v>50.610542297363281</c:v>
                </c:pt>
                <c:pt idx="27">
                  <c:v>0</c:v>
                </c:pt>
                <c:pt idx="28">
                  <c:v>2.789306640625</c:v>
                </c:pt>
                <c:pt idx="29">
                  <c:v>56.588363647460938</c:v>
                </c:pt>
                <c:pt idx="30">
                  <c:v>1.9073486328125E-4</c:v>
                </c:pt>
                <c:pt idx="31">
                  <c:v>0</c:v>
                </c:pt>
                <c:pt idx="32">
                  <c:v>0</c:v>
                </c:pt>
                <c:pt idx="33">
                  <c:v>50.391387939453118</c:v>
                </c:pt>
                <c:pt idx="34">
                  <c:v>3.363800048828125</c:v>
                </c:pt>
                <c:pt idx="35">
                  <c:v>21.47064208984375</c:v>
                </c:pt>
                <c:pt idx="36">
                  <c:v>33.657264709472663</c:v>
                </c:pt>
                <c:pt idx="37">
                  <c:v>10.829544067382811</c:v>
                </c:pt>
                <c:pt idx="38">
                  <c:v>0</c:v>
                </c:pt>
                <c:pt idx="39">
                  <c:v>0.28285980224609381</c:v>
                </c:pt>
                <c:pt idx="40">
                  <c:v>50.000953674316413</c:v>
                </c:pt>
                <c:pt idx="41">
                  <c:v>3.0517578125E-3</c:v>
                </c:pt>
                <c:pt idx="42">
                  <c:v>0</c:v>
                </c:pt>
                <c:pt idx="43">
                  <c:v>35.094833374023438</c:v>
                </c:pt>
                <c:pt idx="44">
                  <c:v>0</c:v>
                </c:pt>
                <c:pt idx="45">
                  <c:v>44.729042053222663</c:v>
                </c:pt>
                <c:pt idx="46">
                  <c:v>24.041938781738281</c:v>
                </c:pt>
                <c:pt idx="47">
                  <c:v>10.097122192382811</c:v>
                </c:pt>
                <c:pt idx="48">
                  <c:v>45.001029968261719</c:v>
                </c:pt>
                <c:pt idx="49">
                  <c:v>50.291633605957031</c:v>
                </c:pt>
                <c:pt idx="50">
                  <c:v>34.324836730957031</c:v>
                </c:pt>
                <c:pt idx="51">
                  <c:v>11.20700836181641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2.5177001953125E-2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49.335098266601563</c:v>
                </c:pt>
                <c:pt idx="61">
                  <c:v>1.926422119140625</c:v>
                </c:pt>
                <c:pt idx="62">
                  <c:v>10.098075866699221</c:v>
                </c:pt>
                <c:pt idx="63">
                  <c:v>0</c:v>
                </c:pt>
                <c:pt idx="64">
                  <c:v>21.906280517578121</c:v>
                </c:pt>
                <c:pt idx="65">
                  <c:v>0</c:v>
                </c:pt>
                <c:pt idx="66">
                  <c:v>45.680809020996087</c:v>
                </c:pt>
                <c:pt idx="67">
                  <c:v>1.02996826171875E-2</c:v>
                </c:pt>
                <c:pt idx="68">
                  <c:v>0</c:v>
                </c:pt>
                <c:pt idx="69">
                  <c:v>35.614585876464837</c:v>
                </c:pt>
                <c:pt idx="70">
                  <c:v>45.086669921875</c:v>
                </c:pt>
                <c:pt idx="71">
                  <c:v>0</c:v>
                </c:pt>
                <c:pt idx="72">
                  <c:v>0</c:v>
                </c:pt>
                <c:pt idx="73">
                  <c:v>0.48847198486328119</c:v>
                </c:pt>
                <c:pt idx="74">
                  <c:v>0</c:v>
                </c:pt>
                <c:pt idx="75">
                  <c:v>48.724937438964837</c:v>
                </c:pt>
                <c:pt idx="76">
                  <c:v>0</c:v>
                </c:pt>
                <c:pt idx="77">
                  <c:v>20.540618896484379</c:v>
                </c:pt>
                <c:pt idx="78">
                  <c:v>45.011711120605469</c:v>
                </c:pt>
                <c:pt idx="79">
                  <c:v>0.68454742431640625</c:v>
                </c:pt>
                <c:pt idx="80">
                  <c:v>21.856880187988281</c:v>
                </c:pt>
                <c:pt idx="81">
                  <c:v>3.0809402465820308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0.48999786376953119</c:v>
                </c:pt>
                <c:pt idx="87">
                  <c:v>10.045242309570311</c:v>
                </c:pt>
                <c:pt idx="88">
                  <c:v>44.6441650390625</c:v>
                </c:pt>
                <c:pt idx="89">
                  <c:v>49.851036071777337</c:v>
                </c:pt>
                <c:pt idx="90">
                  <c:v>3.0719757080078121</c:v>
                </c:pt>
                <c:pt idx="91">
                  <c:v>3.4208297729492192</c:v>
                </c:pt>
                <c:pt idx="92">
                  <c:v>3.47137451171875E-2</c:v>
                </c:pt>
                <c:pt idx="93">
                  <c:v>0</c:v>
                </c:pt>
                <c:pt idx="94">
                  <c:v>3.21807861328125</c:v>
                </c:pt>
                <c:pt idx="95">
                  <c:v>49.314117431640618</c:v>
                </c:pt>
                <c:pt idx="96">
                  <c:v>47.09320068359375</c:v>
                </c:pt>
                <c:pt idx="97">
                  <c:v>45.253562927246087</c:v>
                </c:pt>
                <c:pt idx="98">
                  <c:v>2.9287338256835942</c:v>
                </c:pt>
                <c:pt idx="99">
                  <c:v>0</c:v>
                </c:pt>
                <c:pt idx="100">
                  <c:v>0</c:v>
                </c:pt>
                <c:pt idx="101">
                  <c:v>22.543525695800781</c:v>
                </c:pt>
                <c:pt idx="102">
                  <c:v>6.6461563110351563</c:v>
                </c:pt>
                <c:pt idx="103">
                  <c:v>0</c:v>
                </c:pt>
                <c:pt idx="104">
                  <c:v>36.0321044921875</c:v>
                </c:pt>
                <c:pt idx="105">
                  <c:v>0</c:v>
                </c:pt>
                <c:pt idx="106">
                  <c:v>0</c:v>
                </c:pt>
                <c:pt idx="107">
                  <c:v>15.505790710449221</c:v>
                </c:pt>
                <c:pt idx="108">
                  <c:v>30.087661743164059</c:v>
                </c:pt>
                <c:pt idx="109">
                  <c:v>0</c:v>
                </c:pt>
                <c:pt idx="110">
                  <c:v>44.692802429199219</c:v>
                </c:pt>
                <c:pt idx="111">
                  <c:v>22.234344482421879</c:v>
                </c:pt>
                <c:pt idx="112">
                  <c:v>0.618743896484375</c:v>
                </c:pt>
                <c:pt idx="113">
                  <c:v>0</c:v>
                </c:pt>
                <c:pt idx="114">
                  <c:v>0.4489898681640625</c:v>
                </c:pt>
                <c:pt idx="115">
                  <c:v>38.35906982421875</c:v>
                </c:pt>
                <c:pt idx="116">
                  <c:v>3.2806396484375E-2</c:v>
                </c:pt>
                <c:pt idx="117">
                  <c:v>46.556472778320313</c:v>
                </c:pt>
                <c:pt idx="118">
                  <c:v>0</c:v>
                </c:pt>
                <c:pt idx="119">
                  <c:v>35.045433044433587</c:v>
                </c:pt>
                <c:pt idx="120">
                  <c:v>0</c:v>
                </c:pt>
                <c:pt idx="121">
                  <c:v>2.4618148803710942</c:v>
                </c:pt>
                <c:pt idx="122">
                  <c:v>49.315643310546882</c:v>
                </c:pt>
                <c:pt idx="123">
                  <c:v>35.177803039550781</c:v>
                </c:pt>
                <c:pt idx="124">
                  <c:v>35.815620422363281</c:v>
                </c:pt>
                <c:pt idx="125">
                  <c:v>0</c:v>
                </c:pt>
                <c:pt idx="126">
                  <c:v>35.295486450195313</c:v>
                </c:pt>
                <c:pt idx="127">
                  <c:v>0</c:v>
                </c:pt>
                <c:pt idx="128">
                  <c:v>0</c:v>
                </c:pt>
                <c:pt idx="129">
                  <c:v>2.7797698974609379</c:v>
                </c:pt>
                <c:pt idx="130">
                  <c:v>3.02276611328125</c:v>
                </c:pt>
                <c:pt idx="131">
                  <c:v>3.0973434448242192</c:v>
                </c:pt>
                <c:pt idx="132">
                  <c:v>10.979843139648439</c:v>
                </c:pt>
                <c:pt idx="133">
                  <c:v>0</c:v>
                </c:pt>
                <c:pt idx="134">
                  <c:v>54.023551940917969</c:v>
                </c:pt>
                <c:pt idx="135">
                  <c:v>39.516258239746087</c:v>
                </c:pt>
                <c:pt idx="136">
                  <c:v>52.907752990722663</c:v>
                </c:pt>
                <c:pt idx="137">
                  <c:v>0.25539398193359381</c:v>
                </c:pt>
                <c:pt idx="138">
                  <c:v>6.012725830078125</c:v>
                </c:pt>
                <c:pt idx="139">
                  <c:v>0</c:v>
                </c:pt>
                <c:pt idx="140">
                  <c:v>50.722694396972663</c:v>
                </c:pt>
                <c:pt idx="141">
                  <c:v>0</c:v>
                </c:pt>
                <c:pt idx="142">
                  <c:v>45.2392578125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2.7433395385742192</c:v>
                </c:pt>
                <c:pt idx="147">
                  <c:v>47.804832458496087</c:v>
                </c:pt>
                <c:pt idx="148">
                  <c:v>0</c:v>
                </c:pt>
                <c:pt idx="149">
                  <c:v>2.86102294921875E-3</c:v>
                </c:pt>
                <c:pt idx="150">
                  <c:v>51.093101501464837</c:v>
                </c:pt>
                <c:pt idx="151">
                  <c:v>44.925498962402337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45.3765869140625</c:v>
                </c:pt>
                <c:pt idx="156">
                  <c:v>50.250434875488281</c:v>
                </c:pt>
                <c:pt idx="157">
                  <c:v>0</c:v>
                </c:pt>
                <c:pt idx="158">
                  <c:v>50.037574768066413</c:v>
                </c:pt>
                <c:pt idx="159">
                  <c:v>10.53104400634766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46.783256530761719</c:v>
                </c:pt>
                <c:pt idx="166">
                  <c:v>0.453948974609375</c:v>
                </c:pt>
                <c:pt idx="167">
                  <c:v>0</c:v>
                </c:pt>
                <c:pt idx="168">
                  <c:v>49.325752258300781</c:v>
                </c:pt>
                <c:pt idx="169">
                  <c:v>2.9674530029296879</c:v>
                </c:pt>
                <c:pt idx="170">
                  <c:v>49.809074401855469</c:v>
                </c:pt>
                <c:pt idx="171">
                  <c:v>0</c:v>
                </c:pt>
                <c:pt idx="172">
                  <c:v>50.904083251953118</c:v>
                </c:pt>
                <c:pt idx="173">
                  <c:v>0</c:v>
                </c:pt>
                <c:pt idx="174">
                  <c:v>50.5706787109375</c:v>
                </c:pt>
                <c:pt idx="175">
                  <c:v>0</c:v>
                </c:pt>
                <c:pt idx="176">
                  <c:v>54.379653930664063</c:v>
                </c:pt>
                <c:pt idx="177">
                  <c:v>0</c:v>
                </c:pt>
                <c:pt idx="178">
                  <c:v>50.00457763671875</c:v>
                </c:pt>
                <c:pt idx="179">
                  <c:v>22.492599487304691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22.56259918212891</c:v>
                </c:pt>
                <c:pt idx="185">
                  <c:v>0</c:v>
                </c:pt>
                <c:pt idx="186">
                  <c:v>49.33319091796875</c:v>
                </c:pt>
                <c:pt idx="187">
                  <c:v>21.597671508789059</c:v>
                </c:pt>
                <c:pt idx="188">
                  <c:v>0</c:v>
                </c:pt>
                <c:pt idx="189">
                  <c:v>8.3227157592773438</c:v>
                </c:pt>
                <c:pt idx="190">
                  <c:v>49.191665649414063</c:v>
                </c:pt>
                <c:pt idx="191">
                  <c:v>19.76776123046875</c:v>
                </c:pt>
                <c:pt idx="192">
                  <c:v>0</c:v>
                </c:pt>
                <c:pt idx="193">
                  <c:v>36.729240417480469</c:v>
                </c:pt>
                <c:pt idx="194">
                  <c:v>1.277923583984375E-2</c:v>
                </c:pt>
                <c:pt idx="195">
                  <c:v>57.399368286132813</c:v>
                </c:pt>
                <c:pt idx="196">
                  <c:v>55.660247802734382</c:v>
                </c:pt>
                <c:pt idx="197">
                  <c:v>0</c:v>
                </c:pt>
                <c:pt idx="198">
                  <c:v>25.60062408447266</c:v>
                </c:pt>
                <c:pt idx="199">
                  <c:v>33.600234985351563</c:v>
                </c:pt>
                <c:pt idx="200">
                  <c:v>0</c:v>
                </c:pt>
                <c:pt idx="201">
                  <c:v>6.4849853515625E-2</c:v>
                </c:pt>
                <c:pt idx="202">
                  <c:v>0.19989013671875</c:v>
                </c:pt>
                <c:pt idx="203">
                  <c:v>0.9952545166015625</c:v>
                </c:pt>
                <c:pt idx="204">
                  <c:v>21.6705322265625</c:v>
                </c:pt>
                <c:pt idx="205">
                  <c:v>0</c:v>
                </c:pt>
                <c:pt idx="206">
                  <c:v>0</c:v>
                </c:pt>
                <c:pt idx="207">
                  <c:v>9.694671630859375</c:v>
                </c:pt>
                <c:pt idx="208">
                  <c:v>0</c:v>
                </c:pt>
                <c:pt idx="209">
                  <c:v>0</c:v>
                </c:pt>
                <c:pt idx="210">
                  <c:v>0.28133392333984381</c:v>
                </c:pt>
                <c:pt idx="211">
                  <c:v>3.3763885498046879</c:v>
                </c:pt>
                <c:pt idx="212">
                  <c:v>2.4105072021484379</c:v>
                </c:pt>
                <c:pt idx="213">
                  <c:v>44.968605041503913</c:v>
                </c:pt>
                <c:pt idx="214">
                  <c:v>0</c:v>
                </c:pt>
                <c:pt idx="215">
                  <c:v>0</c:v>
                </c:pt>
                <c:pt idx="216">
                  <c:v>10.80245971679688</c:v>
                </c:pt>
                <c:pt idx="217">
                  <c:v>4.38690185546875E-3</c:v>
                </c:pt>
                <c:pt idx="218">
                  <c:v>49.824714660644531</c:v>
                </c:pt>
                <c:pt idx="219">
                  <c:v>0</c:v>
                </c:pt>
                <c:pt idx="220">
                  <c:v>49.946022033691413</c:v>
                </c:pt>
                <c:pt idx="221">
                  <c:v>0</c:v>
                </c:pt>
                <c:pt idx="222">
                  <c:v>0</c:v>
                </c:pt>
                <c:pt idx="223">
                  <c:v>21.490287780761719</c:v>
                </c:pt>
                <c:pt idx="224">
                  <c:v>0.42572021484375</c:v>
                </c:pt>
                <c:pt idx="225">
                  <c:v>7.1804046630859384</c:v>
                </c:pt>
                <c:pt idx="226">
                  <c:v>0</c:v>
                </c:pt>
                <c:pt idx="227">
                  <c:v>0</c:v>
                </c:pt>
                <c:pt idx="228">
                  <c:v>51.23138427734375</c:v>
                </c:pt>
                <c:pt idx="229">
                  <c:v>0</c:v>
                </c:pt>
                <c:pt idx="230">
                  <c:v>0</c:v>
                </c:pt>
                <c:pt idx="231">
                  <c:v>22.07889556884766</c:v>
                </c:pt>
                <c:pt idx="232">
                  <c:v>45.179176330566413</c:v>
                </c:pt>
                <c:pt idx="233">
                  <c:v>0</c:v>
                </c:pt>
                <c:pt idx="234">
                  <c:v>21.747589111328121</c:v>
                </c:pt>
                <c:pt idx="235">
                  <c:v>51.741790771484382</c:v>
                </c:pt>
                <c:pt idx="236">
                  <c:v>0</c:v>
                </c:pt>
                <c:pt idx="237">
                  <c:v>50.281143188476563</c:v>
                </c:pt>
                <c:pt idx="238">
                  <c:v>0.12054443359375</c:v>
                </c:pt>
                <c:pt idx="239">
                  <c:v>0</c:v>
                </c:pt>
                <c:pt idx="240">
                  <c:v>0.35877227783203119</c:v>
                </c:pt>
                <c:pt idx="241">
                  <c:v>0.562286376953125</c:v>
                </c:pt>
                <c:pt idx="242">
                  <c:v>45.083999633789063</c:v>
                </c:pt>
                <c:pt idx="243">
                  <c:v>0</c:v>
                </c:pt>
                <c:pt idx="244">
                  <c:v>0</c:v>
                </c:pt>
                <c:pt idx="245">
                  <c:v>9.7669601440429688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40.172004699707031</c:v>
                </c:pt>
                <c:pt idx="252">
                  <c:v>21.392440795898441</c:v>
                </c:pt>
                <c:pt idx="253">
                  <c:v>0.3337860107421875</c:v>
                </c:pt>
                <c:pt idx="254">
                  <c:v>0</c:v>
                </c:pt>
                <c:pt idx="255">
                  <c:v>50.266265869140618</c:v>
                </c:pt>
                <c:pt idx="256">
                  <c:v>47.159957885742188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7.82012939453125E-3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30.14736175537109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2.8842926025390621</c:v>
                </c:pt>
                <c:pt idx="269">
                  <c:v>0</c:v>
                </c:pt>
                <c:pt idx="270">
                  <c:v>9.87091064453125</c:v>
                </c:pt>
                <c:pt idx="271">
                  <c:v>0</c:v>
                </c:pt>
                <c:pt idx="272">
                  <c:v>45.674324035644531</c:v>
                </c:pt>
                <c:pt idx="273">
                  <c:v>20.82614898681641</c:v>
                </c:pt>
                <c:pt idx="274">
                  <c:v>49.112701416015618</c:v>
                </c:pt>
                <c:pt idx="275">
                  <c:v>49.8077392578125</c:v>
                </c:pt>
                <c:pt idx="276">
                  <c:v>0</c:v>
                </c:pt>
                <c:pt idx="277">
                  <c:v>0</c:v>
                </c:pt>
                <c:pt idx="278">
                  <c:v>50.418281555175781</c:v>
                </c:pt>
                <c:pt idx="279">
                  <c:v>22.4822998046875</c:v>
                </c:pt>
                <c:pt idx="280">
                  <c:v>0</c:v>
                </c:pt>
                <c:pt idx="281">
                  <c:v>0</c:v>
                </c:pt>
                <c:pt idx="282">
                  <c:v>52.445030212402337</c:v>
                </c:pt>
                <c:pt idx="283">
                  <c:v>50.645256042480469</c:v>
                </c:pt>
                <c:pt idx="284">
                  <c:v>10.98880767822266</c:v>
                </c:pt>
                <c:pt idx="285">
                  <c:v>21.50363922119141</c:v>
                </c:pt>
                <c:pt idx="286">
                  <c:v>1.9073486328125E-4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10.26458740234375</c:v>
                </c:pt>
                <c:pt idx="291">
                  <c:v>0</c:v>
                </c:pt>
                <c:pt idx="292">
                  <c:v>0.3387451171875</c:v>
                </c:pt>
                <c:pt idx="293">
                  <c:v>0</c:v>
                </c:pt>
                <c:pt idx="294">
                  <c:v>0</c:v>
                </c:pt>
                <c:pt idx="295">
                  <c:v>0.31452178955078119</c:v>
                </c:pt>
                <c:pt idx="296">
                  <c:v>29.63466644287109</c:v>
                </c:pt>
                <c:pt idx="297">
                  <c:v>0</c:v>
                </c:pt>
                <c:pt idx="298">
                  <c:v>48.393821716308587</c:v>
                </c:pt>
                <c:pt idx="299">
                  <c:v>49.457359313964837</c:v>
                </c:pt>
                <c:pt idx="300">
                  <c:v>0.347137451171875</c:v>
                </c:pt>
                <c:pt idx="301">
                  <c:v>0</c:v>
                </c:pt>
                <c:pt idx="302">
                  <c:v>21.362113952636719</c:v>
                </c:pt>
                <c:pt idx="303">
                  <c:v>2.65655517578125</c:v>
                </c:pt>
                <c:pt idx="304">
                  <c:v>1.9073486328125E-4</c:v>
                </c:pt>
                <c:pt idx="305">
                  <c:v>21.347808837890621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49.3194580078125</c:v>
                </c:pt>
                <c:pt idx="313">
                  <c:v>0</c:v>
                </c:pt>
                <c:pt idx="314">
                  <c:v>55.893898010253913</c:v>
                </c:pt>
                <c:pt idx="315">
                  <c:v>49.10125732421875</c:v>
                </c:pt>
                <c:pt idx="316">
                  <c:v>2.6586532592773442</c:v>
                </c:pt>
                <c:pt idx="317">
                  <c:v>0</c:v>
                </c:pt>
                <c:pt idx="318">
                  <c:v>21.70047760009766</c:v>
                </c:pt>
                <c:pt idx="319">
                  <c:v>0</c:v>
                </c:pt>
                <c:pt idx="320">
                  <c:v>50.032615661621087</c:v>
                </c:pt>
                <c:pt idx="321">
                  <c:v>0.5649566650390625</c:v>
                </c:pt>
                <c:pt idx="322">
                  <c:v>35.245513916015618</c:v>
                </c:pt>
                <c:pt idx="323">
                  <c:v>0</c:v>
                </c:pt>
                <c:pt idx="324">
                  <c:v>50.361824035644531</c:v>
                </c:pt>
                <c:pt idx="325">
                  <c:v>0</c:v>
                </c:pt>
                <c:pt idx="326">
                  <c:v>49.545669555664063</c:v>
                </c:pt>
                <c:pt idx="327">
                  <c:v>5.91278076171875E-3</c:v>
                </c:pt>
                <c:pt idx="328">
                  <c:v>0</c:v>
                </c:pt>
                <c:pt idx="329">
                  <c:v>35.708427429199219</c:v>
                </c:pt>
                <c:pt idx="330">
                  <c:v>0</c:v>
                </c:pt>
                <c:pt idx="331">
                  <c:v>35.929107666015618</c:v>
                </c:pt>
                <c:pt idx="332">
                  <c:v>49.477386474609382</c:v>
                </c:pt>
                <c:pt idx="333">
                  <c:v>0</c:v>
                </c:pt>
                <c:pt idx="334">
                  <c:v>9.9180221557617188</c:v>
                </c:pt>
                <c:pt idx="335">
                  <c:v>2.2296905517578121</c:v>
                </c:pt>
                <c:pt idx="336">
                  <c:v>0</c:v>
                </c:pt>
                <c:pt idx="337">
                  <c:v>0</c:v>
                </c:pt>
                <c:pt idx="338">
                  <c:v>22.163581848144531</c:v>
                </c:pt>
                <c:pt idx="339">
                  <c:v>53.400993347167969</c:v>
                </c:pt>
                <c:pt idx="340">
                  <c:v>50.532341003417969</c:v>
                </c:pt>
                <c:pt idx="341">
                  <c:v>9.80377197265625E-2</c:v>
                </c:pt>
                <c:pt idx="342">
                  <c:v>0</c:v>
                </c:pt>
                <c:pt idx="343">
                  <c:v>22.302055358886719</c:v>
                </c:pt>
                <c:pt idx="344">
                  <c:v>22.470283508300781</c:v>
                </c:pt>
                <c:pt idx="345">
                  <c:v>3.2672882080078121</c:v>
                </c:pt>
                <c:pt idx="346">
                  <c:v>0</c:v>
                </c:pt>
                <c:pt idx="347">
                  <c:v>50.089073181152337</c:v>
                </c:pt>
                <c:pt idx="348">
                  <c:v>61.678886413574219</c:v>
                </c:pt>
                <c:pt idx="349">
                  <c:v>49.53765869140625</c:v>
                </c:pt>
                <c:pt idx="350">
                  <c:v>0</c:v>
                </c:pt>
                <c:pt idx="351">
                  <c:v>0.24700164794921881</c:v>
                </c:pt>
                <c:pt idx="352">
                  <c:v>0</c:v>
                </c:pt>
                <c:pt idx="353">
                  <c:v>36.000442504882813</c:v>
                </c:pt>
                <c:pt idx="354">
                  <c:v>38.163375854492188</c:v>
                </c:pt>
                <c:pt idx="355">
                  <c:v>12.048530578613279</c:v>
                </c:pt>
                <c:pt idx="356">
                  <c:v>0</c:v>
                </c:pt>
                <c:pt idx="357">
                  <c:v>0</c:v>
                </c:pt>
                <c:pt idx="358">
                  <c:v>0.11730194091796881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49.601936340332031</c:v>
                </c:pt>
                <c:pt idx="363">
                  <c:v>34.720611572265618</c:v>
                </c:pt>
                <c:pt idx="364">
                  <c:v>9.9927902221679688</c:v>
                </c:pt>
                <c:pt idx="365">
                  <c:v>14.148139953613279</c:v>
                </c:pt>
                <c:pt idx="366">
                  <c:v>2.648162841796875</c:v>
                </c:pt>
                <c:pt idx="367">
                  <c:v>59.112739562988281</c:v>
                </c:pt>
                <c:pt idx="368">
                  <c:v>0</c:v>
                </c:pt>
                <c:pt idx="369">
                  <c:v>36.153984069824219</c:v>
                </c:pt>
                <c:pt idx="370">
                  <c:v>49.717330932617188</c:v>
                </c:pt>
                <c:pt idx="371">
                  <c:v>48.321723937988281</c:v>
                </c:pt>
                <c:pt idx="372">
                  <c:v>46.684646606445313</c:v>
                </c:pt>
                <c:pt idx="373">
                  <c:v>0</c:v>
                </c:pt>
                <c:pt idx="374">
                  <c:v>55.287933349609382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2.9302597045898442</c:v>
                </c:pt>
                <c:pt idx="379">
                  <c:v>0</c:v>
                </c:pt>
                <c:pt idx="380">
                  <c:v>0</c:v>
                </c:pt>
                <c:pt idx="381">
                  <c:v>52.429771423339837</c:v>
                </c:pt>
                <c:pt idx="382">
                  <c:v>4.0435791015625E-2</c:v>
                </c:pt>
                <c:pt idx="383">
                  <c:v>0</c:v>
                </c:pt>
                <c:pt idx="384">
                  <c:v>44.897270202636719</c:v>
                </c:pt>
                <c:pt idx="385">
                  <c:v>49.2462158203125</c:v>
                </c:pt>
                <c:pt idx="386">
                  <c:v>3.662109375E-2</c:v>
                </c:pt>
                <c:pt idx="387">
                  <c:v>6.4849853515625E-3</c:v>
                </c:pt>
                <c:pt idx="388">
                  <c:v>20.082283020019531</c:v>
                </c:pt>
                <c:pt idx="389">
                  <c:v>45.258903503417969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50.098609924316413</c:v>
                </c:pt>
                <c:pt idx="394">
                  <c:v>0</c:v>
                </c:pt>
                <c:pt idx="395">
                  <c:v>13.661384582519529</c:v>
                </c:pt>
                <c:pt idx="396">
                  <c:v>9.72747802734375E-3</c:v>
                </c:pt>
                <c:pt idx="397">
                  <c:v>0</c:v>
                </c:pt>
                <c:pt idx="398">
                  <c:v>21.696281433105469</c:v>
                </c:pt>
                <c:pt idx="399">
                  <c:v>0</c:v>
                </c:pt>
                <c:pt idx="400">
                  <c:v>0</c:v>
                </c:pt>
                <c:pt idx="401">
                  <c:v>50.135993957519531</c:v>
                </c:pt>
                <c:pt idx="402">
                  <c:v>2.954864501953125</c:v>
                </c:pt>
                <c:pt idx="403">
                  <c:v>49.362754821777337</c:v>
                </c:pt>
                <c:pt idx="404">
                  <c:v>0</c:v>
                </c:pt>
                <c:pt idx="405">
                  <c:v>49.642372131347663</c:v>
                </c:pt>
                <c:pt idx="406">
                  <c:v>10.521316528320311</c:v>
                </c:pt>
                <c:pt idx="407">
                  <c:v>0</c:v>
                </c:pt>
                <c:pt idx="408">
                  <c:v>0</c:v>
                </c:pt>
                <c:pt idx="409">
                  <c:v>22.22499847412109</c:v>
                </c:pt>
                <c:pt idx="410">
                  <c:v>50.02899169921875</c:v>
                </c:pt>
                <c:pt idx="411">
                  <c:v>1.7444610595703121</c:v>
                </c:pt>
                <c:pt idx="412">
                  <c:v>23.99082183837891</c:v>
                </c:pt>
                <c:pt idx="413">
                  <c:v>4.1595458984375</c:v>
                </c:pt>
                <c:pt idx="414">
                  <c:v>8.3927154541015625</c:v>
                </c:pt>
                <c:pt idx="415">
                  <c:v>47.414016723632813</c:v>
                </c:pt>
                <c:pt idx="416">
                  <c:v>46.692848205566413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29.7821044921875</c:v>
                </c:pt>
                <c:pt idx="423">
                  <c:v>49.590110778808587</c:v>
                </c:pt>
                <c:pt idx="424">
                  <c:v>0</c:v>
                </c:pt>
                <c:pt idx="425">
                  <c:v>7.1958541870117188</c:v>
                </c:pt>
                <c:pt idx="426">
                  <c:v>45.93658447265625</c:v>
                </c:pt>
                <c:pt idx="427">
                  <c:v>0</c:v>
                </c:pt>
                <c:pt idx="428">
                  <c:v>1.2714385986328121</c:v>
                </c:pt>
                <c:pt idx="429">
                  <c:v>8.7169647216796875</c:v>
                </c:pt>
                <c:pt idx="430">
                  <c:v>0</c:v>
                </c:pt>
                <c:pt idx="431">
                  <c:v>9.5960617065429688</c:v>
                </c:pt>
                <c:pt idx="432">
                  <c:v>44.843482971191413</c:v>
                </c:pt>
                <c:pt idx="433">
                  <c:v>0</c:v>
                </c:pt>
                <c:pt idx="434">
                  <c:v>21.924972534179691</c:v>
                </c:pt>
                <c:pt idx="435">
                  <c:v>49.513816833496087</c:v>
                </c:pt>
                <c:pt idx="436">
                  <c:v>0.318145751953125</c:v>
                </c:pt>
                <c:pt idx="437">
                  <c:v>44.750022888183587</c:v>
                </c:pt>
                <c:pt idx="438">
                  <c:v>50.345993041992188</c:v>
                </c:pt>
                <c:pt idx="439">
                  <c:v>0</c:v>
                </c:pt>
                <c:pt idx="440">
                  <c:v>5.14984130859375E-3</c:v>
                </c:pt>
                <c:pt idx="441">
                  <c:v>49.850082397460938</c:v>
                </c:pt>
                <c:pt idx="442">
                  <c:v>40.745925903320313</c:v>
                </c:pt>
                <c:pt idx="443">
                  <c:v>21.243476867675781</c:v>
                </c:pt>
                <c:pt idx="444">
                  <c:v>1.1444091796875E-3</c:v>
                </c:pt>
                <c:pt idx="445">
                  <c:v>45.249557495117188</c:v>
                </c:pt>
                <c:pt idx="446">
                  <c:v>49.486923217773438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5.340576171875E-3</c:v>
                </c:pt>
                <c:pt idx="451">
                  <c:v>44.577980041503913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55.353355407714837</c:v>
                </c:pt>
                <c:pt idx="456">
                  <c:v>7.62939453125E-3</c:v>
                </c:pt>
                <c:pt idx="457">
                  <c:v>9.774017333984375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57.795524597167969</c:v>
                </c:pt>
                <c:pt idx="462">
                  <c:v>50.555038452148438</c:v>
                </c:pt>
                <c:pt idx="463">
                  <c:v>47.151565551757813</c:v>
                </c:pt>
                <c:pt idx="464">
                  <c:v>0</c:v>
                </c:pt>
                <c:pt idx="465">
                  <c:v>0</c:v>
                </c:pt>
                <c:pt idx="466">
                  <c:v>10.218620300292971</c:v>
                </c:pt>
                <c:pt idx="467">
                  <c:v>0</c:v>
                </c:pt>
                <c:pt idx="468">
                  <c:v>2.8932571411132808</c:v>
                </c:pt>
                <c:pt idx="469">
                  <c:v>10.330581665039061</c:v>
                </c:pt>
                <c:pt idx="470">
                  <c:v>36.871719360351563</c:v>
                </c:pt>
                <c:pt idx="471">
                  <c:v>0</c:v>
                </c:pt>
                <c:pt idx="472">
                  <c:v>0</c:v>
                </c:pt>
                <c:pt idx="473">
                  <c:v>47.996902465820313</c:v>
                </c:pt>
                <c:pt idx="474">
                  <c:v>0</c:v>
                </c:pt>
                <c:pt idx="475">
                  <c:v>0</c:v>
                </c:pt>
                <c:pt idx="476">
                  <c:v>25.910758972167969</c:v>
                </c:pt>
                <c:pt idx="477">
                  <c:v>50.366973876953118</c:v>
                </c:pt>
                <c:pt idx="478">
                  <c:v>49.715805053710938</c:v>
                </c:pt>
                <c:pt idx="479">
                  <c:v>47.277069091796882</c:v>
                </c:pt>
                <c:pt idx="480">
                  <c:v>0</c:v>
                </c:pt>
                <c:pt idx="481">
                  <c:v>0.3749847412109375</c:v>
                </c:pt>
                <c:pt idx="482">
                  <c:v>49.942398071289063</c:v>
                </c:pt>
                <c:pt idx="483">
                  <c:v>0</c:v>
                </c:pt>
                <c:pt idx="484">
                  <c:v>38.9404296875</c:v>
                </c:pt>
                <c:pt idx="485">
                  <c:v>22.755813598632809</c:v>
                </c:pt>
                <c:pt idx="486">
                  <c:v>0</c:v>
                </c:pt>
                <c:pt idx="487">
                  <c:v>55.217552185058587</c:v>
                </c:pt>
                <c:pt idx="488">
                  <c:v>0</c:v>
                </c:pt>
                <c:pt idx="489">
                  <c:v>19.688796997070309</c:v>
                </c:pt>
                <c:pt idx="490">
                  <c:v>0</c:v>
                </c:pt>
                <c:pt idx="491">
                  <c:v>48.095703125</c:v>
                </c:pt>
                <c:pt idx="492">
                  <c:v>2.9092788696289058</c:v>
                </c:pt>
                <c:pt idx="493">
                  <c:v>0.78449249267578125</c:v>
                </c:pt>
                <c:pt idx="494">
                  <c:v>32.871818542480469</c:v>
                </c:pt>
                <c:pt idx="495">
                  <c:v>0</c:v>
                </c:pt>
                <c:pt idx="496">
                  <c:v>49.864768981933587</c:v>
                </c:pt>
                <c:pt idx="497">
                  <c:v>0</c:v>
                </c:pt>
                <c:pt idx="498">
                  <c:v>49.614524841308587</c:v>
                </c:pt>
                <c:pt idx="499">
                  <c:v>50.140762329101563</c:v>
                </c:pt>
                <c:pt idx="500">
                  <c:v>0</c:v>
                </c:pt>
                <c:pt idx="501">
                  <c:v>32.963371276855469</c:v>
                </c:pt>
                <c:pt idx="502">
                  <c:v>49.854087829589837</c:v>
                </c:pt>
                <c:pt idx="503">
                  <c:v>0</c:v>
                </c:pt>
                <c:pt idx="504">
                  <c:v>3.24249267578125E-3</c:v>
                </c:pt>
                <c:pt idx="505">
                  <c:v>50.040626525878913</c:v>
                </c:pt>
                <c:pt idx="506">
                  <c:v>10.282707214355471</c:v>
                </c:pt>
                <c:pt idx="507">
                  <c:v>35.319328308105469</c:v>
                </c:pt>
                <c:pt idx="508">
                  <c:v>0</c:v>
                </c:pt>
                <c:pt idx="509">
                  <c:v>0</c:v>
                </c:pt>
                <c:pt idx="510">
                  <c:v>23.126983642578121</c:v>
                </c:pt>
                <c:pt idx="511">
                  <c:v>0</c:v>
                </c:pt>
                <c:pt idx="512">
                  <c:v>45.714187622070313</c:v>
                </c:pt>
                <c:pt idx="513">
                  <c:v>18.622589111328121</c:v>
                </c:pt>
                <c:pt idx="514">
                  <c:v>7.82012939453125E-3</c:v>
                </c:pt>
                <c:pt idx="515">
                  <c:v>0</c:v>
                </c:pt>
                <c:pt idx="516">
                  <c:v>0</c:v>
                </c:pt>
                <c:pt idx="517">
                  <c:v>8.8872909545898438</c:v>
                </c:pt>
                <c:pt idx="518">
                  <c:v>0</c:v>
                </c:pt>
                <c:pt idx="519">
                  <c:v>0</c:v>
                </c:pt>
                <c:pt idx="520">
                  <c:v>44.277000427246087</c:v>
                </c:pt>
                <c:pt idx="521">
                  <c:v>50.934410095214837</c:v>
                </c:pt>
                <c:pt idx="522">
                  <c:v>0</c:v>
                </c:pt>
                <c:pt idx="523">
                  <c:v>1.0589599609375</c:v>
                </c:pt>
                <c:pt idx="524">
                  <c:v>49.97406005859375</c:v>
                </c:pt>
                <c:pt idx="525">
                  <c:v>0</c:v>
                </c:pt>
                <c:pt idx="526">
                  <c:v>5.072784423828125</c:v>
                </c:pt>
                <c:pt idx="527">
                  <c:v>0</c:v>
                </c:pt>
                <c:pt idx="528">
                  <c:v>0</c:v>
                </c:pt>
                <c:pt idx="529">
                  <c:v>0.37174224853515619</c:v>
                </c:pt>
                <c:pt idx="530">
                  <c:v>15.15560150146484</c:v>
                </c:pt>
                <c:pt idx="531">
                  <c:v>0</c:v>
                </c:pt>
                <c:pt idx="532">
                  <c:v>50.184059143066413</c:v>
                </c:pt>
                <c:pt idx="533">
                  <c:v>0</c:v>
                </c:pt>
                <c:pt idx="534">
                  <c:v>0.4589080810546875</c:v>
                </c:pt>
                <c:pt idx="535">
                  <c:v>21.7254638671875</c:v>
                </c:pt>
                <c:pt idx="536">
                  <c:v>0.34542083740234381</c:v>
                </c:pt>
                <c:pt idx="537">
                  <c:v>0</c:v>
                </c:pt>
                <c:pt idx="538">
                  <c:v>26.7333984375</c:v>
                </c:pt>
                <c:pt idx="539">
                  <c:v>33.79364013671875</c:v>
                </c:pt>
                <c:pt idx="540">
                  <c:v>0</c:v>
                </c:pt>
                <c:pt idx="541">
                  <c:v>0</c:v>
                </c:pt>
                <c:pt idx="542">
                  <c:v>43.828201293945313</c:v>
                </c:pt>
                <c:pt idx="543">
                  <c:v>35.013961791992188</c:v>
                </c:pt>
                <c:pt idx="544">
                  <c:v>3.0193328857421879</c:v>
                </c:pt>
                <c:pt idx="545">
                  <c:v>44.222831726074219</c:v>
                </c:pt>
                <c:pt idx="546">
                  <c:v>0</c:v>
                </c:pt>
                <c:pt idx="547">
                  <c:v>0</c:v>
                </c:pt>
                <c:pt idx="548">
                  <c:v>1.9073486328125E-4</c:v>
                </c:pt>
                <c:pt idx="549">
                  <c:v>49.841499328613281</c:v>
                </c:pt>
                <c:pt idx="550">
                  <c:v>9.2885971069335938</c:v>
                </c:pt>
                <c:pt idx="551">
                  <c:v>4.82330322265625</c:v>
                </c:pt>
                <c:pt idx="552">
                  <c:v>0.5001068115234375</c:v>
                </c:pt>
                <c:pt idx="553">
                  <c:v>0</c:v>
                </c:pt>
                <c:pt idx="554">
                  <c:v>2.09808349609375E-3</c:v>
                </c:pt>
                <c:pt idx="555">
                  <c:v>1.068115234375E-2</c:v>
                </c:pt>
                <c:pt idx="556">
                  <c:v>50.586509704589837</c:v>
                </c:pt>
                <c:pt idx="557">
                  <c:v>50.380516052246087</c:v>
                </c:pt>
                <c:pt idx="558">
                  <c:v>0</c:v>
                </c:pt>
                <c:pt idx="559">
                  <c:v>15.13004302978516</c:v>
                </c:pt>
                <c:pt idx="560">
                  <c:v>56.197166442871087</c:v>
                </c:pt>
                <c:pt idx="561">
                  <c:v>0</c:v>
                </c:pt>
                <c:pt idx="562">
                  <c:v>0</c:v>
                </c:pt>
                <c:pt idx="563">
                  <c:v>50.089836120605469</c:v>
                </c:pt>
                <c:pt idx="564">
                  <c:v>50.286674499511719</c:v>
                </c:pt>
                <c:pt idx="565">
                  <c:v>0</c:v>
                </c:pt>
                <c:pt idx="566">
                  <c:v>44.304084777832031</c:v>
                </c:pt>
                <c:pt idx="567">
                  <c:v>0</c:v>
                </c:pt>
                <c:pt idx="568">
                  <c:v>21.73557281494141</c:v>
                </c:pt>
                <c:pt idx="569">
                  <c:v>2.155303955078125</c:v>
                </c:pt>
                <c:pt idx="570">
                  <c:v>0</c:v>
                </c:pt>
                <c:pt idx="571">
                  <c:v>8.7970733642578125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3.4332275390625E-3</c:v>
                </c:pt>
                <c:pt idx="576">
                  <c:v>42.917442321777337</c:v>
                </c:pt>
                <c:pt idx="577">
                  <c:v>56.096458435058587</c:v>
                </c:pt>
                <c:pt idx="578">
                  <c:v>61.105155944824219</c:v>
                </c:pt>
                <c:pt idx="579">
                  <c:v>34.689521789550781</c:v>
                </c:pt>
                <c:pt idx="580">
                  <c:v>49.053573608398438</c:v>
                </c:pt>
                <c:pt idx="581">
                  <c:v>12.76187896728516</c:v>
                </c:pt>
                <c:pt idx="582">
                  <c:v>50.03662109375</c:v>
                </c:pt>
                <c:pt idx="583">
                  <c:v>52.546882629394531</c:v>
                </c:pt>
                <c:pt idx="584">
                  <c:v>49.254035949707031</c:v>
                </c:pt>
                <c:pt idx="585">
                  <c:v>0</c:v>
                </c:pt>
                <c:pt idx="586">
                  <c:v>9.5367431640625E-3</c:v>
                </c:pt>
                <c:pt idx="587">
                  <c:v>50.278854370117188</c:v>
                </c:pt>
                <c:pt idx="588">
                  <c:v>0</c:v>
                </c:pt>
                <c:pt idx="589">
                  <c:v>0</c:v>
                </c:pt>
                <c:pt idx="590">
                  <c:v>2.732086181640625</c:v>
                </c:pt>
                <c:pt idx="591">
                  <c:v>51.178550720214837</c:v>
                </c:pt>
                <c:pt idx="592">
                  <c:v>10.43319702148438</c:v>
                </c:pt>
                <c:pt idx="593">
                  <c:v>48.639678955078118</c:v>
                </c:pt>
                <c:pt idx="594">
                  <c:v>35.30426025390625</c:v>
                </c:pt>
                <c:pt idx="595">
                  <c:v>36.10382080078125</c:v>
                </c:pt>
                <c:pt idx="596">
                  <c:v>3.137969970703125</c:v>
                </c:pt>
                <c:pt idx="597">
                  <c:v>49.891281127929688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3.2396316528320308</c:v>
                </c:pt>
                <c:pt idx="603">
                  <c:v>19.34299468994141</c:v>
                </c:pt>
                <c:pt idx="604">
                  <c:v>0.35762786865234381</c:v>
                </c:pt>
                <c:pt idx="605">
                  <c:v>0</c:v>
                </c:pt>
                <c:pt idx="606">
                  <c:v>0</c:v>
                </c:pt>
                <c:pt idx="607">
                  <c:v>38.363265991210938</c:v>
                </c:pt>
                <c:pt idx="608">
                  <c:v>0</c:v>
                </c:pt>
                <c:pt idx="609">
                  <c:v>49.98016357421875</c:v>
                </c:pt>
                <c:pt idx="610">
                  <c:v>34.942245483398438</c:v>
                </c:pt>
                <c:pt idx="611">
                  <c:v>2.5724411010742192</c:v>
                </c:pt>
                <c:pt idx="612">
                  <c:v>49.933815002441413</c:v>
                </c:pt>
                <c:pt idx="613">
                  <c:v>0.36449432373046881</c:v>
                </c:pt>
                <c:pt idx="614">
                  <c:v>38.558769226074219</c:v>
                </c:pt>
                <c:pt idx="615">
                  <c:v>0</c:v>
                </c:pt>
                <c:pt idx="616">
                  <c:v>1.201629638671875E-2</c:v>
                </c:pt>
                <c:pt idx="617">
                  <c:v>0</c:v>
                </c:pt>
                <c:pt idx="618">
                  <c:v>1.284980773925781</c:v>
                </c:pt>
                <c:pt idx="619">
                  <c:v>0</c:v>
                </c:pt>
                <c:pt idx="620">
                  <c:v>10.546493530273439</c:v>
                </c:pt>
                <c:pt idx="621">
                  <c:v>0</c:v>
                </c:pt>
                <c:pt idx="622">
                  <c:v>0</c:v>
                </c:pt>
                <c:pt idx="623">
                  <c:v>10.238456726074221</c:v>
                </c:pt>
                <c:pt idx="624">
                  <c:v>34.329414367675781</c:v>
                </c:pt>
                <c:pt idx="625">
                  <c:v>0</c:v>
                </c:pt>
                <c:pt idx="626">
                  <c:v>0</c:v>
                </c:pt>
                <c:pt idx="627">
                  <c:v>18.466949462890621</c:v>
                </c:pt>
                <c:pt idx="628">
                  <c:v>10.03665924072266</c:v>
                </c:pt>
                <c:pt idx="629">
                  <c:v>22.91011810302734</c:v>
                </c:pt>
                <c:pt idx="630">
                  <c:v>0</c:v>
                </c:pt>
                <c:pt idx="631">
                  <c:v>50.057601928710938</c:v>
                </c:pt>
                <c:pt idx="632">
                  <c:v>35.535430908203118</c:v>
                </c:pt>
                <c:pt idx="633">
                  <c:v>11.000251770019529</c:v>
                </c:pt>
                <c:pt idx="634">
                  <c:v>49.828529357910163</c:v>
                </c:pt>
                <c:pt idx="635">
                  <c:v>0</c:v>
                </c:pt>
                <c:pt idx="636">
                  <c:v>0</c:v>
                </c:pt>
                <c:pt idx="637">
                  <c:v>22.527694702148441</c:v>
                </c:pt>
                <c:pt idx="638">
                  <c:v>48.239707946777337</c:v>
                </c:pt>
                <c:pt idx="639">
                  <c:v>42.747879028320313</c:v>
                </c:pt>
                <c:pt idx="640">
                  <c:v>51.241493225097663</c:v>
                </c:pt>
                <c:pt idx="641">
                  <c:v>0</c:v>
                </c:pt>
                <c:pt idx="642">
                  <c:v>0</c:v>
                </c:pt>
                <c:pt idx="643">
                  <c:v>3.5274505615234379</c:v>
                </c:pt>
                <c:pt idx="644">
                  <c:v>0</c:v>
                </c:pt>
                <c:pt idx="645">
                  <c:v>34.730911254882813</c:v>
                </c:pt>
                <c:pt idx="646">
                  <c:v>45.643424987792969</c:v>
                </c:pt>
                <c:pt idx="647">
                  <c:v>0</c:v>
                </c:pt>
                <c:pt idx="648">
                  <c:v>0</c:v>
                </c:pt>
                <c:pt idx="649">
                  <c:v>0.33245086669921881</c:v>
                </c:pt>
                <c:pt idx="650">
                  <c:v>0</c:v>
                </c:pt>
                <c:pt idx="651">
                  <c:v>0</c:v>
                </c:pt>
                <c:pt idx="652">
                  <c:v>34.631919860839837</c:v>
                </c:pt>
                <c:pt idx="653">
                  <c:v>52.825164794921882</c:v>
                </c:pt>
                <c:pt idx="654">
                  <c:v>10.7452392578125</c:v>
                </c:pt>
                <c:pt idx="655">
                  <c:v>0</c:v>
                </c:pt>
                <c:pt idx="656">
                  <c:v>47.517013549804688</c:v>
                </c:pt>
                <c:pt idx="657">
                  <c:v>3.35693359375E-2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3.33709716796875</c:v>
                </c:pt>
                <c:pt idx="663">
                  <c:v>0</c:v>
                </c:pt>
                <c:pt idx="664">
                  <c:v>49.573326110839837</c:v>
                </c:pt>
                <c:pt idx="665">
                  <c:v>0</c:v>
                </c:pt>
                <c:pt idx="666">
                  <c:v>49.347877502441413</c:v>
                </c:pt>
                <c:pt idx="667">
                  <c:v>36.037635803222663</c:v>
                </c:pt>
                <c:pt idx="668">
                  <c:v>51.48468017578125</c:v>
                </c:pt>
                <c:pt idx="669">
                  <c:v>50.238227844238281</c:v>
                </c:pt>
                <c:pt idx="670">
                  <c:v>0</c:v>
                </c:pt>
                <c:pt idx="671">
                  <c:v>0</c:v>
                </c:pt>
                <c:pt idx="672">
                  <c:v>50.140953063964837</c:v>
                </c:pt>
                <c:pt idx="673">
                  <c:v>0</c:v>
                </c:pt>
                <c:pt idx="674">
                  <c:v>50.625991821289063</c:v>
                </c:pt>
                <c:pt idx="675">
                  <c:v>23.222732543945309</c:v>
                </c:pt>
                <c:pt idx="676">
                  <c:v>0</c:v>
                </c:pt>
                <c:pt idx="677">
                  <c:v>42.63458251953125</c:v>
                </c:pt>
                <c:pt idx="678">
                  <c:v>10.133171081542971</c:v>
                </c:pt>
                <c:pt idx="679">
                  <c:v>0</c:v>
                </c:pt>
                <c:pt idx="680">
                  <c:v>45.107841491699219</c:v>
                </c:pt>
                <c:pt idx="681">
                  <c:v>0</c:v>
                </c:pt>
                <c:pt idx="682">
                  <c:v>0</c:v>
                </c:pt>
                <c:pt idx="683">
                  <c:v>44.930458068847663</c:v>
                </c:pt>
                <c:pt idx="684">
                  <c:v>0</c:v>
                </c:pt>
                <c:pt idx="685">
                  <c:v>0.3086090087890625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45.534515380859382</c:v>
                </c:pt>
                <c:pt idx="690">
                  <c:v>0</c:v>
                </c:pt>
                <c:pt idx="691">
                  <c:v>0</c:v>
                </c:pt>
                <c:pt idx="692">
                  <c:v>24.657058715820309</c:v>
                </c:pt>
                <c:pt idx="693">
                  <c:v>12.322807312011721</c:v>
                </c:pt>
                <c:pt idx="694">
                  <c:v>0</c:v>
                </c:pt>
                <c:pt idx="695">
                  <c:v>20.709991455078121</c:v>
                </c:pt>
                <c:pt idx="696">
                  <c:v>44.978141784667969</c:v>
                </c:pt>
                <c:pt idx="697">
                  <c:v>0</c:v>
                </c:pt>
                <c:pt idx="698">
                  <c:v>44.870376586914063</c:v>
                </c:pt>
                <c:pt idx="699">
                  <c:v>0.37059783935546881</c:v>
                </c:pt>
                <c:pt idx="700">
                  <c:v>0</c:v>
                </c:pt>
                <c:pt idx="701">
                  <c:v>0</c:v>
                </c:pt>
                <c:pt idx="702">
                  <c:v>50.80108642578125</c:v>
                </c:pt>
                <c:pt idx="703">
                  <c:v>0.15163421630859381</c:v>
                </c:pt>
                <c:pt idx="704">
                  <c:v>36.91253662109375</c:v>
                </c:pt>
                <c:pt idx="705">
                  <c:v>44.914817810058587</c:v>
                </c:pt>
                <c:pt idx="706">
                  <c:v>0</c:v>
                </c:pt>
                <c:pt idx="707">
                  <c:v>2.8041839599609379</c:v>
                </c:pt>
                <c:pt idx="708">
                  <c:v>35.612297058105469</c:v>
                </c:pt>
                <c:pt idx="709">
                  <c:v>32.367897033691413</c:v>
                </c:pt>
                <c:pt idx="710">
                  <c:v>0</c:v>
                </c:pt>
                <c:pt idx="711">
                  <c:v>0</c:v>
                </c:pt>
                <c:pt idx="712">
                  <c:v>34.874153137207031</c:v>
                </c:pt>
                <c:pt idx="713">
                  <c:v>49.044418334960938</c:v>
                </c:pt>
                <c:pt idx="714">
                  <c:v>61.474800109863281</c:v>
                </c:pt>
                <c:pt idx="715">
                  <c:v>13.93508911132812</c:v>
                </c:pt>
                <c:pt idx="716">
                  <c:v>0.46062469482421881</c:v>
                </c:pt>
                <c:pt idx="717">
                  <c:v>34.72900390625</c:v>
                </c:pt>
                <c:pt idx="718">
                  <c:v>0</c:v>
                </c:pt>
                <c:pt idx="719">
                  <c:v>0</c:v>
                </c:pt>
                <c:pt idx="720">
                  <c:v>0.3978729248046875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6.6295623779296884</c:v>
                </c:pt>
                <c:pt idx="725">
                  <c:v>47.385215759277337</c:v>
                </c:pt>
                <c:pt idx="726">
                  <c:v>46.758651733398438</c:v>
                </c:pt>
                <c:pt idx="727">
                  <c:v>35.042381286621087</c:v>
                </c:pt>
                <c:pt idx="728">
                  <c:v>50.02288818359375</c:v>
                </c:pt>
                <c:pt idx="729">
                  <c:v>6.522369384765625</c:v>
                </c:pt>
                <c:pt idx="730">
                  <c:v>0</c:v>
                </c:pt>
                <c:pt idx="731">
                  <c:v>21.94766998291016</c:v>
                </c:pt>
                <c:pt idx="732">
                  <c:v>0</c:v>
                </c:pt>
                <c:pt idx="733">
                  <c:v>0</c:v>
                </c:pt>
                <c:pt idx="734">
                  <c:v>11.104011535644529</c:v>
                </c:pt>
                <c:pt idx="735">
                  <c:v>0</c:v>
                </c:pt>
                <c:pt idx="736">
                  <c:v>2.9661178588867192</c:v>
                </c:pt>
                <c:pt idx="737">
                  <c:v>60.378074645996087</c:v>
                </c:pt>
                <c:pt idx="738">
                  <c:v>0</c:v>
                </c:pt>
                <c:pt idx="739">
                  <c:v>0</c:v>
                </c:pt>
                <c:pt idx="740">
                  <c:v>23.27327728271484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38.680076599121087</c:v>
                </c:pt>
                <c:pt idx="745">
                  <c:v>0</c:v>
                </c:pt>
                <c:pt idx="746">
                  <c:v>48.965263366699219</c:v>
                </c:pt>
                <c:pt idx="747">
                  <c:v>0</c:v>
                </c:pt>
                <c:pt idx="748">
                  <c:v>0</c:v>
                </c:pt>
                <c:pt idx="749">
                  <c:v>64.654922485351563</c:v>
                </c:pt>
                <c:pt idx="750">
                  <c:v>21.738815307617191</c:v>
                </c:pt>
                <c:pt idx="751">
                  <c:v>2.880096435546875E-2</c:v>
                </c:pt>
                <c:pt idx="752">
                  <c:v>21.728324890136719</c:v>
                </c:pt>
                <c:pt idx="753">
                  <c:v>0</c:v>
                </c:pt>
                <c:pt idx="754">
                  <c:v>0</c:v>
                </c:pt>
                <c:pt idx="755">
                  <c:v>2.9932022094726558</c:v>
                </c:pt>
              </c:numCache>
            </c:numRef>
          </c:xVal>
          <c:yVal>
            <c:numRef>
              <c:f>kNN!$AX$14:$AX$769</c:f>
              <c:numCache>
                <c:formatCode>General</c:formatCode>
                <c:ptCount val="756"/>
                <c:pt idx="0">
                  <c:v>49.663415133366598</c:v>
                </c:pt>
                <c:pt idx="1">
                  <c:v>22.056089067057901</c:v>
                </c:pt>
                <c:pt idx="2">
                  <c:v>22.81389726039022</c:v>
                </c:pt>
                <c:pt idx="3">
                  <c:v>0</c:v>
                </c:pt>
                <c:pt idx="4">
                  <c:v>43.850062721230827</c:v>
                </c:pt>
                <c:pt idx="5">
                  <c:v>0.44087816306975769</c:v>
                </c:pt>
                <c:pt idx="6">
                  <c:v>1.037162378943491E-2</c:v>
                </c:pt>
                <c:pt idx="7">
                  <c:v>0</c:v>
                </c:pt>
                <c:pt idx="8">
                  <c:v>50.782020084408529</c:v>
                </c:pt>
                <c:pt idx="9">
                  <c:v>0</c:v>
                </c:pt>
                <c:pt idx="10">
                  <c:v>8.9568819318498853</c:v>
                </c:pt>
                <c:pt idx="11">
                  <c:v>35.073320139508638</c:v>
                </c:pt>
                <c:pt idx="12">
                  <c:v>49.239725166677388</c:v>
                </c:pt>
                <c:pt idx="13">
                  <c:v>10.79748937180179</c:v>
                </c:pt>
                <c:pt idx="14">
                  <c:v>0</c:v>
                </c:pt>
                <c:pt idx="15">
                  <c:v>1.3294016276345459E-3</c:v>
                </c:pt>
                <c:pt idx="16">
                  <c:v>0</c:v>
                </c:pt>
                <c:pt idx="17">
                  <c:v>0</c:v>
                </c:pt>
                <c:pt idx="18">
                  <c:v>26.261291056211789</c:v>
                </c:pt>
                <c:pt idx="19">
                  <c:v>7.0150057474772138</c:v>
                </c:pt>
                <c:pt idx="20">
                  <c:v>0</c:v>
                </c:pt>
                <c:pt idx="21">
                  <c:v>35.194924433912043</c:v>
                </c:pt>
                <c:pt idx="22">
                  <c:v>42.489599412487387</c:v>
                </c:pt>
                <c:pt idx="23">
                  <c:v>2.9314536608676249</c:v>
                </c:pt>
                <c:pt idx="24">
                  <c:v>22.473664926679639</c:v>
                </c:pt>
                <c:pt idx="25">
                  <c:v>0</c:v>
                </c:pt>
                <c:pt idx="26">
                  <c:v>49.969164821541597</c:v>
                </c:pt>
                <c:pt idx="27">
                  <c:v>3.8458738733559668E-4</c:v>
                </c:pt>
                <c:pt idx="28">
                  <c:v>2.904444548349256</c:v>
                </c:pt>
                <c:pt idx="29">
                  <c:v>44.25101827882537</c:v>
                </c:pt>
                <c:pt idx="30">
                  <c:v>1.0700688818917409E-2</c:v>
                </c:pt>
                <c:pt idx="31">
                  <c:v>0</c:v>
                </c:pt>
                <c:pt idx="32">
                  <c:v>0</c:v>
                </c:pt>
                <c:pt idx="33">
                  <c:v>49.949284800263328</c:v>
                </c:pt>
                <c:pt idx="34">
                  <c:v>2.9072426769253461</c:v>
                </c:pt>
                <c:pt idx="35">
                  <c:v>21.566243018967331</c:v>
                </c:pt>
                <c:pt idx="36">
                  <c:v>16.130587043953359</c:v>
                </c:pt>
                <c:pt idx="37">
                  <c:v>10.09888531356834</c:v>
                </c:pt>
                <c:pt idx="38">
                  <c:v>5.7826213802822449E-3</c:v>
                </c:pt>
                <c:pt idx="39">
                  <c:v>0.41762309406155951</c:v>
                </c:pt>
                <c:pt idx="40">
                  <c:v>49.921228211077782</c:v>
                </c:pt>
                <c:pt idx="41">
                  <c:v>3.7700933079386857E-2</c:v>
                </c:pt>
                <c:pt idx="42">
                  <c:v>0</c:v>
                </c:pt>
                <c:pt idx="43">
                  <c:v>34.952795139548151</c:v>
                </c:pt>
                <c:pt idx="44">
                  <c:v>0</c:v>
                </c:pt>
                <c:pt idx="45">
                  <c:v>45.298971893226863</c:v>
                </c:pt>
                <c:pt idx="46">
                  <c:v>22.296547940858531</c:v>
                </c:pt>
                <c:pt idx="47">
                  <c:v>10.16294972487027</c:v>
                </c:pt>
                <c:pt idx="48">
                  <c:v>45.813161805657202</c:v>
                </c:pt>
                <c:pt idx="49">
                  <c:v>50.006074043207377</c:v>
                </c:pt>
                <c:pt idx="50">
                  <c:v>34.93202698599228</c:v>
                </c:pt>
                <c:pt idx="51">
                  <c:v>2.0219179065566522</c:v>
                </c:pt>
                <c:pt idx="52">
                  <c:v>0</c:v>
                </c:pt>
                <c:pt idx="53">
                  <c:v>0</c:v>
                </c:pt>
                <c:pt idx="54">
                  <c:v>9.0589827238154279E-3</c:v>
                </c:pt>
                <c:pt idx="55">
                  <c:v>0</c:v>
                </c:pt>
                <c:pt idx="56">
                  <c:v>3.7634161984757483E-2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49.396304005309993</c:v>
                </c:pt>
                <c:pt idx="61">
                  <c:v>3.4435224918976739</c:v>
                </c:pt>
                <c:pt idx="62">
                  <c:v>10.150479689087449</c:v>
                </c:pt>
                <c:pt idx="63">
                  <c:v>0</c:v>
                </c:pt>
                <c:pt idx="64">
                  <c:v>24.720888844767849</c:v>
                </c:pt>
                <c:pt idx="65">
                  <c:v>0</c:v>
                </c:pt>
                <c:pt idx="66">
                  <c:v>45.417901404400503</c:v>
                </c:pt>
                <c:pt idx="67">
                  <c:v>9.1422938792738769E-3</c:v>
                </c:pt>
                <c:pt idx="68">
                  <c:v>0</c:v>
                </c:pt>
                <c:pt idx="69">
                  <c:v>35.093315331089912</c:v>
                </c:pt>
                <c:pt idx="70">
                  <c:v>45.390296325016337</c:v>
                </c:pt>
                <c:pt idx="71">
                  <c:v>0.32606891642355701</c:v>
                </c:pt>
                <c:pt idx="72">
                  <c:v>0</c:v>
                </c:pt>
                <c:pt idx="73">
                  <c:v>0.33050368277263448</c:v>
                </c:pt>
                <c:pt idx="74">
                  <c:v>0</c:v>
                </c:pt>
                <c:pt idx="75">
                  <c:v>49.399097878062989</c:v>
                </c:pt>
                <c:pt idx="76">
                  <c:v>0</c:v>
                </c:pt>
                <c:pt idx="77">
                  <c:v>31.520463027566699</c:v>
                </c:pt>
                <c:pt idx="78">
                  <c:v>44.259323777232048</c:v>
                </c:pt>
                <c:pt idx="79">
                  <c:v>7.8709142191426738</c:v>
                </c:pt>
                <c:pt idx="80">
                  <c:v>21.9193785057581</c:v>
                </c:pt>
                <c:pt idx="81">
                  <c:v>2.851869313203899</c:v>
                </c:pt>
                <c:pt idx="82">
                  <c:v>0</c:v>
                </c:pt>
                <c:pt idx="83">
                  <c:v>0.65994262695312533</c:v>
                </c:pt>
                <c:pt idx="84">
                  <c:v>0</c:v>
                </c:pt>
                <c:pt idx="85">
                  <c:v>0</c:v>
                </c:pt>
                <c:pt idx="86">
                  <c:v>0.34343977986308949</c:v>
                </c:pt>
                <c:pt idx="87">
                  <c:v>11.298700238012749</c:v>
                </c:pt>
                <c:pt idx="88">
                  <c:v>28.52421022087087</c:v>
                </c:pt>
                <c:pt idx="89">
                  <c:v>49.879045976942741</c:v>
                </c:pt>
                <c:pt idx="90">
                  <c:v>2.832547143559391</c:v>
                </c:pt>
                <c:pt idx="91">
                  <c:v>3.2114233611544578</c:v>
                </c:pt>
                <c:pt idx="92">
                  <c:v>3.4386303829038317E-2</c:v>
                </c:pt>
                <c:pt idx="93">
                  <c:v>0</c:v>
                </c:pt>
                <c:pt idx="94">
                  <c:v>2.8932031018500641</c:v>
                </c:pt>
                <c:pt idx="95">
                  <c:v>49.230888212514373</c:v>
                </c:pt>
                <c:pt idx="96">
                  <c:v>49.569081690488048</c:v>
                </c:pt>
                <c:pt idx="97">
                  <c:v>44.869077625975628</c:v>
                </c:pt>
                <c:pt idx="98">
                  <c:v>3.044547293078177</c:v>
                </c:pt>
                <c:pt idx="99">
                  <c:v>0</c:v>
                </c:pt>
                <c:pt idx="100">
                  <c:v>0</c:v>
                </c:pt>
                <c:pt idx="101">
                  <c:v>23.397561771396369</c:v>
                </c:pt>
                <c:pt idx="102">
                  <c:v>6.7630532839630666</c:v>
                </c:pt>
                <c:pt idx="103">
                  <c:v>7.1246203254250862</c:v>
                </c:pt>
                <c:pt idx="104">
                  <c:v>31.396857191610451</c:v>
                </c:pt>
                <c:pt idx="105">
                  <c:v>0</c:v>
                </c:pt>
                <c:pt idx="106">
                  <c:v>0</c:v>
                </c:pt>
                <c:pt idx="107">
                  <c:v>2.6190633707627171</c:v>
                </c:pt>
                <c:pt idx="108">
                  <c:v>34.871005345854407</c:v>
                </c:pt>
                <c:pt idx="109">
                  <c:v>0</c:v>
                </c:pt>
                <c:pt idx="110">
                  <c:v>44.536688472947539</c:v>
                </c:pt>
                <c:pt idx="111">
                  <c:v>20.627871241484542</c:v>
                </c:pt>
                <c:pt idx="112">
                  <c:v>4.7619423671075474</c:v>
                </c:pt>
                <c:pt idx="113">
                  <c:v>0</c:v>
                </c:pt>
                <c:pt idx="114">
                  <c:v>0.31132703923009503</c:v>
                </c:pt>
                <c:pt idx="115">
                  <c:v>39.414296656176198</c:v>
                </c:pt>
                <c:pt idx="116">
                  <c:v>9.7577860251216609E-3</c:v>
                </c:pt>
                <c:pt idx="117">
                  <c:v>44.340591285211133</c:v>
                </c:pt>
                <c:pt idx="118">
                  <c:v>0</c:v>
                </c:pt>
                <c:pt idx="119">
                  <c:v>37.497887813958137</c:v>
                </c:pt>
                <c:pt idx="120">
                  <c:v>0</c:v>
                </c:pt>
                <c:pt idx="121">
                  <c:v>2.9070561128114401</c:v>
                </c:pt>
                <c:pt idx="122">
                  <c:v>49.20898109344563</c:v>
                </c:pt>
                <c:pt idx="123">
                  <c:v>34.84136792032205</c:v>
                </c:pt>
                <c:pt idx="124">
                  <c:v>37.486613187467242</c:v>
                </c:pt>
                <c:pt idx="125">
                  <c:v>0</c:v>
                </c:pt>
                <c:pt idx="126">
                  <c:v>35.840058061229108</c:v>
                </c:pt>
                <c:pt idx="127">
                  <c:v>0</c:v>
                </c:pt>
                <c:pt idx="128">
                  <c:v>0</c:v>
                </c:pt>
                <c:pt idx="129">
                  <c:v>2.9145487137793959</c:v>
                </c:pt>
                <c:pt idx="130">
                  <c:v>2.9872216114381112</c:v>
                </c:pt>
                <c:pt idx="131">
                  <c:v>2.8890623251262801</c:v>
                </c:pt>
                <c:pt idx="132">
                  <c:v>10.362719720786581</c:v>
                </c:pt>
                <c:pt idx="133">
                  <c:v>0</c:v>
                </c:pt>
                <c:pt idx="134">
                  <c:v>48.83612783611818</c:v>
                </c:pt>
                <c:pt idx="135">
                  <c:v>56.799191632069189</c:v>
                </c:pt>
                <c:pt idx="136">
                  <c:v>21.67476595102173</c:v>
                </c:pt>
                <c:pt idx="137">
                  <c:v>0.43146515327570828</c:v>
                </c:pt>
                <c:pt idx="138">
                  <c:v>6.2360358106010256</c:v>
                </c:pt>
                <c:pt idx="139">
                  <c:v>0</c:v>
                </c:pt>
                <c:pt idx="140">
                  <c:v>50.06755762468012</c:v>
                </c:pt>
                <c:pt idx="141">
                  <c:v>0</c:v>
                </c:pt>
                <c:pt idx="142">
                  <c:v>44.499505555335297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2.9567775875081539</c:v>
                </c:pt>
                <c:pt idx="147">
                  <c:v>49.093181279261778</c:v>
                </c:pt>
                <c:pt idx="148">
                  <c:v>0</c:v>
                </c:pt>
                <c:pt idx="149">
                  <c:v>9.6001953292527524E-3</c:v>
                </c:pt>
                <c:pt idx="150">
                  <c:v>50.08987537723111</c:v>
                </c:pt>
                <c:pt idx="151">
                  <c:v>45.528803199855197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45.623892215355177</c:v>
                </c:pt>
                <c:pt idx="156">
                  <c:v>50.10816281811168</c:v>
                </c:pt>
                <c:pt idx="157">
                  <c:v>0</c:v>
                </c:pt>
                <c:pt idx="158">
                  <c:v>47.721889534410828</c:v>
                </c:pt>
                <c:pt idx="159">
                  <c:v>9.7190464268929304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46.607107412041877</c:v>
                </c:pt>
                <c:pt idx="166">
                  <c:v>0.44642170843825968</c:v>
                </c:pt>
                <c:pt idx="167">
                  <c:v>0</c:v>
                </c:pt>
                <c:pt idx="168">
                  <c:v>49.050008855335413</c:v>
                </c:pt>
                <c:pt idx="169">
                  <c:v>2.9673441130326839</c:v>
                </c:pt>
                <c:pt idx="170">
                  <c:v>50.412477560739113</c:v>
                </c:pt>
                <c:pt idx="171">
                  <c:v>0</c:v>
                </c:pt>
                <c:pt idx="172">
                  <c:v>49.315562152969008</c:v>
                </c:pt>
                <c:pt idx="173">
                  <c:v>0</c:v>
                </c:pt>
                <c:pt idx="174">
                  <c:v>49.990746814569057</c:v>
                </c:pt>
                <c:pt idx="175">
                  <c:v>0</c:v>
                </c:pt>
                <c:pt idx="176">
                  <c:v>32.56963540238943</c:v>
                </c:pt>
                <c:pt idx="177">
                  <c:v>0</c:v>
                </c:pt>
                <c:pt idx="178">
                  <c:v>50.063444533850358</c:v>
                </c:pt>
                <c:pt idx="179">
                  <c:v>22.94765005239821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21.893970303474589</c:v>
                </c:pt>
                <c:pt idx="185">
                  <c:v>0</c:v>
                </c:pt>
                <c:pt idx="186">
                  <c:v>49.476253552663053</c:v>
                </c:pt>
                <c:pt idx="187">
                  <c:v>22.487820903355392</c:v>
                </c:pt>
                <c:pt idx="188">
                  <c:v>0</c:v>
                </c:pt>
                <c:pt idx="189">
                  <c:v>11.49104266413633</c:v>
                </c:pt>
                <c:pt idx="190">
                  <c:v>48.944731634249223</c:v>
                </c:pt>
                <c:pt idx="191">
                  <c:v>22.976045820957282</c:v>
                </c:pt>
                <c:pt idx="192">
                  <c:v>0</c:v>
                </c:pt>
                <c:pt idx="193">
                  <c:v>35.05879343242966</c:v>
                </c:pt>
                <c:pt idx="194">
                  <c:v>1.2995167091184791E-2</c:v>
                </c:pt>
                <c:pt idx="195">
                  <c:v>45.018413059159393</c:v>
                </c:pt>
                <c:pt idx="196">
                  <c:v>49.609403804198877</c:v>
                </c:pt>
                <c:pt idx="197">
                  <c:v>0</c:v>
                </c:pt>
                <c:pt idx="198">
                  <c:v>32.30052725024315</c:v>
                </c:pt>
                <c:pt idx="199">
                  <c:v>34.483595518490922</c:v>
                </c:pt>
                <c:pt idx="200">
                  <c:v>0</c:v>
                </c:pt>
                <c:pt idx="201">
                  <c:v>8.8224052777309131E-3</c:v>
                </c:pt>
                <c:pt idx="202">
                  <c:v>7.3375413100169551</c:v>
                </c:pt>
                <c:pt idx="203">
                  <c:v>1.0410202133072011</c:v>
                </c:pt>
                <c:pt idx="204">
                  <c:v>20.29850063671358</c:v>
                </c:pt>
                <c:pt idx="205">
                  <c:v>0</c:v>
                </c:pt>
                <c:pt idx="206">
                  <c:v>0.30489036065802982</c:v>
                </c:pt>
                <c:pt idx="207">
                  <c:v>10.155345968478541</c:v>
                </c:pt>
                <c:pt idx="208">
                  <c:v>0</c:v>
                </c:pt>
                <c:pt idx="209">
                  <c:v>0</c:v>
                </c:pt>
                <c:pt idx="210">
                  <c:v>0.38876980794117028</c:v>
                </c:pt>
                <c:pt idx="211">
                  <c:v>2.8397245934168951</c:v>
                </c:pt>
                <c:pt idx="212">
                  <c:v>2.8135254217967449</c:v>
                </c:pt>
                <c:pt idx="213">
                  <c:v>45.874157042310983</c:v>
                </c:pt>
                <c:pt idx="214">
                  <c:v>0</c:v>
                </c:pt>
                <c:pt idx="215">
                  <c:v>0</c:v>
                </c:pt>
                <c:pt idx="216">
                  <c:v>9.7914867361015805</c:v>
                </c:pt>
                <c:pt idx="217">
                  <c:v>1.091471112026733E-2</c:v>
                </c:pt>
                <c:pt idx="218">
                  <c:v>37.946909830142488</c:v>
                </c:pt>
                <c:pt idx="219">
                  <c:v>0</c:v>
                </c:pt>
                <c:pt idx="220">
                  <c:v>49.993017629705172</c:v>
                </c:pt>
                <c:pt idx="221">
                  <c:v>1.9684689166113321E-3</c:v>
                </c:pt>
                <c:pt idx="222">
                  <c:v>0</c:v>
                </c:pt>
                <c:pt idx="223">
                  <c:v>22.174316784173921</c:v>
                </c:pt>
                <c:pt idx="224">
                  <c:v>0.32431400810259142</c:v>
                </c:pt>
                <c:pt idx="225">
                  <c:v>8.9426659532604909</c:v>
                </c:pt>
                <c:pt idx="226">
                  <c:v>0</c:v>
                </c:pt>
                <c:pt idx="227">
                  <c:v>0</c:v>
                </c:pt>
                <c:pt idx="228">
                  <c:v>50.071245790832648</c:v>
                </c:pt>
                <c:pt idx="229">
                  <c:v>0</c:v>
                </c:pt>
                <c:pt idx="230">
                  <c:v>0</c:v>
                </c:pt>
                <c:pt idx="231">
                  <c:v>24.621751696459139</c:v>
                </c:pt>
                <c:pt idx="232">
                  <c:v>45.056673872382653</c:v>
                </c:pt>
                <c:pt idx="233">
                  <c:v>5.6391176970108699E-4</c:v>
                </c:pt>
                <c:pt idx="234">
                  <c:v>22.452749287876699</c:v>
                </c:pt>
                <c:pt idx="235">
                  <c:v>50.301912309330888</c:v>
                </c:pt>
                <c:pt idx="236">
                  <c:v>0</c:v>
                </c:pt>
                <c:pt idx="237">
                  <c:v>50.339980368630613</c:v>
                </c:pt>
                <c:pt idx="238">
                  <c:v>0.4381811329117461</c:v>
                </c:pt>
                <c:pt idx="239">
                  <c:v>0</c:v>
                </c:pt>
                <c:pt idx="240">
                  <c:v>0.34068613019433641</c:v>
                </c:pt>
                <c:pt idx="241">
                  <c:v>0.35808872971684669</c:v>
                </c:pt>
                <c:pt idx="242">
                  <c:v>45.124068270663543</c:v>
                </c:pt>
                <c:pt idx="243">
                  <c:v>0</c:v>
                </c:pt>
                <c:pt idx="244">
                  <c:v>0</c:v>
                </c:pt>
                <c:pt idx="245">
                  <c:v>9.6185936380580195</c:v>
                </c:pt>
                <c:pt idx="246">
                  <c:v>0.25828724805264902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38.115916335791873</c:v>
                </c:pt>
                <c:pt idx="252">
                  <c:v>21.713296298512169</c:v>
                </c:pt>
                <c:pt idx="253">
                  <c:v>0.42550397478509699</c:v>
                </c:pt>
                <c:pt idx="254">
                  <c:v>0</c:v>
                </c:pt>
                <c:pt idx="255">
                  <c:v>49.499498204859023</c:v>
                </c:pt>
                <c:pt idx="256">
                  <c:v>48.873456425382592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1.045365637653985E-2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25.396459597746439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3.056510895701833</c:v>
                </c:pt>
                <c:pt idx="269">
                  <c:v>0</c:v>
                </c:pt>
                <c:pt idx="270">
                  <c:v>10.5069208823718</c:v>
                </c:pt>
                <c:pt idx="271">
                  <c:v>0</c:v>
                </c:pt>
                <c:pt idx="272">
                  <c:v>43.134886535255987</c:v>
                </c:pt>
                <c:pt idx="273">
                  <c:v>21.872092755101601</c:v>
                </c:pt>
                <c:pt idx="274">
                  <c:v>50.088504852094793</c:v>
                </c:pt>
                <c:pt idx="275">
                  <c:v>50.030669786375789</c:v>
                </c:pt>
                <c:pt idx="276">
                  <c:v>3.2315849430528511E-3</c:v>
                </c:pt>
                <c:pt idx="277">
                  <c:v>0</c:v>
                </c:pt>
                <c:pt idx="278">
                  <c:v>50.297507934737148</c:v>
                </c:pt>
                <c:pt idx="279">
                  <c:v>21.8876202976526</c:v>
                </c:pt>
                <c:pt idx="280">
                  <c:v>0</c:v>
                </c:pt>
                <c:pt idx="281">
                  <c:v>0</c:v>
                </c:pt>
                <c:pt idx="282">
                  <c:v>44.251115540505751</c:v>
                </c:pt>
                <c:pt idx="283">
                  <c:v>49.903403191162496</c:v>
                </c:pt>
                <c:pt idx="284">
                  <c:v>10.06895146558692</c:v>
                </c:pt>
                <c:pt idx="285">
                  <c:v>22.06485187199312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0.2489221979154855</c:v>
                </c:pt>
                <c:pt idx="290">
                  <c:v>10.19853444233093</c:v>
                </c:pt>
                <c:pt idx="291">
                  <c:v>0</c:v>
                </c:pt>
                <c:pt idx="292">
                  <c:v>0.40723315148706629</c:v>
                </c:pt>
                <c:pt idx="293">
                  <c:v>0</c:v>
                </c:pt>
                <c:pt idx="294">
                  <c:v>0</c:v>
                </c:pt>
                <c:pt idx="295">
                  <c:v>0.31205922832551869</c:v>
                </c:pt>
                <c:pt idx="296">
                  <c:v>34.297911326090478</c:v>
                </c:pt>
                <c:pt idx="297">
                  <c:v>0</c:v>
                </c:pt>
                <c:pt idx="298">
                  <c:v>50.507777631951079</c:v>
                </c:pt>
                <c:pt idx="299">
                  <c:v>49.382937829773141</c:v>
                </c:pt>
                <c:pt idx="300">
                  <c:v>0.3934168259495997</c:v>
                </c:pt>
                <c:pt idx="301">
                  <c:v>0</c:v>
                </c:pt>
                <c:pt idx="302">
                  <c:v>23.163585380659711</c:v>
                </c:pt>
                <c:pt idx="303">
                  <c:v>2.8811751725437662</c:v>
                </c:pt>
                <c:pt idx="304">
                  <c:v>0.18342310330259889</c:v>
                </c:pt>
                <c:pt idx="305">
                  <c:v>21.991383433871508</c:v>
                </c:pt>
                <c:pt idx="306">
                  <c:v>0</c:v>
                </c:pt>
                <c:pt idx="307">
                  <c:v>1.459111493688371E-2</c:v>
                </c:pt>
                <c:pt idx="308">
                  <c:v>0</c:v>
                </c:pt>
                <c:pt idx="309">
                  <c:v>3.286616639348381E-4</c:v>
                </c:pt>
                <c:pt idx="310">
                  <c:v>0</c:v>
                </c:pt>
                <c:pt idx="311">
                  <c:v>0</c:v>
                </c:pt>
                <c:pt idx="312">
                  <c:v>50.756074845056098</c:v>
                </c:pt>
                <c:pt idx="313">
                  <c:v>6.3374945285666159E-2</c:v>
                </c:pt>
                <c:pt idx="314">
                  <c:v>50.073630326277723</c:v>
                </c:pt>
                <c:pt idx="315">
                  <c:v>49.58105073065542</c:v>
                </c:pt>
                <c:pt idx="316">
                  <c:v>9.02104413354804</c:v>
                </c:pt>
                <c:pt idx="317">
                  <c:v>0</c:v>
                </c:pt>
                <c:pt idx="318">
                  <c:v>20.34931876710549</c:v>
                </c:pt>
                <c:pt idx="319">
                  <c:v>0</c:v>
                </c:pt>
                <c:pt idx="320">
                  <c:v>50.470890251438142</c:v>
                </c:pt>
                <c:pt idx="321">
                  <c:v>3.166211431908065</c:v>
                </c:pt>
                <c:pt idx="322">
                  <c:v>35.293700455702663</c:v>
                </c:pt>
                <c:pt idx="323">
                  <c:v>1.235621745706275</c:v>
                </c:pt>
                <c:pt idx="324">
                  <c:v>49.64116603608759</c:v>
                </c:pt>
                <c:pt idx="325">
                  <c:v>0</c:v>
                </c:pt>
                <c:pt idx="326">
                  <c:v>49.988175268342623</c:v>
                </c:pt>
                <c:pt idx="327">
                  <c:v>8.1639404948170829E-3</c:v>
                </c:pt>
                <c:pt idx="328">
                  <c:v>0</c:v>
                </c:pt>
                <c:pt idx="329">
                  <c:v>34.975523630311372</c:v>
                </c:pt>
                <c:pt idx="330">
                  <c:v>0</c:v>
                </c:pt>
                <c:pt idx="331">
                  <c:v>35.188542853954218</c:v>
                </c:pt>
                <c:pt idx="332">
                  <c:v>49.307667528220293</c:v>
                </c:pt>
                <c:pt idx="333">
                  <c:v>0</c:v>
                </c:pt>
                <c:pt idx="334">
                  <c:v>9.9471168367734357</c:v>
                </c:pt>
                <c:pt idx="335">
                  <c:v>2.8058693625198532</c:v>
                </c:pt>
                <c:pt idx="336">
                  <c:v>0</c:v>
                </c:pt>
                <c:pt idx="337">
                  <c:v>0</c:v>
                </c:pt>
                <c:pt idx="338">
                  <c:v>7.2205490811494197</c:v>
                </c:pt>
                <c:pt idx="339">
                  <c:v>41.27580261230468</c:v>
                </c:pt>
                <c:pt idx="340">
                  <c:v>49.987788000313849</c:v>
                </c:pt>
                <c:pt idx="341">
                  <c:v>0.25838697387734272</c:v>
                </c:pt>
                <c:pt idx="342">
                  <c:v>0</c:v>
                </c:pt>
                <c:pt idx="343">
                  <c:v>19.4881092181935</c:v>
                </c:pt>
                <c:pt idx="344">
                  <c:v>22.377259606737599</c:v>
                </c:pt>
                <c:pt idx="345">
                  <c:v>2.913632925850365</c:v>
                </c:pt>
                <c:pt idx="346">
                  <c:v>0</c:v>
                </c:pt>
                <c:pt idx="347">
                  <c:v>50.038362371823332</c:v>
                </c:pt>
                <c:pt idx="348">
                  <c:v>45.509163649670882</c:v>
                </c:pt>
                <c:pt idx="349">
                  <c:v>49.876191953019017</c:v>
                </c:pt>
                <c:pt idx="350">
                  <c:v>0</c:v>
                </c:pt>
                <c:pt idx="351">
                  <c:v>0.36297822702107269</c:v>
                </c:pt>
                <c:pt idx="352">
                  <c:v>0.14559922143957191</c:v>
                </c:pt>
                <c:pt idx="353">
                  <c:v>34.995340215470257</c:v>
                </c:pt>
                <c:pt idx="354">
                  <c:v>34.978616046947778</c:v>
                </c:pt>
                <c:pt idx="355">
                  <c:v>11.995372048749481</c:v>
                </c:pt>
                <c:pt idx="356">
                  <c:v>0</c:v>
                </c:pt>
                <c:pt idx="357">
                  <c:v>0</c:v>
                </c:pt>
                <c:pt idx="358">
                  <c:v>0.25201012329164751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49.95204053823511</c:v>
                </c:pt>
                <c:pt idx="363">
                  <c:v>36.047457935727678</c:v>
                </c:pt>
                <c:pt idx="364">
                  <c:v>10.208638935867979</c:v>
                </c:pt>
                <c:pt idx="365">
                  <c:v>17.406529687012419</c:v>
                </c:pt>
                <c:pt idx="366">
                  <c:v>2.901532011045572</c:v>
                </c:pt>
                <c:pt idx="367">
                  <c:v>24.131720406668521</c:v>
                </c:pt>
                <c:pt idx="368">
                  <c:v>0</c:v>
                </c:pt>
                <c:pt idx="369">
                  <c:v>35.340117500446887</c:v>
                </c:pt>
                <c:pt idx="370">
                  <c:v>50.06149532316595</c:v>
                </c:pt>
                <c:pt idx="371">
                  <c:v>45.177687730673682</c:v>
                </c:pt>
                <c:pt idx="372">
                  <c:v>41.195222269726131</c:v>
                </c:pt>
                <c:pt idx="373">
                  <c:v>0</c:v>
                </c:pt>
                <c:pt idx="374">
                  <c:v>22.487312113717302</c:v>
                </c:pt>
                <c:pt idx="375">
                  <c:v>1.352850919972947E-2</c:v>
                </c:pt>
                <c:pt idx="376">
                  <c:v>0</c:v>
                </c:pt>
                <c:pt idx="377">
                  <c:v>0</c:v>
                </c:pt>
                <c:pt idx="378">
                  <c:v>3.0072954865389092</c:v>
                </c:pt>
                <c:pt idx="379">
                  <c:v>0</c:v>
                </c:pt>
                <c:pt idx="380">
                  <c:v>0</c:v>
                </c:pt>
                <c:pt idx="381">
                  <c:v>45.170954432399093</c:v>
                </c:pt>
                <c:pt idx="382">
                  <c:v>3.8721468030505841</c:v>
                </c:pt>
                <c:pt idx="383">
                  <c:v>0</c:v>
                </c:pt>
                <c:pt idx="384">
                  <c:v>44.95492298485371</c:v>
                </c:pt>
                <c:pt idx="385">
                  <c:v>46.372579167888631</c:v>
                </c:pt>
                <c:pt idx="386">
                  <c:v>3.7118713596206589E-2</c:v>
                </c:pt>
                <c:pt idx="387">
                  <c:v>1.5637539249452829E-2</c:v>
                </c:pt>
                <c:pt idx="388">
                  <c:v>21.179877815280221</c:v>
                </c:pt>
                <c:pt idx="389">
                  <c:v>45.134640887727791</c:v>
                </c:pt>
                <c:pt idx="390">
                  <c:v>0</c:v>
                </c:pt>
                <c:pt idx="391">
                  <c:v>3.5774230957031272</c:v>
                </c:pt>
                <c:pt idx="392">
                  <c:v>0</c:v>
                </c:pt>
                <c:pt idx="393">
                  <c:v>49.970089577504517</c:v>
                </c:pt>
                <c:pt idx="394">
                  <c:v>0</c:v>
                </c:pt>
                <c:pt idx="395">
                  <c:v>20.08587832738241</c:v>
                </c:pt>
                <c:pt idx="396">
                  <c:v>1.8970923752740738E-2</c:v>
                </c:pt>
                <c:pt idx="397">
                  <c:v>0</c:v>
                </c:pt>
                <c:pt idx="398">
                  <c:v>22.18124158518409</c:v>
                </c:pt>
                <c:pt idx="399">
                  <c:v>0</c:v>
                </c:pt>
                <c:pt idx="400">
                  <c:v>0</c:v>
                </c:pt>
                <c:pt idx="401">
                  <c:v>50.222789537965546</c:v>
                </c:pt>
                <c:pt idx="402">
                  <c:v>3.007052480775108</c:v>
                </c:pt>
                <c:pt idx="403">
                  <c:v>50.527430081559601</c:v>
                </c:pt>
                <c:pt idx="404">
                  <c:v>0</c:v>
                </c:pt>
                <c:pt idx="405">
                  <c:v>49.866679188817052</c:v>
                </c:pt>
                <c:pt idx="406">
                  <c:v>9.98879567592369</c:v>
                </c:pt>
                <c:pt idx="407">
                  <c:v>0.39759184184827301</c:v>
                </c:pt>
                <c:pt idx="408">
                  <c:v>0</c:v>
                </c:pt>
                <c:pt idx="409">
                  <c:v>47.192453180890887</c:v>
                </c:pt>
                <c:pt idx="410">
                  <c:v>49.335324416235643</c:v>
                </c:pt>
                <c:pt idx="411">
                  <c:v>4.3689451291740129</c:v>
                </c:pt>
                <c:pt idx="412">
                  <c:v>21.953203283263591</c:v>
                </c:pt>
                <c:pt idx="413">
                  <c:v>2.714084088837986</c:v>
                </c:pt>
                <c:pt idx="414">
                  <c:v>12.09117416156292</c:v>
                </c:pt>
                <c:pt idx="415">
                  <c:v>49.515692309463127</c:v>
                </c:pt>
                <c:pt idx="416">
                  <c:v>44.005944951753527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0.10720022092615129</c:v>
                </c:pt>
                <c:pt idx="422">
                  <c:v>15.40783968838779</c:v>
                </c:pt>
                <c:pt idx="423">
                  <c:v>49.982166573395297</c:v>
                </c:pt>
                <c:pt idx="424">
                  <c:v>0</c:v>
                </c:pt>
                <c:pt idx="425">
                  <c:v>12.304100953412551</c:v>
                </c:pt>
                <c:pt idx="426">
                  <c:v>45.912688363991819</c:v>
                </c:pt>
                <c:pt idx="427">
                  <c:v>0</c:v>
                </c:pt>
                <c:pt idx="428">
                  <c:v>3.9558908199826042</c:v>
                </c:pt>
                <c:pt idx="429">
                  <c:v>1.599082946777344</c:v>
                </c:pt>
                <c:pt idx="430">
                  <c:v>0</c:v>
                </c:pt>
                <c:pt idx="431">
                  <c:v>21.594166379668049</c:v>
                </c:pt>
                <c:pt idx="432">
                  <c:v>45.577759214588241</c:v>
                </c:pt>
                <c:pt idx="433">
                  <c:v>0</c:v>
                </c:pt>
                <c:pt idx="434">
                  <c:v>24.112130684240611</c:v>
                </c:pt>
                <c:pt idx="435">
                  <c:v>49.678818887367733</c:v>
                </c:pt>
                <c:pt idx="436">
                  <c:v>0.4424441692441009</c:v>
                </c:pt>
                <c:pt idx="437">
                  <c:v>44.953628372729817</c:v>
                </c:pt>
                <c:pt idx="438">
                  <c:v>50.173103328688342</c:v>
                </c:pt>
                <c:pt idx="439">
                  <c:v>5.1678975423177036</c:v>
                </c:pt>
                <c:pt idx="440">
                  <c:v>9.8899293538222289E-3</c:v>
                </c:pt>
                <c:pt idx="441">
                  <c:v>49.903857976000637</c:v>
                </c:pt>
                <c:pt idx="442">
                  <c:v>41.820652338589028</c:v>
                </c:pt>
                <c:pt idx="443">
                  <c:v>21.32175675237033</c:v>
                </c:pt>
                <c:pt idx="444">
                  <c:v>2.652742341379349E-2</c:v>
                </c:pt>
                <c:pt idx="445">
                  <c:v>45.160637124814542</c:v>
                </c:pt>
                <c:pt idx="446">
                  <c:v>50.860902871786323</c:v>
                </c:pt>
                <c:pt idx="447">
                  <c:v>2.4912444124250751E-3</c:v>
                </c:pt>
                <c:pt idx="448">
                  <c:v>2.6048255309987919E-4</c:v>
                </c:pt>
                <c:pt idx="449">
                  <c:v>0</c:v>
                </c:pt>
                <c:pt idx="450">
                  <c:v>3.6226964219451173E-2</c:v>
                </c:pt>
                <c:pt idx="451">
                  <c:v>45.54220350448513</c:v>
                </c:pt>
                <c:pt idx="452">
                  <c:v>0</c:v>
                </c:pt>
                <c:pt idx="453">
                  <c:v>0.35259097511618109</c:v>
                </c:pt>
                <c:pt idx="454">
                  <c:v>0</c:v>
                </c:pt>
                <c:pt idx="455">
                  <c:v>43.007425873386133</c:v>
                </c:pt>
                <c:pt idx="456">
                  <c:v>1.495930852133354E-2</c:v>
                </c:pt>
                <c:pt idx="457">
                  <c:v>9.9784845930259998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51.341145847293717</c:v>
                </c:pt>
                <c:pt idx="462">
                  <c:v>49.70079587666455</c:v>
                </c:pt>
                <c:pt idx="463">
                  <c:v>42.927242131334339</c:v>
                </c:pt>
                <c:pt idx="464">
                  <c:v>0</c:v>
                </c:pt>
                <c:pt idx="465">
                  <c:v>0</c:v>
                </c:pt>
                <c:pt idx="466">
                  <c:v>10.13251762796919</c:v>
                </c:pt>
                <c:pt idx="467">
                  <c:v>0.2716971444083261</c:v>
                </c:pt>
                <c:pt idx="468">
                  <c:v>2.8435582187818769</c:v>
                </c:pt>
                <c:pt idx="469">
                  <c:v>10.342074546193819</c:v>
                </c:pt>
                <c:pt idx="470">
                  <c:v>34.953723226690393</c:v>
                </c:pt>
                <c:pt idx="471">
                  <c:v>0</c:v>
                </c:pt>
                <c:pt idx="472">
                  <c:v>0</c:v>
                </c:pt>
                <c:pt idx="473">
                  <c:v>49.290511681930703</c:v>
                </c:pt>
                <c:pt idx="474">
                  <c:v>0</c:v>
                </c:pt>
                <c:pt idx="475">
                  <c:v>0</c:v>
                </c:pt>
                <c:pt idx="476">
                  <c:v>28.13076551109166</c:v>
                </c:pt>
                <c:pt idx="477">
                  <c:v>49.842913553503067</c:v>
                </c:pt>
                <c:pt idx="478">
                  <c:v>49.989042578787988</c:v>
                </c:pt>
                <c:pt idx="479">
                  <c:v>45.714320877081093</c:v>
                </c:pt>
                <c:pt idx="480">
                  <c:v>0</c:v>
                </c:pt>
                <c:pt idx="481">
                  <c:v>7.5356603646151834</c:v>
                </c:pt>
                <c:pt idx="482">
                  <c:v>50.032470727068159</c:v>
                </c:pt>
                <c:pt idx="483">
                  <c:v>0</c:v>
                </c:pt>
                <c:pt idx="484">
                  <c:v>40.495552040448104</c:v>
                </c:pt>
                <c:pt idx="485">
                  <c:v>22.463304246984919</c:v>
                </c:pt>
                <c:pt idx="486">
                  <c:v>0</c:v>
                </c:pt>
                <c:pt idx="487">
                  <c:v>51.90282439111607</c:v>
                </c:pt>
                <c:pt idx="488">
                  <c:v>0</c:v>
                </c:pt>
                <c:pt idx="489">
                  <c:v>22.566509246826179</c:v>
                </c:pt>
                <c:pt idx="490">
                  <c:v>0</c:v>
                </c:pt>
                <c:pt idx="491">
                  <c:v>49.921222935590762</c:v>
                </c:pt>
                <c:pt idx="492">
                  <c:v>2.760901708606144</c:v>
                </c:pt>
                <c:pt idx="493">
                  <c:v>3.1874070893799522</c:v>
                </c:pt>
                <c:pt idx="494">
                  <c:v>29.57173515768612</c:v>
                </c:pt>
                <c:pt idx="495">
                  <c:v>0</c:v>
                </c:pt>
                <c:pt idx="496">
                  <c:v>49.926548381718433</c:v>
                </c:pt>
                <c:pt idx="497">
                  <c:v>0.32049027268237379</c:v>
                </c:pt>
                <c:pt idx="498">
                  <c:v>49.763187545898148</c:v>
                </c:pt>
                <c:pt idx="499">
                  <c:v>49.675426071812034</c:v>
                </c:pt>
                <c:pt idx="500">
                  <c:v>0</c:v>
                </c:pt>
                <c:pt idx="501">
                  <c:v>34.757902975074543</c:v>
                </c:pt>
                <c:pt idx="502">
                  <c:v>49.7757763532463</c:v>
                </c:pt>
                <c:pt idx="503">
                  <c:v>0</c:v>
                </c:pt>
                <c:pt idx="504">
                  <c:v>6.6219468927404554E-3</c:v>
                </c:pt>
                <c:pt idx="505">
                  <c:v>49.94447069528929</c:v>
                </c:pt>
                <c:pt idx="506">
                  <c:v>10.32204160212366</c:v>
                </c:pt>
                <c:pt idx="507">
                  <c:v>34.828952949748192</c:v>
                </c:pt>
                <c:pt idx="508">
                  <c:v>0</c:v>
                </c:pt>
                <c:pt idx="509">
                  <c:v>0</c:v>
                </c:pt>
                <c:pt idx="510">
                  <c:v>18.710002564547359</c:v>
                </c:pt>
                <c:pt idx="511">
                  <c:v>0</c:v>
                </c:pt>
                <c:pt idx="512">
                  <c:v>45.012209057865697</c:v>
                </c:pt>
                <c:pt idx="513">
                  <c:v>21.284213333574481</c:v>
                </c:pt>
                <c:pt idx="514">
                  <c:v>1.5096772658540781E-2</c:v>
                </c:pt>
                <c:pt idx="515">
                  <c:v>0</c:v>
                </c:pt>
                <c:pt idx="516">
                  <c:v>0</c:v>
                </c:pt>
                <c:pt idx="517">
                  <c:v>10.359450200605581</c:v>
                </c:pt>
                <c:pt idx="518">
                  <c:v>0</c:v>
                </c:pt>
                <c:pt idx="519">
                  <c:v>0</c:v>
                </c:pt>
                <c:pt idx="520">
                  <c:v>45.386584832066198</c:v>
                </c:pt>
                <c:pt idx="521">
                  <c:v>48.481226757069678</c:v>
                </c:pt>
                <c:pt idx="522">
                  <c:v>0</c:v>
                </c:pt>
                <c:pt idx="523">
                  <c:v>0</c:v>
                </c:pt>
                <c:pt idx="524">
                  <c:v>50.214130671074727</c:v>
                </c:pt>
                <c:pt idx="525">
                  <c:v>0</c:v>
                </c:pt>
                <c:pt idx="526">
                  <c:v>3.8825122614083791</c:v>
                </c:pt>
                <c:pt idx="527">
                  <c:v>0</c:v>
                </c:pt>
                <c:pt idx="528">
                  <c:v>4.7337892875306074E-3</c:v>
                </c:pt>
                <c:pt idx="529">
                  <c:v>0.45104007386105333</c:v>
                </c:pt>
                <c:pt idx="530">
                  <c:v>21.02498566882176</c:v>
                </c:pt>
                <c:pt idx="531">
                  <c:v>0</c:v>
                </c:pt>
                <c:pt idx="532">
                  <c:v>49.507075022848497</c:v>
                </c:pt>
                <c:pt idx="533">
                  <c:v>0</c:v>
                </c:pt>
                <c:pt idx="534">
                  <c:v>0.42396101168691791</c:v>
                </c:pt>
                <c:pt idx="535">
                  <c:v>21.15557010553264</c:v>
                </c:pt>
                <c:pt idx="536">
                  <c:v>0.34539162292281511</c:v>
                </c:pt>
                <c:pt idx="537">
                  <c:v>6.8564732869466134</c:v>
                </c:pt>
                <c:pt idx="538">
                  <c:v>21.259543404036311</c:v>
                </c:pt>
                <c:pt idx="539">
                  <c:v>34.362748426243961</c:v>
                </c:pt>
                <c:pt idx="540">
                  <c:v>0</c:v>
                </c:pt>
                <c:pt idx="541">
                  <c:v>0.98815618125986893</c:v>
                </c:pt>
                <c:pt idx="542">
                  <c:v>48.385357048270969</c:v>
                </c:pt>
                <c:pt idx="543">
                  <c:v>35.749681358736751</c:v>
                </c:pt>
                <c:pt idx="544">
                  <c:v>2.9226972178938859</c:v>
                </c:pt>
                <c:pt idx="545">
                  <c:v>45.239027010888663</c:v>
                </c:pt>
                <c:pt idx="546">
                  <c:v>0</c:v>
                </c:pt>
                <c:pt idx="547">
                  <c:v>0</c:v>
                </c:pt>
                <c:pt idx="548">
                  <c:v>1.2128429158145781E-2</c:v>
                </c:pt>
                <c:pt idx="549">
                  <c:v>50.280901703477078</c:v>
                </c:pt>
                <c:pt idx="550">
                  <c:v>9.9504964579795594</c:v>
                </c:pt>
                <c:pt idx="551">
                  <c:v>7.5475520153447544</c:v>
                </c:pt>
                <c:pt idx="552">
                  <c:v>0.39125388453819548</c:v>
                </c:pt>
                <c:pt idx="553">
                  <c:v>0</c:v>
                </c:pt>
                <c:pt idx="554">
                  <c:v>19.836461263494641</c:v>
                </c:pt>
                <c:pt idx="555">
                  <c:v>1.201886554066355E-2</c:v>
                </c:pt>
                <c:pt idx="556">
                  <c:v>49.673895365555609</c:v>
                </c:pt>
                <c:pt idx="557">
                  <c:v>49.854997458854903</c:v>
                </c:pt>
                <c:pt idx="558">
                  <c:v>0</c:v>
                </c:pt>
                <c:pt idx="559">
                  <c:v>20.04438141511406</c:v>
                </c:pt>
                <c:pt idx="560">
                  <c:v>41.368911318216263</c:v>
                </c:pt>
                <c:pt idx="561">
                  <c:v>0</c:v>
                </c:pt>
                <c:pt idx="562">
                  <c:v>0</c:v>
                </c:pt>
                <c:pt idx="563">
                  <c:v>49.675752752589062</c:v>
                </c:pt>
                <c:pt idx="564">
                  <c:v>49.825824361087747</c:v>
                </c:pt>
                <c:pt idx="565">
                  <c:v>0</c:v>
                </c:pt>
                <c:pt idx="566">
                  <c:v>44.436034035422047</c:v>
                </c:pt>
                <c:pt idx="567">
                  <c:v>0</c:v>
                </c:pt>
                <c:pt idx="568">
                  <c:v>20.614958328715161</c:v>
                </c:pt>
                <c:pt idx="569">
                  <c:v>3.418495212504912</c:v>
                </c:pt>
                <c:pt idx="570">
                  <c:v>0</c:v>
                </c:pt>
                <c:pt idx="571">
                  <c:v>10.7025263905609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1.1835414859667749E-2</c:v>
                </c:pt>
                <c:pt idx="576">
                  <c:v>22.846959043258291</c:v>
                </c:pt>
                <c:pt idx="577">
                  <c:v>45.308372566489197</c:v>
                </c:pt>
                <c:pt idx="578">
                  <c:v>43.587768286989451</c:v>
                </c:pt>
                <c:pt idx="579">
                  <c:v>40.317437780014387</c:v>
                </c:pt>
                <c:pt idx="580">
                  <c:v>49.083167620775278</c:v>
                </c:pt>
                <c:pt idx="581">
                  <c:v>10.21292602789409</c:v>
                </c:pt>
                <c:pt idx="582">
                  <c:v>50.041778653060838</c:v>
                </c:pt>
                <c:pt idx="583">
                  <c:v>50.141438879536899</c:v>
                </c:pt>
                <c:pt idx="584">
                  <c:v>49.202023235922873</c:v>
                </c:pt>
                <c:pt idx="585">
                  <c:v>0</c:v>
                </c:pt>
                <c:pt idx="586">
                  <c:v>1.299158645233087E-2</c:v>
                </c:pt>
                <c:pt idx="587">
                  <c:v>49.908597521996683</c:v>
                </c:pt>
                <c:pt idx="588">
                  <c:v>0</c:v>
                </c:pt>
                <c:pt idx="589">
                  <c:v>0</c:v>
                </c:pt>
                <c:pt idx="590">
                  <c:v>2.8765971274482172</c:v>
                </c:pt>
                <c:pt idx="591">
                  <c:v>43.022416097500319</c:v>
                </c:pt>
                <c:pt idx="592">
                  <c:v>9.9812673781738628</c:v>
                </c:pt>
                <c:pt idx="593">
                  <c:v>49.168733779832138</c:v>
                </c:pt>
                <c:pt idx="594">
                  <c:v>34.446549098098387</c:v>
                </c:pt>
                <c:pt idx="595">
                  <c:v>36.164656406289168</c:v>
                </c:pt>
                <c:pt idx="596">
                  <c:v>3.0789744453676819</c:v>
                </c:pt>
                <c:pt idx="597">
                  <c:v>49.754907379605008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2.756655679788464</c:v>
                </c:pt>
                <c:pt idx="603">
                  <c:v>19.0474524461969</c:v>
                </c:pt>
                <c:pt idx="604">
                  <c:v>0.41425433937683509</c:v>
                </c:pt>
                <c:pt idx="605">
                  <c:v>0</c:v>
                </c:pt>
                <c:pt idx="606">
                  <c:v>0</c:v>
                </c:pt>
                <c:pt idx="607">
                  <c:v>13.46577054785161</c:v>
                </c:pt>
                <c:pt idx="608">
                  <c:v>1.411387109401837E-2</c:v>
                </c:pt>
                <c:pt idx="609">
                  <c:v>50.059760854136357</c:v>
                </c:pt>
                <c:pt idx="610">
                  <c:v>34.929947844944792</c:v>
                </c:pt>
                <c:pt idx="611">
                  <c:v>2.830092945333075</c:v>
                </c:pt>
                <c:pt idx="612">
                  <c:v>49.629542672356877</c:v>
                </c:pt>
                <c:pt idx="613">
                  <c:v>0.45671588209659342</c:v>
                </c:pt>
                <c:pt idx="614">
                  <c:v>27.223523457845051</c:v>
                </c:pt>
                <c:pt idx="615">
                  <c:v>0</c:v>
                </c:pt>
                <c:pt idx="616">
                  <c:v>9.678659248346903E-3</c:v>
                </c:pt>
                <c:pt idx="617">
                  <c:v>0</c:v>
                </c:pt>
                <c:pt idx="618">
                  <c:v>1.0723917107833061</c:v>
                </c:pt>
                <c:pt idx="619">
                  <c:v>0</c:v>
                </c:pt>
                <c:pt idx="620">
                  <c:v>10.151246084723359</c:v>
                </c:pt>
                <c:pt idx="621">
                  <c:v>0</c:v>
                </c:pt>
                <c:pt idx="622">
                  <c:v>1.8823804358239331E-4</c:v>
                </c:pt>
                <c:pt idx="623">
                  <c:v>10.19241455714889</c:v>
                </c:pt>
                <c:pt idx="624">
                  <c:v>36.203425868266287</c:v>
                </c:pt>
                <c:pt idx="625">
                  <c:v>0</c:v>
                </c:pt>
                <c:pt idx="626">
                  <c:v>0</c:v>
                </c:pt>
                <c:pt idx="627">
                  <c:v>23.36690113632288</c:v>
                </c:pt>
                <c:pt idx="628">
                  <c:v>10.050215280304601</c:v>
                </c:pt>
                <c:pt idx="629">
                  <c:v>21.8065988018556</c:v>
                </c:pt>
                <c:pt idx="630">
                  <c:v>0</c:v>
                </c:pt>
                <c:pt idx="631">
                  <c:v>50.062175059235351</c:v>
                </c:pt>
                <c:pt idx="632">
                  <c:v>35.477368772272918</c:v>
                </c:pt>
                <c:pt idx="633">
                  <c:v>9.918706682103533</c:v>
                </c:pt>
                <c:pt idx="634">
                  <c:v>50.078749957671278</c:v>
                </c:pt>
                <c:pt idx="635">
                  <c:v>0</c:v>
                </c:pt>
                <c:pt idx="636">
                  <c:v>0</c:v>
                </c:pt>
                <c:pt idx="637">
                  <c:v>22.216650050517359</c:v>
                </c:pt>
                <c:pt idx="638">
                  <c:v>49.387800854794378</c:v>
                </c:pt>
                <c:pt idx="639">
                  <c:v>44.377598501259698</c:v>
                </c:pt>
                <c:pt idx="640">
                  <c:v>22.609580384538202</c:v>
                </c:pt>
                <c:pt idx="641">
                  <c:v>0</c:v>
                </c:pt>
                <c:pt idx="642">
                  <c:v>0</c:v>
                </c:pt>
                <c:pt idx="643">
                  <c:v>2.9483624082070938</c:v>
                </c:pt>
                <c:pt idx="644">
                  <c:v>0</c:v>
                </c:pt>
                <c:pt idx="645">
                  <c:v>35.166750303284132</c:v>
                </c:pt>
                <c:pt idx="646">
                  <c:v>45.778530691406168</c:v>
                </c:pt>
                <c:pt idx="647">
                  <c:v>0</c:v>
                </c:pt>
                <c:pt idx="648">
                  <c:v>1.0696925195557541</c:v>
                </c:pt>
                <c:pt idx="649">
                  <c:v>0.40108647851825502</c:v>
                </c:pt>
                <c:pt idx="650">
                  <c:v>0</c:v>
                </c:pt>
                <c:pt idx="651">
                  <c:v>0</c:v>
                </c:pt>
                <c:pt idx="652">
                  <c:v>35.162384967144767</c:v>
                </c:pt>
                <c:pt idx="653">
                  <c:v>49.872869695686717</c:v>
                </c:pt>
                <c:pt idx="654">
                  <c:v>10.271308463673259</c:v>
                </c:pt>
                <c:pt idx="655">
                  <c:v>0</c:v>
                </c:pt>
                <c:pt idx="656">
                  <c:v>54.858036723168148</c:v>
                </c:pt>
                <c:pt idx="657">
                  <c:v>0.94146728515625022</c:v>
                </c:pt>
                <c:pt idx="658">
                  <c:v>0</c:v>
                </c:pt>
                <c:pt idx="659">
                  <c:v>0</c:v>
                </c:pt>
                <c:pt idx="660">
                  <c:v>7.2768464760629131E-3</c:v>
                </c:pt>
                <c:pt idx="661">
                  <c:v>0</c:v>
                </c:pt>
                <c:pt idx="662">
                  <c:v>2.945193279785685</c:v>
                </c:pt>
                <c:pt idx="663">
                  <c:v>0</c:v>
                </c:pt>
                <c:pt idx="664">
                  <c:v>49.891597314934508</c:v>
                </c:pt>
                <c:pt idx="665">
                  <c:v>0</c:v>
                </c:pt>
                <c:pt idx="666">
                  <c:v>48.397476168974819</c:v>
                </c:pt>
                <c:pt idx="667">
                  <c:v>35.083416450116808</c:v>
                </c:pt>
                <c:pt idx="668">
                  <c:v>50.19204557888461</c:v>
                </c:pt>
                <c:pt idx="669">
                  <c:v>49.476647566558533</c:v>
                </c:pt>
                <c:pt idx="670">
                  <c:v>0</c:v>
                </c:pt>
                <c:pt idx="671">
                  <c:v>0</c:v>
                </c:pt>
                <c:pt idx="672">
                  <c:v>49.676056306969357</c:v>
                </c:pt>
                <c:pt idx="673">
                  <c:v>0</c:v>
                </c:pt>
                <c:pt idx="674">
                  <c:v>49.989335284249073</c:v>
                </c:pt>
                <c:pt idx="675">
                  <c:v>22.71060943603517</c:v>
                </c:pt>
                <c:pt idx="676">
                  <c:v>0</c:v>
                </c:pt>
                <c:pt idx="677">
                  <c:v>41.784041822951977</c:v>
                </c:pt>
                <c:pt idx="678">
                  <c:v>10.449926608809051</c:v>
                </c:pt>
                <c:pt idx="679">
                  <c:v>0</c:v>
                </c:pt>
                <c:pt idx="680">
                  <c:v>43.55586638083377</c:v>
                </c:pt>
                <c:pt idx="681">
                  <c:v>0</c:v>
                </c:pt>
                <c:pt idx="682">
                  <c:v>0</c:v>
                </c:pt>
                <c:pt idx="683">
                  <c:v>43.583742151090178</c:v>
                </c:pt>
                <c:pt idx="684">
                  <c:v>0</c:v>
                </c:pt>
                <c:pt idx="685">
                  <c:v>0.31746861793308029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45.318772486357439</c:v>
                </c:pt>
                <c:pt idx="690">
                  <c:v>0.3964940711330428</c:v>
                </c:pt>
                <c:pt idx="691">
                  <c:v>5.6069919041224896</c:v>
                </c:pt>
                <c:pt idx="692">
                  <c:v>35.155674870926461</c:v>
                </c:pt>
                <c:pt idx="693">
                  <c:v>32.510411134808002</c:v>
                </c:pt>
                <c:pt idx="694">
                  <c:v>0</c:v>
                </c:pt>
                <c:pt idx="695">
                  <c:v>32.589626312255866</c:v>
                </c:pt>
                <c:pt idx="696">
                  <c:v>46.209651713221277</c:v>
                </c:pt>
                <c:pt idx="697">
                  <c:v>0</c:v>
                </c:pt>
                <c:pt idx="698">
                  <c:v>49.766972805699169</c:v>
                </c:pt>
                <c:pt idx="699">
                  <c:v>0.29959814175826849</c:v>
                </c:pt>
                <c:pt idx="700">
                  <c:v>0</c:v>
                </c:pt>
                <c:pt idx="701">
                  <c:v>0</c:v>
                </c:pt>
                <c:pt idx="702">
                  <c:v>50.076734643871433</c:v>
                </c:pt>
                <c:pt idx="703">
                  <c:v>0.32682215690741478</c:v>
                </c:pt>
                <c:pt idx="704">
                  <c:v>37.634892869458653</c:v>
                </c:pt>
                <c:pt idx="705">
                  <c:v>53.227453798286369</c:v>
                </c:pt>
                <c:pt idx="706">
                  <c:v>0</c:v>
                </c:pt>
                <c:pt idx="707">
                  <c:v>2.863988504360294</c:v>
                </c:pt>
                <c:pt idx="708">
                  <c:v>35.311620653255162</c:v>
                </c:pt>
                <c:pt idx="709">
                  <c:v>36.470275174691388</c:v>
                </c:pt>
                <c:pt idx="710">
                  <c:v>0</c:v>
                </c:pt>
                <c:pt idx="711">
                  <c:v>4.1684889298426193E-3</c:v>
                </c:pt>
                <c:pt idx="712">
                  <c:v>34.330486160171112</c:v>
                </c:pt>
                <c:pt idx="713">
                  <c:v>50.072195998008723</c:v>
                </c:pt>
                <c:pt idx="714">
                  <c:v>47.233330528611631</c:v>
                </c:pt>
                <c:pt idx="715">
                  <c:v>7.7765077433146796</c:v>
                </c:pt>
                <c:pt idx="716">
                  <c:v>18.182563781738288</c:v>
                </c:pt>
                <c:pt idx="717">
                  <c:v>34.862351817109257</c:v>
                </c:pt>
                <c:pt idx="718">
                  <c:v>0</c:v>
                </c:pt>
                <c:pt idx="719">
                  <c:v>0</c:v>
                </c:pt>
                <c:pt idx="720">
                  <c:v>0.35079209283446788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2.3264821780687419E-2</c:v>
                </c:pt>
                <c:pt idx="725">
                  <c:v>45.416224353364292</c:v>
                </c:pt>
                <c:pt idx="726">
                  <c:v>49.577651779123372</c:v>
                </c:pt>
                <c:pt idx="727">
                  <c:v>34.979584946330299</c:v>
                </c:pt>
                <c:pt idx="728">
                  <c:v>49.947862647280623</c:v>
                </c:pt>
                <c:pt idx="729">
                  <c:v>0.27027130126953119</c:v>
                </c:pt>
                <c:pt idx="730">
                  <c:v>0</c:v>
                </c:pt>
                <c:pt idx="731">
                  <c:v>21.56518254775759</c:v>
                </c:pt>
                <c:pt idx="732">
                  <c:v>0</c:v>
                </c:pt>
                <c:pt idx="733">
                  <c:v>0.25453567504882813</c:v>
                </c:pt>
                <c:pt idx="734">
                  <c:v>10.00130009143296</c:v>
                </c:pt>
                <c:pt idx="735">
                  <c:v>0</c:v>
                </c:pt>
                <c:pt idx="736">
                  <c:v>2.8510369914194649</c:v>
                </c:pt>
                <c:pt idx="737">
                  <c:v>41.841544523050203</c:v>
                </c:pt>
                <c:pt idx="738">
                  <c:v>0</c:v>
                </c:pt>
                <c:pt idx="739">
                  <c:v>0</c:v>
                </c:pt>
                <c:pt idx="740">
                  <c:v>21.996813474538879</c:v>
                </c:pt>
                <c:pt idx="741">
                  <c:v>3.1377592675967398</c:v>
                </c:pt>
                <c:pt idx="742">
                  <c:v>0</c:v>
                </c:pt>
                <c:pt idx="743">
                  <c:v>0</c:v>
                </c:pt>
                <c:pt idx="744">
                  <c:v>34.667105696557428</c:v>
                </c:pt>
                <c:pt idx="745">
                  <c:v>0</c:v>
                </c:pt>
                <c:pt idx="746">
                  <c:v>49.073704219400277</c:v>
                </c:pt>
                <c:pt idx="747">
                  <c:v>0</c:v>
                </c:pt>
                <c:pt idx="748">
                  <c:v>0</c:v>
                </c:pt>
                <c:pt idx="749">
                  <c:v>36.582852603235743</c:v>
                </c:pt>
                <c:pt idx="750">
                  <c:v>23.306532670712169</c:v>
                </c:pt>
                <c:pt idx="751">
                  <c:v>1.450450364626245E-2</c:v>
                </c:pt>
                <c:pt idx="752">
                  <c:v>23.128824462817931</c:v>
                </c:pt>
                <c:pt idx="753">
                  <c:v>0</c:v>
                </c:pt>
                <c:pt idx="754">
                  <c:v>0</c:v>
                </c:pt>
                <c:pt idx="755">
                  <c:v>2.9484658411694551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B83-4B76-8A09-B297BBDBDD00}"/>
            </c:ext>
          </c:extLst>
        </c:ser>
        <c:ser>
          <c:idx val="1"/>
          <c:order val="1"/>
          <c:tx>
            <c:v>1:1 Line</c:v>
          </c:tx>
          <c:spPr>
            <a:ln w="25400" cap="rnd">
              <a:noFill/>
              <a:prstDash val="solid"/>
              <a:round/>
            </a:ln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prstDash val="solid"/>
              </a:ln>
            </c:spPr>
          </c:marker>
          <c:trendline>
            <c:spPr>
              <a:ln w="25400" cap="rnd">
                <a:solidFill>
                  <a:schemeClr val="accent2">
                    <a:lumMod val="60000"/>
                    <a:lumOff val="40000"/>
                  </a:schemeClr>
                </a:solidFill>
                <a:prstDash val="lgDash"/>
              </a:ln>
            </c:spPr>
            <c:trendlineType val="linear"/>
            <c:dispRSqr val="0"/>
            <c:dispEq val="0"/>
          </c:trendline>
          <c:xVal>
            <c:numRef>
              <c:f>kNN!$BG$6:$BG$11</c:f>
              <c:numCache>
                <c:formatCode>General</c:formatCode>
                <c:ptCount val="6"/>
                <c:pt idx="0">
                  <c:v>0</c:v>
                </c:pt>
                <c:pt idx="1">
                  <c:v>1</c:v>
                </c:pt>
                <c:pt idx="2">
                  <c:v>10</c:v>
                </c:pt>
                <c:pt idx="3">
                  <c:v>30</c:v>
                </c:pt>
                <c:pt idx="4">
                  <c:v>50</c:v>
                </c:pt>
                <c:pt idx="5">
                  <c:v>70</c:v>
                </c:pt>
              </c:numCache>
            </c:numRef>
          </c:xVal>
          <c:yVal>
            <c:numRef>
              <c:f>kNN!$BH$6:$BH$11</c:f>
              <c:numCache>
                <c:formatCode>General</c:formatCode>
                <c:ptCount val="6"/>
                <c:pt idx="0">
                  <c:v>0</c:v>
                </c:pt>
                <c:pt idx="1">
                  <c:v>1</c:v>
                </c:pt>
                <c:pt idx="2">
                  <c:v>10</c:v>
                </c:pt>
                <c:pt idx="3">
                  <c:v>30</c:v>
                </c:pt>
                <c:pt idx="4">
                  <c:v>50</c:v>
                </c:pt>
                <c:pt idx="5">
                  <c:v>70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FB83-4B76-8A09-B297BBDBDD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960303"/>
        <c:axId val="946961263"/>
      </c:scatterChart>
      <c:valAx>
        <c:axId val="946960303"/>
        <c:scaling>
          <c:orientation val="minMax"/>
          <c:max val="7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Expected/Test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961263"/>
        <c:crosses val="autoZero"/>
        <c:crossBetween val="midCat"/>
      </c:valAx>
      <c:valAx>
        <c:axId val="946961263"/>
        <c:scaling>
          <c:orientation val="minMax"/>
          <c:max val="8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Predicted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960303"/>
        <c:crosses val="autoZero"/>
        <c:crossBetween val="midCat"/>
      </c:valAx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Depth 9,</a:t>
            </a:r>
            <a:r>
              <a:rPr lang="en-US" baseline="0"/>
              <a:t> Estimators vs SMAPE</a:t>
            </a:r>
            <a:endParaRPr lang="en-US"/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Depth 9</c:v>
          </c:tx>
          <c:spPr>
            <a:ln>
              <a:prstDash val="solid"/>
            </a:ln>
          </c:spPr>
          <c:marker>
            <c:symbol val="circle"/>
            <c:size val="9"/>
            <c:spPr>
              <a:ln>
                <a:prstDash val="solid"/>
              </a:ln>
            </c:spPr>
          </c:marker>
          <c:xVal>
            <c:numRef>
              <c:f>RFR!$F$3:$F$17</c:f>
              <c:numCache>
                <c:formatCode>General</c:formatCode>
                <c:ptCount val="15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35</c:v>
                </c:pt>
                <c:pt idx="5">
                  <c:v>50</c:v>
                </c:pt>
                <c:pt idx="6">
                  <c:v>75</c:v>
                </c:pt>
                <c:pt idx="7">
                  <c:v>100</c:v>
                </c:pt>
                <c:pt idx="8">
                  <c:v>125</c:v>
                </c:pt>
                <c:pt idx="9">
                  <c:v>250</c:v>
                </c:pt>
                <c:pt idx="10">
                  <c:v>400</c:v>
                </c:pt>
                <c:pt idx="11">
                  <c:v>500</c:v>
                </c:pt>
                <c:pt idx="12">
                  <c:v>600</c:v>
                </c:pt>
                <c:pt idx="13">
                  <c:v>750</c:v>
                </c:pt>
                <c:pt idx="14">
                  <c:v>1000</c:v>
                </c:pt>
              </c:numCache>
            </c:numRef>
          </c:xVal>
          <c:yVal>
            <c:numRef>
              <c:f>RFR!$O$3:$O$17</c:f>
              <c:numCache>
                <c:formatCode>General</c:formatCode>
                <c:ptCount val="15"/>
                <c:pt idx="0">
                  <c:v>0.64998652116159328</c:v>
                </c:pt>
                <c:pt idx="1">
                  <c:v>0.70029232131298158</c:v>
                </c:pt>
                <c:pt idx="2">
                  <c:v>0.72880462005797775</c:v>
                </c:pt>
                <c:pt idx="3">
                  <c:v>0.77191721564211346</c:v>
                </c:pt>
                <c:pt idx="4">
                  <c:v>0.79576009082094323</c:v>
                </c:pt>
                <c:pt idx="5">
                  <c:v>0.81904406015866382</c:v>
                </c:pt>
                <c:pt idx="6">
                  <c:v>0.85974225668515314</c:v>
                </c:pt>
                <c:pt idx="7">
                  <c:v>0.87504851731283706</c:v>
                </c:pt>
                <c:pt idx="8">
                  <c:v>0.88691161349941183</c:v>
                </c:pt>
                <c:pt idx="9">
                  <c:v>0.93313047566102469</c:v>
                </c:pt>
                <c:pt idx="10">
                  <c:v>0.94808615963126674</c:v>
                </c:pt>
                <c:pt idx="11">
                  <c:v>0.97024137531766208</c:v>
                </c:pt>
                <c:pt idx="12">
                  <c:v>0.98319805311640829</c:v>
                </c:pt>
                <c:pt idx="13">
                  <c:v>0.99415266278348036</c:v>
                </c:pt>
                <c:pt idx="14">
                  <c:v>0.9996560015755922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FE9-428D-BF73-898CEA613D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1368335"/>
        <c:axId val="951370735"/>
      </c:scatterChart>
      <c:valAx>
        <c:axId val="951368335"/>
        <c:scaling>
          <c:logBase val="10"/>
          <c:orientation val="minMax"/>
          <c:max val="15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1370735"/>
        <c:crosses val="autoZero"/>
        <c:crossBetween val="midCat"/>
      </c:valAx>
      <c:valAx>
        <c:axId val="9513707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1368335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Depth 8, Estimators vs SMAPE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Depth 9</c:v>
          </c:tx>
          <c:spPr>
            <a:ln>
              <a:prstDash val="solid"/>
            </a:ln>
          </c:spPr>
          <c:marker>
            <c:symbol val="circle"/>
            <c:size val="9"/>
            <c:spPr>
              <a:ln>
                <a:prstDash val="solid"/>
              </a:ln>
            </c:spPr>
          </c:marker>
          <c:xVal>
            <c:numRef>
              <c:f>RFR!$F$254:$F$268</c:f>
              <c:numCache>
                <c:formatCode>General</c:formatCode>
                <c:ptCount val="15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35</c:v>
                </c:pt>
                <c:pt idx="5">
                  <c:v>50</c:v>
                </c:pt>
                <c:pt idx="6">
                  <c:v>75</c:v>
                </c:pt>
                <c:pt idx="7">
                  <c:v>100</c:v>
                </c:pt>
                <c:pt idx="8">
                  <c:v>125</c:v>
                </c:pt>
                <c:pt idx="9">
                  <c:v>250</c:v>
                </c:pt>
                <c:pt idx="10">
                  <c:v>400</c:v>
                </c:pt>
                <c:pt idx="11">
                  <c:v>500</c:v>
                </c:pt>
                <c:pt idx="12">
                  <c:v>600</c:v>
                </c:pt>
                <c:pt idx="13">
                  <c:v>750</c:v>
                </c:pt>
                <c:pt idx="14">
                  <c:v>1000</c:v>
                </c:pt>
              </c:numCache>
            </c:numRef>
          </c:xVal>
          <c:yVal>
            <c:numRef>
              <c:f>RFR!$N$254:$N$268</c:f>
              <c:numCache>
                <c:formatCode>General</c:formatCode>
                <c:ptCount val="15"/>
                <c:pt idx="0">
                  <c:v>0.34484772168761246</c:v>
                </c:pt>
                <c:pt idx="1">
                  <c:v>0.3446803772577548</c:v>
                </c:pt>
                <c:pt idx="2">
                  <c:v>0.34570189821755404</c:v>
                </c:pt>
                <c:pt idx="3">
                  <c:v>0.34604669026220958</c:v>
                </c:pt>
                <c:pt idx="4">
                  <c:v>0.34589221953222948</c:v>
                </c:pt>
                <c:pt idx="5">
                  <c:v>0.34772830397058618</c:v>
                </c:pt>
                <c:pt idx="6">
                  <c:v>0.35171848756935592</c:v>
                </c:pt>
                <c:pt idx="7">
                  <c:v>0.35527503197823068</c:v>
                </c:pt>
                <c:pt idx="8">
                  <c:v>0.35536623447774018</c:v>
                </c:pt>
                <c:pt idx="9">
                  <c:v>0.35524129666527227</c:v>
                </c:pt>
                <c:pt idx="10">
                  <c:v>0.36110209838601914</c:v>
                </c:pt>
                <c:pt idx="11">
                  <c:v>0.36401240061357526</c:v>
                </c:pt>
                <c:pt idx="12">
                  <c:v>0.36993419067552669</c:v>
                </c:pt>
                <c:pt idx="13">
                  <c:v>0.37262862659374307</c:v>
                </c:pt>
                <c:pt idx="14">
                  <c:v>0.3725588055572423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F6F-4264-B545-38F52A96D2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1368335"/>
        <c:axId val="951370735"/>
      </c:scatterChart>
      <c:valAx>
        <c:axId val="951368335"/>
        <c:scaling>
          <c:logBase val="10"/>
          <c:orientation val="minMax"/>
          <c:max val="15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1370735"/>
        <c:crosses val="autoZero"/>
        <c:crossBetween val="midCat"/>
      </c:valAx>
      <c:valAx>
        <c:axId val="9513707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1368335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Depth 8, Estimators vs A20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Depth 9</c:v>
          </c:tx>
          <c:spPr>
            <a:ln>
              <a:prstDash val="solid"/>
            </a:ln>
          </c:spPr>
          <c:marker>
            <c:symbol val="circle"/>
            <c:size val="9"/>
            <c:spPr>
              <a:ln>
                <a:prstDash val="solid"/>
              </a:ln>
            </c:spPr>
          </c:marker>
          <c:xVal>
            <c:numRef>
              <c:f>RFR!$F$254:$F$268</c:f>
              <c:numCache>
                <c:formatCode>General</c:formatCode>
                <c:ptCount val="15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35</c:v>
                </c:pt>
                <c:pt idx="5">
                  <c:v>50</c:v>
                </c:pt>
                <c:pt idx="6">
                  <c:v>75</c:v>
                </c:pt>
                <c:pt idx="7">
                  <c:v>100</c:v>
                </c:pt>
                <c:pt idx="8">
                  <c:v>125</c:v>
                </c:pt>
                <c:pt idx="9">
                  <c:v>250</c:v>
                </c:pt>
                <c:pt idx="10">
                  <c:v>400</c:v>
                </c:pt>
                <c:pt idx="11">
                  <c:v>500</c:v>
                </c:pt>
                <c:pt idx="12">
                  <c:v>600</c:v>
                </c:pt>
                <c:pt idx="13">
                  <c:v>750</c:v>
                </c:pt>
                <c:pt idx="14">
                  <c:v>1000</c:v>
                </c:pt>
              </c:numCache>
            </c:numRef>
          </c:xVal>
          <c:yVal>
            <c:numRef>
              <c:f>RFR!$AJ$254:$AJ$268</c:f>
              <c:numCache>
                <c:formatCode>General</c:formatCode>
                <c:ptCount val="15"/>
                <c:pt idx="0">
                  <c:v>0.52778028156923329</c:v>
                </c:pt>
                <c:pt idx="1">
                  <c:v>0.52551130998368956</c:v>
                </c:pt>
                <c:pt idx="2">
                  <c:v>0.5266466005665722</c:v>
                </c:pt>
                <c:pt idx="3">
                  <c:v>0.52608002832861189</c:v>
                </c:pt>
                <c:pt idx="4">
                  <c:v>0.52721478238475405</c:v>
                </c:pt>
                <c:pt idx="5">
                  <c:v>0.5287283243196842</c:v>
                </c:pt>
                <c:pt idx="6">
                  <c:v>0.52759249721006085</c:v>
                </c:pt>
                <c:pt idx="7">
                  <c:v>0.52816014250150223</c:v>
                </c:pt>
                <c:pt idx="8">
                  <c:v>0.5264577431539188</c:v>
                </c:pt>
                <c:pt idx="9">
                  <c:v>0.52683867713966859</c:v>
                </c:pt>
                <c:pt idx="10">
                  <c:v>0.52816067902824271</c:v>
                </c:pt>
                <c:pt idx="11">
                  <c:v>0.52759088762983941</c:v>
                </c:pt>
                <c:pt idx="12">
                  <c:v>0.52740310327066697</c:v>
                </c:pt>
                <c:pt idx="13">
                  <c:v>0.52759196068332037</c:v>
                </c:pt>
                <c:pt idx="14">
                  <c:v>0.52740310327066697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1F6-476E-8DDD-308D49D0AE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1368335"/>
        <c:axId val="951370735"/>
      </c:scatterChart>
      <c:valAx>
        <c:axId val="951368335"/>
        <c:scaling>
          <c:logBase val="10"/>
          <c:orientation val="minMax"/>
          <c:max val="15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1370735"/>
        <c:crosses val="autoZero"/>
        <c:crossBetween val="midCat"/>
      </c:valAx>
      <c:valAx>
        <c:axId val="9513707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1368335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Depth 9, Estimators vs A20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Depth 9</c:v>
          </c:tx>
          <c:spPr>
            <a:ln>
              <a:prstDash val="solid"/>
            </a:ln>
          </c:spPr>
          <c:marker>
            <c:symbol val="circle"/>
            <c:size val="9"/>
            <c:spPr>
              <a:ln>
                <a:prstDash val="solid"/>
              </a:ln>
            </c:spPr>
          </c:marker>
          <c:xVal>
            <c:numRef>
              <c:f>RFR!$F$254:$F$268</c:f>
              <c:numCache>
                <c:formatCode>General</c:formatCode>
                <c:ptCount val="15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35</c:v>
                </c:pt>
                <c:pt idx="5">
                  <c:v>50</c:v>
                </c:pt>
                <c:pt idx="6">
                  <c:v>75</c:v>
                </c:pt>
                <c:pt idx="7">
                  <c:v>100</c:v>
                </c:pt>
                <c:pt idx="8">
                  <c:v>125</c:v>
                </c:pt>
                <c:pt idx="9">
                  <c:v>250</c:v>
                </c:pt>
                <c:pt idx="10">
                  <c:v>400</c:v>
                </c:pt>
                <c:pt idx="11">
                  <c:v>500</c:v>
                </c:pt>
                <c:pt idx="12">
                  <c:v>600</c:v>
                </c:pt>
                <c:pt idx="13">
                  <c:v>750</c:v>
                </c:pt>
                <c:pt idx="14">
                  <c:v>1000</c:v>
                </c:pt>
              </c:numCache>
            </c:numRef>
          </c:xVal>
          <c:yVal>
            <c:numRef>
              <c:f>RFR!$AJ$4:$AJ$18</c:f>
              <c:numCache>
                <c:formatCode>General</c:formatCode>
                <c:ptCount val="15"/>
                <c:pt idx="0">
                  <c:v>0.51530871748647955</c:v>
                </c:pt>
                <c:pt idx="1">
                  <c:v>0.51701058030732261</c:v>
                </c:pt>
                <c:pt idx="2">
                  <c:v>0.51757661601854243</c:v>
                </c:pt>
                <c:pt idx="3">
                  <c:v>0.51436496694995282</c:v>
                </c:pt>
                <c:pt idx="4">
                  <c:v>0.51909176753369379</c:v>
                </c:pt>
                <c:pt idx="5">
                  <c:v>0.52097980513348785</c:v>
                </c:pt>
                <c:pt idx="6">
                  <c:v>0.51681904026096659</c:v>
                </c:pt>
                <c:pt idx="7">
                  <c:v>0.52060048072795939</c:v>
                </c:pt>
                <c:pt idx="8">
                  <c:v>0.51871190660142497</c:v>
                </c:pt>
                <c:pt idx="9">
                  <c:v>0.52060155378144057</c:v>
                </c:pt>
                <c:pt idx="10">
                  <c:v>0.52154745042492912</c:v>
                </c:pt>
                <c:pt idx="11">
                  <c:v>0.51965673019143277</c:v>
                </c:pt>
                <c:pt idx="12">
                  <c:v>0.52154691389818864</c:v>
                </c:pt>
                <c:pt idx="13">
                  <c:v>0.52060262683492153</c:v>
                </c:pt>
                <c:pt idx="14">
                  <c:v>0.520978732080007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588-44A0-9194-46815F77FE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1368335"/>
        <c:axId val="951370735"/>
      </c:scatterChart>
      <c:valAx>
        <c:axId val="951368335"/>
        <c:scaling>
          <c:logBase val="10"/>
          <c:orientation val="minMax"/>
          <c:max val="15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1370735"/>
        <c:crosses val="autoZero"/>
        <c:crossBetween val="midCat"/>
      </c:valAx>
      <c:valAx>
        <c:axId val="9513707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1368335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Features vs SMAPE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RFR!$AV$72</c:f>
              <c:strCache>
                <c:ptCount val="1"/>
                <c:pt idx="0">
                  <c:v>0.297624588</c:v>
                </c:pt>
              </c:strCache>
            </c:strRef>
          </c:tx>
          <c:spPr>
            <a:ln w="19050" cap="rnd">
              <a:solidFill>
                <a:schemeClr val="accent1"/>
              </a:solidFill>
              <a:prstDash val="solid"/>
              <a:round/>
            </a:ln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prstDash val="solid"/>
              </a:ln>
            </c:spPr>
          </c:marker>
          <c:yVal>
            <c:numRef>
              <c:f>RFR!$BD$76:$BG$76</c:f>
              <c:numCache>
                <c:formatCode>General</c:formatCode>
                <c:ptCount val="4"/>
                <c:pt idx="0">
                  <c:v>0.62870959201487087</c:v>
                </c:pt>
                <c:pt idx="1">
                  <c:v>0.34785848858280077</c:v>
                </c:pt>
                <c:pt idx="2">
                  <c:v>0.88292504239339042</c:v>
                </c:pt>
                <c:pt idx="3">
                  <c:v>0.99806296451388521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48D-4800-A102-8F9BF19FD0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9975680"/>
        <c:axId val="180000160"/>
      </c:scatterChart>
      <c:valAx>
        <c:axId val="1799756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000160"/>
        <c:crosses val="autoZero"/>
        <c:crossBetween val="midCat"/>
        <c:majorUnit val="1"/>
      </c:valAx>
      <c:valAx>
        <c:axId val="180000160"/>
        <c:scaling>
          <c:orientation val="minMax"/>
          <c:max val="1.100000000000000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975680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Features vs SMAPE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RFR!$AV$72</c:f>
              <c:strCache>
                <c:ptCount val="1"/>
                <c:pt idx="0">
                  <c:v>0.297624588</c:v>
                </c:pt>
              </c:strCache>
            </c:strRef>
          </c:tx>
          <c:spPr>
            <a:ln w="19050" cap="rnd">
              <a:solidFill>
                <a:schemeClr val="accent1"/>
              </a:solidFill>
              <a:prstDash val="solid"/>
              <a:round/>
            </a:ln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prstDash val="solid"/>
              </a:ln>
            </c:spPr>
          </c:marker>
          <c:yVal>
            <c:numRef>
              <c:f>RFR!$BD$50:$BG$50</c:f>
              <c:numCache>
                <c:formatCode>General</c:formatCode>
                <c:ptCount val="4"/>
                <c:pt idx="0">
                  <c:v>0.63131339227069128</c:v>
                </c:pt>
                <c:pt idx="1">
                  <c:v>0.3286485604675336</c:v>
                </c:pt>
                <c:pt idx="2">
                  <c:v>0.30205502264298334</c:v>
                </c:pt>
                <c:pt idx="3">
                  <c:v>0.30945298875076499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888-4856-A1D5-A8578AA222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9975680"/>
        <c:axId val="180000160"/>
      </c:scatterChart>
      <c:valAx>
        <c:axId val="1799756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000160"/>
        <c:crosses val="autoZero"/>
        <c:crossBetween val="midCat"/>
        <c:majorUnit val="1"/>
      </c:valAx>
      <c:valAx>
        <c:axId val="180000160"/>
        <c:scaling>
          <c:orientation val="minMax"/>
          <c:max val="1.100000000000000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975680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Expected/Test vs Predicted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Expected/Test vs Predicted</c:v>
          </c:tx>
          <c:spPr>
            <a:ln w="25400" cap="rnd">
              <a:noFill/>
              <a:prstDash val="solid"/>
              <a:round/>
            </a:ln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prstDash val="solid"/>
              </a:ln>
            </c:spPr>
          </c:marker>
          <c:trendline>
            <c:spPr>
              <a:ln w="31750">
                <a:solidFill>
                  <a:srgbClr val="FF0000"/>
                </a:solidFill>
                <a:prstDash val="solid"/>
              </a:ln>
            </c:spPr>
            <c:trendlineType val="linear"/>
            <c:dispRSqr val="0"/>
            <c:dispEq val="0"/>
          </c:trendline>
          <c:xVal>
            <c:numRef>
              <c:f>RFR!$AV$8:$AV$763</c:f>
              <c:numCache>
                <c:formatCode>General</c:formatCode>
                <c:ptCount val="756"/>
                <c:pt idx="0">
                  <c:v>0.49391746520996088</c:v>
                </c:pt>
                <c:pt idx="1">
                  <c:v>8.2302093505859375E-3</c:v>
                </c:pt>
                <c:pt idx="2">
                  <c:v>0.27113914489746088</c:v>
                </c:pt>
                <c:pt idx="3">
                  <c:v>0</c:v>
                </c:pt>
                <c:pt idx="4">
                  <c:v>5.02777099609375E-3</c:v>
                </c:pt>
                <c:pt idx="5">
                  <c:v>6.11114501953125E-3</c:v>
                </c:pt>
                <c:pt idx="6">
                  <c:v>5.588531494140625E-4</c:v>
                </c:pt>
                <c:pt idx="7">
                  <c:v>0</c:v>
                </c:pt>
                <c:pt idx="8">
                  <c:v>3.9432525634765618E-2</c:v>
                </c:pt>
                <c:pt idx="9">
                  <c:v>0</c:v>
                </c:pt>
                <c:pt idx="10">
                  <c:v>0</c:v>
                </c:pt>
                <c:pt idx="11">
                  <c:v>0.13431549072265619</c:v>
                </c:pt>
                <c:pt idx="12">
                  <c:v>0.370697021484375</c:v>
                </c:pt>
                <c:pt idx="13">
                  <c:v>3.879547119140625E-3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4.4307708740234384E-3</c:v>
                </c:pt>
                <c:pt idx="19">
                  <c:v>0</c:v>
                </c:pt>
                <c:pt idx="20">
                  <c:v>0</c:v>
                </c:pt>
                <c:pt idx="21">
                  <c:v>4.2667388916015618E-2</c:v>
                </c:pt>
                <c:pt idx="22">
                  <c:v>5.4189682006835938E-2</c:v>
                </c:pt>
                <c:pt idx="23">
                  <c:v>4.4862747192382813E-2</c:v>
                </c:pt>
                <c:pt idx="24">
                  <c:v>6.5402984619140616E-3</c:v>
                </c:pt>
                <c:pt idx="25">
                  <c:v>0</c:v>
                </c:pt>
                <c:pt idx="26">
                  <c:v>0.44270896911621088</c:v>
                </c:pt>
                <c:pt idx="27">
                  <c:v>7.62939453125E-6</c:v>
                </c:pt>
                <c:pt idx="28">
                  <c:v>2.0751953125E-3</c:v>
                </c:pt>
                <c:pt idx="29">
                  <c:v>5.992889404296875E-3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0.48520278930664063</c:v>
                </c:pt>
                <c:pt idx="34">
                  <c:v>1.4738082885742189E-2</c:v>
                </c:pt>
                <c:pt idx="35">
                  <c:v>1.7148971557617191E-2</c:v>
                </c:pt>
                <c:pt idx="36">
                  <c:v>2.010345458984375E-3</c:v>
                </c:pt>
                <c:pt idx="37">
                  <c:v>1.88446044921875E-3</c:v>
                </c:pt>
                <c:pt idx="38">
                  <c:v>0</c:v>
                </c:pt>
                <c:pt idx="39">
                  <c:v>2.09808349609375E-5</c:v>
                </c:pt>
                <c:pt idx="40">
                  <c:v>0.50007438659667969</c:v>
                </c:pt>
                <c:pt idx="41">
                  <c:v>0</c:v>
                </c:pt>
                <c:pt idx="42">
                  <c:v>0</c:v>
                </c:pt>
                <c:pt idx="43">
                  <c:v>0.36857986450195313</c:v>
                </c:pt>
                <c:pt idx="44">
                  <c:v>0</c:v>
                </c:pt>
                <c:pt idx="45">
                  <c:v>0.39934349060058588</c:v>
                </c:pt>
                <c:pt idx="46">
                  <c:v>1.4364242553710939E-2</c:v>
                </c:pt>
                <c:pt idx="47">
                  <c:v>1.7604827880859379E-3</c:v>
                </c:pt>
                <c:pt idx="48">
                  <c:v>0.45889091491699219</c:v>
                </c:pt>
                <c:pt idx="49">
                  <c:v>0.49063301086425781</c:v>
                </c:pt>
                <c:pt idx="50">
                  <c:v>0.14412879943847659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0.49386215209960938</c:v>
                </c:pt>
                <c:pt idx="61">
                  <c:v>0</c:v>
                </c:pt>
                <c:pt idx="62">
                  <c:v>0.1829833984375</c:v>
                </c:pt>
                <c:pt idx="63">
                  <c:v>0</c:v>
                </c:pt>
                <c:pt idx="64">
                  <c:v>0.29762458801269531</c:v>
                </c:pt>
                <c:pt idx="65">
                  <c:v>0</c:v>
                </c:pt>
                <c:pt idx="66">
                  <c:v>0.16411590576171881</c:v>
                </c:pt>
                <c:pt idx="67">
                  <c:v>2.47955322265625E-5</c:v>
                </c:pt>
                <c:pt idx="68">
                  <c:v>0</c:v>
                </c:pt>
                <c:pt idx="69">
                  <c:v>0.2188873291015625</c:v>
                </c:pt>
                <c:pt idx="70">
                  <c:v>0.25622940063476563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0.45395278930664063</c:v>
                </c:pt>
                <c:pt idx="76">
                  <c:v>0</c:v>
                </c:pt>
                <c:pt idx="77">
                  <c:v>0</c:v>
                </c:pt>
                <c:pt idx="78">
                  <c:v>0.45293807983398438</c:v>
                </c:pt>
                <c:pt idx="79">
                  <c:v>0</c:v>
                </c:pt>
                <c:pt idx="80">
                  <c:v>0.25129508972167969</c:v>
                </c:pt>
                <c:pt idx="81">
                  <c:v>1.18255615234375E-4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1.697540283203125E-4</c:v>
                </c:pt>
                <c:pt idx="88">
                  <c:v>3.2024383544921879E-3</c:v>
                </c:pt>
                <c:pt idx="89">
                  <c:v>0.48237228393554688</c:v>
                </c:pt>
                <c:pt idx="90">
                  <c:v>4.55322265625E-2</c:v>
                </c:pt>
                <c:pt idx="91">
                  <c:v>1.9073486328125E-5</c:v>
                </c:pt>
                <c:pt idx="92">
                  <c:v>0</c:v>
                </c:pt>
                <c:pt idx="93">
                  <c:v>0</c:v>
                </c:pt>
                <c:pt idx="94">
                  <c:v>4.76837158203125E-5</c:v>
                </c:pt>
                <c:pt idx="95">
                  <c:v>0.49253273010253912</c:v>
                </c:pt>
                <c:pt idx="96">
                  <c:v>4.1179656982421882E-2</c:v>
                </c:pt>
                <c:pt idx="97">
                  <c:v>0.25615692138671881</c:v>
                </c:pt>
                <c:pt idx="98">
                  <c:v>5.5650711059570313E-2</c:v>
                </c:pt>
                <c:pt idx="99">
                  <c:v>0</c:v>
                </c:pt>
                <c:pt idx="100">
                  <c:v>0</c:v>
                </c:pt>
                <c:pt idx="101">
                  <c:v>7.9557418823242188E-2</c:v>
                </c:pt>
                <c:pt idx="102">
                  <c:v>0</c:v>
                </c:pt>
                <c:pt idx="103">
                  <c:v>0</c:v>
                </c:pt>
                <c:pt idx="104">
                  <c:v>5.359649658203125E-3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6.26373291015625E-3</c:v>
                </c:pt>
                <c:pt idx="109">
                  <c:v>0</c:v>
                </c:pt>
                <c:pt idx="110">
                  <c:v>0.41293907165527338</c:v>
                </c:pt>
                <c:pt idx="111">
                  <c:v>7.4075698852539063E-2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1.54266357421875E-2</c:v>
                </c:pt>
                <c:pt idx="116">
                  <c:v>0</c:v>
                </c:pt>
                <c:pt idx="117">
                  <c:v>2.8934478759765621E-3</c:v>
                </c:pt>
                <c:pt idx="118">
                  <c:v>0</c:v>
                </c:pt>
                <c:pt idx="119">
                  <c:v>0.36758041381835938</c:v>
                </c:pt>
                <c:pt idx="120">
                  <c:v>0</c:v>
                </c:pt>
                <c:pt idx="121">
                  <c:v>0</c:v>
                </c:pt>
                <c:pt idx="122">
                  <c:v>0.41651153564453119</c:v>
                </c:pt>
                <c:pt idx="123">
                  <c:v>0.13485145568847659</c:v>
                </c:pt>
                <c:pt idx="124">
                  <c:v>0.15220069885253909</c:v>
                </c:pt>
                <c:pt idx="125">
                  <c:v>0</c:v>
                </c:pt>
                <c:pt idx="126">
                  <c:v>0.20794868469238281</c:v>
                </c:pt>
                <c:pt idx="127">
                  <c:v>0</c:v>
                </c:pt>
                <c:pt idx="128">
                  <c:v>0</c:v>
                </c:pt>
                <c:pt idx="129">
                  <c:v>2.7475357055664059E-2</c:v>
                </c:pt>
                <c:pt idx="130">
                  <c:v>0</c:v>
                </c:pt>
                <c:pt idx="131">
                  <c:v>0</c:v>
                </c:pt>
                <c:pt idx="132">
                  <c:v>7.839202880859375E-4</c:v>
                </c:pt>
                <c:pt idx="133">
                  <c:v>0</c:v>
                </c:pt>
                <c:pt idx="134">
                  <c:v>6.87408447265625E-3</c:v>
                </c:pt>
                <c:pt idx="135">
                  <c:v>3.10516357421875E-3</c:v>
                </c:pt>
                <c:pt idx="136">
                  <c:v>7.1582794189453116E-3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0.39310264587402338</c:v>
                </c:pt>
                <c:pt idx="141">
                  <c:v>0</c:v>
                </c:pt>
                <c:pt idx="142">
                  <c:v>0.45706748962402338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1.8445968627929691E-2</c:v>
                </c:pt>
                <c:pt idx="148">
                  <c:v>0</c:v>
                </c:pt>
                <c:pt idx="149">
                  <c:v>0</c:v>
                </c:pt>
                <c:pt idx="150">
                  <c:v>0.22104454040527341</c:v>
                </c:pt>
                <c:pt idx="151">
                  <c:v>2.4829864501953122E-2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0.25500869750976563</c:v>
                </c:pt>
                <c:pt idx="156">
                  <c:v>0.4925994873046875</c:v>
                </c:pt>
                <c:pt idx="157">
                  <c:v>0</c:v>
                </c:pt>
                <c:pt idx="158">
                  <c:v>6.5517425537109384E-3</c:v>
                </c:pt>
                <c:pt idx="159">
                  <c:v>1.5970230102539059E-2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3.2800674438476563E-2</c:v>
                </c:pt>
                <c:pt idx="166">
                  <c:v>0</c:v>
                </c:pt>
                <c:pt idx="167">
                  <c:v>0</c:v>
                </c:pt>
                <c:pt idx="168">
                  <c:v>0.493255615234375</c:v>
                </c:pt>
                <c:pt idx="169">
                  <c:v>0</c:v>
                </c:pt>
                <c:pt idx="170">
                  <c:v>0.49416160583496088</c:v>
                </c:pt>
                <c:pt idx="171">
                  <c:v>0</c:v>
                </c:pt>
                <c:pt idx="172">
                  <c:v>0.14344978332519531</c:v>
                </c:pt>
                <c:pt idx="173">
                  <c:v>0</c:v>
                </c:pt>
                <c:pt idx="174">
                  <c:v>0.49836540222167969</c:v>
                </c:pt>
                <c:pt idx="175">
                  <c:v>0</c:v>
                </c:pt>
                <c:pt idx="176">
                  <c:v>6.2274932861328116E-3</c:v>
                </c:pt>
                <c:pt idx="177">
                  <c:v>0</c:v>
                </c:pt>
                <c:pt idx="178">
                  <c:v>0.49889373779296881</c:v>
                </c:pt>
                <c:pt idx="179">
                  <c:v>1.2472152709960939E-2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4.2148590087890618E-2</c:v>
                </c:pt>
                <c:pt idx="185">
                  <c:v>0</c:v>
                </c:pt>
                <c:pt idx="186">
                  <c:v>0.4878387451171875</c:v>
                </c:pt>
                <c:pt idx="187">
                  <c:v>0.26675033569335938</c:v>
                </c:pt>
                <c:pt idx="188">
                  <c:v>0</c:v>
                </c:pt>
                <c:pt idx="189">
                  <c:v>0</c:v>
                </c:pt>
                <c:pt idx="190">
                  <c:v>2.6033401489257809E-2</c:v>
                </c:pt>
                <c:pt idx="191">
                  <c:v>4.57000732421875E-3</c:v>
                </c:pt>
                <c:pt idx="192">
                  <c:v>0</c:v>
                </c:pt>
                <c:pt idx="193">
                  <c:v>0.202880859375</c:v>
                </c:pt>
                <c:pt idx="194">
                  <c:v>1.24359130859375E-3</c:v>
                </c:pt>
                <c:pt idx="195">
                  <c:v>7.9893112182617188E-2</c:v>
                </c:pt>
                <c:pt idx="196">
                  <c:v>6.298065185546875E-3</c:v>
                </c:pt>
                <c:pt idx="197">
                  <c:v>0</c:v>
                </c:pt>
                <c:pt idx="198">
                  <c:v>3.01361083984375E-4</c:v>
                </c:pt>
                <c:pt idx="199">
                  <c:v>9.9964141845703125E-3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7.9509735107421875E-2</c:v>
                </c:pt>
                <c:pt idx="205">
                  <c:v>0</c:v>
                </c:pt>
                <c:pt idx="206">
                  <c:v>0</c:v>
                </c:pt>
                <c:pt idx="207">
                  <c:v>1.5163421630859379E-3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0.44569778442382813</c:v>
                </c:pt>
                <c:pt idx="214">
                  <c:v>0</c:v>
                </c:pt>
                <c:pt idx="215">
                  <c:v>0</c:v>
                </c:pt>
                <c:pt idx="216">
                  <c:v>1.528167724609375E-2</c:v>
                </c:pt>
                <c:pt idx="217">
                  <c:v>0</c:v>
                </c:pt>
                <c:pt idx="218">
                  <c:v>4.3125152587890616E-3</c:v>
                </c:pt>
                <c:pt idx="219">
                  <c:v>0</c:v>
                </c:pt>
                <c:pt idx="220">
                  <c:v>0.497528076171875</c:v>
                </c:pt>
                <c:pt idx="221">
                  <c:v>0</c:v>
                </c:pt>
                <c:pt idx="222">
                  <c:v>0</c:v>
                </c:pt>
                <c:pt idx="223">
                  <c:v>0.1603965759277344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0.1369667053222656</c:v>
                </c:pt>
                <c:pt idx="229">
                  <c:v>0</c:v>
                </c:pt>
                <c:pt idx="230">
                  <c:v>0</c:v>
                </c:pt>
                <c:pt idx="231">
                  <c:v>0.23516273498535159</c:v>
                </c:pt>
                <c:pt idx="232">
                  <c:v>0.45611381530761719</c:v>
                </c:pt>
                <c:pt idx="233">
                  <c:v>0</c:v>
                </c:pt>
                <c:pt idx="234">
                  <c:v>0.22532463073730469</c:v>
                </c:pt>
                <c:pt idx="235">
                  <c:v>1.1312484741210939E-2</c:v>
                </c:pt>
                <c:pt idx="236">
                  <c:v>0</c:v>
                </c:pt>
                <c:pt idx="237">
                  <c:v>0.22102928161621091</c:v>
                </c:pt>
                <c:pt idx="238">
                  <c:v>0</c:v>
                </c:pt>
                <c:pt idx="239">
                  <c:v>0</c:v>
                </c:pt>
                <c:pt idx="240">
                  <c:v>7.3032379150390616E-3</c:v>
                </c:pt>
                <c:pt idx="241">
                  <c:v>7.62939453125E-6</c:v>
                </c:pt>
                <c:pt idx="242">
                  <c:v>0.33235931396484381</c:v>
                </c:pt>
                <c:pt idx="243">
                  <c:v>0</c:v>
                </c:pt>
                <c:pt idx="244">
                  <c:v>0</c:v>
                </c:pt>
                <c:pt idx="245">
                  <c:v>0.11609649658203119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1.0129928588867189E-2</c:v>
                </c:pt>
                <c:pt idx="252">
                  <c:v>0.2326545715332031</c:v>
                </c:pt>
                <c:pt idx="253">
                  <c:v>0</c:v>
                </c:pt>
                <c:pt idx="254">
                  <c:v>0</c:v>
                </c:pt>
                <c:pt idx="255">
                  <c:v>4.4269561767578118E-2</c:v>
                </c:pt>
                <c:pt idx="256">
                  <c:v>8.707427978515625E-2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7.171630859375E-4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1.0356903076171879E-3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6.8195343017578125E-2</c:v>
                </c:pt>
                <c:pt idx="269">
                  <c:v>0</c:v>
                </c:pt>
                <c:pt idx="270">
                  <c:v>0.12792778015136719</c:v>
                </c:pt>
                <c:pt idx="271">
                  <c:v>0</c:v>
                </c:pt>
                <c:pt idx="272">
                  <c:v>0.25749778747558588</c:v>
                </c:pt>
                <c:pt idx="273">
                  <c:v>1.2800216674804689E-2</c:v>
                </c:pt>
                <c:pt idx="274">
                  <c:v>0.42000579833984381</c:v>
                </c:pt>
                <c:pt idx="275">
                  <c:v>0.4977569580078125</c:v>
                </c:pt>
                <c:pt idx="276">
                  <c:v>0</c:v>
                </c:pt>
                <c:pt idx="277">
                  <c:v>0</c:v>
                </c:pt>
                <c:pt idx="278">
                  <c:v>0.24524497985839841</c:v>
                </c:pt>
                <c:pt idx="279">
                  <c:v>2.1152496337890622E-2</c:v>
                </c:pt>
                <c:pt idx="280">
                  <c:v>0</c:v>
                </c:pt>
                <c:pt idx="281">
                  <c:v>0</c:v>
                </c:pt>
                <c:pt idx="282">
                  <c:v>1.6660690307617191E-2</c:v>
                </c:pt>
                <c:pt idx="283">
                  <c:v>0.47764968872070313</c:v>
                </c:pt>
                <c:pt idx="284">
                  <c:v>1.857757568359375E-3</c:v>
                </c:pt>
                <c:pt idx="285">
                  <c:v>0.24263191223144531</c:v>
                </c:pt>
                <c:pt idx="286">
                  <c:v>7.62939453125E-6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4.0187835693359384E-3</c:v>
                </c:pt>
                <c:pt idx="291">
                  <c:v>0</c:v>
                </c:pt>
                <c:pt idx="292">
                  <c:v>1.2845993041992189E-2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4.4956207275390616E-3</c:v>
                </c:pt>
                <c:pt idx="297">
                  <c:v>0</c:v>
                </c:pt>
                <c:pt idx="298">
                  <c:v>3.6123275756835938E-2</c:v>
                </c:pt>
                <c:pt idx="299">
                  <c:v>0.2267112731933594</c:v>
                </c:pt>
                <c:pt idx="300">
                  <c:v>1.0587692260742189E-2</c:v>
                </c:pt>
                <c:pt idx="301">
                  <c:v>0</c:v>
                </c:pt>
                <c:pt idx="302">
                  <c:v>2.8995513916015622E-2</c:v>
                </c:pt>
                <c:pt idx="303">
                  <c:v>1.261520385742188E-2</c:v>
                </c:pt>
                <c:pt idx="304">
                  <c:v>0</c:v>
                </c:pt>
                <c:pt idx="305">
                  <c:v>3.3388137817382813E-2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0.49287986755371088</c:v>
                </c:pt>
                <c:pt idx="313">
                  <c:v>0</c:v>
                </c:pt>
                <c:pt idx="314">
                  <c:v>5.283355712890625E-3</c:v>
                </c:pt>
                <c:pt idx="315">
                  <c:v>0.49211692810058588</c:v>
                </c:pt>
                <c:pt idx="316">
                  <c:v>0</c:v>
                </c:pt>
                <c:pt idx="317">
                  <c:v>0</c:v>
                </c:pt>
                <c:pt idx="318">
                  <c:v>0.26349639892578119</c:v>
                </c:pt>
                <c:pt idx="319">
                  <c:v>0</c:v>
                </c:pt>
                <c:pt idx="320">
                  <c:v>0.37175559997558588</c:v>
                </c:pt>
                <c:pt idx="321">
                  <c:v>0</c:v>
                </c:pt>
                <c:pt idx="322">
                  <c:v>0.39783859252929688</c:v>
                </c:pt>
                <c:pt idx="323">
                  <c:v>0</c:v>
                </c:pt>
                <c:pt idx="324">
                  <c:v>0.48032951354980469</c:v>
                </c:pt>
                <c:pt idx="325">
                  <c:v>0</c:v>
                </c:pt>
                <c:pt idx="326">
                  <c:v>0.49400901794433588</c:v>
                </c:pt>
                <c:pt idx="327">
                  <c:v>0</c:v>
                </c:pt>
                <c:pt idx="328">
                  <c:v>0</c:v>
                </c:pt>
                <c:pt idx="329">
                  <c:v>6.626129150390625E-2</c:v>
                </c:pt>
                <c:pt idx="330">
                  <c:v>0</c:v>
                </c:pt>
                <c:pt idx="331">
                  <c:v>0.12947654724121091</c:v>
                </c:pt>
                <c:pt idx="332">
                  <c:v>0.27332115173339838</c:v>
                </c:pt>
                <c:pt idx="333">
                  <c:v>0</c:v>
                </c:pt>
                <c:pt idx="334">
                  <c:v>9.212493896484375E-4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3.0725479125976559E-2</c:v>
                </c:pt>
                <c:pt idx="340">
                  <c:v>0.1177825927734375</c:v>
                </c:pt>
                <c:pt idx="341">
                  <c:v>0</c:v>
                </c:pt>
                <c:pt idx="342">
                  <c:v>0</c:v>
                </c:pt>
                <c:pt idx="343">
                  <c:v>3.64837646484375E-2</c:v>
                </c:pt>
                <c:pt idx="344">
                  <c:v>7.8182220458984375E-2</c:v>
                </c:pt>
                <c:pt idx="345">
                  <c:v>0</c:v>
                </c:pt>
                <c:pt idx="346">
                  <c:v>0</c:v>
                </c:pt>
                <c:pt idx="347">
                  <c:v>0.48322486877441412</c:v>
                </c:pt>
                <c:pt idx="348">
                  <c:v>1.406478881835938E-2</c:v>
                </c:pt>
                <c:pt idx="349">
                  <c:v>0.49057769775390619</c:v>
                </c:pt>
                <c:pt idx="350">
                  <c:v>0</c:v>
                </c:pt>
                <c:pt idx="351">
                  <c:v>9.57489013671875E-4</c:v>
                </c:pt>
                <c:pt idx="352">
                  <c:v>0</c:v>
                </c:pt>
                <c:pt idx="353">
                  <c:v>0.1244316101074219</c:v>
                </c:pt>
                <c:pt idx="354">
                  <c:v>1.1831283569335939E-2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0.4204864501953125</c:v>
                </c:pt>
                <c:pt idx="363">
                  <c:v>0.38442039489746088</c:v>
                </c:pt>
                <c:pt idx="364">
                  <c:v>9.9010467529296875E-2</c:v>
                </c:pt>
                <c:pt idx="365">
                  <c:v>0</c:v>
                </c:pt>
                <c:pt idx="366">
                  <c:v>1.155853271484375E-2</c:v>
                </c:pt>
                <c:pt idx="367">
                  <c:v>3.5968780517578118E-2</c:v>
                </c:pt>
                <c:pt idx="368">
                  <c:v>0</c:v>
                </c:pt>
                <c:pt idx="369">
                  <c:v>0.29123497009277338</c:v>
                </c:pt>
                <c:pt idx="370">
                  <c:v>0.38565635681152338</c:v>
                </c:pt>
                <c:pt idx="371">
                  <c:v>6.5631866455078116E-3</c:v>
                </c:pt>
                <c:pt idx="372">
                  <c:v>5.5332183837890616E-3</c:v>
                </c:pt>
                <c:pt idx="373">
                  <c:v>0</c:v>
                </c:pt>
                <c:pt idx="374">
                  <c:v>1.69525146484375E-2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1.216506958007812E-2</c:v>
                </c:pt>
                <c:pt idx="379">
                  <c:v>0</c:v>
                </c:pt>
                <c:pt idx="380">
                  <c:v>0</c:v>
                </c:pt>
                <c:pt idx="381">
                  <c:v>6.015777587890625E-3</c:v>
                </c:pt>
                <c:pt idx="382">
                  <c:v>0</c:v>
                </c:pt>
                <c:pt idx="383">
                  <c:v>0</c:v>
                </c:pt>
                <c:pt idx="384">
                  <c:v>5.1309585571289063E-2</c:v>
                </c:pt>
                <c:pt idx="385">
                  <c:v>6.7653656005859384E-3</c:v>
                </c:pt>
                <c:pt idx="386">
                  <c:v>0</c:v>
                </c:pt>
                <c:pt idx="387">
                  <c:v>0</c:v>
                </c:pt>
                <c:pt idx="388">
                  <c:v>2.3403167724609379E-3</c:v>
                </c:pt>
                <c:pt idx="389">
                  <c:v>0.29527664184570313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0.47001457214355469</c:v>
                </c:pt>
                <c:pt idx="394">
                  <c:v>0</c:v>
                </c:pt>
                <c:pt idx="395">
                  <c:v>0</c:v>
                </c:pt>
                <c:pt idx="396">
                  <c:v>3.299713134765625E-4</c:v>
                </c:pt>
                <c:pt idx="397">
                  <c:v>0</c:v>
                </c:pt>
                <c:pt idx="398">
                  <c:v>0.25046157836914063</c:v>
                </c:pt>
                <c:pt idx="399">
                  <c:v>0</c:v>
                </c:pt>
                <c:pt idx="400">
                  <c:v>0</c:v>
                </c:pt>
                <c:pt idx="401">
                  <c:v>0.44119834899902338</c:v>
                </c:pt>
                <c:pt idx="402">
                  <c:v>4.3262481689453118E-2</c:v>
                </c:pt>
                <c:pt idx="403">
                  <c:v>5.7201385498046884E-3</c:v>
                </c:pt>
                <c:pt idx="404">
                  <c:v>0</c:v>
                </c:pt>
                <c:pt idx="405">
                  <c:v>0.43056869506835938</c:v>
                </c:pt>
                <c:pt idx="406">
                  <c:v>6.292724609375E-2</c:v>
                </c:pt>
                <c:pt idx="407">
                  <c:v>0</c:v>
                </c:pt>
                <c:pt idx="408">
                  <c:v>0</c:v>
                </c:pt>
                <c:pt idx="409">
                  <c:v>1.50299072265625E-3</c:v>
                </c:pt>
                <c:pt idx="410">
                  <c:v>0.30017280578613281</c:v>
                </c:pt>
                <c:pt idx="411">
                  <c:v>0</c:v>
                </c:pt>
                <c:pt idx="412">
                  <c:v>1.0938644409179689E-2</c:v>
                </c:pt>
                <c:pt idx="413">
                  <c:v>0</c:v>
                </c:pt>
                <c:pt idx="414">
                  <c:v>0</c:v>
                </c:pt>
                <c:pt idx="415">
                  <c:v>3.4402847290039063E-2</c:v>
                </c:pt>
                <c:pt idx="416">
                  <c:v>1.5741348266601559E-2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0.4954681396484375</c:v>
                </c:pt>
                <c:pt idx="424">
                  <c:v>0</c:v>
                </c:pt>
                <c:pt idx="425">
                  <c:v>0</c:v>
                </c:pt>
                <c:pt idx="426">
                  <c:v>4.3962478637695313E-2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0.44583702087402338</c:v>
                </c:pt>
                <c:pt idx="433">
                  <c:v>0</c:v>
                </c:pt>
                <c:pt idx="434">
                  <c:v>1.857757568359375E-3</c:v>
                </c:pt>
                <c:pt idx="435">
                  <c:v>0.48684501647949219</c:v>
                </c:pt>
                <c:pt idx="436">
                  <c:v>0</c:v>
                </c:pt>
                <c:pt idx="437">
                  <c:v>8.2639694213867188E-2</c:v>
                </c:pt>
                <c:pt idx="438">
                  <c:v>0.47451400756835938</c:v>
                </c:pt>
                <c:pt idx="439">
                  <c:v>0</c:v>
                </c:pt>
                <c:pt idx="440">
                  <c:v>0</c:v>
                </c:pt>
                <c:pt idx="441">
                  <c:v>0.20405387878417969</c:v>
                </c:pt>
                <c:pt idx="442">
                  <c:v>1.76849365234375E-2</c:v>
                </c:pt>
                <c:pt idx="443">
                  <c:v>1.9176483154296878E-2</c:v>
                </c:pt>
                <c:pt idx="444">
                  <c:v>0</c:v>
                </c:pt>
                <c:pt idx="445">
                  <c:v>0.45434379577636719</c:v>
                </c:pt>
                <c:pt idx="446">
                  <c:v>0.48288726806640619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2.689361572265625E-4</c:v>
                </c:pt>
                <c:pt idx="451">
                  <c:v>5.2610397338867188E-2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1.42364501953125E-2</c:v>
                </c:pt>
                <c:pt idx="456">
                  <c:v>7.20977783203125E-4</c:v>
                </c:pt>
                <c:pt idx="457">
                  <c:v>1.410675048828125E-2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6.28662109375E-3</c:v>
                </c:pt>
                <c:pt idx="462">
                  <c:v>0.15630149841308591</c:v>
                </c:pt>
                <c:pt idx="463">
                  <c:v>4.3756484985351563E-2</c:v>
                </c:pt>
                <c:pt idx="464">
                  <c:v>0</c:v>
                </c:pt>
                <c:pt idx="465">
                  <c:v>0</c:v>
                </c:pt>
                <c:pt idx="466">
                  <c:v>0.15571784973144531</c:v>
                </c:pt>
                <c:pt idx="467">
                  <c:v>0</c:v>
                </c:pt>
                <c:pt idx="468">
                  <c:v>1.926422119140625E-4</c:v>
                </c:pt>
                <c:pt idx="469">
                  <c:v>8.392333984375E-4</c:v>
                </c:pt>
                <c:pt idx="470">
                  <c:v>1.409530639648438E-2</c:v>
                </c:pt>
                <c:pt idx="471">
                  <c:v>0</c:v>
                </c:pt>
                <c:pt idx="472">
                  <c:v>0</c:v>
                </c:pt>
                <c:pt idx="473">
                  <c:v>0.1175594329833984</c:v>
                </c:pt>
                <c:pt idx="474">
                  <c:v>0</c:v>
                </c:pt>
                <c:pt idx="475">
                  <c:v>0</c:v>
                </c:pt>
                <c:pt idx="476">
                  <c:v>4.0378570556640616E-3</c:v>
                </c:pt>
                <c:pt idx="477">
                  <c:v>0.49418449401855469</c:v>
                </c:pt>
                <c:pt idx="478">
                  <c:v>0.43961715698242188</c:v>
                </c:pt>
                <c:pt idx="479">
                  <c:v>6.7638397216796875E-2</c:v>
                </c:pt>
                <c:pt idx="480">
                  <c:v>0</c:v>
                </c:pt>
                <c:pt idx="481">
                  <c:v>0</c:v>
                </c:pt>
                <c:pt idx="482">
                  <c:v>0.48969650268554688</c:v>
                </c:pt>
                <c:pt idx="483">
                  <c:v>0</c:v>
                </c:pt>
                <c:pt idx="484">
                  <c:v>3.833770751953125E-3</c:v>
                </c:pt>
                <c:pt idx="485">
                  <c:v>8.9662551879882813E-2</c:v>
                </c:pt>
                <c:pt idx="486">
                  <c:v>0</c:v>
                </c:pt>
                <c:pt idx="487">
                  <c:v>1.070022583007812E-2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8.2889556884765625E-2</c:v>
                </c:pt>
                <c:pt idx="492">
                  <c:v>3.0517578125E-5</c:v>
                </c:pt>
                <c:pt idx="493">
                  <c:v>0</c:v>
                </c:pt>
                <c:pt idx="494">
                  <c:v>2.1162033081054691E-2</c:v>
                </c:pt>
                <c:pt idx="495">
                  <c:v>0</c:v>
                </c:pt>
                <c:pt idx="496">
                  <c:v>0.31102561950683588</c:v>
                </c:pt>
                <c:pt idx="497">
                  <c:v>0</c:v>
                </c:pt>
                <c:pt idx="498">
                  <c:v>8.6198806762695313E-2</c:v>
                </c:pt>
                <c:pt idx="499">
                  <c:v>0.4158172607421875</c:v>
                </c:pt>
                <c:pt idx="500">
                  <c:v>0</c:v>
                </c:pt>
                <c:pt idx="501">
                  <c:v>2.254486083984375E-2</c:v>
                </c:pt>
                <c:pt idx="502">
                  <c:v>0.37554931640625</c:v>
                </c:pt>
                <c:pt idx="503">
                  <c:v>0</c:v>
                </c:pt>
                <c:pt idx="504">
                  <c:v>3.08990478515625E-4</c:v>
                </c:pt>
                <c:pt idx="505">
                  <c:v>0.49927520751953119</c:v>
                </c:pt>
                <c:pt idx="506">
                  <c:v>4.5665740966796882E-2</c:v>
                </c:pt>
                <c:pt idx="507">
                  <c:v>9.0143203735351563E-2</c:v>
                </c:pt>
                <c:pt idx="508">
                  <c:v>0</c:v>
                </c:pt>
                <c:pt idx="509">
                  <c:v>0</c:v>
                </c:pt>
                <c:pt idx="510">
                  <c:v>2.3326873779296879E-3</c:v>
                </c:pt>
                <c:pt idx="511">
                  <c:v>0</c:v>
                </c:pt>
                <c:pt idx="512">
                  <c:v>2.57415771484375E-2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4.0435791015625E-4</c:v>
                </c:pt>
                <c:pt idx="518">
                  <c:v>0</c:v>
                </c:pt>
                <c:pt idx="519">
                  <c:v>0</c:v>
                </c:pt>
                <c:pt idx="520">
                  <c:v>0.33021354675292969</c:v>
                </c:pt>
                <c:pt idx="521">
                  <c:v>3.3300399780273438E-2</c:v>
                </c:pt>
                <c:pt idx="522">
                  <c:v>0</c:v>
                </c:pt>
                <c:pt idx="523">
                  <c:v>0</c:v>
                </c:pt>
                <c:pt idx="524">
                  <c:v>0.49981117248535162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1.7438888549804691E-2</c:v>
                </c:pt>
                <c:pt idx="530">
                  <c:v>1.9359588623046879E-3</c:v>
                </c:pt>
                <c:pt idx="531">
                  <c:v>0</c:v>
                </c:pt>
                <c:pt idx="532">
                  <c:v>3.430938720703125E-2</c:v>
                </c:pt>
                <c:pt idx="533">
                  <c:v>0</c:v>
                </c:pt>
                <c:pt idx="534">
                  <c:v>7.62939453125E-6</c:v>
                </c:pt>
                <c:pt idx="535">
                  <c:v>4.9655914306640618E-2</c:v>
                </c:pt>
                <c:pt idx="536">
                  <c:v>7.274627685546875E-3</c:v>
                </c:pt>
                <c:pt idx="537">
                  <c:v>0</c:v>
                </c:pt>
                <c:pt idx="538">
                  <c:v>0</c:v>
                </c:pt>
                <c:pt idx="539">
                  <c:v>1.360321044921875E-2</c:v>
                </c:pt>
                <c:pt idx="540">
                  <c:v>0</c:v>
                </c:pt>
                <c:pt idx="541">
                  <c:v>0</c:v>
                </c:pt>
                <c:pt idx="542">
                  <c:v>6.0443878173828116E-3</c:v>
                </c:pt>
                <c:pt idx="543">
                  <c:v>0.38003730773925781</c:v>
                </c:pt>
                <c:pt idx="544">
                  <c:v>0</c:v>
                </c:pt>
                <c:pt idx="545">
                  <c:v>0.36511611938476563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0.49007034301757813</c:v>
                </c:pt>
                <c:pt idx="550">
                  <c:v>1.1157989501953121E-3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0.2397727966308594</c:v>
                </c:pt>
                <c:pt idx="557">
                  <c:v>0.49147796630859381</c:v>
                </c:pt>
                <c:pt idx="558">
                  <c:v>0</c:v>
                </c:pt>
                <c:pt idx="559">
                  <c:v>2.2487640380859379E-3</c:v>
                </c:pt>
                <c:pt idx="560">
                  <c:v>5.57403564453125E-2</c:v>
                </c:pt>
                <c:pt idx="561">
                  <c:v>0</c:v>
                </c:pt>
                <c:pt idx="562">
                  <c:v>0</c:v>
                </c:pt>
                <c:pt idx="563">
                  <c:v>0.47240638732910162</c:v>
                </c:pt>
                <c:pt idx="564">
                  <c:v>7.1443557739257813E-2</c:v>
                </c:pt>
                <c:pt idx="565">
                  <c:v>0</c:v>
                </c:pt>
                <c:pt idx="566">
                  <c:v>0.33496475219726563</c:v>
                </c:pt>
                <c:pt idx="567">
                  <c:v>0</c:v>
                </c:pt>
                <c:pt idx="568">
                  <c:v>0.29602813720703119</c:v>
                </c:pt>
                <c:pt idx="569">
                  <c:v>0</c:v>
                </c:pt>
                <c:pt idx="570">
                  <c:v>0</c:v>
                </c:pt>
                <c:pt idx="571">
                  <c:v>1.4019012451171879E-3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7.2479248046875E-5</c:v>
                </c:pt>
                <c:pt idx="576">
                  <c:v>1.3879776000976561E-2</c:v>
                </c:pt>
                <c:pt idx="577">
                  <c:v>6.2694549560546884E-3</c:v>
                </c:pt>
                <c:pt idx="578">
                  <c:v>1.5972137451171878E-2</c:v>
                </c:pt>
                <c:pt idx="579">
                  <c:v>5.1174163818359384E-3</c:v>
                </c:pt>
                <c:pt idx="580">
                  <c:v>0.3354034423828125</c:v>
                </c:pt>
                <c:pt idx="581">
                  <c:v>2.2373199462890621E-3</c:v>
                </c:pt>
                <c:pt idx="582">
                  <c:v>0.49822044372558588</c:v>
                </c:pt>
                <c:pt idx="583">
                  <c:v>3.0910491943359378E-2</c:v>
                </c:pt>
                <c:pt idx="584">
                  <c:v>0.42745780944824219</c:v>
                </c:pt>
                <c:pt idx="585">
                  <c:v>0</c:v>
                </c:pt>
                <c:pt idx="586">
                  <c:v>5.7220458984375E-6</c:v>
                </c:pt>
                <c:pt idx="587">
                  <c:v>5.3483963012695313E-2</c:v>
                </c:pt>
                <c:pt idx="588">
                  <c:v>0</c:v>
                </c:pt>
                <c:pt idx="589">
                  <c:v>0</c:v>
                </c:pt>
                <c:pt idx="590">
                  <c:v>1.873016357421875E-3</c:v>
                </c:pt>
                <c:pt idx="591">
                  <c:v>4.650115966796875E-2</c:v>
                </c:pt>
                <c:pt idx="592">
                  <c:v>5.385589599609375E-2</c:v>
                </c:pt>
                <c:pt idx="593">
                  <c:v>0.47879409790039063</c:v>
                </c:pt>
                <c:pt idx="594">
                  <c:v>0.34146499633789063</c:v>
                </c:pt>
                <c:pt idx="595">
                  <c:v>0.12611961364746091</c:v>
                </c:pt>
                <c:pt idx="596">
                  <c:v>1.33514404296875E-5</c:v>
                </c:pt>
                <c:pt idx="597">
                  <c:v>0.49851608276367188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2.147674560546875E-3</c:v>
                </c:pt>
                <c:pt idx="605">
                  <c:v>0</c:v>
                </c:pt>
                <c:pt idx="606">
                  <c:v>0</c:v>
                </c:pt>
                <c:pt idx="607">
                  <c:v>1.071929931640625E-3</c:v>
                </c:pt>
                <c:pt idx="608">
                  <c:v>0</c:v>
                </c:pt>
                <c:pt idx="609">
                  <c:v>0.49952888488769531</c:v>
                </c:pt>
                <c:pt idx="610">
                  <c:v>7.4817657470703125E-2</c:v>
                </c:pt>
                <c:pt idx="611">
                  <c:v>0</c:v>
                </c:pt>
                <c:pt idx="612">
                  <c:v>0.46863937377929688</c:v>
                </c:pt>
                <c:pt idx="613">
                  <c:v>6.6986083984375E-3</c:v>
                </c:pt>
                <c:pt idx="614">
                  <c:v>1.4528274536132811E-2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5.6308746337890618E-2</c:v>
                </c:pt>
                <c:pt idx="621">
                  <c:v>0</c:v>
                </c:pt>
                <c:pt idx="622">
                  <c:v>0</c:v>
                </c:pt>
                <c:pt idx="623">
                  <c:v>0.14922904968261719</c:v>
                </c:pt>
                <c:pt idx="624">
                  <c:v>2.0008087158203122E-2</c:v>
                </c:pt>
                <c:pt idx="625">
                  <c:v>0</c:v>
                </c:pt>
                <c:pt idx="626">
                  <c:v>0</c:v>
                </c:pt>
                <c:pt idx="627">
                  <c:v>7.7056884765625E-4</c:v>
                </c:pt>
                <c:pt idx="628">
                  <c:v>4.3544769287109384E-3</c:v>
                </c:pt>
                <c:pt idx="629">
                  <c:v>2.4394989013671879E-3</c:v>
                </c:pt>
                <c:pt idx="630">
                  <c:v>0</c:v>
                </c:pt>
                <c:pt idx="631">
                  <c:v>0.42027664184570313</c:v>
                </c:pt>
                <c:pt idx="632">
                  <c:v>2.2802352905273441E-2</c:v>
                </c:pt>
                <c:pt idx="633">
                  <c:v>0</c:v>
                </c:pt>
                <c:pt idx="634">
                  <c:v>0.47069931030273438</c:v>
                </c:pt>
                <c:pt idx="635">
                  <c:v>0</c:v>
                </c:pt>
                <c:pt idx="636">
                  <c:v>0</c:v>
                </c:pt>
                <c:pt idx="637">
                  <c:v>8.174896240234375E-3</c:v>
                </c:pt>
                <c:pt idx="638">
                  <c:v>0.31754112243652338</c:v>
                </c:pt>
                <c:pt idx="639">
                  <c:v>3.56292724609375E-3</c:v>
                </c:pt>
                <c:pt idx="640">
                  <c:v>5.1593780517578116E-3</c:v>
                </c:pt>
                <c:pt idx="641">
                  <c:v>0</c:v>
                </c:pt>
                <c:pt idx="642">
                  <c:v>0</c:v>
                </c:pt>
                <c:pt idx="643">
                  <c:v>1.1705398559570311E-2</c:v>
                </c:pt>
                <c:pt idx="644">
                  <c:v>0</c:v>
                </c:pt>
                <c:pt idx="645">
                  <c:v>4.4925689697265618E-2</c:v>
                </c:pt>
                <c:pt idx="646">
                  <c:v>0.40095710754394531</c:v>
                </c:pt>
                <c:pt idx="647">
                  <c:v>0</c:v>
                </c:pt>
                <c:pt idx="648">
                  <c:v>0</c:v>
                </c:pt>
                <c:pt idx="649">
                  <c:v>1.0858535766601561E-2</c:v>
                </c:pt>
                <c:pt idx="650">
                  <c:v>0</c:v>
                </c:pt>
                <c:pt idx="651">
                  <c:v>0</c:v>
                </c:pt>
                <c:pt idx="652">
                  <c:v>7.38372802734375E-2</c:v>
                </c:pt>
                <c:pt idx="653">
                  <c:v>0.13885307312011719</c:v>
                </c:pt>
                <c:pt idx="654">
                  <c:v>1.308441162109375E-3</c:v>
                </c:pt>
                <c:pt idx="655">
                  <c:v>0</c:v>
                </c:pt>
                <c:pt idx="656">
                  <c:v>4.0111541748046884E-3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0.29893112182617188</c:v>
                </c:pt>
                <c:pt idx="665">
                  <c:v>0</c:v>
                </c:pt>
                <c:pt idx="666">
                  <c:v>1.1949539184570311E-2</c:v>
                </c:pt>
                <c:pt idx="667">
                  <c:v>4.0447235107421882E-2</c:v>
                </c:pt>
                <c:pt idx="668">
                  <c:v>0.1043434143066406</c:v>
                </c:pt>
                <c:pt idx="669">
                  <c:v>0.22274017333984381</c:v>
                </c:pt>
                <c:pt idx="670">
                  <c:v>0</c:v>
                </c:pt>
                <c:pt idx="671">
                  <c:v>0</c:v>
                </c:pt>
                <c:pt idx="672">
                  <c:v>0.50005912780761719</c:v>
                </c:pt>
                <c:pt idx="673">
                  <c:v>0</c:v>
                </c:pt>
                <c:pt idx="674">
                  <c:v>9.143829345703125E-2</c:v>
                </c:pt>
                <c:pt idx="675">
                  <c:v>0</c:v>
                </c:pt>
                <c:pt idx="676">
                  <c:v>0</c:v>
                </c:pt>
                <c:pt idx="677">
                  <c:v>5.7840347290039063E-2</c:v>
                </c:pt>
                <c:pt idx="678">
                  <c:v>0.11566925048828119</c:v>
                </c:pt>
                <c:pt idx="679">
                  <c:v>0</c:v>
                </c:pt>
                <c:pt idx="680">
                  <c:v>0.34278678894042969</c:v>
                </c:pt>
                <c:pt idx="681">
                  <c:v>0</c:v>
                </c:pt>
                <c:pt idx="682">
                  <c:v>0</c:v>
                </c:pt>
                <c:pt idx="683">
                  <c:v>0.45673179626464838</c:v>
                </c:pt>
                <c:pt idx="684">
                  <c:v>0</c:v>
                </c:pt>
                <c:pt idx="685">
                  <c:v>6.214141845703125E-3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2.2197723388671878E-2</c:v>
                </c:pt>
                <c:pt idx="690">
                  <c:v>0</c:v>
                </c:pt>
                <c:pt idx="691">
                  <c:v>0</c:v>
                </c:pt>
                <c:pt idx="692">
                  <c:v>7.66754150390625E-4</c:v>
                </c:pt>
                <c:pt idx="693">
                  <c:v>4.08172607421875E-4</c:v>
                </c:pt>
                <c:pt idx="694">
                  <c:v>0</c:v>
                </c:pt>
                <c:pt idx="695">
                  <c:v>8.880615234375E-3</c:v>
                </c:pt>
                <c:pt idx="696">
                  <c:v>5.80596923828125E-3</c:v>
                </c:pt>
                <c:pt idx="697">
                  <c:v>0</c:v>
                </c:pt>
                <c:pt idx="698">
                  <c:v>9.5991134643554688E-2</c:v>
                </c:pt>
                <c:pt idx="699">
                  <c:v>1.33514404296875E-3</c:v>
                </c:pt>
                <c:pt idx="700">
                  <c:v>3.4332275390625E-5</c:v>
                </c:pt>
                <c:pt idx="701">
                  <c:v>0</c:v>
                </c:pt>
                <c:pt idx="702">
                  <c:v>0.48481178283691412</c:v>
                </c:pt>
                <c:pt idx="703">
                  <c:v>0</c:v>
                </c:pt>
                <c:pt idx="704">
                  <c:v>0.27994918823242188</c:v>
                </c:pt>
                <c:pt idx="705">
                  <c:v>1.163482666015625E-2</c:v>
                </c:pt>
                <c:pt idx="706">
                  <c:v>0</c:v>
                </c:pt>
                <c:pt idx="707">
                  <c:v>4.3355941772460938E-2</c:v>
                </c:pt>
                <c:pt idx="708">
                  <c:v>5.744171142578125E-2</c:v>
                </c:pt>
                <c:pt idx="709">
                  <c:v>2.68096923828125E-2</c:v>
                </c:pt>
                <c:pt idx="710">
                  <c:v>0</c:v>
                </c:pt>
                <c:pt idx="711">
                  <c:v>0</c:v>
                </c:pt>
                <c:pt idx="712">
                  <c:v>2.101898193359375E-3</c:v>
                </c:pt>
                <c:pt idx="713">
                  <c:v>0.12569999694824219</c:v>
                </c:pt>
                <c:pt idx="714">
                  <c:v>9.9887847900390625E-3</c:v>
                </c:pt>
                <c:pt idx="715">
                  <c:v>0</c:v>
                </c:pt>
                <c:pt idx="716">
                  <c:v>0</c:v>
                </c:pt>
                <c:pt idx="717">
                  <c:v>0.28079605102539063</c:v>
                </c:pt>
                <c:pt idx="718">
                  <c:v>0</c:v>
                </c:pt>
                <c:pt idx="719">
                  <c:v>0</c:v>
                </c:pt>
                <c:pt idx="720">
                  <c:v>1.5125274658203121E-3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2.9209136962890622E-2</c:v>
                </c:pt>
                <c:pt idx="726">
                  <c:v>5.70220947265625E-2</c:v>
                </c:pt>
                <c:pt idx="727">
                  <c:v>7.7236175537109375E-2</c:v>
                </c:pt>
                <c:pt idx="728">
                  <c:v>0.50008964538574219</c:v>
                </c:pt>
                <c:pt idx="729">
                  <c:v>0</c:v>
                </c:pt>
                <c:pt idx="730">
                  <c:v>0</c:v>
                </c:pt>
                <c:pt idx="731">
                  <c:v>1.76239013671875E-2</c:v>
                </c:pt>
                <c:pt idx="732">
                  <c:v>0</c:v>
                </c:pt>
                <c:pt idx="733">
                  <c:v>0</c:v>
                </c:pt>
                <c:pt idx="734">
                  <c:v>6.046295166015625E-4</c:v>
                </c:pt>
                <c:pt idx="735">
                  <c:v>0</c:v>
                </c:pt>
                <c:pt idx="736">
                  <c:v>0</c:v>
                </c:pt>
                <c:pt idx="737">
                  <c:v>6.877899169921875E-3</c:v>
                </c:pt>
                <c:pt idx="738">
                  <c:v>0</c:v>
                </c:pt>
                <c:pt idx="739">
                  <c:v>0</c:v>
                </c:pt>
                <c:pt idx="740">
                  <c:v>0.159637451171875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1.992034912109375E-2</c:v>
                </c:pt>
                <c:pt idx="745">
                  <c:v>0</c:v>
                </c:pt>
                <c:pt idx="746">
                  <c:v>0.47031211853027338</c:v>
                </c:pt>
                <c:pt idx="747">
                  <c:v>0</c:v>
                </c:pt>
                <c:pt idx="748">
                  <c:v>0</c:v>
                </c:pt>
                <c:pt idx="749">
                  <c:v>3.4341812133789063E-2</c:v>
                </c:pt>
                <c:pt idx="750">
                  <c:v>0.277099609375</c:v>
                </c:pt>
                <c:pt idx="751">
                  <c:v>0</c:v>
                </c:pt>
                <c:pt idx="752">
                  <c:v>0.23923301696777341</c:v>
                </c:pt>
                <c:pt idx="753">
                  <c:v>0</c:v>
                </c:pt>
                <c:pt idx="754">
                  <c:v>0</c:v>
                </c:pt>
                <c:pt idx="755">
                  <c:v>1.3174057006835939E-2</c:v>
                </c:pt>
              </c:numCache>
            </c:numRef>
          </c:xVal>
          <c:yVal>
            <c:numRef>
              <c:f>RFR!$AW$8:$AW$763</c:f>
              <c:numCache>
                <c:formatCode>General</c:formatCode>
                <c:ptCount val="756"/>
                <c:pt idx="0">
                  <c:v>0.49239692687988279</c:v>
                </c:pt>
                <c:pt idx="1">
                  <c:v>1.249046325683594E-2</c:v>
                </c:pt>
                <c:pt idx="2">
                  <c:v>0.26796684265136722</c:v>
                </c:pt>
                <c:pt idx="3">
                  <c:v>0</c:v>
                </c:pt>
                <c:pt idx="4">
                  <c:v>7.3215484619140623E-3</c:v>
                </c:pt>
                <c:pt idx="5">
                  <c:v>8.2454681396484375E-3</c:v>
                </c:pt>
                <c:pt idx="6">
                  <c:v>4.7264099121093752E-4</c:v>
                </c:pt>
                <c:pt idx="7">
                  <c:v>0</c:v>
                </c:pt>
                <c:pt idx="8">
                  <c:v>4.5421600341796882E-2</c:v>
                </c:pt>
                <c:pt idx="9">
                  <c:v>0</c:v>
                </c:pt>
                <c:pt idx="10">
                  <c:v>0</c:v>
                </c:pt>
                <c:pt idx="11">
                  <c:v>0.10295867919921881</c:v>
                </c:pt>
                <c:pt idx="12">
                  <c:v>0.398956298828125</c:v>
                </c:pt>
                <c:pt idx="13">
                  <c:v>4.6310424804687502E-4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7.5473785400390616E-3</c:v>
                </c:pt>
                <c:pt idx="19">
                  <c:v>0</c:v>
                </c:pt>
                <c:pt idx="20">
                  <c:v>0</c:v>
                </c:pt>
                <c:pt idx="21">
                  <c:v>5.7894897460937497E-2</c:v>
                </c:pt>
                <c:pt idx="22">
                  <c:v>2.654762268066406E-2</c:v>
                </c:pt>
                <c:pt idx="23">
                  <c:v>4.8001098632812503E-2</c:v>
                </c:pt>
                <c:pt idx="24">
                  <c:v>1.007728576660156E-2</c:v>
                </c:pt>
                <c:pt idx="25">
                  <c:v>0</c:v>
                </c:pt>
                <c:pt idx="26">
                  <c:v>0.42285118103027353</c:v>
                </c:pt>
                <c:pt idx="27">
                  <c:v>8.0108642578125003E-6</c:v>
                </c:pt>
                <c:pt idx="28">
                  <c:v>2.537155151367188E-3</c:v>
                </c:pt>
                <c:pt idx="29">
                  <c:v>8.2771301269531257E-3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0.47156372070312502</c:v>
                </c:pt>
                <c:pt idx="34">
                  <c:v>9.5977783203125E-3</c:v>
                </c:pt>
                <c:pt idx="35">
                  <c:v>1.1503219604492189E-2</c:v>
                </c:pt>
                <c:pt idx="36">
                  <c:v>0</c:v>
                </c:pt>
                <c:pt idx="37">
                  <c:v>1.13677978515625E-3</c:v>
                </c:pt>
                <c:pt idx="38">
                  <c:v>0</c:v>
                </c:pt>
                <c:pt idx="39">
                  <c:v>6.1798095703124997E-5</c:v>
                </c:pt>
                <c:pt idx="40">
                  <c:v>0.49982795715332029</c:v>
                </c:pt>
                <c:pt idx="41">
                  <c:v>0</c:v>
                </c:pt>
                <c:pt idx="42">
                  <c:v>0</c:v>
                </c:pt>
                <c:pt idx="43">
                  <c:v>0.37029304504394528</c:v>
                </c:pt>
                <c:pt idx="44">
                  <c:v>0</c:v>
                </c:pt>
                <c:pt idx="45">
                  <c:v>0.39525566101074222</c:v>
                </c:pt>
                <c:pt idx="46">
                  <c:v>1.258201599121094E-2</c:v>
                </c:pt>
                <c:pt idx="47">
                  <c:v>3.6056518554687502E-3</c:v>
                </c:pt>
                <c:pt idx="48">
                  <c:v>0.45987510681152338</c:v>
                </c:pt>
                <c:pt idx="49">
                  <c:v>0.49120559692382809</c:v>
                </c:pt>
                <c:pt idx="50">
                  <c:v>0.13346405029296879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0.49454040527343751</c:v>
                </c:pt>
                <c:pt idx="61">
                  <c:v>0</c:v>
                </c:pt>
                <c:pt idx="62">
                  <c:v>0.1524776458740234</c:v>
                </c:pt>
                <c:pt idx="63">
                  <c:v>0</c:v>
                </c:pt>
                <c:pt idx="64">
                  <c:v>0.28470726013183589</c:v>
                </c:pt>
                <c:pt idx="65">
                  <c:v>0</c:v>
                </c:pt>
                <c:pt idx="66">
                  <c:v>0.17494888305664061</c:v>
                </c:pt>
                <c:pt idx="67">
                  <c:v>4.9819946289062498E-4</c:v>
                </c:pt>
                <c:pt idx="68">
                  <c:v>0</c:v>
                </c:pt>
                <c:pt idx="69">
                  <c:v>0.23576316833496089</c:v>
                </c:pt>
                <c:pt idx="70">
                  <c:v>0.29192848205566407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0.46274490356445308</c:v>
                </c:pt>
                <c:pt idx="76">
                  <c:v>0</c:v>
                </c:pt>
                <c:pt idx="77">
                  <c:v>3.295262654622396E-3</c:v>
                </c:pt>
                <c:pt idx="78">
                  <c:v>0.45532836914062502</c:v>
                </c:pt>
                <c:pt idx="79">
                  <c:v>5.3863525390625007E-4</c:v>
                </c:pt>
                <c:pt idx="80">
                  <c:v>0.26796684265136722</c:v>
                </c:pt>
                <c:pt idx="81">
                  <c:v>4.3449401855468752E-4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3.452301025390625E-4</c:v>
                </c:pt>
                <c:pt idx="88">
                  <c:v>2.051925659179687E-3</c:v>
                </c:pt>
                <c:pt idx="89">
                  <c:v>0.47025260925292972</c:v>
                </c:pt>
                <c:pt idx="90">
                  <c:v>2.8100204467773442E-2</c:v>
                </c:pt>
                <c:pt idx="91">
                  <c:v>2.537155151367188E-3</c:v>
                </c:pt>
                <c:pt idx="92">
                  <c:v>0</c:v>
                </c:pt>
                <c:pt idx="93">
                  <c:v>0</c:v>
                </c:pt>
                <c:pt idx="94">
                  <c:v>3.3187866210937497E-5</c:v>
                </c:pt>
                <c:pt idx="95">
                  <c:v>0.49349021911621088</c:v>
                </c:pt>
                <c:pt idx="96">
                  <c:v>4.0332794189453118E-2</c:v>
                </c:pt>
                <c:pt idx="97">
                  <c:v>0.2585918426513672</c:v>
                </c:pt>
                <c:pt idx="98">
                  <c:v>5.2479934692382817E-2</c:v>
                </c:pt>
                <c:pt idx="99">
                  <c:v>0</c:v>
                </c:pt>
                <c:pt idx="100">
                  <c:v>0</c:v>
                </c:pt>
                <c:pt idx="101">
                  <c:v>5.2285766601562499E-2</c:v>
                </c:pt>
                <c:pt idx="102">
                  <c:v>5.4515656970796134E-4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6.023788452148438E-3</c:v>
                </c:pt>
                <c:pt idx="109">
                  <c:v>0</c:v>
                </c:pt>
                <c:pt idx="110">
                  <c:v>0.3931919097900391</c:v>
                </c:pt>
                <c:pt idx="111">
                  <c:v>6.9081878662109381E-2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1.228828430175781E-2</c:v>
                </c:pt>
                <c:pt idx="116">
                  <c:v>0</c:v>
                </c:pt>
                <c:pt idx="117">
                  <c:v>7.4462890625E-3</c:v>
                </c:pt>
                <c:pt idx="118">
                  <c:v>0</c:v>
                </c:pt>
                <c:pt idx="119">
                  <c:v>0.38117637634277352</c:v>
                </c:pt>
                <c:pt idx="120">
                  <c:v>0</c:v>
                </c:pt>
                <c:pt idx="121">
                  <c:v>0</c:v>
                </c:pt>
                <c:pt idx="122">
                  <c:v>0.39250717163085941</c:v>
                </c:pt>
                <c:pt idx="123">
                  <c:v>9.8605728149414068E-2</c:v>
                </c:pt>
                <c:pt idx="124">
                  <c:v>0.14407920837402341</c:v>
                </c:pt>
                <c:pt idx="125">
                  <c:v>0</c:v>
                </c:pt>
                <c:pt idx="126">
                  <c:v>0.21367301940917971</c:v>
                </c:pt>
                <c:pt idx="127">
                  <c:v>0</c:v>
                </c:pt>
                <c:pt idx="128">
                  <c:v>0</c:v>
                </c:pt>
                <c:pt idx="129">
                  <c:v>2.3905944824218751E-2</c:v>
                </c:pt>
                <c:pt idx="130">
                  <c:v>1.1444091796875E-6</c:v>
                </c:pt>
                <c:pt idx="131">
                  <c:v>0</c:v>
                </c:pt>
                <c:pt idx="132">
                  <c:v>1.4667510986328121E-3</c:v>
                </c:pt>
                <c:pt idx="133">
                  <c:v>0</c:v>
                </c:pt>
                <c:pt idx="134">
                  <c:v>7.7758789062500003E-3</c:v>
                </c:pt>
                <c:pt idx="135">
                  <c:v>6.9332122802734384E-3</c:v>
                </c:pt>
                <c:pt idx="136">
                  <c:v>4.3003082275390623E-3</c:v>
                </c:pt>
                <c:pt idx="137">
                  <c:v>0</c:v>
                </c:pt>
                <c:pt idx="138">
                  <c:v>2.6931762695312498E-4</c:v>
                </c:pt>
                <c:pt idx="139">
                  <c:v>0</c:v>
                </c:pt>
                <c:pt idx="140">
                  <c:v>0.38564567565917968</c:v>
                </c:pt>
                <c:pt idx="141">
                  <c:v>0</c:v>
                </c:pt>
                <c:pt idx="142">
                  <c:v>0.45639228820800781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4.0130615234375001E-4</c:v>
                </c:pt>
                <c:pt idx="147">
                  <c:v>2.728004455566406E-2</c:v>
                </c:pt>
                <c:pt idx="148">
                  <c:v>0</c:v>
                </c:pt>
                <c:pt idx="149">
                  <c:v>0</c:v>
                </c:pt>
                <c:pt idx="150">
                  <c:v>0.26926040649414063</c:v>
                </c:pt>
                <c:pt idx="151">
                  <c:v>1.6693115234375E-2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0.23817481994628911</c:v>
                </c:pt>
                <c:pt idx="156">
                  <c:v>0.46820354461669922</c:v>
                </c:pt>
                <c:pt idx="157">
                  <c:v>0</c:v>
                </c:pt>
                <c:pt idx="158">
                  <c:v>7.1311950683593753E-3</c:v>
                </c:pt>
                <c:pt idx="159">
                  <c:v>1.036949157714844E-2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2.713737487792969E-2</c:v>
                </c:pt>
                <c:pt idx="166">
                  <c:v>0</c:v>
                </c:pt>
                <c:pt idx="167">
                  <c:v>0</c:v>
                </c:pt>
                <c:pt idx="168">
                  <c:v>0.49138298034667971</c:v>
                </c:pt>
                <c:pt idx="169">
                  <c:v>1.71661376953125E-5</c:v>
                </c:pt>
                <c:pt idx="170">
                  <c:v>0.49067382812499999</c:v>
                </c:pt>
                <c:pt idx="171">
                  <c:v>0</c:v>
                </c:pt>
                <c:pt idx="172">
                  <c:v>0.16212615966796881</c:v>
                </c:pt>
                <c:pt idx="173">
                  <c:v>0</c:v>
                </c:pt>
                <c:pt idx="174">
                  <c:v>0.49184188842773441</c:v>
                </c:pt>
                <c:pt idx="175">
                  <c:v>0</c:v>
                </c:pt>
                <c:pt idx="176">
                  <c:v>5.5118560791015628E-3</c:v>
                </c:pt>
                <c:pt idx="177">
                  <c:v>0</c:v>
                </c:pt>
                <c:pt idx="178">
                  <c:v>0.49601554870605469</c:v>
                </c:pt>
                <c:pt idx="179">
                  <c:v>8.9393615722656253E-3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3.319549560546875E-2</c:v>
                </c:pt>
                <c:pt idx="185">
                  <c:v>0</c:v>
                </c:pt>
                <c:pt idx="186">
                  <c:v>0.48546104431152343</c:v>
                </c:pt>
                <c:pt idx="187">
                  <c:v>0.26990318298339838</c:v>
                </c:pt>
                <c:pt idx="188">
                  <c:v>0</c:v>
                </c:pt>
                <c:pt idx="189">
                  <c:v>0</c:v>
                </c:pt>
                <c:pt idx="190">
                  <c:v>2.6918411254882809E-2</c:v>
                </c:pt>
                <c:pt idx="191">
                  <c:v>2.700424194335937E-3</c:v>
                </c:pt>
                <c:pt idx="192">
                  <c:v>0</c:v>
                </c:pt>
                <c:pt idx="193">
                  <c:v>0.19690780639648439</c:v>
                </c:pt>
                <c:pt idx="194">
                  <c:v>1.4797210693359381E-3</c:v>
                </c:pt>
                <c:pt idx="195">
                  <c:v>4.1261672973632813E-2</c:v>
                </c:pt>
                <c:pt idx="196">
                  <c:v>8.648681640625001E-3</c:v>
                </c:pt>
                <c:pt idx="197">
                  <c:v>0</c:v>
                </c:pt>
                <c:pt idx="198">
                  <c:v>5.3771972656250014E-3</c:v>
                </c:pt>
                <c:pt idx="199">
                  <c:v>1.493148803710938E-2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2.6931762695312498E-4</c:v>
                </c:pt>
                <c:pt idx="204">
                  <c:v>5.6653213500976567E-2</c:v>
                </c:pt>
                <c:pt idx="205">
                  <c:v>0</c:v>
                </c:pt>
                <c:pt idx="206">
                  <c:v>0</c:v>
                </c:pt>
                <c:pt idx="207">
                  <c:v>1.001548767089844E-3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0.44271430969238279</c:v>
                </c:pt>
                <c:pt idx="214">
                  <c:v>0</c:v>
                </c:pt>
                <c:pt idx="215">
                  <c:v>0</c:v>
                </c:pt>
                <c:pt idx="216">
                  <c:v>2.434005737304688E-2</c:v>
                </c:pt>
                <c:pt idx="217">
                  <c:v>0</c:v>
                </c:pt>
                <c:pt idx="218">
                  <c:v>5.2471160888671884E-3</c:v>
                </c:pt>
                <c:pt idx="219">
                  <c:v>0</c:v>
                </c:pt>
                <c:pt idx="220">
                  <c:v>0.49580459594726561</c:v>
                </c:pt>
                <c:pt idx="221">
                  <c:v>0</c:v>
                </c:pt>
                <c:pt idx="222">
                  <c:v>0</c:v>
                </c:pt>
                <c:pt idx="223">
                  <c:v>0.1432811737060547</c:v>
                </c:pt>
                <c:pt idx="224">
                  <c:v>0</c:v>
                </c:pt>
                <c:pt idx="225">
                  <c:v>1.201629638671875E-4</c:v>
                </c:pt>
                <c:pt idx="226">
                  <c:v>0</c:v>
                </c:pt>
                <c:pt idx="227">
                  <c:v>0</c:v>
                </c:pt>
                <c:pt idx="228">
                  <c:v>0.1436130523681641</c:v>
                </c:pt>
                <c:pt idx="229">
                  <c:v>0</c:v>
                </c:pt>
                <c:pt idx="230">
                  <c:v>0</c:v>
                </c:pt>
                <c:pt idx="231">
                  <c:v>0.20692977905273441</c:v>
                </c:pt>
                <c:pt idx="232">
                  <c:v>0.4550041198730469</c:v>
                </c:pt>
                <c:pt idx="233">
                  <c:v>0</c:v>
                </c:pt>
                <c:pt idx="234">
                  <c:v>0.20674095153808589</c:v>
                </c:pt>
                <c:pt idx="235">
                  <c:v>9.4402313232421885E-3</c:v>
                </c:pt>
                <c:pt idx="236">
                  <c:v>0</c:v>
                </c:pt>
                <c:pt idx="237">
                  <c:v>0.25224151611328133</c:v>
                </c:pt>
                <c:pt idx="238">
                  <c:v>0</c:v>
                </c:pt>
                <c:pt idx="239">
                  <c:v>0</c:v>
                </c:pt>
                <c:pt idx="240">
                  <c:v>1.4937591552734379E-2</c:v>
                </c:pt>
                <c:pt idx="241">
                  <c:v>0</c:v>
                </c:pt>
                <c:pt idx="242">
                  <c:v>0.29021224975585941</c:v>
                </c:pt>
                <c:pt idx="243">
                  <c:v>0</c:v>
                </c:pt>
                <c:pt idx="244">
                  <c:v>0</c:v>
                </c:pt>
                <c:pt idx="245">
                  <c:v>0.11766891479492191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4.2697906494140623E-3</c:v>
                </c:pt>
                <c:pt idx="252">
                  <c:v>0.21716728210449221</c:v>
                </c:pt>
                <c:pt idx="253">
                  <c:v>0</c:v>
                </c:pt>
                <c:pt idx="254">
                  <c:v>0</c:v>
                </c:pt>
                <c:pt idx="255">
                  <c:v>4.1853713989257822E-2</c:v>
                </c:pt>
                <c:pt idx="256">
                  <c:v>8.8815307617187506E-2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2.7008056640624999E-4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4.8851013183593764E-3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6.2359619140625003E-2</c:v>
                </c:pt>
                <c:pt idx="269">
                  <c:v>3.8146972656250002E-7</c:v>
                </c:pt>
                <c:pt idx="270">
                  <c:v>0.12888298034667969</c:v>
                </c:pt>
                <c:pt idx="271">
                  <c:v>0</c:v>
                </c:pt>
                <c:pt idx="272">
                  <c:v>0.2702365875244141</c:v>
                </c:pt>
                <c:pt idx="273">
                  <c:v>1.531982421875E-2</c:v>
                </c:pt>
                <c:pt idx="274">
                  <c:v>0.44574012756347658</c:v>
                </c:pt>
                <c:pt idx="275">
                  <c:v>0.49361953735351571</c:v>
                </c:pt>
                <c:pt idx="276">
                  <c:v>0</c:v>
                </c:pt>
                <c:pt idx="277">
                  <c:v>0</c:v>
                </c:pt>
                <c:pt idx="278">
                  <c:v>0.26870765686035158</c:v>
                </c:pt>
                <c:pt idx="279">
                  <c:v>1.537933349609375E-2</c:v>
                </c:pt>
                <c:pt idx="280">
                  <c:v>0</c:v>
                </c:pt>
                <c:pt idx="281">
                  <c:v>0</c:v>
                </c:pt>
                <c:pt idx="282">
                  <c:v>1.700592041015625E-2</c:v>
                </c:pt>
                <c:pt idx="283">
                  <c:v>0.44843330383300778</c:v>
                </c:pt>
                <c:pt idx="284">
                  <c:v>3.4600575764973962E-3</c:v>
                </c:pt>
                <c:pt idx="285">
                  <c:v>0.25388793945312499</c:v>
                </c:pt>
                <c:pt idx="286">
                  <c:v>3.8146972656250002E-7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3.9161682128906247E-3</c:v>
                </c:pt>
                <c:pt idx="291">
                  <c:v>0</c:v>
                </c:pt>
                <c:pt idx="292">
                  <c:v>1.4937591552734379E-2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7.076263427734375E-3</c:v>
                </c:pt>
                <c:pt idx="297">
                  <c:v>0</c:v>
                </c:pt>
                <c:pt idx="298">
                  <c:v>4.2833709716796883E-2</c:v>
                </c:pt>
                <c:pt idx="299">
                  <c:v>0.27731704711914063</c:v>
                </c:pt>
                <c:pt idx="300">
                  <c:v>1.081466674804688E-2</c:v>
                </c:pt>
                <c:pt idx="301">
                  <c:v>0</c:v>
                </c:pt>
                <c:pt idx="302">
                  <c:v>2.984580993652344E-2</c:v>
                </c:pt>
                <c:pt idx="303">
                  <c:v>1.000251770019531E-2</c:v>
                </c:pt>
                <c:pt idx="304">
                  <c:v>0</c:v>
                </c:pt>
                <c:pt idx="305">
                  <c:v>4.1913986206054688E-2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0.49412918090820313</c:v>
                </c:pt>
                <c:pt idx="313">
                  <c:v>0</c:v>
                </c:pt>
                <c:pt idx="314">
                  <c:v>9.2338562011718747E-3</c:v>
                </c:pt>
                <c:pt idx="315">
                  <c:v>0.49396553039550778</c:v>
                </c:pt>
                <c:pt idx="316">
                  <c:v>0</c:v>
                </c:pt>
                <c:pt idx="317">
                  <c:v>0</c:v>
                </c:pt>
                <c:pt idx="318">
                  <c:v>0.25748405456542972</c:v>
                </c:pt>
                <c:pt idx="319">
                  <c:v>0</c:v>
                </c:pt>
                <c:pt idx="320">
                  <c:v>0.34684906005859378</c:v>
                </c:pt>
                <c:pt idx="321">
                  <c:v>0</c:v>
                </c:pt>
                <c:pt idx="322">
                  <c:v>0.38342361450195311</c:v>
                </c:pt>
                <c:pt idx="323">
                  <c:v>0</c:v>
                </c:pt>
                <c:pt idx="324">
                  <c:v>0.46369628906249999</c:v>
                </c:pt>
                <c:pt idx="325">
                  <c:v>0</c:v>
                </c:pt>
                <c:pt idx="326">
                  <c:v>0.49301185607910158</c:v>
                </c:pt>
                <c:pt idx="327">
                  <c:v>0</c:v>
                </c:pt>
                <c:pt idx="328">
                  <c:v>0</c:v>
                </c:pt>
                <c:pt idx="329">
                  <c:v>6.7172241210937497E-2</c:v>
                </c:pt>
                <c:pt idx="330">
                  <c:v>0</c:v>
                </c:pt>
                <c:pt idx="331">
                  <c:v>0.12869796752929691</c:v>
                </c:pt>
                <c:pt idx="332">
                  <c:v>0.28825225830078133</c:v>
                </c:pt>
                <c:pt idx="333">
                  <c:v>0</c:v>
                </c:pt>
                <c:pt idx="334">
                  <c:v>1.7837524414062501E-3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1.1573028564453129E-2</c:v>
                </c:pt>
                <c:pt idx="340">
                  <c:v>0.1394523620605469</c:v>
                </c:pt>
                <c:pt idx="341">
                  <c:v>0</c:v>
                </c:pt>
                <c:pt idx="342">
                  <c:v>0</c:v>
                </c:pt>
                <c:pt idx="343">
                  <c:v>2.9449462890625E-2</c:v>
                </c:pt>
                <c:pt idx="344">
                  <c:v>5.187225341796875E-2</c:v>
                </c:pt>
                <c:pt idx="345">
                  <c:v>0</c:v>
                </c:pt>
                <c:pt idx="346">
                  <c:v>0</c:v>
                </c:pt>
                <c:pt idx="347">
                  <c:v>0.46689205169677728</c:v>
                </c:pt>
                <c:pt idx="348">
                  <c:v>8.1645965576171882E-3</c:v>
                </c:pt>
                <c:pt idx="349">
                  <c:v>0.48832168579101559</c:v>
                </c:pt>
                <c:pt idx="350">
                  <c:v>0</c:v>
                </c:pt>
                <c:pt idx="351">
                  <c:v>1.190948486328125E-3</c:v>
                </c:pt>
                <c:pt idx="352">
                  <c:v>0</c:v>
                </c:pt>
                <c:pt idx="353">
                  <c:v>8.8440322875976571E-2</c:v>
                </c:pt>
                <c:pt idx="354">
                  <c:v>7.0407867431640627E-3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0.37946739196777352</c:v>
                </c:pt>
                <c:pt idx="363">
                  <c:v>0.39391708374023438</c:v>
                </c:pt>
                <c:pt idx="364">
                  <c:v>9.9454498291015631E-2</c:v>
                </c:pt>
                <c:pt idx="365">
                  <c:v>1.056022644042969E-2</c:v>
                </c:pt>
                <c:pt idx="366">
                  <c:v>5.1826477050781264E-3</c:v>
                </c:pt>
                <c:pt idx="367">
                  <c:v>9.8369598388671885E-3</c:v>
                </c:pt>
                <c:pt idx="368">
                  <c:v>0</c:v>
                </c:pt>
                <c:pt idx="369">
                  <c:v>0.2679126739501953</c:v>
                </c:pt>
                <c:pt idx="370">
                  <c:v>0.3458698272705078</c:v>
                </c:pt>
                <c:pt idx="371">
                  <c:v>5.6549072265625003E-3</c:v>
                </c:pt>
                <c:pt idx="372">
                  <c:v>4.5822143554687502E-3</c:v>
                </c:pt>
                <c:pt idx="373">
                  <c:v>0</c:v>
                </c:pt>
                <c:pt idx="374">
                  <c:v>4.6268463134765628E-3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5.3081512451171884E-3</c:v>
                </c:pt>
                <c:pt idx="379">
                  <c:v>0</c:v>
                </c:pt>
                <c:pt idx="380">
                  <c:v>0</c:v>
                </c:pt>
                <c:pt idx="381">
                  <c:v>5.5404663085937503E-3</c:v>
                </c:pt>
                <c:pt idx="382">
                  <c:v>0</c:v>
                </c:pt>
                <c:pt idx="383">
                  <c:v>0</c:v>
                </c:pt>
                <c:pt idx="384">
                  <c:v>6.9887161254882813E-2</c:v>
                </c:pt>
                <c:pt idx="385">
                  <c:v>8.2290649414062493E-3</c:v>
                </c:pt>
                <c:pt idx="386">
                  <c:v>0</c:v>
                </c:pt>
                <c:pt idx="387">
                  <c:v>0</c:v>
                </c:pt>
                <c:pt idx="388">
                  <c:v>3.116226196289062E-3</c:v>
                </c:pt>
                <c:pt idx="389">
                  <c:v>0.28244552612304691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0.45350379943847657</c:v>
                </c:pt>
                <c:pt idx="394">
                  <c:v>0</c:v>
                </c:pt>
                <c:pt idx="395">
                  <c:v>2.830123901367187E-3</c:v>
                </c:pt>
                <c:pt idx="396">
                  <c:v>4.9819946289062498E-4</c:v>
                </c:pt>
                <c:pt idx="397">
                  <c:v>0</c:v>
                </c:pt>
                <c:pt idx="398">
                  <c:v>0.26990318298339838</c:v>
                </c:pt>
                <c:pt idx="399">
                  <c:v>0</c:v>
                </c:pt>
                <c:pt idx="400">
                  <c:v>0</c:v>
                </c:pt>
                <c:pt idx="401">
                  <c:v>0.45659599304199222</c:v>
                </c:pt>
                <c:pt idx="402">
                  <c:v>2.8100204467773442E-2</c:v>
                </c:pt>
                <c:pt idx="403">
                  <c:v>9.1758728027343753E-3</c:v>
                </c:pt>
                <c:pt idx="404">
                  <c:v>0</c:v>
                </c:pt>
                <c:pt idx="405">
                  <c:v>0.42955513000488282</c:v>
                </c:pt>
                <c:pt idx="406">
                  <c:v>5.5190658569335943E-2</c:v>
                </c:pt>
                <c:pt idx="407">
                  <c:v>0</c:v>
                </c:pt>
                <c:pt idx="408">
                  <c:v>3.8146972656250002E-7</c:v>
                </c:pt>
                <c:pt idx="409">
                  <c:v>5.7594299316406248E-3</c:v>
                </c:pt>
                <c:pt idx="410">
                  <c:v>0.30038185119628907</c:v>
                </c:pt>
                <c:pt idx="411">
                  <c:v>0</c:v>
                </c:pt>
                <c:pt idx="412">
                  <c:v>7.5904846191406248E-3</c:v>
                </c:pt>
                <c:pt idx="413">
                  <c:v>0</c:v>
                </c:pt>
                <c:pt idx="414">
                  <c:v>6.7348480224609379E-4</c:v>
                </c:pt>
                <c:pt idx="415">
                  <c:v>4.6010208129882817E-2</c:v>
                </c:pt>
                <c:pt idx="416">
                  <c:v>1.83258056640625E-2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0.49734280904134109</c:v>
                </c:pt>
                <c:pt idx="424">
                  <c:v>0</c:v>
                </c:pt>
                <c:pt idx="425">
                  <c:v>0</c:v>
                </c:pt>
                <c:pt idx="426">
                  <c:v>4.1261672973632813E-2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0.44559936523437499</c:v>
                </c:pt>
                <c:pt idx="433">
                  <c:v>0</c:v>
                </c:pt>
                <c:pt idx="434">
                  <c:v>1.15203857421875E-3</c:v>
                </c:pt>
                <c:pt idx="435">
                  <c:v>0.48707351684570321</c:v>
                </c:pt>
                <c:pt idx="436">
                  <c:v>0</c:v>
                </c:pt>
                <c:pt idx="437">
                  <c:v>0.11220512390136721</c:v>
                </c:pt>
                <c:pt idx="438">
                  <c:v>0.4440494537353516</c:v>
                </c:pt>
                <c:pt idx="439">
                  <c:v>0</c:v>
                </c:pt>
                <c:pt idx="440">
                  <c:v>0</c:v>
                </c:pt>
                <c:pt idx="441">
                  <c:v>0.2119190216064453</c:v>
                </c:pt>
                <c:pt idx="442">
                  <c:v>1.70745849609375E-2</c:v>
                </c:pt>
                <c:pt idx="443">
                  <c:v>1.1503219604492189E-2</c:v>
                </c:pt>
                <c:pt idx="444">
                  <c:v>0</c:v>
                </c:pt>
                <c:pt idx="445">
                  <c:v>0.45179939270019531</c:v>
                </c:pt>
                <c:pt idx="446">
                  <c:v>0.48029022216796868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3.4255981445312499E-4</c:v>
                </c:pt>
                <c:pt idx="451">
                  <c:v>4.871234893798828E-2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9.0583801269531247E-3</c:v>
                </c:pt>
                <c:pt idx="456">
                  <c:v>4.9171447753906252E-4</c:v>
                </c:pt>
                <c:pt idx="457">
                  <c:v>1.036949157714844E-2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5.3630828857421878E-3</c:v>
                </c:pt>
                <c:pt idx="462">
                  <c:v>0.1827495574951172</c:v>
                </c:pt>
                <c:pt idx="463">
                  <c:v>4.1261672973632813E-2</c:v>
                </c:pt>
                <c:pt idx="464">
                  <c:v>0</c:v>
                </c:pt>
                <c:pt idx="465">
                  <c:v>0</c:v>
                </c:pt>
                <c:pt idx="466">
                  <c:v>0.15435333251953129</c:v>
                </c:pt>
                <c:pt idx="467">
                  <c:v>0</c:v>
                </c:pt>
                <c:pt idx="468">
                  <c:v>3.151321411132813E-3</c:v>
                </c:pt>
                <c:pt idx="469">
                  <c:v>6.542205810546875E-4</c:v>
                </c:pt>
                <c:pt idx="470">
                  <c:v>7.5580596923828123E-3</c:v>
                </c:pt>
                <c:pt idx="471">
                  <c:v>0</c:v>
                </c:pt>
                <c:pt idx="472">
                  <c:v>0</c:v>
                </c:pt>
                <c:pt idx="473">
                  <c:v>0.16372222900390629</c:v>
                </c:pt>
                <c:pt idx="474">
                  <c:v>0</c:v>
                </c:pt>
                <c:pt idx="475">
                  <c:v>0</c:v>
                </c:pt>
                <c:pt idx="476">
                  <c:v>4.6798706054687498E-3</c:v>
                </c:pt>
                <c:pt idx="477">
                  <c:v>0.48187866210937502</c:v>
                </c:pt>
                <c:pt idx="478">
                  <c:v>0.42556571960449219</c:v>
                </c:pt>
                <c:pt idx="479">
                  <c:v>4.871234893798828E-2</c:v>
                </c:pt>
                <c:pt idx="480">
                  <c:v>0</c:v>
                </c:pt>
                <c:pt idx="481">
                  <c:v>1.018524169921875E-4</c:v>
                </c:pt>
                <c:pt idx="482">
                  <c:v>0.48904113769531249</c:v>
                </c:pt>
                <c:pt idx="483">
                  <c:v>0</c:v>
                </c:pt>
                <c:pt idx="484">
                  <c:v>6.8832397460937503E-3</c:v>
                </c:pt>
                <c:pt idx="485">
                  <c:v>6.3979721069335943E-2</c:v>
                </c:pt>
                <c:pt idx="486">
                  <c:v>0</c:v>
                </c:pt>
                <c:pt idx="487">
                  <c:v>1.1156082153320311E-2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8.3859252929687503E-2</c:v>
                </c:pt>
                <c:pt idx="492">
                  <c:v>5.4817199707031257E-4</c:v>
                </c:pt>
                <c:pt idx="493">
                  <c:v>0</c:v>
                </c:pt>
                <c:pt idx="494">
                  <c:v>1.898231506347656E-2</c:v>
                </c:pt>
                <c:pt idx="495">
                  <c:v>0</c:v>
                </c:pt>
                <c:pt idx="496">
                  <c:v>0.29154548645019529</c:v>
                </c:pt>
                <c:pt idx="497">
                  <c:v>0</c:v>
                </c:pt>
                <c:pt idx="498">
                  <c:v>8.6499786376953131E-2</c:v>
                </c:pt>
                <c:pt idx="499">
                  <c:v>0.38876724243164063</c:v>
                </c:pt>
                <c:pt idx="500">
                  <c:v>0</c:v>
                </c:pt>
                <c:pt idx="501">
                  <c:v>3.3440780639648442E-2</c:v>
                </c:pt>
                <c:pt idx="502">
                  <c:v>0.42264747619628912</c:v>
                </c:pt>
                <c:pt idx="503">
                  <c:v>0</c:v>
                </c:pt>
                <c:pt idx="504">
                  <c:v>2.7008056640624999E-4</c:v>
                </c:pt>
                <c:pt idx="505">
                  <c:v>0.49998130798339852</c:v>
                </c:pt>
                <c:pt idx="506">
                  <c:v>5.0920104980468749E-2</c:v>
                </c:pt>
                <c:pt idx="507">
                  <c:v>7.9393386840820313E-2</c:v>
                </c:pt>
                <c:pt idx="508">
                  <c:v>1.18255615234375E-5</c:v>
                </c:pt>
                <c:pt idx="509">
                  <c:v>0</c:v>
                </c:pt>
                <c:pt idx="510">
                  <c:v>6.3794453938802089E-4</c:v>
                </c:pt>
                <c:pt idx="511">
                  <c:v>0</c:v>
                </c:pt>
                <c:pt idx="512">
                  <c:v>2.7892303466796879E-2</c:v>
                </c:pt>
                <c:pt idx="513">
                  <c:v>1.366920471191406E-2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7.0610046386718748E-4</c:v>
                </c:pt>
                <c:pt idx="518">
                  <c:v>0</c:v>
                </c:pt>
                <c:pt idx="519">
                  <c:v>0</c:v>
                </c:pt>
                <c:pt idx="520">
                  <c:v>0.31212654113769528</c:v>
                </c:pt>
                <c:pt idx="521">
                  <c:v>3.7057113647460942E-2</c:v>
                </c:pt>
                <c:pt idx="522">
                  <c:v>0</c:v>
                </c:pt>
                <c:pt idx="523">
                  <c:v>0</c:v>
                </c:pt>
                <c:pt idx="524">
                  <c:v>0.49920120239257809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1.9290161132812501E-2</c:v>
                </c:pt>
                <c:pt idx="530">
                  <c:v>2.338027954101562E-3</c:v>
                </c:pt>
                <c:pt idx="531">
                  <c:v>0</c:v>
                </c:pt>
                <c:pt idx="532">
                  <c:v>3.1966018676757822E-2</c:v>
                </c:pt>
                <c:pt idx="533">
                  <c:v>0</c:v>
                </c:pt>
                <c:pt idx="534">
                  <c:v>4.2343139648437499E-5</c:v>
                </c:pt>
                <c:pt idx="535">
                  <c:v>5.3934097290039063E-2</c:v>
                </c:pt>
                <c:pt idx="536">
                  <c:v>1.369476318359375E-2</c:v>
                </c:pt>
                <c:pt idx="537">
                  <c:v>0</c:v>
                </c:pt>
                <c:pt idx="538">
                  <c:v>1.339340209960938E-3</c:v>
                </c:pt>
                <c:pt idx="539">
                  <c:v>1.5032196044921869E-2</c:v>
                </c:pt>
                <c:pt idx="540">
                  <c:v>0</c:v>
                </c:pt>
                <c:pt idx="541">
                  <c:v>0</c:v>
                </c:pt>
                <c:pt idx="542">
                  <c:v>5.8475494384765628E-3</c:v>
                </c:pt>
                <c:pt idx="543">
                  <c:v>0.37688140869140618</c:v>
                </c:pt>
                <c:pt idx="544">
                  <c:v>1.2855529785156251E-4</c:v>
                </c:pt>
                <c:pt idx="545">
                  <c:v>0.3276554107666016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0.48409309387207028</c:v>
                </c:pt>
                <c:pt idx="550">
                  <c:v>7.4501037597656254E-4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0.20324287414550779</c:v>
                </c:pt>
                <c:pt idx="557">
                  <c:v>0.48594576517740889</c:v>
                </c:pt>
                <c:pt idx="558">
                  <c:v>0</c:v>
                </c:pt>
                <c:pt idx="559">
                  <c:v>1.172256469726562E-2</c:v>
                </c:pt>
                <c:pt idx="560">
                  <c:v>4.4594573974609378E-2</c:v>
                </c:pt>
                <c:pt idx="561">
                  <c:v>0</c:v>
                </c:pt>
                <c:pt idx="562">
                  <c:v>0</c:v>
                </c:pt>
                <c:pt idx="563">
                  <c:v>0.44681243896484368</c:v>
                </c:pt>
                <c:pt idx="564">
                  <c:v>5.6740951538085942E-2</c:v>
                </c:pt>
                <c:pt idx="565">
                  <c:v>0</c:v>
                </c:pt>
                <c:pt idx="566">
                  <c:v>0.33381843566894531</c:v>
                </c:pt>
                <c:pt idx="567">
                  <c:v>0</c:v>
                </c:pt>
                <c:pt idx="568">
                  <c:v>0.28328628540039058</c:v>
                </c:pt>
                <c:pt idx="569">
                  <c:v>0</c:v>
                </c:pt>
                <c:pt idx="570">
                  <c:v>0</c:v>
                </c:pt>
                <c:pt idx="571">
                  <c:v>8.50677490234375E-4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4.5776367187499998E-6</c:v>
                </c:pt>
                <c:pt idx="576">
                  <c:v>1.2563705444335939E-2</c:v>
                </c:pt>
                <c:pt idx="577">
                  <c:v>5.417251586914063E-3</c:v>
                </c:pt>
                <c:pt idx="578">
                  <c:v>1.4186477661132809E-2</c:v>
                </c:pt>
                <c:pt idx="579">
                  <c:v>9.9395751953124997E-3</c:v>
                </c:pt>
                <c:pt idx="580">
                  <c:v>0.34530296325683602</c:v>
                </c:pt>
                <c:pt idx="581">
                  <c:v>2.9487609863281249E-4</c:v>
                </c:pt>
                <c:pt idx="582">
                  <c:v>0.49830055236816412</c:v>
                </c:pt>
                <c:pt idx="583">
                  <c:v>3.7642288208007822E-2</c:v>
                </c:pt>
                <c:pt idx="584">
                  <c:v>0.4179361979166667</c:v>
                </c:pt>
                <c:pt idx="585">
                  <c:v>0</c:v>
                </c:pt>
                <c:pt idx="586">
                  <c:v>0</c:v>
                </c:pt>
                <c:pt idx="587">
                  <c:v>6.6260147094726565E-2</c:v>
                </c:pt>
                <c:pt idx="588">
                  <c:v>0</c:v>
                </c:pt>
                <c:pt idx="589">
                  <c:v>0</c:v>
                </c:pt>
                <c:pt idx="590">
                  <c:v>2.0355224609375001E-3</c:v>
                </c:pt>
                <c:pt idx="591">
                  <c:v>4.4715118408203129E-2</c:v>
                </c:pt>
                <c:pt idx="592">
                  <c:v>5.3766632080078133E-2</c:v>
                </c:pt>
                <c:pt idx="593">
                  <c:v>0.48029022216796868</c:v>
                </c:pt>
                <c:pt idx="594">
                  <c:v>0.32180061340332028</c:v>
                </c:pt>
                <c:pt idx="595">
                  <c:v>0.13661460876464851</c:v>
                </c:pt>
                <c:pt idx="596">
                  <c:v>5.18798828125E-4</c:v>
                </c:pt>
                <c:pt idx="597">
                  <c:v>0.4992828369140625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1.369476318359375E-2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0.50019531250000004</c:v>
                </c:pt>
                <c:pt idx="610">
                  <c:v>6.7594146728515631E-2</c:v>
                </c:pt>
                <c:pt idx="611">
                  <c:v>1.1444091796875E-6</c:v>
                </c:pt>
                <c:pt idx="612">
                  <c:v>0.47604522705078128</c:v>
                </c:pt>
                <c:pt idx="613">
                  <c:v>5.9478759765625002E-3</c:v>
                </c:pt>
                <c:pt idx="614">
                  <c:v>6.4945220947265616E-3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5.1131057739257822E-2</c:v>
                </c:pt>
                <c:pt idx="621">
                  <c:v>0</c:v>
                </c:pt>
                <c:pt idx="622">
                  <c:v>0</c:v>
                </c:pt>
                <c:pt idx="623">
                  <c:v>0.1214595794677734</c:v>
                </c:pt>
                <c:pt idx="624">
                  <c:v>2.113838195800781E-2</c:v>
                </c:pt>
                <c:pt idx="625">
                  <c:v>0</c:v>
                </c:pt>
                <c:pt idx="626">
                  <c:v>0</c:v>
                </c:pt>
                <c:pt idx="627">
                  <c:v>1.7223358154296879E-3</c:v>
                </c:pt>
                <c:pt idx="628">
                  <c:v>3.9161682128906247E-3</c:v>
                </c:pt>
                <c:pt idx="629">
                  <c:v>1.15203857421875E-3</c:v>
                </c:pt>
                <c:pt idx="630">
                  <c:v>0</c:v>
                </c:pt>
                <c:pt idx="631">
                  <c:v>0.34680709838867191</c:v>
                </c:pt>
                <c:pt idx="632">
                  <c:v>2.7445983886718751E-2</c:v>
                </c:pt>
                <c:pt idx="633">
                  <c:v>4.6310424804687502E-4</c:v>
                </c:pt>
                <c:pt idx="634">
                  <c:v>0.47825546264648439</c:v>
                </c:pt>
                <c:pt idx="635">
                  <c:v>0</c:v>
                </c:pt>
                <c:pt idx="636">
                  <c:v>0</c:v>
                </c:pt>
                <c:pt idx="637">
                  <c:v>8.0661773681640625E-3</c:v>
                </c:pt>
                <c:pt idx="638">
                  <c:v>0.31517333984375001</c:v>
                </c:pt>
                <c:pt idx="639">
                  <c:v>7.8693389892578128E-3</c:v>
                </c:pt>
                <c:pt idx="640">
                  <c:v>1.3673146565755211E-3</c:v>
                </c:pt>
                <c:pt idx="641">
                  <c:v>0</c:v>
                </c:pt>
                <c:pt idx="642">
                  <c:v>0</c:v>
                </c:pt>
                <c:pt idx="643">
                  <c:v>1.000251770019531E-2</c:v>
                </c:pt>
                <c:pt idx="644">
                  <c:v>0</c:v>
                </c:pt>
                <c:pt idx="645">
                  <c:v>4.844169616699219E-2</c:v>
                </c:pt>
                <c:pt idx="646">
                  <c:v>0.39638214111328118</c:v>
                </c:pt>
                <c:pt idx="647">
                  <c:v>0</c:v>
                </c:pt>
                <c:pt idx="648">
                  <c:v>0</c:v>
                </c:pt>
                <c:pt idx="649">
                  <c:v>1.369476318359375E-2</c:v>
                </c:pt>
                <c:pt idx="650">
                  <c:v>0</c:v>
                </c:pt>
                <c:pt idx="651">
                  <c:v>0</c:v>
                </c:pt>
                <c:pt idx="652">
                  <c:v>6.30340576171875E-2</c:v>
                </c:pt>
                <c:pt idx="653">
                  <c:v>0.14105911254882811</c:v>
                </c:pt>
                <c:pt idx="654">
                  <c:v>2.0874023437500002E-3</c:v>
                </c:pt>
                <c:pt idx="655">
                  <c:v>0</c:v>
                </c:pt>
                <c:pt idx="656">
                  <c:v>7.5653076171875002E-3</c:v>
                </c:pt>
                <c:pt idx="657">
                  <c:v>0</c:v>
                </c:pt>
                <c:pt idx="658">
                  <c:v>0</c:v>
                </c:pt>
                <c:pt idx="659">
                  <c:v>1.5258789062500001E-6</c:v>
                </c:pt>
                <c:pt idx="660">
                  <c:v>0</c:v>
                </c:pt>
                <c:pt idx="661">
                  <c:v>0</c:v>
                </c:pt>
                <c:pt idx="662">
                  <c:v>1.0070800781249999E-4</c:v>
                </c:pt>
                <c:pt idx="663">
                  <c:v>0</c:v>
                </c:pt>
                <c:pt idx="664">
                  <c:v>0.33175163269042968</c:v>
                </c:pt>
                <c:pt idx="665">
                  <c:v>0</c:v>
                </c:pt>
                <c:pt idx="666">
                  <c:v>1.1759948730468751E-2</c:v>
                </c:pt>
                <c:pt idx="667">
                  <c:v>3.2189941406249999E-2</c:v>
                </c:pt>
                <c:pt idx="668">
                  <c:v>8.80584716796875E-2</c:v>
                </c:pt>
                <c:pt idx="669">
                  <c:v>0.1966060638427734</c:v>
                </c:pt>
                <c:pt idx="670">
                  <c:v>0</c:v>
                </c:pt>
                <c:pt idx="671">
                  <c:v>0</c:v>
                </c:pt>
                <c:pt idx="672">
                  <c:v>0.49886627197265632</c:v>
                </c:pt>
                <c:pt idx="673">
                  <c:v>0</c:v>
                </c:pt>
                <c:pt idx="674">
                  <c:v>0.1209388732910156</c:v>
                </c:pt>
                <c:pt idx="675">
                  <c:v>8.7558746337890632E-3</c:v>
                </c:pt>
                <c:pt idx="676">
                  <c:v>0</c:v>
                </c:pt>
                <c:pt idx="677">
                  <c:v>6.4821243286132813E-2</c:v>
                </c:pt>
                <c:pt idx="678">
                  <c:v>9.5259857177734372E-2</c:v>
                </c:pt>
                <c:pt idx="679">
                  <c:v>0</c:v>
                </c:pt>
                <c:pt idx="680">
                  <c:v>0.31212654113769528</c:v>
                </c:pt>
                <c:pt idx="681">
                  <c:v>0</c:v>
                </c:pt>
                <c:pt idx="682">
                  <c:v>0</c:v>
                </c:pt>
                <c:pt idx="683">
                  <c:v>0.45855140686035162</c:v>
                </c:pt>
                <c:pt idx="684">
                  <c:v>0</c:v>
                </c:pt>
                <c:pt idx="685">
                  <c:v>8.2454681396484375E-3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1.7216491699218749E-2</c:v>
                </c:pt>
                <c:pt idx="690">
                  <c:v>0</c:v>
                </c:pt>
                <c:pt idx="691">
                  <c:v>0</c:v>
                </c:pt>
                <c:pt idx="692">
                  <c:v>4.734420776367188E-3</c:v>
                </c:pt>
                <c:pt idx="693">
                  <c:v>3.5572052001953121E-3</c:v>
                </c:pt>
                <c:pt idx="694">
                  <c:v>0</c:v>
                </c:pt>
                <c:pt idx="695">
                  <c:v>1.022834777832031E-2</c:v>
                </c:pt>
                <c:pt idx="696">
                  <c:v>8.708953857421875E-3</c:v>
                </c:pt>
                <c:pt idx="697">
                  <c:v>0</c:v>
                </c:pt>
                <c:pt idx="698">
                  <c:v>8.8815307617187506E-2</c:v>
                </c:pt>
                <c:pt idx="699">
                  <c:v>1.4937591552734379E-2</c:v>
                </c:pt>
                <c:pt idx="700">
                  <c:v>6.8664550781250002E-6</c:v>
                </c:pt>
                <c:pt idx="701">
                  <c:v>0</c:v>
                </c:pt>
                <c:pt idx="702">
                  <c:v>0.47031860351562499</c:v>
                </c:pt>
                <c:pt idx="703">
                  <c:v>0</c:v>
                </c:pt>
                <c:pt idx="704">
                  <c:v>0.29624366760253912</c:v>
                </c:pt>
                <c:pt idx="705">
                  <c:v>2.0475387573242191E-2</c:v>
                </c:pt>
                <c:pt idx="706">
                  <c:v>0</c:v>
                </c:pt>
                <c:pt idx="707">
                  <c:v>4.6619796752929689E-2</c:v>
                </c:pt>
                <c:pt idx="708">
                  <c:v>6.3993072509765631E-2</c:v>
                </c:pt>
                <c:pt idx="709">
                  <c:v>9.4272613525390632E-3</c:v>
                </c:pt>
                <c:pt idx="710">
                  <c:v>0</c:v>
                </c:pt>
                <c:pt idx="711">
                  <c:v>0</c:v>
                </c:pt>
                <c:pt idx="712">
                  <c:v>4.4387817382812514E-3</c:v>
                </c:pt>
                <c:pt idx="713">
                  <c:v>0.1436130523681641</c:v>
                </c:pt>
                <c:pt idx="714">
                  <c:v>7.3963165283203128E-3</c:v>
                </c:pt>
                <c:pt idx="715">
                  <c:v>0</c:v>
                </c:pt>
                <c:pt idx="716">
                  <c:v>0</c:v>
                </c:pt>
                <c:pt idx="717">
                  <c:v>0.23468971252441409</c:v>
                </c:pt>
                <c:pt idx="718">
                  <c:v>0</c:v>
                </c:pt>
                <c:pt idx="719">
                  <c:v>0</c:v>
                </c:pt>
                <c:pt idx="720">
                  <c:v>8.4686279296875E-4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2.200050354003906E-2</c:v>
                </c:pt>
                <c:pt idx="726">
                  <c:v>5.6297683715820307E-2</c:v>
                </c:pt>
                <c:pt idx="727">
                  <c:v>6.4085769653320315E-2</c:v>
                </c:pt>
                <c:pt idx="728">
                  <c:v>0.49932060241699222</c:v>
                </c:pt>
                <c:pt idx="729">
                  <c:v>0</c:v>
                </c:pt>
                <c:pt idx="730">
                  <c:v>0</c:v>
                </c:pt>
                <c:pt idx="731">
                  <c:v>1.641082763671875E-2</c:v>
                </c:pt>
                <c:pt idx="732">
                  <c:v>0</c:v>
                </c:pt>
                <c:pt idx="733">
                  <c:v>0</c:v>
                </c:pt>
                <c:pt idx="734">
                  <c:v>7.4501037597656254E-4</c:v>
                </c:pt>
                <c:pt idx="735">
                  <c:v>0</c:v>
                </c:pt>
                <c:pt idx="736">
                  <c:v>5.1422119140625004E-4</c:v>
                </c:pt>
                <c:pt idx="737">
                  <c:v>4.627609252929688E-3</c:v>
                </c:pt>
                <c:pt idx="738">
                  <c:v>0</c:v>
                </c:pt>
                <c:pt idx="739">
                  <c:v>0</c:v>
                </c:pt>
                <c:pt idx="740">
                  <c:v>0.14009666442871091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1.3259124755859379E-2</c:v>
                </c:pt>
                <c:pt idx="745">
                  <c:v>0</c:v>
                </c:pt>
                <c:pt idx="746">
                  <c:v>0.46791992187499998</c:v>
                </c:pt>
                <c:pt idx="747">
                  <c:v>0</c:v>
                </c:pt>
                <c:pt idx="748">
                  <c:v>0</c:v>
                </c:pt>
                <c:pt idx="749">
                  <c:v>2.200050354003906E-2</c:v>
                </c:pt>
                <c:pt idx="750">
                  <c:v>0.27534332275390633</c:v>
                </c:pt>
                <c:pt idx="751">
                  <c:v>0</c:v>
                </c:pt>
                <c:pt idx="752">
                  <c:v>0.2368808746337891</c:v>
                </c:pt>
                <c:pt idx="753">
                  <c:v>0</c:v>
                </c:pt>
                <c:pt idx="754">
                  <c:v>0</c:v>
                </c:pt>
                <c:pt idx="755">
                  <c:v>5.104446411132813E-3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8AE-4F43-8948-6A6D70BDBF77}"/>
            </c:ext>
          </c:extLst>
        </c:ser>
        <c:ser>
          <c:idx val="1"/>
          <c:order val="1"/>
          <c:tx>
            <c:v>1:1 Line</c:v>
          </c:tx>
          <c:spPr>
            <a:ln w="25400" cap="rnd">
              <a:noFill/>
              <a:prstDash val="solid"/>
              <a:round/>
            </a:ln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prstDash val="solid"/>
              </a:ln>
            </c:spPr>
          </c:marker>
          <c:trendline>
            <c:spPr>
              <a:ln w="25400" cap="rnd">
                <a:solidFill>
                  <a:schemeClr val="accent2">
                    <a:lumMod val="60000"/>
                    <a:lumOff val="40000"/>
                  </a:schemeClr>
                </a:solidFill>
                <a:prstDash val="lgDash"/>
              </a:ln>
            </c:spPr>
            <c:trendlineType val="linear"/>
            <c:dispRSqr val="0"/>
            <c:dispEq val="0"/>
          </c:trendline>
          <c:xVal>
            <c:numRef>
              <c:f>kNN!$BG$6:$BG$11</c:f>
              <c:numCache>
                <c:formatCode>General</c:formatCode>
                <c:ptCount val="6"/>
                <c:pt idx="0">
                  <c:v>0</c:v>
                </c:pt>
                <c:pt idx="1">
                  <c:v>1</c:v>
                </c:pt>
                <c:pt idx="2">
                  <c:v>10</c:v>
                </c:pt>
                <c:pt idx="3">
                  <c:v>30</c:v>
                </c:pt>
                <c:pt idx="4">
                  <c:v>50</c:v>
                </c:pt>
                <c:pt idx="5">
                  <c:v>70</c:v>
                </c:pt>
              </c:numCache>
            </c:numRef>
          </c:xVal>
          <c:yVal>
            <c:numRef>
              <c:f>kNN!$BH$6:$BH$11</c:f>
              <c:numCache>
                <c:formatCode>General</c:formatCode>
                <c:ptCount val="6"/>
                <c:pt idx="0">
                  <c:v>0</c:v>
                </c:pt>
                <c:pt idx="1">
                  <c:v>1</c:v>
                </c:pt>
                <c:pt idx="2">
                  <c:v>10</c:v>
                </c:pt>
                <c:pt idx="3">
                  <c:v>30</c:v>
                </c:pt>
                <c:pt idx="4">
                  <c:v>50</c:v>
                </c:pt>
                <c:pt idx="5">
                  <c:v>70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8AE-4F43-8948-6A6D70BDBF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960303"/>
        <c:axId val="946961263"/>
      </c:scatterChart>
      <c:valAx>
        <c:axId val="946960303"/>
        <c:scaling>
          <c:orientation val="minMax"/>
          <c:max val="7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Expected/Test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961263"/>
        <c:crosses val="autoZero"/>
        <c:crossBetween val="midCat"/>
      </c:valAx>
      <c:valAx>
        <c:axId val="946961263"/>
        <c:scaling>
          <c:orientation val="minMax"/>
          <c:max val="8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Predicted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960303"/>
        <c:crosses val="autoZero"/>
        <c:crossBetween val="midCat"/>
      </c:valAx>
    </c:plotArea>
    <c:legend>
      <c:legendPos val="r"/>
      <c:legendEntry>
        <c:idx val="0"/>
        <c:delete val="1"/>
      </c:legendEntry>
      <c:legendEntry>
        <c:idx val="1"/>
        <c:delete val="1"/>
      </c:legendEntry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Estimators vs SMAPE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>
              <a:prstDash val="solid"/>
            </a:ln>
          </c:spPr>
          <c:marker>
            <c:symbol val="circle"/>
            <c:size val="9"/>
            <c:spPr>
              <a:ln>
                <a:prstDash val="solid"/>
              </a:ln>
            </c:spPr>
          </c:marker>
          <c:xVal>
            <c:numRef>
              <c:f>'OBER - ABR (depth = 8)'!$D$6:$D$20</c:f>
              <c:numCache>
                <c:formatCode>General</c:formatCode>
                <c:ptCount val="15"/>
                <c:pt idx="0">
                  <c:v>5</c:v>
                </c:pt>
                <c:pt idx="1">
                  <c:v>25</c:v>
                </c:pt>
                <c:pt idx="2">
                  <c:v>35</c:v>
                </c:pt>
                <c:pt idx="3">
                  <c:v>50</c:v>
                </c:pt>
                <c:pt idx="4">
                  <c:v>75</c:v>
                </c:pt>
                <c:pt idx="5">
                  <c:v>100</c:v>
                </c:pt>
                <c:pt idx="6">
                  <c:v>250</c:v>
                </c:pt>
                <c:pt idx="7">
                  <c:v>500</c:v>
                </c:pt>
                <c:pt idx="8">
                  <c:v>750</c:v>
                </c:pt>
                <c:pt idx="9">
                  <c:v>1000</c:v>
                </c:pt>
                <c:pt idx="10">
                  <c:v>1250</c:v>
                </c:pt>
                <c:pt idx="11">
                  <c:v>1750</c:v>
                </c:pt>
                <c:pt idx="12">
                  <c:v>2000</c:v>
                </c:pt>
                <c:pt idx="13">
                  <c:v>2500</c:v>
                </c:pt>
                <c:pt idx="14">
                  <c:v>3000</c:v>
                </c:pt>
              </c:numCache>
            </c:numRef>
          </c:xVal>
          <c:yVal>
            <c:numRef>
              <c:f>'OBER - ABR (depth = 8)'!$E$6:$E$20</c:f>
              <c:numCache>
                <c:formatCode>General</c:formatCode>
                <c:ptCount val="15"/>
                <c:pt idx="0">
                  <c:v>0.5820578878899314</c:v>
                </c:pt>
                <c:pt idx="1">
                  <c:v>0.50921897108012792</c:v>
                </c:pt>
                <c:pt idx="2">
                  <c:v>0.49619130859420563</c:v>
                </c:pt>
                <c:pt idx="3">
                  <c:v>0.4863080833669004</c:v>
                </c:pt>
                <c:pt idx="4">
                  <c:v>0.46430916556175489</c:v>
                </c:pt>
                <c:pt idx="5">
                  <c:v>0.45559177134676443</c:v>
                </c:pt>
                <c:pt idx="6">
                  <c:v>0.46772314704773171</c:v>
                </c:pt>
                <c:pt idx="7">
                  <c:v>0.73869813098714265</c:v>
                </c:pt>
                <c:pt idx="8">
                  <c:v>1.1569749898305497</c:v>
                </c:pt>
                <c:pt idx="9">
                  <c:v>1.2514410270413068</c:v>
                </c:pt>
                <c:pt idx="10">
                  <c:v>1.2768906974407719</c:v>
                </c:pt>
                <c:pt idx="11">
                  <c:v>1.2872656270512131</c:v>
                </c:pt>
                <c:pt idx="12">
                  <c:v>1.2891703632168308</c:v>
                </c:pt>
                <c:pt idx="13">
                  <c:v>1.2918438168117838</c:v>
                </c:pt>
                <c:pt idx="14">
                  <c:v>1.2939052217431666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171-4BB8-BC34-E1795083AF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1368335"/>
        <c:axId val="951370735"/>
      </c:scatterChart>
      <c:valAx>
        <c:axId val="951368335"/>
        <c:scaling>
          <c:logBase val="10"/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1370735"/>
        <c:crosses val="autoZero"/>
        <c:crossBetween val="midCat"/>
      </c:valAx>
      <c:valAx>
        <c:axId val="951370735"/>
        <c:scaling>
          <c:orientation val="minMax"/>
          <c:max val="1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1368335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Estimators vs A20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Estimators vs A20</c:v>
          </c:tx>
          <c:spPr>
            <a:ln>
              <a:prstDash val="solid"/>
            </a:ln>
          </c:spPr>
          <c:marker>
            <c:symbol val="circle"/>
            <c:size val="9"/>
            <c:spPr>
              <a:ln>
                <a:prstDash val="solid"/>
              </a:ln>
            </c:spPr>
          </c:marker>
          <c:xVal>
            <c:numRef>
              <c:f>'OBER - ABR (depth = 8)'!$W$6:$W$20</c:f>
              <c:numCache>
                <c:formatCode>General</c:formatCode>
                <c:ptCount val="15"/>
                <c:pt idx="0">
                  <c:v>5</c:v>
                </c:pt>
                <c:pt idx="1">
                  <c:v>25</c:v>
                </c:pt>
                <c:pt idx="2">
                  <c:v>35</c:v>
                </c:pt>
                <c:pt idx="3">
                  <c:v>50</c:v>
                </c:pt>
                <c:pt idx="4">
                  <c:v>75</c:v>
                </c:pt>
                <c:pt idx="5">
                  <c:v>100</c:v>
                </c:pt>
                <c:pt idx="6">
                  <c:v>250</c:v>
                </c:pt>
                <c:pt idx="7">
                  <c:v>500</c:v>
                </c:pt>
                <c:pt idx="8">
                  <c:v>750</c:v>
                </c:pt>
                <c:pt idx="9">
                  <c:v>1000</c:v>
                </c:pt>
                <c:pt idx="10">
                  <c:v>1250</c:v>
                </c:pt>
                <c:pt idx="11">
                  <c:v>1750</c:v>
                </c:pt>
                <c:pt idx="12">
                  <c:v>2000</c:v>
                </c:pt>
                <c:pt idx="13">
                  <c:v>2500</c:v>
                </c:pt>
                <c:pt idx="14">
                  <c:v>3000</c:v>
                </c:pt>
              </c:numCache>
            </c:numRef>
          </c:xVal>
          <c:yVal>
            <c:numRef>
              <c:f>'OBER - ABR (depth = 8)'!$X$6:$X$20</c:f>
              <c:numCache>
                <c:formatCode>General</c:formatCode>
                <c:ptCount val="15"/>
                <c:pt idx="0">
                  <c:v>0.71051592411365772</c:v>
                </c:pt>
                <c:pt idx="1">
                  <c:v>0.74564608550090161</c:v>
                </c:pt>
                <c:pt idx="2">
                  <c:v>0.75112616962829437</c:v>
                </c:pt>
                <c:pt idx="3">
                  <c:v>0.75433889175036462</c:v>
                </c:pt>
                <c:pt idx="4">
                  <c:v>0.76303330758004984</c:v>
                </c:pt>
                <c:pt idx="5">
                  <c:v>0.76605663576272631</c:v>
                </c:pt>
                <c:pt idx="6">
                  <c:v>0.75679779380204315</c:v>
                </c:pt>
                <c:pt idx="7">
                  <c:v>0.65344342862048244</c:v>
                </c:pt>
                <c:pt idx="8">
                  <c:v>0.37926377800669592</c:v>
                </c:pt>
                <c:pt idx="9">
                  <c:v>0.27702431539187916</c:v>
                </c:pt>
                <c:pt idx="10">
                  <c:v>0.24716606575671735</c:v>
                </c:pt>
                <c:pt idx="11">
                  <c:v>0.23885633959996569</c:v>
                </c:pt>
                <c:pt idx="12">
                  <c:v>0.23715501330586319</c:v>
                </c:pt>
                <c:pt idx="13">
                  <c:v>0.23639851060176842</c:v>
                </c:pt>
                <c:pt idx="14">
                  <c:v>0.23583247489054857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BC3-4E3F-A98E-64971491A6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1368335"/>
        <c:axId val="951370735"/>
      </c:scatterChart>
      <c:valAx>
        <c:axId val="951368335"/>
        <c:scaling>
          <c:logBase val="10"/>
          <c:orientation val="minMax"/>
          <c:max val="1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1370735"/>
        <c:crosses val="autoZero"/>
        <c:crossBetween val="midCat"/>
      </c:valAx>
      <c:valAx>
        <c:axId val="9513707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1368335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Lr vs SMAPE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prstDash val="solid"/>
              <a:round/>
            </a:ln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prstDash val="solid"/>
              </a:ln>
            </c:spPr>
          </c:marker>
          <c:xVal>
            <c:numRef>
              <c:f>'OBER - ABR (depth = 8)'!$D$25:$D$40</c:f>
              <c:numCache>
                <c:formatCode>General</c:formatCode>
                <c:ptCount val="16"/>
                <c:pt idx="0">
                  <c:v>0.01</c:v>
                </c:pt>
                <c:pt idx="1">
                  <c:v>0.05</c:v>
                </c:pt>
                <c:pt idx="2">
                  <c:v>0.06</c:v>
                </c:pt>
                <c:pt idx="3">
                  <c:v>7.0000000000000007E-2</c:v>
                </c:pt>
                <c:pt idx="4">
                  <c:v>0.08</c:v>
                </c:pt>
                <c:pt idx="5">
                  <c:v>0.09</c:v>
                </c:pt>
                <c:pt idx="6">
                  <c:v>0.1</c:v>
                </c:pt>
                <c:pt idx="7">
                  <c:v>0.11</c:v>
                </c:pt>
                <c:pt idx="8">
                  <c:v>0.12</c:v>
                </c:pt>
                <c:pt idx="9">
                  <c:v>0.13</c:v>
                </c:pt>
                <c:pt idx="10">
                  <c:v>0.14000000000000001</c:v>
                </c:pt>
                <c:pt idx="11">
                  <c:v>0.15</c:v>
                </c:pt>
                <c:pt idx="12">
                  <c:v>0.25</c:v>
                </c:pt>
                <c:pt idx="13">
                  <c:v>0.5</c:v>
                </c:pt>
                <c:pt idx="14">
                  <c:v>1</c:v>
                </c:pt>
                <c:pt idx="15">
                  <c:v>2</c:v>
                </c:pt>
              </c:numCache>
            </c:numRef>
          </c:xVal>
          <c:yVal>
            <c:numRef>
              <c:f>'OBER - ABR (depth = 8)'!$E$25:$E$40</c:f>
              <c:numCache>
                <c:formatCode>General</c:formatCode>
                <c:ptCount val="16"/>
                <c:pt idx="0">
                  <c:v>0.49784176625478255</c:v>
                </c:pt>
                <c:pt idx="1">
                  <c:v>0.48575572894758057</c:v>
                </c:pt>
                <c:pt idx="2">
                  <c:v>0.47376633949532182</c:v>
                </c:pt>
                <c:pt idx="3">
                  <c:v>0.47111958194723869</c:v>
                </c:pt>
                <c:pt idx="4">
                  <c:v>0.46501522627696734</c:v>
                </c:pt>
                <c:pt idx="5">
                  <c:v>0.46456586098075192</c:v>
                </c:pt>
                <c:pt idx="6">
                  <c:v>0.45559177134676443</c:v>
                </c:pt>
                <c:pt idx="7">
                  <c:v>0.45863818339304879</c:v>
                </c:pt>
                <c:pt idx="8">
                  <c:v>0.45658562045776691</c:v>
                </c:pt>
                <c:pt idx="9">
                  <c:v>0.45631646474403026</c:v>
                </c:pt>
                <c:pt idx="10">
                  <c:v>0.45572864771909483</c:v>
                </c:pt>
                <c:pt idx="11">
                  <c:v>0.45104052389829064</c:v>
                </c:pt>
                <c:pt idx="12">
                  <c:v>0.47879379059430621</c:v>
                </c:pt>
                <c:pt idx="13">
                  <c:v>0.78575075423630047</c:v>
                </c:pt>
                <c:pt idx="14">
                  <c:v>1.2270611529335083</c:v>
                </c:pt>
                <c:pt idx="15">
                  <c:v>1.306674391259377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D46-441F-A17E-658741B0F8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3891071"/>
        <c:axId val="1414817695"/>
      </c:scatterChart>
      <c:valAx>
        <c:axId val="1393891071"/>
        <c:scaling>
          <c:logBase val="10"/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4817695"/>
        <c:crosses val="autoZero"/>
        <c:crossBetween val="midCat"/>
      </c:valAx>
      <c:valAx>
        <c:axId val="1414817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3891071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Lr vs A20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Estimators vs A20</c:v>
          </c:tx>
          <c:spPr>
            <a:ln>
              <a:prstDash val="solid"/>
            </a:ln>
          </c:spPr>
          <c:marker>
            <c:symbol val="circle"/>
            <c:size val="9"/>
            <c:spPr>
              <a:ln>
                <a:prstDash val="solid"/>
              </a:ln>
            </c:spPr>
          </c:marker>
          <c:xVal>
            <c:numRef>
              <c:f>'OBER - ABR (depth = 8)'!$W$26:$W$41</c:f>
              <c:numCache>
                <c:formatCode>General</c:formatCode>
                <c:ptCount val="16"/>
                <c:pt idx="0">
                  <c:v>0.01</c:v>
                </c:pt>
                <c:pt idx="1">
                  <c:v>0.05</c:v>
                </c:pt>
                <c:pt idx="2">
                  <c:v>0.06</c:v>
                </c:pt>
                <c:pt idx="3">
                  <c:v>7.0000000000000007E-2</c:v>
                </c:pt>
                <c:pt idx="4">
                  <c:v>0.08</c:v>
                </c:pt>
                <c:pt idx="5">
                  <c:v>0.09</c:v>
                </c:pt>
                <c:pt idx="6">
                  <c:v>0.1</c:v>
                </c:pt>
                <c:pt idx="7">
                  <c:v>0.11</c:v>
                </c:pt>
                <c:pt idx="8">
                  <c:v>0.12</c:v>
                </c:pt>
                <c:pt idx="9">
                  <c:v>0.13</c:v>
                </c:pt>
                <c:pt idx="10">
                  <c:v>0.14000000000000001</c:v>
                </c:pt>
                <c:pt idx="11">
                  <c:v>0.15</c:v>
                </c:pt>
                <c:pt idx="12">
                  <c:v>0.25</c:v>
                </c:pt>
                <c:pt idx="13">
                  <c:v>0.5</c:v>
                </c:pt>
                <c:pt idx="14">
                  <c:v>1</c:v>
                </c:pt>
                <c:pt idx="15">
                  <c:v>2</c:v>
                </c:pt>
              </c:numCache>
            </c:numRef>
          </c:xVal>
          <c:yVal>
            <c:numRef>
              <c:f>'OBER - ABR (depth = 8)'!$X$26:$X$41</c:f>
              <c:numCache>
                <c:formatCode>General</c:formatCode>
                <c:ptCount val="16"/>
                <c:pt idx="0">
                  <c:v>0.74886041720319341</c:v>
                </c:pt>
                <c:pt idx="1">
                  <c:v>0.75698826079491777</c:v>
                </c:pt>
                <c:pt idx="2">
                  <c:v>0.75906569233410603</c:v>
                </c:pt>
                <c:pt idx="3">
                  <c:v>0.76265934844192607</c:v>
                </c:pt>
                <c:pt idx="4">
                  <c:v>0.76303223452656865</c:v>
                </c:pt>
                <c:pt idx="5">
                  <c:v>0.76246995450253219</c:v>
                </c:pt>
                <c:pt idx="6">
                  <c:v>0.76605663576272631</c:v>
                </c:pt>
                <c:pt idx="7">
                  <c:v>0.76491866254614138</c:v>
                </c:pt>
                <c:pt idx="8">
                  <c:v>0.7643563825221048</c:v>
                </c:pt>
                <c:pt idx="9">
                  <c:v>0.76681260194008061</c:v>
                </c:pt>
                <c:pt idx="10">
                  <c:v>0.76321948235900072</c:v>
                </c:pt>
                <c:pt idx="11">
                  <c:v>0.76680938277963751</c:v>
                </c:pt>
                <c:pt idx="12">
                  <c:v>0.75226628895184133</c:v>
                </c:pt>
                <c:pt idx="13">
                  <c:v>0.63000579448879734</c:v>
                </c:pt>
                <c:pt idx="14">
                  <c:v>0.30667653875869172</c:v>
                </c:pt>
                <c:pt idx="15">
                  <c:v>0.23960855009013654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FFB-479D-9AF0-AA950B28F0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1368335"/>
        <c:axId val="951370735"/>
      </c:scatterChart>
      <c:valAx>
        <c:axId val="951368335"/>
        <c:scaling>
          <c:logBase val="10"/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1370735"/>
        <c:crosses val="autoZero"/>
        <c:crossBetween val="midCat"/>
      </c:valAx>
      <c:valAx>
        <c:axId val="951370735"/>
        <c:scaling>
          <c:orientation val="minMax"/>
          <c:max val="0.6000000000000000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1368335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Depth vs SMAPE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prstDash val="solid"/>
              <a:round/>
            </a:ln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prstDash val="solid"/>
              </a:ln>
            </c:spPr>
          </c:marker>
          <c:xVal>
            <c:numRef>
              <c:f>'OBER - ABR (depth = 8)'!$D$46:$D$60</c:f>
              <c:numCache>
                <c:formatCode>General</c:formatCode>
                <c:ptCount val="1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</c:numCache>
            </c:numRef>
          </c:xVal>
          <c:yVal>
            <c:numRef>
              <c:f>'OBER - ABR (depth = 8)'!$E$46:$E$60</c:f>
              <c:numCache>
                <c:formatCode>General</c:formatCode>
                <c:ptCount val="15"/>
                <c:pt idx="0">
                  <c:v>1.5732396143927085</c:v>
                </c:pt>
                <c:pt idx="1">
                  <c:v>1.4890186809427208</c:v>
                </c:pt>
                <c:pt idx="2">
                  <c:v>1.4289403595243289</c:v>
                </c:pt>
                <c:pt idx="3">
                  <c:v>1.3573791418948653</c:v>
                </c:pt>
                <c:pt idx="4">
                  <c:v>1.3030186207322163</c:v>
                </c:pt>
                <c:pt idx="5">
                  <c:v>1.1218619936318446</c:v>
                </c:pt>
                <c:pt idx="6">
                  <c:v>0.69775921525454843</c:v>
                </c:pt>
                <c:pt idx="7">
                  <c:v>0.45104052389829064</c:v>
                </c:pt>
                <c:pt idx="8">
                  <c:v>0.39888560841948417</c:v>
                </c:pt>
                <c:pt idx="9">
                  <c:v>0.38390631981401363</c:v>
                </c:pt>
                <c:pt idx="10">
                  <c:v>0.37737092071027628</c:v>
                </c:pt>
                <c:pt idx="11">
                  <c:v>0.37542866624216498</c:v>
                </c:pt>
                <c:pt idx="12">
                  <c:v>0.37304886005463789</c:v>
                </c:pt>
                <c:pt idx="13">
                  <c:v>0.37614958111809227</c:v>
                </c:pt>
                <c:pt idx="14">
                  <c:v>0.37513070581386287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465-45E3-8F48-24225A0D23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50492479"/>
        <c:axId val="1550492959"/>
      </c:scatterChart>
      <c:valAx>
        <c:axId val="155049247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0492959"/>
        <c:crosses val="autoZero"/>
        <c:crossBetween val="midCat"/>
      </c:valAx>
      <c:valAx>
        <c:axId val="1550492959"/>
        <c:scaling>
          <c:orientation val="minMax"/>
          <c:min val="0.6000000000000000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0492479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Depth vs A_20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prstDash val="solid"/>
              <a:round/>
            </a:ln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prstDash val="solid"/>
              </a:ln>
            </c:spPr>
          </c:marker>
          <c:xVal>
            <c:numRef>
              <c:f>'OBER - ABR (depth = 8)'!$W$46:$W$60</c:f>
              <c:numCache>
                <c:formatCode>General</c:formatCode>
                <c:ptCount val="1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</c:numCache>
            </c:numRef>
          </c:xVal>
          <c:yVal>
            <c:numRef>
              <c:f>'OBER - ABR (depth = 8)'!$X$46:$X$60</c:f>
              <c:numCache>
                <c:formatCode>General</c:formatCode>
                <c:ptCount val="15"/>
                <c:pt idx="0">
                  <c:v>3.4196068332045672E-2</c:v>
                </c:pt>
                <c:pt idx="1">
                  <c:v>7.010526654648469E-2</c:v>
                </c:pt>
                <c:pt idx="2">
                  <c:v>0.12773628637651305</c:v>
                </c:pt>
                <c:pt idx="3">
                  <c:v>0.18972068417889953</c:v>
                </c:pt>
                <c:pt idx="4">
                  <c:v>0.21730888917503649</c:v>
                </c:pt>
                <c:pt idx="5">
                  <c:v>0.38789595673448368</c:v>
                </c:pt>
                <c:pt idx="6">
                  <c:v>0.67212046098377543</c:v>
                </c:pt>
                <c:pt idx="7">
                  <c:v>0.76680938277963751</c:v>
                </c:pt>
                <c:pt idx="8">
                  <c:v>0.7915674092196755</c:v>
                </c:pt>
                <c:pt idx="9">
                  <c:v>0.79987928148338916</c:v>
                </c:pt>
                <c:pt idx="10">
                  <c:v>0.80196046870976057</c:v>
                </c:pt>
                <c:pt idx="11">
                  <c:v>0.80441615160099589</c:v>
                </c:pt>
                <c:pt idx="12">
                  <c:v>0.80573869001631027</c:v>
                </c:pt>
                <c:pt idx="13">
                  <c:v>0.805171044724869</c:v>
                </c:pt>
                <c:pt idx="14">
                  <c:v>0.80309522276590262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186-4A20-8FD2-4DC00553F3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50492479"/>
        <c:axId val="1550492959"/>
      </c:scatterChart>
      <c:valAx>
        <c:axId val="155049247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0492959"/>
        <c:crosses val="autoZero"/>
        <c:crossBetween val="midCat"/>
      </c:valAx>
      <c:valAx>
        <c:axId val="155049295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0492479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Features vs SMAPE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prstDash val="solid"/>
              <a:round/>
            </a:ln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prstDash val="solid"/>
              </a:ln>
            </c:spPr>
          </c:marker>
          <c:yVal>
            <c:numRef>
              <c:f>'OBER - ABR (depth = 8)'!$O$80:$R$80</c:f>
              <c:numCache>
                <c:formatCode>General</c:formatCode>
                <c:ptCount val="4"/>
                <c:pt idx="0">
                  <c:v>0.61951713804252795</c:v>
                </c:pt>
                <c:pt idx="1">
                  <c:v>0.32786786205066965</c:v>
                </c:pt>
                <c:pt idx="2">
                  <c:v>0.2851361903207133</c:v>
                </c:pt>
                <c:pt idx="3">
                  <c:v>0.28162319933093555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106-4232-AEDD-2CE0357B32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9975680"/>
        <c:axId val="180000160"/>
      </c:scatterChart>
      <c:valAx>
        <c:axId val="1799756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000160"/>
        <c:crosses val="autoZero"/>
        <c:crossBetween val="midCat"/>
        <c:majorUnit val="1"/>
      </c:valAx>
      <c:valAx>
        <c:axId val="180000160"/>
        <c:scaling>
          <c:orientation val="minMax"/>
          <c:max val="1.100000000000000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975680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Expected/Test vs Predicted 4 Features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Expected/Test vs Predicted</c:v>
          </c:tx>
          <c:spPr>
            <a:ln w="25400" cap="rnd">
              <a:noFill/>
              <a:prstDash val="solid"/>
              <a:round/>
            </a:ln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prstDash val="solid"/>
              </a:ln>
            </c:spPr>
          </c:marker>
          <c:trendline>
            <c:spPr>
              <a:ln w="31750">
                <a:solidFill>
                  <a:srgbClr val="FF0000"/>
                </a:solidFill>
                <a:prstDash val="solid"/>
              </a:ln>
            </c:spPr>
            <c:trendlineType val="linear"/>
            <c:dispRSqr val="0"/>
            <c:dispEq val="0"/>
          </c:trendline>
          <c:xVal>
            <c:numRef>
              <c:f>'OBER - ABR (depth = 8)'!$AQ$9:$AQ$764</c:f>
              <c:numCache>
                <c:formatCode>General</c:formatCode>
                <c:ptCount val="756"/>
                <c:pt idx="0">
                  <c:v>49.391746520996087</c:v>
                </c:pt>
                <c:pt idx="1">
                  <c:v>0.82302093505859375</c:v>
                </c:pt>
                <c:pt idx="2">
                  <c:v>27.11391448974609</c:v>
                </c:pt>
                <c:pt idx="3">
                  <c:v>0</c:v>
                </c:pt>
                <c:pt idx="4">
                  <c:v>0.502777099609375</c:v>
                </c:pt>
                <c:pt idx="5">
                  <c:v>0.611114501953125</c:v>
                </c:pt>
                <c:pt idx="6">
                  <c:v>5.588531494140625E-2</c:v>
                </c:pt>
                <c:pt idx="7">
                  <c:v>0</c:v>
                </c:pt>
                <c:pt idx="8">
                  <c:v>3.9432525634765621</c:v>
                </c:pt>
                <c:pt idx="9">
                  <c:v>0</c:v>
                </c:pt>
                <c:pt idx="10">
                  <c:v>0</c:v>
                </c:pt>
                <c:pt idx="11">
                  <c:v>13.43154907226562</c:v>
                </c:pt>
                <c:pt idx="12">
                  <c:v>37.0697021484375</c:v>
                </c:pt>
                <c:pt idx="13">
                  <c:v>0.3879547119140625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0.44307708740234381</c:v>
                </c:pt>
                <c:pt idx="19">
                  <c:v>0</c:v>
                </c:pt>
                <c:pt idx="20">
                  <c:v>0</c:v>
                </c:pt>
                <c:pt idx="21">
                  <c:v>4.2667388916015616</c:v>
                </c:pt>
                <c:pt idx="22">
                  <c:v>5.4189682006835938</c:v>
                </c:pt>
                <c:pt idx="23">
                  <c:v>4.4862747192382813</c:v>
                </c:pt>
                <c:pt idx="24">
                  <c:v>0.65402984619140625</c:v>
                </c:pt>
                <c:pt idx="25">
                  <c:v>0</c:v>
                </c:pt>
                <c:pt idx="26">
                  <c:v>44.270896911621087</c:v>
                </c:pt>
                <c:pt idx="27">
                  <c:v>7.62939453125E-4</c:v>
                </c:pt>
                <c:pt idx="28">
                  <c:v>0.20751953125</c:v>
                </c:pt>
                <c:pt idx="29">
                  <c:v>0.5992889404296875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48.520278930664063</c:v>
                </c:pt>
                <c:pt idx="34">
                  <c:v>1.473808288574219</c:v>
                </c:pt>
                <c:pt idx="35">
                  <c:v>1.714897155761719</c:v>
                </c:pt>
                <c:pt idx="36">
                  <c:v>0.2010345458984375</c:v>
                </c:pt>
                <c:pt idx="37">
                  <c:v>0.188446044921875</c:v>
                </c:pt>
                <c:pt idx="38">
                  <c:v>0</c:v>
                </c:pt>
                <c:pt idx="39">
                  <c:v>2.09808349609375E-3</c:v>
                </c:pt>
                <c:pt idx="40">
                  <c:v>50.007438659667969</c:v>
                </c:pt>
                <c:pt idx="41">
                  <c:v>0</c:v>
                </c:pt>
                <c:pt idx="42">
                  <c:v>0</c:v>
                </c:pt>
                <c:pt idx="43">
                  <c:v>36.857986450195313</c:v>
                </c:pt>
                <c:pt idx="44">
                  <c:v>0</c:v>
                </c:pt>
                <c:pt idx="45">
                  <c:v>39.934349060058587</c:v>
                </c:pt>
                <c:pt idx="46">
                  <c:v>1.436424255371094</c:v>
                </c:pt>
                <c:pt idx="47">
                  <c:v>0.17604827880859381</c:v>
                </c:pt>
                <c:pt idx="48">
                  <c:v>45.889091491699219</c:v>
                </c:pt>
                <c:pt idx="49">
                  <c:v>49.063301086425781</c:v>
                </c:pt>
                <c:pt idx="50">
                  <c:v>14.41287994384766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49.386215209960938</c:v>
                </c:pt>
                <c:pt idx="61">
                  <c:v>0</c:v>
                </c:pt>
                <c:pt idx="62">
                  <c:v>18.29833984375</c:v>
                </c:pt>
                <c:pt idx="63">
                  <c:v>0</c:v>
                </c:pt>
                <c:pt idx="64">
                  <c:v>29.762458801269531</c:v>
                </c:pt>
                <c:pt idx="65">
                  <c:v>0</c:v>
                </c:pt>
                <c:pt idx="66">
                  <c:v>16.411590576171879</c:v>
                </c:pt>
                <c:pt idx="67">
                  <c:v>2.47955322265625E-3</c:v>
                </c:pt>
                <c:pt idx="68">
                  <c:v>0</c:v>
                </c:pt>
                <c:pt idx="69">
                  <c:v>21.88873291015625</c:v>
                </c:pt>
                <c:pt idx="70">
                  <c:v>25.622940063476559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45.395278930664063</c:v>
                </c:pt>
                <c:pt idx="76">
                  <c:v>0</c:v>
                </c:pt>
                <c:pt idx="77">
                  <c:v>0</c:v>
                </c:pt>
                <c:pt idx="78">
                  <c:v>45.293807983398438</c:v>
                </c:pt>
                <c:pt idx="79">
                  <c:v>0</c:v>
                </c:pt>
                <c:pt idx="80">
                  <c:v>25.129508972167969</c:v>
                </c:pt>
                <c:pt idx="81">
                  <c:v>1.18255615234375E-2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1.697540283203125E-2</c:v>
                </c:pt>
                <c:pt idx="88">
                  <c:v>0.32024383544921881</c:v>
                </c:pt>
                <c:pt idx="89">
                  <c:v>48.237228393554688</c:v>
                </c:pt>
                <c:pt idx="90">
                  <c:v>4.55322265625</c:v>
                </c:pt>
                <c:pt idx="91">
                  <c:v>1.9073486328125E-3</c:v>
                </c:pt>
                <c:pt idx="92">
                  <c:v>0</c:v>
                </c:pt>
                <c:pt idx="93">
                  <c:v>0</c:v>
                </c:pt>
                <c:pt idx="94">
                  <c:v>4.76837158203125E-3</c:v>
                </c:pt>
                <c:pt idx="95">
                  <c:v>49.253273010253913</c:v>
                </c:pt>
                <c:pt idx="96">
                  <c:v>4.1179656982421884</c:v>
                </c:pt>
                <c:pt idx="97">
                  <c:v>25.615692138671879</c:v>
                </c:pt>
                <c:pt idx="98">
                  <c:v>5.5650711059570313</c:v>
                </c:pt>
                <c:pt idx="99">
                  <c:v>0</c:v>
                </c:pt>
                <c:pt idx="100">
                  <c:v>0</c:v>
                </c:pt>
                <c:pt idx="101">
                  <c:v>7.9557418823242188</c:v>
                </c:pt>
                <c:pt idx="102">
                  <c:v>0</c:v>
                </c:pt>
                <c:pt idx="103">
                  <c:v>0</c:v>
                </c:pt>
                <c:pt idx="104">
                  <c:v>0.5359649658203125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0.626373291015625</c:v>
                </c:pt>
                <c:pt idx="109">
                  <c:v>0</c:v>
                </c:pt>
                <c:pt idx="110">
                  <c:v>41.293907165527337</c:v>
                </c:pt>
                <c:pt idx="111">
                  <c:v>7.4075698852539063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1.54266357421875</c:v>
                </c:pt>
                <c:pt idx="116">
                  <c:v>0</c:v>
                </c:pt>
                <c:pt idx="117">
                  <c:v>0.28934478759765619</c:v>
                </c:pt>
                <c:pt idx="118">
                  <c:v>0</c:v>
                </c:pt>
                <c:pt idx="119">
                  <c:v>36.758041381835938</c:v>
                </c:pt>
                <c:pt idx="120">
                  <c:v>0</c:v>
                </c:pt>
                <c:pt idx="121">
                  <c:v>0</c:v>
                </c:pt>
                <c:pt idx="122">
                  <c:v>41.651153564453118</c:v>
                </c:pt>
                <c:pt idx="123">
                  <c:v>13.48514556884766</c:v>
                </c:pt>
                <c:pt idx="124">
                  <c:v>15.22006988525391</c:v>
                </c:pt>
                <c:pt idx="125">
                  <c:v>0</c:v>
                </c:pt>
                <c:pt idx="126">
                  <c:v>20.794868469238281</c:v>
                </c:pt>
                <c:pt idx="127">
                  <c:v>0</c:v>
                </c:pt>
                <c:pt idx="128">
                  <c:v>0</c:v>
                </c:pt>
                <c:pt idx="129">
                  <c:v>2.7475357055664058</c:v>
                </c:pt>
                <c:pt idx="130">
                  <c:v>0</c:v>
                </c:pt>
                <c:pt idx="131">
                  <c:v>0</c:v>
                </c:pt>
                <c:pt idx="132">
                  <c:v>7.839202880859375E-2</c:v>
                </c:pt>
                <c:pt idx="133">
                  <c:v>0</c:v>
                </c:pt>
                <c:pt idx="134">
                  <c:v>0.687408447265625</c:v>
                </c:pt>
                <c:pt idx="135">
                  <c:v>0.310516357421875</c:v>
                </c:pt>
                <c:pt idx="136">
                  <c:v>0.71582794189453125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39.310264587402337</c:v>
                </c:pt>
                <c:pt idx="141">
                  <c:v>0</c:v>
                </c:pt>
                <c:pt idx="142">
                  <c:v>45.706748962402337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1.844596862792969</c:v>
                </c:pt>
                <c:pt idx="148">
                  <c:v>0</c:v>
                </c:pt>
                <c:pt idx="149">
                  <c:v>0</c:v>
                </c:pt>
                <c:pt idx="150">
                  <c:v>22.10445404052734</c:v>
                </c:pt>
                <c:pt idx="151">
                  <c:v>2.4829864501953121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25.500869750976559</c:v>
                </c:pt>
                <c:pt idx="156">
                  <c:v>49.25994873046875</c:v>
                </c:pt>
                <c:pt idx="157">
                  <c:v>0</c:v>
                </c:pt>
                <c:pt idx="158">
                  <c:v>0.65517425537109375</c:v>
                </c:pt>
                <c:pt idx="159">
                  <c:v>1.597023010253906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3.2800674438476558</c:v>
                </c:pt>
                <c:pt idx="166">
                  <c:v>0</c:v>
                </c:pt>
                <c:pt idx="167">
                  <c:v>0</c:v>
                </c:pt>
                <c:pt idx="168">
                  <c:v>49.3255615234375</c:v>
                </c:pt>
                <c:pt idx="169">
                  <c:v>0</c:v>
                </c:pt>
                <c:pt idx="170">
                  <c:v>49.416160583496087</c:v>
                </c:pt>
                <c:pt idx="171">
                  <c:v>0</c:v>
                </c:pt>
                <c:pt idx="172">
                  <c:v>14.344978332519529</c:v>
                </c:pt>
                <c:pt idx="173">
                  <c:v>0</c:v>
                </c:pt>
                <c:pt idx="174">
                  <c:v>49.836540222167969</c:v>
                </c:pt>
                <c:pt idx="175">
                  <c:v>0</c:v>
                </c:pt>
                <c:pt idx="176">
                  <c:v>0.62274932861328125</c:v>
                </c:pt>
                <c:pt idx="177">
                  <c:v>0</c:v>
                </c:pt>
                <c:pt idx="178">
                  <c:v>49.889373779296882</c:v>
                </c:pt>
                <c:pt idx="179">
                  <c:v>1.247215270996094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4.2148590087890616</c:v>
                </c:pt>
                <c:pt idx="185">
                  <c:v>0</c:v>
                </c:pt>
                <c:pt idx="186">
                  <c:v>48.78387451171875</c:v>
                </c:pt>
                <c:pt idx="187">
                  <c:v>26.675033569335941</c:v>
                </c:pt>
                <c:pt idx="188">
                  <c:v>0</c:v>
                </c:pt>
                <c:pt idx="189">
                  <c:v>0</c:v>
                </c:pt>
                <c:pt idx="190">
                  <c:v>2.6033401489257808</c:v>
                </c:pt>
                <c:pt idx="191">
                  <c:v>0.457000732421875</c:v>
                </c:pt>
                <c:pt idx="192">
                  <c:v>0</c:v>
                </c:pt>
                <c:pt idx="193">
                  <c:v>20.2880859375</c:v>
                </c:pt>
                <c:pt idx="194">
                  <c:v>0.124359130859375</c:v>
                </c:pt>
                <c:pt idx="195">
                  <c:v>7.9893112182617188</c:v>
                </c:pt>
                <c:pt idx="196">
                  <c:v>0.6298065185546875</c:v>
                </c:pt>
                <c:pt idx="197">
                  <c:v>0</c:v>
                </c:pt>
                <c:pt idx="198">
                  <c:v>3.01361083984375E-2</c:v>
                </c:pt>
                <c:pt idx="199">
                  <c:v>0.99964141845703125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7.9509735107421884</c:v>
                </c:pt>
                <c:pt idx="205">
                  <c:v>0</c:v>
                </c:pt>
                <c:pt idx="206">
                  <c:v>0</c:v>
                </c:pt>
                <c:pt idx="207">
                  <c:v>0.15163421630859381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44.569778442382813</c:v>
                </c:pt>
                <c:pt idx="214">
                  <c:v>0</c:v>
                </c:pt>
                <c:pt idx="215">
                  <c:v>0</c:v>
                </c:pt>
                <c:pt idx="216">
                  <c:v>1.528167724609375</c:v>
                </c:pt>
                <c:pt idx="217">
                  <c:v>0</c:v>
                </c:pt>
                <c:pt idx="218">
                  <c:v>0.43125152587890619</c:v>
                </c:pt>
                <c:pt idx="219">
                  <c:v>0</c:v>
                </c:pt>
                <c:pt idx="220">
                  <c:v>49.7528076171875</c:v>
                </c:pt>
                <c:pt idx="221">
                  <c:v>0</c:v>
                </c:pt>
                <c:pt idx="222">
                  <c:v>0</c:v>
                </c:pt>
                <c:pt idx="223">
                  <c:v>16.039657592773441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13.696670532226561</c:v>
                </c:pt>
                <c:pt idx="229">
                  <c:v>0</c:v>
                </c:pt>
                <c:pt idx="230">
                  <c:v>0</c:v>
                </c:pt>
                <c:pt idx="231">
                  <c:v>23.51627349853516</c:v>
                </c:pt>
                <c:pt idx="232">
                  <c:v>45.611381530761719</c:v>
                </c:pt>
                <c:pt idx="233">
                  <c:v>0</c:v>
                </c:pt>
                <c:pt idx="234">
                  <c:v>22.532463073730469</c:v>
                </c:pt>
                <c:pt idx="235">
                  <c:v>1.131248474121094</c:v>
                </c:pt>
                <c:pt idx="236">
                  <c:v>0</c:v>
                </c:pt>
                <c:pt idx="237">
                  <c:v>22.10292816162109</c:v>
                </c:pt>
                <c:pt idx="238">
                  <c:v>0</c:v>
                </c:pt>
                <c:pt idx="239">
                  <c:v>0</c:v>
                </c:pt>
                <c:pt idx="240">
                  <c:v>0.73032379150390625</c:v>
                </c:pt>
                <c:pt idx="241">
                  <c:v>7.62939453125E-4</c:v>
                </c:pt>
                <c:pt idx="242">
                  <c:v>33.235931396484382</c:v>
                </c:pt>
                <c:pt idx="243">
                  <c:v>0</c:v>
                </c:pt>
                <c:pt idx="244">
                  <c:v>0</c:v>
                </c:pt>
                <c:pt idx="245">
                  <c:v>11.60964965820312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1.012992858886719</c:v>
                </c:pt>
                <c:pt idx="252">
                  <c:v>23.265457153320309</c:v>
                </c:pt>
                <c:pt idx="253">
                  <c:v>0</c:v>
                </c:pt>
                <c:pt idx="254">
                  <c:v>0</c:v>
                </c:pt>
                <c:pt idx="255">
                  <c:v>4.4269561767578116</c:v>
                </c:pt>
                <c:pt idx="256">
                  <c:v>8.707427978515625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7.171630859375E-2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0.10356903076171881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6.8195343017578116</c:v>
                </c:pt>
                <c:pt idx="269">
                  <c:v>0</c:v>
                </c:pt>
                <c:pt idx="270">
                  <c:v>12.792778015136721</c:v>
                </c:pt>
                <c:pt idx="271">
                  <c:v>0</c:v>
                </c:pt>
                <c:pt idx="272">
                  <c:v>25.74977874755859</c:v>
                </c:pt>
                <c:pt idx="273">
                  <c:v>1.280021667480469</c:v>
                </c:pt>
                <c:pt idx="274">
                  <c:v>42.000579833984382</c:v>
                </c:pt>
                <c:pt idx="275">
                  <c:v>49.77569580078125</c:v>
                </c:pt>
                <c:pt idx="276">
                  <c:v>0</c:v>
                </c:pt>
                <c:pt idx="277">
                  <c:v>0</c:v>
                </c:pt>
                <c:pt idx="278">
                  <c:v>24.52449798583984</c:v>
                </c:pt>
                <c:pt idx="279">
                  <c:v>2.1152496337890621</c:v>
                </c:pt>
                <c:pt idx="280">
                  <c:v>0</c:v>
                </c:pt>
                <c:pt idx="281">
                  <c:v>0</c:v>
                </c:pt>
                <c:pt idx="282">
                  <c:v>1.666069030761719</c:v>
                </c:pt>
                <c:pt idx="283">
                  <c:v>47.764968872070313</c:v>
                </c:pt>
                <c:pt idx="284">
                  <c:v>0.1857757568359375</c:v>
                </c:pt>
                <c:pt idx="285">
                  <c:v>24.263191223144531</c:v>
                </c:pt>
                <c:pt idx="286">
                  <c:v>7.62939453125E-4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0.40187835693359381</c:v>
                </c:pt>
                <c:pt idx="291">
                  <c:v>0</c:v>
                </c:pt>
                <c:pt idx="292">
                  <c:v>1.284599304199219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0.44956207275390619</c:v>
                </c:pt>
                <c:pt idx="297">
                  <c:v>0</c:v>
                </c:pt>
                <c:pt idx="298">
                  <c:v>3.6123275756835942</c:v>
                </c:pt>
                <c:pt idx="299">
                  <c:v>22.671127319335941</c:v>
                </c:pt>
                <c:pt idx="300">
                  <c:v>1.058769226074219</c:v>
                </c:pt>
                <c:pt idx="301">
                  <c:v>0</c:v>
                </c:pt>
                <c:pt idx="302">
                  <c:v>2.8995513916015621</c:v>
                </c:pt>
                <c:pt idx="303">
                  <c:v>1.2615203857421879</c:v>
                </c:pt>
                <c:pt idx="304">
                  <c:v>0</c:v>
                </c:pt>
                <c:pt idx="305">
                  <c:v>3.3388137817382808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49.287986755371087</c:v>
                </c:pt>
                <c:pt idx="313">
                  <c:v>0</c:v>
                </c:pt>
                <c:pt idx="314">
                  <c:v>0.5283355712890625</c:v>
                </c:pt>
                <c:pt idx="315">
                  <c:v>49.211692810058587</c:v>
                </c:pt>
                <c:pt idx="316">
                  <c:v>0</c:v>
                </c:pt>
                <c:pt idx="317">
                  <c:v>0</c:v>
                </c:pt>
                <c:pt idx="318">
                  <c:v>26.349639892578121</c:v>
                </c:pt>
                <c:pt idx="319">
                  <c:v>0</c:v>
                </c:pt>
                <c:pt idx="320">
                  <c:v>37.175559997558587</c:v>
                </c:pt>
                <c:pt idx="321">
                  <c:v>0</c:v>
                </c:pt>
                <c:pt idx="322">
                  <c:v>39.783859252929688</c:v>
                </c:pt>
                <c:pt idx="323">
                  <c:v>0</c:v>
                </c:pt>
                <c:pt idx="324">
                  <c:v>48.032951354980469</c:v>
                </c:pt>
                <c:pt idx="325">
                  <c:v>0</c:v>
                </c:pt>
                <c:pt idx="326">
                  <c:v>49.400901794433587</c:v>
                </c:pt>
                <c:pt idx="327">
                  <c:v>0</c:v>
                </c:pt>
                <c:pt idx="328">
                  <c:v>0</c:v>
                </c:pt>
                <c:pt idx="329">
                  <c:v>6.626129150390625</c:v>
                </c:pt>
                <c:pt idx="330">
                  <c:v>0</c:v>
                </c:pt>
                <c:pt idx="331">
                  <c:v>12.94765472412109</c:v>
                </c:pt>
                <c:pt idx="332">
                  <c:v>27.33211517333984</c:v>
                </c:pt>
                <c:pt idx="333">
                  <c:v>0</c:v>
                </c:pt>
                <c:pt idx="334">
                  <c:v>9.212493896484375E-2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3.0725479125976558</c:v>
                </c:pt>
                <c:pt idx="340">
                  <c:v>11.77825927734375</c:v>
                </c:pt>
                <c:pt idx="341">
                  <c:v>0</c:v>
                </c:pt>
                <c:pt idx="342">
                  <c:v>0</c:v>
                </c:pt>
                <c:pt idx="343">
                  <c:v>3.64837646484375</c:v>
                </c:pt>
                <c:pt idx="344">
                  <c:v>7.8182220458984384</c:v>
                </c:pt>
                <c:pt idx="345">
                  <c:v>0</c:v>
                </c:pt>
                <c:pt idx="346">
                  <c:v>0</c:v>
                </c:pt>
                <c:pt idx="347">
                  <c:v>48.322486877441413</c:v>
                </c:pt>
                <c:pt idx="348">
                  <c:v>1.4064788818359379</c:v>
                </c:pt>
                <c:pt idx="349">
                  <c:v>49.057769775390618</c:v>
                </c:pt>
                <c:pt idx="350">
                  <c:v>0</c:v>
                </c:pt>
                <c:pt idx="351">
                  <c:v>9.57489013671875E-2</c:v>
                </c:pt>
                <c:pt idx="352">
                  <c:v>0</c:v>
                </c:pt>
                <c:pt idx="353">
                  <c:v>12.443161010742189</c:v>
                </c:pt>
                <c:pt idx="354">
                  <c:v>1.183128356933594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42.04864501953125</c:v>
                </c:pt>
                <c:pt idx="363">
                  <c:v>38.442039489746087</c:v>
                </c:pt>
                <c:pt idx="364">
                  <c:v>9.9010467529296875</c:v>
                </c:pt>
                <c:pt idx="365">
                  <c:v>0</c:v>
                </c:pt>
                <c:pt idx="366">
                  <c:v>1.155853271484375</c:v>
                </c:pt>
                <c:pt idx="367">
                  <c:v>3.5968780517578121</c:v>
                </c:pt>
                <c:pt idx="368">
                  <c:v>0</c:v>
                </c:pt>
                <c:pt idx="369">
                  <c:v>29.12349700927734</c:v>
                </c:pt>
                <c:pt idx="370">
                  <c:v>38.565635681152337</c:v>
                </c:pt>
                <c:pt idx="371">
                  <c:v>0.65631866455078125</c:v>
                </c:pt>
                <c:pt idx="372">
                  <c:v>0.55332183837890625</c:v>
                </c:pt>
                <c:pt idx="373">
                  <c:v>0</c:v>
                </c:pt>
                <c:pt idx="374">
                  <c:v>1.69525146484375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1.2165069580078121</c:v>
                </c:pt>
                <c:pt idx="379">
                  <c:v>0</c:v>
                </c:pt>
                <c:pt idx="380">
                  <c:v>0</c:v>
                </c:pt>
                <c:pt idx="381">
                  <c:v>0.6015777587890625</c:v>
                </c:pt>
                <c:pt idx="382">
                  <c:v>0</c:v>
                </c:pt>
                <c:pt idx="383">
                  <c:v>0</c:v>
                </c:pt>
                <c:pt idx="384">
                  <c:v>5.1309585571289063</c:v>
                </c:pt>
                <c:pt idx="385">
                  <c:v>0.67653656005859375</c:v>
                </c:pt>
                <c:pt idx="386">
                  <c:v>0</c:v>
                </c:pt>
                <c:pt idx="387">
                  <c:v>0</c:v>
                </c:pt>
                <c:pt idx="388">
                  <c:v>0.23403167724609381</c:v>
                </c:pt>
                <c:pt idx="389">
                  <c:v>29.527664184570309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47.001457214355469</c:v>
                </c:pt>
                <c:pt idx="394">
                  <c:v>0</c:v>
                </c:pt>
                <c:pt idx="395">
                  <c:v>0</c:v>
                </c:pt>
                <c:pt idx="396">
                  <c:v>3.299713134765625E-2</c:v>
                </c:pt>
                <c:pt idx="397">
                  <c:v>0</c:v>
                </c:pt>
                <c:pt idx="398">
                  <c:v>25.046157836914059</c:v>
                </c:pt>
                <c:pt idx="399">
                  <c:v>0</c:v>
                </c:pt>
                <c:pt idx="400">
                  <c:v>0</c:v>
                </c:pt>
                <c:pt idx="401">
                  <c:v>44.119834899902337</c:v>
                </c:pt>
                <c:pt idx="402">
                  <c:v>4.3262481689453116</c:v>
                </c:pt>
                <c:pt idx="403">
                  <c:v>0.57201385498046875</c:v>
                </c:pt>
                <c:pt idx="404">
                  <c:v>0</c:v>
                </c:pt>
                <c:pt idx="405">
                  <c:v>43.056869506835938</c:v>
                </c:pt>
                <c:pt idx="406">
                  <c:v>6.292724609375</c:v>
                </c:pt>
                <c:pt idx="407">
                  <c:v>0</c:v>
                </c:pt>
                <c:pt idx="408">
                  <c:v>0</c:v>
                </c:pt>
                <c:pt idx="409">
                  <c:v>0.150299072265625</c:v>
                </c:pt>
                <c:pt idx="410">
                  <c:v>30.017280578613281</c:v>
                </c:pt>
                <c:pt idx="411">
                  <c:v>0</c:v>
                </c:pt>
                <c:pt idx="412">
                  <c:v>1.093864440917969</c:v>
                </c:pt>
                <c:pt idx="413">
                  <c:v>0</c:v>
                </c:pt>
                <c:pt idx="414">
                  <c:v>0</c:v>
                </c:pt>
                <c:pt idx="415">
                  <c:v>3.4402847290039058</c:v>
                </c:pt>
                <c:pt idx="416">
                  <c:v>1.574134826660156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49.54681396484375</c:v>
                </c:pt>
                <c:pt idx="424">
                  <c:v>0</c:v>
                </c:pt>
                <c:pt idx="425">
                  <c:v>0</c:v>
                </c:pt>
                <c:pt idx="426">
                  <c:v>4.3962478637695313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44.583702087402337</c:v>
                </c:pt>
                <c:pt idx="433">
                  <c:v>0</c:v>
                </c:pt>
                <c:pt idx="434">
                  <c:v>0.1857757568359375</c:v>
                </c:pt>
                <c:pt idx="435">
                  <c:v>48.684501647949219</c:v>
                </c:pt>
                <c:pt idx="436">
                  <c:v>0</c:v>
                </c:pt>
                <c:pt idx="437">
                  <c:v>8.2639694213867188</c:v>
                </c:pt>
                <c:pt idx="438">
                  <c:v>47.451400756835938</c:v>
                </c:pt>
                <c:pt idx="439">
                  <c:v>0</c:v>
                </c:pt>
                <c:pt idx="440">
                  <c:v>0</c:v>
                </c:pt>
                <c:pt idx="441">
                  <c:v>20.405387878417969</c:v>
                </c:pt>
                <c:pt idx="442">
                  <c:v>1.76849365234375</c:v>
                </c:pt>
                <c:pt idx="443">
                  <c:v>1.9176483154296879</c:v>
                </c:pt>
                <c:pt idx="444">
                  <c:v>0</c:v>
                </c:pt>
                <c:pt idx="445">
                  <c:v>45.434379577636719</c:v>
                </c:pt>
                <c:pt idx="446">
                  <c:v>48.288726806640618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2.689361572265625E-2</c:v>
                </c:pt>
                <c:pt idx="451">
                  <c:v>5.2610397338867188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1.42364501953125</c:v>
                </c:pt>
                <c:pt idx="456">
                  <c:v>7.20977783203125E-2</c:v>
                </c:pt>
                <c:pt idx="457">
                  <c:v>1.410675048828125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0.628662109375</c:v>
                </c:pt>
                <c:pt idx="462">
                  <c:v>15.63014984130859</c:v>
                </c:pt>
                <c:pt idx="463">
                  <c:v>4.3756484985351563</c:v>
                </c:pt>
                <c:pt idx="464">
                  <c:v>0</c:v>
                </c:pt>
                <c:pt idx="465">
                  <c:v>0</c:v>
                </c:pt>
                <c:pt idx="466">
                  <c:v>15.571784973144529</c:v>
                </c:pt>
                <c:pt idx="467">
                  <c:v>0</c:v>
                </c:pt>
                <c:pt idx="468">
                  <c:v>1.926422119140625E-2</c:v>
                </c:pt>
                <c:pt idx="469">
                  <c:v>8.392333984375E-2</c:v>
                </c:pt>
                <c:pt idx="470">
                  <c:v>1.4095306396484379</c:v>
                </c:pt>
                <c:pt idx="471">
                  <c:v>0</c:v>
                </c:pt>
                <c:pt idx="472">
                  <c:v>0</c:v>
                </c:pt>
                <c:pt idx="473">
                  <c:v>11.75594329833984</c:v>
                </c:pt>
                <c:pt idx="474">
                  <c:v>0</c:v>
                </c:pt>
                <c:pt idx="475">
                  <c:v>0</c:v>
                </c:pt>
                <c:pt idx="476">
                  <c:v>0.40378570556640619</c:v>
                </c:pt>
                <c:pt idx="477">
                  <c:v>49.418449401855469</c:v>
                </c:pt>
                <c:pt idx="478">
                  <c:v>43.961715698242188</c:v>
                </c:pt>
                <c:pt idx="479">
                  <c:v>6.7638397216796884</c:v>
                </c:pt>
                <c:pt idx="480">
                  <c:v>0</c:v>
                </c:pt>
                <c:pt idx="481">
                  <c:v>0</c:v>
                </c:pt>
                <c:pt idx="482">
                  <c:v>48.969650268554688</c:v>
                </c:pt>
                <c:pt idx="483">
                  <c:v>0</c:v>
                </c:pt>
                <c:pt idx="484">
                  <c:v>0.3833770751953125</c:v>
                </c:pt>
                <c:pt idx="485">
                  <c:v>8.9662551879882813</c:v>
                </c:pt>
                <c:pt idx="486">
                  <c:v>0</c:v>
                </c:pt>
                <c:pt idx="487">
                  <c:v>1.0700225830078121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8.2889556884765625</c:v>
                </c:pt>
                <c:pt idx="492">
                  <c:v>3.0517578125E-3</c:v>
                </c:pt>
                <c:pt idx="493">
                  <c:v>0</c:v>
                </c:pt>
                <c:pt idx="494">
                  <c:v>2.1162033081054692</c:v>
                </c:pt>
                <c:pt idx="495">
                  <c:v>0</c:v>
                </c:pt>
                <c:pt idx="496">
                  <c:v>31.10256195068359</c:v>
                </c:pt>
                <c:pt idx="497">
                  <c:v>0</c:v>
                </c:pt>
                <c:pt idx="498">
                  <c:v>8.6198806762695313</c:v>
                </c:pt>
                <c:pt idx="499">
                  <c:v>41.58172607421875</c:v>
                </c:pt>
                <c:pt idx="500">
                  <c:v>0</c:v>
                </c:pt>
                <c:pt idx="501">
                  <c:v>2.254486083984375</c:v>
                </c:pt>
                <c:pt idx="502">
                  <c:v>37.554931640625</c:v>
                </c:pt>
                <c:pt idx="503">
                  <c:v>0</c:v>
                </c:pt>
                <c:pt idx="504">
                  <c:v>3.08990478515625E-2</c:v>
                </c:pt>
                <c:pt idx="505">
                  <c:v>49.927520751953118</c:v>
                </c:pt>
                <c:pt idx="506">
                  <c:v>4.5665740966796884</c:v>
                </c:pt>
                <c:pt idx="507">
                  <c:v>9.0143203735351563</c:v>
                </c:pt>
                <c:pt idx="508">
                  <c:v>0</c:v>
                </c:pt>
                <c:pt idx="509">
                  <c:v>0</c:v>
                </c:pt>
                <c:pt idx="510">
                  <c:v>0.23326873779296881</c:v>
                </c:pt>
                <c:pt idx="511">
                  <c:v>0</c:v>
                </c:pt>
                <c:pt idx="512">
                  <c:v>2.57415771484375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4.0435791015625E-2</c:v>
                </c:pt>
                <c:pt idx="518">
                  <c:v>0</c:v>
                </c:pt>
                <c:pt idx="519">
                  <c:v>0</c:v>
                </c:pt>
                <c:pt idx="520">
                  <c:v>33.021354675292969</c:v>
                </c:pt>
                <c:pt idx="521">
                  <c:v>3.3300399780273442</c:v>
                </c:pt>
                <c:pt idx="522">
                  <c:v>0</c:v>
                </c:pt>
                <c:pt idx="523">
                  <c:v>0</c:v>
                </c:pt>
                <c:pt idx="524">
                  <c:v>49.981117248535163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1.743888854980469</c:v>
                </c:pt>
                <c:pt idx="530">
                  <c:v>0.19359588623046881</c:v>
                </c:pt>
                <c:pt idx="531">
                  <c:v>0</c:v>
                </c:pt>
                <c:pt idx="532">
                  <c:v>3.430938720703125</c:v>
                </c:pt>
                <c:pt idx="533">
                  <c:v>0</c:v>
                </c:pt>
                <c:pt idx="534">
                  <c:v>7.62939453125E-4</c:v>
                </c:pt>
                <c:pt idx="535">
                  <c:v>4.9655914306640616</c:v>
                </c:pt>
                <c:pt idx="536">
                  <c:v>0.7274627685546875</c:v>
                </c:pt>
                <c:pt idx="537">
                  <c:v>0</c:v>
                </c:pt>
                <c:pt idx="538">
                  <c:v>0</c:v>
                </c:pt>
                <c:pt idx="539">
                  <c:v>1.360321044921875</c:v>
                </c:pt>
                <c:pt idx="540">
                  <c:v>0</c:v>
                </c:pt>
                <c:pt idx="541">
                  <c:v>0</c:v>
                </c:pt>
                <c:pt idx="542">
                  <c:v>0.60443878173828125</c:v>
                </c:pt>
                <c:pt idx="543">
                  <c:v>38.003730773925781</c:v>
                </c:pt>
                <c:pt idx="544">
                  <c:v>0</c:v>
                </c:pt>
                <c:pt idx="545">
                  <c:v>36.511611938476563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49.007034301757813</c:v>
                </c:pt>
                <c:pt idx="550">
                  <c:v>0.11157989501953119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23.977279663085941</c:v>
                </c:pt>
                <c:pt idx="557">
                  <c:v>49.147796630859382</c:v>
                </c:pt>
                <c:pt idx="558">
                  <c:v>0</c:v>
                </c:pt>
                <c:pt idx="559">
                  <c:v>0.22487640380859381</c:v>
                </c:pt>
                <c:pt idx="560">
                  <c:v>5.57403564453125</c:v>
                </c:pt>
                <c:pt idx="561">
                  <c:v>0</c:v>
                </c:pt>
                <c:pt idx="562">
                  <c:v>0</c:v>
                </c:pt>
                <c:pt idx="563">
                  <c:v>47.240638732910163</c:v>
                </c:pt>
                <c:pt idx="564">
                  <c:v>7.1443557739257813</c:v>
                </c:pt>
                <c:pt idx="565">
                  <c:v>0</c:v>
                </c:pt>
                <c:pt idx="566">
                  <c:v>33.496475219726563</c:v>
                </c:pt>
                <c:pt idx="567">
                  <c:v>0</c:v>
                </c:pt>
                <c:pt idx="568">
                  <c:v>29.602813720703121</c:v>
                </c:pt>
                <c:pt idx="569">
                  <c:v>0</c:v>
                </c:pt>
                <c:pt idx="570">
                  <c:v>0</c:v>
                </c:pt>
                <c:pt idx="571">
                  <c:v>0.14019012451171881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7.2479248046875E-3</c:v>
                </c:pt>
                <c:pt idx="576">
                  <c:v>1.387977600097656</c:v>
                </c:pt>
                <c:pt idx="577">
                  <c:v>0.62694549560546875</c:v>
                </c:pt>
                <c:pt idx="578">
                  <c:v>1.5972137451171879</c:v>
                </c:pt>
                <c:pt idx="579">
                  <c:v>0.51174163818359375</c:v>
                </c:pt>
                <c:pt idx="580">
                  <c:v>33.54034423828125</c:v>
                </c:pt>
                <c:pt idx="581">
                  <c:v>0.22373199462890619</c:v>
                </c:pt>
                <c:pt idx="582">
                  <c:v>49.822044372558587</c:v>
                </c:pt>
                <c:pt idx="583">
                  <c:v>3.0910491943359379</c:v>
                </c:pt>
                <c:pt idx="584">
                  <c:v>42.745780944824219</c:v>
                </c:pt>
                <c:pt idx="585">
                  <c:v>0</c:v>
                </c:pt>
                <c:pt idx="586">
                  <c:v>5.7220458984375E-4</c:v>
                </c:pt>
                <c:pt idx="587">
                  <c:v>5.3483963012695313</c:v>
                </c:pt>
                <c:pt idx="588">
                  <c:v>0</c:v>
                </c:pt>
                <c:pt idx="589">
                  <c:v>0</c:v>
                </c:pt>
                <c:pt idx="590">
                  <c:v>0.1873016357421875</c:v>
                </c:pt>
                <c:pt idx="591">
                  <c:v>4.650115966796875</c:v>
                </c:pt>
                <c:pt idx="592">
                  <c:v>5.385589599609375</c:v>
                </c:pt>
                <c:pt idx="593">
                  <c:v>47.879409790039063</c:v>
                </c:pt>
                <c:pt idx="594">
                  <c:v>34.146499633789063</c:v>
                </c:pt>
                <c:pt idx="595">
                  <c:v>12.61196136474609</c:v>
                </c:pt>
                <c:pt idx="596">
                  <c:v>1.33514404296875E-3</c:v>
                </c:pt>
                <c:pt idx="597">
                  <c:v>49.851608276367188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0.2147674560546875</c:v>
                </c:pt>
                <c:pt idx="605">
                  <c:v>0</c:v>
                </c:pt>
                <c:pt idx="606">
                  <c:v>0</c:v>
                </c:pt>
                <c:pt idx="607">
                  <c:v>0.1071929931640625</c:v>
                </c:pt>
                <c:pt idx="608">
                  <c:v>0</c:v>
                </c:pt>
                <c:pt idx="609">
                  <c:v>49.952888488769531</c:v>
                </c:pt>
                <c:pt idx="610">
                  <c:v>7.4817657470703116</c:v>
                </c:pt>
                <c:pt idx="611">
                  <c:v>0</c:v>
                </c:pt>
                <c:pt idx="612">
                  <c:v>46.863937377929688</c:v>
                </c:pt>
                <c:pt idx="613">
                  <c:v>0.66986083984375</c:v>
                </c:pt>
                <c:pt idx="614">
                  <c:v>1.452827453613281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5.6308746337890616</c:v>
                </c:pt>
                <c:pt idx="621">
                  <c:v>0</c:v>
                </c:pt>
                <c:pt idx="622">
                  <c:v>0</c:v>
                </c:pt>
                <c:pt idx="623">
                  <c:v>14.922904968261721</c:v>
                </c:pt>
                <c:pt idx="624">
                  <c:v>2.0008087158203121</c:v>
                </c:pt>
                <c:pt idx="625">
                  <c:v>0</c:v>
                </c:pt>
                <c:pt idx="626">
                  <c:v>0</c:v>
                </c:pt>
                <c:pt idx="627">
                  <c:v>7.7056884765625E-2</c:v>
                </c:pt>
                <c:pt idx="628">
                  <c:v>0.43544769287109381</c:v>
                </c:pt>
                <c:pt idx="629">
                  <c:v>0.24394989013671881</c:v>
                </c:pt>
                <c:pt idx="630">
                  <c:v>0</c:v>
                </c:pt>
                <c:pt idx="631">
                  <c:v>42.027664184570313</c:v>
                </c:pt>
                <c:pt idx="632">
                  <c:v>2.2802352905273442</c:v>
                </c:pt>
                <c:pt idx="633">
                  <c:v>0</c:v>
                </c:pt>
                <c:pt idx="634">
                  <c:v>47.069931030273438</c:v>
                </c:pt>
                <c:pt idx="635">
                  <c:v>0</c:v>
                </c:pt>
                <c:pt idx="636">
                  <c:v>0</c:v>
                </c:pt>
                <c:pt idx="637">
                  <c:v>0.8174896240234375</c:v>
                </c:pt>
                <c:pt idx="638">
                  <c:v>31.75411224365234</c:v>
                </c:pt>
                <c:pt idx="639">
                  <c:v>0.356292724609375</c:v>
                </c:pt>
                <c:pt idx="640">
                  <c:v>0.51593780517578125</c:v>
                </c:pt>
                <c:pt idx="641">
                  <c:v>0</c:v>
                </c:pt>
                <c:pt idx="642">
                  <c:v>0</c:v>
                </c:pt>
                <c:pt idx="643">
                  <c:v>1.170539855957031</c:v>
                </c:pt>
                <c:pt idx="644">
                  <c:v>0</c:v>
                </c:pt>
                <c:pt idx="645">
                  <c:v>4.4925689697265616</c:v>
                </c:pt>
                <c:pt idx="646">
                  <c:v>40.095710754394531</c:v>
                </c:pt>
                <c:pt idx="647">
                  <c:v>0</c:v>
                </c:pt>
                <c:pt idx="648">
                  <c:v>0</c:v>
                </c:pt>
                <c:pt idx="649">
                  <c:v>1.085853576660156</c:v>
                </c:pt>
                <c:pt idx="650">
                  <c:v>0</c:v>
                </c:pt>
                <c:pt idx="651">
                  <c:v>0</c:v>
                </c:pt>
                <c:pt idx="652">
                  <c:v>7.38372802734375</c:v>
                </c:pt>
                <c:pt idx="653">
                  <c:v>13.885307312011721</c:v>
                </c:pt>
                <c:pt idx="654">
                  <c:v>0.1308441162109375</c:v>
                </c:pt>
                <c:pt idx="655">
                  <c:v>0</c:v>
                </c:pt>
                <c:pt idx="656">
                  <c:v>0.40111541748046881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29.893112182617191</c:v>
                </c:pt>
                <c:pt idx="665">
                  <c:v>0</c:v>
                </c:pt>
                <c:pt idx="666">
                  <c:v>1.194953918457031</c:v>
                </c:pt>
                <c:pt idx="667">
                  <c:v>4.0447235107421884</c:v>
                </c:pt>
                <c:pt idx="668">
                  <c:v>10.434341430664061</c:v>
                </c:pt>
                <c:pt idx="669">
                  <c:v>22.274017333984379</c:v>
                </c:pt>
                <c:pt idx="670">
                  <c:v>0</c:v>
                </c:pt>
                <c:pt idx="671">
                  <c:v>0</c:v>
                </c:pt>
                <c:pt idx="672">
                  <c:v>50.005912780761719</c:v>
                </c:pt>
                <c:pt idx="673">
                  <c:v>0</c:v>
                </c:pt>
                <c:pt idx="674">
                  <c:v>9.143829345703125</c:v>
                </c:pt>
                <c:pt idx="675">
                  <c:v>0</c:v>
                </c:pt>
                <c:pt idx="676">
                  <c:v>0</c:v>
                </c:pt>
                <c:pt idx="677">
                  <c:v>5.7840347290039063</c:v>
                </c:pt>
                <c:pt idx="678">
                  <c:v>11.56692504882812</c:v>
                </c:pt>
                <c:pt idx="679">
                  <c:v>0</c:v>
                </c:pt>
                <c:pt idx="680">
                  <c:v>34.278678894042969</c:v>
                </c:pt>
                <c:pt idx="681">
                  <c:v>0</c:v>
                </c:pt>
                <c:pt idx="682">
                  <c:v>0</c:v>
                </c:pt>
                <c:pt idx="683">
                  <c:v>45.673179626464837</c:v>
                </c:pt>
                <c:pt idx="684">
                  <c:v>0</c:v>
                </c:pt>
                <c:pt idx="685">
                  <c:v>0.6214141845703125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2.2197723388671879</c:v>
                </c:pt>
                <c:pt idx="690">
                  <c:v>0</c:v>
                </c:pt>
                <c:pt idx="691">
                  <c:v>0</c:v>
                </c:pt>
                <c:pt idx="692">
                  <c:v>7.66754150390625E-2</c:v>
                </c:pt>
                <c:pt idx="693">
                  <c:v>4.08172607421875E-2</c:v>
                </c:pt>
                <c:pt idx="694">
                  <c:v>0</c:v>
                </c:pt>
                <c:pt idx="695">
                  <c:v>0.8880615234375</c:v>
                </c:pt>
                <c:pt idx="696">
                  <c:v>0.580596923828125</c:v>
                </c:pt>
                <c:pt idx="697">
                  <c:v>0</c:v>
                </c:pt>
                <c:pt idx="698">
                  <c:v>9.5991134643554688</c:v>
                </c:pt>
                <c:pt idx="699">
                  <c:v>0.133514404296875</c:v>
                </c:pt>
                <c:pt idx="700">
                  <c:v>3.4332275390625E-3</c:v>
                </c:pt>
                <c:pt idx="701">
                  <c:v>0</c:v>
                </c:pt>
                <c:pt idx="702">
                  <c:v>48.481178283691413</c:v>
                </c:pt>
                <c:pt idx="703">
                  <c:v>0</c:v>
                </c:pt>
                <c:pt idx="704">
                  <c:v>27.994918823242191</c:v>
                </c:pt>
                <c:pt idx="705">
                  <c:v>1.163482666015625</c:v>
                </c:pt>
                <c:pt idx="706">
                  <c:v>0</c:v>
                </c:pt>
                <c:pt idx="707">
                  <c:v>4.3355941772460938</c:v>
                </c:pt>
                <c:pt idx="708">
                  <c:v>5.744171142578125</c:v>
                </c:pt>
                <c:pt idx="709">
                  <c:v>2.68096923828125</c:v>
                </c:pt>
                <c:pt idx="710">
                  <c:v>0</c:v>
                </c:pt>
                <c:pt idx="711">
                  <c:v>0</c:v>
                </c:pt>
                <c:pt idx="712">
                  <c:v>0.2101898193359375</c:v>
                </c:pt>
                <c:pt idx="713">
                  <c:v>12.569999694824221</c:v>
                </c:pt>
                <c:pt idx="714">
                  <c:v>0.99887847900390625</c:v>
                </c:pt>
                <c:pt idx="715">
                  <c:v>0</c:v>
                </c:pt>
                <c:pt idx="716">
                  <c:v>0</c:v>
                </c:pt>
                <c:pt idx="717">
                  <c:v>28.079605102539059</c:v>
                </c:pt>
                <c:pt idx="718">
                  <c:v>0</c:v>
                </c:pt>
                <c:pt idx="719">
                  <c:v>0</c:v>
                </c:pt>
                <c:pt idx="720">
                  <c:v>0.15125274658203119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2.9209136962890621</c:v>
                </c:pt>
                <c:pt idx="726">
                  <c:v>5.70220947265625</c:v>
                </c:pt>
                <c:pt idx="727">
                  <c:v>7.7236175537109384</c:v>
                </c:pt>
                <c:pt idx="728">
                  <c:v>50.008964538574219</c:v>
                </c:pt>
                <c:pt idx="729">
                  <c:v>0</c:v>
                </c:pt>
                <c:pt idx="730">
                  <c:v>0</c:v>
                </c:pt>
                <c:pt idx="731">
                  <c:v>1.76239013671875</c:v>
                </c:pt>
                <c:pt idx="732">
                  <c:v>0</c:v>
                </c:pt>
                <c:pt idx="733">
                  <c:v>0</c:v>
                </c:pt>
                <c:pt idx="734">
                  <c:v>6.046295166015625E-2</c:v>
                </c:pt>
                <c:pt idx="735">
                  <c:v>0</c:v>
                </c:pt>
                <c:pt idx="736">
                  <c:v>0</c:v>
                </c:pt>
                <c:pt idx="737">
                  <c:v>0.6877899169921875</c:v>
                </c:pt>
                <c:pt idx="738">
                  <c:v>0</c:v>
                </c:pt>
                <c:pt idx="739">
                  <c:v>0</c:v>
                </c:pt>
                <c:pt idx="740">
                  <c:v>15.9637451171875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1.992034912109375</c:v>
                </c:pt>
                <c:pt idx="745">
                  <c:v>0</c:v>
                </c:pt>
                <c:pt idx="746">
                  <c:v>47.031211853027337</c:v>
                </c:pt>
                <c:pt idx="747">
                  <c:v>0</c:v>
                </c:pt>
                <c:pt idx="748">
                  <c:v>0</c:v>
                </c:pt>
                <c:pt idx="749">
                  <c:v>3.4341812133789058</c:v>
                </c:pt>
                <c:pt idx="750">
                  <c:v>27.7099609375</c:v>
                </c:pt>
                <c:pt idx="751">
                  <c:v>0</c:v>
                </c:pt>
                <c:pt idx="752">
                  <c:v>23.92330169677734</c:v>
                </c:pt>
                <c:pt idx="753">
                  <c:v>0</c:v>
                </c:pt>
                <c:pt idx="754">
                  <c:v>0</c:v>
                </c:pt>
                <c:pt idx="755">
                  <c:v>1.317405700683594</c:v>
                </c:pt>
              </c:numCache>
            </c:numRef>
          </c:xVal>
          <c:yVal>
            <c:numRef>
              <c:f>'OBER - ABR (depth = 8)'!$AR$9:$AR$764</c:f>
              <c:numCache>
                <c:formatCode>General</c:formatCode>
                <c:ptCount val="756"/>
                <c:pt idx="0">
                  <c:v>49.102210998535163</c:v>
                </c:pt>
                <c:pt idx="1">
                  <c:v>1.6112327575683589</c:v>
                </c:pt>
                <c:pt idx="2">
                  <c:v>27.442026138305661</c:v>
                </c:pt>
                <c:pt idx="3">
                  <c:v>0</c:v>
                </c:pt>
                <c:pt idx="4">
                  <c:v>0.63145955403645837</c:v>
                </c:pt>
                <c:pt idx="5">
                  <c:v>0.60367584228515625</c:v>
                </c:pt>
                <c:pt idx="6">
                  <c:v>4.2258368598090283E-2</c:v>
                </c:pt>
                <c:pt idx="7">
                  <c:v>0</c:v>
                </c:pt>
                <c:pt idx="8">
                  <c:v>5.4805755615234384</c:v>
                </c:pt>
                <c:pt idx="9">
                  <c:v>0</c:v>
                </c:pt>
                <c:pt idx="10">
                  <c:v>0</c:v>
                </c:pt>
                <c:pt idx="11">
                  <c:v>13.90438079833984</c:v>
                </c:pt>
                <c:pt idx="12">
                  <c:v>33.715081214904792</c:v>
                </c:pt>
                <c:pt idx="13">
                  <c:v>3.041161431206597E-2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0.44078826904296881</c:v>
                </c:pt>
                <c:pt idx="19">
                  <c:v>0</c:v>
                </c:pt>
                <c:pt idx="20">
                  <c:v>0</c:v>
                </c:pt>
                <c:pt idx="21">
                  <c:v>5.4826736450195313</c:v>
                </c:pt>
                <c:pt idx="22">
                  <c:v>3.0427932739257808</c:v>
                </c:pt>
                <c:pt idx="23">
                  <c:v>4.461669921875</c:v>
                </c:pt>
                <c:pt idx="24">
                  <c:v>0.96885136195591515</c:v>
                </c:pt>
                <c:pt idx="25">
                  <c:v>0</c:v>
                </c:pt>
                <c:pt idx="26">
                  <c:v>42.491544087727867</c:v>
                </c:pt>
                <c:pt idx="27">
                  <c:v>7.152557373046875E-4</c:v>
                </c:pt>
                <c:pt idx="28">
                  <c:v>1.0735648018973211E-2</c:v>
                </c:pt>
                <c:pt idx="29">
                  <c:v>0.68024855393629813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44.954012208065741</c:v>
                </c:pt>
                <c:pt idx="34">
                  <c:v>1.533317565917969</c:v>
                </c:pt>
                <c:pt idx="35">
                  <c:v>1.150321960449219</c:v>
                </c:pt>
                <c:pt idx="36">
                  <c:v>0</c:v>
                </c:pt>
                <c:pt idx="37">
                  <c:v>0.1758575439453125</c:v>
                </c:pt>
                <c:pt idx="38">
                  <c:v>0</c:v>
                </c:pt>
                <c:pt idx="39">
                  <c:v>2.86102294921875E-3</c:v>
                </c:pt>
                <c:pt idx="40">
                  <c:v>49.878025054931641</c:v>
                </c:pt>
                <c:pt idx="41">
                  <c:v>0</c:v>
                </c:pt>
                <c:pt idx="42">
                  <c:v>0</c:v>
                </c:pt>
                <c:pt idx="43">
                  <c:v>37.018966674804688</c:v>
                </c:pt>
                <c:pt idx="44">
                  <c:v>0</c:v>
                </c:pt>
                <c:pt idx="45">
                  <c:v>40.320587158203118</c:v>
                </c:pt>
                <c:pt idx="46">
                  <c:v>1.5761375427246089</c:v>
                </c:pt>
                <c:pt idx="47">
                  <c:v>0.21076202392578119</c:v>
                </c:pt>
                <c:pt idx="48">
                  <c:v>45.668296813964837</c:v>
                </c:pt>
                <c:pt idx="49">
                  <c:v>48.18115234375</c:v>
                </c:pt>
                <c:pt idx="50">
                  <c:v>12.62072049654447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49.37136173248291</c:v>
                </c:pt>
                <c:pt idx="61">
                  <c:v>0</c:v>
                </c:pt>
                <c:pt idx="62">
                  <c:v>17.111873626708981</c:v>
                </c:pt>
                <c:pt idx="63">
                  <c:v>0</c:v>
                </c:pt>
                <c:pt idx="64">
                  <c:v>28.35946083068848</c:v>
                </c:pt>
                <c:pt idx="65">
                  <c:v>0</c:v>
                </c:pt>
                <c:pt idx="66">
                  <c:v>20.37268551913175</c:v>
                </c:pt>
                <c:pt idx="67">
                  <c:v>3.39508056640625E-2</c:v>
                </c:pt>
                <c:pt idx="68">
                  <c:v>0</c:v>
                </c:pt>
                <c:pt idx="69">
                  <c:v>20.96042633056641</c:v>
                </c:pt>
                <c:pt idx="70">
                  <c:v>25.636479348847359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45.810580253601067</c:v>
                </c:pt>
                <c:pt idx="76">
                  <c:v>0</c:v>
                </c:pt>
                <c:pt idx="77">
                  <c:v>0.11882781982421881</c:v>
                </c:pt>
                <c:pt idx="78">
                  <c:v>45.370578765869141</c:v>
                </c:pt>
                <c:pt idx="79">
                  <c:v>3.0351296449318908E-2</c:v>
                </c:pt>
                <c:pt idx="80">
                  <c:v>25.27910868326823</c:v>
                </c:pt>
                <c:pt idx="81">
                  <c:v>1.52587890625E-2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1.112620035807292E-4</c:v>
                </c:pt>
                <c:pt idx="87">
                  <c:v>2.0122528076171878E-2</c:v>
                </c:pt>
                <c:pt idx="88">
                  <c:v>0.434112548828125</c:v>
                </c:pt>
                <c:pt idx="89">
                  <c:v>46.508301628960503</c:v>
                </c:pt>
                <c:pt idx="90">
                  <c:v>4.105377197265625</c:v>
                </c:pt>
                <c:pt idx="91">
                  <c:v>1.433236258370536E-2</c:v>
                </c:pt>
                <c:pt idx="92">
                  <c:v>0</c:v>
                </c:pt>
                <c:pt idx="93">
                  <c:v>0</c:v>
                </c:pt>
                <c:pt idx="94">
                  <c:v>1.52587890625E-2</c:v>
                </c:pt>
                <c:pt idx="95">
                  <c:v>49.264335632324219</c:v>
                </c:pt>
                <c:pt idx="96">
                  <c:v>4.01763916015625</c:v>
                </c:pt>
                <c:pt idx="97">
                  <c:v>24.228482633023649</c:v>
                </c:pt>
                <c:pt idx="98">
                  <c:v>5.3861236572265616</c:v>
                </c:pt>
                <c:pt idx="99">
                  <c:v>0</c:v>
                </c:pt>
                <c:pt idx="100">
                  <c:v>0</c:v>
                </c:pt>
                <c:pt idx="101">
                  <c:v>14.00966644287109</c:v>
                </c:pt>
                <c:pt idx="102">
                  <c:v>4.1643778483072907E-2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0.70400238037109375</c:v>
                </c:pt>
                <c:pt idx="109">
                  <c:v>0</c:v>
                </c:pt>
                <c:pt idx="110">
                  <c:v>40.320587158203118</c:v>
                </c:pt>
                <c:pt idx="111">
                  <c:v>8.074188232421875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1.8277168273925779</c:v>
                </c:pt>
                <c:pt idx="116">
                  <c:v>0</c:v>
                </c:pt>
                <c:pt idx="117">
                  <c:v>0.69071451822916663</c:v>
                </c:pt>
                <c:pt idx="118">
                  <c:v>0</c:v>
                </c:pt>
                <c:pt idx="119">
                  <c:v>37.52751350402832</c:v>
                </c:pt>
                <c:pt idx="120">
                  <c:v>0</c:v>
                </c:pt>
                <c:pt idx="121">
                  <c:v>0</c:v>
                </c:pt>
                <c:pt idx="122">
                  <c:v>37.828222910563149</c:v>
                </c:pt>
                <c:pt idx="123">
                  <c:v>8.6725234985351563</c:v>
                </c:pt>
                <c:pt idx="124">
                  <c:v>13.90438079833984</c:v>
                </c:pt>
                <c:pt idx="125">
                  <c:v>0</c:v>
                </c:pt>
                <c:pt idx="126">
                  <c:v>21.319818496704102</c:v>
                </c:pt>
                <c:pt idx="127">
                  <c:v>0</c:v>
                </c:pt>
                <c:pt idx="128">
                  <c:v>0</c:v>
                </c:pt>
                <c:pt idx="129">
                  <c:v>1.972198486328125</c:v>
                </c:pt>
                <c:pt idx="130">
                  <c:v>2.524432014016544E-4</c:v>
                </c:pt>
                <c:pt idx="131">
                  <c:v>0</c:v>
                </c:pt>
                <c:pt idx="132">
                  <c:v>0.12158845600328951</c:v>
                </c:pt>
                <c:pt idx="133">
                  <c:v>0</c:v>
                </c:pt>
                <c:pt idx="134">
                  <c:v>0.69901943206787109</c:v>
                </c:pt>
                <c:pt idx="135">
                  <c:v>0.62181949615478516</c:v>
                </c:pt>
                <c:pt idx="136">
                  <c:v>0.4535675048828125</c:v>
                </c:pt>
                <c:pt idx="137">
                  <c:v>0</c:v>
                </c:pt>
                <c:pt idx="138">
                  <c:v>4.1643778483072907E-2</c:v>
                </c:pt>
                <c:pt idx="139">
                  <c:v>0</c:v>
                </c:pt>
                <c:pt idx="140">
                  <c:v>38.52216101981498</c:v>
                </c:pt>
                <c:pt idx="141">
                  <c:v>0</c:v>
                </c:pt>
                <c:pt idx="142">
                  <c:v>45.585028330485017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1.52587890625E-2</c:v>
                </c:pt>
                <c:pt idx="147">
                  <c:v>3.055699666341146</c:v>
                </c:pt>
                <c:pt idx="148">
                  <c:v>0</c:v>
                </c:pt>
                <c:pt idx="149">
                  <c:v>0</c:v>
                </c:pt>
                <c:pt idx="150">
                  <c:v>25.439834594726559</c:v>
                </c:pt>
                <c:pt idx="151">
                  <c:v>2.1178627014160161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24.84798431396484</c:v>
                </c:pt>
                <c:pt idx="156">
                  <c:v>46.720712835138492</c:v>
                </c:pt>
                <c:pt idx="157">
                  <c:v>0</c:v>
                </c:pt>
                <c:pt idx="158">
                  <c:v>0.73533491654829541</c:v>
                </c:pt>
                <c:pt idx="159">
                  <c:v>1.929473876953125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2.9046535491943359</c:v>
                </c:pt>
                <c:pt idx="166">
                  <c:v>0</c:v>
                </c:pt>
                <c:pt idx="167">
                  <c:v>0</c:v>
                </c:pt>
                <c:pt idx="168">
                  <c:v>49.087079366048179</c:v>
                </c:pt>
                <c:pt idx="169">
                  <c:v>0</c:v>
                </c:pt>
                <c:pt idx="170">
                  <c:v>48.480319976806641</c:v>
                </c:pt>
                <c:pt idx="171">
                  <c:v>0</c:v>
                </c:pt>
                <c:pt idx="172">
                  <c:v>18.339157104492191</c:v>
                </c:pt>
                <c:pt idx="173">
                  <c:v>0</c:v>
                </c:pt>
                <c:pt idx="174">
                  <c:v>48.195563422309029</c:v>
                </c:pt>
                <c:pt idx="175">
                  <c:v>0</c:v>
                </c:pt>
                <c:pt idx="176">
                  <c:v>0.51708221435546875</c:v>
                </c:pt>
                <c:pt idx="177">
                  <c:v>0</c:v>
                </c:pt>
                <c:pt idx="178">
                  <c:v>49.601554870605469</c:v>
                </c:pt>
                <c:pt idx="179">
                  <c:v>0.9087153843470982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3.502655029296875</c:v>
                </c:pt>
                <c:pt idx="185">
                  <c:v>0</c:v>
                </c:pt>
                <c:pt idx="186">
                  <c:v>48.785909016927093</c:v>
                </c:pt>
                <c:pt idx="187">
                  <c:v>28.174018859863281</c:v>
                </c:pt>
                <c:pt idx="188">
                  <c:v>0</c:v>
                </c:pt>
                <c:pt idx="189">
                  <c:v>2.93799809047154E-2</c:v>
                </c:pt>
                <c:pt idx="190">
                  <c:v>2.9984474182128911</c:v>
                </c:pt>
                <c:pt idx="191">
                  <c:v>0.27861595153808588</c:v>
                </c:pt>
                <c:pt idx="192">
                  <c:v>0</c:v>
                </c:pt>
                <c:pt idx="193">
                  <c:v>20.097160339355469</c:v>
                </c:pt>
                <c:pt idx="194">
                  <c:v>0.1034736633300781</c:v>
                </c:pt>
                <c:pt idx="195">
                  <c:v>4.1261672973632813</c:v>
                </c:pt>
                <c:pt idx="196">
                  <c:v>0.62181949615478516</c:v>
                </c:pt>
                <c:pt idx="197">
                  <c:v>0</c:v>
                </c:pt>
                <c:pt idx="198">
                  <c:v>0.6610107421875</c:v>
                </c:pt>
                <c:pt idx="199">
                  <c:v>0.84972381591796875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14.00966644287109</c:v>
                </c:pt>
                <c:pt idx="205">
                  <c:v>0</c:v>
                </c:pt>
                <c:pt idx="206">
                  <c:v>0</c:v>
                </c:pt>
                <c:pt idx="207">
                  <c:v>0.19110725039527529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44.0155029296875</c:v>
                </c:pt>
                <c:pt idx="214">
                  <c:v>0</c:v>
                </c:pt>
                <c:pt idx="215">
                  <c:v>0</c:v>
                </c:pt>
                <c:pt idx="216">
                  <c:v>1.653480529785156</c:v>
                </c:pt>
                <c:pt idx="217">
                  <c:v>0</c:v>
                </c:pt>
                <c:pt idx="218">
                  <c:v>0.59556961059570313</c:v>
                </c:pt>
                <c:pt idx="219">
                  <c:v>0</c:v>
                </c:pt>
                <c:pt idx="220">
                  <c:v>48.884337288992747</c:v>
                </c:pt>
                <c:pt idx="221">
                  <c:v>0</c:v>
                </c:pt>
                <c:pt idx="222">
                  <c:v>0</c:v>
                </c:pt>
                <c:pt idx="223">
                  <c:v>14.328117370605471</c:v>
                </c:pt>
                <c:pt idx="224">
                  <c:v>0</c:v>
                </c:pt>
                <c:pt idx="225">
                  <c:v>1.891267065908395E-2</c:v>
                </c:pt>
                <c:pt idx="226">
                  <c:v>0</c:v>
                </c:pt>
                <c:pt idx="227">
                  <c:v>0</c:v>
                </c:pt>
                <c:pt idx="228">
                  <c:v>13.924026489257811</c:v>
                </c:pt>
                <c:pt idx="229">
                  <c:v>0</c:v>
                </c:pt>
                <c:pt idx="230">
                  <c:v>0</c:v>
                </c:pt>
                <c:pt idx="231">
                  <c:v>22.29251861572266</c:v>
                </c:pt>
                <c:pt idx="232">
                  <c:v>45.487823486328118</c:v>
                </c:pt>
                <c:pt idx="233">
                  <c:v>0</c:v>
                </c:pt>
                <c:pt idx="234">
                  <c:v>21.069526672363281</c:v>
                </c:pt>
                <c:pt idx="235">
                  <c:v>0.87146759033203125</c:v>
                </c:pt>
                <c:pt idx="236">
                  <c:v>0</c:v>
                </c:pt>
                <c:pt idx="237">
                  <c:v>27.81809756630345</c:v>
                </c:pt>
                <c:pt idx="238">
                  <c:v>0</c:v>
                </c:pt>
                <c:pt idx="239">
                  <c:v>0</c:v>
                </c:pt>
                <c:pt idx="240">
                  <c:v>1.473045349121094</c:v>
                </c:pt>
                <c:pt idx="241">
                  <c:v>2.1457672119140621E-3</c:v>
                </c:pt>
                <c:pt idx="242">
                  <c:v>27.639961242675781</c:v>
                </c:pt>
                <c:pt idx="243">
                  <c:v>0</c:v>
                </c:pt>
                <c:pt idx="244">
                  <c:v>0</c:v>
                </c:pt>
                <c:pt idx="245">
                  <c:v>11.533737182617189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0.93746185302734375</c:v>
                </c:pt>
                <c:pt idx="252">
                  <c:v>22.18685150146484</c:v>
                </c:pt>
                <c:pt idx="253">
                  <c:v>1.804645244891827E-3</c:v>
                </c:pt>
                <c:pt idx="254">
                  <c:v>0</c:v>
                </c:pt>
                <c:pt idx="255">
                  <c:v>5.1092147827148438</c:v>
                </c:pt>
                <c:pt idx="256">
                  <c:v>8.38165283203125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5.7220458984375E-4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0.32014846801757813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6.4175605773925781</c:v>
                </c:pt>
                <c:pt idx="269">
                  <c:v>6.6121419270833337E-4</c:v>
                </c:pt>
                <c:pt idx="270">
                  <c:v>13.28983306884766</c:v>
                </c:pt>
                <c:pt idx="271">
                  <c:v>0</c:v>
                </c:pt>
                <c:pt idx="272">
                  <c:v>25.4704475402832</c:v>
                </c:pt>
                <c:pt idx="273">
                  <c:v>2.3067537943522129</c:v>
                </c:pt>
                <c:pt idx="274">
                  <c:v>44.105839729309082</c:v>
                </c:pt>
                <c:pt idx="275">
                  <c:v>49.017282632681038</c:v>
                </c:pt>
                <c:pt idx="276">
                  <c:v>0</c:v>
                </c:pt>
                <c:pt idx="277">
                  <c:v>0</c:v>
                </c:pt>
                <c:pt idx="278">
                  <c:v>28.739393573917759</c:v>
                </c:pt>
                <c:pt idx="279">
                  <c:v>1.883471012115479</c:v>
                </c:pt>
                <c:pt idx="280">
                  <c:v>0</c:v>
                </c:pt>
                <c:pt idx="281">
                  <c:v>0</c:v>
                </c:pt>
                <c:pt idx="282">
                  <c:v>1.5132904052734379</c:v>
                </c:pt>
                <c:pt idx="283">
                  <c:v>44.002042497907368</c:v>
                </c:pt>
                <c:pt idx="284">
                  <c:v>0.19110725039527529</c:v>
                </c:pt>
                <c:pt idx="285">
                  <c:v>25.185775756835941</c:v>
                </c:pt>
                <c:pt idx="286">
                  <c:v>6.6196217256433824E-4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0.51784515380859375</c:v>
                </c:pt>
                <c:pt idx="291">
                  <c:v>0</c:v>
                </c:pt>
                <c:pt idx="292">
                  <c:v>1.473045349121094</c:v>
                </c:pt>
                <c:pt idx="293">
                  <c:v>0</c:v>
                </c:pt>
                <c:pt idx="294">
                  <c:v>0</c:v>
                </c:pt>
                <c:pt idx="295">
                  <c:v>1.804645244891827E-3</c:v>
                </c:pt>
                <c:pt idx="296">
                  <c:v>0.59671401977539063</c:v>
                </c:pt>
                <c:pt idx="297">
                  <c:v>0</c:v>
                </c:pt>
                <c:pt idx="298">
                  <c:v>3.2190322875976558</c:v>
                </c:pt>
                <c:pt idx="299">
                  <c:v>22.620024417806992</c:v>
                </c:pt>
                <c:pt idx="300">
                  <c:v>1.0430335998535161</c:v>
                </c:pt>
                <c:pt idx="301">
                  <c:v>0</c:v>
                </c:pt>
                <c:pt idx="302">
                  <c:v>2.437591552734375</c:v>
                </c:pt>
                <c:pt idx="303">
                  <c:v>1.1539459228515621</c:v>
                </c:pt>
                <c:pt idx="304">
                  <c:v>0</c:v>
                </c:pt>
                <c:pt idx="305">
                  <c:v>4.1913986206054688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49.396483103434242</c:v>
                </c:pt>
                <c:pt idx="313">
                  <c:v>0</c:v>
                </c:pt>
                <c:pt idx="314">
                  <c:v>0.83507537841796875</c:v>
                </c:pt>
                <c:pt idx="315">
                  <c:v>49.376010894775391</c:v>
                </c:pt>
                <c:pt idx="316">
                  <c:v>0</c:v>
                </c:pt>
                <c:pt idx="317">
                  <c:v>0</c:v>
                </c:pt>
                <c:pt idx="318">
                  <c:v>26.20391845703125</c:v>
                </c:pt>
                <c:pt idx="319">
                  <c:v>0</c:v>
                </c:pt>
                <c:pt idx="320">
                  <c:v>36.428451538085938</c:v>
                </c:pt>
                <c:pt idx="321">
                  <c:v>0</c:v>
                </c:pt>
                <c:pt idx="322">
                  <c:v>38.505363464355469</c:v>
                </c:pt>
                <c:pt idx="323">
                  <c:v>0</c:v>
                </c:pt>
                <c:pt idx="324">
                  <c:v>45.993576049804688</c:v>
                </c:pt>
                <c:pt idx="325">
                  <c:v>0</c:v>
                </c:pt>
                <c:pt idx="326">
                  <c:v>49.152469635009773</c:v>
                </c:pt>
                <c:pt idx="327">
                  <c:v>0</c:v>
                </c:pt>
                <c:pt idx="328">
                  <c:v>0</c:v>
                </c:pt>
                <c:pt idx="329">
                  <c:v>8.0411275227864589</c:v>
                </c:pt>
                <c:pt idx="330">
                  <c:v>0</c:v>
                </c:pt>
                <c:pt idx="331">
                  <c:v>13.091786702473961</c:v>
                </c:pt>
                <c:pt idx="332">
                  <c:v>31.70033693313599</c:v>
                </c:pt>
                <c:pt idx="333">
                  <c:v>0</c:v>
                </c:pt>
                <c:pt idx="334">
                  <c:v>0.1224811260516827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1.509284973144531</c:v>
                </c:pt>
                <c:pt idx="340">
                  <c:v>16.076733515812801</c:v>
                </c:pt>
                <c:pt idx="341">
                  <c:v>0</c:v>
                </c:pt>
                <c:pt idx="342">
                  <c:v>0</c:v>
                </c:pt>
                <c:pt idx="343">
                  <c:v>3.9325714111328121</c:v>
                </c:pt>
                <c:pt idx="344">
                  <c:v>14.00966644287109</c:v>
                </c:pt>
                <c:pt idx="345">
                  <c:v>0</c:v>
                </c:pt>
                <c:pt idx="346">
                  <c:v>0</c:v>
                </c:pt>
                <c:pt idx="347">
                  <c:v>46.603965759277337</c:v>
                </c:pt>
                <c:pt idx="348">
                  <c:v>0.76703291672926688</c:v>
                </c:pt>
                <c:pt idx="349">
                  <c:v>48.874664306640618</c:v>
                </c:pt>
                <c:pt idx="350">
                  <c:v>0</c:v>
                </c:pt>
                <c:pt idx="351">
                  <c:v>1.5032291412353521E-2</c:v>
                </c:pt>
                <c:pt idx="352">
                  <c:v>0</c:v>
                </c:pt>
                <c:pt idx="353">
                  <c:v>8.0411275227864589</c:v>
                </c:pt>
                <c:pt idx="354">
                  <c:v>0.841522216796875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39.170455932617188</c:v>
                </c:pt>
                <c:pt idx="363">
                  <c:v>38.1011962890625</c:v>
                </c:pt>
                <c:pt idx="364">
                  <c:v>7.6185226440429688</c:v>
                </c:pt>
                <c:pt idx="365">
                  <c:v>0.11882781982421881</c:v>
                </c:pt>
                <c:pt idx="366">
                  <c:v>1.1539459228515621</c:v>
                </c:pt>
                <c:pt idx="367">
                  <c:v>1.509284973144531</c:v>
                </c:pt>
                <c:pt idx="368">
                  <c:v>0</c:v>
                </c:pt>
                <c:pt idx="369">
                  <c:v>27.53963470458984</c:v>
                </c:pt>
                <c:pt idx="370">
                  <c:v>32.311820983886719</c:v>
                </c:pt>
                <c:pt idx="371">
                  <c:v>0.45871734619140619</c:v>
                </c:pt>
                <c:pt idx="372">
                  <c:v>0.53844451904296875</c:v>
                </c:pt>
                <c:pt idx="373">
                  <c:v>0</c:v>
                </c:pt>
                <c:pt idx="374">
                  <c:v>0.85887908935546875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1.1539459228515621</c:v>
                </c:pt>
                <c:pt idx="379">
                  <c:v>0</c:v>
                </c:pt>
                <c:pt idx="380">
                  <c:v>0</c:v>
                </c:pt>
                <c:pt idx="381">
                  <c:v>0.7068634033203125</c:v>
                </c:pt>
                <c:pt idx="382">
                  <c:v>0</c:v>
                </c:pt>
                <c:pt idx="383">
                  <c:v>0</c:v>
                </c:pt>
                <c:pt idx="384">
                  <c:v>6.9887161254882813</c:v>
                </c:pt>
                <c:pt idx="385">
                  <c:v>0.78585488455636165</c:v>
                </c:pt>
                <c:pt idx="386">
                  <c:v>0</c:v>
                </c:pt>
                <c:pt idx="387">
                  <c:v>0</c:v>
                </c:pt>
                <c:pt idx="388">
                  <c:v>0.26744206746419269</c:v>
                </c:pt>
                <c:pt idx="389">
                  <c:v>26.69967412948608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45.603047884427582</c:v>
                </c:pt>
                <c:pt idx="394">
                  <c:v>0</c:v>
                </c:pt>
                <c:pt idx="395">
                  <c:v>0.1073663884943182</c:v>
                </c:pt>
                <c:pt idx="396">
                  <c:v>3.39508056640625E-2</c:v>
                </c:pt>
                <c:pt idx="397">
                  <c:v>0</c:v>
                </c:pt>
                <c:pt idx="398">
                  <c:v>25.55332183837891</c:v>
                </c:pt>
                <c:pt idx="399">
                  <c:v>0</c:v>
                </c:pt>
                <c:pt idx="400">
                  <c:v>0</c:v>
                </c:pt>
                <c:pt idx="401">
                  <c:v>44.746065139770508</c:v>
                </c:pt>
                <c:pt idx="402">
                  <c:v>4.105377197265625</c:v>
                </c:pt>
                <c:pt idx="403">
                  <c:v>0.68024855393629813</c:v>
                </c:pt>
                <c:pt idx="404">
                  <c:v>0</c:v>
                </c:pt>
                <c:pt idx="405">
                  <c:v>39.600999014718191</c:v>
                </c:pt>
                <c:pt idx="406">
                  <c:v>5.6660334269205732</c:v>
                </c:pt>
                <c:pt idx="407">
                  <c:v>0</c:v>
                </c:pt>
                <c:pt idx="408">
                  <c:v>6.6121419270833337E-4</c:v>
                </c:pt>
                <c:pt idx="409">
                  <c:v>0.59157284823330969</c:v>
                </c:pt>
                <c:pt idx="410">
                  <c:v>23.69109029355257</c:v>
                </c:pt>
                <c:pt idx="411">
                  <c:v>0</c:v>
                </c:pt>
                <c:pt idx="412">
                  <c:v>0.8758544921875</c:v>
                </c:pt>
                <c:pt idx="413">
                  <c:v>0</c:v>
                </c:pt>
                <c:pt idx="414">
                  <c:v>2.0122528076171878E-2</c:v>
                </c:pt>
                <c:pt idx="415">
                  <c:v>4.3035507202148438</c:v>
                </c:pt>
                <c:pt idx="416">
                  <c:v>1.414031982421875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0.41046142578125</c:v>
                </c:pt>
                <c:pt idx="423">
                  <c:v>49.354648590087891</c:v>
                </c:pt>
                <c:pt idx="424">
                  <c:v>0</c:v>
                </c:pt>
                <c:pt idx="425">
                  <c:v>0</c:v>
                </c:pt>
                <c:pt idx="426">
                  <c:v>4.1261672973632813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44.174003601074219</c:v>
                </c:pt>
                <c:pt idx="433">
                  <c:v>0</c:v>
                </c:pt>
                <c:pt idx="434">
                  <c:v>0.27861595153808588</c:v>
                </c:pt>
                <c:pt idx="435">
                  <c:v>47.711793999922897</c:v>
                </c:pt>
                <c:pt idx="436">
                  <c:v>0</c:v>
                </c:pt>
                <c:pt idx="437">
                  <c:v>12.79879808425903</c:v>
                </c:pt>
                <c:pt idx="438">
                  <c:v>44.883155822753913</c:v>
                </c:pt>
                <c:pt idx="439">
                  <c:v>0</c:v>
                </c:pt>
                <c:pt idx="440">
                  <c:v>0</c:v>
                </c:pt>
                <c:pt idx="441">
                  <c:v>22.15633392333984</c:v>
                </c:pt>
                <c:pt idx="442">
                  <c:v>1.8695831298828121</c:v>
                </c:pt>
                <c:pt idx="443">
                  <c:v>1.150321960449219</c:v>
                </c:pt>
                <c:pt idx="444">
                  <c:v>0</c:v>
                </c:pt>
                <c:pt idx="445">
                  <c:v>45.45440673828125</c:v>
                </c:pt>
                <c:pt idx="446">
                  <c:v>46.859931945800781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3.7701924641927093E-2</c:v>
                </c:pt>
                <c:pt idx="451">
                  <c:v>7.2095489501953116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0.92657089233398438</c:v>
                </c:pt>
                <c:pt idx="456">
                  <c:v>4.6062469482421882E-2</c:v>
                </c:pt>
                <c:pt idx="457">
                  <c:v>1.929473876953125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0.63323974609375</c:v>
                </c:pt>
                <c:pt idx="462">
                  <c:v>21.63129286332564</c:v>
                </c:pt>
                <c:pt idx="463">
                  <c:v>4.1261672973632813</c:v>
                </c:pt>
                <c:pt idx="464">
                  <c:v>0</c:v>
                </c:pt>
                <c:pt idx="465">
                  <c:v>0</c:v>
                </c:pt>
                <c:pt idx="466">
                  <c:v>15.11084238688151</c:v>
                </c:pt>
                <c:pt idx="467">
                  <c:v>0</c:v>
                </c:pt>
                <c:pt idx="468">
                  <c:v>5.0210952758789063E-2</c:v>
                </c:pt>
                <c:pt idx="469">
                  <c:v>0.1117706298828125</c:v>
                </c:pt>
                <c:pt idx="470">
                  <c:v>0.84991455078125</c:v>
                </c:pt>
                <c:pt idx="471">
                  <c:v>0</c:v>
                </c:pt>
                <c:pt idx="472">
                  <c:v>0</c:v>
                </c:pt>
                <c:pt idx="473">
                  <c:v>19.496905008951821</c:v>
                </c:pt>
                <c:pt idx="474">
                  <c:v>0</c:v>
                </c:pt>
                <c:pt idx="475">
                  <c:v>0</c:v>
                </c:pt>
                <c:pt idx="476">
                  <c:v>0.8769989013671875</c:v>
                </c:pt>
                <c:pt idx="477">
                  <c:v>48.090686798095703</c:v>
                </c:pt>
                <c:pt idx="478">
                  <c:v>45.513992309570313</c:v>
                </c:pt>
                <c:pt idx="479">
                  <c:v>7.4946539742606024</c:v>
                </c:pt>
                <c:pt idx="480">
                  <c:v>0</c:v>
                </c:pt>
                <c:pt idx="481">
                  <c:v>1.9817352294921878E-2</c:v>
                </c:pt>
                <c:pt idx="482">
                  <c:v>47.426390647888176</c:v>
                </c:pt>
                <c:pt idx="483">
                  <c:v>0</c:v>
                </c:pt>
                <c:pt idx="484">
                  <c:v>0.63145955403645837</c:v>
                </c:pt>
                <c:pt idx="485">
                  <c:v>14.4341786702474</c:v>
                </c:pt>
                <c:pt idx="486">
                  <c:v>0</c:v>
                </c:pt>
                <c:pt idx="487">
                  <c:v>0.88223544034090906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8.1812858581542969</c:v>
                </c:pt>
                <c:pt idx="492">
                  <c:v>6.67572021484375E-4</c:v>
                </c:pt>
                <c:pt idx="493">
                  <c:v>0</c:v>
                </c:pt>
                <c:pt idx="494">
                  <c:v>1.1951446533203121</c:v>
                </c:pt>
                <c:pt idx="495">
                  <c:v>0</c:v>
                </c:pt>
                <c:pt idx="496">
                  <c:v>31.466388702392582</c:v>
                </c:pt>
                <c:pt idx="497">
                  <c:v>0</c:v>
                </c:pt>
                <c:pt idx="498">
                  <c:v>10.19152005513509</c:v>
                </c:pt>
                <c:pt idx="499">
                  <c:v>36.678393681844078</c:v>
                </c:pt>
                <c:pt idx="500">
                  <c:v>0</c:v>
                </c:pt>
                <c:pt idx="501">
                  <c:v>3.409603663853237</c:v>
                </c:pt>
                <c:pt idx="502">
                  <c:v>37.458675786068568</c:v>
                </c:pt>
                <c:pt idx="503">
                  <c:v>0</c:v>
                </c:pt>
                <c:pt idx="504">
                  <c:v>3.9614163912259607E-4</c:v>
                </c:pt>
                <c:pt idx="505">
                  <c:v>49.939918518066413</c:v>
                </c:pt>
                <c:pt idx="506">
                  <c:v>5.9780120849609384</c:v>
                </c:pt>
                <c:pt idx="507">
                  <c:v>9.2364629109700527</c:v>
                </c:pt>
                <c:pt idx="508">
                  <c:v>6.9936116536458337E-4</c:v>
                </c:pt>
                <c:pt idx="509">
                  <c:v>0</c:v>
                </c:pt>
                <c:pt idx="510">
                  <c:v>9.46502685546875E-2</c:v>
                </c:pt>
                <c:pt idx="511">
                  <c:v>0</c:v>
                </c:pt>
                <c:pt idx="512">
                  <c:v>2.8490066528320308</c:v>
                </c:pt>
                <c:pt idx="513">
                  <c:v>0.49902598063151038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0.1103401184082031</c:v>
                </c:pt>
                <c:pt idx="518">
                  <c:v>0</c:v>
                </c:pt>
                <c:pt idx="519">
                  <c:v>0</c:v>
                </c:pt>
                <c:pt idx="520">
                  <c:v>35.404396057128913</c:v>
                </c:pt>
                <c:pt idx="521">
                  <c:v>4.0903091430664063</c:v>
                </c:pt>
                <c:pt idx="522">
                  <c:v>0</c:v>
                </c:pt>
                <c:pt idx="523">
                  <c:v>0</c:v>
                </c:pt>
                <c:pt idx="524">
                  <c:v>49.945449829101563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1.49383544921875</c:v>
                </c:pt>
                <c:pt idx="530">
                  <c:v>0.23854573567708329</c:v>
                </c:pt>
                <c:pt idx="531">
                  <c:v>0</c:v>
                </c:pt>
                <c:pt idx="532">
                  <c:v>2.9836654663085942</c:v>
                </c:pt>
                <c:pt idx="533">
                  <c:v>0</c:v>
                </c:pt>
                <c:pt idx="534">
                  <c:v>5.9945242745535713E-4</c:v>
                </c:pt>
                <c:pt idx="535">
                  <c:v>5.3934097290039063</c:v>
                </c:pt>
                <c:pt idx="536">
                  <c:v>1.369476318359375</c:v>
                </c:pt>
                <c:pt idx="537">
                  <c:v>0</c:v>
                </c:pt>
                <c:pt idx="538">
                  <c:v>0.14445263406504749</c:v>
                </c:pt>
                <c:pt idx="539">
                  <c:v>0.841522216796875</c:v>
                </c:pt>
                <c:pt idx="540">
                  <c:v>0</c:v>
                </c:pt>
                <c:pt idx="541">
                  <c:v>0</c:v>
                </c:pt>
                <c:pt idx="542">
                  <c:v>0.83993275960286462</c:v>
                </c:pt>
                <c:pt idx="543">
                  <c:v>37.252235412597663</c:v>
                </c:pt>
                <c:pt idx="544">
                  <c:v>0</c:v>
                </c:pt>
                <c:pt idx="545">
                  <c:v>35.404396057128913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48.316042046797897</c:v>
                </c:pt>
                <c:pt idx="550">
                  <c:v>0.13985633850097659</c:v>
                </c:pt>
                <c:pt idx="551">
                  <c:v>5.4804484049479157E-2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18.003606796264648</c:v>
                </c:pt>
                <c:pt idx="557">
                  <c:v>48.358893394470208</c:v>
                </c:pt>
                <c:pt idx="558">
                  <c:v>0</c:v>
                </c:pt>
                <c:pt idx="559">
                  <c:v>0.52487633445046167</c:v>
                </c:pt>
                <c:pt idx="560">
                  <c:v>4.807281494140625</c:v>
                </c:pt>
                <c:pt idx="561">
                  <c:v>0</c:v>
                </c:pt>
                <c:pt idx="562">
                  <c:v>0</c:v>
                </c:pt>
                <c:pt idx="563">
                  <c:v>44.936307271321617</c:v>
                </c:pt>
                <c:pt idx="564">
                  <c:v>6.1939239501953116</c:v>
                </c:pt>
                <c:pt idx="565">
                  <c:v>0</c:v>
                </c:pt>
                <c:pt idx="566">
                  <c:v>33.682394027709961</c:v>
                </c:pt>
                <c:pt idx="567">
                  <c:v>0</c:v>
                </c:pt>
                <c:pt idx="568">
                  <c:v>28.259913126627609</c:v>
                </c:pt>
                <c:pt idx="569">
                  <c:v>0</c:v>
                </c:pt>
                <c:pt idx="570">
                  <c:v>0</c:v>
                </c:pt>
                <c:pt idx="571">
                  <c:v>0.13497092507102271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6.3578287760416671E-5</c:v>
                </c:pt>
                <c:pt idx="576">
                  <c:v>1.0456085205078121</c:v>
                </c:pt>
                <c:pt idx="577">
                  <c:v>0.4547119140625</c:v>
                </c:pt>
                <c:pt idx="578">
                  <c:v>1.419792175292969</c:v>
                </c:pt>
                <c:pt idx="579">
                  <c:v>1.005236307779948</c:v>
                </c:pt>
                <c:pt idx="580">
                  <c:v>33.588388231065537</c:v>
                </c:pt>
                <c:pt idx="581">
                  <c:v>0.11444091796875</c:v>
                </c:pt>
                <c:pt idx="582">
                  <c:v>49.782752990722663</c:v>
                </c:pt>
                <c:pt idx="583">
                  <c:v>3.5006523132324219</c:v>
                </c:pt>
                <c:pt idx="584">
                  <c:v>43.658065795898438</c:v>
                </c:pt>
                <c:pt idx="585">
                  <c:v>0</c:v>
                </c:pt>
                <c:pt idx="586">
                  <c:v>0</c:v>
                </c:pt>
                <c:pt idx="587">
                  <c:v>6.3710348946707587</c:v>
                </c:pt>
                <c:pt idx="588">
                  <c:v>0</c:v>
                </c:pt>
                <c:pt idx="589">
                  <c:v>0</c:v>
                </c:pt>
                <c:pt idx="590">
                  <c:v>9.2975909893329323E-2</c:v>
                </c:pt>
                <c:pt idx="591">
                  <c:v>4.807281494140625</c:v>
                </c:pt>
                <c:pt idx="592">
                  <c:v>5.09185791015625</c:v>
                </c:pt>
                <c:pt idx="593">
                  <c:v>46.769142150878913</c:v>
                </c:pt>
                <c:pt idx="594">
                  <c:v>35.219917297363281</c:v>
                </c:pt>
                <c:pt idx="595">
                  <c:v>13.90438079833984</c:v>
                </c:pt>
                <c:pt idx="596">
                  <c:v>1.430511474609375E-3</c:v>
                </c:pt>
                <c:pt idx="597">
                  <c:v>49.834251403808587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2.6927274816176473E-4</c:v>
                </c:pt>
                <c:pt idx="603">
                  <c:v>0.52127838134765625</c:v>
                </c:pt>
                <c:pt idx="604">
                  <c:v>1.369476318359375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49.944686889648438</c:v>
                </c:pt>
                <c:pt idx="610">
                  <c:v>7.4913842337472101</c:v>
                </c:pt>
                <c:pt idx="611">
                  <c:v>2.524432014016544E-4</c:v>
                </c:pt>
                <c:pt idx="612">
                  <c:v>47.463159000172332</c:v>
                </c:pt>
                <c:pt idx="613">
                  <c:v>0.7251739501953125</c:v>
                </c:pt>
                <c:pt idx="614">
                  <c:v>0.85430145263671875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5.9780120849609384</c:v>
                </c:pt>
                <c:pt idx="621">
                  <c:v>0</c:v>
                </c:pt>
                <c:pt idx="622">
                  <c:v>0</c:v>
                </c:pt>
                <c:pt idx="623">
                  <c:v>14.919853210449221</c:v>
                </c:pt>
                <c:pt idx="624">
                  <c:v>1.2452125549316411</c:v>
                </c:pt>
                <c:pt idx="625">
                  <c:v>0</c:v>
                </c:pt>
                <c:pt idx="626">
                  <c:v>0</c:v>
                </c:pt>
                <c:pt idx="627">
                  <c:v>0.138092041015625</c:v>
                </c:pt>
                <c:pt idx="628">
                  <c:v>0.51784515380859375</c:v>
                </c:pt>
                <c:pt idx="629">
                  <c:v>0.23555755615234381</c:v>
                </c:pt>
                <c:pt idx="630">
                  <c:v>0</c:v>
                </c:pt>
                <c:pt idx="631">
                  <c:v>37.308661142985017</c:v>
                </c:pt>
                <c:pt idx="632">
                  <c:v>3.3529281616210942</c:v>
                </c:pt>
                <c:pt idx="633">
                  <c:v>2.99072265625E-2</c:v>
                </c:pt>
                <c:pt idx="634">
                  <c:v>47.0703125</c:v>
                </c:pt>
                <c:pt idx="635">
                  <c:v>0</c:v>
                </c:pt>
                <c:pt idx="636">
                  <c:v>0</c:v>
                </c:pt>
                <c:pt idx="637">
                  <c:v>0.86698532104492188</c:v>
                </c:pt>
                <c:pt idx="638">
                  <c:v>27.542877197265621</c:v>
                </c:pt>
                <c:pt idx="639">
                  <c:v>0.71964263916015625</c:v>
                </c:pt>
                <c:pt idx="640">
                  <c:v>0.138092041015625</c:v>
                </c:pt>
                <c:pt idx="641">
                  <c:v>0</c:v>
                </c:pt>
                <c:pt idx="642">
                  <c:v>0</c:v>
                </c:pt>
                <c:pt idx="643">
                  <c:v>1.1539459228515621</c:v>
                </c:pt>
                <c:pt idx="644">
                  <c:v>0</c:v>
                </c:pt>
                <c:pt idx="645">
                  <c:v>5.45654296875</c:v>
                </c:pt>
                <c:pt idx="646">
                  <c:v>40.320587158203118</c:v>
                </c:pt>
                <c:pt idx="647">
                  <c:v>0</c:v>
                </c:pt>
                <c:pt idx="648">
                  <c:v>0</c:v>
                </c:pt>
                <c:pt idx="649">
                  <c:v>1.369476318359375</c:v>
                </c:pt>
                <c:pt idx="650">
                  <c:v>0</c:v>
                </c:pt>
                <c:pt idx="651">
                  <c:v>0</c:v>
                </c:pt>
                <c:pt idx="652">
                  <c:v>9.7491673060825885</c:v>
                </c:pt>
                <c:pt idx="653">
                  <c:v>14.004135131835939</c:v>
                </c:pt>
                <c:pt idx="654">
                  <c:v>0.17908641270228801</c:v>
                </c:pt>
                <c:pt idx="655">
                  <c:v>0</c:v>
                </c:pt>
                <c:pt idx="656">
                  <c:v>0.82095009940011165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29.204372737718661</c:v>
                </c:pt>
                <c:pt idx="665">
                  <c:v>0</c:v>
                </c:pt>
                <c:pt idx="666">
                  <c:v>0.87687174479166663</c:v>
                </c:pt>
                <c:pt idx="667">
                  <c:v>4.1067123413085938</c:v>
                </c:pt>
                <c:pt idx="668">
                  <c:v>8.4712505340576172</c:v>
                </c:pt>
                <c:pt idx="669">
                  <c:v>22.528495788574219</c:v>
                </c:pt>
                <c:pt idx="670">
                  <c:v>0</c:v>
                </c:pt>
                <c:pt idx="671">
                  <c:v>0</c:v>
                </c:pt>
                <c:pt idx="672">
                  <c:v>49.866612752278648</c:v>
                </c:pt>
                <c:pt idx="673">
                  <c:v>0</c:v>
                </c:pt>
                <c:pt idx="674">
                  <c:v>14.843432108561201</c:v>
                </c:pt>
                <c:pt idx="675">
                  <c:v>2.811749776204427E-2</c:v>
                </c:pt>
                <c:pt idx="676">
                  <c:v>0</c:v>
                </c:pt>
                <c:pt idx="677">
                  <c:v>6.5665562947591143</c:v>
                </c:pt>
                <c:pt idx="678">
                  <c:v>12.093925476074221</c:v>
                </c:pt>
                <c:pt idx="679">
                  <c:v>0</c:v>
                </c:pt>
                <c:pt idx="680">
                  <c:v>35.404396057128913</c:v>
                </c:pt>
                <c:pt idx="681">
                  <c:v>0</c:v>
                </c:pt>
                <c:pt idx="682">
                  <c:v>0</c:v>
                </c:pt>
                <c:pt idx="683">
                  <c:v>45.651817321777337</c:v>
                </c:pt>
                <c:pt idx="684">
                  <c:v>0</c:v>
                </c:pt>
                <c:pt idx="685">
                  <c:v>0.60367584228515625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2.8490066528320308</c:v>
                </c:pt>
                <c:pt idx="690">
                  <c:v>0</c:v>
                </c:pt>
                <c:pt idx="691">
                  <c:v>0</c:v>
                </c:pt>
                <c:pt idx="692">
                  <c:v>0.39334730668501422</c:v>
                </c:pt>
                <c:pt idx="693">
                  <c:v>0.18868446350097659</c:v>
                </c:pt>
                <c:pt idx="694">
                  <c:v>0</c:v>
                </c:pt>
                <c:pt idx="695">
                  <c:v>1.1951446533203121</c:v>
                </c:pt>
                <c:pt idx="696">
                  <c:v>0.85430145263671875</c:v>
                </c:pt>
                <c:pt idx="697">
                  <c:v>0</c:v>
                </c:pt>
                <c:pt idx="698">
                  <c:v>8.38165283203125</c:v>
                </c:pt>
                <c:pt idx="699">
                  <c:v>1.45233154296875</c:v>
                </c:pt>
                <c:pt idx="700">
                  <c:v>6.3578287760416663E-4</c:v>
                </c:pt>
                <c:pt idx="701">
                  <c:v>0</c:v>
                </c:pt>
                <c:pt idx="702">
                  <c:v>47.310390472412109</c:v>
                </c:pt>
                <c:pt idx="703">
                  <c:v>0</c:v>
                </c:pt>
                <c:pt idx="704">
                  <c:v>28.241729736328121</c:v>
                </c:pt>
                <c:pt idx="705">
                  <c:v>2.0565032958984379</c:v>
                </c:pt>
                <c:pt idx="706">
                  <c:v>0</c:v>
                </c:pt>
                <c:pt idx="707">
                  <c:v>4.9624443054199219</c:v>
                </c:pt>
                <c:pt idx="708">
                  <c:v>7.612762451171875</c:v>
                </c:pt>
                <c:pt idx="709">
                  <c:v>1.48932933807373</c:v>
                </c:pt>
                <c:pt idx="710">
                  <c:v>0</c:v>
                </c:pt>
                <c:pt idx="711">
                  <c:v>0</c:v>
                </c:pt>
                <c:pt idx="712">
                  <c:v>0.39644241333007813</c:v>
                </c:pt>
                <c:pt idx="713">
                  <c:v>13.924026489257811</c:v>
                </c:pt>
                <c:pt idx="714">
                  <c:v>0.775909423828125</c:v>
                </c:pt>
                <c:pt idx="715">
                  <c:v>0</c:v>
                </c:pt>
                <c:pt idx="716">
                  <c:v>0</c:v>
                </c:pt>
                <c:pt idx="717">
                  <c:v>27.53963470458984</c:v>
                </c:pt>
                <c:pt idx="718">
                  <c:v>0</c:v>
                </c:pt>
                <c:pt idx="719">
                  <c:v>0</c:v>
                </c:pt>
                <c:pt idx="720">
                  <c:v>1.1810889610877401E-2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2.2947311401367192</c:v>
                </c:pt>
                <c:pt idx="726">
                  <c:v>5.1092147827148438</c:v>
                </c:pt>
                <c:pt idx="727">
                  <c:v>6.7783355712890616</c:v>
                </c:pt>
                <c:pt idx="728">
                  <c:v>49.894332885742188</c:v>
                </c:pt>
                <c:pt idx="729">
                  <c:v>2.025604248046875E-2</c:v>
                </c:pt>
                <c:pt idx="730">
                  <c:v>0</c:v>
                </c:pt>
                <c:pt idx="731">
                  <c:v>1.883471012115479</c:v>
                </c:pt>
                <c:pt idx="732">
                  <c:v>0</c:v>
                </c:pt>
                <c:pt idx="733">
                  <c:v>0</c:v>
                </c:pt>
                <c:pt idx="734">
                  <c:v>0.1377105712890625</c:v>
                </c:pt>
                <c:pt idx="735">
                  <c:v>0</c:v>
                </c:pt>
                <c:pt idx="736">
                  <c:v>6.67572021484375E-4</c:v>
                </c:pt>
                <c:pt idx="737">
                  <c:v>0.53844451904296875</c:v>
                </c:pt>
                <c:pt idx="738">
                  <c:v>0</c:v>
                </c:pt>
                <c:pt idx="739">
                  <c:v>0</c:v>
                </c:pt>
                <c:pt idx="740">
                  <c:v>14.72812652587891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0.9340013776506696</c:v>
                </c:pt>
                <c:pt idx="745">
                  <c:v>0</c:v>
                </c:pt>
                <c:pt idx="746">
                  <c:v>45.575714111328118</c:v>
                </c:pt>
                <c:pt idx="747">
                  <c:v>0</c:v>
                </c:pt>
                <c:pt idx="748">
                  <c:v>0</c:v>
                </c:pt>
                <c:pt idx="749">
                  <c:v>2.1065711975097661</c:v>
                </c:pt>
                <c:pt idx="750">
                  <c:v>28.23843955993652</c:v>
                </c:pt>
                <c:pt idx="751">
                  <c:v>0</c:v>
                </c:pt>
                <c:pt idx="752">
                  <c:v>24.342727661132809</c:v>
                </c:pt>
                <c:pt idx="753">
                  <c:v>0</c:v>
                </c:pt>
                <c:pt idx="754">
                  <c:v>0</c:v>
                </c:pt>
                <c:pt idx="755">
                  <c:v>1.1539459228515621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D6B-4597-80AE-9E0F2910F9E4}"/>
            </c:ext>
          </c:extLst>
        </c:ser>
        <c:ser>
          <c:idx val="1"/>
          <c:order val="1"/>
          <c:tx>
            <c:v>1:1 Line</c:v>
          </c:tx>
          <c:spPr>
            <a:ln w="25400" cap="rnd">
              <a:noFill/>
              <a:prstDash val="solid"/>
              <a:round/>
            </a:ln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prstDash val="solid"/>
              </a:ln>
            </c:spPr>
          </c:marker>
          <c:trendline>
            <c:spPr>
              <a:ln w="25400" cap="rnd">
                <a:solidFill>
                  <a:schemeClr val="accent2">
                    <a:lumMod val="60000"/>
                    <a:lumOff val="40000"/>
                  </a:schemeClr>
                </a:solidFill>
                <a:prstDash val="lgDash"/>
              </a:ln>
            </c:spPr>
            <c:trendlineType val="linear"/>
            <c:dispRSqr val="0"/>
            <c:dispEq val="0"/>
          </c:trendline>
          <c:xVal>
            <c:numRef>
              <c:f>kNN!$BG$6:$BG$11</c:f>
              <c:numCache>
                <c:formatCode>General</c:formatCode>
                <c:ptCount val="6"/>
                <c:pt idx="0">
                  <c:v>0</c:v>
                </c:pt>
                <c:pt idx="1">
                  <c:v>1</c:v>
                </c:pt>
                <c:pt idx="2">
                  <c:v>10</c:v>
                </c:pt>
                <c:pt idx="3">
                  <c:v>30</c:v>
                </c:pt>
                <c:pt idx="4">
                  <c:v>50</c:v>
                </c:pt>
                <c:pt idx="5">
                  <c:v>70</c:v>
                </c:pt>
              </c:numCache>
            </c:numRef>
          </c:xVal>
          <c:yVal>
            <c:numRef>
              <c:f>kNN!$BH$6:$BH$11</c:f>
              <c:numCache>
                <c:formatCode>General</c:formatCode>
                <c:ptCount val="6"/>
                <c:pt idx="0">
                  <c:v>0</c:v>
                </c:pt>
                <c:pt idx="1">
                  <c:v>1</c:v>
                </c:pt>
                <c:pt idx="2">
                  <c:v>10</c:v>
                </c:pt>
                <c:pt idx="3">
                  <c:v>30</c:v>
                </c:pt>
                <c:pt idx="4">
                  <c:v>50</c:v>
                </c:pt>
                <c:pt idx="5">
                  <c:v>70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5D6B-4597-80AE-9E0F2910F9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960303"/>
        <c:axId val="946961263"/>
      </c:scatterChart>
      <c:valAx>
        <c:axId val="946960303"/>
        <c:scaling>
          <c:orientation val="minMax"/>
          <c:max val="7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Expected/Test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961263"/>
        <c:crosses val="autoZero"/>
        <c:crossBetween val="midCat"/>
      </c:valAx>
      <c:valAx>
        <c:axId val="946961263"/>
        <c:scaling>
          <c:orientation val="minMax"/>
          <c:max val="8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Predicted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960303"/>
        <c:crosses val="autoZero"/>
        <c:crossBetween val="midCat"/>
      </c:valAx>
    </c:plotArea>
    <c:legend>
      <c:legendPos val="r"/>
      <c:legendEntry>
        <c:idx val="0"/>
        <c:delete val="1"/>
      </c:legendEntry>
      <c:legendEntry>
        <c:idx val="1"/>
        <c:delete val="1"/>
      </c:legendEntry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Estimators</a:t>
            </a:r>
            <a:r>
              <a:rPr lang="en-US" baseline="0"/>
              <a:t> vs SMAPE</a:t>
            </a:r>
            <a:endParaRPr lang="en-US"/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prstDash val="solid"/>
              <a:round/>
            </a:ln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prstDash val="solid"/>
              </a:ln>
            </c:spPr>
          </c:marker>
          <c:xVal>
            <c:numRef>
              <c:f>'OBER - ABR (depth = 8)'!$D$6:$D$20</c:f>
              <c:numCache>
                <c:formatCode>General</c:formatCode>
                <c:ptCount val="15"/>
                <c:pt idx="0">
                  <c:v>5</c:v>
                </c:pt>
                <c:pt idx="1">
                  <c:v>25</c:v>
                </c:pt>
                <c:pt idx="2">
                  <c:v>35</c:v>
                </c:pt>
                <c:pt idx="3">
                  <c:v>50</c:v>
                </c:pt>
                <c:pt idx="4">
                  <c:v>75</c:v>
                </c:pt>
                <c:pt idx="5">
                  <c:v>100</c:v>
                </c:pt>
                <c:pt idx="6">
                  <c:v>250</c:v>
                </c:pt>
                <c:pt idx="7">
                  <c:v>500</c:v>
                </c:pt>
                <c:pt idx="8">
                  <c:v>750</c:v>
                </c:pt>
                <c:pt idx="9">
                  <c:v>1000</c:v>
                </c:pt>
                <c:pt idx="10">
                  <c:v>1250</c:v>
                </c:pt>
                <c:pt idx="11">
                  <c:v>1750</c:v>
                </c:pt>
                <c:pt idx="12">
                  <c:v>2000</c:v>
                </c:pt>
                <c:pt idx="13">
                  <c:v>2500</c:v>
                </c:pt>
                <c:pt idx="14">
                  <c:v>3000</c:v>
                </c:pt>
              </c:numCache>
            </c:numRef>
          </c:xVal>
          <c:yVal>
            <c:numRef>
              <c:f>'OBER - ABR (depth = 8)'!$E$6:$E$20</c:f>
              <c:numCache>
                <c:formatCode>General</c:formatCode>
                <c:ptCount val="15"/>
                <c:pt idx="0">
                  <c:v>0.5820578878899314</c:v>
                </c:pt>
                <c:pt idx="1">
                  <c:v>0.50921897108012792</c:v>
                </c:pt>
                <c:pt idx="2">
                  <c:v>0.49619130859420563</c:v>
                </c:pt>
                <c:pt idx="3">
                  <c:v>0.4863080833669004</c:v>
                </c:pt>
                <c:pt idx="4">
                  <c:v>0.46430916556175489</c:v>
                </c:pt>
                <c:pt idx="5">
                  <c:v>0.45559177134676443</c:v>
                </c:pt>
                <c:pt idx="6">
                  <c:v>0.46772314704773171</c:v>
                </c:pt>
                <c:pt idx="7">
                  <c:v>0.73869813098714265</c:v>
                </c:pt>
                <c:pt idx="8">
                  <c:v>1.1569749898305497</c:v>
                </c:pt>
                <c:pt idx="9">
                  <c:v>1.2514410270413068</c:v>
                </c:pt>
                <c:pt idx="10">
                  <c:v>1.2768906974407719</c:v>
                </c:pt>
                <c:pt idx="11">
                  <c:v>1.2872656270512131</c:v>
                </c:pt>
                <c:pt idx="12">
                  <c:v>1.2891703632168308</c:v>
                </c:pt>
                <c:pt idx="13">
                  <c:v>1.2918438168117838</c:v>
                </c:pt>
                <c:pt idx="14">
                  <c:v>1.2939052217431666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A5C-4D12-9C67-A804684913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7266319"/>
        <c:axId val="1020786687"/>
      </c:scatterChart>
      <c:valAx>
        <c:axId val="567266319"/>
        <c:scaling>
          <c:logBase val="10"/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0786687"/>
        <c:crosses val="autoZero"/>
        <c:crossBetween val="midCat"/>
      </c:valAx>
      <c:valAx>
        <c:axId val="1020786687"/>
        <c:scaling>
          <c:orientation val="minMax"/>
          <c:min val="0.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7266319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Lr vs SMAPE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prstDash val="solid"/>
              <a:round/>
            </a:ln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prstDash val="solid"/>
              </a:ln>
            </c:spPr>
          </c:marker>
          <c:xVal>
            <c:numRef>
              <c:f>'OBER - ABR (depth = 8)'!$D$25:$D$40</c:f>
              <c:numCache>
                <c:formatCode>General</c:formatCode>
                <c:ptCount val="16"/>
                <c:pt idx="0">
                  <c:v>0.01</c:v>
                </c:pt>
                <c:pt idx="1">
                  <c:v>0.05</c:v>
                </c:pt>
                <c:pt idx="2">
                  <c:v>0.06</c:v>
                </c:pt>
                <c:pt idx="3">
                  <c:v>7.0000000000000007E-2</c:v>
                </c:pt>
                <c:pt idx="4">
                  <c:v>0.08</c:v>
                </c:pt>
                <c:pt idx="5">
                  <c:v>0.09</c:v>
                </c:pt>
                <c:pt idx="6">
                  <c:v>0.1</c:v>
                </c:pt>
                <c:pt idx="7">
                  <c:v>0.11</c:v>
                </c:pt>
                <c:pt idx="8">
                  <c:v>0.12</c:v>
                </c:pt>
                <c:pt idx="9">
                  <c:v>0.13</c:v>
                </c:pt>
                <c:pt idx="10">
                  <c:v>0.14000000000000001</c:v>
                </c:pt>
                <c:pt idx="11">
                  <c:v>0.15</c:v>
                </c:pt>
                <c:pt idx="12">
                  <c:v>0.25</c:v>
                </c:pt>
                <c:pt idx="13">
                  <c:v>0.5</c:v>
                </c:pt>
                <c:pt idx="14">
                  <c:v>1</c:v>
                </c:pt>
                <c:pt idx="15">
                  <c:v>2</c:v>
                </c:pt>
              </c:numCache>
            </c:numRef>
          </c:xVal>
          <c:yVal>
            <c:numRef>
              <c:f>'OBER - ABR (depth = 8)'!$E$25:$E$40</c:f>
              <c:numCache>
                <c:formatCode>General</c:formatCode>
                <c:ptCount val="16"/>
                <c:pt idx="0">
                  <c:v>0.49784176625478255</c:v>
                </c:pt>
                <c:pt idx="1">
                  <c:v>0.48575572894758057</c:v>
                </c:pt>
                <c:pt idx="2">
                  <c:v>0.47376633949532182</c:v>
                </c:pt>
                <c:pt idx="3">
                  <c:v>0.47111958194723869</c:v>
                </c:pt>
                <c:pt idx="4">
                  <c:v>0.46501522627696734</c:v>
                </c:pt>
                <c:pt idx="5">
                  <c:v>0.46456586098075192</c:v>
                </c:pt>
                <c:pt idx="6">
                  <c:v>0.45559177134676443</c:v>
                </c:pt>
                <c:pt idx="7">
                  <c:v>0.45863818339304879</c:v>
                </c:pt>
                <c:pt idx="8">
                  <c:v>0.45658562045776691</c:v>
                </c:pt>
                <c:pt idx="9">
                  <c:v>0.45631646474403026</c:v>
                </c:pt>
                <c:pt idx="10">
                  <c:v>0.45572864771909483</c:v>
                </c:pt>
                <c:pt idx="11">
                  <c:v>0.45104052389829064</c:v>
                </c:pt>
                <c:pt idx="12">
                  <c:v>0.47879379059430621</c:v>
                </c:pt>
                <c:pt idx="13">
                  <c:v>0.78575075423630047</c:v>
                </c:pt>
                <c:pt idx="14">
                  <c:v>1.2270611529335083</c:v>
                </c:pt>
                <c:pt idx="15">
                  <c:v>1.306674391259377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B91-4104-97EA-81C9FF6BD0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3891071"/>
        <c:axId val="1414817695"/>
      </c:scatterChart>
      <c:valAx>
        <c:axId val="1393891071"/>
        <c:scaling>
          <c:logBase val="10"/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4817695"/>
        <c:crosses val="autoZero"/>
        <c:crossBetween val="midCat"/>
      </c:valAx>
      <c:valAx>
        <c:axId val="1414817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3891071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Depth vs SMAPE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prstDash val="solid"/>
              <a:round/>
            </a:ln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prstDash val="solid"/>
              </a:ln>
            </c:spPr>
          </c:marker>
          <c:xVal>
            <c:numRef>
              <c:f>'OBER - ABR (depth = 8)'!$D$46:$D$60</c:f>
              <c:numCache>
                <c:formatCode>General</c:formatCode>
                <c:ptCount val="1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</c:numCache>
            </c:numRef>
          </c:xVal>
          <c:yVal>
            <c:numRef>
              <c:f>'OBER - ABR (depth = 8)'!$E$46:$E$60</c:f>
              <c:numCache>
                <c:formatCode>General</c:formatCode>
                <c:ptCount val="15"/>
                <c:pt idx="0">
                  <c:v>1.5732396143927085</c:v>
                </c:pt>
                <c:pt idx="1">
                  <c:v>1.4890186809427208</c:v>
                </c:pt>
                <c:pt idx="2">
                  <c:v>1.4289403595243289</c:v>
                </c:pt>
                <c:pt idx="3">
                  <c:v>1.3573791418948653</c:v>
                </c:pt>
                <c:pt idx="4">
                  <c:v>1.3030186207322163</c:v>
                </c:pt>
                <c:pt idx="5">
                  <c:v>1.1218619936318446</c:v>
                </c:pt>
                <c:pt idx="6">
                  <c:v>0.69775921525454843</c:v>
                </c:pt>
                <c:pt idx="7">
                  <c:v>0.45104052389829064</c:v>
                </c:pt>
                <c:pt idx="8">
                  <c:v>0.39888560841948417</c:v>
                </c:pt>
                <c:pt idx="9">
                  <c:v>0.38390631981401363</c:v>
                </c:pt>
                <c:pt idx="10">
                  <c:v>0.37737092071027628</c:v>
                </c:pt>
                <c:pt idx="11">
                  <c:v>0.37542866624216498</c:v>
                </c:pt>
                <c:pt idx="12">
                  <c:v>0.37304886005463789</c:v>
                </c:pt>
                <c:pt idx="13">
                  <c:v>0.37614958111809227</c:v>
                </c:pt>
                <c:pt idx="14">
                  <c:v>0.37513070581386287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0E1-4912-9478-AF81C5A110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50492479"/>
        <c:axId val="1550492959"/>
      </c:scatterChart>
      <c:valAx>
        <c:axId val="155049247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0492959"/>
        <c:crosses val="autoZero"/>
        <c:crossBetween val="midCat"/>
      </c:valAx>
      <c:valAx>
        <c:axId val="1550492959"/>
        <c:scaling>
          <c:orientation val="minMax"/>
          <c:min val="0.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0492479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Lr vs A20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Estimators vs A20</c:v>
          </c:tx>
          <c:spPr>
            <a:ln>
              <a:prstDash val="solid"/>
            </a:ln>
          </c:spPr>
          <c:marker>
            <c:symbol val="circle"/>
            <c:size val="9"/>
            <c:spPr>
              <a:ln>
                <a:prstDash val="solid"/>
              </a:ln>
            </c:spPr>
          </c:marker>
          <c:xVal>
            <c:numRef>
              <c:f>'OBER - ABR (depth = 8)'!$W$26:$W$41</c:f>
              <c:numCache>
                <c:formatCode>General</c:formatCode>
                <c:ptCount val="16"/>
                <c:pt idx="0">
                  <c:v>0.01</c:v>
                </c:pt>
                <c:pt idx="1">
                  <c:v>0.05</c:v>
                </c:pt>
                <c:pt idx="2">
                  <c:v>0.06</c:v>
                </c:pt>
                <c:pt idx="3">
                  <c:v>7.0000000000000007E-2</c:v>
                </c:pt>
                <c:pt idx="4">
                  <c:v>0.08</c:v>
                </c:pt>
                <c:pt idx="5">
                  <c:v>0.09</c:v>
                </c:pt>
                <c:pt idx="6">
                  <c:v>0.1</c:v>
                </c:pt>
                <c:pt idx="7">
                  <c:v>0.11</c:v>
                </c:pt>
                <c:pt idx="8">
                  <c:v>0.12</c:v>
                </c:pt>
                <c:pt idx="9">
                  <c:v>0.13</c:v>
                </c:pt>
                <c:pt idx="10">
                  <c:v>0.14000000000000001</c:v>
                </c:pt>
                <c:pt idx="11">
                  <c:v>0.15</c:v>
                </c:pt>
                <c:pt idx="12">
                  <c:v>0.25</c:v>
                </c:pt>
                <c:pt idx="13">
                  <c:v>0.5</c:v>
                </c:pt>
                <c:pt idx="14">
                  <c:v>1</c:v>
                </c:pt>
                <c:pt idx="15">
                  <c:v>2</c:v>
                </c:pt>
              </c:numCache>
            </c:numRef>
          </c:xVal>
          <c:yVal>
            <c:numRef>
              <c:f>'OBER - ABR (depth = 8)'!$X$26:$X$41</c:f>
              <c:numCache>
                <c:formatCode>General</c:formatCode>
                <c:ptCount val="16"/>
                <c:pt idx="0">
                  <c:v>0.74886041720319341</c:v>
                </c:pt>
                <c:pt idx="1">
                  <c:v>0.75698826079491777</c:v>
                </c:pt>
                <c:pt idx="2">
                  <c:v>0.75906569233410603</c:v>
                </c:pt>
                <c:pt idx="3">
                  <c:v>0.76265934844192607</c:v>
                </c:pt>
                <c:pt idx="4">
                  <c:v>0.76303223452656865</c:v>
                </c:pt>
                <c:pt idx="5">
                  <c:v>0.76246995450253219</c:v>
                </c:pt>
                <c:pt idx="6">
                  <c:v>0.76605663576272631</c:v>
                </c:pt>
                <c:pt idx="7">
                  <c:v>0.76491866254614138</c:v>
                </c:pt>
                <c:pt idx="8">
                  <c:v>0.7643563825221048</c:v>
                </c:pt>
                <c:pt idx="9">
                  <c:v>0.76681260194008061</c:v>
                </c:pt>
                <c:pt idx="10">
                  <c:v>0.76321948235900072</c:v>
                </c:pt>
                <c:pt idx="11">
                  <c:v>0.76680938277963751</c:v>
                </c:pt>
                <c:pt idx="12">
                  <c:v>0.75226628895184133</c:v>
                </c:pt>
                <c:pt idx="13">
                  <c:v>0.63000579448879734</c:v>
                </c:pt>
                <c:pt idx="14">
                  <c:v>0.30667653875869172</c:v>
                </c:pt>
                <c:pt idx="15">
                  <c:v>0.23960855009013654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9EA-47DA-A6B1-EAC90AA210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1368335"/>
        <c:axId val="951370735"/>
      </c:scatterChart>
      <c:valAx>
        <c:axId val="951368335"/>
        <c:scaling>
          <c:logBase val="10"/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1370735"/>
        <c:crosses val="autoZero"/>
        <c:crossBetween val="midCat"/>
      </c:valAx>
      <c:valAx>
        <c:axId val="951370735"/>
        <c:scaling>
          <c:orientation val="minMax"/>
          <c:max val="0.60000000000000009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1368335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Estimators vs SMAPE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>
              <a:prstDash val="solid"/>
            </a:ln>
          </c:spPr>
          <c:marker>
            <c:symbol val="circle"/>
            <c:size val="9"/>
            <c:spPr>
              <a:ln>
                <a:prstDash val="solid"/>
              </a:ln>
            </c:spPr>
          </c:marker>
          <c:xVal>
            <c:numRef>
              <c:f>'OBER - ABR (depth = 13)'!$D$6:$D$20</c:f>
              <c:numCache>
                <c:formatCode>General</c:formatCode>
                <c:ptCount val="15"/>
                <c:pt idx="0">
                  <c:v>5</c:v>
                </c:pt>
                <c:pt idx="1">
                  <c:v>25</c:v>
                </c:pt>
                <c:pt idx="2">
                  <c:v>35</c:v>
                </c:pt>
                <c:pt idx="3">
                  <c:v>50</c:v>
                </c:pt>
                <c:pt idx="4">
                  <c:v>75</c:v>
                </c:pt>
                <c:pt idx="5">
                  <c:v>100</c:v>
                </c:pt>
                <c:pt idx="6">
                  <c:v>250</c:v>
                </c:pt>
                <c:pt idx="7">
                  <c:v>500</c:v>
                </c:pt>
                <c:pt idx="8">
                  <c:v>750</c:v>
                </c:pt>
                <c:pt idx="9">
                  <c:v>1000</c:v>
                </c:pt>
                <c:pt idx="10">
                  <c:v>1250</c:v>
                </c:pt>
                <c:pt idx="11">
                  <c:v>1750</c:v>
                </c:pt>
                <c:pt idx="12">
                  <c:v>2000</c:v>
                </c:pt>
                <c:pt idx="13">
                  <c:v>2500</c:v>
                </c:pt>
                <c:pt idx="14">
                  <c:v>3000</c:v>
                </c:pt>
              </c:numCache>
            </c:numRef>
          </c:xVal>
          <c:yVal>
            <c:numRef>
              <c:f>'OBER - ABR (depth = 13)'!$E$6:$E$20</c:f>
              <c:numCache>
                <c:formatCode>General</c:formatCode>
                <c:ptCount val="15"/>
                <c:pt idx="0">
                  <c:v>0.39825896743490735</c:v>
                </c:pt>
                <c:pt idx="1">
                  <c:v>0.37388429697950631</c:v>
                </c:pt>
                <c:pt idx="2">
                  <c:v>0.37023777998052576</c:v>
                </c:pt>
                <c:pt idx="3">
                  <c:v>0.37267710563312562</c:v>
                </c:pt>
                <c:pt idx="4">
                  <c:v>0.3766366331353751</c:v>
                </c:pt>
                <c:pt idx="5">
                  <c:v>0.37512897479205248</c:v>
                </c:pt>
                <c:pt idx="6">
                  <c:v>0.37785307119538636</c:v>
                </c:pt>
                <c:pt idx="7">
                  <c:v>0.37747845014341325</c:v>
                </c:pt>
                <c:pt idx="8">
                  <c:v>0.38395751309532056</c:v>
                </c:pt>
                <c:pt idx="9">
                  <c:v>0.4014929687639715</c:v>
                </c:pt>
                <c:pt idx="10">
                  <c:v>0.42360135134834037</c:v>
                </c:pt>
                <c:pt idx="11">
                  <c:v>0.46945918805588138</c:v>
                </c:pt>
                <c:pt idx="12">
                  <c:v>0.48628976145709102</c:v>
                </c:pt>
                <c:pt idx="13">
                  <c:v>0.55397419005630333</c:v>
                </c:pt>
                <c:pt idx="14">
                  <c:v>0.60614292160887817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DF5-4B2C-8F15-88990791FD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1368335"/>
        <c:axId val="951370735"/>
      </c:scatterChart>
      <c:valAx>
        <c:axId val="951368335"/>
        <c:scaling>
          <c:logBase val="10"/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1370735"/>
        <c:crosses val="autoZero"/>
        <c:crossBetween val="midCat"/>
      </c:valAx>
      <c:valAx>
        <c:axId val="951370735"/>
        <c:scaling>
          <c:orientation val="minMax"/>
          <c:max val="1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1368335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Estimators vs A20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Estimators vs A20</c:v>
          </c:tx>
          <c:spPr>
            <a:ln>
              <a:prstDash val="solid"/>
            </a:ln>
          </c:spPr>
          <c:marker>
            <c:symbol val="circle"/>
            <c:size val="9"/>
            <c:spPr>
              <a:ln>
                <a:prstDash val="solid"/>
              </a:ln>
            </c:spPr>
          </c:marker>
          <c:xVal>
            <c:numRef>
              <c:f>'OBER - ABR (depth = 13)'!$W$6:$W$20</c:f>
              <c:numCache>
                <c:formatCode>General</c:formatCode>
                <c:ptCount val="15"/>
                <c:pt idx="0">
                  <c:v>5</c:v>
                </c:pt>
                <c:pt idx="1">
                  <c:v>25</c:v>
                </c:pt>
                <c:pt idx="2">
                  <c:v>35</c:v>
                </c:pt>
                <c:pt idx="3">
                  <c:v>50</c:v>
                </c:pt>
                <c:pt idx="4">
                  <c:v>75</c:v>
                </c:pt>
                <c:pt idx="5">
                  <c:v>100</c:v>
                </c:pt>
                <c:pt idx="6">
                  <c:v>250</c:v>
                </c:pt>
                <c:pt idx="7">
                  <c:v>500</c:v>
                </c:pt>
                <c:pt idx="8">
                  <c:v>750</c:v>
                </c:pt>
                <c:pt idx="9">
                  <c:v>1000</c:v>
                </c:pt>
                <c:pt idx="10">
                  <c:v>1250</c:v>
                </c:pt>
                <c:pt idx="11">
                  <c:v>1750</c:v>
                </c:pt>
                <c:pt idx="12">
                  <c:v>2000</c:v>
                </c:pt>
                <c:pt idx="13">
                  <c:v>2500</c:v>
                </c:pt>
                <c:pt idx="14">
                  <c:v>3000</c:v>
                </c:pt>
              </c:numCache>
            </c:numRef>
          </c:xVal>
          <c:yVal>
            <c:numRef>
              <c:f>'OBER - ABR (depth = 13)'!$X$6:$X$20</c:f>
              <c:numCache>
                <c:formatCode>General</c:formatCode>
                <c:ptCount val="15"/>
                <c:pt idx="0">
                  <c:v>0.78325392737574029</c:v>
                </c:pt>
                <c:pt idx="1">
                  <c:v>0.7996920336509572</c:v>
                </c:pt>
                <c:pt idx="2">
                  <c:v>0.80271536183363368</c:v>
                </c:pt>
                <c:pt idx="3">
                  <c:v>0.80233818353506736</c:v>
                </c:pt>
                <c:pt idx="4">
                  <c:v>0.80271911752081737</c:v>
                </c:pt>
                <c:pt idx="5">
                  <c:v>0.8046076916473518</c:v>
                </c:pt>
                <c:pt idx="6">
                  <c:v>0.80441615160099578</c:v>
                </c:pt>
                <c:pt idx="7">
                  <c:v>0.80309254013220011</c:v>
                </c:pt>
                <c:pt idx="8">
                  <c:v>0.80082571465361818</c:v>
                </c:pt>
                <c:pt idx="9">
                  <c:v>0.79610106017683913</c:v>
                </c:pt>
                <c:pt idx="10">
                  <c:v>0.78797750879903861</c:v>
                </c:pt>
                <c:pt idx="11">
                  <c:v>0.77305348098549231</c:v>
                </c:pt>
                <c:pt idx="12">
                  <c:v>0.76738078375826257</c:v>
                </c:pt>
                <c:pt idx="13">
                  <c:v>0.74338140612928139</c:v>
                </c:pt>
                <c:pt idx="14">
                  <c:v>0.72391031419005925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72D-4C8B-9365-9FC970CC9C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1368335"/>
        <c:axId val="951370735"/>
      </c:scatterChart>
      <c:valAx>
        <c:axId val="951368335"/>
        <c:scaling>
          <c:logBase val="10"/>
          <c:orientation val="minMax"/>
          <c:max val="1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1370735"/>
        <c:crosses val="autoZero"/>
        <c:crossBetween val="midCat"/>
      </c:valAx>
      <c:valAx>
        <c:axId val="9513707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1368335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Lr vs SMAPE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prstDash val="solid"/>
              <a:round/>
            </a:ln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prstDash val="solid"/>
              </a:ln>
            </c:spPr>
          </c:marker>
          <c:xVal>
            <c:numRef>
              <c:f>'OBER - ABR (depth = 13)'!$D$25:$D$40</c:f>
              <c:numCache>
                <c:formatCode>General</c:formatCode>
                <c:ptCount val="16"/>
                <c:pt idx="0">
                  <c:v>0.01</c:v>
                </c:pt>
                <c:pt idx="1">
                  <c:v>0.05</c:v>
                </c:pt>
                <c:pt idx="2">
                  <c:v>0.06</c:v>
                </c:pt>
                <c:pt idx="3">
                  <c:v>7.0000000000000007E-2</c:v>
                </c:pt>
                <c:pt idx="4">
                  <c:v>0.08</c:v>
                </c:pt>
                <c:pt idx="5">
                  <c:v>0.09</c:v>
                </c:pt>
                <c:pt idx="6">
                  <c:v>0.1</c:v>
                </c:pt>
                <c:pt idx="7">
                  <c:v>0.11</c:v>
                </c:pt>
                <c:pt idx="8">
                  <c:v>0.12</c:v>
                </c:pt>
                <c:pt idx="9">
                  <c:v>0.13</c:v>
                </c:pt>
                <c:pt idx="10">
                  <c:v>0.14000000000000001</c:v>
                </c:pt>
                <c:pt idx="11">
                  <c:v>0.15</c:v>
                </c:pt>
                <c:pt idx="12">
                  <c:v>0.25</c:v>
                </c:pt>
                <c:pt idx="13">
                  <c:v>0.5</c:v>
                </c:pt>
                <c:pt idx="14">
                  <c:v>1</c:v>
                </c:pt>
                <c:pt idx="15">
                  <c:v>2</c:v>
                </c:pt>
              </c:numCache>
            </c:numRef>
          </c:xVal>
          <c:yVal>
            <c:numRef>
              <c:f>'OBER - ABR (depth = 13)'!$E$25:$E$40</c:f>
              <c:numCache>
                <c:formatCode>General</c:formatCode>
                <c:ptCount val="16"/>
                <c:pt idx="0">
                  <c:v>0.36984419664988832</c:v>
                </c:pt>
                <c:pt idx="1">
                  <c:v>0.36871401902816742</c:v>
                </c:pt>
                <c:pt idx="2">
                  <c:v>0.37251020280520442</c:v>
                </c:pt>
                <c:pt idx="3">
                  <c:v>0.37204391952220855</c:v>
                </c:pt>
                <c:pt idx="4">
                  <c:v>0.36658089010428829</c:v>
                </c:pt>
                <c:pt idx="5">
                  <c:v>0.36755540026231814</c:v>
                </c:pt>
                <c:pt idx="6">
                  <c:v>0.37023777998052576</c:v>
                </c:pt>
                <c:pt idx="7">
                  <c:v>0.36810787825197883</c:v>
                </c:pt>
                <c:pt idx="8">
                  <c:v>0.36883480334484381</c:v>
                </c:pt>
                <c:pt idx="9">
                  <c:v>0.36946280794243441</c:v>
                </c:pt>
                <c:pt idx="10">
                  <c:v>0.37103515518839447</c:v>
                </c:pt>
                <c:pt idx="11">
                  <c:v>0.36507811210649888</c:v>
                </c:pt>
                <c:pt idx="12">
                  <c:v>0.36489200866017146</c:v>
                </c:pt>
                <c:pt idx="13">
                  <c:v>0.38138328387896669</c:v>
                </c:pt>
                <c:pt idx="14">
                  <c:v>0.44472359455770399</c:v>
                </c:pt>
                <c:pt idx="15">
                  <c:v>1.3231505990174968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6DD-40B6-91F5-5B5F9A88D8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3891071"/>
        <c:axId val="1414817695"/>
      </c:scatterChart>
      <c:valAx>
        <c:axId val="1393891071"/>
        <c:scaling>
          <c:logBase val="10"/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4817695"/>
        <c:crosses val="autoZero"/>
        <c:crossBetween val="midCat"/>
      </c:valAx>
      <c:valAx>
        <c:axId val="1414817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3891071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Lr vs A20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Estimators vs A20</c:v>
          </c:tx>
          <c:spPr>
            <a:ln>
              <a:prstDash val="solid"/>
            </a:ln>
          </c:spPr>
          <c:marker>
            <c:symbol val="circle"/>
            <c:size val="9"/>
            <c:spPr>
              <a:ln>
                <a:prstDash val="solid"/>
              </a:ln>
            </c:spPr>
          </c:marker>
          <c:xVal>
            <c:numRef>
              <c:f>'OBER - ABR (depth = 13)'!$W$26:$W$41</c:f>
              <c:numCache>
                <c:formatCode>General</c:formatCode>
                <c:ptCount val="16"/>
                <c:pt idx="0">
                  <c:v>0.01</c:v>
                </c:pt>
                <c:pt idx="1">
                  <c:v>0.05</c:v>
                </c:pt>
                <c:pt idx="2">
                  <c:v>0.06</c:v>
                </c:pt>
                <c:pt idx="3">
                  <c:v>7.0000000000000007E-2</c:v>
                </c:pt>
                <c:pt idx="4">
                  <c:v>0.08</c:v>
                </c:pt>
                <c:pt idx="5">
                  <c:v>0.09</c:v>
                </c:pt>
                <c:pt idx="6">
                  <c:v>0.1</c:v>
                </c:pt>
                <c:pt idx="7">
                  <c:v>0.11</c:v>
                </c:pt>
                <c:pt idx="8">
                  <c:v>0.12</c:v>
                </c:pt>
                <c:pt idx="9">
                  <c:v>0.13</c:v>
                </c:pt>
                <c:pt idx="10">
                  <c:v>0.14000000000000001</c:v>
                </c:pt>
                <c:pt idx="11">
                  <c:v>0.15</c:v>
                </c:pt>
                <c:pt idx="12">
                  <c:v>0.25</c:v>
                </c:pt>
                <c:pt idx="13">
                  <c:v>0.5</c:v>
                </c:pt>
                <c:pt idx="14">
                  <c:v>1</c:v>
                </c:pt>
                <c:pt idx="15">
                  <c:v>2</c:v>
                </c:pt>
              </c:numCache>
            </c:numRef>
          </c:xVal>
          <c:yVal>
            <c:numRef>
              <c:f>'OBER - ABR (depth = 13)'!$X$26:$X$41</c:f>
              <c:numCache>
                <c:formatCode>General</c:formatCode>
                <c:ptCount val="16"/>
                <c:pt idx="0">
                  <c:v>0.80422729418834227</c:v>
                </c:pt>
                <c:pt idx="1">
                  <c:v>0.80479279337282172</c:v>
                </c:pt>
                <c:pt idx="2">
                  <c:v>0.8059270109022233</c:v>
                </c:pt>
                <c:pt idx="3">
                  <c:v>0.80649733882736696</c:v>
                </c:pt>
                <c:pt idx="4">
                  <c:v>0.80592808395570448</c:v>
                </c:pt>
                <c:pt idx="5">
                  <c:v>0.80876201819898708</c:v>
                </c:pt>
                <c:pt idx="6">
                  <c:v>0.80271536183363368</c:v>
                </c:pt>
                <c:pt idx="7">
                  <c:v>0.80573708043608894</c:v>
                </c:pt>
                <c:pt idx="8">
                  <c:v>0.8066856597132801</c:v>
                </c:pt>
                <c:pt idx="9">
                  <c:v>0.80555036913039746</c:v>
                </c:pt>
                <c:pt idx="10">
                  <c:v>0.80347186453772867</c:v>
                </c:pt>
                <c:pt idx="11">
                  <c:v>0.80819490943428607</c:v>
                </c:pt>
                <c:pt idx="12">
                  <c:v>0.80479493947978364</c:v>
                </c:pt>
                <c:pt idx="13">
                  <c:v>0.80064114945488896</c:v>
                </c:pt>
                <c:pt idx="14">
                  <c:v>0.77305777319941626</c:v>
                </c:pt>
                <c:pt idx="15">
                  <c:v>0.25110685466563648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1EC-48CE-A37E-26B53BA74B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1368335"/>
        <c:axId val="951370735"/>
      </c:scatterChart>
      <c:valAx>
        <c:axId val="951368335"/>
        <c:scaling>
          <c:logBase val="10"/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1370735"/>
        <c:crosses val="autoZero"/>
        <c:crossBetween val="midCat"/>
      </c:valAx>
      <c:valAx>
        <c:axId val="951370735"/>
        <c:scaling>
          <c:orientation val="minMax"/>
          <c:max val="0.6000000000000000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1368335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Depth vs SMAPE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prstDash val="solid"/>
              <a:round/>
            </a:ln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prstDash val="solid"/>
              </a:ln>
            </c:spPr>
          </c:marker>
          <c:xVal>
            <c:numRef>
              <c:f>'OBER - ABR (depth = 13)'!$D$46:$D$60</c:f>
              <c:numCache>
                <c:formatCode>General</c:formatCode>
                <c:ptCount val="1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</c:numCache>
            </c:numRef>
          </c:xVal>
          <c:yVal>
            <c:numRef>
              <c:f>'OBER - ABR (depth = 13)'!$E$46:$E$60</c:f>
              <c:numCache>
                <c:formatCode>General</c:formatCode>
                <c:ptCount val="15"/>
                <c:pt idx="0">
                  <c:v>1.5732294916681653</c:v>
                </c:pt>
                <c:pt idx="1">
                  <c:v>1.4871535279776722</c:v>
                </c:pt>
                <c:pt idx="2">
                  <c:v>1.4249246789419654</c:v>
                </c:pt>
                <c:pt idx="3">
                  <c:v>1.3539305941850468</c:v>
                </c:pt>
                <c:pt idx="4">
                  <c:v>1.2982043486669843</c:v>
                </c:pt>
                <c:pt idx="5">
                  <c:v>1.2424541365127728</c:v>
                </c:pt>
                <c:pt idx="6">
                  <c:v>0.85689029292012053</c:v>
                </c:pt>
                <c:pt idx="7">
                  <c:v>0.47923776287967035</c:v>
                </c:pt>
                <c:pt idx="8">
                  <c:v>0.39762179596709035</c:v>
                </c:pt>
                <c:pt idx="9">
                  <c:v>0.38173938371104998</c:v>
                </c:pt>
                <c:pt idx="10">
                  <c:v>0.36807848121429387</c:v>
                </c:pt>
                <c:pt idx="11">
                  <c:v>0.36909953405269808</c:v>
                </c:pt>
                <c:pt idx="12">
                  <c:v>0.36507811210649888</c:v>
                </c:pt>
                <c:pt idx="13">
                  <c:v>0.36732225147549524</c:v>
                </c:pt>
                <c:pt idx="14">
                  <c:v>0.36540863139920543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635-4BAC-9F37-ED1C458D98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50492479"/>
        <c:axId val="1550492959"/>
      </c:scatterChart>
      <c:valAx>
        <c:axId val="155049247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0492959"/>
        <c:crosses val="autoZero"/>
        <c:crossBetween val="midCat"/>
      </c:valAx>
      <c:valAx>
        <c:axId val="1550492959"/>
        <c:scaling>
          <c:orientation val="minMax"/>
          <c:min val="0.6000000000000000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0492479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Depth vs A_20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prstDash val="solid"/>
              <a:round/>
            </a:ln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prstDash val="solid"/>
              </a:ln>
            </c:spPr>
          </c:marker>
          <c:xVal>
            <c:numRef>
              <c:f>'OBER - ABR (depth = 13)'!$W$46:$W$60</c:f>
              <c:numCache>
                <c:formatCode>General</c:formatCode>
                <c:ptCount val="1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</c:numCache>
            </c:numRef>
          </c:xVal>
          <c:yVal>
            <c:numRef>
              <c:f>'OBER - ABR (depth = 13)'!$X$46:$X$60</c:f>
              <c:numCache>
                <c:formatCode>General</c:formatCode>
                <c:ptCount val="15"/>
                <c:pt idx="0">
                  <c:v>3.4196068332045672E-2</c:v>
                </c:pt>
                <c:pt idx="1">
                  <c:v>7.2941346896729334E-2</c:v>
                </c:pt>
                <c:pt idx="2">
                  <c:v>0.13170390162245688</c:v>
                </c:pt>
                <c:pt idx="3">
                  <c:v>0.1783828010988068</c:v>
                </c:pt>
                <c:pt idx="4">
                  <c:v>0.20823461241308266</c:v>
                </c:pt>
                <c:pt idx="5">
                  <c:v>0.26377210490170833</c:v>
                </c:pt>
                <c:pt idx="6">
                  <c:v>0.58688084814147135</c:v>
                </c:pt>
                <c:pt idx="7">
                  <c:v>0.75793147480470435</c:v>
                </c:pt>
                <c:pt idx="8">
                  <c:v>0.79402255558417034</c:v>
                </c:pt>
                <c:pt idx="9">
                  <c:v>0.80026075199587943</c:v>
                </c:pt>
                <c:pt idx="10">
                  <c:v>0.80592862048244462</c:v>
                </c:pt>
                <c:pt idx="11">
                  <c:v>0.805171044724869</c:v>
                </c:pt>
                <c:pt idx="12">
                  <c:v>0.80819490943428607</c:v>
                </c:pt>
                <c:pt idx="13">
                  <c:v>0.80706230148510616</c:v>
                </c:pt>
                <c:pt idx="14">
                  <c:v>0.80460608206713014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760-4BF8-A3C4-26AEED3DA6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50492479"/>
        <c:axId val="1550492959"/>
      </c:scatterChart>
      <c:valAx>
        <c:axId val="155049247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0492959"/>
        <c:crosses val="autoZero"/>
        <c:crossBetween val="midCat"/>
      </c:valAx>
      <c:valAx>
        <c:axId val="155049295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0492479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Features vs SMAPE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prstDash val="solid"/>
              <a:round/>
            </a:ln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prstDash val="solid"/>
              </a:ln>
            </c:spPr>
          </c:marker>
          <c:yVal>
            <c:numRef>
              <c:f>'OBER - ABR (depth = 13)'!$O$80:$R$80</c:f>
              <c:numCache>
                <c:formatCode>General</c:formatCode>
                <c:ptCount val="4"/>
                <c:pt idx="0">
                  <c:v>0.61951713804252795</c:v>
                </c:pt>
                <c:pt idx="1">
                  <c:v>0.32786786205066965</c:v>
                </c:pt>
                <c:pt idx="2">
                  <c:v>0.2851361903207133</c:v>
                </c:pt>
                <c:pt idx="3">
                  <c:v>0.28162319933093555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B4A-4183-AB17-023F66708D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9975680"/>
        <c:axId val="180000160"/>
      </c:scatterChart>
      <c:valAx>
        <c:axId val="1799756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000160"/>
        <c:crosses val="autoZero"/>
        <c:crossBetween val="midCat"/>
        <c:majorUnit val="1"/>
      </c:valAx>
      <c:valAx>
        <c:axId val="180000160"/>
        <c:scaling>
          <c:orientation val="minMax"/>
          <c:max val="1.100000000000000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975680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/>
              <a:t>Expected/Test CBER vs Predicted CBER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Expected/Test vs Predicted</c:v>
          </c:tx>
          <c:spPr>
            <a:ln w="25400" cap="rnd">
              <a:noFill/>
              <a:prstDash val="solid"/>
              <a:round/>
            </a:ln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prstDash val="solid"/>
              </a:ln>
            </c:spPr>
          </c:marker>
          <c:trendline>
            <c:spPr>
              <a:ln w="31750">
                <a:solidFill>
                  <a:schemeClr val="accent2"/>
                </a:solidFill>
                <a:prstDash val="sysDash"/>
              </a:ln>
            </c:spPr>
            <c:trendlineType val="linear"/>
            <c:dispRSqr val="0"/>
            <c:dispEq val="0"/>
          </c:trendline>
          <c:xVal>
            <c:numRef>
              <c:f>'OBER - ABR (depth = 13)'!$AQ$9:$AQ$764</c:f>
              <c:numCache>
                <c:formatCode>General</c:formatCode>
                <c:ptCount val="756"/>
                <c:pt idx="0">
                  <c:v>0.49391746520996088</c:v>
                </c:pt>
                <c:pt idx="1">
                  <c:v>8.2302093505859375E-3</c:v>
                </c:pt>
                <c:pt idx="2">
                  <c:v>0.27113914489746088</c:v>
                </c:pt>
                <c:pt idx="3">
                  <c:v>0</c:v>
                </c:pt>
                <c:pt idx="4">
                  <c:v>5.02777099609375E-3</c:v>
                </c:pt>
                <c:pt idx="5">
                  <c:v>6.11114501953125E-3</c:v>
                </c:pt>
                <c:pt idx="6">
                  <c:v>5.588531494140625E-4</c:v>
                </c:pt>
                <c:pt idx="7">
                  <c:v>0</c:v>
                </c:pt>
                <c:pt idx="8">
                  <c:v>3.9432525634765618E-2</c:v>
                </c:pt>
                <c:pt idx="9">
                  <c:v>0</c:v>
                </c:pt>
                <c:pt idx="10">
                  <c:v>0</c:v>
                </c:pt>
                <c:pt idx="11">
                  <c:v>0.13431549072265619</c:v>
                </c:pt>
                <c:pt idx="12">
                  <c:v>0.370697021484375</c:v>
                </c:pt>
                <c:pt idx="13">
                  <c:v>3.879547119140625E-3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4.4307708740234384E-3</c:v>
                </c:pt>
                <c:pt idx="19">
                  <c:v>0</c:v>
                </c:pt>
                <c:pt idx="20">
                  <c:v>0</c:v>
                </c:pt>
                <c:pt idx="21">
                  <c:v>4.2667388916015618E-2</c:v>
                </c:pt>
                <c:pt idx="22">
                  <c:v>5.4189682006835938E-2</c:v>
                </c:pt>
                <c:pt idx="23">
                  <c:v>4.4862747192382813E-2</c:v>
                </c:pt>
                <c:pt idx="24">
                  <c:v>6.5402984619140616E-3</c:v>
                </c:pt>
                <c:pt idx="25">
                  <c:v>0</c:v>
                </c:pt>
                <c:pt idx="26">
                  <c:v>0.44270896911621088</c:v>
                </c:pt>
                <c:pt idx="27">
                  <c:v>7.62939453125E-6</c:v>
                </c:pt>
                <c:pt idx="28">
                  <c:v>2.0751953125E-3</c:v>
                </c:pt>
                <c:pt idx="29">
                  <c:v>5.992889404296875E-3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0.48520278930664063</c:v>
                </c:pt>
                <c:pt idx="34">
                  <c:v>1.4738082885742189E-2</c:v>
                </c:pt>
                <c:pt idx="35">
                  <c:v>1.7148971557617191E-2</c:v>
                </c:pt>
                <c:pt idx="36">
                  <c:v>2.010345458984375E-3</c:v>
                </c:pt>
                <c:pt idx="37">
                  <c:v>1.88446044921875E-3</c:v>
                </c:pt>
                <c:pt idx="38">
                  <c:v>0</c:v>
                </c:pt>
                <c:pt idx="39">
                  <c:v>2.09808349609375E-5</c:v>
                </c:pt>
                <c:pt idx="40">
                  <c:v>0.50007438659667969</c:v>
                </c:pt>
                <c:pt idx="41">
                  <c:v>0</c:v>
                </c:pt>
                <c:pt idx="42">
                  <c:v>0</c:v>
                </c:pt>
                <c:pt idx="43">
                  <c:v>0.36857986450195313</c:v>
                </c:pt>
                <c:pt idx="44">
                  <c:v>0</c:v>
                </c:pt>
                <c:pt idx="45">
                  <c:v>0.39934349060058588</c:v>
                </c:pt>
                <c:pt idx="46">
                  <c:v>1.4364242553710939E-2</c:v>
                </c:pt>
                <c:pt idx="47">
                  <c:v>1.7604827880859379E-3</c:v>
                </c:pt>
                <c:pt idx="48">
                  <c:v>0.45889091491699219</c:v>
                </c:pt>
                <c:pt idx="49">
                  <c:v>0.49063301086425781</c:v>
                </c:pt>
                <c:pt idx="50">
                  <c:v>0.14412879943847659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0.49386215209960938</c:v>
                </c:pt>
                <c:pt idx="61">
                  <c:v>0</c:v>
                </c:pt>
                <c:pt idx="62">
                  <c:v>0.1829833984375</c:v>
                </c:pt>
                <c:pt idx="63">
                  <c:v>0</c:v>
                </c:pt>
                <c:pt idx="64">
                  <c:v>0.29762458801269531</c:v>
                </c:pt>
                <c:pt idx="65">
                  <c:v>0</c:v>
                </c:pt>
                <c:pt idx="66">
                  <c:v>0.16411590576171881</c:v>
                </c:pt>
                <c:pt idx="67">
                  <c:v>2.47955322265625E-5</c:v>
                </c:pt>
                <c:pt idx="68">
                  <c:v>0</c:v>
                </c:pt>
                <c:pt idx="69">
                  <c:v>0.2188873291015625</c:v>
                </c:pt>
                <c:pt idx="70">
                  <c:v>0.25622940063476563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0.45395278930664063</c:v>
                </c:pt>
                <c:pt idx="76">
                  <c:v>0</c:v>
                </c:pt>
                <c:pt idx="77">
                  <c:v>0</c:v>
                </c:pt>
                <c:pt idx="78">
                  <c:v>0.45293807983398438</c:v>
                </c:pt>
                <c:pt idx="79">
                  <c:v>0</c:v>
                </c:pt>
                <c:pt idx="80">
                  <c:v>0.25129508972167969</c:v>
                </c:pt>
                <c:pt idx="81">
                  <c:v>1.18255615234375E-4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1.697540283203125E-4</c:v>
                </c:pt>
                <c:pt idx="88">
                  <c:v>3.2024383544921879E-3</c:v>
                </c:pt>
                <c:pt idx="89">
                  <c:v>0.48237228393554688</c:v>
                </c:pt>
                <c:pt idx="90">
                  <c:v>4.55322265625E-2</c:v>
                </c:pt>
                <c:pt idx="91">
                  <c:v>1.9073486328125E-5</c:v>
                </c:pt>
                <c:pt idx="92">
                  <c:v>0</c:v>
                </c:pt>
                <c:pt idx="93">
                  <c:v>0</c:v>
                </c:pt>
                <c:pt idx="94">
                  <c:v>4.76837158203125E-5</c:v>
                </c:pt>
                <c:pt idx="95">
                  <c:v>0.49253273010253912</c:v>
                </c:pt>
                <c:pt idx="96">
                  <c:v>4.1179656982421882E-2</c:v>
                </c:pt>
                <c:pt idx="97">
                  <c:v>0.25615692138671881</c:v>
                </c:pt>
                <c:pt idx="98">
                  <c:v>5.5650711059570313E-2</c:v>
                </c:pt>
                <c:pt idx="99">
                  <c:v>0</c:v>
                </c:pt>
                <c:pt idx="100">
                  <c:v>0</c:v>
                </c:pt>
                <c:pt idx="101">
                  <c:v>7.9557418823242188E-2</c:v>
                </c:pt>
                <c:pt idx="102">
                  <c:v>0</c:v>
                </c:pt>
                <c:pt idx="103">
                  <c:v>0</c:v>
                </c:pt>
                <c:pt idx="104">
                  <c:v>5.359649658203125E-3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6.26373291015625E-3</c:v>
                </c:pt>
                <c:pt idx="109">
                  <c:v>0</c:v>
                </c:pt>
                <c:pt idx="110">
                  <c:v>0.41293907165527338</c:v>
                </c:pt>
                <c:pt idx="111">
                  <c:v>7.4075698852539063E-2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1.54266357421875E-2</c:v>
                </c:pt>
                <c:pt idx="116">
                  <c:v>0</c:v>
                </c:pt>
                <c:pt idx="117">
                  <c:v>2.8934478759765621E-3</c:v>
                </c:pt>
                <c:pt idx="118">
                  <c:v>0</c:v>
                </c:pt>
                <c:pt idx="119">
                  <c:v>0.36758041381835938</c:v>
                </c:pt>
                <c:pt idx="120">
                  <c:v>0</c:v>
                </c:pt>
                <c:pt idx="121">
                  <c:v>0</c:v>
                </c:pt>
                <c:pt idx="122">
                  <c:v>0.41651153564453119</c:v>
                </c:pt>
                <c:pt idx="123">
                  <c:v>0.13485145568847659</c:v>
                </c:pt>
                <c:pt idx="124">
                  <c:v>0.15220069885253909</c:v>
                </c:pt>
                <c:pt idx="125">
                  <c:v>0</c:v>
                </c:pt>
                <c:pt idx="126">
                  <c:v>0.20794868469238281</c:v>
                </c:pt>
                <c:pt idx="127">
                  <c:v>0</c:v>
                </c:pt>
                <c:pt idx="128">
                  <c:v>0</c:v>
                </c:pt>
                <c:pt idx="129">
                  <c:v>2.7475357055664059E-2</c:v>
                </c:pt>
                <c:pt idx="130">
                  <c:v>0</c:v>
                </c:pt>
                <c:pt idx="131">
                  <c:v>0</c:v>
                </c:pt>
                <c:pt idx="132">
                  <c:v>7.839202880859375E-4</c:v>
                </c:pt>
                <c:pt idx="133">
                  <c:v>0</c:v>
                </c:pt>
                <c:pt idx="134">
                  <c:v>6.87408447265625E-3</c:v>
                </c:pt>
                <c:pt idx="135">
                  <c:v>3.10516357421875E-3</c:v>
                </c:pt>
                <c:pt idx="136">
                  <c:v>7.1582794189453116E-3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0.39310264587402338</c:v>
                </c:pt>
                <c:pt idx="141">
                  <c:v>0</c:v>
                </c:pt>
                <c:pt idx="142">
                  <c:v>0.45706748962402338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1.8445968627929691E-2</c:v>
                </c:pt>
                <c:pt idx="148">
                  <c:v>0</c:v>
                </c:pt>
                <c:pt idx="149">
                  <c:v>0</c:v>
                </c:pt>
                <c:pt idx="150">
                  <c:v>0.22104454040527341</c:v>
                </c:pt>
                <c:pt idx="151">
                  <c:v>2.4829864501953122E-2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0.25500869750976563</c:v>
                </c:pt>
                <c:pt idx="156">
                  <c:v>0.4925994873046875</c:v>
                </c:pt>
                <c:pt idx="157">
                  <c:v>0</c:v>
                </c:pt>
                <c:pt idx="158">
                  <c:v>6.5517425537109384E-3</c:v>
                </c:pt>
                <c:pt idx="159">
                  <c:v>1.5970230102539059E-2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3.2800674438476563E-2</c:v>
                </c:pt>
                <c:pt idx="166">
                  <c:v>0</c:v>
                </c:pt>
                <c:pt idx="167">
                  <c:v>0</c:v>
                </c:pt>
                <c:pt idx="168">
                  <c:v>0.493255615234375</c:v>
                </c:pt>
                <c:pt idx="169">
                  <c:v>0</c:v>
                </c:pt>
                <c:pt idx="170">
                  <c:v>0.49416160583496088</c:v>
                </c:pt>
                <c:pt idx="171">
                  <c:v>0</c:v>
                </c:pt>
                <c:pt idx="172">
                  <c:v>0.14344978332519531</c:v>
                </c:pt>
                <c:pt idx="173">
                  <c:v>0</c:v>
                </c:pt>
                <c:pt idx="174">
                  <c:v>0.49836540222167969</c:v>
                </c:pt>
                <c:pt idx="175">
                  <c:v>0</c:v>
                </c:pt>
                <c:pt idx="176">
                  <c:v>6.2274932861328116E-3</c:v>
                </c:pt>
                <c:pt idx="177">
                  <c:v>0</c:v>
                </c:pt>
                <c:pt idx="178">
                  <c:v>0.49889373779296881</c:v>
                </c:pt>
                <c:pt idx="179">
                  <c:v>1.2472152709960939E-2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4.2148590087890618E-2</c:v>
                </c:pt>
                <c:pt idx="185">
                  <c:v>0</c:v>
                </c:pt>
                <c:pt idx="186">
                  <c:v>0.4878387451171875</c:v>
                </c:pt>
                <c:pt idx="187">
                  <c:v>0.26675033569335938</c:v>
                </c:pt>
                <c:pt idx="188">
                  <c:v>0</c:v>
                </c:pt>
                <c:pt idx="189">
                  <c:v>0</c:v>
                </c:pt>
                <c:pt idx="190">
                  <c:v>2.6033401489257809E-2</c:v>
                </c:pt>
                <c:pt idx="191">
                  <c:v>4.57000732421875E-3</c:v>
                </c:pt>
                <c:pt idx="192">
                  <c:v>0</c:v>
                </c:pt>
                <c:pt idx="193">
                  <c:v>0.202880859375</c:v>
                </c:pt>
                <c:pt idx="194">
                  <c:v>1.24359130859375E-3</c:v>
                </c:pt>
                <c:pt idx="195">
                  <c:v>7.9893112182617188E-2</c:v>
                </c:pt>
                <c:pt idx="196">
                  <c:v>6.298065185546875E-3</c:v>
                </c:pt>
                <c:pt idx="197">
                  <c:v>0</c:v>
                </c:pt>
                <c:pt idx="198">
                  <c:v>3.01361083984375E-4</c:v>
                </c:pt>
                <c:pt idx="199">
                  <c:v>9.9964141845703125E-3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7.9509735107421875E-2</c:v>
                </c:pt>
                <c:pt idx="205">
                  <c:v>0</c:v>
                </c:pt>
                <c:pt idx="206">
                  <c:v>0</c:v>
                </c:pt>
                <c:pt idx="207">
                  <c:v>1.5163421630859379E-3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0.44569778442382813</c:v>
                </c:pt>
                <c:pt idx="214">
                  <c:v>0</c:v>
                </c:pt>
                <c:pt idx="215">
                  <c:v>0</c:v>
                </c:pt>
                <c:pt idx="216">
                  <c:v>1.528167724609375E-2</c:v>
                </c:pt>
                <c:pt idx="217">
                  <c:v>0</c:v>
                </c:pt>
                <c:pt idx="218">
                  <c:v>4.3125152587890616E-3</c:v>
                </c:pt>
                <c:pt idx="219">
                  <c:v>0</c:v>
                </c:pt>
                <c:pt idx="220">
                  <c:v>0.497528076171875</c:v>
                </c:pt>
                <c:pt idx="221">
                  <c:v>0</c:v>
                </c:pt>
                <c:pt idx="222">
                  <c:v>0</c:v>
                </c:pt>
                <c:pt idx="223">
                  <c:v>0.1603965759277344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0.1369667053222656</c:v>
                </c:pt>
                <c:pt idx="229">
                  <c:v>0</c:v>
                </c:pt>
                <c:pt idx="230">
                  <c:v>0</c:v>
                </c:pt>
                <c:pt idx="231">
                  <c:v>0.23516273498535159</c:v>
                </c:pt>
                <c:pt idx="232">
                  <c:v>0.45611381530761719</c:v>
                </c:pt>
                <c:pt idx="233">
                  <c:v>0</c:v>
                </c:pt>
                <c:pt idx="234">
                  <c:v>0.22532463073730469</c:v>
                </c:pt>
                <c:pt idx="235">
                  <c:v>1.1312484741210939E-2</c:v>
                </c:pt>
                <c:pt idx="236">
                  <c:v>0</c:v>
                </c:pt>
                <c:pt idx="237">
                  <c:v>0.22102928161621091</c:v>
                </c:pt>
                <c:pt idx="238">
                  <c:v>0</c:v>
                </c:pt>
                <c:pt idx="239">
                  <c:v>0</c:v>
                </c:pt>
                <c:pt idx="240">
                  <c:v>7.3032379150390616E-3</c:v>
                </c:pt>
                <c:pt idx="241">
                  <c:v>7.62939453125E-6</c:v>
                </c:pt>
                <c:pt idx="242">
                  <c:v>0.33235931396484381</c:v>
                </c:pt>
                <c:pt idx="243">
                  <c:v>0</c:v>
                </c:pt>
                <c:pt idx="244">
                  <c:v>0</c:v>
                </c:pt>
                <c:pt idx="245">
                  <c:v>0.11609649658203119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1.0129928588867189E-2</c:v>
                </c:pt>
                <c:pt idx="252">
                  <c:v>0.2326545715332031</c:v>
                </c:pt>
                <c:pt idx="253">
                  <c:v>0</c:v>
                </c:pt>
                <c:pt idx="254">
                  <c:v>0</c:v>
                </c:pt>
                <c:pt idx="255">
                  <c:v>4.4269561767578118E-2</c:v>
                </c:pt>
                <c:pt idx="256">
                  <c:v>8.707427978515625E-2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7.171630859375E-4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1.0356903076171879E-3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6.8195343017578125E-2</c:v>
                </c:pt>
                <c:pt idx="269">
                  <c:v>0</c:v>
                </c:pt>
                <c:pt idx="270">
                  <c:v>0.12792778015136719</c:v>
                </c:pt>
                <c:pt idx="271">
                  <c:v>0</c:v>
                </c:pt>
                <c:pt idx="272">
                  <c:v>0.25749778747558588</c:v>
                </c:pt>
                <c:pt idx="273">
                  <c:v>1.2800216674804689E-2</c:v>
                </c:pt>
                <c:pt idx="274">
                  <c:v>0.42000579833984381</c:v>
                </c:pt>
                <c:pt idx="275">
                  <c:v>0.4977569580078125</c:v>
                </c:pt>
                <c:pt idx="276">
                  <c:v>0</c:v>
                </c:pt>
                <c:pt idx="277">
                  <c:v>0</c:v>
                </c:pt>
                <c:pt idx="278">
                  <c:v>0.24524497985839841</c:v>
                </c:pt>
                <c:pt idx="279">
                  <c:v>2.1152496337890622E-2</c:v>
                </c:pt>
                <c:pt idx="280">
                  <c:v>0</c:v>
                </c:pt>
                <c:pt idx="281">
                  <c:v>0</c:v>
                </c:pt>
                <c:pt idx="282">
                  <c:v>1.6660690307617191E-2</c:v>
                </c:pt>
                <c:pt idx="283">
                  <c:v>0.47764968872070313</c:v>
                </c:pt>
                <c:pt idx="284">
                  <c:v>1.857757568359375E-3</c:v>
                </c:pt>
                <c:pt idx="285">
                  <c:v>0.24263191223144531</c:v>
                </c:pt>
                <c:pt idx="286">
                  <c:v>7.62939453125E-6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4.0187835693359384E-3</c:v>
                </c:pt>
                <c:pt idx="291">
                  <c:v>0</c:v>
                </c:pt>
                <c:pt idx="292">
                  <c:v>1.2845993041992189E-2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4.4956207275390616E-3</c:v>
                </c:pt>
                <c:pt idx="297">
                  <c:v>0</c:v>
                </c:pt>
                <c:pt idx="298">
                  <c:v>3.6123275756835938E-2</c:v>
                </c:pt>
                <c:pt idx="299">
                  <c:v>0.2267112731933594</c:v>
                </c:pt>
                <c:pt idx="300">
                  <c:v>1.0587692260742189E-2</c:v>
                </c:pt>
                <c:pt idx="301">
                  <c:v>0</c:v>
                </c:pt>
                <c:pt idx="302">
                  <c:v>2.8995513916015622E-2</c:v>
                </c:pt>
                <c:pt idx="303">
                  <c:v>1.261520385742188E-2</c:v>
                </c:pt>
                <c:pt idx="304">
                  <c:v>0</c:v>
                </c:pt>
                <c:pt idx="305">
                  <c:v>3.3388137817382813E-2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0.49287986755371088</c:v>
                </c:pt>
                <c:pt idx="313">
                  <c:v>0</c:v>
                </c:pt>
                <c:pt idx="314">
                  <c:v>5.283355712890625E-3</c:v>
                </c:pt>
                <c:pt idx="315">
                  <c:v>0.49211692810058588</c:v>
                </c:pt>
                <c:pt idx="316">
                  <c:v>0</c:v>
                </c:pt>
                <c:pt idx="317">
                  <c:v>0</c:v>
                </c:pt>
                <c:pt idx="318">
                  <c:v>0.26349639892578119</c:v>
                </c:pt>
                <c:pt idx="319">
                  <c:v>0</c:v>
                </c:pt>
                <c:pt idx="320">
                  <c:v>0.37175559997558588</c:v>
                </c:pt>
                <c:pt idx="321">
                  <c:v>0</c:v>
                </c:pt>
                <c:pt idx="322">
                  <c:v>0.39783859252929688</c:v>
                </c:pt>
                <c:pt idx="323">
                  <c:v>0</c:v>
                </c:pt>
                <c:pt idx="324">
                  <c:v>0.48032951354980469</c:v>
                </c:pt>
                <c:pt idx="325">
                  <c:v>0</c:v>
                </c:pt>
                <c:pt idx="326">
                  <c:v>0.49400901794433588</c:v>
                </c:pt>
                <c:pt idx="327">
                  <c:v>0</c:v>
                </c:pt>
                <c:pt idx="328">
                  <c:v>0</c:v>
                </c:pt>
                <c:pt idx="329">
                  <c:v>6.626129150390625E-2</c:v>
                </c:pt>
                <c:pt idx="330">
                  <c:v>0</c:v>
                </c:pt>
                <c:pt idx="331">
                  <c:v>0.12947654724121091</c:v>
                </c:pt>
                <c:pt idx="332">
                  <c:v>0.27332115173339838</c:v>
                </c:pt>
                <c:pt idx="333">
                  <c:v>0</c:v>
                </c:pt>
                <c:pt idx="334">
                  <c:v>9.212493896484375E-4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3.0725479125976559E-2</c:v>
                </c:pt>
                <c:pt idx="340">
                  <c:v>0.1177825927734375</c:v>
                </c:pt>
                <c:pt idx="341">
                  <c:v>0</c:v>
                </c:pt>
                <c:pt idx="342">
                  <c:v>0</c:v>
                </c:pt>
                <c:pt idx="343">
                  <c:v>3.64837646484375E-2</c:v>
                </c:pt>
                <c:pt idx="344">
                  <c:v>7.8182220458984375E-2</c:v>
                </c:pt>
                <c:pt idx="345">
                  <c:v>0</c:v>
                </c:pt>
                <c:pt idx="346">
                  <c:v>0</c:v>
                </c:pt>
                <c:pt idx="347">
                  <c:v>0.48322486877441412</c:v>
                </c:pt>
                <c:pt idx="348">
                  <c:v>1.406478881835938E-2</c:v>
                </c:pt>
                <c:pt idx="349">
                  <c:v>0.49057769775390619</c:v>
                </c:pt>
                <c:pt idx="350">
                  <c:v>0</c:v>
                </c:pt>
                <c:pt idx="351">
                  <c:v>9.57489013671875E-4</c:v>
                </c:pt>
                <c:pt idx="352">
                  <c:v>0</c:v>
                </c:pt>
                <c:pt idx="353">
                  <c:v>0.1244316101074219</c:v>
                </c:pt>
                <c:pt idx="354">
                  <c:v>1.1831283569335939E-2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0.4204864501953125</c:v>
                </c:pt>
                <c:pt idx="363">
                  <c:v>0.38442039489746088</c:v>
                </c:pt>
                <c:pt idx="364">
                  <c:v>9.9010467529296875E-2</c:v>
                </c:pt>
                <c:pt idx="365">
                  <c:v>0</c:v>
                </c:pt>
                <c:pt idx="366">
                  <c:v>1.155853271484375E-2</c:v>
                </c:pt>
                <c:pt idx="367">
                  <c:v>3.5968780517578118E-2</c:v>
                </c:pt>
                <c:pt idx="368">
                  <c:v>0</c:v>
                </c:pt>
                <c:pt idx="369">
                  <c:v>0.29123497009277338</c:v>
                </c:pt>
                <c:pt idx="370">
                  <c:v>0.38565635681152338</c:v>
                </c:pt>
                <c:pt idx="371">
                  <c:v>6.5631866455078116E-3</c:v>
                </c:pt>
                <c:pt idx="372">
                  <c:v>5.5332183837890616E-3</c:v>
                </c:pt>
                <c:pt idx="373">
                  <c:v>0</c:v>
                </c:pt>
                <c:pt idx="374">
                  <c:v>1.69525146484375E-2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1.216506958007812E-2</c:v>
                </c:pt>
                <c:pt idx="379">
                  <c:v>0</c:v>
                </c:pt>
                <c:pt idx="380">
                  <c:v>0</c:v>
                </c:pt>
                <c:pt idx="381">
                  <c:v>6.015777587890625E-3</c:v>
                </c:pt>
                <c:pt idx="382">
                  <c:v>0</c:v>
                </c:pt>
                <c:pt idx="383">
                  <c:v>0</c:v>
                </c:pt>
                <c:pt idx="384">
                  <c:v>5.1309585571289063E-2</c:v>
                </c:pt>
                <c:pt idx="385">
                  <c:v>6.7653656005859384E-3</c:v>
                </c:pt>
                <c:pt idx="386">
                  <c:v>0</c:v>
                </c:pt>
                <c:pt idx="387">
                  <c:v>0</c:v>
                </c:pt>
                <c:pt idx="388">
                  <c:v>2.3403167724609379E-3</c:v>
                </c:pt>
                <c:pt idx="389">
                  <c:v>0.29527664184570313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0.47001457214355469</c:v>
                </c:pt>
                <c:pt idx="394">
                  <c:v>0</c:v>
                </c:pt>
                <c:pt idx="395">
                  <c:v>0</c:v>
                </c:pt>
                <c:pt idx="396">
                  <c:v>3.299713134765625E-4</c:v>
                </c:pt>
                <c:pt idx="397">
                  <c:v>0</c:v>
                </c:pt>
                <c:pt idx="398">
                  <c:v>0.25046157836914063</c:v>
                </c:pt>
                <c:pt idx="399">
                  <c:v>0</c:v>
                </c:pt>
                <c:pt idx="400">
                  <c:v>0</c:v>
                </c:pt>
                <c:pt idx="401">
                  <c:v>0.44119834899902338</c:v>
                </c:pt>
                <c:pt idx="402">
                  <c:v>4.3262481689453118E-2</c:v>
                </c:pt>
                <c:pt idx="403">
                  <c:v>5.7201385498046884E-3</c:v>
                </c:pt>
                <c:pt idx="404">
                  <c:v>0</c:v>
                </c:pt>
                <c:pt idx="405">
                  <c:v>0.43056869506835938</c:v>
                </c:pt>
                <c:pt idx="406">
                  <c:v>6.292724609375E-2</c:v>
                </c:pt>
                <c:pt idx="407">
                  <c:v>0</c:v>
                </c:pt>
                <c:pt idx="408">
                  <c:v>0</c:v>
                </c:pt>
                <c:pt idx="409">
                  <c:v>1.50299072265625E-3</c:v>
                </c:pt>
                <c:pt idx="410">
                  <c:v>0.30017280578613281</c:v>
                </c:pt>
                <c:pt idx="411">
                  <c:v>0</c:v>
                </c:pt>
                <c:pt idx="412">
                  <c:v>1.0938644409179689E-2</c:v>
                </c:pt>
                <c:pt idx="413">
                  <c:v>0</c:v>
                </c:pt>
                <c:pt idx="414">
                  <c:v>0</c:v>
                </c:pt>
                <c:pt idx="415">
                  <c:v>3.4402847290039063E-2</c:v>
                </c:pt>
                <c:pt idx="416">
                  <c:v>1.5741348266601559E-2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0.4954681396484375</c:v>
                </c:pt>
                <c:pt idx="424">
                  <c:v>0</c:v>
                </c:pt>
                <c:pt idx="425">
                  <c:v>0</c:v>
                </c:pt>
                <c:pt idx="426">
                  <c:v>4.3962478637695313E-2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0.44583702087402338</c:v>
                </c:pt>
                <c:pt idx="433">
                  <c:v>0</c:v>
                </c:pt>
                <c:pt idx="434">
                  <c:v>1.857757568359375E-3</c:v>
                </c:pt>
                <c:pt idx="435">
                  <c:v>0.48684501647949219</c:v>
                </c:pt>
                <c:pt idx="436">
                  <c:v>0</c:v>
                </c:pt>
                <c:pt idx="437">
                  <c:v>8.2639694213867188E-2</c:v>
                </c:pt>
                <c:pt idx="438">
                  <c:v>0.47451400756835938</c:v>
                </c:pt>
                <c:pt idx="439">
                  <c:v>0</c:v>
                </c:pt>
                <c:pt idx="440">
                  <c:v>0</c:v>
                </c:pt>
                <c:pt idx="441">
                  <c:v>0.20405387878417969</c:v>
                </c:pt>
                <c:pt idx="442">
                  <c:v>1.76849365234375E-2</c:v>
                </c:pt>
                <c:pt idx="443">
                  <c:v>1.9176483154296878E-2</c:v>
                </c:pt>
                <c:pt idx="444">
                  <c:v>0</c:v>
                </c:pt>
                <c:pt idx="445">
                  <c:v>0.45434379577636719</c:v>
                </c:pt>
                <c:pt idx="446">
                  <c:v>0.48288726806640619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2.689361572265625E-4</c:v>
                </c:pt>
                <c:pt idx="451">
                  <c:v>5.2610397338867188E-2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1.42364501953125E-2</c:v>
                </c:pt>
                <c:pt idx="456">
                  <c:v>7.20977783203125E-4</c:v>
                </c:pt>
                <c:pt idx="457">
                  <c:v>1.410675048828125E-2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6.28662109375E-3</c:v>
                </c:pt>
                <c:pt idx="462">
                  <c:v>0.15630149841308591</c:v>
                </c:pt>
                <c:pt idx="463">
                  <c:v>4.3756484985351563E-2</c:v>
                </c:pt>
                <c:pt idx="464">
                  <c:v>0</c:v>
                </c:pt>
                <c:pt idx="465">
                  <c:v>0</c:v>
                </c:pt>
                <c:pt idx="466">
                  <c:v>0.15571784973144531</c:v>
                </c:pt>
                <c:pt idx="467">
                  <c:v>0</c:v>
                </c:pt>
                <c:pt idx="468">
                  <c:v>1.926422119140625E-4</c:v>
                </c:pt>
                <c:pt idx="469">
                  <c:v>8.392333984375E-4</c:v>
                </c:pt>
                <c:pt idx="470">
                  <c:v>1.409530639648438E-2</c:v>
                </c:pt>
                <c:pt idx="471">
                  <c:v>0</c:v>
                </c:pt>
                <c:pt idx="472">
                  <c:v>0</c:v>
                </c:pt>
                <c:pt idx="473">
                  <c:v>0.1175594329833984</c:v>
                </c:pt>
                <c:pt idx="474">
                  <c:v>0</c:v>
                </c:pt>
                <c:pt idx="475">
                  <c:v>0</c:v>
                </c:pt>
                <c:pt idx="476">
                  <c:v>4.0378570556640616E-3</c:v>
                </c:pt>
                <c:pt idx="477">
                  <c:v>0.49418449401855469</c:v>
                </c:pt>
                <c:pt idx="478">
                  <c:v>0.43961715698242188</c:v>
                </c:pt>
                <c:pt idx="479">
                  <c:v>6.7638397216796875E-2</c:v>
                </c:pt>
                <c:pt idx="480">
                  <c:v>0</c:v>
                </c:pt>
                <c:pt idx="481">
                  <c:v>0</c:v>
                </c:pt>
                <c:pt idx="482">
                  <c:v>0.48969650268554688</c:v>
                </c:pt>
                <c:pt idx="483">
                  <c:v>0</c:v>
                </c:pt>
                <c:pt idx="484">
                  <c:v>3.833770751953125E-3</c:v>
                </c:pt>
                <c:pt idx="485">
                  <c:v>8.9662551879882813E-2</c:v>
                </c:pt>
                <c:pt idx="486">
                  <c:v>0</c:v>
                </c:pt>
                <c:pt idx="487">
                  <c:v>1.070022583007812E-2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8.2889556884765625E-2</c:v>
                </c:pt>
                <c:pt idx="492">
                  <c:v>3.0517578125E-5</c:v>
                </c:pt>
                <c:pt idx="493">
                  <c:v>0</c:v>
                </c:pt>
                <c:pt idx="494">
                  <c:v>2.1162033081054691E-2</c:v>
                </c:pt>
                <c:pt idx="495">
                  <c:v>0</c:v>
                </c:pt>
                <c:pt idx="496">
                  <c:v>0.31102561950683588</c:v>
                </c:pt>
                <c:pt idx="497">
                  <c:v>0</c:v>
                </c:pt>
                <c:pt idx="498">
                  <c:v>8.6198806762695313E-2</c:v>
                </c:pt>
                <c:pt idx="499">
                  <c:v>0.4158172607421875</c:v>
                </c:pt>
                <c:pt idx="500">
                  <c:v>0</c:v>
                </c:pt>
                <c:pt idx="501">
                  <c:v>2.254486083984375E-2</c:v>
                </c:pt>
                <c:pt idx="502">
                  <c:v>0.37554931640625</c:v>
                </c:pt>
                <c:pt idx="503">
                  <c:v>0</c:v>
                </c:pt>
                <c:pt idx="504">
                  <c:v>3.08990478515625E-4</c:v>
                </c:pt>
                <c:pt idx="505">
                  <c:v>0.49927520751953119</c:v>
                </c:pt>
                <c:pt idx="506">
                  <c:v>4.5665740966796882E-2</c:v>
                </c:pt>
                <c:pt idx="507">
                  <c:v>9.0143203735351563E-2</c:v>
                </c:pt>
                <c:pt idx="508">
                  <c:v>0</c:v>
                </c:pt>
                <c:pt idx="509">
                  <c:v>0</c:v>
                </c:pt>
                <c:pt idx="510">
                  <c:v>2.3326873779296879E-3</c:v>
                </c:pt>
                <c:pt idx="511">
                  <c:v>0</c:v>
                </c:pt>
                <c:pt idx="512">
                  <c:v>2.57415771484375E-2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4.0435791015625E-4</c:v>
                </c:pt>
                <c:pt idx="518">
                  <c:v>0</c:v>
                </c:pt>
                <c:pt idx="519">
                  <c:v>0</c:v>
                </c:pt>
                <c:pt idx="520">
                  <c:v>0.33021354675292969</c:v>
                </c:pt>
                <c:pt idx="521">
                  <c:v>3.3300399780273438E-2</c:v>
                </c:pt>
                <c:pt idx="522">
                  <c:v>0</c:v>
                </c:pt>
                <c:pt idx="523">
                  <c:v>0</c:v>
                </c:pt>
                <c:pt idx="524">
                  <c:v>0.49981117248535162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1.7438888549804691E-2</c:v>
                </c:pt>
                <c:pt idx="530">
                  <c:v>1.9359588623046879E-3</c:v>
                </c:pt>
                <c:pt idx="531">
                  <c:v>0</c:v>
                </c:pt>
                <c:pt idx="532">
                  <c:v>3.430938720703125E-2</c:v>
                </c:pt>
                <c:pt idx="533">
                  <c:v>0</c:v>
                </c:pt>
                <c:pt idx="534">
                  <c:v>7.62939453125E-6</c:v>
                </c:pt>
                <c:pt idx="535">
                  <c:v>4.9655914306640618E-2</c:v>
                </c:pt>
                <c:pt idx="536">
                  <c:v>7.274627685546875E-3</c:v>
                </c:pt>
                <c:pt idx="537">
                  <c:v>0</c:v>
                </c:pt>
                <c:pt idx="538">
                  <c:v>0</c:v>
                </c:pt>
                <c:pt idx="539">
                  <c:v>1.360321044921875E-2</c:v>
                </c:pt>
                <c:pt idx="540">
                  <c:v>0</c:v>
                </c:pt>
                <c:pt idx="541">
                  <c:v>0</c:v>
                </c:pt>
                <c:pt idx="542">
                  <c:v>6.0443878173828116E-3</c:v>
                </c:pt>
                <c:pt idx="543">
                  <c:v>0.38003730773925781</c:v>
                </c:pt>
                <c:pt idx="544">
                  <c:v>0</c:v>
                </c:pt>
                <c:pt idx="545">
                  <c:v>0.36511611938476563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0.49007034301757813</c:v>
                </c:pt>
                <c:pt idx="550">
                  <c:v>1.1157989501953121E-3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0.2397727966308594</c:v>
                </c:pt>
                <c:pt idx="557">
                  <c:v>0.49147796630859381</c:v>
                </c:pt>
                <c:pt idx="558">
                  <c:v>0</c:v>
                </c:pt>
                <c:pt idx="559">
                  <c:v>2.2487640380859379E-3</c:v>
                </c:pt>
                <c:pt idx="560">
                  <c:v>5.57403564453125E-2</c:v>
                </c:pt>
                <c:pt idx="561">
                  <c:v>0</c:v>
                </c:pt>
                <c:pt idx="562">
                  <c:v>0</c:v>
                </c:pt>
                <c:pt idx="563">
                  <c:v>0.47240638732910162</c:v>
                </c:pt>
                <c:pt idx="564">
                  <c:v>7.1443557739257813E-2</c:v>
                </c:pt>
                <c:pt idx="565">
                  <c:v>0</c:v>
                </c:pt>
                <c:pt idx="566">
                  <c:v>0.33496475219726563</c:v>
                </c:pt>
                <c:pt idx="567">
                  <c:v>0</c:v>
                </c:pt>
                <c:pt idx="568">
                  <c:v>0.29602813720703119</c:v>
                </c:pt>
                <c:pt idx="569">
                  <c:v>0</c:v>
                </c:pt>
                <c:pt idx="570">
                  <c:v>0</c:v>
                </c:pt>
                <c:pt idx="571">
                  <c:v>1.4019012451171879E-3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7.2479248046875E-5</c:v>
                </c:pt>
                <c:pt idx="576">
                  <c:v>1.3879776000976561E-2</c:v>
                </c:pt>
                <c:pt idx="577">
                  <c:v>6.2694549560546884E-3</c:v>
                </c:pt>
                <c:pt idx="578">
                  <c:v>1.5972137451171878E-2</c:v>
                </c:pt>
                <c:pt idx="579">
                  <c:v>5.1174163818359384E-3</c:v>
                </c:pt>
                <c:pt idx="580">
                  <c:v>0.3354034423828125</c:v>
                </c:pt>
                <c:pt idx="581">
                  <c:v>2.2373199462890621E-3</c:v>
                </c:pt>
                <c:pt idx="582">
                  <c:v>0.49822044372558588</c:v>
                </c:pt>
                <c:pt idx="583">
                  <c:v>3.0910491943359378E-2</c:v>
                </c:pt>
                <c:pt idx="584">
                  <c:v>0.42745780944824219</c:v>
                </c:pt>
                <c:pt idx="585">
                  <c:v>0</c:v>
                </c:pt>
                <c:pt idx="586">
                  <c:v>5.7220458984375E-6</c:v>
                </c:pt>
                <c:pt idx="587">
                  <c:v>5.3483963012695313E-2</c:v>
                </c:pt>
                <c:pt idx="588">
                  <c:v>0</c:v>
                </c:pt>
                <c:pt idx="589">
                  <c:v>0</c:v>
                </c:pt>
                <c:pt idx="590">
                  <c:v>1.873016357421875E-3</c:v>
                </c:pt>
                <c:pt idx="591">
                  <c:v>4.650115966796875E-2</c:v>
                </c:pt>
                <c:pt idx="592">
                  <c:v>5.385589599609375E-2</c:v>
                </c:pt>
                <c:pt idx="593">
                  <c:v>0.47879409790039063</c:v>
                </c:pt>
                <c:pt idx="594">
                  <c:v>0.34146499633789063</c:v>
                </c:pt>
                <c:pt idx="595">
                  <c:v>0.12611961364746091</c:v>
                </c:pt>
                <c:pt idx="596">
                  <c:v>1.33514404296875E-5</c:v>
                </c:pt>
                <c:pt idx="597">
                  <c:v>0.49851608276367188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2.147674560546875E-3</c:v>
                </c:pt>
                <c:pt idx="605">
                  <c:v>0</c:v>
                </c:pt>
                <c:pt idx="606">
                  <c:v>0</c:v>
                </c:pt>
                <c:pt idx="607">
                  <c:v>1.071929931640625E-3</c:v>
                </c:pt>
                <c:pt idx="608">
                  <c:v>0</c:v>
                </c:pt>
                <c:pt idx="609">
                  <c:v>0.49952888488769531</c:v>
                </c:pt>
                <c:pt idx="610">
                  <c:v>7.4817657470703125E-2</c:v>
                </c:pt>
                <c:pt idx="611">
                  <c:v>0</c:v>
                </c:pt>
                <c:pt idx="612">
                  <c:v>0.46863937377929688</c:v>
                </c:pt>
                <c:pt idx="613">
                  <c:v>6.6986083984375E-3</c:v>
                </c:pt>
                <c:pt idx="614">
                  <c:v>1.4528274536132811E-2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5.6308746337890618E-2</c:v>
                </c:pt>
                <c:pt idx="621">
                  <c:v>0</c:v>
                </c:pt>
                <c:pt idx="622">
                  <c:v>0</c:v>
                </c:pt>
                <c:pt idx="623">
                  <c:v>0.14922904968261719</c:v>
                </c:pt>
                <c:pt idx="624">
                  <c:v>2.0008087158203122E-2</c:v>
                </c:pt>
                <c:pt idx="625">
                  <c:v>0</c:v>
                </c:pt>
                <c:pt idx="626">
                  <c:v>0</c:v>
                </c:pt>
                <c:pt idx="627">
                  <c:v>7.7056884765625E-4</c:v>
                </c:pt>
                <c:pt idx="628">
                  <c:v>4.3544769287109384E-3</c:v>
                </c:pt>
                <c:pt idx="629">
                  <c:v>2.4394989013671879E-3</c:v>
                </c:pt>
                <c:pt idx="630">
                  <c:v>0</c:v>
                </c:pt>
                <c:pt idx="631">
                  <c:v>0.42027664184570313</c:v>
                </c:pt>
                <c:pt idx="632">
                  <c:v>2.2802352905273441E-2</c:v>
                </c:pt>
                <c:pt idx="633">
                  <c:v>0</c:v>
                </c:pt>
                <c:pt idx="634">
                  <c:v>0.47069931030273438</c:v>
                </c:pt>
                <c:pt idx="635">
                  <c:v>0</c:v>
                </c:pt>
                <c:pt idx="636">
                  <c:v>0</c:v>
                </c:pt>
                <c:pt idx="637">
                  <c:v>8.174896240234375E-3</c:v>
                </c:pt>
                <c:pt idx="638">
                  <c:v>0.31754112243652338</c:v>
                </c:pt>
                <c:pt idx="639">
                  <c:v>3.56292724609375E-3</c:v>
                </c:pt>
                <c:pt idx="640">
                  <c:v>5.1593780517578116E-3</c:v>
                </c:pt>
                <c:pt idx="641">
                  <c:v>0</c:v>
                </c:pt>
                <c:pt idx="642">
                  <c:v>0</c:v>
                </c:pt>
                <c:pt idx="643">
                  <c:v>1.1705398559570311E-2</c:v>
                </c:pt>
                <c:pt idx="644">
                  <c:v>0</c:v>
                </c:pt>
                <c:pt idx="645">
                  <c:v>4.4925689697265618E-2</c:v>
                </c:pt>
                <c:pt idx="646">
                  <c:v>0.40095710754394531</c:v>
                </c:pt>
                <c:pt idx="647">
                  <c:v>0</c:v>
                </c:pt>
                <c:pt idx="648">
                  <c:v>0</c:v>
                </c:pt>
                <c:pt idx="649">
                  <c:v>1.0858535766601561E-2</c:v>
                </c:pt>
                <c:pt idx="650">
                  <c:v>0</c:v>
                </c:pt>
                <c:pt idx="651">
                  <c:v>0</c:v>
                </c:pt>
                <c:pt idx="652">
                  <c:v>7.38372802734375E-2</c:v>
                </c:pt>
                <c:pt idx="653">
                  <c:v>0.13885307312011719</c:v>
                </c:pt>
                <c:pt idx="654">
                  <c:v>1.308441162109375E-3</c:v>
                </c:pt>
                <c:pt idx="655">
                  <c:v>0</c:v>
                </c:pt>
                <c:pt idx="656">
                  <c:v>4.0111541748046884E-3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0.29893112182617188</c:v>
                </c:pt>
                <c:pt idx="665">
                  <c:v>0</c:v>
                </c:pt>
                <c:pt idx="666">
                  <c:v>1.1949539184570311E-2</c:v>
                </c:pt>
                <c:pt idx="667">
                  <c:v>4.0447235107421882E-2</c:v>
                </c:pt>
                <c:pt idx="668">
                  <c:v>0.1043434143066406</c:v>
                </c:pt>
                <c:pt idx="669">
                  <c:v>0.22274017333984381</c:v>
                </c:pt>
                <c:pt idx="670">
                  <c:v>0</c:v>
                </c:pt>
                <c:pt idx="671">
                  <c:v>0</c:v>
                </c:pt>
                <c:pt idx="672">
                  <c:v>0.50005912780761719</c:v>
                </c:pt>
                <c:pt idx="673">
                  <c:v>0</c:v>
                </c:pt>
                <c:pt idx="674">
                  <c:v>9.143829345703125E-2</c:v>
                </c:pt>
                <c:pt idx="675">
                  <c:v>0</c:v>
                </c:pt>
                <c:pt idx="676">
                  <c:v>0</c:v>
                </c:pt>
                <c:pt idx="677">
                  <c:v>5.7840347290039063E-2</c:v>
                </c:pt>
                <c:pt idx="678">
                  <c:v>0.11566925048828119</c:v>
                </c:pt>
                <c:pt idx="679">
                  <c:v>0</c:v>
                </c:pt>
                <c:pt idx="680">
                  <c:v>0.34278678894042969</c:v>
                </c:pt>
                <c:pt idx="681">
                  <c:v>0</c:v>
                </c:pt>
                <c:pt idx="682">
                  <c:v>0</c:v>
                </c:pt>
                <c:pt idx="683">
                  <c:v>0.45673179626464838</c:v>
                </c:pt>
                <c:pt idx="684">
                  <c:v>0</c:v>
                </c:pt>
                <c:pt idx="685">
                  <c:v>6.214141845703125E-3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2.2197723388671878E-2</c:v>
                </c:pt>
                <c:pt idx="690">
                  <c:v>0</c:v>
                </c:pt>
                <c:pt idx="691">
                  <c:v>0</c:v>
                </c:pt>
                <c:pt idx="692">
                  <c:v>7.66754150390625E-4</c:v>
                </c:pt>
                <c:pt idx="693">
                  <c:v>4.08172607421875E-4</c:v>
                </c:pt>
                <c:pt idx="694">
                  <c:v>0</c:v>
                </c:pt>
                <c:pt idx="695">
                  <c:v>8.880615234375E-3</c:v>
                </c:pt>
                <c:pt idx="696">
                  <c:v>5.80596923828125E-3</c:v>
                </c:pt>
                <c:pt idx="697">
                  <c:v>0</c:v>
                </c:pt>
                <c:pt idx="698">
                  <c:v>9.5991134643554688E-2</c:v>
                </c:pt>
                <c:pt idx="699">
                  <c:v>1.33514404296875E-3</c:v>
                </c:pt>
                <c:pt idx="700">
                  <c:v>3.4332275390625E-5</c:v>
                </c:pt>
                <c:pt idx="701">
                  <c:v>0</c:v>
                </c:pt>
                <c:pt idx="702">
                  <c:v>0.48481178283691412</c:v>
                </c:pt>
                <c:pt idx="703">
                  <c:v>0</c:v>
                </c:pt>
                <c:pt idx="704">
                  <c:v>0.27994918823242188</c:v>
                </c:pt>
                <c:pt idx="705">
                  <c:v>1.163482666015625E-2</c:v>
                </c:pt>
                <c:pt idx="706">
                  <c:v>0</c:v>
                </c:pt>
                <c:pt idx="707">
                  <c:v>4.3355941772460938E-2</c:v>
                </c:pt>
                <c:pt idx="708">
                  <c:v>5.744171142578125E-2</c:v>
                </c:pt>
                <c:pt idx="709">
                  <c:v>2.68096923828125E-2</c:v>
                </c:pt>
                <c:pt idx="710">
                  <c:v>0</c:v>
                </c:pt>
                <c:pt idx="711">
                  <c:v>0</c:v>
                </c:pt>
                <c:pt idx="712">
                  <c:v>2.101898193359375E-3</c:v>
                </c:pt>
                <c:pt idx="713">
                  <c:v>0.12569999694824219</c:v>
                </c:pt>
                <c:pt idx="714">
                  <c:v>9.9887847900390625E-3</c:v>
                </c:pt>
                <c:pt idx="715">
                  <c:v>0</c:v>
                </c:pt>
                <c:pt idx="716">
                  <c:v>0</c:v>
                </c:pt>
                <c:pt idx="717">
                  <c:v>0.28079605102539063</c:v>
                </c:pt>
                <c:pt idx="718">
                  <c:v>0</c:v>
                </c:pt>
                <c:pt idx="719">
                  <c:v>0</c:v>
                </c:pt>
                <c:pt idx="720">
                  <c:v>1.5125274658203121E-3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2.9209136962890622E-2</c:v>
                </c:pt>
                <c:pt idx="726">
                  <c:v>5.70220947265625E-2</c:v>
                </c:pt>
                <c:pt idx="727">
                  <c:v>7.7236175537109375E-2</c:v>
                </c:pt>
                <c:pt idx="728">
                  <c:v>0.50008964538574219</c:v>
                </c:pt>
                <c:pt idx="729">
                  <c:v>0</c:v>
                </c:pt>
                <c:pt idx="730">
                  <c:v>0</c:v>
                </c:pt>
                <c:pt idx="731">
                  <c:v>1.76239013671875E-2</c:v>
                </c:pt>
                <c:pt idx="732">
                  <c:v>0</c:v>
                </c:pt>
                <c:pt idx="733">
                  <c:v>0</c:v>
                </c:pt>
                <c:pt idx="734">
                  <c:v>6.046295166015625E-4</c:v>
                </c:pt>
                <c:pt idx="735">
                  <c:v>0</c:v>
                </c:pt>
                <c:pt idx="736">
                  <c:v>0</c:v>
                </c:pt>
                <c:pt idx="737">
                  <c:v>6.877899169921875E-3</c:v>
                </c:pt>
                <c:pt idx="738">
                  <c:v>0</c:v>
                </c:pt>
                <c:pt idx="739">
                  <c:v>0</c:v>
                </c:pt>
                <c:pt idx="740">
                  <c:v>0.159637451171875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1.992034912109375E-2</c:v>
                </c:pt>
                <c:pt idx="745">
                  <c:v>0</c:v>
                </c:pt>
                <c:pt idx="746">
                  <c:v>0.47031211853027338</c:v>
                </c:pt>
                <c:pt idx="747">
                  <c:v>0</c:v>
                </c:pt>
                <c:pt idx="748">
                  <c:v>0</c:v>
                </c:pt>
                <c:pt idx="749">
                  <c:v>3.4341812133789063E-2</c:v>
                </c:pt>
                <c:pt idx="750">
                  <c:v>0.277099609375</c:v>
                </c:pt>
                <c:pt idx="751">
                  <c:v>0</c:v>
                </c:pt>
                <c:pt idx="752">
                  <c:v>0.23923301696777341</c:v>
                </c:pt>
                <c:pt idx="753">
                  <c:v>0</c:v>
                </c:pt>
                <c:pt idx="754">
                  <c:v>0</c:v>
                </c:pt>
                <c:pt idx="755">
                  <c:v>1.3174057006835939E-2</c:v>
                </c:pt>
              </c:numCache>
            </c:numRef>
          </c:xVal>
          <c:yVal>
            <c:numRef>
              <c:f>'OBER - ABR (depth = 13)'!$AR$9:$AR$764</c:f>
              <c:numCache>
                <c:formatCode>General</c:formatCode>
                <c:ptCount val="756"/>
                <c:pt idx="0">
                  <c:v>0.49264335632324219</c:v>
                </c:pt>
                <c:pt idx="1">
                  <c:v>1.230621337890625E-2</c:v>
                </c:pt>
                <c:pt idx="2">
                  <c:v>0.2620391845703125</c:v>
                </c:pt>
                <c:pt idx="3">
                  <c:v>0</c:v>
                </c:pt>
                <c:pt idx="4">
                  <c:v>9.2220306396484375E-3</c:v>
                </c:pt>
                <c:pt idx="5">
                  <c:v>9.7179412841796875E-3</c:v>
                </c:pt>
                <c:pt idx="6">
                  <c:v>3.39508056640625E-4</c:v>
                </c:pt>
                <c:pt idx="7">
                  <c:v>0</c:v>
                </c:pt>
                <c:pt idx="8">
                  <c:v>5.4805755615234382E-2</c:v>
                </c:pt>
                <c:pt idx="9">
                  <c:v>0</c:v>
                </c:pt>
                <c:pt idx="10">
                  <c:v>0</c:v>
                </c:pt>
                <c:pt idx="11">
                  <c:v>0.13904380798339841</c:v>
                </c:pt>
                <c:pt idx="12">
                  <c:v>0.33075332641601563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5.046844482421875E-3</c:v>
                </c:pt>
                <c:pt idx="19">
                  <c:v>0</c:v>
                </c:pt>
                <c:pt idx="20">
                  <c:v>0</c:v>
                </c:pt>
                <c:pt idx="21">
                  <c:v>5.2831649780273438E-2</c:v>
                </c:pt>
                <c:pt idx="22">
                  <c:v>3.0681610107421878E-2</c:v>
                </c:pt>
                <c:pt idx="23">
                  <c:v>4.461669921875E-2</c:v>
                </c:pt>
                <c:pt idx="24">
                  <c:v>1.0099411010742189E-2</c:v>
                </c:pt>
                <c:pt idx="25">
                  <c:v>0</c:v>
                </c:pt>
                <c:pt idx="26">
                  <c:v>0.43243217468261719</c:v>
                </c:pt>
                <c:pt idx="27">
                  <c:v>7.62939453125E-6</c:v>
                </c:pt>
                <c:pt idx="28">
                  <c:v>2.5177001953125E-4</c:v>
                </c:pt>
                <c:pt idx="29">
                  <c:v>9.2220306396484375E-3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0.46827888488769531</c:v>
                </c:pt>
                <c:pt idx="34">
                  <c:v>1.5333175659179689E-2</c:v>
                </c:pt>
                <c:pt idx="35">
                  <c:v>1.1503219604492189E-2</c:v>
                </c:pt>
                <c:pt idx="36">
                  <c:v>0</c:v>
                </c:pt>
                <c:pt idx="37">
                  <c:v>1.1444091796875E-3</c:v>
                </c:pt>
                <c:pt idx="38">
                  <c:v>0</c:v>
                </c:pt>
                <c:pt idx="39">
                  <c:v>8.58306884765625E-5</c:v>
                </c:pt>
                <c:pt idx="40">
                  <c:v>0.49997520446777338</c:v>
                </c:pt>
                <c:pt idx="41">
                  <c:v>0</c:v>
                </c:pt>
                <c:pt idx="42">
                  <c:v>0</c:v>
                </c:pt>
                <c:pt idx="43">
                  <c:v>0.37018966674804688</c:v>
                </c:pt>
                <c:pt idx="44">
                  <c:v>0</c:v>
                </c:pt>
                <c:pt idx="45">
                  <c:v>0.40320587158203119</c:v>
                </c:pt>
                <c:pt idx="46">
                  <c:v>1.230621337890625E-2</c:v>
                </c:pt>
                <c:pt idx="47">
                  <c:v>2.1076202392578121E-3</c:v>
                </c:pt>
                <c:pt idx="48">
                  <c:v>0.45982170104980469</c:v>
                </c:pt>
                <c:pt idx="49">
                  <c:v>0.48284721374511719</c:v>
                </c:pt>
                <c:pt idx="50">
                  <c:v>0.1065769195556641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0.49486160278320313</c:v>
                </c:pt>
                <c:pt idx="61">
                  <c:v>0</c:v>
                </c:pt>
                <c:pt idx="62">
                  <c:v>0.1806182861328125</c:v>
                </c:pt>
                <c:pt idx="63">
                  <c:v>0</c:v>
                </c:pt>
                <c:pt idx="64">
                  <c:v>0.2843170166015625</c:v>
                </c:pt>
                <c:pt idx="65">
                  <c:v>0</c:v>
                </c:pt>
                <c:pt idx="66">
                  <c:v>0.19832611083984381</c:v>
                </c:pt>
                <c:pt idx="67">
                  <c:v>2.09808349609375E-5</c:v>
                </c:pt>
                <c:pt idx="68">
                  <c:v>0</c:v>
                </c:pt>
                <c:pt idx="69">
                  <c:v>0.20960426330566409</c:v>
                </c:pt>
                <c:pt idx="70">
                  <c:v>0.27639961242675781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0.469970703125</c:v>
                </c:pt>
                <c:pt idx="76">
                  <c:v>0</c:v>
                </c:pt>
                <c:pt idx="77">
                  <c:v>3.139495849609375E-3</c:v>
                </c:pt>
                <c:pt idx="78">
                  <c:v>0.45588874816894531</c:v>
                </c:pt>
                <c:pt idx="79">
                  <c:v>0</c:v>
                </c:pt>
                <c:pt idx="80">
                  <c:v>0.24730682373046881</c:v>
                </c:pt>
                <c:pt idx="81">
                  <c:v>5.53131103515625E-5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1.506805419921875E-4</c:v>
                </c:pt>
                <c:pt idx="88">
                  <c:v>1.1882781982421879E-3</c:v>
                </c:pt>
                <c:pt idx="89">
                  <c:v>0.47242927551269531</c:v>
                </c:pt>
                <c:pt idx="90">
                  <c:v>4.105377197265625E-2</c:v>
                </c:pt>
                <c:pt idx="91">
                  <c:v>2.5177001953125E-4</c:v>
                </c:pt>
                <c:pt idx="92">
                  <c:v>0</c:v>
                </c:pt>
                <c:pt idx="93">
                  <c:v>0</c:v>
                </c:pt>
                <c:pt idx="94">
                  <c:v>5.53131103515625E-5</c:v>
                </c:pt>
                <c:pt idx="95">
                  <c:v>0.49449539184570313</c:v>
                </c:pt>
                <c:pt idx="96">
                  <c:v>2.9836654663085941E-2</c:v>
                </c:pt>
                <c:pt idx="97">
                  <c:v>0.19832611083984381</c:v>
                </c:pt>
                <c:pt idx="98">
                  <c:v>5.1523208618164063E-2</c:v>
                </c:pt>
                <c:pt idx="99">
                  <c:v>0</c:v>
                </c:pt>
                <c:pt idx="100">
                  <c:v>0</c:v>
                </c:pt>
                <c:pt idx="101">
                  <c:v>3.9325714111328118E-2</c:v>
                </c:pt>
                <c:pt idx="102">
                  <c:v>8.27789306640625E-4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7.0400238037109384E-3</c:v>
                </c:pt>
                <c:pt idx="109">
                  <c:v>0</c:v>
                </c:pt>
                <c:pt idx="110">
                  <c:v>0.40320587158203119</c:v>
                </c:pt>
                <c:pt idx="111">
                  <c:v>7.8136444091796875E-2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2.1551132202148441E-2</c:v>
                </c:pt>
                <c:pt idx="116">
                  <c:v>0</c:v>
                </c:pt>
                <c:pt idx="117">
                  <c:v>7.1964263916015616E-3</c:v>
                </c:pt>
                <c:pt idx="118">
                  <c:v>0</c:v>
                </c:pt>
                <c:pt idx="119">
                  <c:v>0.37697029113769531</c:v>
                </c:pt>
                <c:pt idx="120">
                  <c:v>0</c:v>
                </c:pt>
                <c:pt idx="121">
                  <c:v>0</c:v>
                </c:pt>
                <c:pt idx="122">
                  <c:v>0.39704704284667969</c:v>
                </c:pt>
                <c:pt idx="123">
                  <c:v>8.6725234985351563E-2</c:v>
                </c:pt>
                <c:pt idx="124">
                  <c:v>0.13904380798339841</c:v>
                </c:pt>
                <c:pt idx="125">
                  <c:v>0</c:v>
                </c:pt>
                <c:pt idx="126">
                  <c:v>0.19746971130371091</c:v>
                </c:pt>
                <c:pt idx="127">
                  <c:v>0</c:v>
                </c:pt>
                <c:pt idx="128">
                  <c:v>0</c:v>
                </c:pt>
                <c:pt idx="129">
                  <c:v>1.972198486328125E-2</c:v>
                </c:pt>
                <c:pt idx="130">
                  <c:v>0</c:v>
                </c:pt>
                <c:pt idx="131">
                  <c:v>0</c:v>
                </c:pt>
                <c:pt idx="132">
                  <c:v>1.4667510986328121E-3</c:v>
                </c:pt>
                <c:pt idx="133">
                  <c:v>0</c:v>
                </c:pt>
                <c:pt idx="134">
                  <c:v>8.686065673828125E-3</c:v>
                </c:pt>
                <c:pt idx="135">
                  <c:v>8.36181640625E-3</c:v>
                </c:pt>
                <c:pt idx="136">
                  <c:v>1.1882781982421879E-3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0.36966705322265619</c:v>
                </c:pt>
                <c:pt idx="141">
                  <c:v>0</c:v>
                </c:pt>
                <c:pt idx="142">
                  <c:v>0.45651817321777338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1.7467498779296878E-2</c:v>
                </c:pt>
                <c:pt idx="148">
                  <c:v>0</c:v>
                </c:pt>
                <c:pt idx="149">
                  <c:v>0</c:v>
                </c:pt>
                <c:pt idx="150">
                  <c:v>0.25439834594726563</c:v>
                </c:pt>
                <c:pt idx="151">
                  <c:v>2.6371002197265622E-2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0.2486686706542969</c:v>
                </c:pt>
                <c:pt idx="156">
                  <c:v>0.46931838989257813</c:v>
                </c:pt>
                <c:pt idx="157">
                  <c:v>0</c:v>
                </c:pt>
                <c:pt idx="158">
                  <c:v>5.71441650390625E-3</c:v>
                </c:pt>
                <c:pt idx="159">
                  <c:v>1.929473876953125E-2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2.4921417236328122E-2</c:v>
                </c:pt>
                <c:pt idx="166">
                  <c:v>0</c:v>
                </c:pt>
                <c:pt idx="167">
                  <c:v>0</c:v>
                </c:pt>
                <c:pt idx="168">
                  <c:v>0.49134063720703119</c:v>
                </c:pt>
                <c:pt idx="169">
                  <c:v>0</c:v>
                </c:pt>
                <c:pt idx="170">
                  <c:v>0.48828125</c:v>
                </c:pt>
                <c:pt idx="171">
                  <c:v>0</c:v>
                </c:pt>
                <c:pt idx="172">
                  <c:v>0.1570091247558594</c:v>
                </c:pt>
                <c:pt idx="173">
                  <c:v>0</c:v>
                </c:pt>
                <c:pt idx="174">
                  <c:v>0.48828125</c:v>
                </c:pt>
                <c:pt idx="175">
                  <c:v>0</c:v>
                </c:pt>
                <c:pt idx="176">
                  <c:v>4.1713714599609384E-3</c:v>
                </c:pt>
                <c:pt idx="177">
                  <c:v>0</c:v>
                </c:pt>
                <c:pt idx="178">
                  <c:v>0.49601554870605469</c:v>
                </c:pt>
                <c:pt idx="179">
                  <c:v>9.563446044921875E-3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3.5543441772460938E-2</c:v>
                </c:pt>
                <c:pt idx="185">
                  <c:v>0</c:v>
                </c:pt>
                <c:pt idx="186">
                  <c:v>0.48874664306640619</c:v>
                </c:pt>
                <c:pt idx="187">
                  <c:v>0.28174018859863281</c:v>
                </c:pt>
                <c:pt idx="188">
                  <c:v>0</c:v>
                </c:pt>
                <c:pt idx="189">
                  <c:v>0</c:v>
                </c:pt>
                <c:pt idx="190">
                  <c:v>2.729034423828125E-2</c:v>
                </c:pt>
                <c:pt idx="191">
                  <c:v>4.039764404296875E-3</c:v>
                </c:pt>
                <c:pt idx="192">
                  <c:v>0</c:v>
                </c:pt>
                <c:pt idx="193">
                  <c:v>0.19233894348144531</c:v>
                </c:pt>
                <c:pt idx="194">
                  <c:v>1.739501953125E-3</c:v>
                </c:pt>
                <c:pt idx="195">
                  <c:v>4.1261672973632813E-2</c:v>
                </c:pt>
                <c:pt idx="196">
                  <c:v>5.18798828125E-3</c:v>
                </c:pt>
                <c:pt idx="197">
                  <c:v>0</c:v>
                </c:pt>
                <c:pt idx="198">
                  <c:v>4.535675048828125E-3</c:v>
                </c:pt>
                <c:pt idx="199">
                  <c:v>1.4844894409179689E-2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3.9325714111328118E-2</c:v>
                </c:pt>
                <c:pt idx="205">
                  <c:v>0</c:v>
                </c:pt>
                <c:pt idx="206">
                  <c:v>0</c:v>
                </c:pt>
                <c:pt idx="207">
                  <c:v>1.1157989501953121E-3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0.440155029296875</c:v>
                </c:pt>
                <c:pt idx="214">
                  <c:v>0</c:v>
                </c:pt>
                <c:pt idx="215">
                  <c:v>0</c:v>
                </c:pt>
                <c:pt idx="216">
                  <c:v>1.548004150390625E-2</c:v>
                </c:pt>
                <c:pt idx="217">
                  <c:v>0</c:v>
                </c:pt>
                <c:pt idx="218">
                  <c:v>5.3844451904296884E-3</c:v>
                </c:pt>
                <c:pt idx="219">
                  <c:v>0</c:v>
                </c:pt>
                <c:pt idx="220">
                  <c:v>0.49487113952636719</c:v>
                </c:pt>
                <c:pt idx="221">
                  <c:v>0</c:v>
                </c:pt>
                <c:pt idx="222">
                  <c:v>0</c:v>
                </c:pt>
                <c:pt idx="223">
                  <c:v>0.1429481506347656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0.1392402648925781</c:v>
                </c:pt>
                <c:pt idx="229">
                  <c:v>0</c:v>
                </c:pt>
                <c:pt idx="230">
                  <c:v>0</c:v>
                </c:pt>
                <c:pt idx="231">
                  <c:v>0.22292518615722659</c:v>
                </c:pt>
                <c:pt idx="232">
                  <c:v>0.45349311828613281</c:v>
                </c:pt>
                <c:pt idx="233">
                  <c:v>0</c:v>
                </c:pt>
                <c:pt idx="234">
                  <c:v>0.21069526672363281</c:v>
                </c:pt>
                <c:pt idx="235">
                  <c:v>8.7146759033203125E-3</c:v>
                </c:pt>
                <c:pt idx="236">
                  <c:v>0</c:v>
                </c:pt>
                <c:pt idx="237">
                  <c:v>0.1975975036621094</c:v>
                </c:pt>
                <c:pt idx="238">
                  <c:v>0</c:v>
                </c:pt>
                <c:pt idx="239">
                  <c:v>0</c:v>
                </c:pt>
                <c:pt idx="240">
                  <c:v>1.5766143798828122E-2</c:v>
                </c:pt>
                <c:pt idx="241">
                  <c:v>0</c:v>
                </c:pt>
                <c:pt idx="242">
                  <c:v>0.29087257385253912</c:v>
                </c:pt>
                <c:pt idx="243">
                  <c:v>0</c:v>
                </c:pt>
                <c:pt idx="244">
                  <c:v>0</c:v>
                </c:pt>
                <c:pt idx="245">
                  <c:v>0.1191120147705078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1.374053955078125E-2</c:v>
                </c:pt>
                <c:pt idx="252">
                  <c:v>0.22186851501464841</c:v>
                </c:pt>
                <c:pt idx="253">
                  <c:v>0</c:v>
                </c:pt>
                <c:pt idx="254">
                  <c:v>0</c:v>
                </c:pt>
                <c:pt idx="255">
                  <c:v>2.777862548828125E-2</c:v>
                </c:pt>
                <c:pt idx="256">
                  <c:v>8.38165283203125E-2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2.880096435546875E-4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4.57763671875E-4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6.2250137329101563E-2</c:v>
                </c:pt>
                <c:pt idx="269">
                  <c:v>1.9073486328125E-6</c:v>
                </c:pt>
                <c:pt idx="270">
                  <c:v>0.13289833068847659</c:v>
                </c:pt>
                <c:pt idx="271">
                  <c:v>0</c:v>
                </c:pt>
                <c:pt idx="272">
                  <c:v>0.2422828674316406</c:v>
                </c:pt>
                <c:pt idx="273">
                  <c:v>1.4398574829101561E-2</c:v>
                </c:pt>
                <c:pt idx="274">
                  <c:v>0.43050003051757813</c:v>
                </c:pt>
                <c:pt idx="275">
                  <c:v>0.49850845336914063</c:v>
                </c:pt>
                <c:pt idx="276">
                  <c:v>0</c:v>
                </c:pt>
                <c:pt idx="277">
                  <c:v>0</c:v>
                </c:pt>
                <c:pt idx="278">
                  <c:v>0.29669761657714838</c:v>
                </c:pt>
                <c:pt idx="279">
                  <c:v>1.3658523559570311E-2</c:v>
                </c:pt>
                <c:pt idx="280">
                  <c:v>0</c:v>
                </c:pt>
                <c:pt idx="281">
                  <c:v>0</c:v>
                </c:pt>
                <c:pt idx="282">
                  <c:v>6.9904327392578116E-3</c:v>
                </c:pt>
                <c:pt idx="283">
                  <c:v>0.45352745056152338</c:v>
                </c:pt>
                <c:pt idx="284">
                  <c:v>1.1157989501953121E-3</c:v>
                </c:pt>
                <c:pt idx="285">
                  <c:v>0.24730682373046881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5.1784515380859384E-3</c:v>
                </c:pt>
                <c:pt idx="291">
                  <c:v>0</c:v>
                </c:pt>
                <c:pt idx="292">
                  <c:v>1.5766143798828122E-2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1.9855499267578121E-3</c:v>
                </c:pt>
                <c:pt idx="297">
                  <c:v>0</c:v>
                </c:pt>
                <c:pt idx="298">
                  <c:v>2.777862548828125E-2</c:v>
                </c:pt>
                <c:pt idx="299">
                  <c:v>0.27542877197265619</c:v>
                </c:pt>
                <c:pt idx="300">
                  <c:v>1.078033447265625E-2</c:v>
                </c:pt>
                <c:pt idx="301">
                  <c:v>0</c:v>
                </c:pt>
                <c:pt idx="302">
                  <c:v>2.5529861450195309E-2</c:v>
                </c:pt>
                <c:pt idx="303">
                  <c:v>1.5333175659179689E-2</c:v>
                </c:pt>
                <c:pt idx="304">
                  <c:v>0</c:v>
                </c:pt>
                <c:pt idx="305">
                  <c:v>4.1913986206054688E-2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0.49410247802734381</c:v>
                </c:pt>
                <c:pt idx="313">
                  <c:v>0</c:v>
                </c:pt>
                <c:pt idx="314">
                  <c:v>9.09423828125E-3</c:v>
                </c:pt>
                <c:pt idx="315">
                  <c:v>0.49410247802734381</c:v>
                </c:pt>
                <c:pt idx="316">
                  <c:v>0</c:v>
                </c:pt>
                <c:pt idx="317">
                  <c:v>0</c:v>
                </c:pt>
                <c:pt idx="318">
                  <c:v>0.25553321838378912</c:v>
                </c:pt>
                <c:pt idx="319">
                  <c:v>0</c:v>
                </c:pt>
                <c:pt idx="320">
                  <c:v>0.36946487426757813</c:v>
                </c:pt>
                <c:pt idx="321">
                  <c:v>0</c:v>
                </c:pt>
                <c:pt idx="322">
                  <c:v>0.38714599609375</c:v>
                </c:pt>
                <c:pt idx="323">
                  <c:v>0</c:v>
                </c:pt>
                <c:pt idx="324">
                  <c:v>0.4698944091796875</c:v>
                </c:pt>
                <c:pt idx="325">
                  <c:v>0</c:v>
                </c:pt>
                <c:pt idx="326">
                  <c:v>0.49341773986816412</c:v>
                </c:pt>
                <c:pt idx="327">
                  <c:v>0</c:v>
                </c:pt>
                <c:pt idx="328">
                  <c:v>0</c:v>
                </c:pt>
                <c:pt idx="329">
                  <c:v>4.9068450927734382E-2</c:v>
                </c:pt>
                <c:pt idx="330">
                  <c:v>0</c:v>
                </c:pt>
                <c:pt idx="331">
                  <c:v>0.12536811828613281</c:v>
                </c:pt>
                <c:pt idx="332">
                  <c:v>0.29892921447753912</c:v>
                </c:pt>
                <c:pt idx="333">
                  <c:v>0</c:v>
                </c:pt>
                <c:pt idx="334">
                  <c:v>1.995086669921875E-3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8.769989013671875E-3</c:v>
                </c:pt>
                <c:pt idx="340">
                  <c:v>0.15921211242675781</c:v>
                </c:pt>
                <c:pt idx="341">
                  <c:v>0</c:v>
                </c:pt>
                <c:pt idx="342">
                  <c:v>0</c:v>
                </c:pt>
                <c:pt idx="343">
                  <c:v>3.9325714111328118E-2</c:v>
                </c:pt>
                <c:pt idx="344">
                  <c:v>3.4509658813476563E-2</c:v>
                </c:pt>
                <c:pt idx="345">
                  <c:v>0</c:v>
                </c:pt>
                <c:pt idx="346">
                  <c:v>0</c:v>
                </c:pt>
                <c:pt idx="347">
                  <c:v>0.46827888488769531</c:v>
                </c:pt>
                <c:pt idx="348">
                  <c:v>1.0072708129882811E-2</c:v>
                </c:pt>
                <c:pt idx="349">
                  <c:v>0.48874664306640619</c:v>
                </c:pt>
                <c:pt idx="350">
                  <c:v>0</c:v>
                </c:pt>
                <c:pt idx="351">
                  <c:v>9.42230224609375E-4</c:v>
                </c:pt>
                <c:pt idx="352">
                  <c:v>0</c:v>
                </c:pt>
                <c:pt idx="353">
                  <c:v>8.6725234985351563E-2</c:v>
                </c:pt>
                <c:pt idx="354">
                  <c:v>7.0400238037109384E-3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0.39170455932617188</c:v>
                </c:pt>
                <c:pt idx="363">
                  <c:v>0.38505363464355469</c:v>
                </c:pt>
                <c:pt idx="364">
                  <c:v>7.6185226440429688E-2</c:v>
                </c:pt>
                <c:pt idx="365">
                  <c:v>4.5108795166015616E-3</c:v>
                </c:pt>
                <c:pt idx="366">
                  <c:v>1.153945922851562E-2</c:v>
                </c:pt>
                <c:pt idx="367">
                  <c:v>8.769989013671875E-3</c:v>
                </c:pt>
                <c:pt idx="368">
                  <c:v>0</c:v>
                </c:pt>
                <c:pt idx="369">
                  <c:v>0.27539634704589838</c:v>
                </c:pt>
                <c:pt idx="370">
                  <c:v>0.32311820983886719</c:v>
                </c:pt>
                <c:pt idx="371">
                  <c:v>1.1882781982421879E-3</c:v>
                </c:pt>
                <c:pt idx="372">
                  <c:v>5.18798828125E-3</c:v>
                </c:pt>
                <c:pt idx="373">
                  <c:v>0</c:v>
                </c:pt>
                <c:pt idx="374">
                  <c:v>6.9065093994140616E-3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1.153945922851562E-2</c:v>
                </c:pt>
                <c:pt idx="379">
                  <c:v>0</c:v>
                </c:pt>
                <c:pt idx="380">
                  <c:v>0</c:v>
                </c:pt>
                <c:pt idx="381">
                  <c:v>5.7239532470703116E-3</c:v>
                </c:pt>
                <c:pt idx="382">
                  <c:v>0</c:v>
                </c:pt>
                <c:pt idx="383">
                  <c:v>0</c:v>
                </c:pt>
                <c:pt idx="384">
                  <c:v>6.9887161254882813E-2</c:v>
                </c:pt>
                <c:pt idx="385">
                  <c:v>8.4590911865234375E-3</c:v>
                </c:pt>
                <c:pt idx="386">
                  <c:v>0</c:v>
                </c:pt>
                <c:pt idx="387">
                  <c:v>0</c:v>
                </c:pt>
                <c:pt idx="388">
                  <c:v>2.292633056640625E-3</c:v>
                </c:pt>
                <c:pt idx="389">
                  <c:v>0.27639961242675781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0.45700645446777338</c:v>
                </c:pt>
                <c:pt idx="394">
                  <c:v>0</c:v>
                </c:pt>
                <c:pt idx="395">
                  <c:v>0</c:v>
                </c:pt>
                <c:pt idx="396">
                  <c:v>3.39508056640625E-4</c:v>
                </c:pt>
                <c:pt idx="397">
                  <c:v>0</c:v>
                </c:pt>
                <c:pt idx="398">
                  <c:v>0.24730682373046881</c:v>
                </c:pt>
                <c:pt idx="399">
                  <c:v>0</c:v>
                </c:pt>
                <c:pt idx="400">
                  <c:v>0</c:v>
                </c:pt>
                <c:pt idx="401">
                  <c:v>0.46276092529296881</c:v>
                </c:pt>
                <c:pt idx="402">
                  <c:v>4.105377197265625E-2</c:v>
                </c:pt>
                <c:pt idx="403">
                  <c:v>5.0182342529296884E-3</c:v>
                </c:pt>
                <c:pt idx="404">
                  <c:v>0</c:v>
                </c:pt>
                <c:pt idx="405">
                  <c:v>0.46378707885742188</c:v>
                </c:pt>
                <c:pt idx="406">
                  <c:v>5.8038711547851563E-2</c:v>
                </c:pt>
                <c:pt idx="407">
                  <c:v>0</c:v>
                </c:pt>
                <c:pt idx="408">
                  <c:v>0</c:v>
                </c:pt>
                <c:pt idx="409">
                  <c:v>5.695343017578125E-3</c:v>
                </c:pt>
                <c:pt idx="410">
                  <c:v>0.27542877197265619</c:v>
                </c:pt>
                <c:pt idx="411">
                  <c:v>0</c:v>
                </c:pt>
                <c:pt idx="412">
                  <c:v>6.3800811767578116E-3</c:v>
                </c:pt>
                <c:pt idx="413">
                  <c:v>0</c:v>
                </c:pt>
                <c:pt idx="414">
                  <c:v>7.152557373046875E-4</c:v>
                </c:pt>
                <c:pt idx="415">
                  <c:v>4.01763916015625E-2</c:v>
                </c:pt>
                <c:pt idx="416">
                  <c:v>1.387405395507812E-2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3.8166046142578121E-3</c:v>
                </c:pt>
                <c:pt idx="423">
                  <c:v>0.49752616882324219</c:v>
                </c:pt>
                <c:pt idx="424">
                  <c:v>0</c:v>
                </c:pt>
                <c:pt idx="425">
                  <c:v>0</c:v>
                </c:pt>
                <c:pt idx="426">
                  <c:v>4.1261672973632813E-2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0.44174003601074219</c:v>
                </c:pt>
                <c:pt idx="433">
                  <c:v>0</c:v>
                </c:pt>
                <c:pt idx="434">
                  <c:v>4.039764404296875E-3</c:v>
                </c:pt>
                <c:pt idx="435">
                  <c:v>0.48779487609863281</c:v>
                </c:pt>
                <c:pt idx="436">
                  <c:v>0</c:v>
                </c:pt>
                <c:pt idx="437">
                  <c:v>0.1011676788330078</c:v>
                </c:pt>
                <c:pt idx="438">
                  <c:v>0.44883155822753912</c:v>
                </c:pt>
                <c:pt idx="439">
                  <c:v>0</c:v>
                </c:pt>
                <c:pt idx="440">
                  <c:v>0</c:v>
                </c:pt>
                <c:pt idx="441">
                  <c:v>0.19054985046386719</c:v>
                </c:pt>
                <c:pt idx="442">
                  <c:v>2.4866104125976559E-2</c:v>
                </c:pt>
                <c:pt idx="443">
                  <c:v>1.1503219604492189E-2</c:v>
                </c:pt>
                <c:pt idx="444">
                  <c:v>0</c:v>
                </c:pt>
                <c:pt idx="445">
                  <c:v>0.45197296142578119</c:v>
                </c:pt>
                <c:pt idx="446">
                  <c:v>0.481964111328125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3.337860107421875E-4</c:v>
                </c:pt>
                <c:pt idx="451">
                  <c:v>6.6045761108398438E-2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7.976531982421875E-3</c:v>
                </c:pt>
                <c:pt idx="456">
                  <c:v>6.06536865234375E-4</c:v>
                </c:pt>
                <c:pt idx="457">
                  <c:v>1.929473876953125E-2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8.36181640625E-3</c:v>
                </c:pt>
                <c:pt idx="462">
                  <c:v>0.19106292724609381</c:v>
                </c:pt>
                <c:pt idx="463">
                  <c:v>4.1261672973632813E-2</c:v>
                </c:pt>
                <c:pt idx="464">
                  <c:v>0</c:v>
                </c:pt>
                <c:pt idx="465">
                  <c:v>0</c:v>
                </c:pt>
                <c:pt idx="466">
                  <c:v>0.14997100830078119</c:v>
                </c:pt>
                <c:pt idx="467">
                  <c:v>0</c:v>
                </c:pt>
                <c:pt idx="468">
                  <c:v>1.9073486328125E-6</c:v>
                </c:pt>
                <c:pt idx="469">
                  <c:v>8.029937744140625E-4</c:v>
                </c:pt>
                <c:pt idx="470">
                  <c:v>7.0400238037109384E-3</c:v>
                </c:pt>
                <c:pt idx="471">
                  <c:v>0</c:v>
                </c:pt>
                <c:pt idx="472">
                  <c:v>0</c:v>
                </c:pt>
                <c:pt idx="473">
                  <c:v>0.1570091247558594</c:v>
                </c:pt>
                <c:pt idx="474">
                  <c:v>0</c:v>
                </c:pt>
                <c:pt idx="475">
                  <c:v>0</c:v>
                </c:pt>
                <c:pt idx="476">
                  <c:v>3.8166046142578121E-3</c:v>
                </c:pt>
                <c:pt idx="477">
                  <c:v>0.48514366149902338</c:v>
                </c:pt>
                <c:pt idx="478">
                  <c:v>0.45279121398925781</c:v>
                </c:pt>
                <c:pt idx="479">
                  <c:v>7.3831558227539063E-2</c:v>
                </c:pt>
                <c:pt idx="480">
                  <c:v>0</c:v>
                </c:pt>
                <c:pt idx="481">
                  <c:v>0</c:v>
                </c:pt>
                <c:pt idx="482">
                  <c:v>0.48153305053710938</c:v>
                </c:pt>
                <c:pt idx="483">
                  <c:v>0</c:v>
                </c:pt>
                <c:pt idx="484">
                  <c:v>5.3844451904296884E-3</c:v>
                </c:pt>
                <c:pt idx="485">
                  <c:v>4.9417495727539063E-2</c:v>
                </c:pt>
                <c:pt idx="486">
                  <c:v>0</c:v>
                </c:pt>
                <c:pt idx="487">
                  <c:v>1.3578414916992189E-2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8.8319778442382813E-2</c:v>
                </c:pt>
                <c:pt idx="492">
                  <c:v>1.9073486328125E-6</c:v>
                </c:pt>
                <c:pt idx="493">
                  <c:v>0</c:v>
                </c:pt>
                <c:pt idx="494">
                  <c:v>1.195144653320312E-2</c:v>
                </c:pt>
                <c:pt idx="495">
                  <c:v>0</c:v>
                </c:pt>
                <c:pt idx="496">
                  <c:v>0.34719657897949219</c:v>
                </c:pt>
                <c:pt idx="497">
                  <c:v>0</c:v>
                </c:pt>
                <c:pt idx="498">
                  <c:v>0.1012687683105469</c:v>
                </c:pt>
                <c:pt idx="499">
                  <c:v>0.37099075317382813</c:v>
                </c:pt>
                <c:pt idx="500">
                  <c:v>0</c:v>
                </c:pt>
                <c:pt idx="501">
                  <c:v>2.6983261108398441E-2</c:v>
                </c:pt>
                <c:pt idx="502">
                  <c:v>0.3309326171875</c:v>
                </c:pt>
                <c:pt idx="503">
                  <c:v>0</c:v>
                </c:pt>
                <c:pt idx="504">
                  <c:v>2.880096435546875E-4</c:v>
                </c:pt>
                <c:pt idx="505">
                  <c:v>0.50005340576171875</c:v>
                </c:pt>
                <c:pt idx="506">
                  <c:v>5.9780120849609382E-2</c:v>
                </c:pt>
                <c:pt idx="507">
                  <c:v>6.7783355712890625E-2</c:v>
                </c:pt>
                <c:pt idx="508">
                  <c:v>1.9073486328125E-6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2.1776199340820309E-2</c:v>
                </c:pt>
                <c:pt idx="513">
                  <c:v>7.3337554931640616E-3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5.60760498046875E-4</c:v>
                </c:pt>
                <c:pt idx="518">
                  <c:v>0</c:v>
                </c:pt>
                <c:pt idx="519">
                  <c:v>0</c:v>
                </c:pt>
                <c:pt idx="520">
                  <c:v>0.35404396057128912</c:v>
                </c:pt>
                <c:pt idx="521">
                  <c:v>3.4091949462890618E-2</c:v>
                </c:pt>
                <c:pt idx="522">
                  <c:v>0</c:v>
                </c:pt>
                <c:pt idx="523">
                  <c:v>0</c:v>
                </c:pt>
                <c:pt idx="524">
                  <c:v>0.5000762939453125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1.49383544921875E-2</c:v>
                </c:pt>
                <c:pt idx="530">
                  <c:v>2.292633056640625E-3</c:v>
                </c:pt>
                <c:pt idx="531">
                  <c:v>0</c:v>
                </c:pt>
                <c:pt idx="532">
                  <c:v>2.5293350219726559E-2</c:v>
                </c:pt>
                <c:pt idx="533">
                  <c:v>0</c:v>
                </c:pt>
                <c:pt idx="534">
                  <c:v>2.6702880859375E-5</c:v>
                </c:pt>
                <c:pt idx="535">
                  <c:v>5.3934097290039063E-2</c:v>
                </c:pt>
                <c:pt idx="536">
                  <c:v>1.369476318359375E-2</c:v>
                </c:pt>
                <c:pt idx="537">
                  <c:v>0</c:v>
                </c:pt>
                <c:pt idx="538">
                  <c:v>2.185821533203125E-3</c:v>
                </c:pt>
                <c:pt idx="539">
                  <c:v>1.2529373168945311E-2</c:v>
                </c:pt>
                <c:pt idx="540">
                  <c:v>0</c:v>
                </c:pt>
                <c:pt idx="541">
                  <c:v>0</c:v>
                </c:pt>
                <c:pt idx="542">
                  <c:v>1.2353897094726561E-2</c:v>
                </c:pt>
                <c:pt idx="543">
                  <c:v>0.38505363464355469</c:v>
                </c:pt>
                <c:pt idx="544">
                  <c:v>0</c:v>
                </c:pt>
                <c:pt idx="545">
                  <c:v>0.35404396057128912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0.48082733154296881</c:v>
                </c:pt>
                <c:pt idx="550">
                  <c:v>1.4667510986328121E-3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0.19138145446777341</c:v>
                </c:pt>
                <c:pt idx="557">
                  <c:v>0.48082733154296881</c:v>
                </c:pt>
                <c:pt idx="558">
                  <c:v>0</c:v>
                </c:pt>
                <c:pt idx="559">
                  <c:v>9.0351104736328125E-3</c:v>
                </c:pt>
                <c:pt idx="560">
                  <c:v>4.807281494140625E-2</c:v>
                </c:pt>
                <c:pt idx="561">
                  <c:v>0</c:v>
                </c:pt>
                <c:pt idx="562">
                  <c:v>0</c:v>
                </c:pt>
                <c:pt idx="563">
                  <c:v>0.45122337341308588</c:v>
                </c:pt>
                <c:pt idx="564">
                  <c:v>6.1939239501953118E-2</c:v>
                </c:pt>
                <c:pt idx="565">
                  <c:v>0</c:v>
                </c:pt>
                <c:pt idx="566">
                  <c:v>0.33381843566894531</c:v>
                </c:pt>
                <c:pt idx="567">
                  <c:v>0</c:v>
                </c:pt>
                <c:pt idx="568">
                  <c:v>0.2843170166015625</c:v>
                </c:pt>
                <c:pt idx="569">
                  <c:v>0</c:v>
                </c:pt>
                <c:pt idx="570">
                  <c:v>0</c:v>
                </c:pt>
                <c:pt idx="571">
                  <c:v>5.645751953125E-4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8.769989013671875E-3</c:v>
                </c:pt>
                <c:pt idx="577">
                  <c:v>1.1882781982421879E-3</c:v>
                </c:pt>
                <c:pt idx="578">
                  <c:v>1.8087387084960941E-2</c:v>
                </c:pt>
                <c:pt idx="579">
                  <c:v>4.34112548828125E-3</c:v>
                </c:pt>
                <c:pt idx="580">
                  <c:v>0.29968452453613281</c:v>
                </c:pt>
                <c:pt idx="581">
                  <c:v>1.9073486328125E-6</c:v>
                </c:pt>
                <c:pt idx="582">
                  <c:v>0.49798965454101563</c:v>
                </c:pt>
                <c:pt idx="583">
                  <c:v>3.9974212646484382E-2</c:v>
                </c:pt>
                <c:pt idx="584">
                  <c:v>0.4288787841796875</c:v>
                </c:pt>
                <c:pt idx="585">
                  <c:v>0</c:v>
                </c:pt>
                <c:pt idx="586">
                  <c:v>0</c:v>
                </c:pt>
                <c:pt idx="587">
                  <c:v>6.3325881958007813E-2</c:v>
                </c:pt>
                <c:pt idx="588">
                  <c:v>0</c:v>
                </c:pt>
                <c:pt idx="589">
                  <c:v>0</c:v>
                </c:pt>
                <c:pt idx="590">
                  <c:v>2.00653076171875E-3</c:v>
                </c:pt>
                <c:pt idx="591">
                  <c:v>4.807281494140625E-2</c:v>
                </c:pt>
                <c:pt idx="592">
                  <c:v>5.09185791015625E-2</c:v>
                </c:pt>
                <c:pt idx="593">
                  <c:v>0.481964111328125</c:v>
                </c:pt>
                <c:pt idx="594">
                  <c:v>0.35479927062988281</c:v>
                </c:pt>
                <c:pt idx="595">
                  <c:v>0.13904380798339841</c:v>
                </c:pt>
                <c:pt idx="596">
                  <c:v>2.86102294921875E-5</c:v>
                </c:pt>
                <c:pt idx="597">
                  <c:v>0.49882698059082031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1.369476318359375E-2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0.49926948547363281</c:v>
                </c:pt>
                <c:pt idx="610">
                  <c:v>8.6725234985351563E-2</c:v>
                </c:pt>
                <c:pt idx="611">
                  <c:v>0</c:v>
                </c:pt>
                <c:pt idx="612">
                  <c:v>0.46378707885742188</c:v>
                </c:pt>
                <c:pt idx="613">
                  <c:v>6.8531036376953116E-3</c:v>
                </c:pt>
                <c:pt idx="614">
                  <c:v>4.7054290771484384E-3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5.9780120849609382E-2</c:v>
                </c:pt>
                <c:pt idx="621">
                  <c:v>0</c:v>
                </c:pt>
                <c:pt idx="622">
                  <c:v>0</c:v>
                </c:pt>
                <c:pt idx="623">
                  <c:v>0.14919853210449219</c:v>
                </c:pt>
                <c:pt idx="624">
                  <c:v>2.3778915405273441E-2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5.1784515380859384E-3</c:v>
                </c:pt>
                <c:pt idx="629">
                  <c:v>1.2340545654296879E-3</c:v>
                </c:pt>
                <c:pt idx="630">
                  <c:v>0</c:v>
                </c:pt>
                <c:pt idx="631">
                  <c:v>0.44883155822753912</c:v>
                </c:pt>
                <c:pt idx="632">
                  <c:v>2.471160888671875E-2</c:v>
                </c:pt>
                <c:pt idx="633">
                  <c:v>7.152557373046875E-4</c:v>
                </c:pt>
                <c:pt idx="634">
                  <c:v>0.46453475952148438</c:v>
                </c:pt>
                <c:pt idx="635">
                  <c:v>0</c:v>
                </c:pt>
                <c:pt idx="636">
                  <c:v>0</c:v>
                </c:pt>
                <c:pt idx="637">
                  <c:v>8.09478759765625E-3</c:v>
                </c:pt>
                <c:pt idx="638">
                  <c:v>0.27542877197265619</c:v>
                </c:pt>
                <c:pt idx="639">
                  <c:v>8.4590911865234375E-3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1.5333175659179689E-2</c:v>
                </c:pt>
                <c:pt idx="644">
                  <c:v>0</c:v>
                </c:pt>
                <c:pt idx="645">
                  <c:v>3.6111831665039063E-2</c:v>
                </c:pt>
                <c:pt idx="646">
                  <c:v>0.40320587158203119</c:v>
                </c:pt>
                <c:pt idx="647">
                  <c:v>0</c:v>
                </c:pt>
                <c:pt idx="648">
                  <c:v>0</c:v>
                </c:pt>
                <c:pt idx="649">
                  <c:v>1.369476318359375E-2</c:v>
                </c:pt>
                <c:pt idx="650">
                  <c:v>0</c:v>
                </c:pt>
                <c:pt idx="651">
                  <c:v>0</c:v>
                </c:pt>
                <c:pt idx="652">
                  <c:v>8.0463409423828125E-2</c:v>
                </c:pt>
                <c:pt idx="653">
                  <c:v>0.1400413513183594</c:v>
                </c:pt>
                <c:pt idx="654">
                  <c:v>1.8444061279296879E-3</c:v>
                </c:pt>
                <c:pt idx="655">
                  <c:v>0</c:v>
                </c:pt>
                <c:pt idx="656">
                  <c:v>6.114959716796875E-3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0.33075332641601563</c:v>
                </c:pt>
                <c:pt idx="665">
                  <c:v>0</c:v>
                </c:pt>
                <c:pt idx="666">
                  <c:v>1.3177871704101561E-2</c:v>
                </c:pt>
                <c:pt idx="667">
                  <c:v>4.1067123413085938E-2</c:v>
                </c:pt>
                <c:pt idx="668">
                  <c:v>8.1567764282226563E-2</c:v>
                </c:pt>
                <c:pt idx="669">
                  <c:v>0.19054985046386719</c:v>
                </c:pt>
                <c:pt idx="670">
                  <c:v>0</c:v>
                </c:pt>
                <c:pt idx="671">
                  <c:v>0</c:v>
                </c:pt>
                <c:pt idx="672">
                  <c:v>0.49944877624511719</c:v>
                </c:pt>
                <c:pt idx="673">
                  <c:v>0</c:v>
                </c:pt>
                <c:pt idx="674">
                  <c:v>0.12960243225097659</c:v>
                </c:pt>
                <c:pt idx="675">
                  <c:v>0</c:v>
                </c:pt>
                <c:pt idx="676">
                  <c:v>0</c:v>
                </c:pt>
                <c:pt idx="677">
                  <c:v>6.3554763793945313E-2</c:v>
                </c:pt>
                <c:pt idx="678">
                  <c:v>0.1209392547607422</c:v>
                </c:pt>
                <c:pt idx="679">
                  <c:v>0</c:v>
                </c:pt>
                <c:pt idx="680">
                  <c:v>0.35404396057128912</c:v>
                </c:pt>
                <c:pt idx="681">
                  <c:v>0</c:v>
                </c:pt>
                <c:pt idx="682">
                  <c:v>0</c:v>
                </c:pt>
                <c:pt idx="683">
                  <c:v>0.45664596557617188</c:v>
                </c:pt>
                <c:pt idx="684">
                  <c:v>0</c:v>
                </c:pt>
                <c:pt idx="685">
                  <c:v>9.7179412841796875E-3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2.1776199340820309E-2</c:v>
                </c:pt>
                <c:pt idx="690">
                  <c:v>0</c:v>
                </c:pt>
                <c:pt idx="691">
                  <c:v>0</c:v>
                </c:pt>
                <c:pt idx="692">
                  <c:v>3.6258697509765621E-3</c:v>
                </c:pt>
                <c:pt idx="693">
                  <c:v>4.024505615234375E-3</c:v>
                </c:pt>
                <c:pt idx="694">
                  <c:v>0</c:v>
                </c:pt>
                <c:pt idx="695">
                  <c:v>1.195144653320312E-2</c:v>
                </c:pt>
                <c:pt idx="696">
                  <c:v>8.686065673828125E-3</c:v>
                </c:pt>
                <c:pt idx="697">
                  <c:v>0</c:v>
                </c:pt>
                <c:pt idx="698">
                  <c:v>8.38165283203125E-2</c:v>
                </c:pt>
                <c:pt idx="699">
                  <c:v>1.5766143798828122E-2</c:v>
                </c:pt>
                <c:pt idx="700">
                  <c:v>1.9073486328125E-6</c:v>
                </c:pt>
                <c:pt idx="701">
                  <c:v>0</c:v>
                </c:pt>
                <c:pt idx="702">
                  <c:v>0.46378707885742188</c:v>
                </c:pt>
                <c:pt idx="703">
                  <c:v>0</c:v>
                </c:pt>
                <c:pt idx="704">
                  <c:v>0.28241729736328119</c:v>
                </c:pt>
                <c:pt idx="705">
                  <c:v>2.0580291748046878E-2</c:v>
                </c:pt>
                <c:pt idx="706">
                  <c:v>0</c:v>
                </c:pt>
                <c:pt idx="707">
                  <c:v>4.461669921875E-2</c:v>
                </c:pt>
                <c:pt idx="708">
                  <c:v>4.9068450927734382E-2</c:v>
                </c:pt>
                <c:pt idx="709">
                  <c:v>4.726409912109375E-3</c:v>
                </c:pt>
                <c:pt idx="710">
                  <c:v>0</c:v>
                </c:pt>
                <c:pt idx="711">
                  <c:v>0</c:v>
                </c:pt>
                <c:pt idx="712">
                  <c:v>4.94384765625E-3</c:v>
                </c:pt>
                <c:pt idx="713">
                  <c:v>0.1392402648925781</c:v>
                </c:pt>
                <c:pt idx="714">
                  <c:v>7.75909423828125E-3</c:v>
                </c:pt>
                <c:pt idx="715">
                  <c:v>0</c:v>
                </c:pt>
                <c:pt idx="716">
                  <c:v>0</c:v>
                </c:pt>
                <c:pt idx="717">
                  <c:v>0.27539634704589838</c:v>
                </c:pt>
                <c:pt idx="718">
                  <c:v>0</c:v>
                </c:pt>
                <c:pt idx="719">
                  <c:v>0</c:v>
                </c:pt>
                <c:pt idx="720">
                  <c:v>8.4686279296875E-4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2.2947311401367191E-2</c:v>
                </c:pt>
                <c:pt idx="726">
                  <c:v>5.4922103881835938E-2</c:v>
                </c:pt>
                <c:pt idx="727">
                  <c:v>6.7783355712890625E-2</c:v>
                </c:pt>
                <c:pt idx="728">
                  <c:v>0.49910163879394531</c:v>
                </c:pt>
                <c:pt idx="729">
                  <c:v>0</c:v>
                </c:pt>
                <c:pt idx="730">
                  <c:v>0</c:v>
                </c:pt>
                <c:pt idx="731">
                  <c:v>1.6237258911132809E-2</c:v>
                </c:pt>
                <c:pt idx="732">
                  <c:v>0</c:v>
                </c:pt>
                <c:pt idx="733">
                  <c:v>0</c:v>
                </c:pt>
                <c:pt idx="734">
                  <c:v>1.1577606201171879E-3</c:v>
                </c:pt>
                <c:pt idx="735">
                  <c:v>0</c:v>
                </c:pt>
                <c:pt idx="736">
                  <c:v>1.9073486328125E-6</c:v>
                </c:pt>
                <c:pt idx="737">
                  <c:v>5.18798828125E-3</c:v>
                </c:pt>
                <c:pt idx="738">
                  <c:v>0</c:v>
                </c:pt>
                <c:pt idx="739">
                  <c:v>0</c:v>
                </c:pt>
                <c:pt idx="740">
                  <c:v>0.14009666442871091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1.2125015258789061E-2</c:v>
                </c:pt>
                <c:pt idx="745">
                  <c:v>0</c:v>
                </c:pt>
                <c:pt idx="746">
                  <c:v>0.47493362426757813</c:v>
                </c:pt>
                <c:pt idx="747">
                  <c:v>0</c:v>
                </c:pt>
                <c:pt idx="748">
                  <c:v>0</c:v>
                </c:pt>
                <c:pt idx="749">
                  <c:v>2.2947311401367191E-2</c:v>
                </c:pt>
                <c:pt idx="750">
                  <c:v>0.2843170166015625</c:v>
                </c:pt>
                <c:pt idx="751">
                  <c:v>0</c:v>
                </c:pt>
                <c:pt idx="752">
                  <c:v>0.2434272766113281</c:v>
                </c:pt>
                <c:pt idx="753">
                  <c:v>0</c:v>
                </c:pt>
                <c:pt idx="754">
                  <c:v>0</c:v>
                </c:pt>
                <c:pt idx="755">
                  <c:v>1.153945922851562E-2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132-49FB-BC59-30A0682633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960303"/>
        <c:axId val="946961263"/>
      </c:scatterChart>
      <c:valAx>
        <c:axId val="946960303"/>
        <c:scaling>
          <c:orientation val="minMax"/>
          <c:max val="0.60000000000000009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1" baseline="0"/>
                  <a:t>Expected/Test CBER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961263"/>
        <c:crosses val="autoZero"/>
        <c:crossBetween val="midCat"/>
      </c:valAx>
      <c:valAx>
        <c:axId val="946961263"/>
        <c:scaling>
          <c:orientation val="minMax"/>
          <c:max val="0.60000000000000009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1"/>
                  <a:t>Predicted CBER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960303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Estimators</a:t>
            </a:r>
            <a:r>
              <a:rPr lang="en-US" baseline="0"/>
              <a:t> vs SMAPE</a:t>
            </a:r>
            <a:endParaRPr lang="en-US"/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prstDash val="solid"/>
              <a:round/>
            </a:ln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prstDash val="solid"/>
              </a:ln>
            </c:spPr>
          </c:marker>
          <c:xVal>
            <c:numRef>
              <c:f>'OBER - ABR (depth = 13)'!$D$6:$D$20</c:f>
              <c:numCache>
                <c:formatCode>General</c:formatCode>
                <c:ptCount val="15"/>
                <c:pt idx="0">
                  <c:v>5</c:v>
                </c:pt>
                <c:pt idx="1">
                  <c:v>25</c:v>
                </c:pt>
                <c:pt idx="2">
                  <c:v>35</c:v>
                </c:pt>
                <c:pt idx="3">
                  <c:v>50</c:v>
                </c:pt>
                <c:pt idx="4">
                  <c:v>75</c:v>
                </c:pt>
                <c:pt idx="5">
                  <c:v>100</c:v>
                </c:pt>
                <c:pt idx="6">
                  <c:v>250</c:v>
                </c:pt>
                <c:pt idx="7">
                  <c:v>500</c:v>
                </c:pt>
                <c:pt idx="8">
                  <c:v>750</c:v>
                </c:pt>
                <c:pt idx="9">
                  <c:v>1000</c:v>
                </c:pt>
                <c:pt idx="10">
                  <c:v>1250</c:v>
                </c:pt>
                <c:pt idx="11">
                  <c:v>1750</c:v>
                </c:pt>
                <c:pt idx="12">
                  <c:v>2000</c:v>
                </c:pt>
                <c:pt idx="13">
                  <c:v>2500</c:v>
                </c:pt>
                <c:pt idx="14">
                  <c:v>3000</c:v>
                </c:pt>
              </c:numCache>
            </c:numRef>
          </c:xVal>
          <c:yVal>
            <c:numRef>
              <c:f>'OBER - ABR (depth = 13)'!$E$6:$E$20</c:f>
              <c:numCache>
                <c:formatCode>General</c:formatCode>
                <c:ptCount val="15"/>
                <c:pt idx="0">
                  <c:v>0.39825896743490735</c:v>
                </c:pt>
                <c:pt idx="1">
                  <c:v>0.37388429697950631</c:v>
                </c:pt>
                <c:pt idx="2">
                  <c:v>0.37023777998052576</c:v>
                </c:pt>
                <c:pt idx="3">
                  <c:v>0.37267710563312562</c:v>
                </c:pt>
                <c:pt idx="4">
                  <c:v>0.3766366331353751</c:v>
                </c:pt>
                <c:pt idx="5">
                  <c:v>0.37512897479205248</c:v>
                </c:pt>
                <c:pt idx="6">
                  <c:v>0.37785307119538636</c:v>
                </c:pt>
                <c:pt idx="7">
                  <c:v>0.37747845014341325</c:v>
                </c:pt>
                <c:pt idx="8">
                  <c:v>0.38395751309532056</c:v>
                </c:pt>
                <c:pt idx="9">
                  <c:v>0.4014929687639715</c:v>
                </c:pt>
                <c:pt idx="10">
                  <c:v>0.42360135134834037</c:v>
                </c:pt>
                <c:pt idx="11">
                  <c:v>0.46945918805588138</c:v>
                </c:pt>
                <c:pt idx="12">
                  <c:v>0.48628976145709102</c:v>
                </c:pt>
                <c:pt idx="13">
                  <c:v>0.55397419005630333</c:v>
                </c:pt>
                <c:pt idx="14">
                  <c:v>0.60614292160887817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31B-446E-A6A6-A585DE5755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7266319"/>
        <c:axId val="1020786687"/>
      </c:scatterChart>
      <c:valAx>
        <c:axId val="567266319"/>
        <c:scaling>
          <c:logBase val="10"/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0786687"/>
        <c:crosses val="autoZero"/>
        <c:crossBetween val="midCat"/>
      </c:valAx>
      <c:valAx>
        <c:axId val="1020786687"/>
        <c:scaling>
          <c:orientation val="minMax"/>
          <c:min val="0.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7266319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Lr vs SMAPE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prstDash val="solid"/>
              <a:round/>
            </a:ln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prstDash val="solid"/>
              </a:ln>
            </c:spPr>
          </c:marker>
          <c:xVal>
            <c:numRef>
              <c:f>'OBER - ABR (depth = 13)'!$D$25:$D$40</c:f>
              <c:numCache>
                <c:formatCode>General</c:formatCode>
                <c:ptCount val="16"/>
                <c:pt idx="0">
                  <c:v>0.01</c:v>
                </c:pt>
                <c:pt idx="1">
                  <c:v>0.05</c:v>
                </c:pt>
                <c:pt idx="2">
                  <c:v>0.06</c:v>
                </c:pt>
                <c:pt idx="3">
                  <c:v>7.0000000000000007E-2</c:v>
                </c:pt>
                <c:pt idx="4">
                  <c:v>0.08</c:v>
                </c:pt>
                <c:pt idx="5">
                  <c:v>0.09</c:v>
                </c:pt>
                <c:pt idx="6">
                  <c:v>0.1</c:v>
                </c:pt>
                <c:pt idx="7">
                  <c:v>0.11</c:v>
                </c:pt>
                <c:pt idx="8">
                  <c:v>0.12</c:v>
                </c:pt>
                <c:pt idx="9">
                  <c:v>0.13</c:v>
                </c:pt>
                <c:pt idx="10">
                  <c:v>0.14000000000000001</c:v>
                </c:pt>
                <c:pt idx="11">
                  <c:v>0.15</c:v>
                </c:pt>
                <c:pt idx="12">
                  <c:v>0.25</c:v>
                </c:pt>
                <c:pt idx="13">
                  <c:v>0.5</c:v>
                </c:pt>
                <c:pt idx="14">
                  <c:v>1</c:v>
                </c:pt>
                <c:pt idx="15">
                  <c:v>2</c:v>
                </c:pt>
              </c:numCache>
            </c:numRef>
          </c:xVal>
          <c:yVal>
            <c:numRef>
              <c:f>'OBER - ABR (depth = 13)'!$E$25:$E$40</c:f>
              <c:numCache>
                <c:formatCode>General</c:formatCode>
                <c:ptCount val="16"/>
                <c:pt idx="0">
                  <c:v>0.36984419664988832</c:v>
                </c:pt>
                <c:pt idx="1">
                  <c:v>0.36871401902816742</c:v>
                </c:pt>
                <c:pt idx="2">
                  <c:v>0.37251020280520442</c:v>
                </c:pt>
                <c:pt idx="3">
                  <c:v>0.37204391952220855</c:v>
                </c:pt>
                <c:pt idx="4">
                  <c:v>0.36658089010428829</c:v>
                </c:pt>
                <c:pt idx="5">
                  <c:v>0.36755540026231814</c:v>
                </c:pt>
                <c:pt idx="6">
                  <c:v>0.37023777998052576</c:v>
                </c:pt>
                <c:pt idx="7">
                  <c:v>0.36810787825197883</c:v>
                </c:pt>
                <c:pt idx="8">
                  <c:v>0.36883480334484381</c:v>
                </c:pt>
                <c:pt idx="9">
                  <c:v>0.36946280794243441</c:v>
                </c:pt>
                <c:pt idx="10">
                  <c:v>0.37103515518839447</c:v>
                </c:pt>
                <c:pt idx="11">
                  <c:v>0.36507811210649888</c:v>
                </c:pt>
                <c:pt idx="12">
                  <c:v>0.36489200866017146</c:v>
                </c:pt>
                <c:pt idx="13">
                  <c:v>0.38138328387896669</c:v>
                </c:pt>
                <c:pt idx="14">
                  <c:v>0.44472359455770399</c:v>
                </c:pt>
                <c:pt idx="15">
                  <c:v>1.3231505990174968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F7C-42C1-9BCA-567845273D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3891071"/>
        <c:axId val="1414817695"/>
      </c:scatterChart>
      <c:valAx>
        <c:axId val="1393891071"/>
        <c:scaling>
          <c:logBase val="10"/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4817695"/>
        <c:crosses val="autoZero"/>
        <c:crossBetween val="midCat"/>
      </c:valAx>
      <c:valAx>
        <c:axId val="1414817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3891071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Depth vs SMAPE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prstDash val="solid"/>
              <a:round/>
            </a:ln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prstDash val="solid"/>
              </a:ln>
            </c:spPr>
          </c:marker>
          <c:xVal>
            <c:numRef>
              <c:f>'OBER - ABR (depth = 13)'!$D$46:$D$60</c:f>
              <c:numCache>
                <c:formatCode>General</c:formatCode>
                <c:ptCount val="1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</c:numCache>
            </c:numRef>
          </c:xVal>
          <c:yVal>
            <c:numRef>
              <c:f>'OBER - ABR (depth = 13)'!$E$46:$E$60</c:f>
              <c:numCache>
                <c:formatCode>General</c:formatCode>
                <c:ptCount val="15"/>
                <c:pt idx="0">
                  <c:v>1.5732294916681653</c:v>
                </c:pt>
                <c:pt idx="1">
                  <c:v>1.4871535279776722</c:v>
                </c:pt>
                <c:pt idx="2">
                  <c:v>1.4249246789419654</c:v>
                </c:pt>
                <c:pt idx="3">
                  <c:v>1.3539305941850468</c:v>
                </c:pt>
                <c:pt idx="4">
                  <c:v>1.2982043486669843</c:v>
                </c:pt>
                <c:pt idx="5">
                  <c:v>1.2424541365127728</c:v>
                </c:pt>
                <c:pt idx="6">
                  <c:v>0.85689029292012053</c:v>
                </c:pt>
                <c:pt idx="7">
                  <c:v>0.47923776287967035</c:v>
                </c:pt>
                <c:pt idx="8">
                  <c:v>0.39762179596709035</c:v>
                </c:pt>
                <c:pt idx="9">
                  <c:v>0.38173938371104998</c:v>
                </c:pt>
                <c:pt idx="10">
                  <c:v>0.36807848121429387</c:v>
                </c:pt>
                <c:pt idx="11">
                  <c:v>0.36909953405269808</c:v>
                </c:pt>
                <c:pt idx="12">
                  <c:v>0.36507811210649888</c:v>
                </c:pt>
                <c:pt idx="13">
                  <c:v>0.36732225147549524</c:v>
                </c:pt>
                <c:pt idx="14">
                  <c:v>0.36540863139920543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28E-45E8-AF0C-A8E5EE3A65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50492479"/>
        <c:axId val="1550492959"/>
      </c:scatterChart>
      <c:valAx>
        <c:axId val="155049247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0492959"/>
        <c:crosses val="autoZero"/>
        <c:crossBetween val="midCat"/>
      </c:valAx>
      <c:valAx>
        <c:axId val="1550492959"/>
        <c:scaling>
          <c:orientation val="minMax"/>
          <c:min val="0.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0492479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Lr vs A20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Estimators vs A20</c:v>
          </c:tx>
          <c:spPr>
            <a:ln>
              <a:prstDash val="solid"/>
            </a:ln>
          </c:spPr>
          <c:marker>
            <c:symbol val="circle"/>
            <c:size val="9"/>
            <c:spPr>
              <a:ln>
                <a:prstDash val="solid"/>
              </a:ln>
            </c:spPr>
          </c:marker>
          <c:xVal>
            <c:numRef>
              <c:f>'OBER - ABR (depth = 13)'!$W$26:$W$41</c:f>
              <c:numCache>
                <c:formatCode>General</c:formatCode>
                <c:ptCount val="16"/>
                <c:pt idx="0">
                  <c:v>0.01</c:v>
                </c:pt>
                <c:pt idx="1">
                  <c:v>0.05</c:v>
                </c:pt>
                <c:pt idx="2">
                  <c:v>0.06</c:v>
                </c:pt>
                <c:pt idx="3">
                  <c:v>7.0000000000000007E-2</c:v>
                </c:pt>
                <c:pt idx="4">
                  <c:v>0.08</c:v>
                </c:pt>
                <c:pt idx="5">
                  <c:v>0.09</c:v>
                </c:pt>
                <c:pt idx="6">
                  <c:v>0.1</c:v>
                </c:pt>
                <c:pt idx="7">
                  <c:v>0.11</c:v>
                </c:pt>
                <c:pt idx="8">
                  <c:v>0.12</c:v>
                </c:pt>
                <c:pt idx="9">
                  <c:v>0.13</c:v>
                </c:pt>
                <c:pt idx="10">
                  <c:v>0.14000000000000001</c:v>
                </c:pt>
                <c:pt idx="11">
                  <c:v>0.15</c:v>
                </c:pt>
                <c:pt idx="12">
                  <c:v>0.25</c:v>
                </c:pt>
                <c:pt idx="13">
                  <c:v>0.5</c:v>
                </c:pt>
                <c:pt idx="14">
                  <c:v>1</c:v>
                </c:pt>
                <c:pt idx="15">
                  <c:v>2</c:v>
                </c:pt>
              </c:numCache>
            </c:numRef>
          </c:xVal>
          <c:yVal>
            <c:numRef>
              <c:f>'OBER - ABR (depth = 13)'!$X$26:$X$41</c:f>
              <c:numCache>
                <c:formatCode>General</c:formatCode>
                <c:ptCount val="16"/>
                <c:pt idx="0">
                  <c:v>0.80422729418834227</c:v>
                </c:pt>
                <c:pt idx="1">
                  <c:v>0.80479279337282172</c:v>
                </c:pt>
                <c:pt idx="2">
                  <c:v>0.8059270109022233</c:v>
                </c:pt>
                <c:pt idx="3">
                  <c:v>0.80649733882736696</c:v>
                </c:pt>
                <c:pt idx="4">
                  <c:v>0.80592808395570448</c:v>
                </c:pt>
                <c:pt idx="5">
                  <c:v>0.80876201819898708</c:v>
                </c:pt>
                <c:pt idx="6">
                  <c:v>0.80271536183363368</c:v>
                </c:pt>
                <c:pt idx="7">
                  <c:v>0.80573708043608894</c:v>
                </c:pt>
                <c:pt idx="8">
                  <c:v>0.8066856597132801</c:v>
                </c:pt>
                <c:pt idx="9">
                  <c:v>0.80555036913039746</c:v>
                </c:pt>
                <c:pt idx="10">
                  <c:v>0.80347186453772867</c:v>
                </c:pt>
                <c:pt idx="11">
                  <c:v>0.80819490943428607</c:v>
                </c:pt>
                <c:pt idx="12">
                  <c:v>0.80479493947978364</c:v>
                </c:pt>
                <c:pt idx="13">
                  <c:v>0.80064114945488896</c:v>
                </c:pt>
                <c:pt idx="14">
                  <c:v>0.77305777319941626</c:v>
                </c:pt>
                <c:pt idx="15">
                  <c:v>0.25110685466563648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0E8-4531-8D7A-A039327D36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1368335"/>
        <c:axId val="951370735"/>
      </c:scatterChart>
      <c:valAx>
        <c:axId val="951368335"/>
        <c:scaling>
          <c:logBase val="10"/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1370735"/>
        <c:crosses val="autoZero"/>
        <c:crossBetween val="midCat"/>
      </c:valAx>
      <c:valAx>
        <c:axId val="951370735"/>
        <c:scaling>
          <c:orientation val="minMax"/>
          <c:max val="0.60000000000000009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1368335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Estimators vs SMAPE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>
              <a:prstDash val="solid"/>
            </a:ln>
          </c:spPr>
          <c:marker>
            <c:symbol val="circle"/>
            <c:size val="9"/>
            <c:spPr>
              <a:ln>
                <a:prstDash val="solid"/>
              </a:ln>
            </c:spPr>
          </c:marker>
          <c:xVal>
            <c:numRef>
              <c:f>'GBR (depth = 12)'!$D$6:$D$20</c:f>
              <c:numCache>
                <c:formatCode>General</c:formatCode>
                <c:ptCount val="15"/>
                <c:pt idx="0">
                  <c:v>5</c:v>
                </c:pt>
                <c:pt idx="1">
                  <c:v>25</c:v>
                </c:pt>
                <c:pt idx="2">
                  <c:v>35</c:v>
                </c:pt>
                <c:pt idx="3">
                  <c:v>50</c:v>
                </c:pt>
                <c:pt idx="4">
                  <c:v>75</c:v>
                </c:pt>
                <c:pt idx="5">
                  <c:v>100</c:v>
                </c:pt>
                <c:pt idx="6">
                  <c:v>250</c:v>
                </c:pt>
                <c:pt idx="7">
                  <c:v>500</c:v>
                </c:pt>
                <c:pt idx="8">
                  <c:v>750</c:v>
                </c:pt>
                <c:pt idx="9">
                  <c:v>1000</c:v>
                </c:pt>
                <c:pt idx="10">
                  <c:v>1250</c:v>
                </c:pt>
                <c:pt idx="11">
                  <c:v>1750</c:v>
                </c:pt>
                <c:pt idx="12">
                  <c:v>2000</c:v>
                </c:pt>
                <c:pt idx="13">
                  <c:v>2500</c:v>
                </c:pt>
                <c:pt idx="14">
                  <c:v>3000</c:v>
                </c:pt>
              </c:numCache>
            </c:numRef>
          </c:xVal>
          <c:yVal>
            <c:numRef>
              <c:f>'GBR (depth = 12)'!$E$6:$E$20</c:f>
              <c:numCache>
                <c:formatCode>General</c:formatCode>
                <c:ptCount val="15"/>
                <c:pt idx="0">
                  <c:v>1.5058220577949721</c:v>
                </c:pt>
                <c:pt idx="1">
                  <c:v>1.2904103887685063</c:v>
                </c:pt>
                <c:pt idx="2">
                  <c:v>1.255584931295842</c:v>
                </c:pt>
                <c:pt idx="3">
                  <c:v>1.2376476869176136</c:v>
                </c:pt>
                <c:pt idx="4">
                  <c:v>1.233154189641362</c:v>
                </c:pt>
                <c:pt idx="5">
                  <c:v>1.2338268296423218</c:v>
                </c:pt>
                <c:pt idx="6">
                  <c:v>1.23825226404581</c:v>
                </c:pt>
                <c:pt idx="7">
                  <c:v>1.2382522640820293</c:v>
                </c:pt>
                <c:pt idx="8">
                  <c:v>1.2382522640820293</c:v>
                </c:pt>
                <c:pt idx="9">
                  <c:v>1.2382522640820293</c:v>
                </c:pt>
                <c:pt idx="10">
                  <c:v>1.2382522640820293</c:v>
                </c:pt>
                <c:pt idx="11">
                  <c:v>1.2382522640820293</c:v>
                </c:pt>
                <c:pt idx="12">
                  <c:v>1.2382522640820293</c:v>
                </c:pt>
                <c:pt idx="13">
                  <c:v>1.2382522640820293</c:v>
                </c:pt>
                <c:pt idx="14">
                  <c:v>1.2382522640820293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E88-4C7F-AD62-7E822EC0EC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1368335"/>
        <c:axId val="951370735"/>
      </c:scatterChart>
      <c:valAx>
        <c:axId val="951368335"/>
        <c:scaling>
          <c:logBase val="10"/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1370735"/>
        <c:crosses val="autoZero"/>
        <c:crossBetween val="midCat"/>
      </c:valAx>
      <c:valAx>
        <c:axId val="951370735"/>
        <c:scaling>
          <c:orientation val="minMax"/>
          <c:max val="1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1368335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Estimators vs A20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Estimators vs A20</c:v>
          </c:tx>
          <c:spPr>
            <a:ln>
              <a:prstDash val="solid"/>
            </a:ln>
          </c:spPr>
          <c:marker>
            <c:symbol val="circle"/>
            <c:size val="9"/>
            <c:spPr>
              <a:ln>
                <a:prstDash val="solid"/>
              </a:ln>
            </c:spPr>
          </c:marker>
          <c:xVal>
            <c:numRef>
              <c:f>'GBR (depth = 12)'!$W$6:$W$20</c:f>
              <c:numCache>
                <c:formatCode>General</c:formatCode>
                <c:ptCount val="15"/>
                <c:pt idx="0">
                  <c:v>5</c:v>
                </c:pt>
                <c:pt idx="1">
                  <c:v>25</c:v>
                </c:pt>
                <c:pt idx="2">
                  <c:v>35</c:v>
                </c:pt>
                <c:pt idx="3">
                  <c:v>50</c:v>
                </c:pt>
                <c:pt idx="4">
                  <c:v>75</c:v>
                </c:pt>
                <c:pt idx="5">
                  <c:v>100</c:v>
                </c:pt>
                <c:pt idx="6">
                  <c:v>250</c:v>
                </c:pt>
                <c:pt idx="7">
                  <c:v>500</c:v>
                </c:pt>
                <c:pt idx="8">
                  <c:v>750</c:v>
                </c:pt>
                <c:pt idx="9">
                  <c:v>1000</c:v>
                </c:pt>
                <c:pt idx="10">
                  <c:v>1250</c:v>
                </c:pt>
                <c:pt idx="11">
                  <c:v>1750</c:v>
                </c:pt>
                <c:pt idx="12">
                  <c:v>2000</c:v>
                </c:pt>
                <c:pt idx="13">
                  <c:v>2500</c:v>
                </c:pt>
                <c:pt idx="14">
                  <c:v>3000</c:v>
                </c:pt>
              </c:numCache>
            </c:numRef>
          </c:xVal>
          <c:yVal>
            <c:numRef>
              <c:f>'GBR (depth = 12)'!$X$6:$X$20</c:f>
              <c:numCache>
                <c:formatCode>General</c:formatCode>
                <c:ptCount val="15"/>
                <c:pt idx="0">
                  <c:v>3.9497489054854493E-2</c:v>
                </c:pt>
                <c:pt idx="1">
                  <c:v>0.24054908146622028</c:v>
                </c:pt>
                <c:pt idx="2">
                  <c:v>0.25188911065327496</c:v>
                </c:pt>
                <c:pt idx="3">
                  <c:v>0.26304028242767619</c:v>
                </c:pt>
                <c:pt idx="4">
                  <c:v>0.26493422182161563</c:v>
                </c:pt>
                <c:pt idx="5">
                  <c:v>0.26625676023693023</c:v>
                </c:pt>
                <c:pt idx="6">
                  <c:v>0.2653130097004035</c:v>
                </c:pt>
                <c:pt idx="7">
                  <c:v>0.2653130097004035</c:v>
                </c:pt>
                <c:pt idx="8">
                  <c:v>0.2653130097004035</c:v>
                </c:pt>
                <c:pt idx="9">
                  <c:v>0.2653130097004035</c:v>
                </c:pt>
                <c:pt idx="10">
                  <c:v>0.2653130097004035</c:v>
                </c:pt>
                <c:pt idx="11">
                  <c:v>0.2653130097004035</c:v>
                </c:pt>
                <c:pt idx="12">
                  <c:v>0.2653130097004035</c:v>
                </c:pt>
                <c:pt idx="13">
                  <c:v>0.2653130097004035</c:v>
                </c:pt>
                <c:pt idx="14">
                  <c:v>0.2653130097004035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90A-426D-8ECD-E354AF2E14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1368335"/>
        <c:axId val="951370735"/>
      </c:scatterChart>
      <c:valAx>
        <c:axId val="951368335"/>
        <c:scaling>
          <c:logBase val="10"/>
          <c:orientation val="minMax"/>
          <c:max val="1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1370735"/>
        <c:crosses val="autoZero"/>
        <c:crossBetween val="midCat"/>
      </c:valAx>
      <c:valAx>
        <c:axId val="951370735"/>
        <c:scaling>
          <c:orientation val="minMax"/>
          <c:max val="0.6000000000000000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1368335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Lr vs SMAPE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prstDash val="solid"/>
              <a:round/>
            </a:ln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prstDash val="solid"/>
              </a:ln>
            </c:spPr>
          </c:marker>
          <c:xVal>
            <c:numRef>
              <c:f>'GBR (depth = 12)'!$D$25:$D$40</c:f>
              <c:numCache>
                <c:formatCode>General</c:formatCode>
                <c:ptCount val="16"/>
                <c:pt idx="0">
                  <c:v>0.01</c:v>
                </c:pt>
                <c:pt idx="1">
                  <c:v>0.05</c:v>
                </c:pt>
                <c:pt idx="2">
                  <c:v>0.06</c:v>
                </c:pt>
                <c:pt idx="3">
                  <c:v>7.0000000000000007E-2</c:v>
                </c:pt>
                <c:pt idx="4">
                  <c:v>0.08</c:v>
                </c:pt>
                <c:pt idx="5">
                  <c:v>0.09</c:v>
                </c:pt>
                <c:pt idx="6">
                  <c:v>0.1</c:v>
                </c:pt>
                <c:pt idx="7">
                  <c:v>0.11</c:v>
                </c:pt>
                <c:pt idx="8">
                  <c:v>0.12</c:v>
                </c:pt>
                <c:pt idx="9">
                  <c:v>0.13</c:v>
                </c:pt>
                <c:pt idx="10">
                  <c:v>0.14000000000000001</c:v>
                </c:pt>
                <c:pt idx="11">
                  <c:v>0.15</c:v>
                </c:pt>
                <c:pt idx="12">
                  <c:v>0.25</c:v>
                </c:pt>
                <c:pt idx="13">
                  <c:v>0.5</c:v>
                </c:pt>
                <c:pt idx="14">
                  <c:v>1</c:v>
                </c:pt>
                <c:pt idx="15">
                  <c:v>2</c:v>
                </c:pt>
              </c:numCache>
            </c:numRef>
          </c:xVal>
          <c:yVal>
            <c:numRef>
              <c:f>'GBR (depth = 12)'!$E$25:$E$40</c:f>
              <c:numCache>
                <c:formatCode>General</c:formatCode>
                <c:ptCount val="16"/>
                <c:pt idx="0">
                  <c:v>1.4270722058817331</c:v>
                </c:pt>
                <c:pt idx="1">
                  <c:v>1.2381032680829673</c:v>
                </c:pt>
                <c:pt idx="2">
                  <c:v>1.2350830132686081</c:v>
                </c:pt>
                <c:pt idx="3">
                  <c:v>1.2346745727588042</c:v>
                </c:pt>
                <c:pt idx="4">
                  <c:v>1.2317579224264168</c:v>
                </c:pt>
                <c:pt idx="5">
                  <c:v>1.231869587587177</c:v>
                </c:pt>
                <c:pt idx="6">
                  <c:v>1.2338268296423218</c:v>
                </c:pt>
                <c:pt idx="7">
                  <c:v>1.2359228581266302</c:v>
                </c:pt>
                <c:pt idx="8">
                  <c:v>1.2372798246301178</c:v>
                </c:pt>
                <c:pt idx="9">
                  <c:v>1.2373581225107424</c:v>
                </c:pt>
                <c:pt idx="10">
                  <c:v>1.2378119963155105</c:v>
                </c:pt>
                <c:pt idx="11">
                  <c:v>1.2381059258468154</c:v>
                </c:pt>
                <c:pt idx="12">
                  <c:v>1.2376036630345513</c:v>
                </c:pt>
                <c:pt idx="13">
                  <c:v>1.2374726528724558</c:v>
                </c:pt>
                <c:pt idx="14">
                  <c:v>1.240832860520962</c:v>
                </c:pt>
                <c:pt idx="15">
                  <c:v>1.6730419471227895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675-41D0-9361-87CB92D47D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3891071"/>
        <c:axId val="1414817695"/>
      </c:scatterChart>
      <c:valAx>
        <c:axId val="1393891071"/>
        <c:scaling>
          <c:logBase val="10"/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4817695"/>
        <c:crosses val="autoZero"/>
        <c:crossBetween val="midCat"/>
      </c:valAx>
      <c:valAx>
        <c:axId val="1414817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3891071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Lr vs A20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Estimators vs A20</c:v>
          </c:tx>
          <c:spPr>
            <a:ln>
              <a:prstDash val="solid"/>
            </a:ln>
          </c:spPr>
          <c:marker>
            <c:symbol val="circle"/>
            <c:size val="9"/>
            <c:spPr>
              <a:ln>
                <a:prstDash val="solid"/>
              </a:ln>
            </c:spPr>
          </c:marker>
          <c:xVal>
            <c:numRef>
              <c:f>'GBR (depth = 12)'!$W$26:$W$41</c:f>
              <c:numCache>
                <c:formatCode>General</c:formatCode>
                <c:ptCount val="16"/>
                <c:pt idx="0">
                  <c:v>0.01</c:v>
                </c:pt>
                <c:pt idx="1">
                  <c:v>0.05</c:v>
                </c:pt>
                <c:pt idx="2">
                  <c:v>0.06</c:v>
                </c:pt>
                <c:pt idx="3">
                  <c:v>7.0000000000000007E-2</c:v>
                </c:pt>
                <c:pt idx="4">
                  <c:v>0.08</c:v>
                </c:pt>
                <c:pt idx="5">
                  <c:v>0.09</c:v>
                </c:pt>
                <c:pt idx="6">
                  <c:v>0.1</c:v>
                </c:pt>
                <c:pt idx="7">
                  <c:v>0.11</c:v>
                </c:pt>
                <c:pt idx="8">
                  <c:v>0.12</c:v>
                </c:pt>
                <c:pt idx="9">
                  <c:v>0.13</c:v>
                </c:pt>
                <c:pt idx="10">
                  <c:v>0.14000000000000001</c:v>
                </c:pt>
                <c:pt idx="11">
                  <c:v>0.15</c:v>
                </c:pt>
                <c:pt idx="12">
                  <c:v>0.25</c:v>
                </c:pt>
                <c:pt idx="13">
                  <c:v>0.5</c:v>
                </c:pt>
                <c:pt idx="14">
                  <c:v>1</c:v>
                </c:pt>
                <c:pt idx="15">
                  <c:v>2</c:v>
                </c:pt>
              </c:numCache>
            </c:numRef>
          </c:xVal>
          <c:yVal>
            <c:numRef>
              <c:f>'GBR (depth = 12)'!$X$26:$X$41</c:f>
              <c:numCache>
                <c:formatCode>General</c:formatCode>
                <c:ptCount val="16"/>
                <c:pt idx="0">
                  <c:v>7.407717400635247E-2</c:v>
                </c:pt>
                <c:pt idx="1">
                  <c:v>0.26077345694909437</c:v>
                </c:pt>
                <c:pt idx="2">
                  <c:v>0.26776547343119589</c:v>
                </c:pt>
                <c:pt idx="3">
                  <c:v>0.26512361576100957</c:v>
                </c:pt>
                <c:pt idx="4">
                  <c:v>0.26625676023693029</c:v>
                </c:pt>
                <c:pt idx="5">
                  <c:v>0.26814748047042669</c:v>
                </c:pt>
                <c:pt idx="6">
                  <c:v>0.26625676023693023</c:v>
                </c:pt>
                <c:pt idx="7">
                  <c:v>0.26606843935101726</c:v>
                </c:pt>
                <c:pt idx="8">
                  <c:v>0.26569179757919137</c:v>
                </c:pt>
                <c:pt idx="9">
                  <c:v>0.26569126105245089</c:v>
                </c:pt>
                <c:pt idx="10">
                  <c:v>0.26644669070306465</c:v>
                </c:pt>
                <c:pt idx="11">
                  <c:v>0.26587904541162333</c:v>
                </c:pt>
                <c:pt idx="12">
                  <c:v>0.26512415228775005</c:v>
                </c:pt>
                <c:pt idx="13">
                  <c:v>0.26569179757919137</c:v>
                </c:pt>
                <c:pt idx="14">
                  <c:v>0.26568911494548891</c:v>
                </c:pt>
                <c:pt idx="15">
                  <c:v>2.078719203365096E-2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6C9-4642-B6E9-C3B5F08354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1368335"/>
        <c:axId val="951370735"/>
      </c:scatterChart>
      <c:valAx>
        <c:axId val="951368335"/>
        <c:scaling>
          <c:logBase val="10"/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1370735"/>
        <c:crosses val="autoZero"/>
        <c:crossBetween val="midCat"/>
      </c:valAx>
      <c:valAx>
        <c:axId val="951370735"/>
        <c:scaling>
          <c:orientation val="minMax"/>
          <c:max val="0.6000000000000000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1368335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Depth vs SMAPE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prstDash val="solid"/>
              <a:round/>
            </a:ln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prstDash val="solid"/>
              </a:ln>
            </c:spPr>
          </c:marker>
          <c:xVal>
            <c:numRef>
              <c:f>'GBR (depth = 12)'!$D$46:$D$60</c:f>
              <c:numCache>
                <c:formatCode>General</c:formatCode>
                <c:ptCount val="1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</c:numCache>
            </c:numRef>
          </c:xVal>
          <c:yVal>
            <c:numRef>
              <c:f>'GBR (depth = 12)'!$E$46:$E$60</c:f>
              <c:numCache>
                <c:formatCode>General</c:formatCode>
                <c:ptCount val="15"/>
                <c:pt idx="0">
                  <c:v>1.5388360402609063</c:v>
                </c:pt>
                <c:pt idx="1">
                  <c:v>1.4073142649935706</c:v>
                </c:pt>
                <c:pt idx="2">
                  <c:v>1.3776799497172096</c:v>
                </c:pt>
                <c:pt idx="3">
                  <c:v>1.3313470338013502</c:v>
                </c:pt>
                <c:pt idx="4">
                  <c:v>1.2706849890679697</c:v>
                </c:pt>
                <c:pt idx="5">
                  <c:v>1.2405799030281845</c:v>
                </c:pt>
                <c:pt idx="6">
                  <c:v>1.2167342456212429</c:v>
                </c:pt>
                <c:pt idx="7">
                  <c:v>1.2172138128091101</c:v>
                </c:pt>
                <c:pt idx="8">
                  <c:v>1.2187934102747084</c:v>
                </c:pt>
                <c:pt idx="9">
                  <c:v>1.2244054828206627</c:v>
                </c:pt>
                <c:pt idx="10">
                  <c:v>1.2297196161217836</c:v>
                </c:pt>
                <c:pt idx="11">
                  <c:v>1.231869587587177</c:v>
                </c:pt>
                <c:pt idx="12">
                  <c:v>1.2337934422338079</c:v>
                </c:pt>
                <c:pt idx="13">
                  <c:v>1.2336455506384227</c:v>
                </c:pt>
                <c:pt idx="14">
                  <c:v>1.2339048921228148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391-49CB-87C9-0EA0081EAB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50492479"/>
        <c:axId val="1550492959"/>
      </c:scatterChart>
      <c:valAx>
        <c:axId val="155049247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0492959"/>
        <c:crosses val="autoZero"/>
        <c:crossBetween val="midCat"/>
      </c:valAx>
      <c:valAx>
        <c:axId val="1550492959"/>
        <c:scaling>
          <c:orientation val="minMax"/>
          <c:min val="0.6000000000000000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0492479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Depth vs A_20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prstDash val="solid"/>
              <a:round/>
            </a:ln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prstDash val="solid"/>
              </a:ln>
            </c:spPr>
          </c:marker>
          <c:xVal>
            <c:numRef>
              <c:f>'GBR (depth = 12)'!$W$46:$W$60</c:f>
              <c:numCache>
                <c:formatCode>General</c:formatCode>
                <c:ptCount val="1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</c:numCache>
            </c:numRef>
          </c:xVal>
          <c:yVal>
            <c:numRef>
              <c:f>'GBR (depth = 12)'!$X$46:$X$60</c:f>
              <c:numCache>
                <c:formatCode>General</c:formatCode>
                <c:ptCount val="15"/>
                <c:pt idx="0">
                  <c:v>3.9680444673362521E-2</c:v>
                </c:pt>
                <c:pt idx="1">
                  <c:v>0.15437859472916129</c:v>
                </c:pt>
                <c:pt idx="2">
                  <c:v>0.20805112026783418</c:v>
                </c:pt>
                <c:pt idx="3">
                  <c:v>0.24300959309812004</c:v>
                </c:pt>
                <c:pt idx="4">
                  <c:v>0.27853249205940428</c:v>
                </c:pt>
                <c:pt idx="5">
                  <c:v>0.29270645548974167</c:v>
                </c:pt>
                <c:pt idx="6">
                  <c:v>0.3036612584771225</c:v>
                </c:pt>
                <c:pt idx="7">
                  <c:v>0.29686292814833887</c:v>
                </c:pt>
                <c:pt idx="8">
                  <c:v>0.28250869173319598</c:v>
                </c:pt>
                <c:pt idx="9">
                  <c:v>0.27306421152030225</c:v>
                </c:pt>
                <c:pt idx="10">
                  <c:v>0.26928116147308784</c:v>
                </c:pt>
                <c:pt idx="11">
                  <c:v>0.26814748047042669</c:v>
                </c:pt>
                <c:pt idx="12">
                  <c:v>0.26644669070306465</c:v>
                </c:pt>
                <c:pt idx="13">
                  <c:v>0.26701272641428447</c:v>
                </c:pt>
                <c:pt idx="14">
                  <c:v>0.26644615417632417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0EA-4337-AADB-AF21BA170D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50492479"/>
        <c:axId val="1550492959"/>
      </c:scatterChart>
      <c:valAx>
        <c:axId val="155049247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0492959"/>
        <c:crosses val="autoZero"/>
        <c:crossBetween val="midCat"/>
      </c:valAx>
      <c:valAx>
        <c:axId val="155049295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0492479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Features vs SMAPE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prstDash val="solid"/>
              <a:round/>
            </a:ln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prstDash val="solid"/>
              </a:ln>
            </c:spPr>
          </c:marker>
          <c:yVal>
            <c:numRef>
              <c:f>'GBR (depth = 12)'!$O$80:$R$80</c:f>
              <c:numCache>
                <c:formatCode>General</c:formatCode>
                <c:ptCount val="4"/>
                <c:pt idx="0">
                  <c:v>1.0130445701058841</c:v>
                </c:pt>
                <c:pt idx="1">
                  <c:v>0.96629395765255655</c:v>
                </c:pt>
                <c:pt idx="2">
                  <c:v>0.98775145770478334</c:v>
                </c:pt>
                <c:pt idx="3">
                  <c:v>0.99477837629597043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95B-41A2-A93D-4D7274CA08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9975680"/>
        <c:axId val="180000160"/>
      </c:scatterChart>
      <c:valAx>
        <c:axId val="1799756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000160"/>
        <c:crosses val="autoZero"/>
        <c:crossBetween val="midCat"/>
        <c:majorUnit val="1"/>
      </c:valAx>
      <c:valAx>
        <c:axId val="180000160"/>
        <c:scaling>
          <c:orientation val="minMax"/>
          <c:max val="1.100000000000000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975680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Expected/Test vs Predicted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Expected/Test vs Predicted</c:v>
          </c:tx>
          <c:spPr>
            <a:ln w="25400" cap="rnd">
              <a:noFill/>
              <a:prstDash val="solid"/>
              <a:round/>
            </a:ln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prstDash val="solid"/>
              </a:ln>
            </c:spPr>
          </c:marker>
          <c:trendline>
            <c:spPr>
              <a:ln w="31750">
                <a:solidFill>
                  <a:srgbClr val="FF0000"/>
                </a:solidFill>
                <a:prstDash val="solid"/>
              </a:ln>
            </c:spPr>
            <c:trendlineType val="linear"/>
            <c:dispRSqr val="0"/>
            <c:dispEq val="0"/>
          </c:trendline>
          <c:xVal>
            <c:numRef>
              <c:f>'GBR (depth = 12)'!$AQ$9:$AQ$764</c:f>
              <c:numCache>
                <c:formatCode>General</c:formatCode>
                <c:ptCount val="756"/>
                <c:pt idx="0">
                  <c:v>0.49391746520996088</c:v>
                </c:pt>
                <c:pt idx="1">
                  <c:v>8.2302093505859375E-3</c:v>
                </c:pt>
                <c:pt idx="2">
                  <c:v>0.27113914489746088</c:v>
                </c:pt>
                <c:pt idx="3">
                  <c:v>0</c:v>
                </c:pt>
                <c:pt idx="4">
                  <c:v>5.02777099609375E-3</c:v>
                </c:pt>
                <c:pt idx="5">
                  <c:v>6.11114501953125E-3</c:v>
                </c:pt>
                <c:pt idx="6">
                  <c:v>5.588531494140625E-4</c:v>
                </c:pt>
                <c:pt idx="7">
                  <c:v>0</c:v>
                </c:pt>
                <c:pt idx="8">
                  <c:v>3.9432525634765618E-2</c:v>
                </c:pt>
                <c:pt idx="9">
                  <c:v>0</c:v>
                </c:pt>
                <c:pt idx="10">
                  <c:v>0</c:v>
                </c:pt>
                <c:pt idx="11">
                  <c:v>0.13431549072265619</c:v>
                </c:pt>
                <c:pt idx="12">
                  <c:v>0.370697021484375</c:v>
                </c:pt>
                <c:pt idx="13">
                  <c:v>3.879547119140625E-3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4.4307708740234384E-3</c:v>
                </c:pt>
                <c:pt idx="19">
                  <c:v>0</c:v>
                </c:pt>
                <c:pt idx="20">
                  <c:v>0</c:v>
                </c:pt>
                <c:pt idx="21">
                  <c:v>4.2667388916015618E-2</c:v>
                </c:pt>
                <c:pt idx="22">
                  <c:v>5.4189682006835938E-2</c:v>
                </c:pt>
                <c:pt idx="23">
                  <c:v>4.4862747192382813E-2</c:v>
                </c:pt>
                <c:pt idx="24">
                  <c:v>6.5402984619140616E-3</c:v>
                </c:pt>
                <c:pt idx="25">
                  <c:v>0</c:v>
                </c:pt>
                <c:pt idx="26">
                  <c:v>0.44270896911621088</c:v>
                </c:pt>
                <c:pt idx="27">
                  <c:v>7.62939453125E-6</c:v>
                </c:pt>
                <c:pt idx="28">
                  <c:v>2.0751953125E-3</c:v>
                </c:pt>
                <c:pt idx="29">
                  <c:v>5.992889404296875E-3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0.48520278930664063</c:v>
                </c:pt>
                <c:pt idx="34">
                  <c:v>1.4738082885742189E-2</c:v>
                </c:pt>
                <c:pt idx="35">
                  <c:v>1.7148971557617191E-2</c:v>
                </c:pt>
                <c:pt idx="36">
                  <c:v>2.010345458984375E-3</c:v>
                </c:pt>
                <c:pt idx="37">
                  <c:v>1.88446044921875E-3</c:v>
                </c:pt>
                <c:pt idx="38">
                  <c:v>0</c:v>
                </c:pt>
                <c:pt idx="39">
                  <c:v>2.09808349609375E-5</c:v>
                </c:pt>
                <c:pt idx="40">
                  <c:v>0.50007438659667969</c:v>
                </c:pt>
                <c:pt idx="41">
                  <c:v>0</c:v>
                </c:pt>
                <c:pt idx="42">
                  <c:v>0</c:v>
                </c:pt>
                <c:pt idx="43">
                  <c:v>0.36857986450195313</c:v>
                </c:pt>
                <c:pt idx="44">
                  <c:v>0</c:v>
                </c:pt>
                <c:pt idx="45">
                  <c:v>0.39934349060058588</c:v>
                </c:pt>
                <c:pt idx="46">
                  <c:v>1.4364242553710939E-2</c:v>
                </c:pt>
                <c:pt idx="47">
                  <c:v>1.7604827880859379E-3</c:v>
                </c:pt>
                <c:pt idx="48">
                  <c:v>0.45889091491699219</c:v>
                </c:pt>
                <c:pt idx="49">
                  <c:v>0.49063301086425781</c:v>
                </c:pt>
                <c:pt idx="50">
                  <c:v>0.14412879943847659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0.49386215209960938</c:v>
                </c:pt>
                <c:pt idx="61">
                  <c:v>0</c:v>
                </c:pt>
                <c:pt idx="62">
                  <c:v>0.1829833984375</c:v>
                </c:pt>
                <c:pt idx="63">
                  <c:v>0</c:v>
                </c:pt>
                <c:pt idx="64">
                  <c:v>0.29762458801269531</c:v>
                </c:pt>
                <c:pt idx="65">
                  <c:v>0</c:v>
                </c:pt>
                <c:pt idx="66">
                  <c:v>0.16411590576171881</c:v>
                </c:pt>
                <c:pt idx="67">
                  <c:v>2.47955322265625E-5</c:v>
                </c:pt>
                <c:pt idx="68">
                  <c:v>0</c:v>
                </c:pt>
                <c:pt idx="69">
                  <c:v>0.2188873291015625</c:v>
                </c:pt>
                <c:pt idx="70">
                  <c:v>0.25622940063476563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0.45395278930664063</c:v>
                </c:pt>
                <c:pt idx="76">
                  <c:v>0</c:v>
                </c:pt>
                <c:pt idx="77">
                  <c:v>0</c:v>
                </c:pt>
                <c:pt idx="78">
                  <c:v>0.45293807983398438</c:v>
                </c:pt>
                <c:pt idx="79">
                  <c:v>0</c:v>
                </c:pt>
                <c:pt idx="80">
                  <c:v>0.25129508972167969</c:v>
                </c:pt>
                <c:pt idx="81">
                  <c:v>1.18255615234375E-4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1.697540283203125E-4</c:v>
                </c:pt>
                <c:pt idx="88">
                  <c:v>3.2024383544921879E-3</c:v>
                </c:pt>
                <c:pt idx="89">
                  <c:v>0.48237228393554688</c:v>
                </c:pt>
                <c:pt idx="90">
                  <c:v>4.55322265625E-2</c:v>
                </c:pt>
                <c:pt idx="91">
                  <c:v>1.9073486328125E-5</c:v>
                </c:pt>
                <c:pt idx="92">
                  <c:v>0</c:v>
                </c:pt>
                <c:pt idx="93">
                  <c:v>0</c:v>
                </c:pt>
                <c:pt idx="94">
                  <c:v>4.76837158203125E-5</c:v>
                </c:pt>
                <c:pt idx="95">
                  <c:v>0.49253273010253912</c:v>
                </c:pt>
                <c:pt idx="96">
                  <c:v>4.1179656982421882E-2</c:v>
                </c:pt>
                <c:pt idx="97">
                  <c:v>0.25615692138671881</c:v>
                </c:pt>
                <c:pt idx="98">
                  <c:v>5.5650711059570313E-2</c:v>
                </c:pt>
                <c:pt idx="99">
                  <c:v>0</c:v>
                </c:pt>
                <c:pt idx="100">
                  <c:v>0</c:v>
                </c:pt>
                <c:pt idx="101">
                  <c:v>7.9557418823242188E-2</c:v>
                </c:pt>
                <c:pt idx="102">
                  <c:v>0</c:v>
                </c:pt>
                <c:pt idx="103">
                  <c:v>0</c:v>
                </c:pt>
                <c:pt idx="104">
                  <c:v>5.359649658203125E-3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6.26373291015625E-3</c:v>
                </c:pt>
                <c:pt idx="109">
                  <c:v>0</c:v>
                </c:pt>
                <c:pt idx="110">
                  <c:v>0.41293907165527338</c:v>
                </c:pt>
                <c:pt idx="111">
                  <c:v>7.4075698852539063E-2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1.54266357421875E-2</c:v>
                </c:pt>
                <c:pt idx="116">
                  <c:v>0</c:v>
                </c:pt>
                <c:pt idx="117">
                  <c:v>2.8934478759765621E-3</c:v>
                </c:pt>
                <c:pt idx="118">
                  <c:v>0</c:v>
                </c:pt>
                <c:pt idx="119">
                  <c:v>0.36758041381835938</c:v>
                </c:pt>
                <c:pt idx="120">
                  <c:v>0</c:v>
                </c:pt>
                <c:pt idx="121">
                  <c:v>0</c:v>
                </c:pt>
                <c:pt idx="122">
                  <c:v>0.41651153564453119</c:v>
                </c:pt>
                <c:pt idx="123">
                  <c:v>0.13485145568847659</c:v>
                </c:pt>
                <c:pt idx="124">
                  <c:v>0.15220069885253909</c:v>
                </c:pt>
                <c:pt idx="125">
                  <c:v>0</c:v>
                </c:pt>
                <c:pt idx="126">
                  <c:v>0.20794868469238281</c:v>
                </c:pt>
                <c:pt idx="127">
                  <c:v>0</c:v>
                </c:pt>
                <c:pt idx="128">
                  <c:v>0</c:v>
                </c:pt>
                <c:pt idx="129">
                  <c:v>2.7475357055664059E-2</c:v>
                </c:pt>
                <c:pt idx="130">
                  <c:v>0</c:v>
                </c:pt>
                <c:pt idx="131">
                  <c:v>0</c:v>
                </c:pt>
                <c:pt idx="132">
                  <c:v>7.839202880859375E-4</c:v>
                </c:pt>
                <c:pt idx="133">
                  <c:v>0</c:v>
                </c:pt>
                <c:pt idx="134">
                  <c:v>6.87408447265625E-3</c:v>
                </c:pt>
                <c:pt idx="135">
                  <c:v>3.10516357421875E-3</c:v>
                </c:pt>
                <c:pt idx="136">
                  <c:v>7.1582794189453116E-3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0.39310264587402338</c:v>
                </c:pt>
                <c:pt idx="141">
                  <c:v>0</c:v>
                </c:pt>
                <c:pt idx="142">
                  <c:v>0.45706748962402338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1.8445968627929691E-2</c:v>
                </c:pt>
                <c:pt idx="148">
                  <c:v>0</c:v>
                </c:pt>
                <c:pt idx="149">
                  <c:v>0</c:v>
                </c:pt>
                <c:pt idx="150">
                  <c:v>0.22104454040527341</c:v>
                </c:pt>
                <c:pt idx="151">
                  <c:v>2.4829864501953122E-2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0.25500869750976563</c:v>
                </c:pt>
                <c:pt idx="156">
                  <c:v>0.4925994873046875</c:v>
                </c:pt>
                <c:pt idx="157">
                  <c:v>0</c:v>
                </c:pt>
                <c:pt idx="158">
                  <c:v>6.5517425537109384E-3</c:v>
                </c:pt>
                <c:pt idx="159">
                  <c:v>1.5970230102539059E-2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3.2800674438476563E-2</c:v>
                </c:pt>
                <c:pt idx="166">
                  <c:v>0</c:v>
                </c:pt>
                <c:pt idx="167">
                  <c:v>0</c:v>
                </c:pt>
                <c:pt idx="168">
                  <c:v>0.493255615234375</c:v>
                </c:pt>
                <c:pt idx="169">
                  <c:v>0</c:v>
                </c:pt>
                <c:pt idx="170">
                  <c:v>0.49416160583496088</c:v>
                </c:pt>
                <c:pt idx="171">
                  <c:v>0</c:v>
                </c:pt>
                <c:pt idx="172">
                  <c:v>0.14344978332519531</c:v>
                </c:pt>
                <c:pt idx="173">
                  <c:v>0</c:v>
                </c:pt>
                <c:pt idx="174">
                  <c:v>0.49836540222167969</c:v>
                </c:pt>
                <c:pt idx="175">
                  <c:v>0</c:v>
                </c:pt>
                <c:pt idx="176">
                  <c:v>6.2274932861328116E-3</c:v>
                </c:pt>
                <c:pt idx="177">
                  <c:v>0</c:v>
                </c:pt>
                <c:pt idx="178">
                  <c:v>0.49889373779296881</c:v>
                </c:pt>
                <c:pt idx="179">
                  <c:v>1.2472152709960939E-2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4.2148590087890618E-2</c:v>
                </c:pt>
                <c:pt idx="185">
                  <c:v>0</c:v>
                </c:pt>
                <c:pt idx="186">
                  <c:v>0.4878387451171875</c:v>
                </c:pt>
                <c:pt idx="187">
                  <c:v>0.26675033569335938</c:v>
                </c:pt>
                <c:pt idx="188">
                  <c:v>0</c:v>
                </c:pt>
                <c:pt idx="189">
                  <c:v>0</c:v>
                </c:pt>
                <c:pt idx="190">
                  <c:v>2.6033401489257809E-2</c:v>
                </c:pt>
                <c:pt idx="191">
                  <c:v>4.57000732421875E-3</c:v>
                </c:pt>
                <c:pt idx="192">
                  <c:v>0</c:v>
                </c:pt>
                <c:pt idx="193">
                  <c:v>0.202880859375</c:v>
                </c:pt>
                <c:pt idx="194">
                  <c:v>1.24359130859375E-3</c:v>
                </c:pt>
                <c:pt idx="195">
                  <c:v>7.9893112182617188E-2</c:v>
                </c:pt>
                <c:pt idx="196">
                  <c:v>6.298065185546875E-3</c:v>
                </c:pt>
                <c:pt idx="197">
                  <c:v>0</c:v>
                </c:pt>
                <c:pt idx="198">
                  <c:v>3.01361083984375E-4</c:v>
                </c:pt>
                <c:pt idx="199">
                  <c:v>9.9964141845703125E-3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7.9509735107421875E-2</c:v>
                </c:pt>
                <c:pt idx="205">
                  <c:v>0</c:v>
                </c:pt>
                <c:pt idx="206">
                  <c:v>0</c:v>
                </c:pt>
                <c:pt idx="207">
                  <c:v>1.5163421630859379E-3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0.44569778442382813</c:v>
                </c:pt>
                <c:pt idx="214">
                  <c:v>0</c:v>
                </c:pt>
                <c:pt idx="215">
                  <c:v>0</c:v>
                </c:pt>
                <c:pt idx="216">
                  <c:v>1.528167724609375E-2</c:v>
                </c:pt>
                <c:pt idx="217">
                  <c:v>0</c:v>
                </c:pt>
                <c:pt idx="218">
                  <c:v>4.3125152587890616E-3</c:v>
                </c:pt>
                <c:pt idx="219">
                  <c:v>0</c:v>
                </c:pt>
                <c:pt idx="220">
                  <c:v>0.497528076171875</c:v>
                </c:pt>
                <c:pt idx="221">
                  <c:v>0</c:v>
                </c:pt>
                <c:pt idx="222">
                  <c:v>0</c:v>
                </c:pt>
                <c:pt idx="223">
                  <c:v>0.1603965759277344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0.1369667053222656</c:v>
                </c:pt>
                <c:pt idx="229">
                  <c:v>0</c:v>
                </c:pt>
                <c:pt idx="230">
                  <c:v>0</c:v>
                </c:pt>
                <c:pt idx="231">
                  <c:v>0.23516273498535159</c:v>
                </c:pt>
                <c:pt idx="232">
                  <c:v>0.45611381530761719</c:v>
                </c:pt>
                <c:pt idx="233">
                  <c:v>0</c:v>
                </c:pt>
                <c:pt idx="234">
                  <c:v>0.22532463073730469</c:v>
                </c:pt>
                <c:pt idx="235">
                  <c:v>1.1312484741210939E-2</c:v>
                </c:pt>
                <c:pt idx="236">
                  <c:v>0</c:v>
                </c:pt>
                <c:pt idx="237">
                  <c:v>0.22102928161621091</c:v>
                </c:pt>
                <c:pt idx="238">
                  <c:v>0</c:v>
                </c:pt>
                <c:pt idx="239">
                  <c:v>0</c:v>
                </c:pt>
                <c:pt idx="240">
                  <c:v>7.3032379150390616E-3</c:v>
                </c:pt>
                <c:pt idx="241">
                  <c:v>7.62939453125E-6</c:v>
                </c:pt>
                <c:pt idx="242">
                  <c:v>0.33235931396484381</c:v>
                </c:pt>
                <c:pt idx="243">
                  <c:v>0</c:v>
                </c:pt>
                <c:pt idx="244">
                  <c:v>0</c:v>
                </c:pt>
                <c:pt idx="245">
                  <c:v>0.11609649658203119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1.0129928588867189E-2</c:v>
                </c:pt>
                <c:pt idx="252">
                  <c:v>0.2326545715332031</c:v>
                </c:pt>
                <c:pt idx="253">
                  <c:v>0</c:v>
                </c:pt>
                <c:pt idx="254">
                  <c:v>0</c:v>
                </c:pt>
                <c:pt idx="255">
                  <c:v>4.4269561767578118E-2</c:v>
                </c:pt>
                <c:pt idx="256">
                  <c:v>8.707427978515625E-2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7.171630859375E-4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1.0356903076171879E-3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6.8195343017578125E-2</c:v>
                </c:pt>
                <c:pt idx="269">
                  <c:v>0</c:v>
                </c:pt>
                <c:pt idx="270">
                  <c:v>0.12792778015136719</c:v>
                </c:pt>
                <c:pt idx="271">
                  <c:v>0</c:v>
                </c:pt>
                <c:pt idx="272">
                  <c:v>0.25749778747558588</c:v>
                </c:pt>
                <c:pt idx="273">
                  <c:v>1.2800216674804689E-2</c:v>
                </c:pt>
                <c:pt idx="274">
                  <c:v>0.42000579833984381</c:v>
                </c:pt>
                <c:pt idx="275">
                  <c:v>0.4977569580078125</c:v>
                </c:pt>
                <c:pt idx="276">
                  <c:v>0</c:v>
                </c:pt>
                <c:pt idx="277">
                  <c:v>0</c:v>
                </c:pt>
                <c:pt idx="278">
                  <c:v>0.24524497985839841</c:v>
                </c:pt>
                <c:pt idx="279">
                  <c:v>2.1152496337890622E-2</c:v>
                </c:pt>
                <c:pt idx="280">
                  <c:v>0</c:v>
                </c:pt>
                <c:pt idx="281">
                  <c:v>0</c:v>
                </c:pt>
                <c:pt idx="282">
                  <c:v>1.6660690307617191E-2</c:v>
                </c:pt>
                <c:pt idx="283">
                  <c:v>0.47764968872070313</c:v>
                </c:pt>
                <c:pt idx="284">
                  <c:v>1.857757568359375E-3</c:v>
                </c:pt>
                <c:pt idx="285">
                  <c:v>0.24263191223144531</c:v>
                </c:pt>
                <c:pt idx="286">
                  <c:v>7.62939453125E-6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4.0187835693359384E-3</c:v>
                </c:pt>
                <c:pt idx="291">
                  <c:v>0</c:v>
                </c:pt>
                <c:pt idx="292">
                  <c:v>1.2845993041992189E-2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4.4956207275390616E-3</c:v>
                </c:pt>
                <c:pt idx="297">
                  <c:v>0</c:v>
                </c:pt>
                <c:pt idx="298">
                  <c:v>3.6123275756835938E-2</c:v>
                </c:pt>
                <c:pt idx="299">
                  <c:v>0.2267112731933594</c:v>
                </c:pt>
                <c:pt idx="300">
                  <c:v>1.0587692260742189E-2</c:v>
                </c:pt>
                <c:pt idx="301">
                  <c:v>0</c:v>
                </c:pt>
                <c:pt idx="302">
                  <c:v>2.8995513916015622E-2</c:v>
                </c:pt>
                <c:pt idx="303">
                  <c:v>1.261520385742188E-2</c:v>
                </c:pt>
                <c:pt idx="304">
                  <c:v>0</c:v>
                </c:pt>
                <c:pt idx="305">
                  <c:v>3.3388137817382813E-2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0.49287986755371088</c:v>
                </c:pt>
                <c:pt idx="313">
                  <c:v>0</c:v>
                </c:pt>
                <c:pt idx="314">
                  <c:v>5.283355712890625E-3</c:v>
                </c:pt>
                <c:pt idx="315">
                  <c:v>0.49211692810058588</c:v>
                </c:pt>
                <c:pt idx="316">
                  <c:v>0</c:v>
                </c:pt>
                <c:pt idx="317">
                  <c:v>0</c:v>
                </c:pt>
                <c:pt idx="318">
                  <c:v>0.26349639892578119</c:v>
                </c:pt>
                <c:pt idx="319">
                  <c:v>0</c:v>
                </c:pt>
                <c:pt idx="320">
                  <c:v>0.37175559997558588</c:v>
                </c:pt>
                <c:pt idx="321">
                  <c:v>0</c:v>
                </c:pt>
                <c:pt idx="322">
                  <c:v>0.39783859252929688</c:v>
                </c:pt>
                <c:pt idx="323">
                  <c:v>0</c:v>
                </c:pt>
                <c:pt idx="324">
                  <c:v>0.48032951354980469</c:v>
                </c:pt>
                <c:pt idx="325">
                  <c:v>0</c:v>
                </c:pt>
                <c:pt idx="326">
                  <c:v>0.49400901794433588</c:v>
                </c:pt>
                <c:pt idx="327">
                  <c:v>0</c:v>
                </c:pt>
                <c:pt idx="328">
                  <c:v>0</c:v>
                </c:pt>
                <c:pt idx="329">
                  <c:v>6.626129150390625E-2</c:v>
                </c:pt>
                <c:pt idx="330">
                  <c:v>0</c:v>
                </c:pt>
                <c:pt idx="331">
                  <c:v>0.12947654724121091</c:v>
                </c:pt>
                <c:pt idx="332">
                  <c:v>0.27332115173339838</c:v>
                </c:pt>
                <c:pt idx="333">
                  <c:v>0</c:v>
                </c:pt>
                <c:pt idx="334">
                  <c:v>9.212493896484375E-4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3.0725479125976559E-2</c:v>
                </c:pt>
                <c:pt idx="340">
                  <c:v>0.1177825927734375</c:v>
                </c:pt>
                <c:pt idx="341">
                  <c:v>0</c:v>
                </c:pt>
                <c:pt idx="342">
                  <c:v>0</c:v>
                </c:pt>
                <c:pt idx="343">
                  <c:v>3.64837646484375E-2</c:v>
                </c:pt>
                <c:pt idx="344">
                  <c:v>7.8182220458984375E-2</c:v>
                </c:pt>
                <c:pt idx="345">
                  <c:v>0</c:v>
                </c:pt>
                <c:pt idx="346">
                  <c:v>0</c:v>
                </c:pt>
                <c:pt idx="347">
                  <c:v>0.48322486877441412</c:v>
                </c:pt>
                <c:pt idx="348">
                  <c:v>1.406478881835938E-2</c:v>
                </c:pt>
                <c:pt idx="349">
                  <c:v>0.49057769775390619</c:v>
                </c:pt>
                <c:pt idx="350">
                  <c:v>0</c:v>
                </c:pt>
                <c:pt idx="351">
                  <c:v>9.57489013671875E-4</c:v>
                </c:pt>
                <c:pt idx="352">
                  <c:v>0</c:v>
                </c:pt>
                <c:pt idx="353">
                  <c:v>0.1244316101074219</c:v>
                </c:pt>
                <c:pt idx="354">
                  <c:v>1.1831283569335939E-2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0.4204864501953125</c:v>
                </c:pt>
                <c:pt idx="363">
                  <c:v>0.38442039489746088</c:v>
                </c:pt>
                <c:pt idx="364">
                  <c:v>9.9010467529296875E-2</c:v>
                </c:pt>
                <c:pt idx="365">
                  <c:v>0</c:v>
                </c:pt>
                <c:pt idx="366">
                  <c:v>1.155853271484375E-2</c:v>
                </c:pt>
                <c:pt idx="367">
                  <c:v>3.5968780517578118E-2</c:v>
                </c:pt>
                <c:pt idx="368">
                  <c:v>0</c:v>
                </c:pt>
                <c:pt idx="369">
                  <c:v>0.29123497009277338</c:v>
                </c:pt>
                <c:pt idx="370">
                  <c:v>0.38565635681152338</c:v>
                </c:pt>
                <c:pt idx="371">
                  <c:v>6.5631866455078116E-3</c:v>
                </c:pt>
                <c:pt idx="372">
                  <c:v>5.5332183837890616E-3</c:v>
                </c:pt>
                <c:pt idx="373">
                  <c:v>0</c:v>
                </c:pt>
                <c:pt idx="374">
                  <c:v>1.69525146484375E-2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1.216506958007812E-2</c:v>
                </c:pt>
                <c:pt idx="379">
                  <c:v>0</c:v>
                </c:pt>
                <c:pt idx="380">
                  <c:v>0</c:v>
                </c:pt>
                <c:pt idx="381">
                  <c:v>6.015777587890625E-3</c:v>
                </c:pt>
                <c:pt idx="382">
                  <c:v>0</c:v>
                </c:pt>
                <c:pt idx="383">
                  <c:v>0</c:v>
                </c:pt>
                <c:pt idx="384">
                  <c:v>5.1309585571289063E-2</c:v>
                </c:pt>
                <c:pt idx="385">
                  <c:v>6.7653656005859384E-3</c:v>
                </c:pt>
                <c:pt idx="386">
                  <c:v>0</c:v>
                </c:pt>
                <c:pt idx="387">
                  <c:v>0</c:v>
                </c:pt>
                <c:pt idx="388">
                  <c:v>2.3403167724609379E-3</c:v>
                </c:pt>
                <c:pt idx="389">
                  <c:v>0.29527664184570313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0.47001457214355469</c:v>
                </c:pt>
                <c:pt idx="394">
                  <c:v>0</c:v>
                </c:pt>
                <c:pt idx="395">
                  <c:v>0</c:v>
                </c:pt>
                <c:pt idx="396">
                  <c:v>3.299713134765625E-4</c:v>
                </c:pt>
                <c:pt idx="397">
                  <c:v>0</c:v>
                </c:pt>
                <c:pt idx="398">
                  <c:v>0.25046157836914063</c:v>
                </c:pt>
                <c:pt idx="399">
                  <c:v>0</c:v>
                </c:pt>
                <c:pt idx="400">
                  <c:v>0</c:v>
                </c:pt>
                <c:pt idx="401">
                  <c:v>0.44119834899902338</c:v>
                </c:pt>
                <c:pt idx="402">
                  <c:v>4.3262481689453118E-2</c:v>
                </c:pt>
                <c:pt idx="403">
                  <c:v>5.7201385498046884E-3</c:v>
                </c:pt>
                <c:pt idx="404">
                  <c:v>0</c:v>
                </c:pt>
                <c:pt idx="405">
                  <c:v>0.43056869506835938</c:v>
                </c:pt>
                <c:pt idx="406">
                  <c:v>6.292724609375E-2</c:v>
                </c:pt>
                <c:pt idx="407">
                  <c:v>0</c:v>
                </c:pt>
                <c:pt idx="408">
                  <c:v>0</c:v>
                </c:pt>
                <c:pt idx="409">
                  <c:v>1.50299072265625E-3</c:v>
                </c:pt>
                <c:pt idx="410">
                  <c:v>0.30017280578613281</c:v>
                </c:pt>
                <c:pt idx="411">
                  <c:v>0</c:v>
                </c:pt>
                <c:pt idx="412">
                  <c:v>1.0938644409179689E-2</c:v>
                </c:pt>
                <c:pt idx="413">
                  <c:v>0</c:v>
                </c:pt>
                <c:pt idx="414">
                  <c:v>0</c:v>
                </c:pt>
                <c:pt idx="415">
                  <c:v>3.4402847290039063E-2</c:v>
                </c:pt>
                <c:pt idx="416">
                  <c:v>1.5741348266601559E-2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0.4954681396484375</c:v>
                </c:pt>
                <c:pt idx="424">
                  <c:v>0</c:v>
                </c:pt>
                <c:pt idx="425">
                  <c:v>0</c:v>
                </c:pt>
                <c:pt idx="426">
                  <c:v>4.3962478637695313E-2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0.44583702087402338</c:v>
                </c:pt>
                <c:pt idx="433">
                  <c:v>0</c:v>
                </c:pt>
                <c:pt idx="434">
                  <c:v>1.857757568359375E-3</c:v>
                </c:pt>
                <c:pt idx="435">
                  <c:v>0.48684501647949219</c:v>
                </c:pt>
                <c:pt idx="436">
                  <c:v>0</c:v>
                </c:pt>
                <c:pt idx="437">
                  <c:v>8.2639694213867188E-2</c:v>
                </c:pt>
                <c:pt idx="438">
                  <c:v>0.47451400756835938</c:v>
                </c:pt>
                <c:pt idx="439">
                  <c:v>0</c:v>
                </c:pt>
                <c:pt idx="440">
                  <c:v>0</c:v>
                </c:pt>
                <c:pt idx="441">
                  <c:v>0.20405387878417969</c:v>
                </c:pt>
                <c:pt idx="442">
                  <c:v>1.76849365234375E-2</c:v>
                </c:pt>
                <c:pt idx="443">
                  <c:v>1.9176483154296878E-2</c:v>
                </c:pt>
                <c:pt idx="444">
                  <c:v>0</c:v>
                </c:pt>
                <c:pt idx="445">
                  <c:v>0.45434379577636719</c:v>
                </c:pt>
                <c:pt idx="446">
                  <c:v>0.48288726806640619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2.689361572265625E-4</c:v>
                </c:pt>
                <c:pt idx="451">
                  <c:v>5.2610397338867188E-2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1.42364501953125E-2</c:v>
                </c:pt>
                <c:pt idx="456">
                  <c:v>7.20977783203125E-4</c:v>
                </c:pt>
                <c:pt idx="457">
                  <c:v>1.410675048828125E-2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6.28662109375E-3</c:v>
                </c:pt>
                <c:pt idx="462">
                  <c:v>0.15630149841308591</c:v>
                </c:pt>
                <c:pt idx="463">
                  <c:v>4.3756484985351563E-2</c:v>
                </c:pt>
                <c:pt idx="464">
                  <c:v>0</c:v>
                </c:pt>
                <c:pt idx="465">
                  <c:v>0</c:v>
                </c:pt>
                <c:pt idx="466">
                  <c:v>0.15571784973144531</c:v>
                </c:pt>
                <c:pt idx="467">
                  <c:v>0</c:v>
                </c:pt>
                <c:pt idx="468">
                  <c:v>1.926422119140625E-4</c:v>
                </c:pt>
                <c:pt idx="469">
                  <c:v>8.392333984375E-4</c:v>
                </c:pt>
                <c:pt idx="470">
                  <c:v>1.409530639648438E-2</c:v>
                </c:pt>
                <c:pt idx="471">
                  <c:v>0</c:v>
                </c:pt>
                <c:pt idx="472">
                  <c:v>0</c:v>
                </c:pt>
                <c:pt idx="473">
                  <c:v>0.1175594329833984</c:v>
                </c:pt>
                <c:pt idx="474">
                  <c:v>0</c:v>
                </c:pt>
                <c:pt idx="475">
                  <c:v>0</c:v>
                </c:pt>
                <c:pt idx="476">
                  <c:v>4.0378570556640616E-3</c:v>
                </c:pt>
                <c:pt idx="477">
                  <c:v>0.49418449401855469</c:v>
                </c:pt>
                <c:pt idx="478">
                  <c:v>0.43961715698242188</c:v>
                </c:pt>
                <c:pt idx="479">
                  <c:v>6.7638397216796875E-2</c:v>
                </c:pt>
                <c:pt idx="480">
                  <c:v>0</c:v>
                </c:pt>
                <c:pt idx="481">
                  <c:v>0</c:v>
                </c:pt>
                <c:pt idx="482">
                  <c:v>0.48969650268554688</c:v>
                </c:pt>
                <c:pt idx="483">
                  <c:v>0</c:v>
                </c:pt>
                <c:pt idx="484">
                  <c:v>3.833770751953125E-3</c:v>
                </c:pt>
                <c:pt idx="485">
                  <c:v>8.9662551879882813E-2</c:v>
                </c:pt>
                <c:pt idx="486">
                  <c:v>0</c:v>
                </c:pt>
                <c:pt idx="487">
                  <c:v>1.070022583007812E-2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8.2889556884765625E-2</c:v>
                </c:pt>
                <c:pt idx="492">
                  <c:v>3.0517578125E-5</c:v>
                </c:pt>
                <c:pt idx="493">
                  <c:v>0</c:v>
                </c:pt>
                <c:pt idx="494">
                  <c:v>2.1162033081054691E-2</c:v>
                </c:pt>
                <c:pt idx="495">
                  <c:v>0</c:v>
                </c:pt>
                <c:pt idx="496">
                  <c:v>0.31102561950683588</c:v>
                </c:pt>
                <c:pt idx="497">
                  <c:v>0</c:v>
                </c:pt>
                <c:pt idx="498">
                  <c:v>8.6198806762695313E-2</c:v>
                </c:pt>
                <c:pt idx="499">
                  <c:v>0.4158172607421875</c:v>
                </c:pt>
                <c:pt idx="500">
                  <c:v>0</c:v>
                </c:pt>
                <c:pt idx="501">
                  <c:v>2.254486083984375E-2</c:v>
                </c:pt>
                <c:pt idx="502">
                  <c:v>0.37554931640625</c:v>
                </c:pt>
                <c:pt idx="503">
                  <c:v>0</c:v>
                </c:pt>
                <c:pt idx="504">
                  <c:v>3.08990478515625E-4</c:v>
                </c:pt>
                <c:pt idx="505">
                  <c:v>0.49927520751953119</c:v>
                </c:pt>
                <c:pt idx="506">
                  <c:v>4.5665740966796882E-2</c:v>
                </c:pt>
                <c:pt idx="507">
                  <c:v>9.0143203735351563E-2</c:v>
                </c:pt>
                <c:pt idx="508">
                  <c:v>0</c:v>
                </c:pt>
                <c:pt idx="509">
                  <c:v>0</c:v>
                </c:pt>
                <c:pt idx="510">
                  <c:v>2.3326873779296879E-3</c:v>
                </c:pt>
                <c:pt idx="511">
                  <c:v>0</c:v>
                </c:pt>
                <c:pt idx="512">
                  <c:v>2.57415771484375E-2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4.0435791015625E-4</c:v>
                </c:pt>
                <c:pt idx="518">
                  <c:v>0</c:v>
                </c:pt>
                <c:pt idx="519">
                  <c:v>0</c:v>
                </c:pt>
                <c:pt idx="520">
                  <c:v>0.33021354675292969</c:v>
                </c:pt>
                <c:pt idx="521">
                  <c:v>3.3300399780273438E-2</c:v>
                </c:pt>
                <c:pt idx="522">
                  <c:v>0</c:v>
                </c:pt>
                <c:pt idx="523">
                  <c:v>0</c:v>
                </c:pt>
                <c:pt idx="524">
                  <c:v>0.49981117248535162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1.7438888549804691E-2</c:v>
                </c:pt>
                <c:pt idx="530">
                  <c:v>1.9359588623046879E-3</c:v>
                </c:pt>
                <c:pt idx="531">
                  <c:v>0</c:v>
                </c:pt>
                <c:pt idx="532">
                  <c:v>3.430938720703125E-2</c:v>
                </c:pt>
                <c:pt idx="533">
                  <c:v>0</c:v>
                </c:pt>
                <c:pt idx="534">
                  <c:v>7.62939453125E-6</c:v>
                </c:pt>
                <c:pt idx="535">
                  <c:v>4.9655914306640618E-2</c:v>
                </c:pt>
                <c:pt idx="536">
                  <c:v>7.274627685546875E-3</c:v>
                </c:pt>
                <c:pt idx="537">
                  <c:v>0</c:v>
                </c:pt>
                <c:pt idx="538">
                  <c:v>0</c:v>
                </c:pt>
                <c:pt idx="539">
                  <c:v>1.360321044921875E-2</c:v>
                </c:pt>
                <c:pt idx="540">
                  <c:v>0</c:v>
                </c:pt>
                <c:pt idx="541">
                  <c:v>0</c:v>
                </c:pt>
                <c:pt idx="542">
                  <c:v>6.0443878173828116E-3</c:v>
                </c:pt>
                <c:pt idx="543">
                  <c:v>0.38003730773925781</c:v>
                </c:pt>
                <c:pt idx="544">
                  <c:v>0</c:v>
                </c:pt>
                <c:pt idx="545">
                  <c:v>0.36511611938476563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0.49007034301757813</c:v>
                </c:pt>
                <c:pt idx="550">
                  <c:v>1.1157989501953121E-3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0.2397727966308594</c:v>
                </c:pt>
                <c:pt idx="557">
                  <c:v>0.49147796630859381</c:v>
                </c:pt>
                <c:pt idx="558">
                  <c:v>0</c:v>
                </c:pt>
                <c:pt idx="559">
                  <c:v>2.2487640380859379E-3</c:v>
                </c:pt>
                <c:pt idx="560">
                  <c:v>5.57403564453125E-2</c:v>
                </c:pt>
                <c:pt idx="561">
                  <c:v>0</c:v>
                </c:pt>
                <c:pt idx="562">
                  <c:v>0</c:v>
                </c:pt>
                <c:pt idx="563">
                  <c:v>0.47240638732910162</c:v>
                </c:pt>
                <c:pt idx="564">
                  <c:v>7.1443557739257813E-2</c:v>
                </c:pt>
                <c:pt idx="565">
                  <c:v>0</c:v>
                </c:pt>
                <c:pt idx="566">
                  <c:v>0.33496475219726563</c:v>
                </c:pt>
                <c:pt idx="567">
                  <c:v>0</c:v>
                </c:pt>
                <c:pt idx="568">
                  <c:v>0.29602813720703119</c:v>
                </c:pt>
                <c:pt idx="569">
                  <c:v>0</c:v>
                </c:pt>
                <c:pt idx="570">
                  <c:v>0</c:v>
                </c:pt>
                <c:pt idx="571">
                  <c:v>1.4019012451171879E-3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7.2479248046875E-5</c:v>
                </c:pt>
                <c:pt idx="576">
                  <c:v>1.3879776000976561E-2</c:v>
                </c:pt>
                <c:pt idx="577">
                  <c:v>6.2694549560546884E-3</c:v>
                </c:pt>
                <c:pt idx="578">
                  <c:v>1.5972137451171878E-2</c:v>
                </c:pt>
                <c:pt idx="579">
                  <c:v>5.1174163818359384E-3</c:v>
                </c:pt>
                <c:pt idx="580">
                  <c:v>0.3354034423828125</c:v>
                </c:pt>
                <c:pt idx="581">
                  <c:v>2.2373199462890621E-3</c:v>
                </c:pt>
                <c:pt idx="582">
                  <c:v>0.49822044372558588</c:v>
                </c:pt>
                <c:pt idx="583">
                  <c:v>3.0910491943359378E-2</c:v>
                </c:pt>
                <c:pt idx="584">
                  <c:v>0.42745780944824219</c:v>
                </c:pt>
                <c:pt idx="585">
                  <c:v>0</c:v>
                </c:pt>
                <c:pt idx="586">
                  <c:v>5.7220458984375E-6</c:v>
                </c:pt>
                <c:pt idx="587">
                  <c:v>5.3483963012695313E-2</c:v>
                </c:pt>
                <c:pt idx="588">
                  <c:v>0</c:v>
                </c:pt>
                <c:pt idx="589">
                  <c:v>0</c:v>
                </c:pt>
                <c:pt idx="590">
                  <c:v>1.873016357421875E-3</c:v>
                </c:pt>
                <c:pt idx="591">
                  <c:v>4.650115966796875E-2</c:v>
                </c:pt>
                <c:pt idx="592">
                  <c:v>5.385589599609375E-2</c:v>
                </c:pt>
                <c:pt idx="593">
                  <c:v>0.47879409790039063</c:v>
                </c:pt>
                <c:pt idx="594">
                  <c:v>0.34146499633789063</c:v>
                </c:pt>
                <c:pt idx="595">
                  <c:v>0.12611961364746091</c:v>
                </c:pt>
                <c:pt idx="596">
                  <c:v>1.33514404296875E-5</c:v>
                </c:pt>
                <c:pt idx="597">
                  <c:v>0.49851608276367188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2.147674560546875E-3</c:v>
                </c:pt>
                <c:pt idx="605">
                  <c:v>0</c:v>
                </c:pt>
                <c:pt idx="606">
                  <c:v>0</c:v>
                </c:pt>
                <c:pt idx="607">
                  <c:v>1.071929931640625E-3</c:v>
                </c:pt>
                <c:pt idx="608">
                  <c:v>0</c:v>
                </c:pt>
                <c:pt idx="609">
                  <c:v>0.49952888488769531</c:v>
                </c:pt>
                <c:pt idx="610">
                  <c:v>7.4817657470703125E-2</c:v>
                </c:pt>
                <c:pt idx="611">
                  <c:v>0</c:v>
                </c:pt>
                <c:pt idx="612">
                  <c:v>0.46863937377929688</c:v>
                </c:pt>
                <c:pt idx="613">
                  <c:v>6.6986083984375E-3</c:v>
                </c:pt>
                <c:pt idx="614">
                  <c:v>1.4528274536132811E-2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5.6308746337890618E-2</c:v>
                </c:pt>
                <c:pt idx="621">
                  <c:v>0</c:v>
                </c:pt>
                <c:pt idx="622">
                  <c:v>0</c:v>
                </c:pt>
                <c:pt idx="623">
                  <c:v>0.14922904968261719</c:v>
                </c:pt>
                <c:pt idx="624">
                  <c:v>2.0008087158203122E-2</c:v>
                </c:pt>
                <c:pt idx="625">
                  <c:v>0</c:v>
                </c:pt>
                <c:pt idx="626">
                  <c:v>0</c:v>
                </c:pt>
                <c:pt idx="627">
                  <c:v>7.7056884765625E-4</c:v>
                </c:pt>
                <c:pt idx="628">
                  <c:v>4.3544769287109384E-3</c:v>
                </c:pt>
                <c:pt idx="629">
                  <c:v>2.4394989013671879E-3</c:v>
                </c:pt>
                <c:pt idx="630">
                  <c:v>0</c:v>
                </c:pt>
                <c:pt idx="631">
                  <c:v>0.42027664184570313</c:v>
                </c:pt>
                <c:pt idx="632">
                  <c:v>2.2802352905273441E-2</c:v>
                </c:pt>
                <c:pt idx="633">
                  <c:v>0</c:v>
                </c:pt>
                <c:pt idx="634">
                  <c:v>0.47069931030273438</c:v>
                </c:pt>
                <c:pt idx="635">
                  <c:v>0</c:v>
                </c:pt>
                <c:pt idx="636">
                  <c:v>0</c:v>
                </c:pt>
                <c:pt idx="637">
                  <c:v>8.174896240234375E-3</c:v>
                </c:pt>
                <c:pt idx="638">
                  <c:v>0.31754112243652338</c:v>
                </c:pt>
                <c:pt idx="639">
                  <c:v>3.56292724609375E-3</c:v>
                </c:pt>
                <c:pt idx="640">
                  <c:v>5.1593780517578116E-3</c:v>
                </c:pt>
                <c:pt idx="641">
                  <c:v>0</c:v>
                </c:pt>
                <c:pt idx="642">
                  <c:v>0</c:v>
                </c:pt>
                <c:pt idx="643">
                  <c:v>1.1705398559570311E-2</c:v>
                </c:pt>
                <c:pt idx="644">
                  <c:v>0</c:v>
                </c:pt>
                <c:pt idx="645">
                  <c:v>4.4925689697265618E-2</c:v>
                </c:pt>
                <c:pt idx="646">
                  <c:v>0.40095710754394531</c:v>
                </c:pt>
                <c:pt idx="647">
                  <c:v>0</c:v>
                </c:pt>
                <c:pt idx="648">
                  <c:v>0</c:v>
                </c:pt>
                <c:pt idx="649">
                  <c:v>1.0858535766601561E-2</c:v>
                </c:pt>
                <c:pt idx="650">
                  <c:v>0</c:v>
                </c:pt>
                <c:pt idx="651">
                  <c:v>0</c:v>
                </c:pt>
                <c:pt idx="652">
                  <c:v>7.38372802734375E-2</c:v>
                </c:pt>
                <c:pt idx="653">
                  <c:v>0.13885307312011719</c:v>
                </c:pt>
                <c:pt idx="654">
                  <c:v>1.308441162109375E-3</c:v>
                </c:pt>
                <c:pt idx="655">
                  <c:v>0</c:v>
                </c:pt>
                <c:pt idx="656">
                  <c:v>4.0111541748046884E-3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0.29893112182617188</c:v>
                </c:pt>
                <c:pt idx="665">
                  <c:v>0</c:v>
                </c:pt>
                <c:pt idx="666">
                  <c:v>1.1949539184570311E-2</c:v>
                </c:pt>
                <c:pt idx="667">
                  <c:v>4.0447235107421882E-2</c:v>
                </c:pt>
                <c:pt idx="668">
                  <c:v>0.1043434143066406</c:v>
                </c:pt>
                <c:pt idx="669">
                  <c:v>0.22274017333984381</c:v>
                </c:pt>
                <c:pt idx="670">
                  <c:v>0</c:v>
                </c:pt>
                <c:pt idx="671">
                  <c:v>0</c:v>
                </c:pt>
                <c:pt idx="672">
                  <c:v>0.50005912780761719</c:v>
                </c:pt>
                <c:pt idx="673">
                  <c:v>0</c:v>
                </c:pt>
                <c:pt idx="674">
                  <c:v>9.143829345703125E-2</c:v>
                </c:pt>
                <c:pt idx="675">
                  <c:v>0</c:v>
                </c:pt>
                <c:pt idx="676">
                  <c:v>0</c:v>
                </c:pt>
                <c:pt idx="677">
                  <c:v>5.7840347290039063E-2</c:v>
                </c:pt>
                <c:pt idx="678">
                  <c:v>0.11566925048828119</c:v>
                </c:pt>
                <c:pt idx="679">
                  <c:v>0</c:v>
                </c:pt>
                <c:pt idx="680">
                  <c:v>0.34278678894042969</c:v>
                </c:pt>
                <c:pt idx="681">
                  <c:v>0</c:v>
                </c:pt>
                <c:pt idx="682">
                  <c:v>0</c:v>
                </c:pt>
                <c:pt idx="683">
                  <c:v>0.45673179626464838</c:v>
                </c:pt>
                <c:pt idx="684">
                  <c:v>0</c:v>
                </c:pt>
                <c:pt idx="685">
                  <c:v>6.214141845703125E-3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2.2197723388671878E-2</c:v>
                </c:pt>
                <c:pt idx="690">
                  <c:v>0</c:v>
                </c:pt>
                <c:pt idx="691">
                  <c:v>0</c:v>
                </c:pt>
                <c:pt idx="692">
                  <c:v>7.66754150390625E-4</c:v>
                </c:pt>
                <c:pt idx="693">
                  <c:v>4.08172607421875E-4</c:v>
                </c:pt>
                <c:pt idx="694">
                  <c:v>0</c:v>
                </c:pt>
                <c:pt idx="695">
                  <c:v>8.880615234375E-3</c:v>
                </c:pt>
                <c:pt idx="696">
                  <c:v>5.80596923828125E-3</c:v>
                </c:pt>
                <c:pt idx="697">
                  <c:v>0</c:v>
                </c:pt>
                <c:pt idx="698">
                  <c:v>9.5991134643554688E-2</c:v>
                </c:pt>
                <c:pt idx="699">
                  <c:v>1.33514404296875E-3</c:v>
                </c:pt>
                <c:pt idx="700">
                  <c:v>3.4332275390625E-5</c:v>
                </c:pt>
                <c:pt idx="701">
                  <c:v>0</c:v>
                </c:pt>
                <c:pt idx="702">
                  <c:v>0.48481178283691412</c:v>
                </c:pt>
                <c:pt idx="703">
                  <c:v>0</c:v>
                </c:pt>
                <c:pt idx="704">
                  <c:v>0.27994918823242188</c:v>
                </c:pt>
                <c:pt idx="705">
                  <c:v>1.163482666015625E-2</c:v>
                </c:pt>
                <c:pt idx="706">
                  <c:v>0</c:v>
                </c:pt>
                <c:pt idx="707">
                  <c:v>4.3355941772460938E-2</c:v>
                </c:pt>
                <c:pt idx="708">
                  <c:v>5.744171142578125E-2</c:v>
                </c:pt>
                <c:pt idx="709">
                  <c:v>2.68096923828125E-2</c:v>
                </c:pt>
                <c:pt idx="710">
                  <c:v>0</c:v>
                </c:pt>
                <c:pt idx="711">
                  <c:v>0</c:v>
                </c:pt>
                <c:pt idx="712">
                  <c:v>2.101898193359375E-3</c:v>
                </c:pt>
                <c:pt idx="713">
                  <c:v>0.12569999694824219</c:v>
                </c:pt>
                <c:pt idx="714">
                  <c:v>9.9887847900390625E-3</c:v>
                </c:pt>
                <c:pt idx="715">
                  <c:v>0</c:v>
                </c:pt>
                <c:pt idx="716">
                  <c:v>0</c:v>
                </c:pt>
                <c:pt idx="717">
                  <c:v>0.28079605102539063</c:v>
                </c:pt>
                <c:pt idx="718">
                  <c:v>0</c:v>
                </c:pt>
                <c:pt idx="719">
                  <c:v>0</c:v>
                </c:pt>
                <c:pt idx="720">
                  <c:v>1.5125274658203121E-3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2.9209136962890622E-2</c:v>
                </c:pt>
                <c:pt idx="726">
                  <c:v>5.70220947265625E-2</c:v>
                </c:pt>
                <c:pt idx="727">
                  <c:v>7.7236175537109375E-2</c:v>
                </c:pt>
                <c:pt idx="728">
                  <c:v>0.50008964538574219</c:v>
                </c:pt>
                <c:pt idx="729">
                  <c:v>0</c:v>
                </c:pt>
                <c:pt idx="730">
                  <c:v>0</c:v>
                </c:pt>
                <c:pt idx="731">
                  <c:v>1.76239013671875E-2</c:v>
                </c:pt>
                <c:pt idx="732">
                  <c:v>0</c:v>
                </c:pt>
                <c:pt idx="733">
                  <c:v>0</c:v>
                </c:pt>
                <c:pt idx="734">
                  <c:v>6.046295166015625E-4</c:v>
                </c:pt>
                <c:pt idx="735">
                  <c:v>0</c:v>
                </c:pt>
                <c:pt idx="736">
                  <c:v>0</c:v>
                </c:pt>
                <c:pt idx="737">
                  <c:v>6.877899169921875E-3</c:v>
                </c:pt>
                <c:pt idx="738">
                  <c:v>0</c:v>
                </c:pt>
                <c:pt idx="739">
                  <c:v>0</c:v>
                </c:pt>
                <c:pt idx="740">
                  <c:v>0.159637451171875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1.992034912109375E-2</c:v>
                </c:pt>
                <c:pt idx="745">
                  <c:v>0</c:v>
                </c:pt>
                <c:pt idx="746">
                  <c:v>0.47031211853027338</c:v>
                </c:pt>
                <c:pt idx="747">
                  <c:v>0</c:v>
                </c:pt>
                <c:pt idx="748">
                  <c:v>0</c:v>
                </c:pt>
                <c:pt idx="749">
                  <c:v>3.4341812133789063E-2</c:v>
                </c:pt>
                <c:pt idx="750">
                  <c:v>0.277099609375</c:v>
                </c:pt>
                <c:pt idx="751">
                  <c:v>0</c:v>
                </c:pt>
                <c:pt idx="752">
                  <c:v>0.23923301696777341</c:v>
                </c:pt>
                <c:pt idx="753">
                  <c:v>0</c:v>
                </c:pt>
                <c:pt idx="754">
                  <c:v>0</c:v>
                </c:pt>
                <c:pt idx="755">
                  <c:v>1.3174057006835939E-2</c:v>
                </c:pt>
              </c:numCache>
            </c:numRef>
          </c:xVal>
          <c:yVal>
            <c:numRef>
              <c:f>'GBR (depth = 12)'!$AR$9:$AR$764</c:f>
              <c:numCache>
                <c:formatCode>General</c:formatCode>
                <c:ptCount val="756"/>
                <c:pt idx="0">
                  <c:v>0.49260992685247751</c:v>
                </c:pt>
                <c:pt idx="1">
                  <c:v>1.2994859861162909E-2</c:v>
                </c:pt>
                <c:pt idx="2">
                  <c:v>0.25014589559438349</c:v>
                </c:pt>
                <c:pt idx="3">
                  <c:v>6.0773300235801773E-6</c:v>
                </c:pt>
                <c:pt idx="4">
                  <c:v>9.2960720601340582E-3</c:v>
                </c:pt>
                <c:pt idx="5">
                  <c:v>9.7232392983646453E-3</c:v>
                </c:pt>
                <c:pt idx="6">
                  <c:v>6.1256555493674448E-4</c:v>
                </c:pt>
                <c:pt idx="7">
                  <c:v>6.0773300236134844E-6</c:v>
                </c:pt>
                <c:pt idx="8">
                  <c:v>5.8046736503355317E-2</c:v>
                </c:pt>
                <c:pt idx="9">
                  <c:v>6.0773300235857279E-6</c:v>
                </c:pt>
                <c:pt idx="10">
                  <c:v>-1.9180822040200219E-5</c:v>
                </c:pt>
                <c:pt idx="11">
                  <c:v>0.1390387349021715</c:v>
                </c:pt>
                <c:pt idx="12">
                  <c:v>0.40765900959316093</c:v>
                </c:pt>
                <c:pt idx="13">
                  <c:v>4.459057482749185E-4</c:v>
                </c:pt>
                <c:pt idx="14">
                  <c:v>6.0773300602006202E-6</c:v>
                </c:pt>
                <c:pt idx="15">
                  <c:v>9.8907800476838423E-6</c:v>
                </c:pt>
                <c:pt idx="16">
                  <c:v>6.0773300235973856E-6</c:v>
                </c:pt>
                <c:pt idx="17">
                  <c:v>6.0773416449345951E-6</c:v>
                </c:pt>
                <c:pt idx="18">
                  <c:v>6.098310530836433E-3</c:v>
                </c:pt>
                <c:pt idx="19">
                  <c:v>1.9272180528874809E-4</c:v>
                </c:pt>
                <c:pt idx="20">
                  <c:v>6.0773300236023806E-6</c:v>
                </c:pt>
                <c:pt idx="21">
                  <c:v>5.2833490354769128E-2</c:v>
                </c:pt>
                <c:pt idx="22">
                  <c:v>2.7638291087724101E-2</c:v>
                </c:pt>
                <c:pt idx="23">
                  <c:v>4.4619198578980161E-2</c:v>
                </c:pt>
                <c:pt idx="24">
                  <c:v>1.0763783586071919E-2</c:v>
                </c:pt>
                <c:pt idx="25">
                  <c:v>6.077330023623476E-6</c:v>
                </c:pt>
                <c:pt idx="26">
                  <c:v>0.43240357375795541</c:v>
                </c:pt>
                <c:pt idx="27">
                  <c:v>2.0686902385236431E-5</c:v>
                </c:pt>
                <c:pt idx="28">
                  <c:v>2.5782715923283202E-4</c:v>
                </c:pt>
                <c:pt idx="29">
                  <c:v>9.6531185291887662E-3</c:v>
                </c:pt>
                <c:pt idx="30">
                  <c:v>6.0773300236023806E-6</c:v>
                </c:pt>
                <c:pt idx="31">
                  <c:v>6.0773300236095982E-6</c:v>
                </c:pt>
                <c:pt idx="32">
                  <c:v>6.0773300236362433E-6</c:v>
                </c:pt>
                <c:pt idx="33">
                  <c:v>0.46824740928945718</c:v>
                </c:pt>
                <c:pt idx="34">
                  <c:v>1.5338023368000759E-2</c:v>
                </c:pt>
                <c:pt idx="35">
                  <c:v>1.1601823076011561E-2</c:v>
                </c:pt>
                <c:pt idx="36">
                  <c:v>6.0773300236045803E-6</c:v>
                </c:pt>
                <c:pt idx="37">
                  <c:v>1.152216135072917E-3</c:v>
                </c:pt>
                <c:pt idx="38">
                  <c:v>6.0773300235846183E-6</c:v>
                </c:pt>
                <c:pt idx="39">
                  <c:v>9.1901135435840738E-5</c:v>
                </c:pt>
                <c:pt idx="40">
                  <c:v>0.50043113365443004</c:v>
                </c:pt>
                <c:pt idx="41">
                  <c:v>6.0773300236090434E-6</c:v>
                </c:pt>
                <c:pt idx="42">
                  <c:v>6.0773416449290436E-6</c:v>
                </c:pt>
                <c:pt idx="43">
                  <c:v>0.37016605726867702</c:v>
                </c:pt>
                <c:pt idx="44">
                  <c:v>6.0773300236118182E-6</c:v>
                </c:pt>
                <c:pt idx="45">
                  <c:v>0.40317961441725092</c:v>
                </c:pt>
                <c:pt idx="46">
                  <c:v>1.44954196762216E-2</c:v>
                </c:pt>
                <c:pt idx="47">
                  <c:v>1.749203879885599E-3</c:v>
                </c:pt>
                <c:pt idx="48">
                  <c:v>0.45979090366283809</c:v>
                </c:pt>
                <c:pt idx="49">
                  <c:v>0.48281456986142762</c:v>
                </c:pt>
                <c:pt idx="50">
                  <c:v>0.10664609068256151</c:v>
                </c:pt>
                <c:pt idx="51">
                  <c:v>-3.8499284645414019E-4</c:v>
                </c:pt>
                <c:pt idx="52">
                  <c:v>6.0773300236201454E-6</c:v>
                </c:pt>
                <c:pt idx="53">
                  <c:v>6.0773416449290436E-6</c:v>
                </c:pt>
                <c:pt idx="54">
                  <c:v>6.0773300235951664E-6</c:v>
                </c:pt>
                <c:pt idx="55">
                  <c:v>6.0773300235996057E-6</c:v>
                </c:pt>
                <c:pt idx="56">
                  <c:v>-2.3758027216381561E-4</c:v>
                </c:pt>
                <c:pt idx="57">
                  <c:v>6.0773300235801773E-6</c:v>
                </c:pt>
                <c:pt idx="58">
                  <c:v>6.0773300236284718E-6</c:v>
                </c:pt>
                <c:pt idx="59">
                  <c:v>6.0773300236086961E-6</c:v>
                </c:pt>
                <c:pt idx="60">
                  <c:v>0.49525520725485023</c:v>
                </c:pt>
                <c:pt idx="61">
                  <c:v>6.0773300236081413E-6</c:v>
                </c:pt>
                <c:pt idx="62">
                  <c:v>0.18060987904818321</c:v>
                </c:pt>
                <c:pt idx="63">
                  <c:v>6.0773300235934986E-6</c:v>
                </c:pt>
                <c:pt idx="64">
                  <c:v>0.28656413481877918</c:v>
                </c:pt>
                <c:pt idx="65">
                  <c:v>6.0773300236073772E-6</c:v>
                </c:pt>
                <c:pt idx="66">
                  <c:v>0.1983162837025656</c:v>
                </c:pt>
                <c:pt idx="67">
                  <c:v>2.7056482457706191E-5</c:v>
                </c:pt>
                <c:pt idx="68">
                  <c:v>6.0773300235968308E-6</c:v>
                </c:pt>
                <c:pt idx="69">
                  <c:v>0.20959353173373341</c:v>
                </c:pt>
                <c:pt idx="70">
                  <c:v>0.19087631337116251</c:v>
                </c:pt>
                <c:pt idx="71">
                  <c:v>6.0773300235998141E-6</c:v>
                </c:pt>
                <c:pt idx="72">
                  <c:v>6.0773416449390361E-6</c:v>
                </c:pt>
                <c:pt idx="73">
                  <c:v>6.0773300236038366E-6</c:v>
                </c:pt>
                <c:pt idx="74">
                  <c:v>6.0773300236129287E-6</c:v>
                </c:pt>
                <c:pt idx="75">
                  <c:v>0.46993909185391608</c:v>
                </c:pt>
                <c:pt idx="76">
                  <c:v>6.0773300236073772E-6</c:v>
                </c:pt>
                <c:pt idx="77">
                  <c:v>1.0845625189239681E-3</c:v>
                </c:pt>
                <c:pt idx="78">
                  <c:v>0.45128862533999908</c:v>
                </c:pt>
                <c:pt idx="79">
                  <c:v>7.6043001298490675E-4</c:v>
                </c:pt>
                <c:pt idx="80">
                  <c:v>0.24729306865781539</c:v>
                </c:pt>
                <c:pt idx="81">
                  <c:v>3.3998390012454591E-6</c:v>
                </c:pt>
                <c:pt idx="82">
                  <c:v>6.077341644931932E-6</c:v>
                </c:pt>
                <c:pt idx="83">
                  <c:v>6.0773300236086961E-6</c:v>
                </c:pt>
                <c:pt idx="84">
                  <c:v>6.0767928860624634E-6</c:v>
                </c:pt>
                <c:pt idx="85">
                  <c:v>6.0773300235990509E-6</c:v>
                </c:pt>
                <c:pt idx="86">
                  <c:v>6.0773300236038366E-6</c:v>
                </c:pt>
                <c:pt idx="87">
                  <c:v>4.4251815160660171E-4</c:v>
                </c:pt>
                <c:pt idx="88">
                  <c:v>4.292348062008105E-4</c:v>
                </c:pt>
                <c:pt idx="89">
                  <c:v>0.47310188669545528</c:v>
                </c:pt>
                <c:pt idx="90">
                  <c:v>4.105655705653441E-2</c:v>
                </c:pt>
                <c:pt idx="91">
                  <c:v>2.5782715923283202E-4</c:v>
                </c:pt>
                <c:pt idx="92">
                  <c:v>6.0773300236001614E-6</c:v>
                </c:pt>
                <c:pt idx="93">
                  <c:v>6.0773416449312654E-6</c:v>
                </c:pt>
                <c:pt idx="94">
                  <c:v>4.9120809446903159E-5</c:v>
                </c:pt>
                <c:pt idx="95">
                  <c:v>0.49453810168073897</c:v>
                </c:pt>
                <c:pt idx="96">
                  <c:v>2.9840339286992972E-2</c:v>
                </c:pt>
                <c:pt idx="97">
                  <c:v>0.1983162837025656</c:v>
                </c:pt>
                <c:pt idx="98">
                  <c:v>5.1525154121151502E-2</c:v>
                </c:pt>
                <c:pt idx="99">
                  <c:v>6.0773300236046024E-6</c:v>
                </c:pt>
                <c:pt idx="100">
                  <c:v>3.8026317351622559E-5</c:v>
                </c:pt>
                <c:pt idx="101">
                  <c:v>3.9328637774234711E-2</c:v>
                </c:pt>
                <c:pt idx="102">
                  <c:v>6.1390875721883628E-4</c:v>
                </c:pt>
                <c:pt idx="103">
                  <c:v>-2.4313859394347971E-5</c:v>
                </c:pt>
                <c:pt idx="104">
                  <c:v>6.0773300236045803E-6</c:v>
                </c:pt>
                <c:pt idx="105">
                  <c:v>6.0773300236207002E-6</c:v>
                </c:pt>
                <c:pt idx="106">
                  <c:v>6.07733002360384E-6</c:v>
                </c:pt>
                <c:pt idx="107">
                  <c:v>-1.8692891125730691E-5</c:v>
                </c:pt>
                <c:pt idx="108">
                  <c:v>7.0439602767077506E-3</c:v>
                </c:pt>
                <c:pt idx="109">
                  <c:v>6.0773300236032293E-6</c:v>
                </c:pt>
                <c:pt idx="110">
                  <c:v>0.40317961441725092</c:v>
                </c:pt>
                <c:pt idx="111">
                  <c:v>7.8136255385972395E-2</c:v>
                </c:pt>
                <c:pt idx="112">
                  <c:v>-1.130344412696033E-4</c:v>
                </c:pt>
                <c:pt idx="113">
                  <c:v>6.0773300236034919E-6</c:v>
                </c:pt>
                <c:pt idx="114">
                  <c:v>6.0773300236187724E-6</c:v>
                </c:pt>
                <c:pt idx="115">
                  <c:v>2.4348760129973741E-2</c:v>
                </c:pt>
                <c:pt idx="116">
                  <c:v>6.0773300235907246E-6</c:v>
                </c:pt>
                <c:pt idx="117">
                  <c:v>1.007797769406856E-2</c:v>
                </c:pt>
                <c:pt idx="118">
                  <c:v>6.0773300235946099E-6</c:v>
                </c:pt>
                <c:pt idx="119">
                  <c:v>0.3769461378962437</c:v>
                </c:pt>
                <c:pt idx="120">
                  <c:v>6.0773300236029371E-6</c:v>
                </c:pt>
                <c:pt idx="121">
                  <c:v>6.0773300236038366E-6</c:v>
                </c:pt>
                <c:pt idx="122">
                  <c:v>0.39702127958000388</c:v>
                </c:pt>
                <c:pt idx="123">
                  <c:v>8.6724357514223568E-2</c:v>
                </c:pt>
                <c:pt idx="124">
                  <c:v>0.1390387349021715</c:v>
                </c:pt>
                <c:pt idx="125">
                  <c:v>6.0773300235818426E-6</c:v>
                </c:pt>
                <c:pt idx="126">
                  <c:v>0.19745995284411899</c:v>
                </c:pt>
                <c:pt idx="127">
                  <c:v>6.0773300236079329E-6</c:v>
                </c:pt>
                <c:pt idx="128">
                  <c:v>6.0773416449345951E-6</c:v>
                </c:pt>
                <c:pt idx="129">
                  <c:v>1.97264806180798E-2</c:v>
                </c:pt>
                <c:pt idx="130">
                  <c:v>6.0773642848130577E-6</c:v>
                </c:pt>
                <c:pt idx="131">
                  <c:v>6.0773300236038366E-6</c:v>
                </c:pt>
                <c:pt idx="132">
                  <c:v>1.852157329371608E-3</c:v>
                </c:pt>
                <c:pt idx="133">
                  <c:v>6.0773300236001614E-6</c:v>
                </c:pt>
                <c:pt idx="134">
                  <c:v>9.4465639485810521E-3</c:v>
                </c:pt>
                <c:pt idx="135">
                  <c:v>8.4331292209430184E-3</c:v>
                </c:pt>
                <c:pt idx="136">
                  <c:v>7.7526435313718747E-4</c:v>
                </c:pt>
                <c:pt idx="137">
                  <c:v>6.0773300236010093E-6</c:v>
                </c:pt>
                <c:pt idx="138">
                  <c:v>3.9304941926322551E-4</c:v>
                </c:pt>
                <c:pt idx="139">
                  <c:v>6.0773300236129287E-6</c:v>
                </c:pt>
                <c:pt idx="140">
                  <c:v>0.3696434856535003</c:v>
                </c:pt>
                <c:pt idx="141">
                  <c:v>6.0773300236107086E-6</c:v>
                </c:pt>
                <c:pt idx="142">
                  <c:v>0.45648764075230491</c:v>
                </c:pt>
                <c:pt idx="143">
                  <c:v>6.0773300235873932E-6</c:v>
                </c:pt>
                <c:pt idx="144">
                  <c:v>6.0773300235968308E-6</c:v>
                </c:pt>
                <c:pt idx="145">
                  <c:v>6.0773300235996057E-6</c:v>
                </c:pt>
                <c:pt idx="146">
                  <c:v>9.740905091843062E-5</c:v>
                </c:pt>
                <c:pt idx="147">
                  <c:v>3.2193818750964089E-2</c:v>
                </c:pt>
                <c:pt idx="148">
                  <c:v>6.0773300236279169E-6</c:v>
                </c:pt>
                <c:pt idx="149">
                  <c:v>6.0773300236034919E-6</c:v>
                </c:pt>
                <c:pt idx="150">
                  <c:v>0.25438402218054201</c:v>
                </c:pt>
                <c:pt idx="151">
                  <c:v>3.1287900804946027E-2</c:v>
                </c:pt>
                <c:pt idx="152">
                  <c:v>6.0773300235812878E-6</c:v>
                </c:pt>
                <c:pt idx="153">
                  <c:v>6.0773300303069217E-6</c:v>
                </c:pt>
                <c:pt idx="154">
                  <c:v>6.0773300236068216E-6</c:v>
                </c:pt>
                <c:pt idx="155">
                  <c:v>0.24865480637035631</c:v>
                </c:pt>
                <c:pt idx="156">
                  <c:v>0.4724602693398009</c:v>
                </c:pt>
                <c:pt idx="157">
                  <c:v>6.0773300303087436E-6</c:v>
                </c:pt>
                <c:pt idx="158">
                  <c:v>5.7199279177649106E-3</c:v>
                </c:pt>
                <c:pt idx="159">
                  <c:v>1.9299268786694451E-2</c:v>
                </c:pt>
                <c:pt idx="160">
                  <c:v>6.0773300236073772E-6</c:v>
                </c:pt>
                <c:pt idx="161">
                  <c:v>6.0773300235823974E-6</c:v>
                </c:pt>
                <c:pt idx="162">
                  <c:v>6.0773300236029371E-6</c:v>
                </c:pt>
                <c:pt idx="163">
                  <c:v>6.0773300235862836E-6</c:v>
                </c:pt>
                <c:pt idx="164">
                  <c:v>6.0773300236129287E-6</c:v>
                </c:pt>
                <c:pt idx="165">
                  <c:v>2.492549603038554E-2</c:v>
                </c:pt>
                <c:pt idx="166">
                  <c:v>6.0773300236038366E-6</c:v>
                </c:pt>
                <c:pt idx="167">
                  <c:v>6.0773300236162592E-6</c:v>
                </c:pt>
                <c:pt idx="168">
                  <c:v>0.49137787844589292</c:v>
                </c:pt>
                <c:pt idx="169">
                  <c:v>6.0773300236038392E-6</c:v>
                </c:pt>
                <c:pt idx="170">
                  <c:v>0.48377121348225888</c:v>
                </c:pt>
                <c:pt idx="171">
                  <c:v>6.0773300236323579E-6</c:v>
                </c:pt>
                <c:pt idx="172">
                  <c:v>0.17845295409701539</c:v>
                </c:pt>
                <c:pt idx="173">
                  <c:v>6.0773300235796217E-6</c:v>
                </c:pt>
                <c:pt idx="174">
                  <c:v>0.48824817034186002</c:v>
                </c:pt>
                <c:pt idx="175">
                  <c:v>6.0773416449312654E-6</c:v>
                </c:pt>
                <c:pt idx="176">
                  <c:v>1.4250309128392531E-3</c:v>
                </c:pt>
                <c:pt idx="177">
                  <c:v>6.0773300235812878E-6</c:v>
                </c:pt>
                <c:pt idx="178">
                  <c:v>0.4988825860527612</c:v>
                </c:pt>
                <c:pt idx="179">
                  <c:v>1.0361835042949579E-2</c:v>
                </c:pt>
                <c:pt idx="180">
                  <c:v>6.077330023601271E-6</c:v>
                </c:pt>
                <c:pt idx="181">
                  <c:v>6.0773300235957204E-6</c:v>
                </c:pt>
                <c:pt idx="182">
                  <c:v>6.0773300235973856E-6</c:v>
                </c:pt>
                <c:pt idx="183">
                  <c:v>6.0773300235934986E-6</c:v>
                </c:pt>
                <c:pt idx="184">
                  <c:v>3.5546668749068797E-2</c:v>
                </c:pt>
                <c:pt idx="185">
                  <c:v>6.0773300602006202E-6</c:v>
                </c:pt>
                <c:pt idx="186">
                  <c:v>0.48871352608676177</c:v>
                </c:pt>
                <c:pt idx="187">
                  <c:v>0.25014589559438349</c:v>
                </c:pt>
                <c:pt idx="188">
                  <c:v>6.0773300235946099E-6</c:v>
                </c:pt>
                <c:pt idx="189">
                  <c:v>-3.9597823655569503E-5</c:v>
                </c:pt>
                <c:pt idx="190">
                  <c:v>2.7294233059763268E-2</c:v>
                </c:pt>
                <c:pt idx="191">
                  <c:v>3.7764546673222112E-3</c:v>
                </c:pt>
                <c:pt idx="192">
                  <c:v>6.0773300236032293E-6</c:v>
                </c:pt>
                <c:pt idx="193">
                  <c:v>0.19232959647614309</c:v>
                </c:pt>
                <c:pt idx="194">
                  <c:v>1.745439786378271E-3</c:v>
                </c:pt>
                <c:pt idx="195">
                  <c:v>8.662709053475634E-2</c:v>
                </c:pt>
                <c:pt idx="196">
                  <c:v>5.1936495682743666E-3</c:v>
                </c:pt>
                <c:pt idx="197">
                  <c:v>6.0773299335530561E-6</c:v>
                </c:pt>
                <c:pt idx="198">
                  <c:v>6.5782736289251211E-3</c:v>
                </c:pt>
                <c:pt idx="199">
                  <c:v>1.4838868705767101E-2</c:v>
                </c:pt>
                <c:pt idx="200">
                  <c:v>6.0773300236001614E-6</c:v>
                </c:pt>
                <c:pt idx="201">
                  <c:v>6.0773300236046024E-6</c:v>
                </c:pt>
                <c:pt idx="202">
                  <c:v>-1.5516194397349449E-4</c:v>
                </c:pt>
                <c:pt idx="203">
                  <c:v>1.171000588905849E-4</c:v>
                </c:pt>
                <c:pt idx="204">
                  <c:v>3.9328637774234711E-2</c:v>
                </c:pt>
                <c:pt idx="205">
                  <c:v>6.0773300236140392E-6</c:v>
                </c:pt>
                <c:pt idx="206">
                  <c:v>6.0773300236037003E-6</c:v>
                </c:pt>
                <c:pt idx="207">
                  <c:v>1.016350966369504E-3</c:v>
                </c:pt>
                <c:pt idx="208">
                  <c:v>6.07733002360384E-6</c:v>
                </c:pt>
                <c:pt idx="209">
                  <c:v>6.0773300235857279E-6</c:v>
                </c:pt>
                <c:pt idx="210">
                  <c:v>6.0773300236054502E-6</c:v>
                </c:pt>
                <c:pt idx="211">
                  <c:v>6.0773300236038366E-6</c:v>
                </c:pt>
                <c:pt idx="212">
                  <c:v>6.0773300236037003E-6</c:v>
                </c:pt>
                <c:pt idx="213">
                  <c:v>0.44012580904938081</c:v>
                </c:pt>
                <c:pt idx="214">
                  <c:v>6.0773416449290436E-6</c:v>
                </c:pt>
                <c:pt idx="215">
                  <c:v>6.0773300236223646E-6</c:v>
                </c:pt>
                <c:pt idx="216">
                  <c:v>1.5484877435039479E-2</c:v>
                </c:pt>
                <c:pt idx="217">
                  <c:v>6.0773300235901689E-6</c:v>
                </c:pt>
                <c:pt idx="218">
                  <c:v>5.5552847261293101E-3</c:v>
                </c:pt>
                <c:pt idx="219">
                  <c:v>6.0773300236084877E-6</c:v>
                </c:pt>
                <c:pt idx="220">
                  <c:v>0.49483836813530352</c:v>
                </c:pt>
                <c:pt idx="221">
                  <c:v>9.8907800476838423E-6</c:v>
                </c:pt>
                <c:pt idx="222">
                  <c:v>6.0773300236356876E-6</c:v>
                </c:pt>
                <c:pt idx="223">
                  <c:v>0.1429427644505904</c:v>
                </c:pt>
                <c:pt idx="224">
                  <c:v>6.0773300236038366E-6</c:v>
                </c:pt>
                <c:pt idx="225">
                  <c:v>-6.4293141598124763E-6</c:v>
                </c:pt>
                <c:pt idx="226">
                  <c:v>6.0773300148456913E-6</c:v>
                </c:pt>
                <c:pt idx="227">
                  <c:v>6.0773416449290436E-6</c:v>
                </c:pt>
                <c:pt idx="228">
                  <c:v>0.13923517605678171</c:v>
                </c:pt>
                <c:pt idx="229">
                  <c:v>6.0773300235998141E-6</c:v>
                </c:pt>
                <c:pt idx="230">
                  <c:v>6.0773300236046024E-6</c:v>
                </c:pt>
                <c:pt idx="231">
                  <c:v>0.22291338633371269</c:v>
                </c:pt>
                <c:pt idx="232">
                  <c:v>0.45346282841044239</c:v>
                </c:pt>
                <c:pt idx="233">
                  <c:v>6.07733002360384E-6</c:v>
                </c:pt>
                <c:pt idx="234">
                  <c:v>0.21068444766030681</c:v>
                </c:pt>
                <c:pt idx="235">
                  <c:v>1.081881250575537E-2</c:v>
                </c:pt>
                <c:pt idx="236">
                  <c:v>6.0773300236023806E-6</c:v>
                </c:pt>
                <c:pt idx="237">
                  <c:v>0.19758773495439949</c:v>
                </c:pt>
                <c:pt idx="238">
                  <c:v>6.0773300236043398E-6</c:v>
                </c:pt>
                <c:pt idx="239">
                  <c:v>6.0773299335530561E-6</c:v>
                </c:pt>
                <c:pt idx="240">
                  <c:v>1.57709567864136E-2</c:v>
                </c:pt>
                <c:pt idx="241">
                  <c:v>6.07733002360384E-6</c:v>
                </c:pt>
                <c:pt idx="242">
                  <c:v>0.29085532508939099</c:v>
                </c:pt>
                <c:pt idx="243">
                  <c:v>6.0773300236112626E-6</c:v>
                </c:pt>
                <c:pt idx="244">
                  <c:v>6.0773300236109161E-6</c:v>
                </c:pt>
                <c:pt idx="245">
                  <c:v>0.1191085400897743</c:v>
                </c:pt>
                <c:pt idx="246">
                  <c:v>6.0773300235998141E-6</c:v>
                </c:pt>
                <c:pt idx="247">
                  <c:v>6.0773299335530561E-6</c:v>
                </c:pt>
                <c:pt idx="248">
                  <c:v>6.0773416449290436E-6</c:v>
                </c:pt>
                <c:pt idx="249">
                  <c:v>6.0773300236107086E-6</c:v>
                </c:pt>
                <c:pt idx="250">
                  <c:v>1.9833114760116921E-5</c:v>
                </c:pt>
                <c:pt idx="251">
                  <c:v>1.3745514978684811E-2</c:v>
                </c:pt>
                <c:pt idx="252">
                  <c:v>0.22185679992930429</c:v>
                </c:pt>
                <c:pt idx="253">
                  <c:v>6.07733002360384E-6</c:v>
                </c:pt>
                <c:pt idx="254">
                  <c:v>6.0773300236001614E-6</c:v>
                </c:pt>
                <c:pt idx="255">
                  <c:v>2.7782475152775099E-2</c:v>
                </c:pt>
                <c:pt idx="256">
                  <c:v>8.3815884108586633E-2</c:v>
                </c:pt>
                <c:pt idx="257">
                  <c:v>6.0773300235962752E-6</c:v>
                </c:pt>
                <c:pt idx="258">
                  <c:v>6.0773300235873932E-6</c:v>
                </c:pt>
                <c:pt idx="259">
                  <c:v>6.0773416449290436E-6</c:v>
                </c:pt>
                <c:pt idx="260">
                  <c:v>2.9406387707355431E-4</c:v>
                </c:pt>
                <c:pt idx="261">
                  <c:v>6.0773300235835079E-6</c:v>
                </c:pt>
                <c:pt idx="262">
                  <c:v>6.0773300236207002E-6</c:v>
                </c:pt>
                <c:pt idx="263">
                  <c:v>6.0773300236046024E-6</c:v>
                </c:pt>
                <c:pt idx="264">
                  <c:v>1.9235364931225341E-4</c:v>
                </c:pt>
                <c:pt idx="265">
                  <c:v>6.0773299335530561E-6</c:v>
                </c:pt>
                <c:pt idx="266">
                  <c:v>6.0773300236090434E-6</c:v>
                </c:pt>
                <c:pt idx="267">
                  <c:v>6.0773300235934986E-6</c:v>
                </c:pt>
                <c:pt idx="268">
                  <c:v>6.6101850671500956E-2</c:v>
                </c:pt>
                <c:pt idx="269">
                  <c:v>7.9975635940899068E-6</c:v>
                </c:pt>
                <c:pt idx="270">
                  <c:v>0.13289375043465529</c:v>
                </c:pt>
                <c:pt idx="271">
                  <c:v>6.0773416449319278E-6</c:v>
                </c:pt>
                <c:pt idx="272">
                  <c:v>0.24226951524768581</c:v>
                </c:pt>
                <c:pt idx="273">
                  <c:v>1.4403497486845289E-2</c:v>
                </c:pt>
                <c:pt idx="274">
                  <c:v>0.43045118926285247</c:v>
                </c:pt>
                <c:pt idx="275">
                  <c:v>0.50035602174013327</c:v>
                </c:pt>
                <c:pt idx="276">
                  <c:v>6.0773300235973856E-6</c:v>
                </c:pt>
                <c:pt idx="277">
                  <c:v>6.0773300236073772E-6</c:v>
                </c:pt>
                <c:pt idx="278">
                  <c:v>0.29667990068336819</c:v>
                </c:pt>
                <c:pt idx="279">
                  <c:v>1.2827373879857671E-2</c:v>
                </c:pt>
                <c:pt idx="280">
                  <c:v>6.0773300235801773E-6</c:v>
                </c:pt>
                <c:pt idx="281">
                  <c:v>6.0773300236107086E-6</c:v>
                </c:pt>
                <c:pt idx="282">
                  <c:v>6.9959494819313408E-3</c:v>
                </c:pt>
                <c:pt idx="283">
                  <c:v>0.45349715793260742</c:v>
                </c:pt>
                <c:pt idx="284">
                  <c:v>1.168925668341182E-3</c:v>
                </c:pt>
                <c:pt idx="285">
                  <c:v>0.25266597667109131</c:v>
                </c:pt>
                <c:pt idx="286">
                  <c:v>6.0752466191054866E-6</c:v>
                </c:pt>
                <c:pt idx="287">
                  <c:v>6.0773416449412562E-6</c:v>
                </c:pt>
                <c:pt idx="288">
                  <c:v>6.0773300236084877E-6</c:v>
                </c:pt>
                <c:pt idx="289">
                  <c:v>6.0773300236032293E-6</c:v>
                </c:pt>
                <c:pt idx="290">
                  <c:v>5.1809551153437659E-3</c:v>
                </c:pt>
                <c:pt idx="291">
                  <c:v>6.0773300235957204E-6</c:v>
                </c:pt>
                <c:pt idx="292">
                  <c:v>1.57709567864136E-2</c:v>
                </c:pt>
                <c:pt idx="293">
                  <c:v>6.0773300602017307E-6</c:v>
                </c:pt>
                <c:pt idx="294">
                  <c:v>6.0773300235946099E-6</c:v>
                </c:pt>
                <c:pt idx="295">
                  <c:v>6.07733002360384E-6</c:v>
                </c:pt>
                <c:pt idx="296">
                  <c:v>1.4250309128392531E-3</c:v>
                </c:pt>
                <c:pt idx="297">
                  <c:v>6.0773416449290436E-6</c:v>
                </c:pt>
                <c:pt idx="298">
                  <c:v>2.551672668989205E-2</c:v>
                </c:pt>
                <c:pt idx="299">
                  <c:v>0.1771425973095288</c:v>
                </c:pt>
                <c:pt idx="300">
                  <c:v>1.0785547289800549E-2</c:v>
                </c:pt>
                <c:pt idx="301">
                  <c:v>6.0773300236118182E-6</c:v>
                </c:pt>
                <c:pt idx="302">
                  <c:v>2.55338914509745E-2</c:v>
                </c:pt>
                <c:pt idx="303">
                  <c:v>1.5338023368000759E-2</c:v>
                </c:pt>
                <c:pt idx="304">
                  <c:v>6.0773300236032293E-6</c:v>
                </c:pt>
                <c:pt idx="305">
                  <c:v>4.1919327339593519E-2</c:v>
                </c:pt>
                <c:pt idx="306">
                  <c:v>6.077330030305812E-6</c:v>
                </c:pt>
                <c:pt idx="307">
                  <c:v>6.0773300236040467E-6</c:v>
                </c:pt>
                <c:pt idx="308">
                  <c:v>6.0773300235979396E-6</c:v>
                </c:pt>
                <c:pt idx="309">
                  <c:v>6.0773300236073772E-6</c:v>
                </c:pt>
                <c:pt idx="310">
                  <c:v>6.0773300235912794E-6</c:v>
                </c:pt>
                <c:pt idx="311">
                  <c:v>6.0773300303020817E-6</c:v>
                </c:pt>
                <c:pt idx="312">
                  <c:v>0.4940689315444855</c:v>
                </c:pt>
                <c:pt idx="313">
                  <c:v>6.07733002360384E-6</c:v>
                </c:pt>
                <c:pt idx="314">
                  <c:v>5.1764848071919186E-3</c:v>
                </c:pt>
                <c:pt idx="315">
                  <c:v>0.4940689315444855</c:v>
                </c:pt>
                <c:pt idx="316">
                  <c:v>-7.6986737232954613E-5</c:v>
                </c:pt>
                <c:pt idx="317">
                  <c:v>6.0773300236079329E-6</c:v>
                </c:pt>
                <c:pt idx="318">
                  <c:v>0.25014589559438349</c:v>
                </c:pt>
                <c:pt idx="319">
                  <c:v>6.0767928860624634E-6</c:v>
                </c:pt>
                <c:pt idx="320">
                  <c:v>0.3694413229118626</c:v>
                </c:pt>
                <c:pt idx="321">
                  <c:v>6.0773300236170224E-6</c:v>
                </c:pt>
                <c:pt idx="322">
                  <c:v>0.38712102682678351</c:v>
                </c:pt>
                <c:pt idx="323">
                  <c:v>-1.4452905314875461E-5</c:v>
                </c:pt>
                <c:pt idx="324">
                  <c:v>0.46992272952844388</c:v>
                </c:pt>
                <c:pt idx="325">
                  <c:v>6.0773300236090434E-6</c:v>
                </c:pt>
                <c:pt idx="326">
                  <c:v>0.49338424829686339</c:v>
                </c:pt>
                <c:pt idx="327">
                  <c:v>6.0773300235862836E-6</c:v>
                </c:pt>
                <c:pt idx="328">
                  <c:v>6.0773300235829531E-6</c:v>
                </c:pt>
                <c:pt idx="329">
                  <c:v>4.9102078183523183E-2</c:v>
                </c:pt>
                <c:pt idx="330">
                  <c:v>6.0773300236040467E-6</c:v>
                </c:pt>
                <c:pt idx="331">
                  <c:v>0.1253641419064884</c:v>
                </c:pt>
                <c:pt idx="332">
                  <c:v>0.29891131962408629</c:v>
                </c:pt>
                <c:pt idx="333">
                  <c:v>6.0773300236218107E-6</c:v>
                </c:pt>
                <c:pt idx="334">
                  <c:v>2.003368219347928E-3</c:v>
                </c:pt>
                <c:pt idx="335">
                  <c:v>6.0773300236038366E-6</c:v>
                </c:pt>
                <c:pt idx="336">
                  <c:v>6.0773300235998141E-6</c:v>
                </c:pt>
                <c:pt idx="337">
                  <c:v>6.0773300235990509E-6</c:v>
                </c:pt>
                <c:pt idx="338">
                  <c:v>6.0773300236045803E-6</c:v>
                </c:pt>
                <c:pt idx="339">
                  <c:v>1.5097716712846499E-2</c:v>
                </c:pt>
                <c:pt idx="340">
                  <c:v>0.15920542197837129</c:v>
                </c:pt>
                <c:pt idx="341">
                  <c:v>6.0773300236032293E-6</c:v>
                </c:pt>
                <c:pt idx="342">
                  <c:v>6.0773300235946099E-6</c:v>
                </c:pt>
                <c:pt idx="343">
                  <c:v>3.9328637774234711E-2</c:v>
                </c:pt>
                <c:pt idx="344">
                  <c:v>3.2867058824531177E-2</c:v>
                </c:pt>
                <c:pt idx="345">
                  <c:v>2.1064472572483541E-4</c:v>
                </c:pt>
                <c:pt idx="346">
                  <c:v>6.0773416449290436E-6</c:v>
                </c:pt>
                <c:pt idx="347">
                  <c:v>0.46862409899616342</c:v>
                </c:pt>
                <c:pt idx="348">
                  <c:v>1.2358983722358229E-2</c:v>
                </c:pt>
                <c:pt idx="349">
                  <c:v>0.48267534457709199</c:v>
                </c:pt>
                <c:pt idx="350">
                  <c:v>6.0773300236029371E-6</c:v>
                </c:pt>
                <c:pt idx="351">
                  <c:v>9.4823199388238189E-4</c:v>
                </c:pt>
                <c:pt idx="352">
                  <c:v>6.0773300236032293E-6</c:v>
                </c:pt>
                <c:pt idx="353">
                  <c:v>8.6724357514223568E-2</c:v>
                </c:pt>
                <c:pt idx="354">
                  <c:v>7.0409501033274194E-3</c:v>
                </c:pt>
                <c:pt idx="355">
                  <c:v>6.0773300236038392E-6</c:v>
                </c:pt>
                <c:pt idx="356">
                  <c:v>6.0773300236023806E-6</c:v>
                </c:pt>
                <c:pt idx="357">
                  <c:v>6.0773300235979396E-6</c:v>
                </c:pt>
                <c:pt idx="358">
                  <c:v>6.0773300236032293E-6</c:v>
                </c:pt>
                <c:pt idx="359">
                  <c:v>6.0773300236151488E-6</c:v>
                </c:pt>
                <c:pt idx="360">
                  <c:v>6.0773300236268056E-6</c:v>
                </c:pt>
                <c:pt idx="361">
                  <c:v>6.0773300236123739E-6</c:v>
                </c:pt>
                <c:pt idx="362">
                  <c:v>0.3917602296268779</c:v>
                </c:pt>
                <c:pt idx="363">
                  <c:v>0.38502883317040071</c:v>
                </c:pt>
                <c:pt idx="364">
                  <c:v>7.6185194209600876E-2</c:v>
                </c:pt>
                <c:pt idx="365">
                  <c:v>4.4971139140497262E-3</c:v>
                </c:pt>
                <c:pt idx="366">
                  <c:v>1.1544611168779891E-2</c:v>
                </c:pt>
                <c:pt idx="367">
                  <c:v>1.5097716712846499E-2</c:v>
                </c:pt>
                <c:pt idx="368">
                  <c:v>6.0773300235973856E-6</c:v>
                </c:pt>
                <c:pt idx="369">
                  <c:v>0.27538033937572681</c:v>
                </c:pt>
                <c:pt idx="370">
                  <c:v>0.32309837518493062</c:v>
                </c:pt>
                <c:pt idx="371">
                  <c:v>1.198092111751596E-3</c:v>
                </c:pt>
                <c:pt idx="372">
                  <c:v>5.7009636180444766E-3</c:v>
                </c:pt>
                <c:pt idx="373">
                  <c:v>6.0773300235968308E-6</c:v>
                </c:pt>
                <c:pt idx="374">
                  <c:v>8.5941794582747727E-3</c:v>
                </c:pt>
                <c:pt idx="375">
                  <c:v>6.0773300236079329E-6</c:v>
                </c:pt>
                <c:pt idx="376">
                  <c:v>6.0773300235929447E-6</c:v>
                </c:pt>
                <c:pt idx="377">
                  <c:v>6.0773300235829531E-6</c:v>
                </c:pt>
                <c:pt idx="378">
                  <c:v>1.1544611168779891E-2</c:v>
                </c:pt>
                <c:pt idx="379">
                  <c:v>6.0773300235785121E-6</c:v>
                </c:pt>
                <c:pt idx="380">
                  <c:v>6.0773300235957204E-6</c:v>
                </c:pt>
                <c:pt idx="381">
                  <c:v>5.461764782057967E-3</c:v>
                </c:pt>
                <c:pt idx="382">
                  <c:v>6.0773300236037003E-6</c:v>
                </c:pt>
                <c:pt idx="383">
                  <c:v>6.0773300235818426E-6</c:v>
                </c:pt>
                <c:pt idx="384">
                  <c:v>6.9887634088018513E-2</c:v>
                </c:pt>
                <c:pt idx="385">
                  <c:v>8.4644901523185032E-3</c:v>
                </c:pt>
                <c:pt idx="386">
                  <c:v>6.0773300235957204E-6</c:v>
                </c:pt>
                <c:pt idx="387">
                  <c:v>6.0773300236034919E-6</c:v>
                </c:pt>
                <c:pt idx="388">
                  <c:v>3.6418509920509361E-3</c:v>
                </c:pt>
                <c:pt idx="389">
                  <c:v>0.2763835243012121</c:v>
                </c:pt>
                <c:pt idx="390">
                  <c:v>6.0773300236090434E-6</c:v>
                </c:pt>
                <c:pt idx="391">
                  <c:v>6.0773300236170224E-6</c:v>
                </c:pt>
                <c:pt idx="392">
                  <c:v>6.077330030304821E-6</c:v>
                </c:pt>
                <c:pt idx="393">
                  <c:v>0.45697588284531671</c:v>
                </c:pt>
                <c:pt idx="394">
                  <c:v>6.0773300236032293E-6</c:v>
                </c:pt>
                <c:pt idx="395">
                  <c:v>6.0773300236038392E-6</c:v>
                </c:pt>
                <c:pt idx="396">
                  <c:v>3.4555816032089641E-4</c:v>
                </c:pt>
                <c:pt idx="397">
                  <c:v>6.0773300235940551E-6</c:v>
                </c:pt>
                <c:pt idx="398">
                  <c:v>0.24729306865781539</c:v>
                </c:pt>
                <c:pt idx="399">
                  <c:v>6.0773300236032293E-6</c:v>
                </c:pt>
                <c:pt idx="400">
                  <c:v>6.077330023601271E-6</c:v>
                </c:pt>
                <c:pt idx="401">
                  <c:v>0.47104047879597621</c:v>
                </c:pt>
                <c:pt idx="402">
                  <c:v>4.105655705653441E-2</c:v>
                </c:pt>
                <c:pt idx="403">
                  <c:v>8.6995787047814705E-3</c:v>
                </c:pt>
                <c:pt idx="404">
                  <c:v>6.0773300303069217E-6</c:v>
                </c:pt>
                <c:pt idx="405">
                  <c:v>0.46488899330892702</c:v>
                </c:pt>
                <c:pt idx="406">
                  <c:v>5.8040134549778168E-2</c:v>
                </c:pt>
                <c:pt idx="407">
                  <c:v>1.131406610843127E-5</c:v>
                </c:pt>
                <c:pt idx="408">
                  <c:v>6.078579808057844E-6</c:v>
                </c:pt>
                <c:pt idx="409">
                  <c:v>5.7009636180444766E-3</c:v>
                </c:pt>
                <c:pt idx="410">
                  <c:v>0.1771425973095288</c:v>
                </c:pt>
                <c:pt idx="411">
                  <c:v>6.07733002360384E-6</c:v>
                </c:pt>
                <c:pt idx="412">
                  <c:v>7.3905997771649924E-3</c:v>
                </c:pt>
                <c:pt idx="413">
                  <c:v>6.0773300236037003E-6</c:v>
                </c:pt>
                <c:pt idx="414">
                  <c:v>6.9955519059334919E-4</c:v>
                </c:pt>
                <c:pt idx="415">
                  <c:v>4.3038133363719172E-2</c:v>
                </c:pt>
                <c:pt idx="416">
                  <c:v>1.3879018675992741E-2</c:v>
                </c:pt>
                <c:pt idx="417">
                  <c:v>6.0773416449290436E-6</c:v>
                </c:pt>
                <c:pt idx="418">
                  <c:v>6.0773300235957204E-6</c:v>
                </c:pt>
                <c:pt idx="419">
                  <c:v>6.0773416449290436E-6</c:v>
                </c:pt>
                <c:pt idx="420">
                  <c:v>6.0773300236021189E-6</c:v>
                </c:pt>
                <c:pt idx="421">
                  <c:v>6.0773300236032293E-6</c:v>
                </c:pt>
                <c:pt idx="422">
                  <c:v>-3.2388682572496801E-4</c:v>
                </c:pt>
                <c:pt idx="423">
                  <c:v>0.49790238312974427</c:v>
                </c:pt>
                <c:pt idx="424">
                  <c:v>6.0773300236170224E-6</c:v>
                </c:pt>
                <c:pt idx="425">
                  <c:v>6.0773300236045803E-6</c:v>
                </c:pt>
                <c:pt idx="426">
                  <c:v>4.12644413851996E-2</c:v>
                </c:pt>
                <c:pt idx="427">
                  <c:v>6.0773300235946099E-6</c:v>
                </c:pt>
                <c:pt idx="428">
                  <c:v>6.0773300236170224E-6</c:v>
                </c:pt>
                <c:pt idx="429">
                  <c:v>1.0479644255422E-6</c:v>
                </c:pt>
                <c:pt idx="430">
                  <c:v>6.0773300235923898E-6</c:v>
                </c:pt>
                <c:pt idx="431">
                  <c:v>6.0773300236045803E-6</c:v>
                </c:pt>
                <c:pt idx="432">
                  <c:v>0.44781371481864152</c:v>
                </c:pt>
                <c:pt idx="433">
                  <c:v>6.0773416449290436E-6</c:v>
                </c:pt>
                <c:pt idx="434">
                  <c:v>2.8862570496978142E-3</c:v>
                </c:pt>
                <c:pt idx="435">
                  <c:v>0.48992087101841669</c:v>
                </c:pt>
                <c:pt idx="436">
                  <c:v>6.0773300236038366E-6</c:v>
                </c:pt>
                <c:pt idx="437">
                  <c:v>0.1011656431715893</c:v>
                </c:pt>
                <c:pt idx="438">
                  <c:v>0.4488216837798405</c:v>
                </c:pt>
                <c:pt idx="439">
                  <c:v>1.671085594431193E-5</c:v>
                </c:pt>
                <c:pt idx="440">
                  <c:v>6.0773300236118182E-6</c:v>
                </c:pt>
                <c:pt idx="441">
                  <c:v>0.19054064693221701</c:v>
                </c:pt>
                <c:pt idx="442">
                  <c:v>2.4870187355786531E-2</c:v>
                </c:pt>
                <c:pt idx="443">
                  <c:v>1.191203654752486E-2</c:v>
                </c:pt>
                <c:pt idx="444">
                  <c:v>6.07733002360384E-6</c:v>
                </c:pt>
                <c:pt idx="445">
                  <c:v>0.45194279345680799</c:v>
                </c:pt>
                <c:pt idx="446">
                  <c:v>0.48196307720840742</c:v>
                </c:pt>
                <c:pt idx="447">
                  <c:v>9.8907800476838423E-6</c:v>
                </c:pt>
                <c:pt idx="448">
                  <c:v>6.0773300236129287E-6</c:v>
                </c:pt>
                <c:pt idx="449">
                  <c:v>6.077330023623476E-6</c:v>
                </c:pt>
                <c:pt idx="450">
                  <c:v>3.8370207383744601E-4</c:v>
                </c:pt>
                <c:pt idx="451">
                  <c:v>6.604654199690195E-2</c:v>
                </c:pt>
                <c:pt idx="452">
                  <c:v>6.0773416449290436E-6</c:v>
                </c:pt>
                <c:pt idx="453">
                  <c:v>6.0773300236043398E-6</c:v>
                </c:pt>
                <c:pt idx="454">
                  <c:v>6.0773300235990509E-6</c:v>
                </c:pt>
                <c:pt idx="455">
                  <c:v>6.3742036916115772E-3</c:v>
                </c:pt>
                <c:pt idx="456">
                  <c:v>6.1256555493674448E-4</c:v>
                </c:pt>
                <c:pt idx="457">
                  <c:v>1.9299268786694451E-2</c:v>
                </c:pt>
                <c:pt idx="458">
                  <c:v>6.0773416449290436E-6</c:v>
                </c:pt>
                <c:pt idx="459">
                  <c:v>6.0773299335408444E-6</c:v>
                </c:pt>
                <c:pt idx="460">
                  <c:v>6.0773299335408444E-6</c:v>
                </c:pt>
                <c:pt idx="461">
                  <c:v>6.7348187822654348E-3</c:v>
                </c:pt>
                <c:pt idx="462">
                  <c:v>0.1910536825690145</c:v>
                </c:pt>
                <c:pt idx="463">
                  <c:v>4.12644413851996E-2</c:v>
                </c:pt>
                <c:pt idx="464">
                  <c:v>6.077330030305812E-6</c:v>
                </c:pt>
                <c:pt idx="465">
                  <c:v>6.077330023610153E-6</c:v>
                </c:pt>
                <c:pt idx="466">
                  <c:v>0.14996505892898709</c:v>
                </c:pt>
                <c:pt idx="467">
                  <c:v>6.0773300235998141E-6</c:v>
                </c:pt>
                <c:pt idx="468">
                  <c:v>7.1135773889048048E-5</c:v>
                </c:pt>
                <c:pt idx="469">
                  <c:v>7.490326661731176E-4</c:v>
                </c:pt>
                <c:pt idx="470">
                  <c:v>7.0877411979780461E-3</c:v>
                </c:pt>
                <c:pt idx="471">
                  <c:v>6.0773416449290436E-6</c:v>
                </c:pt>
                <c:pt idx="472">
                  <c:v>6.0773298322165296E-6</c:v>
                </c:pt>
                <c:pt idx="473">
                  <c:v>0.17845295409701539</c:v>
                </c:pt>
                <c:pt idx="474">
                  <c:v>6.0773300236118182E-6</c:v>
                </c:pt>
                <c:pt idx="475">
                  <c:v>6.0773300236073772E-6</c:v>
                </c:pt>
                <c:pt idx="476">
                  <c:v>1.4250309128392531E-3</c:v>
                </c:pt>
                <c:pt idx="477">
                  <c:v>0.49138585734950369</c:v>
                </c:pt>
                <c:pt idx="478">
                  <c:v>0.45567612438839661</c:v>
                </c:pt>
                <c:pt idx="479">
                  <c:v>7.4886834179233225E-2</c:v>
                </c:pt>
                <c:pt idx="480">
                  <c:v>6.0773300236021189E-6</c:v>
                </c:pt>
                <c:pt idx="481">
                  <c:v>-4.2158619935030671E-4</c:v>
                </c:pt>
                <c:pt idx="482">
                  <c:v>0.48152844193236738</c:v>
                </c:pt>
                <c:pt idx="483">
                  <c:v>6.0773300235946099E-6</c:v>
                </c:pt>
                <c:pt idx="484">
                  <c:v>9.4498575172754212E-3</c:v>
                </c:pt>
                <c:pt idx="485">
                  <c:v>4.9419610095037918E-2</c:v>
                </c:pt>
                <c:pt idx="486">
                  <c:v>6.0773300236095982E-6</c:v>
                </c:pt>
                <c:pt idx="487">
                  <c:v>1.358438783247023E-2</c:v>
                </c:pt>
                <c:pt idx="488">
                  <c:v>6.0773300236034919E-6</c:v>
                </c:pt>
                <c:pt idx="489">
                  <c:v>6.0773300236045803E-6</c:v>
                </c:pt>
                <c:pt idx="490">
                  <c:v>6.077330030305812E-6</c:v>
                </c:pt>
                <c:pt idx="491">
                  <c:v>8.831877309921532E-2</c:v>
                </c:pt>
                <c:pt idx="492">
                  <c:v>7.9843201321760292E-6</c:v>
                </c:pt>
                <c:pt idx="493">
                  <c:v>4.1546349508616999E-5</c:v>
                </c:pt>
                <c:pt idx="494">
                  <c:v>1.1956565434758631E-2</c:v>
                </c:pt>
                <c:pt idx="495">
                  <c:v>6.0773300236029371E-6</c:v>
                </c:pt>
                <c:pt idx="496">
                  <c:v>0.34717481339657669</c:v>
                </c:pt>
                <c:pt idx="497">
                  <c:v>6.0773300236043398E-6</c:v>
                </c:pt>
                <c:pt idx="498">
                  <c:v>6.7209931359156733E-2</c:v>
                </c:pt>
                <c:pt idx="499">
                  <c:v>0.37096707945252461</c:v>
                </c:pt>
                <c:pt idx="500">
                  <c:v>6.0767928860624634E-6</c:v>
                </c:pt>
                <c:pt idx="501">
                  <c:v>2.6987174555955042E-2</c:v>
                </c:pt>
                <c:pt idx="502">
                  <c:v>0.33044680012389382</c:v>
                </c:pt>
                <c:pt idx="503">
                  <c:v>6.0773300236023806E-6</c:v>
                </c:pt>
                <c:pt idx="504">
                  <c:v>2.9406387707355431E-4</c:v>
                </c:pt>
                <c:pt idx="505">
                  <c:v>0.50002397520833219</c:v>
                </c:pt>
                <c:pt idx="506">
                  <c:v>5.978140420180867E-2</c:v>
                </c:pt>
                <c:pt idx="507">
                  <c:v>6.782926970873647E-2</c:v>
                </c:pt>
                <c:pt idx="508">
                  <c:v>1.405496865474496E-5</c:v>
                </c:pt>
                <c:pt idx="509">
                  <c:v>6.0773416449312654E-6</c:v>
                </c:pt>
                <c:pt idx="510">
                  <c:v>1.7988270297662669E-3</c:v>
                </c:pt>
                <c:pt idx="511">
                  <c:v>6.0773300236157036E-6</c:v>
                </c:pt>
                <c:pt idx="512">
                  <c:v>2.849385913985877E-2</c:v>
                </c:pt>
                <c:pt idx="513">
                  <c:v>9.3312430559457041E-3</c:v>
                </c:pt>
                <c:pt idx="514">
                  <c:v>6.0773300236151488E-6</c:v>
                </c:pt>
                <c:pt idx="515">
                  <c:v>6.0773300236168149E-6</c:v>
                </c:pt>
                <c:pt idx="516">
                  <c:v>6.0773300235946099E-6</c:v>
                </c:pt>
                <c:pt idx="517">
                  <c:v>6.8336627098240343E-4</c:v>
                </c:pt>
                <c:pt idx="518">
                  <c:v>6.0773306416760432E-6</c:v>
                </c:pt>
                <c:pt idx="519">
                  <c:v>6.0773300235946099E-6</c:v>
                </c:pt>
                <c:pt idx="520">
                  <c:v>0.35402164587279727</c:v>
                </c:pt>
                <c:pt idx="521">
                  <c:v>3.4095292839764077E-2</c:v>
                </c:pt>
                <c:pt idx="522">
                  <c:v>6.0773300236032293E-6</c:v>
                </c:pt>
                <c:pt idx="523">
                  <c:v>4.8380460185446743E-6</c:v>
                </c:pt>
                <c:pt idx="524">
                  <c:v>0.50005428794726559</c:v>
                </c:pt>
                <c:pt idx="525">
                  <c:v>6.0773300236084877E-6</c:v>
                </c:pt>
                <c:pt idx="526">
                  <c:v>6.0773300236037003E-6</c:v>
                </c:pt>
                <c:pt idx="527">
                  <c:v>6.0773300235946099E-6</c:v>
                </c:pt>
                <c:pt idx="528">
                  <c:v>6.0773300235829531E-6</c:v>
                </c:pt>
                <c:pt idx="529">
                  <c:v>1.494323386310448E-2</c:v>
                </c:pt>
                <c:pt idx="530">
                  <c:v>3.1870541577976399E-3</c:v>
                </c:pt>
                <c:pt idx="531">
                  <c:v>6.0773300236034919E-6</c:v>
                </c:pt>
                <c:pt idx="532">
                  <c:v>2.5297399187171891E-2</c:v>
                </c:pt>
                <c:pt idx="533">
                  <c:v>6.077330023614594E-6</c:v>
                </c:pt>
                <c:pt idx="534">
                  <c:v>3.2778069485188643E-5</c:v>
                </c:pt>
                <c:pt idx="535">
                  <c:v>5.3934273720423753E-2</c:v>
                </c:pt>
                <c:pt idx="536">
                  <c:v>1.369974228246495E-2</c:v>
                </c:pt>
                <c:pt idx="537">
                  <c:v>1.352352687639487E-5</c:v>
                </c:pt>
                <c:pt idx="538">
                  <c:v>1.3459520752243451E-3</c:v>
                </c:pt>
                <c:pt idx="539">
                  <c:v>1.5271088223123031E-2</c:v>
                </c:pt>
                <c:pt idx="540">
                  <c:v>6.0773300235868384E-6</c:v>
                </c:pt>
                <c:pt idx="541">
                  <c:v>2.395716289942817E-5</c:v>
                </c:pt>
                <c:pt idx="542">
                  <c:v>5.1764848071919186E-3</c:v>
                </c:pt>
                <c:pt idx="543">
                  <c:v>0.37249855758021411</c:v>
                </c:pt>
                <c:pt idx="544">
                  <c:v>6.0773300236038366E-6</c:v>
                </c:pt>
                <c:pt idx="545">
                  <c:v>0.35402164587279727</c:v>
                </c:pt>
                <c:pt idx="546">
                  <c:v>6.0773416449319278E-6</c:v>
                </c:pt>
                <c:pt idx="547">
                  <c:v>6.0773300235912794E-6</c:v>
                </c:pt>
                <c:pt idx="548">
                  <c:v>6.0773300236290274E-6</c:v>
                </c:pt>
                <c:pt idx="549">
                  <c:v>0.4850257548138191</c:v>
                </c:pt>
                <c:pt idx="550">
                  <c:v>1.3244012758356551E-3</c:v>
                </c:pt>
                <c:pt idx="551">
                  <c:v>-5.5193834195183737E-4</c:v>
                </c:pt>
                <c:pt idx="552">
                  <c:v>6.0773300236038366E-6</c:v>
                </c:pt>
                <c:pt idx="553">
                  <c:v>6.0773300236084877E-6</c:v>
                </c:pt>
                <c:pt idx="554">
                  <c:v>1.854450005286777E-5</c:v>
                </c:pt>
                <c:pt idx="555">
                  <c:v>6.0773300235901689E-6</c:v>
                </c:pt>
                <c:pt idx="556">
                  <c:v>0.19137218424687771</c:v>
                </c:pt>
                <c:pt idx="557">
                  <c:v>0.4811897091625057</c:v>
                </c:pt>
                <c:pt idx="558">
                  <c:v>6.0773300236084877E-6</c:v>
                </c:pt>
                <c:pt idx="559">
                  <c:v>9.6950946694464891E-3</c:v>
                </c:pt>
                <c:pt idx="560">
                  <c:v>4.8075037143579573E-2</c:v>
                </c:pt>
                <c:pt idx="561">
                  <c:v>6.0773300236318023E-6</c:v>
                </c:pt>
                <c:pt idx="562">
                  <c:v>6.0773300236162592E-6</c:v>
                </c:pt>
                <c:pt idx="563">
                  <c:v>0.45122983256256932</c:v>
                </c:pt>
                <c:pt idx="564">
                  <c:v>5.8701051082740652E-2</c:v>
                </c:pt>
                <c:pt idx="565">
                  <c:v>6.0773300235796217E-6</c:v>
                </c:pt>
                <c:pt idx="566">
                  <c:v>0.33379774292632258</c:v>
                </c:pt>
                <c:pt idx="567">
                  <c:v>6.0773300235984961E-6</c:v>
                </c:pt>
                <c:pt idx="568">
                  <c:v>0.28312316433422069</c:v>
                </c:pt>
                <c:pt idx="569">
                  <c:v>6.0773300236037003E-6</c:v>
                </c:pt>
                <c:pt idx="570">
                  <c:v>6.0773300236023806E-6</c:v>
                </c:pt>
                <c:pt idx="571">
                  <c:v>1.018384150330376E-3</c:v>
                </c:pt>
                <c:pt idx="572">
                  <c:v>6.0773299036460354E-6</c:v>
                </c:pt>
                <c:pt idx="573">
                  <c:v>6.0773416449319278E-6</c:v>
                </c:pt>
                <c:pt idx="574">
                  <c:v>6.0773300236223646E-6</c:v>
                </c:pt>
                <c:pt idx="575">
                  <c:v>6.0773300236038392E-6</c:v>
                </c:pt>
                <c:pt idx="576">
                  <c:v>1.5097716712846499E-2</c:v>
                </c:pt>
                <c:pt idx="577">
                  <c:v>4.3259314864269797E-4</c:v>
                </c:pt>
                <c:pt idx="578">
                  <c:v>1.8092013923895651E-2</c:v>
                </c:pt>
                <c:pt idx="579">
                  <c:v>4.3468546882069617E-3</c:v>
                </c:pt>
                <c:pt idx="580">
                  <c:v>0.29966656911171402</c:v>
                </c:pt>
                <c:pt idx="581">
                  <c:v>7.7987963899975042E-6</c:v>
                </c:pt>
                <c:pt idx="582">
                  <c:v>0.49795580907975889</c:v>
                </c:pt>
                <c:pt idx="583">
                  <c:v>3.9977084304016051E-2</c:v>
                </c:pt>
                <c:pt idx="584">
                  <c:v>0.42885046821388872</c:v>
                </c:pt>
                <c:pt idx="585">
                  <c:v>6.0773300236107086E-6</c:v>
                </c:pt>
                <c:pt idx="586">
                  <c:v>6.0773300236245864E-6</c:v>
                </c:pt>
                <c:pt idx="587">
                  <c:v>6.3326880963171975E-2</c:v>
                </c:pt>
                <c:pt idx="588">
                  <c:v>6.0773416449290436E-6</c:v>
                </c:pt>
                <c:pt idx="589">
                  <c:v>6.0773306416760432E-6</c:v>
                </c:pt>
                <c:pt idx="590">
                  <c:v>2.0124471809941191E-3</c:v>
                </c:pt>
                <c:pt idx="591">
                  <c:v>4.8075037143579573E-2</c:v>
                </c:pt>
                <c:pt idx="592">
                  <c:v>5.0920573091914181E-2</c:v>
                </c:pt>
                <c:pt idx="593">
                  <c:v>0.4819831239770454</c:v>
                </c:pt>
                <c:pt idx="594">
                  <c:v>0.354776895360425</c:v>
                </c:pt>
                <c:pt idx="595">
                  <c:v>0.1390387349021715</c:v>
                </c:pt>
                <c:pt idx="596">
                  <c:v>3.4685265161016127E-5</c:v>
                </c:pt>
                <c:pt idx="597">
                  <c:v>0.50012796494083167</c:v>
                </c:pt>
                <c:pt idx="598">
                  <c:v>6.0773300235829531E-6</c:v>
                </c:pt>
                <c:pt idx="599">
                  <c:v>6.0773300235946099E-6</c:v>
                </c:pt>
                <c:pt idx="600">
                  <c:v>6.0773300148468018E-6</c:v>
                </c:pt>
                <c:pt idx="601">
                  <c:v>6.0773300235998141E-6</c:v>
                </c:pt>
                <c:pt idx="602">
                  <c:v>6.0773642848130577E-6</c:v>
                </c:pt>
                <c:pt idx="603">
                  <c:v>-4.6628343687552283E-5</c:v>
                </c:pt>
                <c:pt idx="604">
                  <c:v>1.369974228246495E-2</c:v>
                </c:pt>
                <c:pt idx="605">
                  <c:v>6.077330023623476E-6</c:v>
                </c:pt>
                <c:pt idx="606">
                  <c:v>6.0773299036582479E-6</c:v>
                </c:pt>
                <c:pt idx="607">
                  <c:v>6.0773300236045803E-6</c:v>
                </c:pt>
                <c:pt idx="608">
                  <c:v>6.07733002360384E-6</c:v>
                </c:pt>
                <c:pt idx="609">
                  <c:v>0.50000723694304927</c:v>
                </c:pt>
                <c:pt idx="610">
                  <c:v>8.6724357514223568E-2</c:v>
                </c:pt>
                <c:pt idx="611">
                  <c:v>6.0773642848130577E-6</c:v>
                </c:pt>
                <c:pt idx="612">
                  <c:v>0.46375596347288339</c:v>
                </c:pt>
                <c:pt idx="613">
                  <c:v>6.8586313932717602E-3</c:v>
                </c:pt>
                <c:pt idx="614">
                  <c:v>4.3468546882069617E-3</c:v>
                </c:pt>
                <c:pt idx="615">
                  <c:v>6.0773300235979396E-6</c:v>
                </c:pt>
                <c:pt idx="616">
                  <c:v>6.0773300236151488E-6</c:v>
                </c:pt>
                <c:pt idx="617">
                  <c:v>6.0773300236268056E-6</c:v>
                </c:pt>
                <c:pt idx="618">
                  <c:v>-1.969065060279915E-5</c:v>
                </c:pt>
                <c:pt idx="619">
                  <c:v>6.0773300236112626E-6</c:v>
                </c:pt>
                <c:pt idx="620">
                  <c:v>5.978140420180867E-2</c:v>
                </c:pt>
                <c:pt idx="621">
                  <c:v>6.0773300236001614E-6</c:v>
                </c:pt>
                <c:pt idx="622">
                  <c:v>6.0773300236029371E-6</c:v>
                </c:pt>
                <c:pt idx="623">
                  <c:v>0.14919264468027699</c:v>
                </c:pt>
                <c:pt idx="624">
                  <c:v>1.482386940584793E-2</c:v>
                </c:pt>
                <c:pt idx="625">
                  <c:v>6.0773416449290436E-6</c:v>
                </c:pt>
                <c:pt idx="626">
                  <c:v>6.0773300236034919E-6</c:v>
                </c:pt>
                <c:pt idx="627">
                  <c:v>-2.8018863166920762E-4</c:v>
                </c:pt>
                <c:pt idx="628">
                  <c:v>5.1823522674187628E-3</c:v>
                </c:pt>
                <c:pt idx="629">
                  <c:v>4.5953139640962849E-4</c:v>
                </c:pt>
                <c:pt idx="630">
                  <c:v>6.0767928860624634E-6</c:v>
                </c:pt>
                <c:pt idx="631">
                  <c:v>0.33467327058952429</c:v>
                </c:pt>
                <c:pt idx="632">
                  <c:v>2.471570450604451E-2</c:v>
                </c:pt>
                <c:pt idx="633">
                  <c:v>4.267502641370332E-4</c:v>
                </c:pt>
                <c:pt idx="634">
                  <c:v>0.46197642006818779</c:v>
                </c:pt>
                <c:pt idx="635">
                  <c:v>6.0773300236010093E-6</c:v>
                </c:pt>
                <c:pt idx="636">
                  <c:v>6.0773300236023806E-6</c:v>
                </c:pt>
                <c:pt idx="637">
                  <c:v>8.5316249126842162E-3</c:v>
                </c:pt>
                <c:pt idx="638">
                  <c:v>0.27541276170221579</c:v>
                </c:pt>
                <c:pt idx="639">
                  <c:v>1.007797769406856E-2</c:v>
                </c:pt>
                <c:pt idx="640">
                  <c:v>-2.6928741982330437E-4</c:v>
                </c:pt>
                <c:pt idx="641">
                  <c:v>6.0773300235835079E-6</c:v>
                </c:pt>
                <c:pt idx="642">
                  <c:v>6.0773300148474726E-6</c:v>
                </c:pt>
                <c:pt idx="643">
                  <c:v>1.5338023368000759E-2</c:v>
                </c:pt>
                <c:pt idx="644">
                  <c:v>6.0773300236018266E-6</c:v>
                </c:pt>
                <c:pt idx="645">
                  <c:v>3.6115013060465391E-2</c:v>
                </c:pt>
                <c:pt idx="646">
                  <c:v>0.40317961441725092</c:v>
                </c:pt>
                <c:pt idx="647">
                  <c:v>6.0773416449290436E-6</c:v>
                </c:pt>
                <c:pt idx="648">
                  <c:v>-2.1440567850500899E-4</c:v>
                </c:pt>
                <c:pt idx="649">
                  <c:v>1.369974228246495E-2</c:v>
                </c:pt>
                <c:pt idx="650">
                  <c:v>6.0773300236068216E-6</c:v>
                </c:pt>
                <c:pt idx="651">
                  <c:v>6.0773300236195898E-6</c:v>
                </c:pt>
                <c:pt idx="652">
                  <c:v>8.0463034110481918E-2</c:v>
                </c:pt>
                <c:pt idx="653">
                  <c:v>0.14003619824062929</c:v>
                </c:pt>
                <c:pt idx="654">
                  <c:v>1.1806637970338729E-3</c:v>
                </c:pt>
                <c:pt idx="655">
                  <c:v>6.0773300235796217E-6</c:v>
                </c:pt>
                <c:pt idx="656">
                  <c:v>1.0461324024909881E-2</c:v>
                </c:pt>
                <c:pt idx="657">
                  <c:v>2.4628660736801279E-6</c:v>
                </c:pt>
                <c:pt idx="658">
                  <c:v>6.0773300235923898E-6</c:v>
                </c:pt>
                <c:pt idx="659">
                  <c:v>6.0773416449319278E-6</c:v>
                </c:pt>
                <c:pt idx="660">
                  <c:v>6.0773300235907246E-6</c:v>
                </c:pt>
                <c:pt idx="661">
                  <c:v>6.0773300235973856E-6</c:v>
                </c:pt>
                <c:pt idx="662">
                  <c:v>6.0773300236038366E-6</c:v>
                </c:pt>
                <c:pt idx="663">
                  <c:v>6.0773416449290436E-6</c:v>
                </c:pt>
                <c:pt idx="664">
                  <c:v>0.33072732532261873</c:v>
                </c:pt>
                <c:pt idx="665">
                  <c:v>6.0773300235862836E-6</c:v>
                </c:pt>
                <c:pt idx="666">
                  <c:v>1.31828922543157E-2</c:v>
                </c:pt>
                <c:pt idx="667">
                  <c:v>4.1069907426265213E-2</c:v>
                </c:pt>
                <c:pt idx="668">
                  <c:v>8.1567300406786045E-2</c:v>
                </c:pt>
                <c:pt idx="669">
                  <c:v>0.16909030380799209</c:v>
                </c:pt>
                <c:pt idx="670">
                  <c:v>6.0773300235868384E-6</c:v>
                </c:pt>
                <c:pt idx="671">
                  <c:v>6.0773416449290436E-6</c:v>
                </c:pt>
                <c:pt idx="672">
                  <c:v>0.50043111642719407</c:v>
                </c:pt>
                <c:pt idx="673">
                  <c:v>6.0773300235812878E-6</c:v>
                </c:pt>
                <c:pt idx="674">
                  <c:v>0.12959811630682549</c:v>
                </c:pt>
                <c:pt idx="675">
                  <c:v>2.595860193413766E-5</c:v>
                </c:pt>
                <c:pt idx="676">
                  <c:v>6.0773300235979396E-6</c:v>
                </c:pt>
                <c:pt idx="677">
                  <c:v>9.6311830176608326E-2</c:v>
                </c:pt>
                <c:pt idx="678">
                  <c:v>0.12093563354721699</c:v>
                </c:pt>
                <c:pt idx="679">
                  <c:v>6.0773300236173697E-6</c:v>
                </c:pt>
                <c:pt idx="680">
                  <c:v>0.35402164587279727</c:v>
                </c:pt>
                <c:pt idx="681">
                  <c:v>6.0773416449319278E-6</c:v>
                </c:pt>
                <c:pt idx="682">
                  <c:v>6.0773300236084877E-6</c:v>
                </c:pt>
                <c:pt idx="683">
                  <c:v>0.45979090366283809</c:v>
                </c:pt>
                <c:pt idx="684">
                  <c:v>6.0773416449334846E-6</c:v>
                </c:pt>
                <c:pt idx="685">
                  <c:v>9.7232392983646453E-3</c:v>
                </c:pt>
                <c:pt idx="686">
                  <c:v>6.0773300236229211E-6</c:v>
                </c:pt>
                <c:pt idx="687">
                  <c:v>6.0773299036582479E-6</c:v>
                </c:pt>
                <c:pt idx="688">
                  <c:v>6.0773300235801773E-6</c:v>
                </c:pt>
                <c:pt idx="689">
                  <c:v>2.849385913985877E-2</c:v>
                </c:pt>
                <c:pt idx="690">
                  <c:v>6.0773300235998141E-6</c:v>
                </c:pt>
                <c:pt idx="691">
                  <c:v>6.07733002360384E-6</c:v>
                </c:pt>
                <c:pt idx="692">
                  <c:v>3.7145782212455792E-3</c:v>
                </c:pt>
                <c:pt idx="693">
                  <c:v>4.596988436794661E-3</c:v>
                </c:pt>
                <c:pt idx="694">
                  <c:v>6.0773300236118182E-6</c:v>
                </c:pt>
                <c:pt idx="695">
                  <c:v>1.1956565434758631E-2</c:v>
                </c:pt>
                <c:pt idx="696">
                  <c:v>8.7296662126153061E-3</c:v>
                </c:pt>
                <c:pt idx="697">
                  <c:v>6.0773416449401474E-6</c:v>
                </c:pt>
                <c:pt idx="698">
                  <c:v>8.3815884108586633E-2</c:v>
                </c:pt>
                <c:pt idx="699">
                  <c:v>1.57709567864136E-2</c:v>
                </c:pt>
                <c:pt idx="700">
                  <c:v>8.0973418368263578E-6</c:v>
                </c:pt>
                <c:pt idx="701">
                  <c:v>6.0773300236010093E-6</c:v>
                </c:pt>
                <c:pt idx="702">
                  <c:v>0.48059650129044018</c:v>
                </c:pt>
                <c:pt idx="703">
                  <c:v>6.0773300236032293E-6</c:v>
                </c:pt>
                <c:pt idx="704">
                  <c:v>0.28240072665844768</c:v>
                </c:pt>
                <c:pt idx="705">
                  <c:v>2.0584718672202181E-2</c:v>
                </c:pt>
                <c:pt idx="706">
                  <c:v>6.0773300236118182E-6</c:v>
                </c:pt>
                <c:pt idx="707">
                  <c:v>4.4619198578980161E-2</c:v>
                </c:pt>
                <c:pt idx="708">
                  <c:v>3.615949169434754E-2</c:v>
                </c:pt>
                <c:pt idx="709">
                  <c:v>1.365862832149632E-2</c:v>
                </c:pt>
                <c:pt idx="710">
                  <c:v>6.0773300236118182E-6</c:v>
                </c:pt>
                <c:pt idx="711">
                  <c:v>6.0773300235984961E-6</c:v>
                </c:pt>
                <c:pt idx="712">
                  <c:v>4.3465489520472696E-3</c:v>
                </c:pt>
                <c:pt idx="713">
                  <c:v>0.13923517605678171</c:v>
                </c:pt>
                <c:pt idx="714">
                  <c:v>7.7766844035047642E-3</c:v>
                </c:pt>
                <c:pt idx="715">
                  <c:v>6.0773300236045803E-6</c:v>
                </c:pt>
                <c:pt idx="716">
                  <c:v>6.0773300236038392E-6</c:v>
                </c:pt>
                <c:pt idx="717">
                  <c:v>0.27538033937572681</c:v>
                </c:pt>
                <c:pt idx="718">
                  <c:v>6.0773300235990509E-6</c:v>
                </c:pt>
                <c:pt idx="719">
                  <c:v>6.0773299335408444E-6</c:v>
                </c:pt>
                <c:pt idx="720">
                  <c:v>8.528722100910076E-4</c:v>
                </c:pt>
                <c:pt idx="721">
                  <c:v>6.0773300235818426E-6</c:v>
                </c:pt>
                <c:pt idx="722">
                  <c:v>6.0773300148491718E-6</c:v>
                </c:pt>
                <c:pt idx="723">
                  <c:v>6.0773300235923898E-6</c:v>
                </c:pt>
                <c:pt idx="724">
                  <c:v>8.2573637107524242E-6</c:v>
                </c:pt>
                <c:pt idx="725">
                  <c:v>2.2951548505904081E-2</c:v>
                </c:pt>
                <c:pt idx="726">
                  <c:v>5.4923776815476062E-2</c:v>
                </c:pt>
                <c:pt idx="727">
                  <c:v>6.7783997257580803E-2</c:v>
                </c:pt>
                <c:pt idx="728">
                  <c:v>0.49783342099908079</c:v>
                </c:pt>
                <c:pt idx="729">
                  <c:v>-4.0558681077916141E-4</c:v>
                </c:pt>
                <c:pt idx="730">
                  <c:v>6.0773306416760432E-6</c:v>
                </c:pt>
                <c:pt idx="731">
                  <c:v>1.4057918272583949E-2</c:v>
                </c:pt>
                <c:pt idx="732">
                  <c:v>6.0773300148496944E-6</c:v>
                </c:pt>
                <c:pt idx="733">
                  <c:v>6.0773300236132218E-6</c:v>
                </c:pt>
                <c:pt idx="734">
                  <c:v>7.5522106179527911E-4</c:v>
                </c:pt>
                <c:pt idx="735">
                  <c:v>6.0773300235957204E-6</c:v>
                </c:pt>
                <c:pt idx="736">
                  <c:v>7.9843201321760292E-6</c:v>
                </c:pt>
                <c:pt idx="737">
                  <c:v>5.7009636180444766E-3</c:v>
                </c:pt>
                <c:pt idx="738">
                  <c:v>6.0773300235796217E-6</c:v>
                </c:pt>
                <c:pt idx="739">
                  <c:v>6.0773300236112626E-6</c:v>
                </c:pt>
                <c:pt idx="740">
                  <c:v>0.14009150691522829</c:v>
                </c:pt>
                <c:pt idx="741">
                  <c:v>-3.3935534717200747E-5</c:v>
                </c:pt>
                <c:pt idx="742">
                  <c:v>6.0773300236118182E-6</c:v>
                </c:pt>
                <c:pt idx="743">
                  <c:v>6.0773300235962752E-6</c:v>
                </c:pt>
                <c:pt idx="744">
                  <c:v>1.2546388767980291E-2</c:v>
                </c:pt>
                <c:pt idx="745">
                  <c:v>6.0773416449319278E-6</c:v>
                </c:pt>
                <c:pt idx="746">
                  <c:v>0.47490161500241918</c:v>
                </c:pt>
                <c:pt idx="747">
                  <c:v>6.0773300236173697E-6</c:v>
                </c:pt>
                <c:pt idx="748">
                  <c:v>6.0773300236118182E-6</c:v>
                </c:pt>
                <c:pt idx="749">
                  <c:v>2.2951548505904081E-2</c:v>
                </c:pt>
                <c:pt idx="750">
                  <c:v>0.28290080141088048</c:v>
                </c:pt>
                <c:pt idx="751">
                  <c:v>6.0773300236129287E-6</c:v>
                </c:pt>
                <c:pt idx="752">
                  <c:v>0.24341383265318231</c:v>
                </c:pt>
                <c:pt idx="753">
                  <c:v>6.0773300236157036E-6</c:v>
                </c:pt>
                <c:pt idx="754">
                  <c:v>6.0773300235998141E-6</c:v>
                </c:pt>
                <c:pt idx="755">
                  <c:v>1.1544611168779891E-2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21D-4868-86D6-8AC0314276B7}"/>
            </c:ext>
          </c:extLst>
        </c:ser>
        <c:ser>
          <c:idx val="1"/>
          <c:order val="1"/>
          <c:tx>
            <c:v>1:1 Line</c:v>
          </c:tx>
          <c:spPr>
            <a:ln w="25400" cap="rnd">
              <a:noFill/>
              <a:prstDash val="solid"/>
              <a:round/>
            </a:ln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prstDash val="solid"/>
              </a:ln>
            </c:spPr>
          </c:marker>
          <c:trendline>
            <c:spPr>
              <a:ln w="25400" cap="rnd">
                <a:solidFill>
                  <a:schemeClr val="accent2">
                    <a:lumMod val="60000"/>
                    <a:lumOff val="40000"/>
                  </a:schemeClr>
                </a:solidFill>
                <a:prstDash val="lgDash"/>
              </a:ln>
            </c:spPr>
            <c:trendlineType val="linear"/>
            <c:dispRSqr val="0"/>
            <c:dispEq val="0"/>
          </c:trendline>
          <c:xVal>
            <c:numRef>
              <c:f>kNN!$BG$6:$BG$11</c:f>
              <c:numCache>
                <c:formatCode>General</c:formatCode>
                <c:ptCount val="6"/>
                <c:pt idx="0">
                  <c:v>0</c:v>
                </c:pt>
                <c:pt idx="1">
                  <c:v>1</c:v>
                </c:pt>
                <c:pt idx="2">
                  <c:v>10</c:v>
                </c:pt>
                <c:pt idx="3">
                  <c:v>30</c:v>
                </c:pt>
                <c:pt idx="4">
                  <c:v>50</c:v>
                </c:pt>
                <c:pt idx="5">
                  <c:v>70</c:v>
                </c:pt>
              </c:numCache>
            </c:numRef>
          </c:xVal>
          <c:yVal>
            <c:numRef>
              <c:f>kNN!$BH$6:$BH$11</c:f>
              <c:numCache>
                <c:formatCode>General</c:formatCode>
                <c:ptCount val="6"/>
                <c:pt idx="0">
                  <c:v>0</c:v>
                </c:pt>
                <c:pt idx="1">
                  <c:v>1</c:v>
                </c:pt>
                <c:pt idx="2">
                  <c:v>10</c:v>
                </c:pt>
                <c:pt idx="3">
                  <c:v>30</c:v>
                </c:pt>
                <c:pt idx="4">
                  <c:v>50</c:v>
                </c:pt>
                <c:pt idx="5">
                  <c:v>70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F21D-4868-86D6-8AC0314276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960303"/>
        <c:axId val="946961263"/>
      </c:scatterChart>
      <c:valAx>
        <c:axId val="946960303"/>
        <c:scaling>
          <c:orientation val="minMax"/>
          <c:max val="7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Expected/Test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961263"/>
        <c:crosses val="autoZero"/>
        <c:crossBetween val="midCat"/>
      </c:valAx>
      <c:valAx>
        <c:axId val="946961263"/>
        <c:scaling>
          <c:orientation val="minMax"/>
          <c:max val="8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Predicted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960303"/>
        <c:crosses val="autoZero"/>
        <c:crossBetween val="midCat"/>
      </c:valAx>
    </c:plotArea>
    <c:legend>
      <c:legendPos val="r"/>
      <c:legendEntry>
        <c:idx val="0"/>
        <c:delete val="1"/>
      </c:legendEntry>
      <c:legendEntry>
        <c:idx val="1"/>
        <c:delete val="1"/>
      </c:legendEntry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Relationship Id="rId4" Type="http://schemas.openxmlformats.org/officeDocument/2006/relationships/chart" Target="../charts/chart12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0.xml"/><Relationship Id="rId3" Type="http://schemas.openxmlformats.org/officeDocument/2006/relationships/chart" Target="../charts/chart15.xml"/><Relationship Id="rId7" Type="http://schemas.openxmlformats.org/officeDocument/2006/relationships/chart" Target="../charts/chart19.xml"/><Relationship Id="rId2" Type="http://schemas.openxmlformats.org/officeDocument/2006/relationships/chart" Target="../charts/chart14.xml"/><Relationship Id="rId1" Type="http://schemas.openxmlformats.org/officeDocument/2006/relationships/chart" Target="../charts/chart13.xml"/><Relationship Id="rId6" Type="http://schemas.openxmlformats.org/officeDocument/2006/relationships/chart" Target="../charts/chart18.xml"/><Relationship Id="rId5" Type="http://schemas.openxmlformats.org/officeDocument/2006/relationships/chart" Target="../charts/chart17.xml"/><Relationship Id="rId4" Type="http://schemas.openxmlformats.org/officeDocument/2006/relationships/chart" Target="../charts/chart16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.xml"/><Relationship Id="rId2" Type="http://schemas.openxmlformats.org/officeDocument/2006/relationships/chart" Target="../charts/chart22.xml"/><Relationship Id="rId1" Type="http://schemas.openxmlformats.org/officeDocument/2006/relationships/chart" Target="../charts/chart21.xml"/><Relationship Id="rId4" Type="http://schemas.openxmlformats.org/officeDocument/2006/relationships/chart" Target="../charts/chart24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.xml"/><Relationship Id="rId7" Type="http://schemas.openxmlformats.org/officeDocument/2006/relationships/chart" Target="../charts/chart31.xml"/><Relationship Id="rId2" Type="http://schemas.openxmlformats.org/officeDocument/2006/relationships/chart" Target="../charts/chart26.xml"/><Relationship Id="rId1" Type="http://schemas.openxmlformats.org/officeDocument/2006/relationships/chart" Target="../charts/chart25.xml"/><Relationship Id="rId6" Type="http://schemas.openxmlformats.org/officeDocument/2006/relationships/chart" Target="../charts/chart30.xml"/><Relationship Id="rId5" Type="http://schemas.openxmlformats.org/officeDocument/2006/relationships/chart" Target="../charts/chart29.xml"/><Relationship Id="rId4" Type="http://schemas.openxmlformats.org/officeDocument/2006/relationships/chart" Target="../charts/chart28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4.xml"/><Relationship Id="rId7" Type="http://schemas.openxmlformats.org/officeDocument/2006/relationships/chart" Target="../charts/chart38.xml"/><Relationship Id="rId2" Type="http://schemas.openxmlformats.org/officeDocument/2006/relationships/chart" Target="../charts/chart33.xml"/><Relationship Id="rId1" Type="http://schemas.openxmlformats.org/officeDocument/2006/relationships/chart" Target="../charts/chart32.xml"/><Relationship Id="rId6" Type="http://schemas.openxmlformats.org/officeDocument/2006/relationships/chart" Target="../charts/chart37.xml"/><Relationship Id="rId5" Type="http://schemas.openxmlformats.org/officeDocument/2006/relationships/chart" Target="../charts/chart36.xml"/><Relationship Id="rId4" Type="http://schemas.openxmlformats.org/officeDocument/2006/relationships/chart" Target="../charts/chart35.xml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chart" Target="../charts/chart46.xml"/><Relationship Id="rId3" Type="http://schemas.openxmlformats.org/officeDocument/2006/relationships/chart" Target="../charts/chart41.xml"/><Relationship Id="rId7" Type="http://schemas.openxmlformats.org/officeDocument/2006/relationships/chart" Target="../charts/chart45.xml"/><Relationship Id="rId12" Type="http://schemas.openxmlformats.org/officeDocument/2006/relationships/chart" Target="../charts/chart50.xml"/><Relationship Id="rId2" Type="http://schemas.openxmlformats.org/officeDocument/2006/relationships/chart" Target="../charts/chart40.xml"/><Relationship Id="rId1" Type="http://schemas.openxmlformats.org/officeDocument/2006/relationships/chart" Target="../charts/chart39.xml"/><Relationship Id="rId6" Type="http://schemas.openxmlformats.org/officeDocument/2006/relationships/chart" Target="../charts/chart44.xml"/><Relationship Id="rId11" Type="http://schemas.openxmlformats.org/officeDocument/2006/relationships/chart" Target="../charts/chart49.xml"/><Relationship Id="rId5" Type="http://schemas.openxmlformats.org/officeDocument/2006/relationships/chart" Target="../charts/chart43.xml"/><Relationship Id="rId10" Type="http://schemas.openxmlformats.org/officeDocument/2006/relationships/chart" Target="../charts/chart48.xml"/><Relationship Id="rId4" Type="http://schemas.openxmlformats.org/officeDocument/2006/relationships/chart" Target="../charts/chart42.xml"/><Relationship Id="rId9" Type="http://schemas.openxmlformats.org/officeDocument/2006/relationships/chart" Target="../charts/chart47.xml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chart" Target="../charts/chart58.xml"/><Relationship Id="rId3" Type="http://schemas.openxmlformats.org/officeDocument/2006/relationships/chart" Target="../charts/chart53.xml"/><Relationship Id="rId7" Type="http://schemas.openxmlformats.org/officeDocument/2006/relationships/chart" Target="../charts/chart57.xml"/><Relationship Id="rId12" Type="http://schemas.openxmlformats.org/officeDocument/2006/relationships/chart" Target="../charts/chart62.xml"/><Relationship Id="rId2" Type="http://schemas.openxmlformats.org/officeDocument/2006/relationships/chart" Target="../charts/chart52.xml"/><Relationship Id="rId1" Type="http://schemas.openxmlformats.org/officeDocument/2006/relationships/chart" Target="../charts/chart51.xml"/><Relationship Id="rId6" Type="http://schemas.openxmlformats.org/officeDocument/2006/relationships/chart" Target="../charts/chart56.xml"/><Relationship Id="rId11" Type="http://schemas.openxmlformats.org/officeDocument/2006/relationships/chart" Target="../charts/chart61.xml"/><Relationship Id="rId5" Type="http://schemas.openxmlformats.org/officeDocument/2006/relationships/chart" Target="../charts/chart55.xml"/><Relationship Id="rId10" Type="http://schemas.openxmlformats.org/officeDocument/2006/relationships/chart" Target="../charts/chart60.xml"/><Relationship Id="rId4" Type="http://schemas.openxmlformats.org/officeDocument/2006/relationships/chart" Target="../charts/chart54.xml"/><Relationship Id="rId9" Type="http://schemas.openxmlformats.org/officeDocument/2006/relationships/chart" Target="../charts/chart59.xml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chart" Target="../charts/chart70.xml"/><Relationship Id="rId3" Type="http://schemas.openxmlformats.org/officeDocument/2006/relationships/chart" Target="../charts/chart65.xml"/><Relationship Id="rId7" Type="http://schemas.openxmlformats.org/officeDocument/2006/relationships/chart" Target="../charts/chart69.xml"/><Relationship Id="rId2" Type="http://schemas.openxmlformats.org/officeDocument/2006/relationships/chart" Target="../charts/chart64.xml"/><Relationship Id="rId1" Type="http://schemas.openxmlformats.org/officeDocument/2006/relationships/chart" Target="../charts/chart63.xml"/><Relationship Id="rId6" Type="http://schemas.openxmlformats.org/officeDocument/2006/relationships/chart" Target="../charts/chart68.xml"/><Relationship Id="rId5" Type="http://schemas.openxmlformats.org/officeDocument/2006/relationships/chart" Target="../charts/chart67.xml"/><Relationship Id="rId4" Type="http://schemas.openxmlformats.org/officeDocument/2006/relationships/chart" Target="../charts/chart6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522949</xdr:colOff>
      <xdr:row>27</xdr:row>
      <xdr:rowOff>160987</xdr:rowOff>
    </xdr:from>
    <xdr:to>
      <xdr:col>16</xdr:col>
      <xdr:colOff>247868</xdr:colOff>
      <xdr:row>42</xdr:row>
      <xdr:rowOff>174940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594920</xdr:colOff>
      <xdr:row>64</xdr:row>
      <xdr:rowOff>38689</xdr:rowOff>
    </xdr:from>
    <xdr:to>
      <xdr:col>16</xdr:col>
      <xdr:colOff>316143</xdr:colOff>
      <xdr:row>79</xdr:row>
      <xdr:rowOff>52641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17286</xdr:colOff>
      <xdr:row>26</xdr:row>
      <xdr:rowOff>16856</xdr:rowOff>
    </xdr:from>
    <xdr:to>
      <xdr:col>31</xdr:col>
      <xdr:colOff>-1</xdr:colOff>
      <xdr:row>49</xdr:row>
      <xdr:rowOff>157655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522949</xdr:colOff>
      <xdr:row>27</xdr:row>
      <xdr:rowOff>160987</xdr:rowOff>
    </xdr:from>
    <xdr:to>
      <xdr:col>9</xdr:col>
      <xdr:colOff>247868</xdr:colOff>
      <xdr:row>42</xdr:row>
      <xdr:rowOff>174940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</xdr:col>
      <xdr:colOff>594920</xdr:colOff>
      <xdr:row>64</xdr:row>
      <xdr:rowOff>38689</xdr:rowOff>
    </xdr:from>
    <xdr:to>
      <xdr:col>9</xdr:col>
      <xdr:colOff>316143</xdr:colOff>
      <xdr:row>79</xdr:row>
      <xdr:rowOff>52641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32</xdr:col>
      <xdr:colOff>218907</xdr:colOff>
      <xdr:row>18</xdr:row>
      <xdr:rowOff>14584</xdr:rowOff>
    </xdr:from>
    <xdr:to>
      <xdr:col>47</xdr:col>
      <xdr:colOff>57279</xdr:colOff>
      <xdr:row>43</xdr:row>
      <xdr:rowOff>18986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30</xdr:col>
      <xdr:colOff>343113</xdr:colOff>
      <xdr:row>45</xdr:row>
      <xdr:rowOff>109327</xdr:rowOff>
    </xdr:from>
    <xdr:to>
      <xdr:col>37</xdr:col>
      <xdr:colOff>72924</xdr:colOff>
      <xdr:row>60</xdr:row>
      <xdr:rowOff>123279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47</xdr:col>
      <xdr:colOff>65821</xdr:colOff>
      <xdr:row>18</xdr:row>
      <xdr:rowOff>15275</xdr:rowOff>
    </xdr:from>
    <xdr:to>
      <xdr:col>61</xdr:col>
      <xdr:colOff>35718</xdr:colOff>
      <xdr:row>43</xdr:row>
      <xdr:rowOff>71437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22979</xdr:colOff>
      <xdr:row>0</xdr:row>
      <xdr:rowOff>138780</xdr:rowOff>
    </xdr:from>
    <xdr:to>
      <xdr:col>32</xdr:col>
      <xdr:colOff>87373</xdr:colOff>
      <xdr:row>33</xdr:row>
      <xdr:rowOff>95504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30617</xdr:colOff>
      <xdr:row>35</xdr:row>
      <xdr:rowOff>89617</xdr:rowOff>
    </xdr:from>
    <xdr:to>
      <xdr:col>32</xdr:col>
      <xdr:colOff>95013</xdr:colOff>
      <xdr:row>68</xdr:row>
      <xdr:rowOff>46340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33</xdr:col>
      <xdr:colOff>173181</xdr:colOff>
      <xdr:row>1</xdr:row>
      <xdr:rowOff>0</xdr:rowOff>
    </xdr:from>
    <xdr:to>
      <xdr:col>54</xdr:col>
      <xdr:colOff>237575</xdr:colOff>
      <xdr:row>33</xdr:row>
      <xdr:rowOff>147224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33</xdr:col>
      <xdr:colOff>190500</xdr:colOff>
      <xdr:row>36</xdr:row>
      <xdr:rowOff>14654</xdr:rowOff>
    </xdr:from>
    <xdr:to>
      <xdr:col>54</xdr:col>
      <xdr:colOff>254896</xdr:colOff>
      <xdr:row>68</xdr:row>
      <xdr:rowOff>147224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44115</xdr:colOff>
      <xdr:row>9</xdr:row>
      <xdr:rowOff>15619</xdr:rowOff>
    </xdr:from>
    <xdr:to>
      <xdr:col>44</xdr:col>
      <xdr:colOff>588429</xdr:colOff>
      <xdr:row>36</xdr:row>
      <xdr:rowOff>93463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25</xdr:col>
      <xdr:colOff>15389</xdr:colOff>
      <xdr:row>45</xdr:row>
      <xdr:rowOff>0</xdr:rowOff>
    </xdr:from>
    <xdr:to>
      <xdr:col>44</xdr:col>
      <xdr:colOff>559703</xdr:colOff>
      <xdr:row>71</xdr:row>
      <xdr:rowOff>64104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52</xdr:col>
      <xdr:colOff>450476</xdr:colOff>
      <xdr:row>83</xdr:row>
      <xdr:rowOff>125062</xdr:rowOff>
    </xdr:from>
    <xdr:to>
      <xdr:col>72</xdr:col>
      <xdr:colOff>381000</xdr:colOff>
      <xdr:row>109</xdr:row>
      <xdr:rowOff>181545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25</xdr:col>
      <xdr:colOff>0</xdr:colOff>
      <xdr:row>105</xdr:row>
      <xdr:rowOff>0</xdr:rowOff>
    </xdr:from>
    <xdr:to>
      <xdr:col>44</xdr:col>
      <xdr:colOff>536145</xdr:colOff>
      <xdr:row>131</xdr:row>
      <xdr:rowOff>64102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73</xdr:col>
      <xdr:colOff>7937</xdr:colOff>
      <xdr:row>83</xdr:row>
      <xdr:rowOff>103187</xdr:rowOff>
    </xdr:from>
    <xdr:to>
      <xdr:col>92</xdr:col>
      <xdr:colOff>559957</xdr:colOff>
      <xdr:row>109</xdr:row>
      <xdr:rowOff>167290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52</xdr:col>
      <xdr:colOff>552282</xdr:colOff>
      <xdr:row>50</xdr:row>
      <xdr:rowOff>133645</xdr:rowOff>
    </xdr:from>
    <xdr:to>
      <xdr:col>72</xdr:col>
      <xdr:colOff>452437</xdr:colOff>
      <xdr:row>78</xdr:row>
      <xdr:rowOff>47624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76</xdr:col>
      <xdr:colOff>285047</xdr:colOff>
      <xdr:row>8</xdr:row>
      <xdr:rowOff>159170</xdr:rowOff>
    </xdr:from>
    <xdr:to>
      <xdr:col>96</xdr:col>
      <xdr:colOff>328363</xdr:colOff>
      <xdr:row>36</xdr:row>
      <xdr:rowOff>63920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73</xdr:col>
      <xdr:colOff>20052</xdr:colOff>
      <xdr:row>50</xdr:row>
      <xdr:rowOff>140368</xdr:rowOff>
    </xdr:from>
    <xdr:to>
      <xdr:col>93</xdr:col>
      <xdr:colOff>63368</xdr:colOff>
      <xdr:row>78</xdr:row>
      <xdr:rowOff>45118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44115</xdr:colOff>
      <xdr:row>7</xdr:row>
      <xdr:rowOff>15619</xdr:rowOff>
    </xdr:from>
    <xdr:to>
      <xdr:col>44</xdr:col>
      <xdr:colOff>588429</xdr:colOff>
      <xdr:row>34</xdr:row>
      <xdr:rowOff>93463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25</xdr:col>
      <xdr:colOff>49508</xdr:colOff>
      <xdr:row>34</xdr:row>
      <xdr:rowOff>68239</xdr:rowOff>
    </xdr:from>
    <xdr:to>
      <xdr:col>44</xdr:col>
      <xdr:colOff>593822</xdr:colOff>
      <xdr:row>59</xdr:row>
      <xdr:rowOff>132343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34</xdr:col>
      <xdr:colOff>229793</xdr:colOff>
      <xdr:row>70</xdr:row>
      <xdr:rowOff>46409</xdr:rowOff>
    </xdr:from>
    <xdr:to>
      <xdr:col>49</xdr:col>
      <xdr:colOff>340659</xdr:colOff>
      <xdr:row>103</xdr:row>
      <xdr:rowOff>17929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25</xdr:col>
      <xdr:colOff>0</xdr:colOff>
      <xdr:row>103</xdr:row>
      <xdr:rowOff>0</xdr:rowOff>
    </xdr:from>
    <xdr:to>
      <xdr:col>44</xdr:col>
      <xdr:colOff>536145</xdr:colOff>
      <xdr:row>129</xdr:row>
      <xdr:rowOff>64102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12101</xdr:colOff>
      <xdr:row>4</xdr:row>
      <xdr:rowOff>11206</xdr:rowOff>
    </xdr:from>
    <xdr:to>
      <xdr:col>25</xdr:col>
      <xdr:colOff>600634</xdr:colOff>
      <xdr:row>19</xdr:row>
      <xdr:rowOff>170330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609599</xdr:colOff>
      <xdr:row>24</xdr:row>
      <xdr:rowOff>0</xdr:rowOff>
    </xdr:from>
    <xdr:to>
      <xdr:col>25</xdr:col>
      <xdr:colOff>600634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8965</xdr:colOff>
      <xdr:row>46</xdr:row>
      <xdr:rowOff>170328</xdr:rowOff>
    </xdr:from>
    <xdr:to>
      <xdr:col>19</xdr:col>
      <xdr:colOff>600634</xdr:colOff>
      <xdr:row>64</xdr:row>
      <xdr:rowOff>17929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54</xdr:col>
      <xdr:colOff>20918</xdr:colOff>
      <xdr:row>34</xdr:row>
      <xdr:rowOff>104588</xdr:rowOff>
    </xdr:from>
    <xdr:to>
      <xdr:col>65</xdr:col>
      <xdr:colOff>507491</xdr:colOff>
      <xdr:row>53</xdr:row>
      <xdr:rowOff>146355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54</xdr:col>
      <xdr:colOff>14941</xdr:colOff>
      <xdr:row>56</xdr:row>
      <xdr:rowOff>44823</xdr:rowOff>
    </xdr:from>
    <xdr:to>
      <xdr:col>65</xdr:col>
      <xdr:colOff>501514</xdr:colOff>
      <xdr:row>75</xdr:row>
      <xdr:rowOff>86590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54</xdr:col>
      <xdr:colOff>44823</xdr:colOff>
      <xdr:row>77</xdr:row>
      <xdr:rowOff>104588</xdr:rowOff>
    </xdr:from>
    <xdr:to>
      <xdr:col>65</xdr:col>
      <xdr:colOff>531396</xdr:colOff>
      <xdr:row>96</xdr:row>
      <xdr:rowOff>146355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54</xdr:col>
      <xdr:colOff>104588</xdr:colOff>
      <xdr:row>98</xdr:row>
      <xdr:rowOff>164352</xdr:rowOff>
    </xdr:from>
    <xdr:to>
      <xdr:col>65</xdr:col>
      <xdr:colOff>591161</xdr:colOff>
      <xdr:row>118</xdr:row>
      <xdr:rowOff>26825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93862</xdr:colOff>
      <xdr:row>19</xdr:row>
      <xdr:rowOff>119743</xdr:rowOff>
    </xdr:from>
    <xdr:to>
      <xdr:col>18</xdr:col>
      <xdr:colOff>91426</xdr:colOff>
      <xdr:row>34</xdr:row>
      <xdr:rowOff>123965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76200</xdr:colOff>
      <xdr:row>271</xdr:row>
      <xdr:rowOff>141514</xdr:rowOff>
    </xdr:from>
    <xdr:to>
      <xdr:col>18</xdr:col>
      <xdr:colOff>73763</xdr:colOff>
      <xdr:row>286</xdr:row>
      <xdr:rowOff>145736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30</xdr:col>
      <xdr:colOff>185057</xdr:colOff>
      <xdr:row>270</xdr:row>
      <xdr:rowOff>152400</xdr:rowOff>
    </xdr:from>
    <xdr:to>
      <xdr:col>39</xdr:col>
      <xdr:colOff>182620</xdr:colOff>
      <xdr:row>285</xdr:row>
      <xdr:rowOff>156622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30</xdr:col>
      <xdr:colOff>195943</xdr:colOff>
      <xdr:row>21</xdr:row>
      <xdr:rowOff>10885</xdr:rowOff>
    </xdr:from>
    <xdr:to>
      <xdr:col>39</xdr:col>
      <xdr:colOff>193506</xdr:colOff>
      <xdr:row>36</xdr:row>
      <xdr:rowOff>15107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65</xdr:col>
      <xdr:colOff>8965</xdr:colOff>
      <xdr:row>58</xdr:row>
      <xdr:rowOff>170328</xdr:rowOff>
    </xdr:from>
    <xdr:to>
      <xdr:col>72</xdr:col>
      <xdr:colOff>600634</xdr:colOff>
      <xdr:row>76</xdr:row>
      <xdr:rowOff>17929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65</xdr:col>
      <xdr:colOff>21772</xdr:colOff>
      <xdr:row>33</xdr:row>
      <xdr:rowOff>32657</xdr:rowOff>
    </xdr:from>
    <xdr:to>
      <xdr:col>73</xdr:col>
      <xdr:colOff>3841</xdr:colOff>
      <xdr:row>50</xdr:row>
      <xdr:rowOff>65314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55</xdr:col>
      <xdr:colOff>0</xdr:colOff>
      <xdr:row>3</xdr:row>
      <xdr:rowOff>0</xdr:rowOff>
    </xdr:from>
    <xdr:to>
      <xdr:col>66</xdr:col>
      <xdr:colOff>378190</xdr:colOff>
      <xdr:row>22</xdr:row>
      <xdr:rowOff>154913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6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10994</xdr:colOff>
      <xdr:row>5</xdr:row>
      <xdr:rowOff>2036</xdr:rowOff>
    </xdr:from>
    <xdr:to>
      <xdr:col>14</xdr:col>
      <xdr:colOff>784412</xdr:colOff>
      <xdr:row>20</xdr:row>
      <xdr:rowOff>11206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26</xdr:col>
      <xdr:colOff>605116</xdr:colOff>
      <xdr:row>5</xdr:row>
      <xdr:rowOff>-1</xdr:rowOff>
    </xdr:from>
    <xdr:to>
      <xdr:col>37</xdr:col>
      <xdr:colOff>11205</xdr:colOff>
      <xdr:row>19</xdr:row>
      <xdr:rowOff>145677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792033</xdr:colOff>
      <xdr:row>24</xdr:row>
      <xdr:rowOff>10533</xdr:rowOff>
    </xdr:from>
    <xdr:to>
      <xdr:col>14</xdr:col>
      <xdr:colOff>773206</xdr:colOff>
      <xdr:row>39</xdr:row>
      <xdr:rowOff>168088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27</xdr:col>
      <xdr:colOff>11206</xdr:colOff>
      <xdr:row>25</xdr:row>
      <xdr:rowOff>11206</xdr:rowOff>
    </xdr:from>
    <xdr:to>
      <xdr:col>36</xdr:col>
      <xdr:colOff>593912</xdr:colOff>
      <xdr:row>40</xdr:row>
      <xdr:rowOff>145676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7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</xdr:col>
      <xdr:colOff>794324</xdr:colOff>
      <xdr:row>45</xdr:row>
      <xdr:rowOff>11131</xdr:rowOff>
    </xdr:from>
    <xdr:to>
      <xdr:col>15</xdr:col>
      <xdr:colOff>23091</xdr:colOff>
      <xdr:row>60</xdr:row>
      <xdr:rowOff>11546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7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27</xdr:col>
      <xdr:colOff>23317</xdr:colOff>
      <xdr:row>45</xdr:row>
      <xdr:rowOff>3628</xdr:rowOff>
    </xdr:from>
    <xdr:to>
      <xdr:col>36</xdr:col>
      <xdr:colOff>577273</xdr:colOff>
      <xdr:row>60</xdr:row>
      <xdr:rowOff>3629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7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24</xdr:col>
      <xdr:colOff>8965</xdr:colOff>
      <xdr:row>62</xdr:row>
      <xdr:rowOff>170328</xdr:rowOff>
    </xdr:from>
    <xdr:to>
      <xdr:col>31</xdr:col>
      <xdr:colOff>600634</xdr:colOff>
      <xdr:row>80</xdr:row>
      <xdr:rowOff>17929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7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48</xdr:col>
      <xdr:colOff>418041</xdr:colOff>
      <xdr:row>29</xdr:row>
      <xdr:rowOff>56445</xdr:rowOff>
    </xdr:from>
    <xdr:to>
      <xdr:col>60</xdr:col>
      <xdr:colOff>249693</xdr:colOff>
      <xdr:row>49</xdr:row>
      <xdr:rowOff>48823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7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7</xdr:col>
      <xdr:colOff>355922</xdr:colOff>
      <xdr:row>5</xdr:row>
      <xdr:rowOff>65252</xdr:rowOff>
    </xdr:from>
    <xdr:to>
      <xdr:col>15</xdr:col>
      <xdr:colOff>53052</xdr:colOff>
      <xdr:row>20</xdr:row>
      <xdr:rowOff>65253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0700-00000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7</xdr:col>
      <xdr:colOff>792033</xdr:colOff>
      <xdr:row>24</xdr:row>
      <xdr:rowOff>10533</xdr:rowOff>
    </xdr:from>
    <xdr:to>
      <xdr:col>14</xdr:col>
      <xdr:colOff>773206</xdr:colOff>
      <xdr:row>39</xdr:row>
      <xdr:rowOff>168088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0000000-0008-0000-0700-00000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7</xdr:col>
      <xdr:colOff>794324</xdr:colOff>
      <xdr:row>45</xdr:row>
      <xdr:rowOff>11131</xdr:rowOff>
    </xdr:from>
    <xdr:to>
      <xdr:col>15</xdr:col>
      <xdr:colOff>23091</xdr:colOff>
      <xdr:row>60</xdr:row>
      <xdr:rowOff>11546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00000000-0008-0000-0700-00000C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27</xdr:col>
      <xdr:colOff>11206</xdr:colOff>
      <xdr:row>25</xdr:row>
      <xdr:rowOff>11206</xdr:rowOff>
    </xdr:from>
    <xdr:to>
      <xdr:col>36</xdr:col>
      <xdr:colOff>593912</xdr:colOff>
      <xdr:row>40</xdr:row>
      <xdr:rowOff>145676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00000000-0008-0000-0700-00000D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10994</xdr:colOff>
      <xdr:row>5</xdr:row>
      <xdr:rowOff>2036</xdr:rowOff>
    </xdr:from>
    <xdr:to>
      <xdr:col>14</xdr:col>
      <xdr:colOff>784412</xdr:colOff>
      <xdr:row>20</xdr:row>
      <xdr:rowOff>11206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26</xdr:col>
      <xdr:colOff>605116</xdr:colOff>
      <xdr:row>5</xdr:row>
      <xdr:rowOff>-1</xdr:rowOff>
    </xdr:from>
    <xdr:to>
      <xdr:col>37</xdr:col>
      <xdr:colOff>11205</xdr:colOff>
      <xdr:row>19</xdr:row>
      <xdr:rowOff>145677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792033</xdr:colOff>
      <xdr:row>24</xdr:row>
      <xdr:rowOff>10533</xdr:rowOff>
    </xdr:from>
    <xdr:to>
      <xdr:col>14</xdr:col>
      <xdr:colOff>773206</xdr:colOff>
      <xdr:row>39</xdr:row>
      <xdr:rowOff>168088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27</xdr:col>
      <xdr:colOff>11206</xdr:colOff>
      <xdr:row>25</xdr:row>
      <xdr:rowOff>11206</xdr:rowOff>
    </xdr:from>
    <xdr:to>
      <xdr:col>36</xdr:col>
      <xdr:colOff>593912</xdr:colOff>
      <xdr:row>40</xdr:row>
      <xdr:rowOff>145676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8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</xdr:col>
      <xdr:colOff>794324</xdr:colOff>
      <xdr:row>45</xdr:row>
      <xdr:rowOff>11131</xdr:rowOff>
    </xdr:from>
    <xdr:to>
      <xdr:col>15</xdr:col>
      <xdr:colOff>23091</xdr:colOff>
      <xdr:row>60</xdr:row>
      <xdr:rowOff>11546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8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27</xdr:col>
      <xdr:colOff>23317</xdr:colOff>
      <xdr:row>45</xdr:row>
      <xdr:rowOff>3628</xdr:rowOff>
    </xdr:from>
    <xdr:to>
      <xdr:col>36</xdr:col>
      <xdr:colOff>577273</xdr:colOff>
      <xdr:row>60</xdr:row>
      <xdr:rowOff>3629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8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24</xdr:col>
      <xdr:colOff>8965</xdr:colOff>
      <xdr:row>62</xdr:row>
      <xdr:rowOff>170328</xdr:rowOff>
    </xdr:from>
    <xdr:to>
      <xdr:col>31</xdr:col>
      <xdr:colOff>600634</xdr:colOff>
      <xdr:row>80</xdr:row>
      <xdr:rowOff>17929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8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53</xdr:col>
      <xdr:colOff>439207</xdr:colOff>
      <xdr:row>30</xdr:row>
      <xdr:rowOff>14477</xdr:rowOff>
    </xdr:from>
    <xdr:to>
      <xdr:col>62</xdr:col>
      <xdr:colOff>328083</xdr:colOff>
      <xdr:row>50</xdr:row>
      <xdr:rowOff>10869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8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7</xdr:col>
      <xdr:colOff>355922</xdr:colOff>
      <xdr:row>5</xdr:row>
      <xdr:rowOff>65252</xdr:rowOff>
    </xdr:from>
    <xdr:to>
      <xdr:col>15</xdr:col>
      <xdr:colOff>53052</xdr:colOff>
      <xdr:row>20</xdr:row>
      <xdr:rowOff>65253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0800-00000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7</xdr:col>
      <xdr:colOff>792033</xdr:colOff>
      <xdr:row>24</xdr:row>
      <xdr:rowOff>10533</xdr:rowOff>
    </xdr:from>
    <xdr:to>
      <xdr:col>14</xdr:col>
      <xdr:colOff>773206</xdr:colOff>
      <xdr:row>39</xdr:row>
      <xdr:rowOff>168088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0000000-0008-0000-0800-00000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7</xdr:col>
      <xdr:colOff>794324</xdr:colOff>
      <xdr:row>45</xdr:row>
      <xdr:rowOff>11131</xdr:rowOff>
    </xdr:from>
    <xdr:to>
      <xdr:col>15</xdr:col>
      <xdr:colOff>23091</xdr:colOff>
      <xdr:row>60</xdr:row>
      <xdr:rowOff>11546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00000000-0008-0000-0800-00000C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27</xdr:col>
      <xdr:colOff>11206</xdr:colOff>
      <xdr:row>25</xdr:row>
      <xdr:rowOff>11206</xdr:rowOff>
    </xdr:from>
    <xdr:to>
      <xdr:col>36</xdr:col>
      <xdr:colOff>593912</xdr:colOff>
      <xdr:row>40</xdr:row>
      <xdr:rowOff>145676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00000000-0008-0000-0800-00000D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10994</xdr:colOff>
      <xdr:row>5</xdr:row>
      <xdr:rowOff>2036</xdr:rowOff>
    </xdr:from>
    <xdr:to>
      <xdr:col>14</xdr:col>
      <xdr:colOff>784412</xdr:colOff>
      <xdr:row>20</xdr:row>
      <xdr:rowOff>11206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26</xdr:col>
      <xdr:colOff>605116</xdr:colOff>
      <xdr:row>5</xdr:row>
      <xdr:rowOff>-1</xdr:rowOff>
    </xdr:from>
    <xdr:to>
      <xdr:col>37</xdr:col>
      <xdr:colOff>11205</xdr:colOff>
      <xdr:row>19</xdr:row>
      <xdr:rowOff>145677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792033</xdr:colOff>
      <xdr:row>24</xdr:row>
      <xdr:rowOff>10533</xdr:rowOff>
    </xdr:from>
    <xdr:to>
      <xdr:col>14</xdr:col>
      <xdr:colOff>773206</xdr:colOff>
      <xdr:row>39</xdr:row>
      <xdr:rowOff>168088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9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27</xdr:col>
      <xdr:colOff>11206</xdr:colOff>
      <xdr:row>25</xdr:row>
      <xdr:rowOff>11206</xdr:rowOff>
    </xdr:from>
    <xdr:to>
      <xdr:col>36</xdr:col>
      <xdr:colOff>593912</xdr:colOff>
      <xdr:row>40</xdr:row>
      <xdr:rowOff>145676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9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</xdr:col>
      <xdr:colOff>794324</xdr:colOff>
      <xdr:row>45</xdr:row>
      <xdr:rowOff>11131</xdr:rowOff>
    </xdr:from>
    <xdr:to>
      <xdr:col>15</xdr:col>
      <xdr:colOff>23091</xdr:colOff>
      <xdr:row>60</xdr:row>
      <xdr:rowOff>11546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9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27</xdr:col>
      <xdr:colOff>23317</xdr:colOff>
      <xdr:row>45</xdr:row>
      <xdr:rowOff>3628</xdr:rowOff>
    </xdr:from>
    <xdr:to>
      <xdr:col>36</xdr:col>
      <xdr:colOff>577273</xdr:colOff>
      <xdr:row>60</xdr:row>
      <xdr:rowOff>3629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9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24</xdr:col>
      <xdr:colOff>8965</xdr:colOff>
      <xdr:row>62</xdr:row>
      <xdr:rowOff>170328</xdr:rowOff>
    </xdr:from>
    <xdr:to>
      <xdr:col>31</xdr:col>
      <xdr:colOff>600634</xdr:colOff>
      <xdr:row>80</xdr:row>
      <xdr:rowOff>17929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9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49</xdr:col>
      <xdr:colOff>592666</xdr:colOff>
      <xdr:row>30</xdr:row>
      <xdr:rowOff>56445</xdr:rowOff>
    </xdr:from>
    <xdr:to>
      <xdr:col>61</xdr:col>
      <xdr:colOff>424318</xdr:colOff>
      <xdr:row>50</xdr:row>
      <xdr:rowOff>48823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9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C2:AH63"/>
  <sheetViews>
    <sheetView topLeftCell="A30" zoomScale="77" zoomScaleNormal="72" workbookViewId="0">
      <selection activeCell="E47" sqref="E47:H63"/>
    </sheetView>
  </sheetViews>
  <sheetFormatPr defaultRowHeight="14.4"/>
  <sheetData>
    <row r="2" spans="3:34">
      <c r="C2" s="48" t="s">
        <v>0</v>
      </c>
      <c r="D2" s="48"/>
      <c r="E2" s="48"/>
      <c r="F2" s="48"/>
      <c r="I2" s="48" t="s">
        <v>1</v>
      </c>
      <c r="R2" s="6" t="s">
        <v>2</v>
      </c>
    </row>
    <row r="3" spans="3:34">
      <c r="C3" t="s">
        <v>3</v>
      </c>
      <c r="I3" s="6" t="s">
        <v>4</v>
      </c>
      <c r="R3" t="s">
        <v>5</v>
      </c>
      <c r="U3" t="s">
        <v>6</v>
      </c>
      <c r="X3" t="s">
        <v>7</v>
      </c>
      <c r="AA3" t="s">
        <v>8</v>
      </c>
      <c r="AD3" t="s">
        <v>9</v>
      </c>
      <c r="AG3" t="s">
        <v>10</v>
      </c>
    </row>
    <row r="4" spans="3:34">
      <c r="C4" t="s">
        <v>11</v>
      </c>
      <c r="I4" t="s">
        <v>12</v>
      </c>
      <c r="R4" s="8" t="s">
        <v>13</v>
      </c>
      <c r="S4" s="8" t="s">
        <v>14</v>
      </c>
      <c r="U4" s="63" t="s">
        <v>13</v>
      </c>
      <c r="V4" s="63" t="s">
        <v>14</v>
      </c>
      <c r="X4" s="63" t="s">
        <v>13</v>
      </c>
      <c r="Y4" s="63" t="s">
        <v>14</v>
      </c>
      <c r="AA4" s="63" t="s">
        <v>13</v>
      </c>
      <c r="AB4" s="63" t="s">
        <v>14</v>
      </c>
      <c r="AD4" s="63" t="s">
        <v>13</v>
      </c>
      <c r="AE4" s="63" t="s">
        <v>14</v>
      </c>
      <c r="AG4">
        <v>1</v>
      </c>
      <c r="AH4">
        <v>1</v>
      </c>
    </row>
    <row r="5" spans="3:34">
      <c r="C5" t="s">
        <v>15</v>
      </c>
      <c r="I5" t="s">
        <v>16</v>
      </c>
      <c r="R5" s="47">
        <v>49.483108520507813</v>
      </c>
      <c r="S5" s="47">
        <v>38.737900372420647</v>
      </c>
      <c r="U5" s="64">
        <v>49.391746520996087</v>
      </c>
      <c r="V5" s="64">
        <v>44.124794006347663</v>
      </c>
      <c r="X5" s="64">
        <v>49.391746520996087</v>
      </c>
      <c r="Y5" s="64">
        <v>49.264335632324219</v>
      </c>
      <c r="AA5" s="64">
        <v>49.391746520996087</v>
      </c>
      <c r="AB5" s="64">
        <v>49.239692687988281</v>
      </c>
      <c r="AD5" s="64">
        <v>49.391746520996087</v>
      </c>
      <c r="AE5" s="64">
        <v>49.2609926852477</v>
      </c>
      <c r="AG5">
        <v>5</v>
      </c>
      <c r="AH5">
        <v>5</v>
      </c>
    </row>
    <row r="6" spans="3:34">
      <c r="C6" t="s">
        <v>17</v>
      </c>
      <c r="I6" t="s">
        <v>18</v>
      </c>
      <c r="R6" s="47">
        <v>21.393203735351559</v>
      </c>
      <c r="S6" s="47">
        <v>26.30395912346118</v>
      </c>
      <c r="U6" s="64">
        <v>0.82302093505859375</v>
      </c>
      <c r="V6" s="64">
        <v>1.365852355957031</v>
      </c>
      <c r="X6" s="64">
        <v>0.82302093505859375</v>
      </c>
      <c r="Y6" s="64">
        <v>1.230621337890625</v>
      </c>
      <c r="AA6" s="64">
        <v>0.82302093505859375</v>
      </c>
      <c r="AB6" s="64">
        <v>1.249046325683594</v>
      </c>
      <c r="AD6" s="64">
        <v>0.82302093505859375</v>
      </c>
      <c r="AE6" s="64">
        <v>1.2994859861162911</v>
      </c>
      <c r="AG6">
        <v>25</v>
      </c>
      <c r="AH6">
        <v>25</v>
      </c>
    </row>
    <row r="7" spans="3:34">
      <c r="C7" t="s">
        <v>19</v>
      </c>
      <c r="I7" t="s">
        <v>20</v>
      </c>
      <c r="R7" s="47">
        <v>21.539306640625</v>
      </c>
      <c r="S7" s="47">
        <v>25.874035928769011</v>
      </c>
      <c r="U7" s="64">
        <v>27.11391448974609</v>
      </c>
      <c r="V7" s="64">
        <v>15.283203125</v>
      </c>
      <c r="X7" s="64">
        <v>27.11391448974609</v>
      </c>
      <c r="Y7" s="64">
        <v>26.20391845703125</v>
      </c>
      <c r="AA7" s="64">
        <v>27.11391448974609</v>
      </c>
      <c r="AB7" s="64">
        <v>26.796684265136719</v>
      </c>
      <c r="AD7" s="64">
        <v>27.11391448974609</v>
      </c>
      <c r="AE7" s="64">
        <v>25.014589559438349</v>
      </c>
      <c r="AG7">
        <v>50</v>
      </c>
      <c r="AH7">
        <v>50</v>
      </c>
    </row>
    <row r="8" spans="3:34">
      <c r="R8" s="47">
        <v>0</v>
      </c>
      <c r="S8" s="47">
        <v>-3.209359023391293</v>
      </c>
      <c r="U8" s="64">
        <v>0</v>
      </c>
      <c r="V8" s="64">
        <v>0</v>
      </c>
      <c r="X8" s="64">
        <v>0</v>
      </c>
      <c r="Y8" s="64">
        <v>0</v>
      </c>
      <c r="AA8" s="64">
        <v>0</v>
      </c>
      <c r="AB8" s="64">
        <v>0</v>
      </c>
      <c r="AD8" s="64">
        <v>0</v>
      </c>
      <c r="AE8" s="64">
        <v>6.077330023580177E-4</v>
      </c>
    </row>
    <row r="9" spans="3:34">
      <c r="F9" s="39" t="s">
        <v>21</v>
      </c>
      <c r="G9" s="36"/>
      <c r="M9" s="39" t="s">
        <v>22</v>
      </c>
      <c r="N9" s="36"/>
      <c r="R9" s="47">
        <v>53.484535217285163</v>
      </c>
      <c r="S9" s="47">
        <v>36.320075114970521</v>
      </c>
      <c r="U9" s="64">
        <v>0.502777099609375</v>
      </c>
      <c r="V9" s="64">
        <v>0.92220306396484375</v>
      </c>
      <c r="X9" s="64">
        <v>0.502777099609375</v>
      </c>
      <c r="Y9" s="64">
        <v>0.92220306396484375</v>
      </c>
      <c r="AA9" s="64">
        <v>0.502777099609375</v>
      </c>
      <c r="AB9" s="64">
        <v>0.73215484619140625</v>
      </c>
      <c r="AD9" s="64">
        <v>0.502777099609375</v>
      </c>
      <c r="AE9" s="64">
        <v>0.92960720601340574</v>
      </c>
    </row>
    <row r="10" spans="3:34">
      <c r="D10" s="34" t="s">
        <v>5</v>
      </c>
      <c r="E10" s="34" t="s">
        <v>6</v>
      </c>
      <c r="F10" s="34" t="s">
        <v>7</v>
      </c>
      <c r="G10" s="34" t="s">
        <v>9</v>
      </c>
      <c r="H10" s="34" t="s">
        <v>8</v>
      </c>
      <c r="K10" s="34" t="s">
        <v>5</v>
      </c>
      <c r="L10" s="34" t="s">
        <v>6</v>
      </c>
      <c r="M10" s="34" t="s">
        <v>7</v>
      </c>
      <c r="N10" s="34" t="s">
        <v>9</v>
      </c>
      <c r="O10" s="34" t="s">
        <v>8</v>
      </c>
      <c r="R10" s="47">
        <v>0.37517547607421881</v>
      </c>
      <c r="S10" s="47">
        <v>12.88455112983884</v>
      </c>
      <c r="U10" s="64">
        <v>0.611114501953125</v>
      </c>
      <c r="V10" s="64">
        <v>0</v>
      </c>
      <c r="X10" s="64">
        <v>0.611114501953125</v>
      </c>
      <c r="Y10" s="64">
        <v>0.97179412841796875</v>
      </c>
      <c r="AA10" s="64">
        <v>0.611114501953125</v>
      </c>
      <c r="AB10" s="64">
        <v>0.82454681396484375</v>
      </c>
      <c r="AD10" s="64">
        <v>0.611114501953125</v>
      </c>
      <c r="AE10" s="64">
        <v>0.97232392983646443</v>
      </c>
    </row>
    <row r="11" spans="3:34">
      <c r="D11">
        <v>1.2068388024338359</v>
      </c>
      <c r="E11">
        <v>0.91937673986927271</v>
      </c>
      <c r="F11">
        <v>0.30889607684481363</v>
      </c>
      <c r="G11">
        <v>1.2020369925625101</v>
      </c>
      <c r="H11">
        <v>0.36103169252018408</v>
      </c>
      <c r="K11">
        <v>1.2068388024338359</v>
      </c>
      <c r="L11">
        <v>3.2835335926406521E-2</v>
      </c>
      <c r="M11">
        <v>4.5105358350374849E-3</v>
      </c>
      <c r="N11">
        <v>4.9507366445490589E-3</v>
      </c>
      <c r="O11">
        <v>3.759050454232948E-3</v>
      </c>
      <c r="R11" s="47">
        <v>1.010894775390625E-2</v>
      </c>
      <c r="S11" s="47">
        <v>9.4886646372210279</v>
      </c>
      <c r="U11" s="64">
        <v>5.588531494140625E-2</v>
      </c>
      <c r="V11" s="64">
        <v>0</v>
      </c>
      <c r="X11" s="64">
        <v>5.588531494140625E-2</v>
      </c>
      <c r="Y11" s="64">
        <v>3.39508056640625E-2</v>
      </c>
      <c r="AA11" s="64">
        <v>5.588531494140625E-2</v>
      </c>
      <c r="AB11" s="64">
        <v>4.726409912109375E-2</v>
      </c>
      <c r="AD11" s="64">
        <v>5.588531494140625E-2</v>
      </c>
      <c r="AE11" s="64">
        <v>6.1256555493674453E-2</v>
      </c>
    </row>
    <row r="12" spans="3:34">
      <c r="D12">
        <v>1.1923409126217961</v>
      </c>
      <c r="E12">
        <v>1.0818738865365749</v>
      </c>
      <c r="F12">
        <v>0.36425965375964642</v>
      </c>
      <c r="G12">
        <v>1.17812740013969</v>
      </c>
      <c r="H12">
        <v>0.44586364402827489</v>
      </c>
      <c r="K12">
        <v>1.1923409126217961</v>
      </c>
      <c r="L12">
        <v>4.1996831435444748E-2</v>
      </c>
      <c r="M12">
        <v>3.735131341059102E-3</v>
      </c>
      <c r="N12">
        <v>4.1084696220506176E-3</v>
      </c>
      <c r="O12">
        <v>3.7105839134659239E-3</v>
      </c>
      <c r="R12" s="47">
        <v>0</v>
      </c>
      <c r="S12" s="47">
        <v>2.7822797576856888</v>
      </c>
      <c r="U12" s="64">
        <v>0</v>
      </c>
      <c r="V12" s="64">
        <v>0</v>
      </c>
      <c r="X12" s="64">
        <v>0</v>
      </c>
      <c r="Y12" s="64">
        <v>0</v>
      </c>
      <c r="AA12" s="64">
        <v>0</v>
      </c>
      <c r="AB12" s="64">
        <v>0</v>
      </c>
      <c r="AD12" s="64">
        <v>0</v>
      </c>
      <c r="AE12" s="64">
        <v>6.0773300236134837E-4</v>
      </c>
    </row>
    <row r="13" spans="3:34">
      <c r="D13">
        <v>1.2247776411521261</v>
      </c>
      <c r="E13">
        <v>0.99389627597561725</v>
      </c>
      <c r="F13">
        <v>0.35167548535732968</v>
      </c>
      <c r="G13">
        <v>1.2097208495296681</v>
      </c>
      <c r="H13">
        <v>0.48692320719454169</v>
      </c>
      <c r="K13">
        <v>1.2247776411521261</v>
      </c>
      <c r="L13">
        <v>3.3728553974512708E-2</v>
      </c>
      <c r="M13">
        <v>4.3393685978957326E-3</v>
      </c>
      <c r="N13">
        <v>4.5258573108618071E-3</v>
      </c>
      <c r="O13">
        <v>4.5598531945866012E-3</v>
      </c>
      <c r="R13" s="47">
        <v>47.483634948730469</v>
      </c>
      <c r="S13" s="47">
        <v>46.949755500734859</v>
      </c>
      <c r="U13" s="64">
        <v>3.9432525634765621</v>
      </c>
      <c r="V13" s="64">
        <v>22.83992767333984</v>
      </c>
      <c r="X13" s="64">
        <v>3.9432525634765621</v>
      </c>
      <c r="Y13" s="64">
        <v>5.4805755615234384</v>
      </c>
      <c r="AA13" s="64">
        <v>3.9432525634765621</v>
      </c>
      <c r="AB13" s="64">
        <v>4.5421600341796884</v>
      </c>
      <c r="AD13" s="64">
        <v>3.9432525634765621</v>
      </c>
      <c r="AE13" s="64">
        <v>5.8046736503355314</v>
      </c>
    </row>
    <row r="14" spans="3:34">
      <c r="D14">
        <v>1.264467351204752</v>
      </c>
      <c r="E14">
        <v>0.84199800126940527</v>
      </c>
      <c r="F14">
        <v>0.32620751028364781</v>
      </c>
      <c r="G14">
        <v>1.250986488508401</v>
      </c>
      <c r="H14">
        <v>0.37619962865142792</v>
      </c>
      <c r="K14">
        <v>1.264467351204752</v>
      </c>
      <c r="L14">
        <v>3.5443369742251832E-2</v>
      </c>
      <c r="M14">
        <v>4.0938830034439877E-3</v>
      </c>
      <c r="N14">
        <v>4.0200622683009861E-3</v>
      </c>
      <c r="O14">
        <v>4.4693203343165013E-3</v>
      </c>
      <c r="R14" s="47">
        <v>0</v>
      </c>
      <c r="S14" s="47">
        <v>5.0634940974371148</v>
      </c>
      <c r="U14" s="64">
        <v>0</v>
      </c>
      <c r="V14" s="64">
        <v>0</v>
      </c>
      <c r="X14" s="64">
        <v>0</v>
      </c>
      <c r="Y14" s="64">
        <v>0</v>
      </c>
      <c r="AA14" s="64">
        <v>0</v>
      </c>
      <c r="AB14" s="64">
        <v>0</v>
      </c>
      <c r="AD14" s="64">
        <v>0</v>
      </c>
      <c r="AE14" s="64">
        <v>6.0773300235857281E-4</v>
      </c>
    </row>
    <row r="15" spans="3:34">
      <c r="D15">
        <v>1.2117365341953821</v>
      </c>
      <c r="E15">
        <v>0.96950557938583026</v>
      </c>
      <c r="F15">
        <v>0.3413147926942271</v>
      </c>
      <c r="G15">
        <v>1.232739333260835</v>
      </c>
      <c r="H15">
        <v>0.44969677054267682</v>
      </c>
      <c r="K15">
        <v>1.2117365341953821</v>
      </c>
      <c r="L15">
        <v>3.6584012044543292E-2</v>
      </c>
      <c r="M15">
        <v>4.2878426952899593E-3</v>
      </c>
      <c r="N15">
        <v>4.691361832106708E-3</v>
      </c>
      <c r="O15">
        <v>4.4463236463747544E-3</v>
      </c>
      <c r="R15" s="47">
        <v>0</v>
      </c>
      <c r="S15" s="47">
        <v>18.706691149897441</v>
      </c>
      <c r="U15" s="64">
        <v>0</v>
      </c>
      <c r="V15" s="64">
        <v>0</v>
      </c>
      <c r="X15" s="64">
        <v>0</v>
      </c>
      <c r="Y15" s="64">
        <v>0</v>
      </c>
      <c r="AA15" s="64">
        <v>0</v>
      </c>
      <c r="AB15" s="64">
        <v>0</v>
      </c>
      <c r="AD15" s="64">
        <v>0</v>
      </c>
      <c r="AE15" s="64">
        <v>-1.9180822040200209E-3</v>
      </c>
    </row>
    <row r="16" spans="3:34">
      <c r="D16">
        <v>1.2482728635423901</v>
      </c>
      <c r="E16">
        <v>0.89862615061177653</v>
      </c>
      <c r="F16">
        <v>0.33651499521821571</v>
      </c>
      <c r="G16">
        <v>1.2479836576688721</v>
      </c>
      <c r="H16">
        <v>0.40876756146820142</v>
      </c>
      <c r="K16">
        <v>1.2482728635423901</v>
      </c>
      <c r="L16">
        <v>3.2238690498066873E-2</v>
      </c>
      <c r="M16">
        <v>4.0219356135813176E-3</v>
      </c>
      <c r="N16">
        <v>4.0883560365897941E-3</v>
      </c>
      <c r="O16">
        <v>3.826251202528652E-3</v>
      </c>
      <c r="R16" s="47">
        <v>35.886383056640618</v>
      </c>
      <c r="S16" s="47">
        <v>29.591820268856392</v>
      </c>
      <c r="U16" s="64">
        <v>13.43154907226562</v>
      </c>
      <c r="V16" s="64">
        <v>27.24971771240234</v>
      </c>
      <c r="X16" s="64">
        <v>13.43154907226562</v>
      </c>
      <c r="Y16" s="64">
        <v>13.90438079833984</v>
      </c>
      <c r="AA16" s="64">
        <v>13.43154907226562</v>
      </c>
      <c r="AB16" s="64">
        <v>10.29586791992188</v>
      </c>
      <c r="AD16" s="64">
        <v>13.43154907226562</v>
      </c>
      <c r="AE16" s="64">
        <v>13.903873490217149</v>
      </c>
    </row>
    <row r="17" spans="3:31">
      <c r="D17">
        <v>1.1548319879097679</v>
      </c>
      <c r="E17">
        <v>0.87868866056790107</v>
      </c>
      <c r="F17">
        <v>0.31581885646988073</v>
      </c>
      <c r="G17">
        <v>1.1083576652217959</v>
      </c>
      <c r="H17">
        <v>0.32635865498702621</v>
      </c>
      <c r="K17">
        <v>1.1548319879097679</v>
      </c>
      <c r="L17">
        <v>4.0493010496103418E-2</v>
      </c>
      <c r="M17">
        <v>5.3192650108126452E-3</v>
      </c>
      <c r="N17">
        <v>5.2014782599358652E-3</v>
      </c>
      <c r="O17">
        <v>5.0077986659159551E-3</v>
      </c>
      <c r="R17" s="47">
        <v>49.593353271484382</v>
      </c>
      <c r="S17" s="47">
        <v>38.809051366210227</v>
      </c>
      <c r="U17" s="64">
        <v>37.0697021484375</v>
      </c>
      <c r="V17" s="64">
        <v>49.134063720703118</v>
      </c>
      <c r="X17" s="64">
        <v>37.0697021484375</v>
      </c>
      <c r="Y17" s="64">
        <v>33.075332641601563</v>
      </c>
      <c r="AA17" s="64">
        <v>37.0697021484375</v>
      </c>
      <c r="AB17" s="64">
        <v>39.8956298828125</v>
      </c>
      <c r="AD17" s="64">
        <v>37.0697021484375</v>
      </c>
      <c r="AE17" s="64">
        <v>40.765900959316077</v>
      </c>
    </row>
    <row r="18" spans="3:31">
      <c r="D18">
        <v>1.2433972449045221</v>
      </c>
      <c r="E18">
        <v>0.97128530249919087</v>
      </c>
      <c r="F18">
        <v>0.32902482259256838</v>
      </c>
      <c r="G18">
        <v>1.2293510018956291</v>
      </c>
      <c r="H18">
        <v>0.44205641302773158</v>
      </c>
      <c r="K18">
        <v>1.2433972449045221</v>
      </c>
      <c r="L18">
        <v>3.6851295510419921E-2</v>
      </c>
      <c r="M18">
        <v>3.7394508827650491E-3</v>
      </c>
      <c r="N18">
        <v>3.801743467326178E-3</v>
      </c>
      <c r="O18">
        <v>3.8613772687381949E-3</v>
      </c>
      <c r="R18" s="47">
        <v>15.46249389648438</v>
      </c>
      <c r="S18" s="47">
        <v>20.997014589388691</v>
      </c>
      <c r="U18" s="64">
        <v>0.3879547119140625</v>
      </c>
      <c r="V18" s="64">
        <v>0.46024322509765619</v>
      </c>
      <c r="X18" s="64">
        <v>0.3879547119140625</v>
      </c>
      <c r="Y18" s="64">
        <v>0</v>
      </c>
      <c r="AA18" s="64">
        <v>0.3879547119140625</v>
      </c>
      <c r="AB18" s="64">
        <v>4.63104248046875E-2</v>
      </c>
      <c r="AD18" s="64">
        <v>0.3879547119140625</v>
      </c>
      <c r="AE18" s="64">
        <v>4.4590574827491847E-2</v>
      </c>
    </row>
    <row r="19" spans="3:31">
      <c r="D19">
        <v>1.236461692954802</v>
      </c>
      <c r="E19">
        <v>1.043411814307917</v>
      </c>
      <c r="F19">
        <v>0.40870308137416872</v>
      </c>
      <c r="G19">
        <v>1.2406613546423539</v>
      </c>
      <c r="H19">
        <v>0.47752234225970069</v>
      </c>
      <c r="K19">
        <v>1.236461692954802</v>
      </c>
      <c r="L19">
        <v>3.2816275450438241E-2</v>
      </c>
      <c r="M19">
        <v>3.7195204407141809E-3</v>
      </c>
      <c r="N19">
        <v>4.0944731191870677E-3</v>
      </c>
      <c r="O19">
        <v>4.2493258602995061E-3</v>
      </c>
      <c r="R19" s="47">
        <v>0</v>
      </c>
      <c r="S19" s="47">
        <v>-2.984384906653661</v>
      </c>
      <c r="U19" s="64">
        <v>0</v>
      </c>
      <c r="V19" s="64">
        <v>0</v>
      </c>
      <c r="X19" s="64">
        <v>0</v>
      </c>
      <c r="Y19" s="64">
        <v>0</v>
      </c>
      <c r="AA19" s="64">
        <v>0</v>
      </c>
      <c r="AB19" s="64">
        <v>0</v>
      </c>
      <c r="AD19" s="64">
        <v>0</v>
      </c>
      <c r="AE19" s="64">
        <v>6.07733006020062E-4</v>
      </c>
    </row>
    <row r="20" spans="3:31">
      <c r="D20">
        <v>1.217304857179285</v>
      </c>
      <c r="E20">
        <v>0.95947658302195615</v>
      </c>
      <c r="F20">
        <v>0.35206625655613932</v>
      </c>
      <c r="G20">
        <v>1.22174212714302</v>
      </c>
      <c r="H20">
        <v>0.43663634161070741</v>
      </c>
      <c r="K20">
        <v>1.217304857179285</v>
      </c>
      <c r="L20">
        <v>3.6296811146988357E-2</v>
      </c>
      <c r="M20">
        <v>4.1647696690741498E-3</v>
      </c>
      <c r="N20">
        <v>4.6543484871809067E-3</v>
      </c>
      <c r="O20">
        <v>3.516283548267162E-3</v>
      </c>
      <c r="R20" s="47">
        <v>0</v>
      </c>
      <c r="S20" s="47">
        <v>4.2773097480133071</v>
      </c>
      <c r="U20" s="64">
        <v>0</v>
      </c>
      <c r="V20" s="64">
        <v>3.8146972656249989E-4</v>
      </c>
      <c r="X20" s="64">
        <v>0</v>
      </c>
      <c r="Y20" s="64">
        <v>0</v>
      </c>
      <c r="AA20" s="64">
        <v>0</v>
      </c>
      <c r="AB20" s="64">
        <v>0</v>
      </c>
      <c r="AD20" s="64">
        <v>0</v>
      </c>
      <c r="AE20" s="64">
        <v>9.8907800476838426E-4</v>
      </c>
    </row>
    <row r="21" spans="3:31">
      <c r="D21">
        <v>1.2225121628591891</v>
      </c>
      <c r="E21">
        <v>0.92987560809067793</v>
      </c>
      <c r="F21">
        <v>0.31750626739291382</v>
      </c>
      <c r="G21">
        <v>1.212764724065722</v>
      </c>
      <c r="H21">
        <v>0.40649814840531551</v>
      </c>
      <c r="K21">
        <v>1.2225121628591891</v>
      </c>
      <c r="L21">
        <v>3.658652321614933E-2</v>
      </c>
      <c r="M21">
        <v>4.2707802232108587E-3</v>
      </c>
      <c r="N21">
        <v>5.0847008878643976E-3</v>
      </c>
      <c r="O21">
        <v>4.4164333021362153E-3</v>
      </c>
      <c r="R21" s="47">
        <v>0</v>
      </c>
      <c r="S21" s="47">
        <v>5.1482161223614398</v>
      </c>
      <c r="U21" s="64">
        <v>0</v>
      </c>
      <c r="V21" s="64">
        <v>0</v>
      </c>
      <c r="X21" s="64">
        <v>0</v>
      </c>
      <c r="Y21" s="64">
        <v>0</v>
      </c>
      <c r="AA21" s="64">
        <v>0</v>
      </c>
      <c r="AB21" s="64">
        <v>0</v>
      </c>
      <c r="AD21" s="64">
        <v>0</v>
      </c>
      <c r="AE21" s="64">
        <v>6.0773300235973855E-4</v>
      </c>
    </row>
    <row r="22" spans="3:31">
      <c r="D22">
        <v>1.2427536573649041</v>
      </c>
      <c r="E22">
        <v>0.99862242448199734</v>
      </c>
      <c r="F22">
        <v>0.33770593916321562</v>
      </c>
      <c r="G22">
        <v>1.241794953373953</v>
      </c>
      <c r="H22">
        <v>0.43120902097435021</v>
      </c>
      <c r="K22">
        <v>1.2427536573649041</v>
      </c>
      <c r="L22">
        <v>3.2865639098722692E-2</v>
      </c>
      <c r="M22">
        <v>4.1613687126997E-3</v>
      </c>
      <c r="N22">
        <v>4.4857700943232272E-3</v>
      </c>
      <c r="O22">
        <v>4.8362204817031917E-3</v>
      </c>
      <c r="R22" s="47">
        <v>0</v>
      </c>
      <c r="S22" s="47">
        <v>-14.76004583207278</v>
      </c>
      <c r="U22" s="64">
        <v>0</v>
      </c>
      <c r="V22" s="64">
        <v>0</v>
      </c>
      <c r="X22" s="64">
        <v>0</v>
      </c>
      <c r="Y22" s="64">
        <v>0</v>
      </c>
      <c r="AA22" s="64">
        <v>0</v>
      </c>
      <c r="AB22" s="64">
        <v>0</v>
      </c>
      <c r="AD22" s="64">
        <v>0</v>
      </c>
      <c r="AE22" s="64">
        <v>6.0773416449345951E-4</v>
      </c>
    </row>
    <row r="23" spans="3:31">
      <c r="D23">
        <v>1.19096890774261</v>
      </c>
      <c r="E23">
        <v>0.95231137402225352</v>
      </c>
      <c r="F23">
        <v>0.391151802461224</v>
      </c>
      <c r="G23">
        <v>1.189947154793628</v>
      </c>
      <c r="H23">
        <v>0.41616436126194051</v>
      </c>
      <c r="K23">
        <v>1.19096890774261</v>
      </c>
      <c r="L23">
        <v>3.7405473002490613E-2</v>
      </c>
      <c r="M23">
        <v>4.3079745423131779E-3</v>
      </c>
      <c r="N23">
        <v>4.2031372060093129E-3</v>
      </c>
      <c r="O23">
        <v>4.5469641599703301E-3</v>
      </c>
      <c r="R23" s="47">
        <v>39.963150024414063</v>
      </c>
      <c r="S23" s="47">
        <v>31.246155365652999</v>
      </c>
      <c r="U23" s="64">
        <v>0.44307708740234381</v>
      </c>
      <c r="V23" s="64">
        <v>4.57763671875E-2</v>
      </c>
      <c r="X23" s="64">
        <v>0.44307708740234381</v>
      </c>
      <c r="Y23" s="64">
        <v>0.5046844482421875</v>
      </c>
      <c r="AA23" s="64">
        <v>0.44307708740234381</v>
      </c>
      <c r="AB23" s="64">
        <v>0.75473785400390625</v>
      </c>
      <c r="AD23" s="64">
        <v>0.44307708740234381</v>
      </c>
      <c r="AE23" s="64">
        <v>0.60983105308364327</v>
      </c>
    </row>
    <row r="24" spans="3:31">
      <c r="D24">
        <v>1.210673957622687</v>
      </c>
      <c r="E24">
        <v>1.0061574686960519</v>
      </c>
      <c r="F24">
        <v>0.36650439514621352</v>
      </c>
      <c r="G24">
        <v>1.208753291855523</v>
      </c>
      <c r="H24">
        <v>0.52323348749475151</v>
      </c>
      <c r="K24">
        <v>1.210673957622687</v>
      </c>
      <c r="L24">
        <v>3.5409906305021957E-2</v>
      </c>
      <c r="M24">
        <v>4.0008077559058044E-3</v>
      </c>
      <c r="N24">
        <v>4.9080055670839302E-3</v>
      </c>
      <c r="O24">
        <v>4.7480049351630001E-3</v>
      </c>
      <c r="R24" s="47">
        <v>4.78668212890625</v>
      </c>
      <c r="S24" s="47">
        <v>19.39357644903188</v>
      </c>
      <c r="U24" s="64">
        <v>0</v>
      </c>
      <c r="V24" s="64">
        <v>0</v>
      </c>
      <c r="X24" s="64">
        <v>0</v>
      </c>
      <c r="Y24" s="64">
        <v>0</v>
      </c>
      <c r="AA24" s="64">
        <v>0</v>
      </c>
      <c r="AB24" s="64">
        <v>0</v>
      </c>
      <c r="AD24" s="64">
        <v>0</v>
      </c>
      <c r="AE24" s="64">
        <v>1.9272180528874819E-2</v>
      </c>
    </row>
    <row r="25" spans="3:31">
      <c r="D25">
        <v>1.2332426300572881</v>
      </c>
      <c r="E25">
        <v>0.8668865024411051</v>
      </c>
      <c r="F25">
        <v>0.29536764312842878</v>
      </c>
      <c r="G25">
        <v>1.2081536174504499</v>
      </c>
      <c r="H25">
        <v>0.37813800991080349</v>
      </c>
      <c r="K25">
        <v>1.2332426300572881</v>
      </c>
      <c r="L25">
        <v>3.8074756131824483E-2</v>
      </c>
      <c r="M25">
        <v>4.1142484671620964E-3</v>
      </c>
      <c r="N25">
        <v>4.3904947752671187E-3</v>
      </c>
      <c r="O25">
        <v>4.2400536612787337E-3</v>
      </c>
      <c r="R25" s="47">
        <v>0</v>
      </c>
      <c r="S25" s="47">
        <v>-9.8829865853872043</v>
      </c>
      <c r="U25" s="64">
        <v>0</v>
      </c>
      <c r="V25" s="64">
        <v>0</v>
      </c>
      <c r="X25" s="64">
        <v>0</v>
      </c>
      <c r="Y25" s="64">
        <v>0</v>
      </c>
      <c r="AA25" s="64">
        <v>0</v>
      </c>
      <c r="AB25" s="64">
        <v>0</v>
      </c>
      <c r="AD25" s="64">
        <v>0</v>
      </c>
      <c r="AE25" s="64">
        <v>6.0773300236023815E-4</v>
      </c>
    </row>
    <row r="26" spans="3:31">
      <c r="C26" t="s">
        <v>23</v>
      </c>
      <c r="D26" s="42">
        <f>AVERAGE(D11:D25)</f>
        <v>1.2200387469163556</v>
      </c>
      <c r="E26" s="42">
        <f>AVERAGE(E11:E25)</f>
        <v>0.95413282478516848</v>
      </c>
      <c r="F26" s="42">
        <f>AVERAGE(F11:F25)</f>
        <v>0.34284783856284218</v>
      </c>
      <c r="G26" s="42">
        <f>AVERAGE(G11:G25)</f>
        <v>1.2122080408074702</v>
      </c>
      <c r="H26" s="42">
        <f>AVERAGE(H11:H25)</f>
        <v>0.42441995228917562</v>
      </c>
      <c r="I26" s="49">
        <f>AVERAGE(E26:H26)</f>
        <v>0.7334021641111641</v>
      </c>
      <c r="K26" s="42">
        <f>AVERAGE(K11:K25)</f>
        <v>1.2200387469163556</v>
      </c>
      <c r="L26" s="42">
        <f>AVERAGE(L11:L25)</f>
        <v>3.5975098931959E-2</v>
      </c>
      <c r="M26" s="42">
        <f>AVERAGE(M11:M25)</f>
        <v>4.1857921860643504E-3</v>
      </c>
      <c r="N26" s="42">
        <f>AVERAGE(N11:N25)</f>
        <v>4.4805997052424652E-3</v>
      </c>
      <c r="O26" s="42">
        <f>AVERAGE(O11:O25)</f>
        <v>4.2795896419318448E-3</v>
      </c>
      <c r="P26" s="49">
        <f>AVERAGE(L26:O26)</f>
        <v>1.2230270116299416E-2</v>
      </c>
    </row>
    <row r="27" spans="3:31">
      <c r="L27">
        <f>L26*100</f>
        <v>3.5975098931959</v>
      </c>
      <c r="M27">
        <f>M26*100</f>
        <v>0.41857921860643504</v>
      </c>
      <c r="N27">
        <f>N26*100</f>
        <v>0.44805997052424651</v>
      </c>
      <c r="O27">
        <f>O26*100</f>
        <v>0.42795896419318447</v>
      </c>
    </row>
    <row r="46" spans="4:15">
      <c r="E46" t="s">
        <v>24</v>
      </c>
      <c r="L46" t="s">
        <v>25</v>
      </c>
    </row>
    <row r="47" spans="4:15">
      <c r="D47" s="34" t="s">
        <v>5</v>
      </c>
      <c r="E47" s="34" t="s">
        <v>6</v>
      </c>
      <c r="F47" s="34" t="s">
        <v>7</v>
      </c>
      <c r="G47" s="34" t="s">
        <v>9</v>
      </c>
      <c r="H47" s="34" t="s">
        <v>8</v>
      </c>
      <c r="K47" s="34" t="s">
        <v>5</v>
      </c>
      <c r="L47" s="34" t="s">
        <v>6</v>
      </c>
      <c r="M47" s="34" t="s">
        <v>7</v>
      </c>
      <c r="N47" s="34" t="s">
        <v>9</v>
      </c>
      <c r="O47" s="34" t="s">
        <v>8</v>
      </c>
    </row>
    <row r="48" spans="4:15">
      <c r="D48">
        <v>1.984126984126984E-3</v>
      </c>
      <c r="E48">
        <v>0.60912698412698407</v>
      </c>
      <c r="F48">
        <v>0.81944444444444442</v>
      </c>
      <c r="G48">
        <v>0.27579365079365081</v>
      </c>
      <c r="H48">
        <v>0.80158730158730163</v>
      </c>
      <c r="K48">
        <v>1.984126984126984E-3</v>
      </c>
      <c r="L48">
        <v>0.65674603174603174</v>
      </c>
      <c r="M48">
        <v>0.90277777777777779</v>
      </c>
      <c r="N48">
        <v>0.35515873015873017</v>
      </c>
      <c r="O48">
        <v>0.88888888888888884</v>
      </c>
    </row>
    <row r="49" spans="4:24">
      <c r="D49">
        <v>3.968253968253968E-3</v>
      </c>
      <c r="E49">
        <v>0.53373015873015872</v>
      </c>
      <c r="F49">
        <v>0.80555555555555558</v>
      </c>
      <c r="G49">
        <v>0.30753968253968261</v>
      </c>
      <c r="H49">
        <v>0.77777777777777779</v>
      </c>
      <c r="K49">
        <v>3.968253968253968E-3</v>
      </c>
      <c r="L49">
        <v>0.57341269841269837</v>
      </c>
      <c r="M49">
        <v>0.88492063492063489</v>
      </c>
      <c r="N49">
        <v>0.38492063492063489</v>
      </c>
      <c r="O49">
        <v>0.84523809523809523</v>
      </c>
    </row>
    <row r="50" spans="4:24">
      <c r="D50">
        <v>0</v>
      </c>
      <c r="E50">
        <v>0.59325396825396826</v>
      </c>
      <c r="F50">
        <v>0.82539682539682535</v>
      </c>
      <c r="G50">
        <v>0.29960317460317459</v>
      </c>
      <c r="H50">
        <v>0.77182539682539686</v>
      </c>
      <c r="K50">
        <v>0</v>
      </c>
      <c r="L50">
        <v>0.63095238095238093</v>
      </c>
      <c r="M50">
        <v>0.88888888888888884</v>
      </c>
      <c r="N50">
        <v>0.35515873015873017</v>
      </c>
      <c r="O50">
        <v>0.84325396825396826</v>
      </c>
    </row>
    <row r="51" spans="4:24">
      <c r="D51">
        <v>0</v>
      </c>
      <c r="E51">
        <v>0.63690476190476186</v>
      </c>
      <c r="F51">
        <v>0.8571428571428571</v>
      </c>
      <c r="G51">
        <v>0.30158730158730163</v>
      </c>
      <c r="H51">
        <v>0.83134920634920639</v>
      </c>
      <c r="K51">
        <v>0</v>
      </c>
      <c r="L51">
        <v>0.70238095238095233</v>
      </c>
      <c r="M51">
        <v>0.92261904761904767</v>
      </c>
      <c r="N51">
        <v>0.3531746031746032</v>
      </c>
      <c r="O51">
        <v>0.88888888888888884</v>
      </c>
    </row>
    <row r="52" spans="4:24">
      <c r="D52">
        <v>0</v>
      </c>
      <c r="E52">
        <v>0.57341269841269837</v>
      </c>
      <c r="F52">
        <v>0.80158730158730163</v>
      </c>
      <c r="G52">
        <v>0.25793650793650802</v>
      </c>
      <c r="H52">
        <v>0.77976190476190477</v>
      </c>
      <c r="K52">
        <v>0</v>
      </c>
      <c r="L52">
        <v>0.64484126984126988</v>
      </c>
      <c r="M52">
        <v>0.88888888888888884</v>
      </c>
      <c r="N52">
        <v>0.34325396825396831</v>
      </c>
      <c r="O52">
        <v>0.84325396825396826</v>
      </c>
    </row>
    <row r="53" spans="4:24">
      <c r="D53">
        <v>3.968253968253968E-3</v>
      </c>
      <c r="E53">
        <v>0.625</v>
      </c>
      <c r="F53">
        <v>0.83730158730158732</v>
      </c>
      <c r="G53">
        <v>0.27777777777777779</v>
      </c>
      <c r="H53">
        <v>0.81150793650793651</v>
      </c>
      <c r="K53">
        <v>3.968253968253968E-3</v>
      </c>
      <c r="L53">
        <v>0.68253968253968256</v>
      </c>
      <c r="M53">
        <v>0.90674603174603174</v>
      </c>
      <c r="N53">
        <v>0.35119047619047622</v>
      </c>
      <c r="O53">
        <v>0.87698412698412698</v>
      </c>
    </row>
    <row r="54" spans="4:24">
      <c r="D54">
        <v>1.984126984126984E-3</v>
      </c>
      <c r="E54">
        <v>0.57341269841269837</v>
      </c>
      <c r="F54">
        <v>0.80952380952380953</v>
      </c>
      <c r="G54">
        <v>0.33730158730158732</v>
      </c>
      <c r="H54">
        <v>0.82539682539682535</v>
      </c>
      <c r="K54">
        <v>1.984126984126984E-3</v>
      </c>
      <c r="L54">
        <v>0.64484126984126988</v>
      </c>
      <c r="M54">
        <v>0.89682539682539686</v>
      </c>
      <c r="N54">
        <v>0.41468253968253971</v>
      </c>
      <c r="O54">
        <v>0.89484126984126988</v>
      </c>
    </row>
    <row r="55" spans="4:24">
      <c r="D55">
        <v>1.984126984126984E-3</v>
      </c>
      <c r="E55">
        <v>0.61309523809523814</v>
      </c>
      <c r="F55">
        <v>0.82738095238095233</v>
      </c>
      <c r="G55">
        <v>0.27579365079365081</v>
      </c>
      <c r="H55">
        <v>0.78968253968253965</v>
      </c>
      <c r="K55">
        <v>1.984126984126984E-3</v>
      </c>
      <c r="L55">
        <v>0.65873015873015872</v>
      </c>
      <c r="M55">
        <v>0.90476190476190477</v>
      </c>
      <c r="N55">
        <v>0.36507936507936511</v>
      </c>
      <c r="O55">
        <v>0.86507936507936511</v>
      </c>
      <c r="X55" t="s">
        <v>26</v>
      </c>
    </row>
    <row r="56" spans="4:24">
      <c r="D56">
        <v>1.984126984126984E-3</v>
      </c>
      <c r="E56">
        <v>0.56944444444444442</v>
      </c>
      <c r="F56">
        <v>0.79365079365079361</v>
      </c>
      <c r="G56">
        <v>0.26190476190476192</v>
      </c>
      <c r="H56">
        <v>0.74007936507936511</v>
      </c>
      <c r="K56">
        <v>1.984126984126984E-3</v>
      </c>
      <c r="L56">
        <v>0.61309523809523814</v>
      </c>
      <c r="M56">
        <v>0.87103174603174605</v>
      </c>
      <c r="N56">
        <v>0.33333333333333331</v>
      </c>
      <c r="O56">
        <v>0.83730158730158732</v>
      </c>
      <c r="X56" t="s">
        <v>27</v>
      </c>
    </row>
    <row r="57" spans="4:24">
      <c r="D57">
        <v>1.984126984126984E-3</v>
      </c>
      <c r="E57">
        <v>0.59325396825396826</v>
      </c>
      <c r="F57">
        <v>0.82341269841269837</v>
      </c>
      <c r="G57">
        <v>0.28968253968253971</v>
      </c>
      <c r="H57">
        <v>0.79761904761904767</v>
      </c>
      <c r="K57">
        <v>1.984126984126984E-3</v>
      </c>
      <c r="L57">
        <v>0.6428571428571429</v>
      </c>
      <c r="M57">
        <v>0.90079365079365081</v>
      </c>
      <c r="N57">
        <v>0.35515873015873017</v>
      </c>
      <c r="O57">
        <v>0.87103174603174605</v>
      </c>
      <c r="X57" t="s">
        <v>28</v>
      </c>
    </row>
    <row r="58" spans="4:24">
      <c r="D58">
        <v>9.9206349206349201E-3</v>
      </c>
      <c r="E58">
        <v>0.60912698412698407</v>
      </c>
      <c r="F58">
        <v>0.84722222222222221</v>
      </c>
      <c r="G58">
        <v>0.29365079365079372</v>
      </c>
      <c r="H58">
        <v>0.80555555555555558</v>
      </c>
      <c r="K58">
        <v>9.9206349206349201E-3</v>
      </c>
      <c r="L58">
        <v>0.65873015873015872</v>
      </c>
      <c r="M58">
        <v>0.90674603174603174</v>
      </c>
      <c r="N58">
        <v>0.37103174603174599</v>
      </c>
      <c r="O58">
        <v>0.86904761904761907</v>
      </c>
      <c r="X58" t="s">
        <v>29</v>
      </c>
    </row>
    <row r="59" spans="4:24">
      <c r="D59">
        <v>1.984126984126984E-3</v>
      </c>
      <c r="E59">
        <v>0.59722222222222221</v>
      </c>
      <c r="F59">
        <v>0.83333333333333337</v>
      </c>
      <c r="G59">
        <v>0.2638888888888889</v>
      </c>
      <c r="H59">
        <v>0.77182539682539686</v>
      </c>
      <c r="K59">
        <v>1.984126984126984E-3</v>
      </c>
      <c r="L59">
        <v>0.65476190476190477</v>
      </c>
      <c r="M59">
        <v>0.90476190476190477</v>
      </c>
      <c r="N59">
        <v>0.35119047619047622</v>
      </c>
      <c r="O59">
        <v>0.86111111111111116</v>
      </c>
      <c r="X59" t="s">
        <v>30</v>
      </c>
    </row>
    <row r="60" spans="4:24">
      <c r="D60">
        <v>3.968253968253968E-3</v>
      </c>
      <c r="E60">
        <v>0.57539682539682535</v>
      </c>
      <c r="F60">
        <v>0.8035714285714286</v>
      </c>
      <c r="G60">
        <v>0.29563492063492058</v>
      </c>
      <c r="H60">
        <v>0.77976190476190477</v>
      </c>
      <c r="K60">
        <v>3.968253968253968E-3</v>
      </c>
      <c r="L60">
        <v>0.64087301587301593</v>
      </c>
      <c r="M60">
        <v>0.88492063492063489</v>
      </c>
      <c r="N60">
        <v>0.37698412698412698</v>
      </c>
      <c r="O60">
        <v>0.85317460317460314</v>
      </c>
    </row>
    <row r="61" spans="4:24">
      <c r="D61">
        <v>3.968253968253968E-3</v>
      </c>
      <c r="E61">
        <v>0.56746031746031744</v>
      </c>
      <c r="F61">
        <v>0.82341269841269837</v>
      </c>
      <c r="G61">
        <v>0.29365079365079372</v>
      </c>
      <c r="H61">
        <v>0.76190476190476186</v>
      </c>
      <c r="K61">
        <v>3.968253968253968E-3</v>
      </c>
      <c r="L61">
        <v>0.61904761904761907</v>
      </c>
      <c r="M61">
        <v>0.88690476190476186</v>
      </c>
      <c r="N61">
        <v>0.36904761904761912</v>
      </c>
      <c r="O61">
        <v>0.84920634920634919</v>
      </c>
    </row>
    <row r="62" spans="4:24">
      <c r="D62">
        <v>1.984126984126984E-3</v>
      </c>
      <c r="E62">
        <v>0.63293650793650791</v>
      </c>
      <c r="F62">
        <v>0.83333333333333337</v>
      </c>
      <c r="G62">
        <v>0.30158730158730163</v>
      </c>
      <c r="H62">
        <v>0.80753968253968256</v>
      </c>
      <c r="K62">
        <v>1.984126984126984E-3</v>
      </c>
      <c r="L62">
        <v>0.6785714285714286</v>
      </c>
      <c r="M62">
        <v>0.92261904761904767</v>
      </c>
      <c r="N62">
        <v>0.375</v>
      </c>
      <c r="O62">
        <v>0.90079365079365081</v>
      </c>
    </row>
    <row r="63" spans="4:24">
      <c r="D63" s="42">
        <f>AVERAGE(D48:D62)</f>
        <v>2.6455026455026454E-3</v>
      </c>
      <c r="E63" s="42">
        <f>AVERAGE(E48:E62)</f>
        <v>0.59351851851851856</v>
      </c>
      <c r="F63" s="42">
        <f>AVERAGE(F48:F62)</f>
        <v>0.82275132275132268</v>
      </c>
      <c r="G63" s="42">
        <f>AVERAGE(G48:G62)</f>
        <v>0.28888888888888886</v>
      </c>
      <c r="H63" s="46">
        <f>AVERAGE(H48:H62)</f>
        <v>0.79021164021164014</v>
      </c>
      <c r="I63" s="49">
        <f>AVERAGE(E63:H63)</f>
        <v>0.62384259259259256</v>
      </c>
      <c r="K63" s="42">
        <f>AVERAGE(K48:K62)</f>
        <v>2.6455026455026454E-3</v>
      </c>
      <c r="L63" s="42">
        <f>AVERAGE(L48:L62)</f>
        <v>0.64682539682539697</v>
      </c>
      <c r="M63" s="42">
        <f>AVERAGE(M48:M62)</f>
        <v>0.89828042328042323</v>
      </c>
      <c r="N63" s="42">
        <f>AVERAGE(N48:N62)</f>
        <v>0.36362433862433868</v>
      </c>
      <c r="O63" s="46">
        <f>AVERAGE(O48:O62)</f>
        <v>0.86587301587301579</v>
      </c>
      <c r="P63" s="49">
        <f>AVERAGE(L63:O63)</f>
        <v>0.69365079365079363</v>
      </c>
    </row>
  </sheetData>
  <conditionalFormatting sqref="D26:I26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63:I6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3:I7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26:P26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63:P6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C1:AM764"/>
  <sheetViews>
    <sheetView topLeftCell="A326" zoomScale="69" workbookViewId="0">
      <selection activeCell="AI3" sqref="AI3"/>
    </sheetView>
  </sheetViews>
  <sheetFormatPr defaultRowHeight="14.4"/>
  <sheetData>
    <row r="1" spans="3:39">
      <c r="D1" t="s">
        <v>31</v>
      </c>
      <c r="N1" t="s">
        <v>32</v>
      </c>
      <c r="W1" t="s">
        <v>33</v>
      </c>
    </row>
    <row r="2" spans="3:39">
      <c r="D2" t="s">
        <v>34</v>
      </c>
      <c r="N2" s="62" t="s">
        <v>35</v>
      </c>
    </row>
    <row r="3" spans="3:39">
      <c r="D3" s="6" t="s">
        <v>36</v>
      </c>
      <c r="E3" s="6"/>
      <c r="F3" s="6"/>
      <c r="N3" s="6" t="s">
        <v>36</v>
      </c>
      <c r="O3" s="6"/>
      <c r="P3" s="6"/>
      <c r="W3" s="6" t="s">
        <v>36</v>
      </c>
      <c r="X3" s="6"/>
      <c r="Y3" s="6"/>
    </row>
    <row r="4" spans="3:39">
      <c r="D4" s="10" t="s">
        <v>37</v>
      </c>
      <c r="E4" s="10" t="s">
        <v>38</v>
      </c>
      <c r="F4" s="10" t="s">
        <v>39</v>
      </c>
      <c r="G4" s="10" t="s">
        <v>40</v>
      </c>
      <c r="N4" s="10" t="s">
        <v>37</v>
      </c>
      <c r="O4" s="10" t="s">
        <v>38</v>
      </c>
      <c r="P4" s="10" t="s">
        <v>39</v>
      </c>
      <c r="Q4" s="10" t="s">
        <v>40</v>
      </c>
      <c r="W4" s="10" t="s">
        <v>37</v>
      </c>
      <c r="X4" s="10" t="s">
        <v>38</v>
      </c>
      <c r="Y4" s="10" t="s">
        <v>39</v>
      </c>
      <c r="Z4" s="10" t="s">
        <v>40</v>
      </c>
    </row>
    <row r="5" spans="3:39">
      <c r="C5" t="s">
        <v>23</v>
      </c>
      <c r="D5" s="17">
        <f>F764</f>
        <v>1.2362596866428348</v>
      </c>
      <c r="E5" s="10">
        <f>G764</f>
        <v>0.41399612628593646</v>
      </c>
      <c r="F5" s="10">
        <f t="array" ref="F5">SQRT(SUMSQ(D8:D763-E8:E763)/COUNTA(D8:D763))</f>
        <v>0.98957218010008752</v>
      </c>
      <c r="G5" s="11">
        <f>H764</f>
        <v>0.80026455026455023</v>
      </c>
      <c r="M5" t="s">
        <v>23</v>
      </c>
      <c r="N5" s="17">
        <f>P764</f>
        <v>0.15824394627990374</v>
      </c>
      <c r="O5" s="10">
        <f>Q764</f>
        <v>0.41399612628593646</v>
      </c>
      <c r="P5" s="10">
        <f t="array" ref="P5">SQRT(SUMSQ(N8:N763-O8:O763)/COUNTA(N8:N763))</f>
        <v>0.98957218010008752</v>
      </c>
      <c r="Q5" s="11">
        <f>R764</f>
        <v>0.80026455026455023</v>
      </c>
      <c r="V5" t="s">
        <v>23</v>
      </c>
      <c r="W5" s="17">
        <f>Y764</f>
        <v>0.1690646276805671</v>
      </c>
      <c r="X5" s="10">
        <f>Z764</f>
        <v>0.41399612628593646</v>
      </c>
      <c r="Y5" s="10">
        <f t="array" ref="Y5">SQRT(SUMSQ(W8:W763-X8:X763)/COUNTA(W8:W763))</f>
        <v>0.98957218010008752</v>
      </c>
      <c r="Z5" s="11">
        <f>AA764</f>
        <v>0.80026455026455023</v>
      </c>
    </row>
    <row r="7" spans="3:39">
      <c r="D7" s="56" t="s">
        <v>13</v>
      </c>
      <c r="E7" s="56" t="s">
        <v>14</v>
      </c>
      <c r="F7" s="24" t="s">
        <v>37</v>
      </c>
      <c r="G7" s="25" t="s">
        <v>38</v>
      </c>
      <c r="H7" s="26" t="s">
        <v>41</v>
      </c>
      <c r="N7" s="56" t="s">
        <v>13</v>
      </c>
      <c r="O7" s="56" t="s">
        <v>14</v>
      </c>
      <c r="P7" s="24" t="s">
        <v>37</v>
      </c>
      <c r="Q7" s="25" t="s">
        <v>38</v>
      </c>
      <c r="R7" s="26" t="s">
        <v>41</v>
      </c>
      <c r="W7" s="56" t="s">
        <v>13</v>
      </c>
      <c r="X7" s="56" t="s">
        <v>14</v>
      </c>
      <c r="Y7" s="24" t="s">
        <v>37</v>
      </c>
      <c r="Z7" s="25" t="s">
        <v>38</v>
      </c>
      <c r="AA7" s="26" t="s">
        <v>41</v>
      </c>
      <c r="AE7" s="70" t="s">
        <v>13</v>
      </c>
      <c r="AF7" s="70" t="s">
        <v>14</v>
      </c>
    </row>
    <row r="8" spans="3:39">
      <c r="D8">
        <v>49.391746520996101</v>
      </c>
      <c r="E8">
        <v>49.252510070800803</v>
      </c>
      <c r="F8" s="24">
        <f t="shared" ref="F8:F71" si="0">(ABS(EXP(D8) - EXP(E8)) / ABS(EXP(D8)))</f>
        <v>0.12997771280429202</v>
      </c>
      <c r="G8">
        <f t="shared" ref="G8:G71" si="1">ABS(MIN(D8, 100-D8)- MIN(E8, 100-E8))</f>
        <v>0.13923645019529829</v>
      </c>
      <c r="H8">
        <f t="shared" ref="H8:H71" si="2">IF(AND(MIN(E8, 100-E8) &lt;= 1.2*MIN(D8, 100- D8), MIN(E8,100-E8) &gt;= 0.8*MIN(D8, 100 -D8)), 1, 0)</f>
        <v>1</v>
      </c>
      <c r="J8">
        <f t="shared" ref="J8:J71" si="3">0.01*D8</f>
        <v>0.49391746520996099</v>
      </c>
      <c r="K8">
        <f t="shared" ref="K8:K71" si="4">0.01*E8</f>
        <v>0.49252510070800803</v>
      </c>
      <c r="L8">
        <f t="shared" ref="L8:L71" si="5">(ABS(EXP(J8) - EXP(K8)) / ABS(EXP(J8)))</f>
        <v>1.3913956122345271E-3</v>
      </c>
      <c r="N8">
        <v>49.391746520996087</v>
      </c>
      <c r="O8">
        <v>49.252510070800781</v>
      </c>
      <c r="P8" s="24">
        <f t="shared" ref="P8:P71" si="6">IF(AND(N8=0, O8=0), 0, IF(N8=0, 2 * ABS(50 - O8) / (ABS(50) + ABS(50 - O8)), IF(O8=0, 2 * ABS(N8 - 50) / (ABS(N8) + ABS(50)), 2 * ABS(N8 - O8) / (ABS(N8) + ABS(O8)))))</f>
        <v>2.8230016628638492E-3</v>
      </c>
      <c r="Q8">
        <f t="shared" ref="Q8:Q71" si="7">ABS(MIN(N8, 100-N8)- MIN(O8, 100-O8))</f>
        <v>0.13923645019530539</v>
      </c>
      <c r="R8">
        <f t="shared" ref="R8:R71" si="8">IF(AND(MIN(O8, 100-O8) &lt;= 1.2*MIN(N8, 100- N8), MIN(O8,100-O8) &gt;= 0.8*MIN(N8, 100 -N8)), 1, 0)</f>
        <v>1</v>
      </c>
      <c r="W8">
        <v>49.391746520996087</v>
      </c>
      <c r="X8">
        <v>49.252510070800781</v>
      </c>
      <c r="Y8" s="24">
        <f t="shared" ref="Y8:Y71" si="9">IF(AND(W8=0, X8=0), 0, 2 * ABS(MIN(W8, 100-W8) - MIN(X8, 100-X8)) / (ABS(MIN(W8, 100-W8)) + ABS(MIN(X8, 100-X8))))</f>
        <v>2.8230016628638492E-3</v>
      </c>
      <c r="Z8">
        <f t="shared" ref="Z8:Z71" si="10">ABS(MIN(W8, 100-W8)- MIN(X8, 100-X8))</f>
        <v>0.13923645019530539</v>
      </c>
      <c r="AA8">
        <f t="shared" ref="AA8:AA71" si="11">IF(AND(MIN(X8, 100-X8) &lt;= 1.2*MIN(W8, 100- W8), MIN(X8,100-X8) &gt;= 0.8*MIN(W8, 100 -W8)), 1, 0)</f>
        <v>1</v>
      </c>
      <c r="AE8">
        <v>0.49391746520996088</v>
      </c>
      <c r="AF8">
        <v>0.49219405651092529</v>
      </c>
      <c r="AG8">
        <f t="shared" ref="AG8:AG71" si="12">(ABS(EXP(AE8) - EXP(AF8)) / ABS(EXP(AE8)))</f>
        <v>1.7219244830230238E-3</v>
      </c>
      <c r="AJ8">
        <v>49.391746520996087</v>
      </c>
      <c r="AK8">
        <v>49.219405651092529</v>
      </c>
      <c r="AL8">
        <f t="shared" ref="AL8:AL71" si="13">0.01*AJ8</f>
        <v>0.49391746520996088</v>
      </c>
      <c r="AM8">
        <f t="shared" ref="AM8:AM71" si="14">0.01*AK8</f>
        <v>0.49219405651092529</v>
      </c>
    </row>
    <row r="9" spans="3:39">
      <c r="D9">
        <v>0.82302093505859375</v>
      </c>
      <c r="E9">
        <v>1.230621337890625</v>
      </c>
      <c r="F9" s="24">
        <f t="shared" si="0"/>
        <v>0.50320636413372888</v>
      </c>
      <c r="G9">
        <f t="shared" si="1"/>
        <v>0.40760040283203125</v>
      </c>
      <c r="H9">
        <f t="shared" si="2"/>
        <v>0</v>
      </c>
      <c r="J9">
        <f t="shared" si="3"/>
        <v>8.2302093505859375E-3</v>
      </c>
      <c r="K9">
        <f t="shared" si="4"/>
        <v>1.230621337890625E-2</v>
      </c>
      <c r="L9">
        <f t="shared" si="5"/>
        <v>4.0843222305752824E-3</v>
      </c>
      <c r="N9">
        <v>0.82302093505859375</v>
      </c>
      <c r="O9">
        <v>1.230621337890625</v>
      </c>
      <c r="P9" s="24">
        <f t="shared" si="6"/>
        <v>0.39695365468561344</v>
      </c>
      <c r="Q9">
        <f t="shared" si="7"/>
        <v>0.40760040283203125</v>
      </c>
      <c r="R9">
        <f t="shared" si="8"/>
        <v>0</v>
      </c>
      <c r="W9">
        <v>0.82302093505859375</v>
      </c>
      <c r="X9">
        <v>1.230621337890625</v>
      </c>
      <c r="Y9" s="24">
        <f t="shared" si="9"/>
        <v>0.39695365468561344</v>
      </c>
      <c r="Z9">
        <f t="shared" si="10"/>
        <v>0.40760040283203125</v>
      </c>
      <c r="AA9">
        <f t="shared" si="11"/>
        <v>0</v>
      </c>
      <c r="AE9">
        <v>8.2302093505859375E-3</v>
      </c>
      <c r="AF9">
        <v>6.240199861072359E-2</v>
      </c>
      <c r="AG9">
        <f t="shared" si="12"/>
        <v>5.5665938649356067E-2</v>
      </c>
      <c r="AJ9">
        <v>0.82302093505859375</v>
      </c>
      <c r="AK9">
        <v>6.2401998610723588</v>
      </c>
      <c r="AL9">
        <f t="shared" si="13"/>
        <v>8.2302093505859375E-3</v>
      </c>
      <c r="AM9">
        <f t="shared" si="14"/>
        <v>6.240199861072359E-2</v>
      </c>
    </row>
    <row r="10" spans="3:39">
      <c r="D10">
        <v>27.11391448974609</v>
      </c>
      <c r="E10">
        <v>25.55332183837891</v>
      </c>
      <c r="F10" s="24">
        <f t="shared" si="0"/>
        <v>0.78998842933277658</v>
      </c>
      <c r="G10">
        <f t="shared" si="1"/>
        <v>1.5605926513671804</v>
      </c>
      <c r="H10">
        <f t="shared" si="2"/>
        <v>1</v>
      </c>
      <c r="J10">
        <f t="shared" si="3"/>
        <v>0.27113914489746088</v>
      </c>
      <c r="K10">
        <f t="shared" si="4"/>
        <v>0.25553321838378912</v>
      </c>
      <c r="L10">
        <f t="shared" si="5"/>
        <v>1.5484785036180131E-2</v>
      </c>
      <c r="N10">
        <v>27.11391448974609</v>
      </c>
      <c r="O10">
        <v>25.55332183837891</v>
      </c>
      <c r="P10" s="24">
        <f t="shared" si="6"/>
        <v>5.9262371074284122E-2</v>
      </c>
      <c r="Q10">
        <f t="shared" si="7"/>
        <v>1.5605926513671804</v>
      </c>
      <c r="R10">
        <f t="shared" si="8"/>
        <v>1</v>
      </c>
      <c r="W10">
        <v>27.11391448974609</v>
      </c>
      <c r="X10">
        <v>25.55332183837891</v>
      </c>
      <c r="Y10" s="24">
        <f t="shared" si="9"/>
        <v>5.9262371074284122E-2</v>
      </c>
      <c r="Z10">
        <f t="shared" si="10"/>
        <v>1.5605926513671804</v>
      </c>
      <c r="AA10">
        <f t="shared" si="11"/>
        <v>1</v>
      </c>
      <c r="AE10">
        <v>0.27113914489746088</v>
      </c>
      <c r="AF10">
        <v>0.23750948905944819</v>
      </c>
      <c r="AG10">
        <f t="shared" si="12"/>
        <v>3.3070464955464202E-2</v>
      </c>
      <c r="AJ10">
        <v>27.11391448974609</v>
      </c>
      <c r="AK10">
        <v>23.750948905944821</v>
      </c>
      <c r="AL10">
        <f t="shared" si="13"/>
        <v>0.27113914489746088</v>
      </c>
      <c r="AM10">
        <f t="shared" si="14"/>
        <v>0.23750948905944821</v>
      </c>
    </row>
    <row r="11" spans="3:39">
      <c r="D11">
        <v>0</v>
      </c>
      <c r="E11">
        <v>0</v>
      </c>
      <c r="F11" s="24">
        <f t="shared" si="0"/>
        <v>0</v>
      </c>
      <c r="G11">
        <f t="shared" si="1"/>
        <v>0</v>
      </c>
      <c r="H11">
        <f t="shared" si="2"/>
        <v>1</v>
      </c>
      <c r="J11">
        <f t="shared" si="3"/>
        <v>0</v>
      </c>
      <c r="K11">
        <f t="shared" si="4"/>
        <v>0</v>
      </c>
      <c r="L11">
        <f t="shared" si="5"/>
        <v>0</v>
      </c>
      <c r="N11">
        <v>0</v>
      </c>
      <c r="O11">
        <v>0</v>
      </c>
      <c r="P11" s="24">
        <f t="shared" si="6"/>
        <v>0</v>
      </c>
      <c r="Q11">
        <f t="shared" si="7"/>
        <v>0</v>
      </c>
      <c r="R11">
        <f t="shared" si="8"/>
        <v>1</v>
      </c>
      <c r="W11">
        <v>0</v>
      </c>
      <c r="X11">
        <v>0</v>
      </c>
      <c r="Y11" s="24">
        <f t="shared" si="9"/>
        <v>0</v>
      </c>
      <c r="Z11">
        <f t="shared" si="10"/>
        <v>0</v>
      </c>
      <c r="AA11">
        <f t="shared" si="11"/>
        <v>1</v>
      </c>
      <c r="AE11">
        <v>5.02777099609375E-3</v>
      </c>
      <c r="AF11">
        <v>1.800851821899414E-2</v>
      </c>
      <c r="AG11">
        <f t="shared" si="12"/>
        <v>1.3065362850433509E-2</v>
      </c>
      <c r="AJ11">
        <v>0.502777099609375</v>
      </c>
      <c r="AK11">
        <v>1.8008518218994141</v>
      </c>
      <c r="AL11">
        <f t="shared" si="13"/>
        <v>5.02777099609375E-3</v>
      </c>
      <c r="AM11">
        <f t="shared" si="14"/>
        <v>1.800851821899414E-2</v>
      </c>
    </row>
    <row r="12" spans="3:39">
      <c r="D12">
        <v>0.502777099609375</v>
      </c>
      <c r="E12">
        <v>0.92220306396484375</v>
      </c>
      <c r="F12" s="24">
        <f t="shared" si="0"/>
        <v>0.52108814614417154</v>
      </c>
      <c r="G12">
        <f t="shared" si="1"/>
        <v>0.41942596435546875</v>
      </c>
      <c r="H12">
        <f t="shared" si="2"/>
        <v>0</v>
      </c>
      <c r="J12">
        <f t="shared" si="3"/>
        <v>5.02777099609375E-3</v>
      </c>
      <c r="K12">
        <f t="shared" si="4"/>
        <v>9.2220306396484375E-3</v>
      </c>
      <c r="L12">
        <f t="shared" si="5"/>
        <v>4.2030678608782606E-3</v>
      </c>
      <c r="N12">
        <v>0.502777099609375</v>
      </c>
      <c r="O12">
        <v>0.92220306396484375</v>
      </c>
      <c r="P12" s="24">
        <f t="shared" si="6"/>
        <v>0.58867621469682774</v>
      </c>
      <c r="Q12">
        <f t="shared" si="7"/>
        <v>0.41942596435546875</v>
      </c>
      <c r="R12">
        <f t="shared" si="8"/>
        <v>0</v>
      </c>
      <c r="W12">
        <v>0.502777099609375</v>
      </c>
      <c r="X12">
        <v>0.92220306396484375</v>
      </c>
      <c r="Y12" s="24">
        <f t="shared" si="9"/>
        <v>0.58867621469682774</v>
      </c>
      <c r="Z12">
        <f t="shared" si="10"/>
        <v>0.41942596435546875</v>
      </c>
      <c r="AA12">
        <f t="shared" si="11"/>
        <v>0</v>
      </c>
      <c r="AE12">
        <v>6.11114501953125E-3</v>
      </c>
      <c r="AF12">
        <v>9.1771726255063669E-4</v>
      </c>
      <c r="AG12">
        <f t="shared" si="12"/>
        <v>5.1799652266894345E-3</v>
      </c>
      <c r="AJ12">
        <v>0.611114501953125</v>
      </c>
      <c r="AK12">
        <v>9.1771726255063663E-2</v>
      </c>
      <c r="AL12">
        <f t="shared" si="13"/>
        <v>6.11114501953125E-3</v>
      </c>
      <c r="AM12">
        <f t="shared" si="14"/>
        <v>9.1771726255063669E-4</v>
      </c>
    </row>
    <row r="13" spans="3:39">
      <c r="D13">
        <v>0.611114501953125</v>
      </c>
      <c r="E13">
        <v>0.97179412841796875</v>
      </c>
      <c r="F13" s="24">
        <f t="shared" si="0"/>
        <v>0.43430387426010697</v>
      </c>
      <c r="G13">
        <f t="shared" si="1"/>
        <v>0.36067962646484375</v>
      </c>
      <c r="H13">
        <f t="shared" si="2"/>
        <v>0</v>
      </c>
      <c r="J13">
        <f t="shared" si="3"/>
        <v>6.11114501953125E-3</v>
      </c>
      <c r="K13">
        <f t="shared" si="4"/>
        <v>9.7179412841796875E-3</v>
      </c>
      <c r="L13">
        <f t="shared" si="5"/>
        <v>3.6133085814753457E-3</v>
      </c>
      <c r="N13">
        <v>0.611114501953125</v>
      </c>
      <c r="O13">
        <v>0.97179412841796875</v>
      </c>
      <c r="P13" s="24">
        <f t="shared" si="6"/>
        <v>0.45571755633208821</v>
      </c>
      <c r="Q13">
        <f t="shared" si="7"/>
        <v>0.36067962646484375</v>
      </c>
      <c r="R13">
        <f t="shared" si="8"/>
        <v>0</v>
      </c>
      <c r="W13">
        <v>0.611114501953125</v>
      </c>
      <c r="X13">
        <v>0.97179412841796875</v>
      </c>
      <c r="Y13" s="24">
        <f t="shared" si="9"/>
        <v>0.45571755633208821</v>
      </c>
      <c r="Z13">
        <f t="shared" si="10"/>
        <v>0.36067962646484375</v>
      </c>
      <c r="AA13">
        <f t="shared" si="11"/>
        <v>0</v>
      </c>
      <c r="AE13">
        <v>5.588531494140625E-4</v>
      </c>
      <c r="AF13">
        <v>6.8259239196777344E-4</v>
      </c>
      <c r="AG13">
        <f t="shared" si="12"/>
        <v>1.2374689856967314E-4</v>
      </c>
      <c r="AJ13">
        <v>5.588531494140625E-2</v>
      </c>
      <c r="AK13">
        <v>6.8259239196777344E-2</v>
      </c>
      <c r="AL13">
        <f t="shared" si="13"/>
        <v>5.588531494140625E-4</v>
      </c>
      <c r="AM13">
        <f t="shared" si="14"/>
        <v>6.8259239196777344E-4</v>
      </c>
    </row>
    <row r="14" spans="3:39">
      <c r="D14">
        <v>5.588531494140625E-2</v>
      </c>
      <c r="E14">
        <v>3.77655029296875E-2</v>
      </c>
      <c r="F14" s="24">
        <f t="shared" si="0"/>
        <v>1.7956635281678686E-2</v>
      </c>
      <c r="G14">
        <f t="shared" si="1"/>
        <v>1.811981201171875E-2</v>
      </c>
      <c r="H14">
        <f t="shared" si="2"/>
        <v>0</v>
      </c>
      <c r="J14">
        <f t="shared" si="3"/>
        <v>5.588531494140625E-4</v>
      </c>
      <c r="K14">
        <f t="shared" si="4"/>
        <v>3.77655029296875E-4</v>
      </c>
      <c r="L14">
        <f t="shared" si="5"/>
        <v>1.8118170472920046E-4</v>
      </c>
      <c r="N14">
        <v>5.588531494140625E-2</v>
      </c>
      <c r="O14">
        <v>3.77655029296875E-2</v>
      </c>
      <c r="P14" s="24">
        <f t="shared" si="6"/>
        <v>0.38696537678207737</v>
      </c>
      <c r="Q14">
        <f t="shared" si="7"/>
        <v>1.811981201171875E-2</v>
      </c>
      <c r="R14">
        <f t="shared" si="8"/>
        <v>0</v>
      </c>
      <c r="W14">
        <v>5.588531494140625E-2</v>
      </c>
      <c r="X14">
        <v>3.77655029296875E-2</v>
      </c>
      <c r="Y14" s="24">
        <f t="shared" si="9"/>
        <v>0.38696537678207737</v>
      </c>
      <c r="Z14">
        <f t="shared" si="10"/>
        <v>1.811981201171875E-2</v>
      </c>
      <c r="AA14">
        <f t="shared" si="11"/>
        <v>0</v>
      </c>
      <c r="AE14">
        <v>3.9432525634765618E-2</v>
      </c>
      <c r="AF14">
        <v>0.1262450347075591</v>
      </c>
      <c r="AG14">
        <f t="shared" si="12"/>
        <v>9.069216566117487E-2</v>
      </c>
      <c r="AJ14">
        <v>3.9432525634765621</v>
      </c>
      <c r="AK14">
        <v>12.62450347075591</v>
      </c>
      <c r="AL14">
        <f t="shared" si="13"/>
        <v>3.9432525634765618E-2</v>
      </c>
      <c r="AM14">
        <f t="shared" si="14"/>
        <v>0.1262450347075591</v>
      </c>
    </row>
    <row r="15" spans="3:39">
      <c r="D15">
        <v>0</v>
      </c>
      <c r="E15">
        <v>0</v>
      </c>
      <c r="F15" s="24">
        <f t="shared" si="0"/>
        <v>0</v>
      </c>
      <c r="G15">
        <f t="shared" si="1"/>
        <v>0</v>
      </c>
      <c r="H15">
        <f t="shared" si="2"/>
        <v>1</v>
      </c>
      <c r="J15">
        <f t="shared" si="3"/>
        <v>0</v>
      </c>
      <c r="K15">
        <f t="shared" si="4"/>
        <v>0</v>
      </c>
      <c r="L15">
        <f t="shared" si="5"/>
        <v>0</v>
      </c>
      <c r="N15">
        <v>0</v>
      </c>
      <c r="O15">
        <v>0</v>
      </c>
      <c r="P15" s="24">
        <f t="shared" si="6"/>
        <v>0</v>
      </c>
      <c r="Q15">
        <f t="shared" si="7"/>
        <v>0</v>
      </c>
      <c r="R15">
        <f t="shared" si="8"/>
        <v>1</v>
      </c>
      <c r="W15">
        <v>0</v>
      </c>
      <c r="X15">
        <v>0</v>
      </c>
      <c r="Y15" s="24">
        <f t="shared" si="9"/>
        <v>0</v>
      </c>
      <c r="Z15">
        <f t="shared" si="10"/>
        <v>0</v>
      </c>
      <c r="AA15">
        <f t="shared" si="11"/>
        <v>1</v>
      </c>
      <c r="AE15">
        <v>0.13431549072265619</v>
      </c>
      <c r="AF15">
        <v>5.914532054554332E-2</v>
      </c>
      <c r="AG15">
        <f t="shared" si="12"/>
        <v>7.2414374512846297E-2</v>
      </c>
      <c r="AJ15">
        <v>13.43154907226562</v>
      </c>
      <c r="AK15">
        <v>5.9145320545543321</v>
      </c>
      <c r="AL15">
        <f t="shared" si="13"/>
        <v>0.13431549072265619</v>
      </c>
      <c r="AM15">
        <f t="shared" si="14"/>
        <v>5.914532054554332E-2</v>
      </c>
    </row>
    <row r="16" spans="3:39">
      <c r="D16">
        <v>3.9432525634765621</v>
      </c>
      <c r="E16">
        <v>5.4805755615234384</v>
      </c>
      <c r="F16" s="24">
        <f t="shared" si="0"/>
        <v>3.6521198528363135</v>
      </c>
      <c r="G16">
        <f t="shared" si="1"/>
        <v>1.5373229980468763</v>
      </c>
      <c r="H16">
        <f t="shared" si="2"/>
        <v>0</v>
      </c>
      <c r="J16">
        <f t="shared" si="3"/>
        <v>3.9432525634765618E-2</v>
      </c>
      <c r="K16">
        <f t="shared" si="4"/>
        <v>5.4805755615234382E-2</v>
      </c>
      <c r="L16">
        <f t="shared" si="5"/>
        <v>1.5492005956734696E-2</v>
      </c>
      <c r="N16">
        <v>3.9432525634765621</v>
      </c>
      <c r="O16">
        <v>5.4805755615234384</v>
      </c>
      <c r="P16" s="24">
        <f t="shared" si="6"/>
        <v>0.32626295336787592</v>
      </c>
      <c r="Q16">
        <f t="shared" si="7"/>
        <v>1.5373229980468763</v>
      </c>
      <c r="R16">
        <f t="shared" si="8"/>
        <v>0</v>
      </c>
      <c r="W16">
        <v>3.9432525634765621</v>
      </c>
      <c r="X16">
        <v>5.4805755615234384</v>
      </c>
      <c r="Y16" s="24">
        <f t="shared" si="9"/>
        <v>0.32626295336787592</v>
      </c>
      <c r="Z16">
        <f t="shared" si="10"/>
        <v>1.5373229980468763</v>
      </c>
      <c r="AA16">
        <f t="shared" si="11"/>
        <v>0</v>
      </c>
      <c r="AE16">
        <v>0.370697021484375</v>
      </c>
      <c r="AF16">
        <v>0.38259906768798829</v>
      </c>
      <c r="AG16">
        <f t="shared" si="12"/>
        <v>1.1973157398396673E-2</v>
      </c>
      <c r="AJ16">
        <v>37.0697021484375</v>
      </c>
      <c r="AK16">
        <v>38.259906768798828</v>
      </c>
      <c r="AL16">
        <f t="shared" si="13"/>
        <v>0.370697021484375</v>
      </c>
      <c r="AM16">
        <f t="shared" si="14"/>
        <v>0.38259906768798829</v>
      </c>
    </row>
    <row r="17" spans="4:39">
      <c r="D17">
        <v>0</v>
      </c>
      <c r="E17">
        <v>0</v>
      </c>
      <c r="F17" s="24">
        <f t="shared" si="0"/>
        <v>0</v>
      </c>
      <c r="G17">
        <f t="shared" si="1"/>
        <v>0</v>
      </c>
      <c r="H17">
        <f t="shared" si="2"/>
        <v>1</v>
      </c>
      <c r="J17">
        <f t="shared" si="3"/>
        <v>0</v>
      </c>
      <c r="K17">
        <f t="shared" si="4"/>
        <v>0</v>
      </c>
      <c r="L17">
        <f t="shared" si="5"/>
        <v>0</v>
      </c>
      <c r="N17">
        <v>0</v>
      </c>
      <c r="O17">
        <v>0</v>
      </c>
      <c r="P17" s="24">
        <f t="shared" si="6"/>
        <v>0</v>
      </c>
      <c r="Q17">
        <f t="shared" si="7"/>
        <v>0</v>
      </c>
      <c r="R17">
        <f t="shared" si="8"/>
        <v>1</v>
      </c>
      <c r="W17">
        <v>0</v>
      </c>
      <c r="X17">
        <v>0</v>
      </c>
      <c r="Y17" s="24">
        <f t="shared" si="9"/>
        <v>0</v>
      </c>
      <c r="Z17">
        <f t="shared" si="10"/>
        <v>0</v>
      </c>
      <c r="AA17">
        <f t="shared" si="11"/>
        <v>1</v>
      </c>
      <c r="AE17">
        <v>3.879547119140625E-3</v>
      </c>
      <c r="AF17">
        <v>2.4342536926269531E-4</v>
      </c>
      <c r="AG17">
        <f t="shared" si="12"/>
        <v>3.6295190643351239E-3</v>
      </c>
      <c r="AJ17">
        <v>0.3879547119140625</v>
      </c>
      <c r="AK17">
        <v>2.4342536926269531E-2</v>
      </c>
      <c r="AL17">
        <f t="shared" si="13"/>
        <v>3.879547119140625E-3</v>
      </c>
      <c r="AM17">
        <f t="shared" si="14"/>
        <v>2.4342536926269531E-4</v>
      </c>
    </row>
    <row r="18" spans="4:39">
      <c r="D18">
        <v>0</v>
      </c>
      <c r="E18">
        <v>0</v>
      </c>
      <c r="F18" s="24">
        <f t="shared" si="0"/>
        <v>0</v>
      </c>
      <c r="G18">
        <f t="shared" si="1"/>
        <v>0</v>
      </c>
      <c r="H18">
        <f t="shared" si="2"/>
        <v>1</v>
      </c>
      <c r="J18">
        <f t="shared" si="3"/>
        <v>0</v>
      </c>
      <c r="K18">
        <f t="shared" si="4"/>
        <v>0</v>
      </c>
      <c r="L18">
        <f t="shared" si="5"/>
        <v>0</v>
      </c>
      <c r="N18">
        <v>0</v>
      </c>
      <c r="O18">
        <v>0</v>
      </c>
      <c r="P18" s="24">
        <f t="shared" si="6"/>
        <v>0</v>
      </c>
      <c r="Q18">
        <f t="shared" si="7"/>
        <v>0</v>
      </c>
      <c r="R18">
        <f t="shared" si="8"/>
        <v>1</v>
      </c>
      <c r="W18">
        <v>0</v>
      </c>
      <c r="X18">
        <v>0</v>
      </c>
      <c r="Y18" s="24">
        <f t="shared" si="9"/>
        <v>0</v>
      </c>
      <c r="Z18">
        <f t="shared" si="10"/>
        <v>0</v>
      </c>
      <c r="AA18">
        <f t="shared" si="11"/>
        <v>1</v>
      </c>
      <c r="AE18">
        <v>4.4307708740234384E-3</v>
      </c>
      <c r="AF18">
        <v>3.6011423383440289E-3</v>
      </c>
      <c r="AG18">
        <f t="shared" si="12"/>
        <v>8.292844890759281E-4</v>
      </c>
      <c r="AJ18">
        <v>0.44307708740234381</v>
      </c>
      <c r="AK18">
        <v>0.36011423383440289</v>
      </c>
      <c r="AL18">
        <f t="shared" si="13"/>
        <v>4.4307708740234384E-3</v>
      </c>
      <c r="AM18">
        <f t="shared" si="14"/>
        <v>3.6011423383440289E-3</v>
      </c>
    </row>
    <row r="19" spans="4:39">
      <c r="D19">
        <v>13.43154907226562</v>
      </c>
      <c r="E19">
        <v>13.90438079833984</v>
      </c>
      <c r="F19" s="24">
        <f t="shared" si="0"/>
        <v>0.60453135946704417</v>
      </c>
      <c r="G19">
        <f t="shared" si="1"/>
        <v>0.47283172607422053</v>
      </c>
      <c r="H19">
        <f t="shared" si="2"/>
        <v>1</v>
      </c>
      <c r="J19">
        <f t="shared" si="3"/>
        <v>0.13431549072265619</v>
      </c>
      <c r="K19">
        <f t="shared" si="4"/>
        <v>0.13904380798339841</v>
      </c>
      <c r="L19">
        <f t="shared" si="5"/>
        <v>4.7395133921330239E-3</v>
      </c>
      <c r="N19">
        <v>13.43154907226562</v>
      </c>
      <c r="O19">
        <v>13.90438079833984</v>
      </c>
      <c r="P19" s="24">
        <f t="shared" si="6"/>
        <v>3.459415709012776E-2</v>
      </c>
      <c r="Q19">
        <f t="shared" si="7"/>
        <v>0.47283172607422053</v>
      </c>
      <c r="R19">
        <f t="shared" si="8"/>
        <v>1</v>
      </c>
      <c r="W19">
        <v>13.43154907226562</v>
      </c>
      <c r="X19">
        <v>13.90438079833984</v>
      </c>
      <c r="Y19" s="24">
        <f t="shared" si="9"/>
        <v>3.459415709012776E-2</v>
      </c>
      <c r="Z19">
        <f t="shared" si="10"/>
        <v>0.47283172607422053</v>
      </c>
      <c r="AA19">
        <f t="shared" si="11"/>
        <v>1</v>
      </c>
      <c r="AE19">
        <v>4.2667388916015618E-2</v>
      </c>
      <c r="AF19">
        <v>5.914532054554332E-2</v>
      </c>
      <c r="AG19">
        <f t="shared" si="12"/>
        <v>1.6614441514378814E-2</v>
      </c>
      <c r="AJ19">
        <v>4.2667388916015616</v>
      </c>
      <c r="AK19">
        <v>5.9145320545543321</v>
      </c>
      <c r="AL19">
        <f t="shared" si="13"/>
        <v>4.2667388916015618E-2</v>
      </c>
      <c r="AM19">
        <f t="shared" si="14"/>
        <v>5.914532054554332E-2</v>
      </c>
    </row>
    <row r="20" spans="4:39">
      <c r="D20">
        <v>37.0697021484375</v>
      </c>
      <c r="E20">
        <v>33.075332641601563</v>
      </c>
      <c r="F20" s="24">
        <f t="shared" si="0"/>
        <v>0.98158094416070496</v>
      </c>
      <c r="G20">
        <f t="shared" si="1"/>
        <v>3.9943695068359375</v>
      </c>
      <c r="H20">
        <f t="shared" si="2"/>
        <v>1</v>
      </c>
      <c r="J20">
        <f t="shared" si="3"/>
        <v>0.370697021484375</v>
      </c>
      <c r="K20">
        <f t="shared" si="4"/>
        <v>0.33075332641601563</v>
      </c>
      <c r="L20">
        <f t="shared" si="5"/>
        <v>3.9156462140986559E-2</v>
      </c>
      <c r="N20">
        <v>37.0697021484375</v>
      </c>
      <c r="O20">
        <v>33.075332641601563</v>
      </c>
      <c r="P20" s="24">
        <f t="shared" si="6"/>
        <v>0.11388887378250064</v>
      </c>
      <c r="Q20">
        <f t="shared" si="7"/>
        <v>3.9943695068359375</v>
      </c>
      <c r="R20">
        <f t="shared" si="8"/>
        <v>1</v>
      </c>
      <c r="W20">
        <v>37.0697021484375</v>
      </c>
      <c r="X20">
        <v>33.075332641601563</v>
      </c>
      <c r="Y20" s="24">
        <f t="shared" si="9"/>
        <v>0.11388887378250064</v>
      </c>
      <c r="Z20">
        <f t="shared" si="10"/>
        <v>3.9943695068359375</v>
      </c>
      <c r="AA20">
        <f t="shared" si="11"/>
        <v>1</v>
      </c>
      <c r="AE20">
        <v>5.4189682006835938E-2</v>
      </c>
      <c r="AF20">
        <v>1.474380493164062E-2</v>
      </c>
      <c r="AG20">
        <f t="shared" si="12"/>
        <v>3.8678017860020002E-2</v>
      </c>
      <c r="AJ20">
        <v>5.4189682006835938</v>
      </c>
      <c r="AK20">
        <v>1.4743804931640621</v>
      </c>
      <c r="AL20">
        <f t="shared" si="13"/>
        <v>5.4189682006835938E-2</v>
      </c>
      <c r="AM20">
        <f t="shared" si="14"/>
        <v>1.4743804931640622E-2</v>
      </c>
    </row>
    <row r="21" spans="4:39">
      <c r="D21">
        <v>0.3879547119140625</v>
      </c>
      <c r="E21">
        <v>0</v>
      </c>
      <c r="F21" s="24">
        <f t="shared" si="0"/>
        <v>0.32155693204366709</v>
      </c>
      <c r="G21">
        <f t="shared" si="1"/>
        <v>0.3879547119140625</v>
      </c>
      <c r="H21">
        <f t="shared" si="2"/>
        <v>0</v>
      </c>
      <c r="J21">
        <f t="shared" si="3"/>
        <v>3.879547119140625E-3</v>
      </c>
      <c r="K21">
        <f t="shared" si="4"/>
        <v>0</v>
      </c>
      <c r="L21">
        <f t="shared" si="5"/>
        <v>3.8720313985546465E-3</v>
      </c>
      <c r="N21">
        <v>0.3879547119140625</v>
      </c>
      <c r="O21">
        <v>0</v>
      </c>
      <c r="P21" s="24">
        <f t="shared" si="6"/>
        <v>1.9692025831068447</v>
      </c>
      <c r="Q21">
        <f t="shared" si="7"/>
        <v>0.3879547119140625</v>
      </c>
      <c r="R21">
        <f t="shared" si="8"/>
        <v>0</v>
      </c>
      <c r="W21">
        <v>0.3879547119140625</v>
      </c>
      <c r="X21">
        <v>0</v>
      </c>
      <c r="Y21" s="24">
        <f t="shared" si="9"/>
        <v>2</v>
      </c>
      <c r="Z21">
        <f t="shared" si="10"/>
        <v>0.3879547119140625</v>
      </c>
      <c r="AA21">
        <f t="shared" si="11"/>
        <v>0</v>
      </c>
      <c r="AE21">
        <v>4.4862747192382813E-2</v>
      </c>
      <c r="AF21">
        <v>4.9074411392211907E-2</v>
      </c>
      <c r="AG21">
        <f t="shared" si="12"/>
        <v>4.2205457217805208E-3</v>
      </c>
      <c r="AJ21">
        <v>4.4862747192382813</v>
      </c>
      <c r="AK21">
        <v>4.9074411392211914</v>
      </c>
      <c r="AL21">
        <f t="shared" si="13"/>
        <v>4.4862747192382813E-2</v>
      </c>
      <c r="AM21">
        <f t="shared" si="14"/>
        <v>4.9074411392211914E-2</v>
      </c>
    </row>
    <row r="22" spans="4:39">
      <c r="D22">
        <v>0</v>
      </c>
      <c r="E22">
        <v>0</v>
      </c>
      <c r="F22" s="24">
        <f t="shared" si="0"/>
        <v>0</v>
      </c>
      <c r="G22">
        <f t="shared" si="1"/>
        <v>0</v>
      </c>
      <c r="H22">
        <f t="shared" si="2"/>
        <v>1</v>
      </c>
      <c r="J22">
        <f t="shared" si="3"/>
        <v>0</v>
      </c>
      <c r="K22">
        <f t="shared" si="4"/>
        <v>0</v>
      </c>
      <c r="L22">
        <f t="shared" si="5"/>
        <v>0</v>
      </c>
      <c r="N22">
        <v>0</v>
      </c>
      <c r="O22">
        <v>0</v>
      </c>
      <c r="P22" s="24">
        <f t="shared" si="6"/>
        <v>0</v>
      </c>
      <c r="Q22">
        <f t="shared" si="7"/>
        <v>0</v>
      </c>
      <c r="R22">
        <f t="shared" si="8"/>
        <v>1</v>
      </c>
      <c r="W22">
        <v>0</v>
      </c>
      <c r="X22">
        <v>0</v>
      </c>
      <c r="Y22" s="24">
        <f t="shared" si="9"/>
        <v>0</v>
      </c>
      <c r="Z22">
        <f t="shared" si="10"/>
        <v>0</v>
      </c>
      <c r="AA22">
        <f t="shared" si="11"/>
        <v>1</v>
      </c>
      <c r="AE22">
        <v>6.5402984619140616E-3</v>
      </c>
      <c r="AF22">
        <v>1.448465983072917E-2</v>
      </c>
      <c r="AG22">
        <f t="shared" si="12"/>
        <v>7.9760015390775135E-3</v>
      </c>
      <c r="AJ22">
        <v>0.65402984619140625</v>
      </c>
      <c r="AK22">
        <v>1.448465983072917</v>
      </c>
      <c r="AL22">
        <f t="shared" si="13"/>
        <v>6.5402984619140625E-3</v>
      </c>
      <c r="AM22">
        <f t="shared" si="14"/>
        <v>1.448465983072917E-2</v>
      </c>
    </row>
    <row r="23" spans="4:39">
      <c r="D23">
        <v>0</v>
      </c>
      <c r="E23">
        <v>0</v>
      </c>
      <c r="F23" s="24">
        <f t="shared" si="0"/>
        <v>0</v>
      </c>
      <c r="G23">
        <f t="shared" si="1"/>
        <v>0</v>
      </c>
      <c r="H23">
        <f t="shared" si="2"/>
        <v>1</v>
      </c>
      <c r="J23">
        <f t="shared" si="3"/>
        <v>0</v>
      </c>
      <c r="K23">
        <f t="shared" si="4"/>
        <v>0</v>
      </c>
      <c r="L23">
        <f t="shared" si="5"/>
        <v>0</v>
      </c>
      <c r="N23">
        <v>0</v>
      </c>
      <c r="O23">
        <v>0</v>
      </c>
      <c r="P23" s="24">
        <f t="shared" si="6"/>
        <v>0</v>
      </c>
      <c r="Q23">
        <f t="shared" si="7"/>
        <v>0</v>
      </c>
      <c r="R23">
        <f t="shared" si="8"/>
        <v>1</v>
      </c>
      <c r="W23">
        <v>0</v>
      </c>
      <c r="X23">
        <v>0</v>
      </c>
      <c r="Y23" s="24">
        <f t="shared" si="9"/>
        <v>0</v>
      </c>
      <c r="Z23">
        <f t="shared" si="10"/>
        <v>0</v>
      </c>
      <c r="AA23">
        <f t="shared" si="11"/>
        <v>1</v>
      </c>
      <c r="AE23">
        <v>0.44270896911621088</v>
      </c>
      <c r="AF23">
        <v>0.30230406710976049</v>
      </c>
      <c r="AG23">
        <f t="shared" si="12"/>
        <v>0.13099369824090476</v>
      </c>
      <c r="AJ23">
        <v>44.270896911621087</v>
      </c>
      <c r="AK23">
        <v>30.230406710976052</v>
      </c>
      <c r="AL23">
        <f t="shared" si="13"/>
        <v>0.44270896911621088</v>
      </c>
      <c r="AM23">
        <f t="shared" si="14"/>
        <v>0.30230406710976054</v>
      </c>
    </row>
    <row r="24" spans="4:39">
      <c r="D24">
        <v>0</v>
      </c>
      <c r="E24">
        <v>0</v>
      </c>
      <c r="F24" s="24">
        <f t="shared" si="0"/>
        <v>0</v>
      </c>
      <c r="G24">
        <f t="shared" si="1"/>
        <v>0</v>
      </c>
      <c r="H24">
        <f t="shared" si="2"/>
        <v>1</v>
      </c>
      <c r="J24">
        <f t="shared" si="3"/>
        <v>0</v>
      </c>
      <c r="K24">
        <f t="shared" si="4"/>
        <v>0</v>
      </c>
      <c r="L24">
        <f t="shared" si="5"/>
        <v>0</v>
      </c>
      <c r="N24">
        <v>0</v>
      </c>
      <c r="O24">
        <v>0</v>
      </c>
      <c r="P24" s="24">
        <f t="shared" si="6"/>
        <v>0</v>
      </c>
      <c r="Q24">
        <f t="shared" si="7"/>
        <v>0</v>
      </c>
      <c r="R24">
        <f t="shared" si="8"/>
        <v>1</v>
      </c>
      <c r="W24">
        <v>0</v>
      </c>
      <c r="X24">
        <v>0</v>
      </c>
      <c r="Y24" s="24">
        <f t="shared" si="9"/>
        <v>0</v>
      </c>
      <c r="Z24">
        <f t="shared" si="10"/>
        <v>0</v>
      </c>
      <c r="AA24">
        <f t="shared" si="11"/>
        <v>1</v>
      </c>
      <c r="AE24">
        <v>7.62939453125E-6</v>
      </c>
      <c r="AF24">
        <v>7.328234220805921E-6</v>
      </c>
      <c r="AG24">
        <f t="shared" si="12"/>
        <v>3.0116026498663619E-7</v>
      </c>
      <c r="AJ24">
        <v>7.62939453125E-4</v>
      </c>
      <c r="AK24">
        <v>7.3282342208059212E-4</v>
      </c>
      <c r="AL24">
        <f t="shared" si="13"/>
        <v>7.62939453125E-6</v>
      </c>
      <c r="AM24">
        <f t="shared" si="14"/>
        <v>7.328234220805921E-6</v>
      </c>
    </row>
    <row r="25" spans="4:39">
      <c r="D25">
        <v>0</v>
      </c>
      <c r="E25">
        <v>0</v>
      </c>
      <c r="F25" s="24">
        <f t="shared" si="0"/>
        <v>0</v>
      </c>
      <c r="G25">
        <f t="shared" si="1"/>
        <v>0</v>
      </c>
      <c r="H25">
        <f t="shared" si="2"/>
        <v>1</v>
      </c>
      <c r="J25">
        <f t="shared" si="3"/>
        <v>0</v>
      </c>
      <c r="K25">
        <f t="shared" si="4"/>
        <v>0</v>
      </c>
      <c r="L25">
        <f t="shared" si="5"/>
        <v>0</v>
      </c>
      <c r="N25">
        <v>0</v>
      </c>
      <c r="O25">
        <v>0</v>
      </c>
      <c r="P25" s="24">
        <f t="shared" si="6"/>
        <v>0</v>
      </c>
      <c r="Q25">
        <f t="shared" si="7"/>
        <v>0</v>
      </c>
      <c r="R25">
        <f t="shared" si="8"/>
        <v>1</v>
      </c>
      <c r="W25">
        <v>0</v>
      </c>
      <c r="X25">
        <v>0</v>
      </c>
      <c r="Y25" s="24">
        <f t="shared" si="9"/>
        <v>0</v>
      </c>
      <c r="Z25">
        <f t="shared" si="10"/>
        <v>0</v>
      </c>
      <c r="AA25">
        <f t="shared" si="11"/>
        <v>1</v>
      </c>
      <c r="AE25">
        <v>2.0751953125E-3</v>
      </c>
      <c r="AF25">
        <v>4.5042771559495188E-5</v>
      </c>
      <c r="AG25">
        <f t="shared" si="12"/>
        <v>2.0280931751152937E-3</v>
      </c>
      <c r="AJ25">
        <v>0.20751953125</v>
      </c>
      <c r="AK25">
        <v>4.504277155949519E-3</v>
      </c>
      <c r="AL25">
        <f t="shared" si="13"/>
        <v>2.0751953125E-3</v>
      </c>
      <c r="AM25">
        <f t="shared" si="14"/>
        <v>4.5042771559495188E-5</v>
      </c>
    </row>
    <row r="26" spans="4:39">
      <c r="D26">
        <v>0.44307708740234381</v>
      </c>
      <c r="E26">
        <v>0.41046142578125</v>
      </c>
      <c r="F26" s="24">
        <f t="shared" si="0"/>
        <v>3.2089506739832602E-2</v>
      </c>
      <c r="G26">
        <f t="shared" si="1"/>
        <v>3.2615661621093806E-2</v>
      </c>
      <c r="H26">
        <f t="shared" si="2"/>
        <v>1</v>
      </c>
      <c r="J26">
        <f t="shared" si="3"/>
        <v>4.4307708740234384E-3</v>
      </c>
      <c r="K26">
        <f t="shared" si="4"/>
        <v>4.1046142578125E-3</v>
      </c>
      <c r="L26">
        <f t="shared" si="5"/>
        <v>3.2610343292386787E-4</v>
      </c>
      <c r="N26">
        <v>0.44307708740234381</v>
      </c>
      <c r="O26">
        <v>0.41046142578125</v>
      </c>
      <c r="P26" s="24">
        <f t="shared" si="6"/>
        <v>7.6424581005586717E-2</v>
      </c>
      <c r="Q26">
        <f t="shared" si="7"/>
        <v>3.2615661621093806E-2</v>
      </c>
      <c r="R26">
        <f t="shared" si="8"/>
        <v>1</v>
      </c>
      <c r="W26">
        <v>0.44307708740234381</v>
      </c>
      <c r="X26">
        <v>0.41046142578125</v>
      </c>
      <c r="Y26" s="24">
        <f t="shared" si="9"/>
        <v>7.6424581005586717E-2</v>
      </c>
      <c r="Z26">
        <f t="shared" si="10"/>
        <v>3.2615661621093806E-2</v>
      </c>
      <c r="AA26">
        <f t="shared" si="11"/>
        <v>1</v>
      </c>
      <c r="AE26">
        <v>5.992889404296875E-3</v>
      </c>
      <c r="AF26">
        <v>1.800851821899414E-2</v>
      </c>
      <c r="AG26">
        <f t="shared" si="12"/>
        <v>1.2088106479945767E-2</v>
      </c>
      <c r="AJ26">
        <v>0.5992889404296875</v>
      </c>
      <c r="AK26">
        <v>1.8008518218994141</v>
      </c>
      <c r="AL26">
        <f t="shared" si="13"/>
        <v>5.992889404296875E-3</v>
      </c>
      <c r="AM26">
        <f t="shared" si="14"/>
        <v>1.800851821899414E-2</v>
      </c>
    </row>
    <row r="27" spans="4:39">
      <c r="D27">
        <v>0</v>
      </c>
      <c r="E27">
        <v>0</v>
      </c>
      <c r="F27" s="24">
        <f t="shared" si="0"/>
        <v>0</v>
      </c>
      <c r="G27">
        <f t="shared" si="1"/>
        <v>0</v>
      </c>
      <c r="H27">
        <f t="shared" si="2"/>
        <v>1</v>
      </c>
      <c r="J27">
        <f t="shared" si="3"/>
        <v>0</v>
      </c>
      <c r="K27">
        <f t="shared" si="4"/>
        <v>0</v>
      </c>
      <c r="L27">
        <f t="shared" si="5"/>
        <v>0</v>
      </c>
      <c r="N27">
        <v>0</v>
      </c>
      <c r="O27">
        <v>0</v>
      </c>
      <c r="P27" s="24">
        <f t="shared" si="6"/>
        <v>0</v>
      </c>
      <c r="Q27">
        <f t="shared" si="7"/>
        <v>0</v>
      </c>
      <c r="R27">
        <f t="shared" si="8"/>
        <v>1</v>
      </c>
      <c r="W27">
        <v>0</v>
      </c>
      <c r="X27">
        <v>0</v>
      </c>
      <c r="Y27" s="24">
        <f t="shared" si="9"/>
        <v>0</v>
      </c>
      <c r="Z27">
        <f t="shared" si="10"/>
        <v>0</v>
      </c>
      <c r="AA27">
        <f t="shared" si="11"/>
        <v>1</v>
      </c>
      <c r="AE27">
        <v>0.48520278930664063</v>
      </c>
      <c r="AF27">
        <v>0.44317212598077182</v>
      </c>
      <c r="AG27">
        <f t="shared" si="12"/>
        <v>4.1159621113283792E-2</v>
      </c>
      <c r="AJ27">
        <v>48.520278930664063</v>
      </c>
      <c r="AK27">
        <v>44.317212598077177</v>
      </c>
      <c r="AL27">
        <f t="shared" si="13"/>
        <v>0.48520278930664063</v>
      </c>
      <c r="AM27">
        <f t="shared" si="14"/>
        <v>0.44317212598077177</v>
      </c>
    </row>
    <row r="28" spans="4:39">
      <c r="D28">
        <v>0</v>
      </c>
      <c r="E28">
        <v>0</v>
      </c>
      <c r="F28" s="24">
        <f t="shared" si="0"/>
        <v>0</v>
      </c>
      <c r="G28">
        <f t="shared" si="1"/>
        <v>0</v>
      </c>
      <c r="H28">
        <f t="shared" si="2"/>
        <v>1</v>
      </c>
      <c r="J28">
        <f t="shared" si="3"/>
        <v>0</v>
      </c>
      <c r="K28">
        <f t="shared" si="4"/>
        <v>0</v>
      </c>
      <c r="L28">
        <f t="shared" si="5"/>
        <v>0</v>
      </c>
      <c r="N28">
        <v>0</v>
      </c>
      <c r="O28">
        <v>0</v>
      </c>
      <c r="P28" s="24">
        <f t="shared" si="6"/>
        <v>0</v>
      </c>
      <c r="Q28">
        <f t="shared" si="7"/>
        <v>0</v>
      </c>
      <c r="R28">
        <f t="shared" si="8"/>
        <v>1</v>
      </c>
      <c r="W28">
        <v>0</v>
      </c>
      <c r="X28">
        <v>0</v>
      </c>
      <c r="Y28" s="24">
        <f t="shared" si="9"/>
        <v>0</v>
      </c>
      <c r="Z28">
        <f t="shared" si="10"/>
        <v>0</v>
      </c>
      <c r="AA28">
        <f t="shared" si="11"/>
        <v>1</v>
      </c>
      <c r="AE28">
        <v>1.4738082885742189E-2</v>
      </c>
      <c r="AF28">
        <v>1.099762549767128E-2</v>
      </c>
      <c r="AG28">
        <f t="shared" si="12"/>
        <v>3.7334705913215022E-3</v>
      </c>
      <c r="AJ28">
        <v>1.473808288574219</v>
      </c>
      <c r="AK28">
        <v>1.099762549767128</v>
      </c>
      <c r="AL28">
        <f t="shared" si="13"/>
        <v>1.4738082885742189E-2</v>
      </c>
      <c r="AM28">
        <f t="shared" si="14"/>
        <v>1.099762549767128E-2</v>
      </c>
    </row>
    <row r="29" spans="4:39">
      <c r="D29">
        <v>4.2667388916015616</v>
      </c>
      <c r="E29">
        <v>5.2831649780273438</v>
      </c>
      <c r="F29" s="24">
        <f t="shared" si="0"/>
        <v>1.7633012952850742</v>
      </c>
      <c r="G29">
        <f t="shared" si="1"/>
        <v>1.0164260864257821</v>
      </c>
      <c r="H29">
        <f t="shared" si="2"/>
        <v>0</v>
      </c>
      <c r="J29">
        <f t="shared" si="3"/>
        <v>4.2667388916015618E-2</v>
      </c>
      <c r="K29">
        <f t="shared" si="4"/>
        <v>5.2831649780273438E-2</v>
      </c>
      <c r="L29">
        <f t="shared" si="5"/>
        <v>1.021609242470395E-2</v>
      </c>
      <c r="N29">
        <v>4.2667388916015616</v>
      </c>
      <c r="O29">
        <v>5.2831649780273438</v>
      </c>
      <c r="P29" s="24">
        <f t="shared" si="6"/>
        <v>0.21286624458247638</v>
      </c>
      <c r="Q29">
        <f t="shared" si="7"/>
        <v>1.0164260864257821</v>
      </c>
      <c r="R29">
        <f t="shared" si="8"/>
        <v>0</v>
      </c>
      <c r="W29">
        <v>4.2667388916015616</v>
      </c>
      <c r="X29">
        <v>5.2831649780273438</v>
      </c>
      <c r="Y29" s="24">
        <f t="shared" si="9"/>
        <v>0.21286624458247638</v>
      </c>
      <c r="Z29">
        <f t="shared" si="10"/>
        <v>1.0164260864257821</v>
      </c>
      <c r="AA29">
        <f t="shared" si="11"/>
        <v>0</v>
      </c>
      <c r="AE29">
        <v>1.7148971557617191E-2</v>
      </c>
      <c r="AF29">
        <v>1.448465983072917E-2</v>
      </c>
      <c r="AG29">
        <f t="shared" si="12"/>
        <v>2.6607655984286784E-3</v>
      </c>
      <c r="AJ29">
        <v>1.714897155761719</v>
      </c>
      <c r="AK29">
        <v>1.448465983072917</v>
      </c>
      <c r="AL29">
        <f t="shared" si="13"/>
        <v>1.7148971557617191E-2</v>
      </c>
      <c r="AM29">
        <f t="shared" si="14"/>
        <v>1.448465983072917E-2</v>
      </c>
    </row>
    <row r="30" spans="4:39">
      <c r="D30">
        <v>5.4189682006835938</v>
      </c>
      <c r="E30">
        <v>3.0427932739257808</v>
      </c>
      <c r="F30" s="24">
        <f t="shared" si="0"/>
        <v>0.90709473182565092</v>
      </c>
      <c r="G30">
        <f t="shared" si="1"/>
        <v>2.3761749267578129</v>
      </c>
      <c r="H30">
        <f t="shared" si="2"/>
        <v>0</v>
      </c>
      <c r="J30">
        <f t="shared" si="3"/>
        <v>5.4189682006835938E-2</v>
      </c>
      <c r="K30">
        <f t="shared" si="4"/>
        <v>3.0427932739257809E-2</v>
      </c>
      <c r="L30">
        <f t="shared" si="5"/>
        <v>2.3481661745833503E-2</v>
      </c>
      <c r="N30">
        <v>5.4189682006835938</v>
      </c>
      <c r="O30">
        <v>3.0427932739257808</v>
      </c>
      <c r="P30" s="24">
        <f t="shared" si="6"/>
        <v>0.56162654404472101</v>
      </c>
      <c r="Q30">
        <f t="shared" si="7"/>
        <v>2.3761749267578129</v>
      </c>
      <c r="R30">
        <f t="shared" si="8"/>
        <v>0</v>
      </c>
      <c r="W30">
        <v>5.4189682006835938</v>
      </c>
      <c r="X30">
        <v>3.0427932739257808</v>
      </c>
      <c r="Y30" s="24">
        <f t="shared" si="9"/>
        <v>0.56162654404472101</v>
      </c>
      <c r="Z30">
        <f t="shared" si="10"/>
        <v>2.3761749267578129</v>
      </c>
      <c r="AA30">
        <f t="shared" si="11"/>
        <v>0</v>
      </c>
      <c r="AE30">
        <v>2.010345458984375E-3</v>
      </c>
      <c r="AF30">
        <v>3.976821899414062E-4</v>
      </c>
      <c r="AG30">
        <f t="shared" si="12"/>
        <v>1.6113636263557821E-3</v>
      </c>
      <c r="AJ30">
        <v>0.2010345458984375</v>
      </c>
      <c r="AK30">
        <v>3.9768218994140618E-2</v>
      </c>
      <c r="AL30">
        <f t="shared" si="13"/>
        <v>2.010345458984375E-3</v>
      </c>
      <c r="AM30">
        <f t="shared" si="14"/>
        <v>3.976821899414062E-4</v>
      </c>
    </row>
    <row r="31" spans="4:39">
      <c r="D31">
        <v>4.4862747192382813</v>
      </c>
      <c r="E31">
        <v>4.461669921875</v>
      </c>
      <c r="F31" s="24">
        <f t="shared" si="0"/>
        <v>2.4304566748331573E-2</v>
      </c>
      <c r="G31">
        <f t="shared" si="1"/>
        <v>2.460479736328125E-2</v>
      </c>
      <c r="H31">
        <f t="shared" si="2"/>
        <v>1</v>
      </c>
      <c r="J31">
        <f t="shared" si="3"/>
        <v>4.4862747192382813E-2</v>
      </c>
      <c r="K31">
        <f t="shared" si="4"/>
        <v>4.461669921875E-2</v>
      </c>
      <c r="L31">
        <f t="shared" si="5"/>
        <v>2.4601770631264277E-4</v>
      </c>
      <c r="N31">
        <v>4.4862747192382813</v>
      </c>
      <c r="O31">
        <v>4.461669921875</v>
      </c>
      <c r="P31" s="24">
        <f t="shared" si="6"/>
        <v>5.4995417048579283E-3</v>
      </c>
      <c r="Q31">
        <f t="shared" si="7"/>
        <v>2.460479736328125E-2</v>
      </c>
      <c r="R31">
        <f t="shared" si="8"/>
        <v>1</v>
      </c>
      <c r="W31">
        <v>4.4862747192382813</v>
      </c>
      <c r="X31">
        <v>4.461669921875</v>
      </c>
      <c r="Y31" s="24">
        <f t="shared" si="9"/>
        <v>5.4995417048579283E-3</v>
      </c>
      <c r="Z31">
        <f t="shared" si="10"/>
        <v>2.460479736328125E-2</v>
      </c>
      <c r="AA31">
        <f t="shared" si="11"/>
        <v>1</v>
      </c>
      <c r="AE31">
        <v>1.88446044921875E-3</v>
      </c>
      <c r="AF31">
        <v>1.124547322591146E-2</v>
      </c>
      <c r="AG31">
        <f t="shared" si="12"/>
        <v>9.4049640926890127E-3</v>
      </c>
      <c r="AJ31">
        <v>0.188446044921875</v>
      </c>
      <c r="AK31">
        <v>1.124547322591146</v>
      </c>
      <c r="AL31">
        <f t="shared" si="13"/>
        <v>1.88446044921875E-3</v>
      </c>
      <c r="AM31">
        <f t="shared" si="14"/>
        <v>1.124547322591146E-2</v>
      </c>
    </row>
    <row r="32" spans="4:39">
      <c r="D32">
        <v>0.65402984619140625</v>
      </c>
      <c r="E32">
        <v>1.009941101074219</v>
      </c>
      <c r="F32" s="24">
        <f t="shared" si="0"/>
        <v>0.42748086068621183</v>
      </c>
      <c r="G32">
        <f t="shared" si="1"/>
        <v>0.35591125488281272</v>
      </c>
      <c r="H32">
        <f t="shared" si="2"/>
        <v>0</v>
      </c>
      <c r="J32">
        <f t="shared" si="3"/>
        <v>6.5402984619140625E-3</v>
      </c>
      <c r="K32">
        <f t="shared" si="4"/>
        <v>1.0099411010742189E-2</v>
      </c>
      <c r="L32">
        <f t="shared" si="5"/>
        <v>3.5654537106336141E-3</v>
      </c>
      <c r="N32">
        <v>0.65402984619140625</v>
      </c>
      <c r="O32">
        <v>1.009941101074219</v>
      </c>
      <c r="P32" s="24">
        <f t="shared" si="6"/>
        <v>0.42778541953232485</v>
      </c>
      <c r="Q32">
        <f t="shared" si="7"/>
        <v>0.35591125488281272</v>
      </c>
      <c r="R32">
        <f t="shared" si="8"/>
        <v>0</v>
      </c>
      <c r="W32">
        <v>0.65402984619140625</v>
      </c>
      <c r="X32">
        <v>1.009941101074219</v>
      </c>
      <c r="Y32" s="24">
        <f t="shared" si="9"/>
        <v>0.42778541953232485</v>
      </c>
      <c r="Z32">
        <f t="shared" si="10"/>
        <v>0.35591125488281272</v>
      </c>
      <c r="AA32">
        <f t="shared" si="11"/>
        <v>0</v>
      </c>
      <c r="AE32">
        <v>2.09808349609375E-5</v>
      </c>
      <c r="AF32">
        <v>9.1771726255063669E-4</v>
      </c>
      <c r="AG32">
        <f t="shared" si="12"/>
        <v>8.9713861590987249E-4</v>
      </c>
      <c r="AJ32">
        <v>2.09808349609375E-3</v>
      </c>
      <c r="AK32">
        <v>9.1771726255063663E-2</v>
      </c>
      <c r="AL32">
        <f t="shared" si="13"/>
        <v>2.09808349609375E-5</v>
      </c>
      <c r="AM32">
        <f t="shared" si="14"/>
        <v>9.1771726255063669E-4</v>
      </c>
    </row>
    <row r="33" spans="4:39">
      <c r="D33">
        <v>0</v>
      </c>
      <c r="E33">
        <v>0</v>
      </c>
      <c r="F33" s="24">
        <f t="shared" si="0"/>
        <v>0</v>
      </c>
      <c r="G33">
        <f t="shared" si="1"/>
        <v>0</v>
      </c>
      <c r="H33">
        <f t="shared" si="2"/>
        <v>1</v>
      </c>
      <c r="J33">
        <f t="shared" si="3"/>
        <v>0</v>
      </c>
      <c r="K33">
        <f t="shared" si="4"/>
        <v>0</v>
      </c>
      <c r="L33">
        <f t="shared" si="5"/>
        <v>0</v>
      </c>
      <c r="N33">
        <v>0</v>
      </c>
      <c r="O33">
        <v>0</v>
      </c>
      <c r="P33" s="24">
        <f t="shared" si="6"/>
        <v>0</v>
      </c>
      <c r="Q33">
        <f t="shared" si="7"/>
        <v>0</v>
      </c>
      <c r="R33">
        <f t="shared" si="8"/>
        <v>1</v>
      </c>
      <c r="W33">
        <v>0</v>
      </c>
      <c r="X33">
        <v>0</v>
      </c>
      <c r="Y33" s="24">
        <f t="shared" si="9"/>
        <v>0</v>
      </c>
      <c r="Z33">
        <f t="shared" si="10"/>
        <v>0</v>
      </c>
      <c r="AA33">
        <f t="shared" si="11"/>
        <v>1</v>
      </c>
      <c r="AE33">
        <v>0.50007438659667969</v>
      </c>
      <c r="AF33">
        <v>0.49962207249232699</v>
      </c>
      <c r="AG33">
        <f t="shared" si="12"/>
        <v>4.522118257494534E-4</v>
      </c>
      <c r="AJ33">
        <v>50.007438659667969</v>
      </c>
      <c r="AK33">
        <v>49.962207249232698</v>
      </c>
      <c r="AL33">
        <f t="shared" si="13"/>
        <v>0.50007438659667969</v>
      </c>
      <c r="AM33">
        <f t="shared" si="14"/>
        <v>0.49962207249232699</v>
      </c>
    </row>
    <row r="34" spans="4:39">
      <c r="D34">
        <v>44.270896911621087</v>
      </c>
      <c r="E34">
        <v>43.243217468261719</v>
      </c>
      <c r="F34" s="24">
        <f t="shared" si="0"/>
        <v>0.64216362257555593</v>
      </c>
      <c r="G34">
        <f t="shared" si="1"/>
        <v>1.0276794433593679</v>
      </c>
      <c r="H34">
        <f t="shared" si="2"/>
        <v>1</v>
      </c>
      <c r="J34">
        <f t="shared" si="3"/>
        <v>0.44270896911621088</v>
      </c>
      <c r="K34">
        <f t="shared" si="4"/>
        <v>0.43243217468261719</v>
      </c>
      <c r="L34">
        <f t="shared" si="5"/>
        <v>1.0224168610880702E-2</v>
      </c>
      <c r="N34">
        <v>44.270896911621087</v>
      </c>
      <c r="O34">
        <v>43.243217468261719</v>
      </c>
      <c r="P34" s="24">
        <f t="shared" si="6"/>
        <v>2.3486027382929313E-2</v>
      </c>
      <c r="Q34">
        <f t="shared" si="7"/>
        <v>1.0276794433593679</v>
      </c>
      <c r="R34">
        <f t="shared" si="8"/>
        <v>1</v>
      </c>
      <c r="W34">
        <v>44.270896911621087</v>
      </c>
      <c r="X34">
        <v>43.243217468261719</v>
      </c>
      <c r="Y34" s="24">
        <f t="shared" si="9"/>
        <v>2.3486027382929313E-2</v>
      </c>
      <c r="Z34">
        <f t="shared" si="10"/>
        <v>1.0276794433593679</v>
      </c>
      <c r="AA34">
        <f t="shared" si="11"/>
        <v>1</v>
      </c>
      <c r="AE34">
        <v>0.36857986450195313</v>
      </c>
      <c r="AF34">
        <v>0.35736926396687829</v>
      </c>
      <c r="AG34">
        <f t="shared" si="12"/>
        <v>1.1147995916412154E-2</v>
      </c>
      <c r="AJ34">
        <v>36.857986450195313</v>
      </c>
      <c r="AK34">
        <v>35.736926396687828</v>
      </c>
      <c r="AL34">
        <f t="shared" si="13"/>
        <v>0.36857986450195313</v>
      </c>
      <c r="AM34">
        <f t="shared" si="14"/>
        <v>0.35736926396687829</v>
      </c>
    </row>
    <row r="35" spans="4:39">
      <c r="D35">
        <v>7.62939453125E-4</v>
      </c>
      <c r="E35">
        <v>9.1552734375E-4</v>
      </c>
      <c r="F35" s="24">
        <f t="shared" si="0"/>
        <v>1.5259953274933782E-4</v>
      </c>
      <c r="G35">
        <f t="shared" si="1"/>
        <v>1.52587890625E-4</v>
      </c>
      <c r="H35">
        <f t="shared" si="2"/>
        <v>1</v>
      </c>
      <c r="J35">
        <f t="shared" si="3"/>
        <v>7.62939453125E-6</v>
      </c>
      <c r="K35">
        <f t="shared" si="4"/>
        <v>9.1552734374999997E-6</v>
      </c>
      <c r="L35">
        <f t="shared" si="5"/>
        <v>1.5258800705097988E-6</v>
      </c>
      <c r="N35">
        <v>7.62939453125E-4</v>
      </c>
      <c r="O35">
        <v>9.1552734375E-4</v>
      </c>
      <c r="P35" s="24">
        <f t="shared" si="6"/>
        <v>0.18181818181818182</v>
      </c>
      <c r="Q35">
        <f t="shared" si="7"/>
        <v>1.52587890625E-4</v>
      </c>
      <c r="R35">
        <f t="shared" si="8"/>
        <v>1</v>
      </c>
      <c r="W35">
        <v>7.62939453125E-4</v>
      </c>
      <c r="X35">
        <v>9.1552734375E-4</v>
      </c>
      <c r="Y35" s="24">
        <f t="shared" si="9"/>
        <v>0.18181818181818182</v>
      </c>
      <c r="Z35">
        <f t="shared" si="10"/>
        <v>1.52587890625E-4</v>
      </c>
      <c r="AA35">
        <f t="shared" si="11"/>
        <v>1</v>
      </c>
      <c r="AE35">
        <v>0.39934349060058588</v>
      </c>
      <c r="AF35">
        <v>0.30582191830589661</v>
      </c>
      <c r="AG35">
        <f t="shared" si="12"/>
        <v>8.9281629070786711E-2</v>
      </c>
      <c r="AJ35">
        <v>39.934349060058587</v>
      </c>
      <c r="AK35">
        <v>30.582191830589661</v>
      </c>
      <c r="AL35">
        <f t="shared" si="13"/>
        <v>0.39934349060058588</v>
      </c>
      <c r="AM35">
        <f t="shared" si="14"/>
        <v>0.30582191830589661</v>
      </c>
    </row>
    <row r="36" spans="4:39">
      <c r="D36">
        <v>0.20751953125</v>
      </c>
      <c r="E36">
        <v>2.5177001953125E-2</v>
      </c>
      <c r="F36" s="24">
        <f t="shared" si="0"/>
        <v>0.16668414356916575</v>
      </c>
      <c r="G36">
        <f t="shared" si="1"/>
        <v>0.182342529296875</v>
      </c>
      <c r="H36">
        <f t="shared" si="2"/>
        <v>0</v>
      </c>
      <c r="J36">
        <f t="shared" si="3"/>
        <v>2.0751953125E-3</v>
      </c>
      <c r="K36">
        <f t="shared" si="4"/>
        <v>2.5177001953125E-4</v>
      </c>
      <c r="L36">
        <f t="shared" si="5"/>
        <v>1.8217638630536796E-3</v>
      </c>
      <c r="N36">
        <v>0.20751953125</v>
      </c>
      <c r="O36">
        <v>2.5177001953125E-2</v>
      </c>
      <c r="P36" s="24">
        <f t="shared" si="6"/>
        <v>1.5672131147540984</v>
      </c>
      <c r="Q36">
        <f t="shared" si="7"/>
        <v>0.182342529296875</v>
      </c>
      <c r="R36">
        <f t="shared" si="8"/>
        <v>0</v>
      </c>
      <c r="W36">
        <v>0.20751953125</v>
      </c>
      <c r="X36">
        <v>2.5177001953125E-2</v>
      </c>
      <c r="Y36" s="24">
        <f t="shared" si="9"/>
        <v>1.5672131147540984</v>
      </c>
      <c r="Z36">
        <f t="shared" si="10"/>
        <v>0.182342529296875</v>
      </c>
      <c r="AA36">
        <f t="shared" si="11"/>
        <v>0</v>
      </c>
      <c r="AE36">
        <v>1.4364242553710939E-2</v>
      </c>
      <c r="AF36">
        <v>6.240199861072359E-2</v>
      </c>
      <c r="AG36">
        <f t="shared" si="12"/>
        <v>4.9210268619365165E-2</v>
      </c>
      <c r="AJ36">
        <v>1.436424255371094</v>
      </c>
      <c r="AK36">
        <v>6.2401998610723588</v>
      </c>
      <c r="AL36">
        <f t="shared" si="13"/>
        <v>1.4364242553710939E-2</v>
      </c>
      <c r="AM36">
        <f t="shared" si="14"/>
        <v>6.240199861072359E-2</v>
      </c>
    </row>
    <row r="37" spans="4:39">
      <c r="D37">
        <v>0.5992889404296875</v>
      </c>
      <c r="E37">
        <v>0.92220306396484375</v>
      </c>
      <c r="F37" s="24">
        <f t="shared" si="0"/>
        <v>0.38114673781339259</v>
      </c>
      <c r="G37">
        <f t="shared" si="1"/>
        <v>0.32291412353515625</v>
      </c>
      <c r="H37">
        <f t="shared" si="2"/>
        <v>0</v>
      </c>
      <c r="J37">
        <f t="shared" si="3"/>
        <v>5.992889404296875E-3</v>
      </c>
      <c r="K37">
        <f t="shared" si="4"/>
        <v>9.2220306396484375E-3</v>
      </c>
      <c r="L37">
        <f t="shared" si="5"/>
        <v>3.2343605283433278E-3</v>
      </c>
      <c r="N37">
        <v>0.5992889404296875</v>
      </c>
      <c r="O37">
        <v>0.92220306396484375</v>
      </c>
      <c r="P37" s="24">
        <f t="shared" si="6"/>
        <v>0.42447035226275542</v>
      </c>
      <c r="Q37">
        <f t="shared" si="7"/>
        <v>0.32291412353515625</v>
      </c>
      <c r="R37">
        <f t="shared" si="8"/>
        <v>0</v>
      </c>
      <c r="W37">
        <v>0.5992889404296875</v>
      </c>
      <c r="X37">
        <v>0.92220306396484375</v>
      </c>
      <c r="Y37" s="24">
        <f t="shared" si="9"/>
        <v>0.42447035226275542</v>
      </c>
      <c r="Z37">
        <f t="shared" si="10"/>
        <v>0.32291412353515625</v>
      </c>
      <c r="AA37">
        <f t="shared" si="11"/>
        <v>0</v>
      </c>
      <c r="AE37">
        <v>1.7604827880859379E-3</v>
      </c>
      <c r="AF37">
        <v>4.3042963201349427E-2</v>
      </c>
      <c r="AG37">
        <f t="shared" si="12"/>
        <v>4.2146449930118089E-2</v>
      </c>
      <c r="AJ37">
        <v>0.17604827880859381</v>
      </c>
      <c r="AK37">
        <v>4.3042963201349433</v>
      </c>
      <c r="AL37">
        <f t="shared" si="13"/>
        <v>1.7604827880859382E-3</v>
      </c>
      <c r="AM37">
        <f t="shared" si="14"/>
        <v>4.3042963201349434E-2</v>
      </c>
    </row>
    <row r="38" spans="4:39">
      <c r="D38">
        <v>0</v>
      </c>
      <c r="E38">
        <v>0</v>
      </c>
      <c r="F38" s="24">
        <f t="shared" si="0"/>
        <v>0</v>
      </c>
      <c r="G38">
        <f t="shared" si="1"/>
        <v>0</v>
      </c>
      <c r="H38">
        <f t="shared" si="2"/>
        <v>1</v>
      </c>
      <c r="J38">
        <f t="shared" si="3"/>
        <v>0</v>
      </c>
      <c r="K38">
        <f t="shared" si="4"/>
        <v>0</v>
      </c>
      <c r="L38">
        <f t="shared" si="5"/>
        <v>0</v>
      </c>
      <c r="N38">
        <v>0</v>
      </c>
      <c r="O38">
        <v>0</v>
      </c>
      <c r="P38" s="24">
        <f t="shared" si="6"/>
        <v>0</v>
      </c>
      <c r="Q38">
        <f t="shared" si="7"/>
        <v>0</v>
      </c>
      <c r="R38">
        <f t="shared" si="8"/>
        <v>1</v>
      </c>
      <c r="W38">
        <v>0</v>
      </c>
      <c r="X38">
        <v>0</v>
      </c>
      <c r="Y38" s="24">
        <f t="shared" si="9"/>
        <v>0</v>
      </c>
      <c r="Z38">
        <f t="shared" si="10"/>
        <v>0</v>
      </c>
      <c r="AA38">
        <f t="shared" si="11"/>
        <v>1</v>
      </c>
      <c r="AE38">
        <v>0.45889091491699219</v>
      </c>
      <c r="AF38">
        <v>0.44961123996310759</v>
      </c>
      <c r="AG38">
        <f t="shared" si="12"/>
        <v>9.2367516443227927E-3</v>
      </c>
      <c r="AJ38">
        <v>45.889091491699219</v>
      </c>
      <c r="AK38">
        <v>44.961123996310761</v>
      </c>
      <c r="AL38">
        <f t="shared" si="13"/>
        <v>0.45889091491699219</v>
      </c>
      <c r="AM38">
        <f t="shared" si="14"/>
        <v>0.44961123996310759</v>
      </c>
    </row>
    <row r="39" spans="4:39">
      <c r="D39">
        <v>0</v>
      </c>
      <c r="E39">
        <v>0</v>
      </c>
      <c r="F39" s="24">
        <f t="shared" si="0"/>
        <v>0</v>
      </c>
      <c r="G39">
        <f t="shared" si="1"/>
        <v>0</v>
      </c>
      <c r="H39">
        <f t="shared" si="2"/>
        <v>1</v>
      </c>
      <c r="J39">
        <f t="shared" si="3"/>
        <v>0</v>
      </c>
      <c r="K39">
        <f t="shared" si="4"/>
        <v>0</v>
      </c>
      <c r="L39">
        <f t="shared" si="5"/>
        <v>0</v>
      </c>
      <c r="N39">
        <v>0</v>
      </c>
      <c r="O39">
        <v>0</v>
      </c>
      <c r="P39" s="24">
        <f t="shared" si="6"/>
        <v>0</v>
      </c>
      <c r="Q39">
        <f t="shared" si="7"/>
        <v>0</v>
      </c>
      <c r="R39">
        <f t="shared" si="8"/>
        <v>1</v>
      </c>
      <c r="W39">
        <v>0</v>
      </c>
      <c r="X39">
        <v>0</v>
      </c>
      <c r="Y39" s="24">
        <f t="shared" si="9"/>
        <v>0</v>
      </c>
      <c r="Z39">
        <f t="shared" si="10"/>
        <v>0</v>
      </c>
      <c r="AA39">
        <f t="shared" si="11"/>
        <v>1</v>
      </c>
      <c r="AE39">
        <v>0.49063301086425781</v>
      </c>
      <c r="AF39">
        <v>0.44317212598077182</v>
      </c>
      <c r="AG39">
        <f t="shared" si="12"/>
        <v>4.6352225553090279E-2</v>
      </c>
      <c r="AJ39">
        <v>49.063301086425781</v>
      </c>
      <c r="AK39">
        <v>44.317212598077177</v>
      </c>
      <c r="AL39">
        <f t="shared" si="13"/>
        <v>0.49063301086425781</v>
      </c>
      <c r="AM39">
        <f t="shared" si="14"/>
        <v>0.44317212598077177</v>
      </c>
    </row>
    <row r="40" spans="4:39">
      <c r="D40">
        <v>0</v>
      </c>
      <c r="E40">
        <v>0</v>
      </c>
      <c r="F40" s="24">
        <f t="shared" si="0"/>
        <v>0</v>
      </c>
      <c r="G40">
        <f t="shared" si="1"/>
        <v>0</v>
      </c>
      <c r="H40">
        <f t="shared" si="2"/>
        <v>1</v>
      </c>
      <c r="J40">
        <f t="shared" si="3"/>
        <v>0</v>
      </c>
      <c r="K40">
        <f t="shared" si="4"/>
        <v>0</v>
      </c>
      <c r="L40">
        <f t="shared" si="5"/>
        <v>0</v>
      </c>
      <c r="N40">
        <v>0</v>
      </c>
      <c r="O40">
        <v>0</v>
      </c>
      <c r="P40" s="24">
        <f t="shared" si="6"/>
        <v>0</v>
      </c>
      <c r="Q40">
        <f t="shared" si="7"/>
        <v>0</v>
      </c>
      <c r="R40">
        <f t="shared" si="8"/>
        <v>1</v>
      </c>
      <c r="W40">
        <v>0</v>
      </c>
      <c r="X40">
        <v>0</v>
      </c>
      <c r="Y40" s="24">
        <f t="shared" si="9"/>
        <v>0</v>
      </c>
      <c r="Z40">
        <f t="shared" si="10"/>
        <v>0</v>
      </c>
      <c r="AA40">
        <f t="shared" si="11"/>
        <v>1</v>
      </c>
      <c r="AE40">
        <v>0.14412879943847659</v>
      </c>
      <c r="AF40">
        <v>0.20084479048445419</v>
      </c>
      <c r="AG40">
        <f t="shared" si="12"/>
        <v>5.8355185358241794E-2</v>
      </c>
      <c r="AJ40">
        <v>14.41287994384766</v>
      </c>
      <c r="AK40">
        <v>20.08447904844542</v>
      </c>
      <c r="AL40">
        <f t="shared" si="13"/>
        <v>0.14412879943847659</v>
      </c>
      <c r="AM40">
        <f t="shared" si="14"/>
        <v>0.20084479048445419</v>
      </c>
    </row>
    <row r="41" spans="4:39">
      <c r="D41">
        <v>48.520278930664063</v>
      </c>
      <c r="E41">
        <v>46.827888488769531</v>
      </c>
      <c r="F41" s="24">
        <f t="shared" si="0"/>
        <v>0.81592103243546477</v>
      </c>
      <c r="G41">
        <f t="shared" si="1"/>
        <v>1.6923904418945313</v>
      </c>
      <c r="H41">
        <f t="shared" si="2"/>
        <v>1</v>
      </c>
      <c r="J41">
        <f t="shared" si="3"/>
        <v>0.48520278930664063</v>
      </c>
      <c r="K41">
        <f t="shared" si="4"/>
        <v>0.46827888488769531</v>
      </c>
      <c r="L41">
        <f t="shared" si="5"/>
        <v>1.6781499628610468E-2</v>
      </c>
      <c r="N41">
        <v>48.520278930664063</v>
      </c>
      <c r="O41">
        <v>46.827888488769531</v>
      </c>
      <c r="P41" s="24">
        <f t="shared" si="6"/>
        <v>3.549917083250817E-2</v>
      </c>
      <c r="Q41">
        <f t="shared" si="7"/>
        <v>1.6923904418945313</v>
      </c>
      <c r="R41">
        <f t="shared" si="8"/>
        <v>1</v>
      </c>
      <c r="W41">
        <v>48.520278930664063</v>
      </c>
      <c r="X41">
        <v>46.827888488769531</v>
      </c>
      <c r="Y41" s="24">
        <f t="shared" si="9"/>
        <v>3.549917083250817E-2</v>
      </c>
      <c r="Z41">
        <f t="shared" si="10"/>
        <v>1.6923904418945313</v>
      </c>
      <c r="AA41">
        <f t="shared" si="11"/>
        <v>1</v>
      </c>
      <c r="AE41">
        <v>0.49386215209960938</v>
      </c>
      <c r="AF41">
        <v>0.49219405651092529</v>
      </c>
      <c r="AG41">
        <f t="shared" si="12"/>
        <v>1.6667050905064438E-3</v>
      </c>
      <c r="AJ41">
        <v>49.386215209960938</v>
      </c>
      <c r="AK41">
        <v>49.219405651092529</v>
      </c>
      <c r="AL41">
        <f t="shared" si="13"/>
        <v>0.49386215209960938</v>
      </c>
      <c r="AM41">
        <f t="shared" si="14"/>
        <v>0.49219405651092529</v>
      </c>
    </row>
    <row r="42" spans="4:39">
      <c r="D42">
        <v>1.473808288574219</v>
      </c>
      <c r="E42">
        <v>1.533317565917969</v>
      </c>
      <c r="F42" s="24">
        <f t="shared" si="0"/>
        <v>6.1315607123577844E-2</v>
      </c>
      <c r="G42">
        <f t="shared" si="1"/>
        <v>5.950927734375E-2</v>
      </c>
      <c r="H42">
        <f t="shared" si="2"/>
        <v>1</v>
      </c>
      <c r="J42">
        <f t="shared" si="3"/>
        <v>1.4738082885742189E-2</v>
      </c>
      <c r="K42">
        <f t="shared" si="4"/>
        <v>1.5333175659179689E-2</v>
      </c>
      <c r="L42">
        <f t="shared" si="5"/>
        <v>5.952698762711618E-4</v>
      </c>
      <c r="N42">
        <v>1.473808288574219</v>
      </c>
      <c r="O42">
        <v>1.533317565917969</v>
      </c>
      <c r="P42" s="24">
        <f t="shared" si="6"/>
        <v>3.9578840542940502E-2</v>
      </c>
      <c r="Q42">
        <f t="shared" si="7"/>
        <v>5.950927734375E-2</v>
      </c>
      <c r="R42">
        <f t="shared" si="8"/>
        <v>1</v>
      </c>
      <c r="W42">
        <v>1.473808288574219</v>
      </c>
      <c r="X42">
        <v>1.533317565917969</v>
      </c>
      <c r="Y42" s="24">
        <f t="shared" si="9"/>
        <v>3.9578840542940502E-2</v>
      </c>
      <c r="Z42">
        <f t="shared" si="10"/>
        <v>5.950927734375E-2</v>
      </c>
      <c r="AA42">
        <f t="shared" si="11"/>
        <v>1</v>
      </c>
      <c r="AE42">
        <v>0.1829833984375</v>
      </c>
      <c r="AF42">
        <v>0.13076191856747579</v>
      </c>
      <c r="AG42">
        <f t="shared" si="12"/>
        <v>5.0881367108995448E-2</v>
      </c>
      <c r="AJ42">
        <v>18.29833984375</v>
      </c>
      <c r="AK42">
        <v>13.076191856747579</v>
      </c>
      <c r="AL42">
        <f t="shared" si="13"/>
        <v>0.1829833984375</v>
      </c>
      <c r="AM42">
        <f t="shared" si="14"/>
        <v>0.13076191856747579</v>
      </c>
    </row>
    <row r="43" spans="4:39">
      <c r="D43">
        <v>1.714897155761719</v>
      </c>
      <c r="E43">
        <v>1.150321960449219</v>
      </c>
      <c r="F43" s="24">
        <f t="shared" si="0"/>
        <v>0.43139835989780789</v>
      </c>
      <c r="G43">
        <f t="shared" si="1"/>
        <v>0.5645751953125</v>
      </c>
      <c r="H43">
        <f t="shared" si="2"/>
        <v>0</v>
      </c>
      <c r="J43">
        <f t="shared" si="3"/>
        <v>1.7148971557617191E-2</v>
      </c>
      <c r="K43">
        <f t="shared" si="4"/>
        <v>1.1503219604492189E-2</v>
      </c>
      <c r="L43">
        <f t="shared" si="5"/>
        <v>5.6298446458827563E-3</v>
      </c>
      <c r="N43">
        <v>1.714897155761719</v>
      </c>
      <c r="O43">
        <v>1.150321960449219</v>
      </c>
      <c r="P43" s="24">
        <f t="shared" si="6"/>
        <v>0.39408866995073888</v>
      </c>
      <c r="Q43">
        <f t="shared" si="7"/>
        <v>0.5645751953125</v>
      </c>
      <c r="R43">
        <f t="shared" si="8"/>
        <v>0</v>
      </c>
      <c r="W43">
        <v>1.714897155761719</v>
      </c>
      <c r="X43">
        <v>1.150321960449219</v>
      </c>
      <c r="Y43" s="24">
        <f t="shared" si="9"/>
        <v>0.39408866995073888</v>
      </c>
      <c r="Z43">
        <f t="shared" si="10"/>
        <v>0.5645751953125</v>
      </c>
      <c r="AA43">
        <f t="shared" si="11"/>
        <v>0</v>
      </c>
      <c r="AE43">
        <v>0.29762458801269531</v>
      </c>
      <c r="AF43">
        <v>0.23750948905944819</v>
      </c>
      <c r="AG43">
        <f t="shared" si="12"/>
        <v>5.8343856289871973E-2</v>
      </c>
      <c r="AJ43">
        <v>29.762458801269531</v>
      </c>
      <c r="AK43">
        <v>23.750948905944821</v>
      </c>
      <c r="AL43">
        <f t="shared" si="13"/>
        <v>0.29762458801269531</v>
      </c>
      <c r="AM43">
        <f t="shared" si="14"/>
        <v>0.23750948905944821</v>
      </c>
    </row>
    <row r="44" spans="4:39">
      <c r="D44">
        <v>0.2010345458984375</v>
      </c>
      <c r="E44">
        <v>0</v>
      </c>
      <c r="F44" s="24">
        <f t="shared" si="0"/>
        <v>0.18211582347788124</v>
      </c>
      <c r="G44">
        <f t="shared" si="1"/>
        <v>0.2010345458984375</v>
      </c>
      <c r="H44">
        <f t="shared" si="2"/>
        <v>0</v>
      </c>
      <c r="J44">
        <f t="shared" si="3"/>
        <v>2.010345458984375E-3</v>
      </c>
      <c r="K44">
        <f t="shared" si="4"/>
        <v>0</v>
      </c>
      <c r="L44">
        <f t="shared" si="5"/>
        <v>2.0083260680032718E-3</v>
      </c>
      <c r="N44">
        <v>0.2010345458984375</v>
      </c>
      <c r="O44">
        <v>0</v>
      </c>
      <c r="P44" s="24">
        <f t="shared" si="6"/>
        <v>1.9839816411978815</v>
      </c>
      <c r="Q44">
        <f t="shared" si="7"/>
        <v>0.2010345458984375</v>
      </c>
      <c r="R44">
        <f t="shared" si="8"/>
        <v>0</v>
      </c>
      <c r="W44">
        <v>0.2010345458984375</v>
      </c>
      <c r="X44">
        <v>0</v>
      </c>
      <c r="Y44" s="24">
        <f t="shared" si="9"/>
        <v>2</v>
      </c>
      <c r="Z44">
        <f t="shared" si="10"/>
        <v>0.2010345458984375</v>
      </c>
      <c r="AA44">
        <f t="shared" si="11"/>
        <v>0</v>
      </c>
      <c r="AE44">
        <v>0.16411590576171881</v>
      </c>
      <c r="AF44">
        <v>0.30582191830589661</v>
      </c>
      <c r="AG44">
        <f t="shared" si="12"/>
        <v>0.15223785526338787</v>
      </c>
      <c r="AJ44">
        <v>16.411590576171879</v>
      </c>
      <c r="AK44">
        <v>30.582191830589661</v>
      </c>
      <c r="AL44">
        <f t="shared" si="13"/>
        <v>0.16411590576171878</v>
      </c>
      <c r="AM44">
        <f t="shared" si="14"/>
        <v>0.30582191830589661</v>
      </c>
    </row>
    <row r="45" spans="4:39">
      <c r="D45">
        <v>0.188446044921875</v>
      </c>
      <c r="E45">
        <v>0.11444091796875</v>
      </c>
      <c r="F45" s="24">
        <f t="shared" si="0"/>
        <v>7.1333067402750222E-2</v>
      </c>
      <c r="G45">
        <f t="shared" si="1"/>
        <v>7.4005126953125E-2</v>
      </c>
      <c r="H45">
        <f t="shared" si="2"/>
        <v>0</v>
      </c>
      <c r="J45">
        <f t="shared" si="3"/>
        <v>1.88446044921875E-3</v>
      </c>
      <c r="K45">
        <f t="shared" si="4"/>
        <v>1.1444091796875E-3</v>
      </c>
      <c r="L45">
        <f t="shared" si="5"/>
        <v>7.3977749912941765E-4</v>
      </c>
      <c r="N45">
        <v>0.188446044921875</v>
      </c>
      <c r="O45">
        <v>0.11444091796875</v>
      </c>
      <c r="P45" s="24">
        <f t="shared" si="6"/>
        <v>0.48866498740554154</v>
      </c>
      <c r="Q45">
        <f t="shared" si="7"/>
        <v>7.4005126953125E-2</v>
      </c>
      <c r="R45">
        <f t="shared" si="8"/>
        <v>0</v>
      </c>
      <c r="W45">
        <v>0.188446044921875</v>
      </c>
      <c r="X45">
        <v>0.11444091796875</v>
      </c>
      <c r="Y45" s="24">
        <f t="shared" si="9"/>
        <v>0.48866498740554154</v>
      </c>
      <c r="Z45">
        <f t="shared" si="10"/>
        <v>7.4005126953125E-2</v>
      </c>
      <c r="AA45">
        <f t="shared" si="11"/>
        <v>0</v>
      </c>
      <c r="AE45">
        <v>2.47955322265625E-5</v>
      </c>
      <c r="AF45">
        <v>6.8259239196777344E-4</v>
      </c>
      <c r="AG45">
        <f t="shared" si="12"/>
        <v>6.5801325554121714E-4</v>
      </c>
      <c r="AJ45">
        <v>2.47955322265625E-3</v>
      </c>
      <c r="AK45">
        <v>6.8259239196777344E-2</v>
      </c>
      <c r="AL45">
        <f t="shared" si="13"/>
        <v>2.47955322265625E-5</v>
      </c>
      <c r="AM45">
        <f t="shared" si="14"/>
        <v>6.8259239196777344E-4</v>
      </c>
    </row>
    <row r="46" spans="4:39">
      <c r="D46">
        <v>0</v>
      </c>
      <c r="E46">
        <v>0</v>
      </c>
      <c r="F46" s="24">
        <f t="shared" si="0"/>
        <v>0</v>
      </c>
      <c r="G46">
        <f t="shared" si="1"/>
        <v>0</v>
      </c>
      <c r="H46">
        <f t="shared" si="2"/>
        <v>1</v>
      </c>
      <c r="J46">
        <f t="shared" si="3"/>
        <v>0</v>
      </c>
      <c r="K46">
        <f t="shared" si="4"/>
        <v>0</v>
      </c>
      <c r="L46">
        <f t="shared" si="5"/>
        <v>0</v>
      </c>
      <c r="N46">
        <v>0</v>
      </c>
      <c r="O46">
        <v>0</v>
      </c>
      <c r="P46" s="24">
        <f t="shared" si="6"/>
        <v>0</v>
      </c>
      <c r="Q46">
        <f t="shared" si="7"/>
        <v>0</v>
      </c>
      <c r="R46">
        <f t="shared" si="8"/>
        <v>1</v>
      </c>
      <c r="W46">
        <v>0</v>
      </c>
      <c r="X46">
        <v>0</v>
      </c>
      <c r="Y46" s="24">
        <f t="shared" si="9"/>
        <v>0</v>
      </c>
      <c r="Z46">
        <f t="shared" si="10"/>
        <v>0</v>
      </c>
      <c r="AA46">
        <f t="shared" si="11"/>
        <v>1</v>
      </c>
      <c r="AE46">
        <v>0.2188873291015625</v>
      </c>
      <c r="AF46">
        <v>0.1622200012207031</v>
      </c>
      <c r="AG46">
        <f t="shared" si="12"/>
        <v>5.5091638247434509E-2</v>
      </c>
      <c r="AJ46">
        <v>21.88873291015625</v>
      </c>
      <c r="AK46">
        <v>16.222000122070309</v>
      </c>
      <c r="AL46">
        <f t="shared" si="13"/>
        <v>0.2188873291015625</v>
      </c>
      <c r="AM46">
        <f t="shared" si="14"/>
        <v>0.1622200012207031</v>
      </c>
    </row>
    <row r="47" spans="4:39">
      <c r="D47">
        <v>2.09808349609375E-3</v>
      </c>
      <c r="E47">
        <v>8.58306884765625E-3</v>
      </c>
      <c r="F47" s="24">
        <f t="shared" si="0"/>
        <v>6.5060583972370066E-3</v>
      </c>
      <c r="G47">
        <f t="shared" si="1"/>
        <v>6.4849853515625E-3</v>
      </c>
      <c r="H47">
        <f t="shared" si="2"/>
        <v>0</v>
      </c>
      <c r="J47">
        <f t="shared" si="3"/>
        <v>2.09808349609375E-5</v>
      </c>
      <c r="K47">
        <f t="shared" si="4"/>
        <v>8.58306884765625E-5</v>
      </c>
      <c r="L47">
        <f t="shared" si="5"/>
        <v>6.4851956312900064E-5</v>
      </c>
      <c r="N47">
        <v>2.09808349609375E-3</v>
      </c>
      <c r="O47">
        <v>8.58306884765625E-3</v>
      </c>
      <c r="P47" s="24">
        <f t="shared" si="6"/>
        <v>1.2142857142857142</v>
      </c>
      <c r="Q47">
        <f t="shared" si="7"/>
        <v>6.4849853515625E-3</v>
      </c>
      <c r="R47">
        <f t="shared" si="8"/>
        <v>0</v>
      </c>
      <c r="W47">
        <v>2.09808349609375E-3</v>
      </c>
      <c r="X47">
        <v>8.58306884765625E-3</v>
      </c>
      <c r="Y47" s="24">
        <f t="shared" si="9"/>
        <v>1.2142857142857142</v>
      </c>
      <c r="Z47">
        <f t="shared" si="10"/>
        <v>6.4849853515625E-3</v>
      </c>
      <c r="AA47">
        <f t="shared" si="11"/>
        <v>0</v>
      </c>
      <c r="AE47">
        <v>0.25622940063476563</v>
      </c>
      <c r="AF47">
        <v>0.30582191830589661</v>
      </c>
      <c r="AG47">
        <f t="shared" si="12"/>
        <v>5.0842809247044457E-2</v>
      </c>
      <c r="AJ47">
        <v>25.622940063476559</v>
      </c>
      <c r="AK47">
        <v>30.582191830589661</v>
      </c>
      <c r="AL47">
        <f t="shared" si="13"/>
        <v>0.25622940063476557</v>
      </c>
      <c r="AM47">
        <f t="shared" si="14"/>
        <v>0.30582191830589661</v>
      </c>
    </row>
    <row r="48" spans="4:39">
      <c r="D48">
        <v>50.007438659667969</v>
      </c>
      <c r="E48">
        <v>49.997520446777337</v>
      </c>
      <c r="F48" s="24">
        <f t="shared" si="0"/>
        <v>9.8691896254224868E-3</v>
      </c>
      <c r="G48">
        <f t="shared" si="1"/>
        <v>4.9591064453053946E-3</v>
      </c>
      <c r="H48">
        <f t="shared" si="2"/>
        <v>1</v>
      </c>
      <c r="J48">
        <f t="shared" si="3"/>
        <v>0.50007438659667969</v>
      </c>
      <c r="K48">
        <f t="shared" si="4"/>
        <v>0.49997520446777338</v>
      </c>
      <c r="L48">
        <f t="shared" si="5"/>
        <v>9.9177210521462746E-5</v>
      </c>
      <c r="N48">
        <v>50.007438659667969</v>
      </c>
      <c r="O48">
        <v>49.997520446777337</v>
      </c>
      <c r="P48" s="24">
        <f t="shared" si="6"/>
        <v>1.9835442120575553E-4</v>
      </c>
      <c r="Q48">
        <f t="shared" si="7"/>
        <v>4.9591064453053946E-3</v>
      </c>
      <c r="R48">
        <f t="shared" si="8"/>
        <v>1</v>
      </c>
      <c r="W48">
        <v>50.007438659667969</v>
      </c>
      <c r="X48">
        <v>49.997520446777337</v>
      </c>
      <c r="Y48" s="24">
        <f t="shared" si="9"/>
        <v>9.9191966976563023E-5</v>
      </c>
      <c r="Z48">
        <f t="shared" si="10"/>
        <v>4.9591064453053946E-3</v>
      </c>
      <c r="AA48">
        <f t="shared" si="11"/>
        <v>1</v>
      </c>
      <c r="AE48">
        <v>0.45395278930664063</v>
      </c>
      <c r="AF48">
        <v>0.3176571203737843</v>
      </c>
      <c r="AG48">
        <f t="shared" si="12"/>
        <v>0.12741540181273711</v>
      </c>
      <c r="AJ48">
        <v>45.395278930664063</v>
      </c>
      <c r="AK48">
        <v>31.765712037378432</v>
      </c>
      <c r="AL48">
        <f t="shared" si="13"/>
        <v>0.45395278930664063</v>
      </c>
      <c r="AM48">
        <f t="shared" si="14"/>
        <v>0.3176571203737843</v>
      </c>
    </row>
    <row r="49" spans="4:39">
      <c r="D49">
        <v>0</v>
      </c>
      <c r="E49">
        <v>0</v>
      </c>
      <c r="F49" s="24">
        <f t="shared" si="0"/>
        <v>0</v>
      </c>
      <c r="G49">
        <f t="shared" si="1"/>
        <v>0</v>
      </c>
      <c r="H49">
        <f t="shared" si="2"/>
        <v>1</v>
      </c>
      <c r="J49">
        <f t="shared" si="3"/>
        <v>0</v>
      </c>
      <c r="K49">
        <f t="shared" si="4"/>
        <v>0</v>
      </c>
      <c r="L49">
        <f t="shared" si="5"/>
        <v>0</v>
      </c>
      <c r="N49">
        <v>0</v>
      </c>
      <c r="O49">
        <v>0</v>
      </c>
      <c r="P49" s="24">
        <f t="shared" si="6"/>
        <v>0</v>
      </c>
      <c r="Q49">
        <f t="shared" si="7"/>
        <v>0</v>
      </c>
      <c r="R49">
        <f t="shared" si="8"/>
        <v>1</v>
      </c>
      <c r="W49">
        <v>0</v>
      </c>
      <c r="X49">
        <v>0</v>
      </c>
      <c r="Y49" s="24">
        <f t="shared" si="9"/>
        <v>0</v>
      </c>
      <c r="Z49">
        <f t="shared" si="10"/>
        <v>0</v>
      </c>
      <c r="AA49">
        <f t="shared" si="11"/>
        <v>1</v>
      </c>
      <c r="AE49">
        <v>0.45293807983398438</v>
      </c>
      <c r="AF49">
        <v>0.44961123996310759</v>
      </c>
      <c r="AG49">
        <f t="shared" si="12"/>
        <v>3.3213120708478739E-3</v>
      </c>
      <c r="AJ49">
        <v>45.293807983398438</v>
      </c>
      <c r="AK49">
        <v>44.961123996310761</v>
      </c>
      <c r="AL49">
        <f t="shared" si="13"/>
        <v>0.45293807983398438</v>
      </c>
      <c r="AM49">
        <f t="shared" si="14"/>
        <v>0.44961123996310759</v>
      </c>
    </row>
    <row r="50" spans="4:39">
      <c r="D50">
        <v>0</v>
      </c>
      <c r="E50">
        <v>0</v>
      </c>
      <c r="F50" s="24">
        <f t="shared" si="0"/>
        <v>0</v>
      </c>
      <c r="G50">
        <f t="shared" si="1"/>
        <v>0</v>
      </c>
      <c r="H50">
        <f t="shared" si="2"/>
        <v>1</v>
      </c>
      <c r="J50">
        <f t="shared" si="3"/>
        <v>0</v>
      </c>
      <c r="K50">
        <f t="shared" si="4"/>
        <v>0</v>
      </c>
      <c r="L50">
        <f t="shared" si="5"/>
        <v>0</v>
      </c>
      <c r="N50">
        <v>0</v>
      </c>
      <c r="O50">
        <v>0</v>
      </c>
      <c r="P50" s="24">
        <f t="shared" si="6"/>
        <v>0</v>
      </c>
      <c r="Q50">
        <f t="shared" si="7"/>
        <v>0</v>
      </c>
      <c r="R50">
        <f t="shared" si="8"/>
        <v>1</v>
      </c>
      <c r="W50">
        <v>0</v>
      </c>
      <c r="X50">
        <v>0</v>
      </c>
      <c r="Y50" s="24">
        <f t="shared" si="9"/>
        <v>0</v>
      </c>
      <c r="Z50">
        <f t="shared" si="10"/>
        <v>0</v>
      </c>
      <c r="AA50">
        <f t="shared" si="11"/>
        <v>1</v>
      </c>
      <c r="AE50">
        <v>0.25129508972167969</v>
      </c>
      <c r="AF50">
        <v>0.23750948905944819</v>
      </c>
      <c r="AG50">
        <f t="shared" si="12"/>
        <v>1.3691014411042748E-2</v>
      </c>
      <c r="AJ50">
        <v>25.129508972167969</v>
      </c>
      <c r="AK50">
        <v>23.750948905944821</v>
      </c>
      <c r="AL50">
        <f t="shared" si="13"/>
        <v>0.25129508972167969</v>
      </c>
      <c r="AM50">
        <f t="shared" si="14"/>
        <v>0.23750948905944821</v>
      </c>
    </row>
    <row r="51" spans="4:39">
      <c r="D51">
        <v>36.857986450195313</v>
      </c>
      <c r="E51">
        <v>36.462974548339837</v>
      </c>
      <c r="F51" s="24">
        <f t="shared" si="0"/>
        <v>0.32632797874588187</v>
      </c>
      <c r="G51">
        <f t="shared" si="1"/>
        <v>0.39501190185547586</v>
      </c>
      <c r="H51">
        <f t="shared" si="2"/>
        <v>1</v>
      </c>
      <c r="J51">
        <f t="shared" si="3"/>
        <v>0.36857986450195313</v>
      </c>
      <c r="K51">
        <f t="shared" si="4"/>
        <v>0.36462974548339838</v>
      </c>
      <c r="L51">
        <f t="shared" si="5"/>
        <v>3.9423275608622315E-3</v>
      </c>
      <c r="N51">
        <v>36.857986450195313</v>
      </c>
      <c r="O51">
        <v>36.462974548339837</v>
      </c>
      <c r="P51" s="24">
        <f t="shared" si="6"/>
        <v>1.0774869736455516E-2</v>
      </c>
      <c r="Q51">
        <f t="shared" si="7"/>
        <v>0.39501190185547586</v>
      </c>
      <c r="R51">
        <f t="shared" si="8"/>
        <v>1</v>
      </c>
      <c r="W51">
        <v>36.857986450195313</v>
      </c>
      <c r="X51">
        <v>36.462974548339837</v>
      </c>
      <c r="Y51" s="24">
        <f t="shared" si="9"/>
        <v>1.0774869736455516E-2</v>
      </c>
      <c r="Z51">
        <f t="shared" si="10"/>
        <v>0.39501190185547586</v>
      </c>
      <c r="AA51">
        <f t="shared" si="11"/>
        <v>1</v>
      </c>
      <c r="AE51">
        <v>1.18255615234375E-4</v>
      </c>
      <c r="AF51">
        <v>1.099762549767128E-2</v>
      </c>
      <c r="AG51">
        <f t="shared" si="12"/>
        <v>1.0938765426900209E-2</v>
      </c>
      <c r="AJ51">
        <v>1.18255615234375E-2</v>
      </c>
      <c r="AK51">
        <v>1.099762549767128</v>
      </c>
      <c r="AL51">
        <f t="shared" si="13"/>
        <v>1.18255615234375E-4</v>
      </c>
      <c r="AM51">
        <f t="shared" si="14"/>
        <v>1.099762549767128E-2</v>
      </c>
    </row>
    <row r="52" spans="4:39">
      <c r="D52">
        <v>0</v>
      </c>
      <c r="E52">
        <v>0</v>
      </c>
      <c r="F52" s="24">
        <f t="shared" si="0"/>
        <v>0</v>
      </c>
      <c r="G52">
        <f t="shared" si="1"/>
        <v>0</v>
      </c>
      <c r="H52">
        <f t="shared" si="2"/>
        <v>1</v>
      </c>
      <c r="J52">
        <f t="shared" si="3"/>
        <v>0</v>
      </c>
      <c r="K52">
        <f t="shared" si="4"/>
        <v>0</v>
      </c>
      <c r="L52">
        <f t="shared" si="5"/>
        <v>0</v>
      </c>
      <c r="N52">
        <v>0</v>
      </c>
      <c r="O52">
        <v>0</v>
      </c>
      <c r="P52" s="24">
        <f t="shared" si="6"/>
        <v>0</v>
      </c>
      <c r="Q52">
        <f t="shared" si="7"/>
        <v>0</v>
      </c>
      <c r="R52">
        <f t="shared" si="8"/>
        <v>1</v>
      </c>
      <c r="W52">
        <v>0</v>
      </c>
      <c r="X52">
        <v>0</v>
      </c>
      <c r="Y52" s="24">
        <f t="shared" si="9"/>
        <v>0</v>
      </c>
      <c r="Z52">
        <f t="shared" si="10"/>
        <v>0</v>
      </c>
      <c r="AA52">
        <f t="shared" si="11"/>
        <v>1</v>
      </c>
      <c r="AE52">
        <v>1.697540283203125E-4</v>
      </c>
      <c r="AF52">
        <v>2.4342536926269531E-4</v>
      </c>
      <c r="AG52">
        <f t="shared" si="12"/>
        <v>7.3674054742321963E-5</v>
      </c>
      <c r="AJ52">
        <v>1.697540283203125E-2</v>
      </c>
      <c r="AK52">
        <v>2.4342536926269531E-2</v>
      </c>
      <c r="AL52">
        <f t="shared" si="13"/>
        <v>1.697540283203125E-4</v>
      </c>
      <c r="AM52">
        <f t="shared" si="14"/>
        <v>2.4342536926269531E-4</v>
      </c>
    </row>
    <row r="53" spans="4:39">
      <c r="D53">
        <v>39.934349060058587</v>
      </c>
      <c r="E53">
        <v>40.320587158203118</v>
      </c>
      <c r="F53" s="24">
        <f t="shared" si="0"/>
        <v>0.47143497504705145</v>
      </c>
      <c r="G53">
        <f t="shared" si="1"/>
        <v>0.38623809814453125</v>
      </c>
      <c r="H53">
        <f t="shared" si="2"/>
        <v>1</v>
      </c>
      <c r="J53">
        <f t="shared" si="3"/>
        <v>0.39934349060058588</v>
      </c>
      <c r="K53">
        <f t="shared" si="4"/>
        <v>0.40320587158203119</v>
      </c>
      <c r="L53">
        <f t="shared" si="5"/>
        <v>3.8698495873062556E-3</v>
      </c>
      <c r="N53">
        <v>39.934349060058587</v>
      </c>
      <c r="O53">
        <v>40.320587158203118</v>
      </c>
      <c r="P53" s="24">
        <f t="shared" si="6"/>
        <v>9.6252795490140639E-3</v>
      </c>
      <c r="Q53">
        <f t="shared" si="7"/>
        <v>0.38623809814453125</v>
      </c>
      <c r="R53">
        <f t="shared" si="8"/>
        <v>1</v>
      </c>
      <c r="W53">
        <v>39.934349060058587</v>
      </c>
      <c r="X53">
        <v>40.320587158203118</v>
      </c>
      <c r="Y53" s="24">
        <f t="shared" si="9"/>
        <v>9.6252795490140639E-3</v>
      </c>
      <c r="Z53">
        <f t="shared" si="10"/>
        <v>0.38623809814453125</v>
      </c>
      <c r="AA53">
        <f t="shared" si="11"/>
        <v>1</v>
      </c>
      <c r="AE53">
        <v>3.2024383544921879E-3</v>
      </c>
      <c r="AF53">
        <v>7.07244873046875E-3</v>
      </c>
      <c r="AG53">
        <f t="shared" si="12"/>
        <v>3.8775085356633444E-3</v>
      </c>
      <c r="AJ53">
        <v>0.32024383544921881</v>
      </c>
      <c r="AK53">
        <v>0.707244873046875</v>
      </c>
      <c r="AL53">
        <f t="shared" si="13"/>
        <v>3.2024383544921879E-3</v>
      </c>
      <c r="AM53">
        <f t="shared" si="14"/>
        <v>7.07244873046875E-3</v>
      </c>
    </row>
    <row r="54" spans="4:39">
      <c r="D54">
        <v>1.436424255371094</v>
      </c>
      <c r="E54">
        <v>1.230621337890625</v>
      </c>
      <c r="F54" s="24">
        <f t="shared" si="0"/>
        <v>0.18600651563763271</v>
      </c>
      <c r="G54">
        <f t="shared" si="1"/>
        <v>0.20580291748046897</v>
      </c>
      <c r="H54">
        <f t="shared" si="2"/>
        <v>1</v>
      </c>
      <c r="J54">
        <f t="shared" si="3"/>
        <v>1.4364242553710939E-2</v>
      </c>
      <c r="K54">
        <f t="shared" si="4"/>
        <v>1.230621337890625E-2</v>
      </c>
      <c r="L54">
        <f t="shared" si="5"/>
        <v>2.0559128848068901E-3</v>
      </c>
      <c r="N54">
        <v>1.436424255371094</v>
      </c>
      <c r="O54">
        <v>1.230621337890625</v>
      </c>
      <c r="P54" s="24">
        <f t="shared" si="6"/>
        <v>0.15433025817063595</v>
      </c>
      <c r="Q54">
        <f t="shared" si="7"/>
        <v>0.20580291748046897</v>
      </c>
      <c r="R54">
        <f t="shared" si="8"/>
        <v>1</v>
      </c>
      <c r="W54">
        <v>1.436424255371094</v>
      </c>
      <c r="X54">
        <v>1.230621337890625</v>
      </c>
      <c r="Y54" s="24">
        <f t="shared" si="9"/>
        <v>0.15433025817063595</v>
      </c>
      <c r="Z54">
        <f t="shared" si="10"/>
        <v>0.20580291748046897</v>
      </c>
      <c r="AA54">
        <f t="shared" si="11"/>
        <v>1</v>
      </c>
      <c r="AE54">
        <v>0.48237228393554688</v>
      </c>
      <c r="AF54">
        <v>0.43714968363444012</v>
      </c>
      <c r="AG54">
        <f t="shared" si="12"/>
        <v>4.4215299810705704E-2</v>
      </c>
      <c r="AJ54">
        <v>48.237228393554688</v>
      </c>
      <c r="AK54">
        <v>43.714968363444008</v>
      </c>
      <c r="AL54">
        <f t="shared" si="13"/>
        <v>0.48237228393554688</v>
      </c>
      <c r="AM54">
        <f t="shared" si="14"/>
        <v>0.43714968363444007</v>
      </c>
    </row>
    <row r="55" spans="4:39">
      <c r="D55">
        <v>0.17604827880859381</v>
      </c>
      <c r="E55">
        <v>0.21076202392578119</v>
      </c>
      <c r="F55" s="24">
        <f t="shared" si="0"/>
        <v>3.5323300027495473E-2</v>
      </c>
      <c r="G55">
        <f t="shared" si="1"/>
        <v>3.4713745117187389E-2</v>
      </c>
      <c r="H55">
        <f t="shared" si="2"/>
        <v>1</v>
      </c>
      <c r="J55">
        <f t="shared" si="3"/>
        <v>1.7604827880859382E-3</v>
      </c>
      <c r="K55">
        <f t="shared" si="4"/>
        <v>2.1076202392578121E-3</v>
      </c>
      <c r="L55">
        <f t="shared" si="5"/>
        <v>3.4719771034959435E-4</v>
      </c>
      <c r="N55">
        <v>0.17604827880859381</v>
      </c>
      <c r="O55">
        <v>0.21076202392578119</v>
      </c>
      <c r="P55" s="24">
        <f t="shared" si="6"/>
        <v>0.17948717948717891</v>
      </c>
      <c r="Q55">
        <f t="shared" si="7"/>
        <v>3.4713745117187389E-2</v>
      </c>
      <c r="R55">
        <f t="shared" si="8"/>
        <v>1</v>
      </c>
      <c r="W55">
        <v>0.17604827880859381</v>
      </c>
      <c r="X55">
        <v>0.21076202392578119</v>
      </c>
      <c r="Y55" s="24">
        <f t="shared" si="9"/>
        <v>0.17948717948717891</v>
      </c>
      <c r="Z55">
        <f t="shared" si="10"/>
        <v>3.4713745117187389E-2</v>
      </c>
      <c r="AA55">
        <f t="shared" si="11"/>
        <v>1</v>
      </c>
      <c r="AE55">
        <v>4.55322265625E-2</v>
      </c>
      <c r="AF55">
        <v>1.099762549767128E-2</v>
      </c>
      <c r="AG55">
        <f t="shared" si="12"/>
        <v>3.3945087420470137E-2</v>
      </c>
      <c r="AJ55">
        <v>4.55322265625</v>
      </c>
      <c r="AK55">
        <v>1.099762549767128</v>
      </c>
      <c r="AL55">
        <f t="shared" si="13"/>
        <v>4.55322265625E-2</v>
      </c>
      <c r="AM55">
        <f t="shared" si="14"/>
        <v>1.099762549767128E-2</v>
      </c>
    </row>
    <row r="56" spans="4:39">
      <c r="D56">
        <v>45.889091491699219</v>
      </c>
      <c r="E56">
        <v>45.982170104980469</v>
      </c>
      <c r="F56" s="24">
        <f t="shared" si="0"/>
        <v>9.7548013727409802E-2</v>
      </c>
      <c r="G56">
        <f t="shared" si="1"/>
        <v>9.307861328125E-2</v>
      </c>
      <c r="H56">
        <f t="shared" si="2"/>
        <v>1</v>
      </c>
      <c r="J56">
        <f t="shared" si="3"/>
        <v>0.45889091491699219</v>
      </c>
      <c r="K56">
        <f t="shared" si="4"/>
        <v>0.45982170104980469</v>
      </c>
      <c r="L56">
        <f t="shared" si="5"/>
        <v>9.3121944865609335E-4</v>
      </c>
      <c r="N56">
        <v>45.889091491699219</v>
      </c>
      <c r="O56">
        <v>45.982170104980469</v>
      </c>
      <c r="P56" s="24">
        <f t="shared" si="6"/>
        <v>2.0262835551311063E-3</v>
      </c>
      <c r="Q56">
        <f t="shared" si="7"/>
        <v>9.307861328125E-2</v>
      </c>
      <c r="R56">
        <f t="shared" si="8"/>
        <v>1</v>
      </c>
      <c r="W56">
        <v>45.889091491699219</v>
      </c>
      <c r="X56">
        <v>45.982170104980469</v>
      </c>
      <c r="Y56" s="24">
        <f t="shared" si="9"/>
        <v>2.0262835551311063E-3</v>
      </c>
      <c r="Z56">
        <f t="shared" si="10"/>
        <v>9.307861328125E-2</v>
      </c>
      <c r="AA56">
        <f t="shared" si="11"/>
        <v>1</v>
      </c>
      <c r="AE56">
        <v>1.9073486328125E-5</v>
      </c>
      <c r="AF56">
        <v>4.5042771559495188E-5</v>
      </c>
      <c r="AG56">
        <f t="shared" si="12"/>
        <v>2.5969622436315839E-5</v>
      </c>
      <c r="AJ56">
        <v>1.9073486328125E-3</v>
      </c>
      <c r="AK56">
        <v>4.504277155949519E-3</v>
      </c>
      <c r="AL56">
        <f t="shared" si="13"/>
        <v>1.9073486328125E-5</v>
      </c>
      <c r="AM56">
        <f t="shared" si="14"/>
        <v>4.5042771559495188E-5</v>
      </c>
    </row>
    <row r="57" spans="4:39">
      <c r="D57">
        <v>49.063301086425781</v>
      </c>
      <c r="E57">
        <v>48.284721374511719</v>
      </c>
      <c r="F57" s="24">
        <f t="shared" si="0"/>
        <v>0.54094245752694325</v>
      </c>
      <c r="G57">
        <f t="shared" si="1"/>
        <v>0.7785797119140625</v>
      </c>
      <c r="H57">
        <f t="shared" si="2"/>
        <v>1</v>
      </c>
      <c r="J57">
        <f t="shared" si="3"/>
        <v>0.49063301086425781</v>
      </c>
      <c r="K57">
        <f t="shared" si="4"/>
        <v>0.48284721374511719</v>
      </c>
      <c r="L57">
        <f t="shared" si="5"/>
        <v>7.7555663086140252E-3</v>
      </c>
      <c r="N57">
        <v>49.063301086425781</v>
      </c>
      <c r="O57">
        <v>48.284721374511719</v>
      </c>
      <c r="P57" s="24">
        <f t="shared" si="6"/>
        <v>1.5995799241355527E-2</v>
      </c>
      <c r="Q57">
        <f t="shared" si="7"/>
        <v>0.7785797119140625</v>
      </c>
      <c r="R57">
        <f t="shared" si="8"/>
        <v>1</v>
      </c>
      <c r="W57">
        <v>49.063301086425781</v>
      </c>
      <c r="X57">
        <v>48.284721374511719</v>
      </c>
      <c r="Y57" s="24">
        <f t="shared" si="9"/>
        <v>1.5995799241355527E-2</v>
      </c>
      <c r="Z57">
        <f t="shared" si="10"/>
        <v>0.7785797119140625</v>
      </c>
      <c r="AA57">
        <f t="shared" si="11"/>
        <v>1</v>
      </c>
      <c r="AE57">
        <v>4.76837158203125E-5</v>
      </c>
      <c r="AF57">
        <v>1.099762549767128E-2</v>
      </c>
      <c r="AG57">
        <f t="shared" si="12"/>
        <v>1.1010111813263095E-2</v>
      </c>
      <c r="AJ57">
        <v>4.76837158203125E-3</v>
      </c>
      <c r="AK57">
        <v>1.099762549767128</v>
      </c>
      <c r="AL57">
        <f t="shared" si="13"/>
        <v>4.76837158203125E-5</v>
      </c>
      <c r="AM57">
        <f t="shared" si="14"/>
        <v>1.099762549767128E-2</v>
      </c>
    </row>
    <row r="58" spans="4:39">
      <c r="D58">
        <v>14.41287994384766</v>
      </c>
      <c r="E58">
        <v>17.801284790039059</v>
      </c>
      <c r="F58" s="24">
        <f t="shared" si="0"/>
        <v>28.618668236298767</v>
      </c>
      <c r="G58">
        <f t="shared" si="1"/>
        <v>3.3884048461913991</v>
      </c>
      <c r="H58">
        <f t="shared" si="2"/>
        <v>0</v>
      </c>
      <c r="J58">
        <f t="shared" si="3"/>
        <v>0.14412879943847659</v>
      </c>
      <c r="K58">
        <f t="shared" si="4"/>
        <v>0.1780128479003906</v>
      </c>
      <c r="L58">
        <f t="shared" si="5"/>
        <v>3.4464652006289308E-2</v>
      </c>
      <c r="N58">
        <v>14.41287994384766</v>
      </c>
      <c r="O58">
        <v>17.801284790039059</v>
      </c>
      <c r="P58" s="24">
        <f t="shared" si="6"/>
        <v>0.2103673880221435</v>
      </c>
      <c r="Q58">
        <f t="shared" si="7"/>
        <v>3.3884048461913991</v>
      </c>
      <c r="R58">
        <f t="shared" si="8"/>
        <v>0</v>
      </c>
      <c r="W58">
        <v>14.41287994384766</v>
      </c>
      <c r="X58">
        <v>17.801284790039059</v>
      </c>
      <c r="Y58" s="24">
        <f t="shared" si="9"/>
        <v>0.2103673880221435</v>
      </c>
      <c r="Z58">
        <f t="shared" si="10"/>
        <v>3.3884048461913991</v>
      </c>
      <c r="AA58">
        <f t="shared" si="11"/>
        <v>0</v>
      </c>
      <c r="AE58">
        <v>0.49253273010253912</v>
      </c>
      <c r="AF58">
        <v>0.49219405651092529</v>
      </c>
      <c r="AG58">
        <f t="shared" si="12"/>
        <v>3.3861624818680132E-4</v>
      </c>
      <c r="AJ58">
        <v>49.253273010253913</v>
      </c>
      <c r="AK58">
        <v>49.219405651092529</v>
      </c>
      <c r="AL58">
        <f t="shared" si="13"/>
        <v>0.49253273010253912</v>
      </c>
      <c r="AM58">
        <f t="shared" si="14"/>
        <v>0.49219405651092529</v>
      </c>
    </row>
    <row r="59" spans="4:39">
      <c r="D59">
        <v>0</v>
      </c>
      <c r="E59">
        <v>0</v>
      </c>
      <c r="F59" s="24">
        <f t="shared" si="0"/>
        <v>0</v>
      </c>
      <c r="G59">
        <f t="shared" si="1"/>
        <v>0</v>
      </c>
      <c r="H59">
        <f t="shared" si="2"/>
        <v>1</v>
      </c>
      <c r="J59">
        <f t="shared" si="3"/>
        <v>0</v>
      </c>
      <c r="K59">
        <f t="shared" si="4"/>
        <v>0</v>
      </c>
      <c r="L59">
        <f t="shared" si="5"/>
        <v>0</v>
      </c>
      <c r="N59">
        <v>0</v>
      </c>
      <c r="O59">
        <v>0</v>
      </c>
      <c r="P59" s="24">
        <f t="shared" si="6"/>
        <v>0</v>
      </c>
      <c r="Q59">
        <f t="shared" si="7"/>
        <v>0</v>
      </c>
      <c r="R59">
        <f t="shared" si="8"/>
        <v>1</v>
      </c>
      <c r="W59">
        <v>0</v>
      </c>
      <c r="X59">
        <v>0</v>
      </c>
      <c r="Y59" s="24">
        <f t="shared" si="9"/>
        <v>0</v>
      </c>
      <c r="Z59">
        <f t="shared" si="10"/>
        <v>0</v>
      </c>
      <c r="AA59">
        <f t="shared" si="11"/>
        <v>1</v>
      </c>
      <c r="AE59">
        <v>4.1179656982421882E-2</v>
      </c>
      <c r="AF59">
        <v>7.6139297485351559E-2</v>
      </c>
      <c r="AG59">
        <f t="shared" si="12"/>
        <v>3.5577912552463418E-2</v>
      </c>
      <c r="AJ59">
        <v>4.1179656982421884</v>
      </c>
      <c r="AK59">
        <v>7.6139297485351563</v>
      </c>
      <c r="AL59">
        <f t="shared" si="13"/>
        <v>4.1179656982421882E-2</v>
      </c>
      <c r="AM59">
        <f t="shared" si="14"/>
        <v>7.6139297485351559E-2</v>
      </c>
    </row>
    <row r="60" spans="4:39">
      <c r="D60">
        <v>0</v>
      </c>
      <c r="E60">
        <v>0</v>
      </c>
      <c r="F60" s="24">
        <f t="shared" si="0"/>
        <v>0</v>
      </c>
      <c r="G60">
        <f t="shared" si="1"/>
        <v>0</v>
      </c>
      <c r="H60">
        <f t="shared" si="2"/>
        <v>1</v>
      </c>
      <c r="J60">
        <f t="shared" si="3"/>
        <v>0</v>
      </c>
      <c r="K60">
        <f t="shared" si="4"/>
        <v>0</v>
      </c>
      <c r="L60">
        <f t="shared" si="5"/>
        <v>0</v>
      </c>
      <c r="N60">
        <v>0</v>
      </c>
      <c r="O60">
        <v>0</v>
      </c>
      <c r="P60" s="24">
        <f t="shared" si="6"/>
        <v>0</v>
      </c>
      <c r="Q60">
        <f t="shared" si="7"/>
        <v>0</v>
      </c>
      <c r="R60">
        <f t="shared" si="8"/>
        <v>1</v>
      </c>
      <c r="W60">
        <v>0</v>
      </c>
      <c r="X60">
        <v>0</v>
      </c>
      <c r="Y60" s="24">
        <f t="shared" si="9"/>
        <v>0</v>
      </c>
      <c r="Z60">
        <f t="shared" si="10"/>
        <v>0</v>
      </c>
      <c r="AA60">
        <f t="shared" si="11"/>
        <v>1</v>
      </c>
      <c r="AE60">
        <v>0.25615692138671881</v>
      </c>
      <c r="AF60">
        <v>0.30582191830589661</v>
      </c>
      <c r="AG60">
        <f t="shared" si="12"/>
        <v>5.0918976303906356E-2</v>
      </c>
      <c r="AJ60">
        <v>25.615692138671879</v>
      </c>
      <c r="AK60">
        <v>30.582191830589661</v>
      </c>
      <c r="AL60">
        <f t="shared" si="13"/>
        <v>0.25615692138671881</v>
      </c>
      <c r="AM60">
        <f t="shared" si="14"/>
        <v>0.30582191830589661</v>
      </c>
    </row>
    <row r="61" spans="4:39">
      <c r="D61">
        <v>0</v>
      </c>
      <c r="E61">
        <v>0</v>
      </c>
      <c r="F61" s="24">
        <f t="shared" si="0"/>
        <v>0</v>
      </c>
      <c r="G61">
        <f t="shared" si="1"/>
        <v>0</v>
      </c>
      <c r="H61">
        <f t="shared" si="2"/>
        <v>1</v>
      </c>
      <c r="J61">
        <f t="shared" si="3"/>
        <v>0</v>
      </c>
      <c r="K61">
        <f t="shared" si="4"/>
        <v>0</v>
      </c>
      <c r="L61">
        <f t="shared" si="5"/>
        <v>0</v>
      </c>
      <c r="N61">
        <v>0</v>
      </c>
      <c r="O61">
        <v>0</v>
      </c>
      <c r="P61" s="24">
        <f t="shared" si="6"/>
        <v>0</v>
      </c>
      <c r="Q61">
        <f t="shared" si="7"/>
        <v>0</v>
      </c>
      <c r="R61">
        <f t="shared" si="8"/>
        <v>1</v>
      </c>
      <c r="W61">
        <v>0</v>
      </c>
      <c r="X61">
        <v>0</v>
      </c>
      <c r="Y61" s="24">
        <f t="shared" si="9"/>
        <v>0</v>
      </c>
      <c r="Z61">
        <f t="shared" si="10"/>
        <v>0</v>
      </c>
      <c r="AA61">
        <f t="shared" si="11"/>
        <v>1</v>
      </c>
      <c r="AE61">
        <v>5.5650711059570313E-2</v>
      </c>
      <c r="AF61">
        <v>4.9074411392211907E-2</v>
      </c>
      <c r="AG61">
        <f t="shared" si="12"/>
        <v>6.5547231325296064E-3</v>
      </c>
      <c r="AJ61">
        <v>5.5650711059570313</v>
      </c>
      <c r="AK61">
        <v>4.9074411392211914</v>
      </c>
      <c r="AL61">
        <f t="shared" si="13"/>
        <v>5.5650711059570313E-2</v>
      </c>
      <c r="AM61">
        <f t="shared" si="14"/>
        <v>4.9074411392211914E-2</v>
      </c>
    </row>
    <row r="62" spans="4:39">
      <c r="D62">
        <v>0</v>
      </c>
      <c r="E62">
        <v>0</v>
      </c>
      <c r="F62" s="24">
        <f t="shared" si="0"/>
        <v>0</v>
      </c>
      <c r="G62">
        <f t="shared" si="1"/>
        <v>0</v>
      </c>
      <c r="H62">
        <f t="shared" si="2"/>
        <v>1</v>
      </c>
      <c r="J62">
        <f t="shared" si="3"/>
        <v>0</v>
      </c>
      <c r="K62">
        <f t="shared" si="4"/>
        <v>0</v>
      </c>
      <c r="L62">
        <f t="shared" si="5"/>
        <v>0</v>
      </c>
      <c r="N62">
        <v>0</v>
      </c>
      <c r="O62">
        <v>0</v>
      </c>
      <c r="P62" s="24">
        <f t="shared" si="6"/>
        <v>0</v>
      </c>
      <c r="Q62">
        <f t="shared" si="7"/>
        <v>0</v>
      </c>
      <c r="R62">
        <f t="shared" si="8"/>
        <v>1</v>
      </c>
      <c r="W62">
        <v>0</v>
      </c>
      <c r="X62">
        <v>0</v>
      </c>
      <c r="Y62" s="24">
        <f t="shared" si="9"/>
        <v>0</v>
      </c>
      <c r="Z62">
        <f t="shared" si="10"/>
        <v>0</v>
      </c>
      <c r="AA62">
        <f t="shared" si="11"/>
        <v>1</v>
      </c>
      <c r="AE62">
        <v>7.9557418823242188E-2</v>
      </c>
      <c r="AF62">
        <v>0.1085931301116943</v>
      </c>
      <c r="AG62">
        <f t="shared" si="12"/>
        <v>2.9461357210182254E-2</v>
      </c>
      <c r="AJ62">
        <v>7.9557418823242188</v>
      </c>
      <c r="AK62">
        <v>10.85931301116943</v>
      </c>
      <c r="AL62">
        <f t="shared" si="13"/>
        <v>7.9557418823242188E-2</v>
      </c>
      <c r="AM62">
        <f t="shared" si="14"/>
        <v>0.1085931301116943</v>
      </c>
    </row>
    <row r="63" spans="4:39">
      <c r="D63">
        <v>0</v>
      </c>
      <c r="E63">
        <v>0</v>
      </c>
      <c r="F63" s="24">
        <f t="shared" si="0"/>
        <v>0</v>
      </c>
      <c r="G63">
        <f t="shared" si="1"/>
        <v>0</v>
      </c>
      <c r="H63">
        <f t="shared" si="2"/>
        <v>1</v>
      </c>
      <c r="J63">
        <f t="shared" si="3"/>
        <v>0</v>
      </c>
      <c r="K63">
        <f t="shared" si="4"/>
        <v>0</v>
      </c>
      <c r="L63">
        <f t="shared" si="5"/>
        <v>0</v>
      </c>
      <c r="N63">
        <v>0</v>
      </c>
      <c r="O63">
        <v>0</v>
      </c>
      <c r="P63" s="24">
        <f t="shared" si="6"/>
        <v>0</v>
      </c>
      <c r="Q63">
        <f t="shared" si="7"/>
        <v>0</v>
      </c>
      <c r="R63">
        <f t="shared" si="8"/>
        <v>1</v>
      </c>
      <c r="W63">
        <v>0</v>
      </c>
      <c r="X63">
        <v>0</v>
      </c>
      <c r="Y63" s="24">
        <f t="shared" si="9"/>
        <v>0</v>
      </c>
      <c r="Z63">
        <f t="shared" si="10"/>
        <v>0</v>
      </c>
      <c r="AA63">
        <f t="shared" si="11"/>
        <v>1</v>
      </c>
      <c r="AE63">
        <v>5.359649658203125E-3</v>
      </c>
      <c r="AF63">
        <v>3.976821899414062E-4</v>
      </c>
      <c r="AG63">
        <f t="shared" si="12"/>
        <v>4.9496772439841605E-3</v>
      </c>
      <c r="AJ63">
        <v>0.5359649658203125</v>
      </c>
      <c r="AK63">
        <v>3.9768218994140618E-2</v>
      </c>
      <c r="AL63">
        <f t="shared" si="13"/>
        <v>5.359649658203125E-3</v>
      </c>
      <c r="AM63">
        <f t="shared" si="14"/>
        <v>3.976821899414062E-4</v>
      </c>
    </row>
    <row r="64" spans="4:39">
      <c r="D64">
        <v>0</v>
      </c>
      <c r="E64">
        <v>0</v>
      </c>
      <c r="F64" s="24">
        <f t="shared" si="0"/>
        <v>0</v>
      </c>
      <c r="G64">
        <f t="shared" si="1"/>
        <v>0</v>
      </c>
      <c r="H64">
        <f t="shared" si="2"/>
        <v>1</v>
      </c>
      <c r="J64">
        <f t="shared" si="3"/>
        <v>0</v>
      </c>
      <c r="K64">
        <f t="shared" si="4"/>
        <v>0</v>
      </c>
      <c r="L64">
        <f t="shared" si="5"/>
        <v>0</v>
      </c>
      <c r="N64">
        <v>0</v>
      </c>
      <c r="O64">
        <v>0</v>
      </c>
      <c r="P64" s="24">
        <f t="shared" si="6"/>
        <v>0</v>
      </c>
      <c r="Q64">
        <f t="shared" si="7"/>
        <v>0</v>
      </c>
      <c r="R64">
        <f t="shared" si="8"/>
        <v>1</v>
      </c>
      <c r="W64">
        <v>0</v>
      </c>
      <c r="X64">
        <v>0</v>
      </c>
      <c r="Y64" s="24">
        <f t="shared" si="9"/>
        <v>0</v>
      </c>
      <c r="Z64">
        <f t="shared" si="10"/>
        <v>0</v>
      </c>
      <c r="AA64">
        <f t="shared" si="11"/>
        <v>1</v>
      </c>
      <c r="AE64">
        <v>6.26373291015625E-3</v>
      </c>
      <c r="AF64">
        <v>1.3694589788263489E-2</v>
      </c>
      <c r="AG64">
        <f t="shared" si="12"/>
        <v>7.4585342080314091E-3</v>
      </c>
      <c r="AJ64">
        <v>0.626373291015625</v>
      </c>
      <c r="AK64">
        <v>1.3694589788263489</v>
      </c>
      <c r="AL64">
        <f t="shared" si="13"/>
        <v>6.26373291015625E-3</v>
      </c>
      <c r="AM64">
        <f t="shared" si="14"/>
        <v>1.3694589788263489E-2</v>
      </c>
    </row>
    <row r="65" spans="4:39">
      <c r="D65">
        <v>0</v>
      </c>
      <c r="E65">
        <v>0</v>
      </c>
      <c r="F65" s="24">
        <f t="shared" si="0"/>
        <v>0</v>
      </c>
      <c r="G65">
        <f t="shared" si="1"/>
        <v>0</v>
      </c>
      <c r="H65">
        <f t="shared" si="2"/>
        <v>1</v>
      </c>
      <c r="J65">
        <f t="shared" si="3"/>
        <v>0</v>
      </c>
      <c r="K65">
        <f t="shared" si="4"/>
        <v>0</v>
      </c>
      <c r="L65">
        <f t="shared" si="5"/>
        <v>0</v>
      </c>
      <c r="N65">
        <v>0</v>
      </c>
      <c r="O65">
        <v>0</v>
      </c>
      <c r="P65" s="24">
        <f t="shared" si="6"/>
        <v>0</v>
      </c>
      <c r="Q65">
        <f t="shared" si="7"/>
        <v>0</v>
      </c>
      <c r="R65">
        <f t="shared" si="8"/>
        <v>1</v>
      </c>
      <c r="W65">
        <v>0</v>
      </c>
      <c r="X65">
        <v>0</v>
      </c>
      <c r="Y65" s="24">
        <f t="shared" si="9"/>
        <v>0</v>
      </c>
      <c r="Z65">
        <f t="shared" si="10"/>
        <v>0</v>
      </c>
      <c r="AA65">
        <f t="shared" si="11"/>
        <v>1</v>
      </c>
      <c r="AE65">
        <v>0.41293907165527338</v>
      </c>
      <c r="AF65">
        <v>0.30582191830589661</v>
      </c>
      <c r="AG65">
        <f t="shared" si="12"/>
        <v>0.10157958613593637</v>
      </c>
      <c r="AJ65">
        <v>41.293907165527337</v>
      </c>
      <c r="AK65">
        <v>30.582191830589661</v>
      </c>
      <c r="AL65">
        <f t="shared" si="13"/>
        <v>0.41293907165527338</v>
      </c>
      <c r="AM65">
        <f t="shared" si="14"/>
        <v>0.30582191830589661</v>
      </c>
    </row>
    <row r="66" spans="4:39">
      <c r="D66">
        <v>0</v>
      </c>
      <c r="E66">
        <v>0</v>
      </c>
      <c r="F66" s="24">
        <f t="shared" si="0"/>
        <v>0</v>
      </c>
      <c r="G66">
        <f t="shared" si="1"/>
        <v>0</v>
      </c>
      <c r="H66">
        <f t="shared" si="2"/>
        <v>1</v>
      </c>
      <c r="J66">
        <f t="shared" si="3"/>
        <v>0</v>
      </c>
      <c r="K66">
        <f t="shared" si="4"/>
        <v>0</v>
      </c>
      <c r="L66">
        <f t="shared" si="5"/>
        <v>0</v>
      </c>
      <c r="N66">
        <v>0</v>
      </c>
      <c r="O66">
        <v>0</v>
      </c>
      <c r="P66" s="24">
        <f t="shared" si="6"/>
        <v>0</v>
      </c>
      <c r="Q66">
        <f t="shared" si="7"/>
        <v>0</v>
      </c>
      <c r="R66">
        <f t="shared" si="8"/>
        <v>1</v>
      </c>
      <c r="W66">
        <v>0</v>
      </c>
      <c r="X66">
        <v>0</v>
      </c>
      <c r="Y66" s="24">
        <f t="shared" si="9"/>
        <v>0</v>
      </c>
      <c r="Z66">
        <f t="shared" si="10"/>
        <v>0</v>
      </c>
      <c r="AA66">
        <f t="shared" si="11"/>
        <v>1</v>
      </c>
      <c r="AE66">
        <v>7.4075698852539063E-2</v>
      </c>
      <c r="AF66">
        <v>6.240199861072359E-2</v>
      </c>
      <c r="AG66">
        <f t="shared" si="12"/>
        <v>1.1605826970617369E-2</v>
      </c>
      <c r="AJ66">
        <v>7.4075698852539063</v>
      </c>
      <c r="AK66">
        <v>6.2401998610723588</v>
      </c>
      <c r="AL66">
        <f t="shared" si="13"/>
        <v>7.4075698852539063E-2</v>
      </c>
      <c r="AM66">
        <f t="shared" si="14"/>
        <v>6.240199861072359E-2</v>
      </c>
    </row>
    <row r="67" spans="4:39">
      <c r="D67">
        <v>0</v>
      </c>
      <c r="E67">
        <v>0</v>
      </c>
      <c r="F67" s="24">
        <f t="shared" si="0"/>
        <v>0</v>
      </c>
      <c r="G67">
        <f t="shared" si="1"/>
        <v>0</v>
      </c>
      <c r="H67">
        <f t="shared" si="2"/>
        <v>1</v>
      </c>
      <c r="J67">
        <f t="shared" si="3"/>
        <v>0</v>
      </c>
      <c r="K67">
        <f t="shared" si="4"/>
        <v>0</v>
      </c>
      <c r="L67">
        <f t="shared" si="5"/>
        <v>0</v>
      </c>
      <c r="N67">
        <v>0</v>
      </c>
      <c r="O67">
        <v>0</v>
      </c>
      <c r="P67" s="24">
        <f t="shared" si="6"/>
        <v>0</v>
      </c>
      <c r="Q67">
        <f t="shared" si="7"/>
        <v>0</v>
      </c>
      <c r="R67">
        <f t="shared" si="8"/>
        <v>1</v>
      </c>
      <c r="W67">
        <v>0</v>
      </c>
      <c r="X67">
        <v>0</v>
      </c>
      <c r="Y67" s="24">
        <f t="shared" si="9"/>
        <v>0</v>
      </c>
      <c r="Z67">
        <f t="shared" si="10"/>
        <v>0</v>
      </c>
      <c r="AA67">
        <f t="shared" si="11"/>
        <v>1</v>
      </c>
      <c r="AE67">
        <v>1.54266357421875E-2</v>
      </c>
      <c r="AF67">
        <v>1.800851821899414E-2</v>
      </c>
      <c r="AG67">
        <f t="shared" si="12"/>
        <v>2.5852184057429677E-3</v>
      </c>
      <c r="AJ67">
        <v>1.54266357421875</v>
      </c>
      <c r="AK67">
        <v>1.8008518218994141</v>
      </c>
      <c r="AL67">
        <f t="shared" si="13"/>
        <v>1.54266357421875E-2</v>
      </c>
      <c r="AM67">
        <f t="shared" si="14"/>
        <v>1.800851821899414E-2</v>
      </c>
    </row>
    <row r="68" spans="4:39">
      <c r="D68">
        <v>49.386215209960938</v>
      </c>
      <c r="E68">
        <v>49.486160278320313</v>
      </c>
      <c r="F68" s="24">
        <f t="shared" si="0"/>
        <v>0.10511021089133467</v>
      </c>
      <c r="G68">
        <f t="shared" si="1"/>
        <v>9.9945068359375E-2</v>
      </c>
      <c r="H68">
        <f t="shared" si="2"/>
        <v>1</v>
      </c>
      <c r="J68">
        <f t="shared" si="3"/>
        <v>0.49386215209960938</v>
      </c>
      <c r="K68">
        <f t="shared" si="4"/>
        <v>0.49486160278320313</v>
      </c>
      <c r="L68">
        <f t="shared" si="5"/>
        <v>9.9995030086187393E-4</v>
      </c>
      <c r="N68">
        <v>49.386215209960938</v>
      </c>
      <c r="O68">
        <v>49.486160278320313</v>
      </c>
      <c r="P68" s="24">
        <f t="shared" si="6"/>
        <v>2.0216985354260227E-3</v>
      </c>
      <c r="Q68">
        <f t="shared" si="7"/>
        <v>9.9945068359375E-2</v>
      </c>
      <c r="R68">
        <f t="shared" si="8"/>
        <v>1</v>
      </c>
      <c r="W68">
        <v>49.386215209960938</v>
      </c>
      <c r="X68">
        <v>49.486160278320313</v>
      </c>
      <c r="Y68" s="24">
        <f t="shared" si="9"/>
        <v>2.0216985354260227E-3</v>
      </c>
      <c r="Z68">
        <f t="shared" si="10"/>
        <v>9.9945068359375E-2</v>
      </c>
      <c r="AA68">
        <f t="shared" si="11"/>
        <v>1</v>
      </c>
      <c r="AE68">
        <v>2.8934478759765621E-3</v>
      </c>
      <c r="AF68">
        <v>5.8604876200358067E-3</v>
      </c>
      <c r="AG68">
        <f t="shared" si="12"/>
        <v>2.9714457630141675E-3</v>
      </c>
      <c r="AJ68">
        <v>0.28934478759765619</v>
      </c>
      <c r="AK68">
        <v>0.58604876200358069</v>
      </c>
      <c r="AL68">
        <f t="shared" si="13"/>
        <v>2.8934478759765621E-3</v>
      </c>
      <c r="AM68">
        <f t="shared" si="14"/>
        <v>5.8604876200358067E-3</v>
      </c>
    </row>
    <row r="69" spans="4:39">
      <c r="D69">
        <v>0</v>
      </c>
      <c r="E69">
        <v>0</v>
      </c>
      <c r="F69" s="24">
        <f t="shared" si="0"/>
        <v>0</v>
      </c>
      <c r="G69">
        <f t="shared" si="1"/>
        <v>0</v>
      </c>
      <c r="H69">
        <f t="shared" si="2"/>
        <v>1</v>
      </c>
      <c r="J69">
        <f t="shared" si="3"/>
        <v>0</v>
      </c>
      <c r="K69">
        <f t="shared" si="4"/>
        <v>0</v>
      </c>
      <c r="L69">
        <f t="shared" si="5"/>
        <v>0</v>
      </c>
      <c r="N69">
        <v>0</v>
      </c>
      <c r="O69">
        <v>0</v>
      </c>
      <c r="P69" s="24">
        <f t="shared" si="6"/>
        <v>0</v>
      </c>
      <c r="Q69">
        <f t="shared" si="7"/>
        <v>0</v>
      </c>
      <c r="R69">
        <f t="shared" si="8"/>
        <v>1</v>
      </c>
      <c r="W69">
        <v>0</v>
      </c>
      <c r="X69">
        <v>0</v>
      </c>
      <c r="Y69" s="24">
        <f t="shared" si="9"/>
        <v>0</v>
      </c>
      <c r="Z69">
        <f t="shared" si="10"/>
        <v>0</v>
      </c>
      <c r="AA69">
        <f t="shared" si="11"/>
        <v>1</v>
      </c>
      <c r="AE69">
        <v>0.36758041381835938</v>
      </c>
      <c r="AF69">
        <v>0.35736926396687829</v>
      </c>
      <c r="AG69">
        <f t="shared" si="12"/>
        <v>1.0159193057420806E-2</v>
      </c>
      <c r="AJ69">
        <v>36.758041381835938</v>
      </c>
      <c r="AK69">
        <v>35.736926396687828</v>
      </c>
      <c r="AL69">
        <f t="shared" si="13"/>
        <v>0.36758041381835938</v>
      </c>
      <c r="AM69">
        <f t="shared" si="14"/>
        <v>0.35736926396687829</v>
      </c>
    </row>
    <row r="70" spans="4:39">
      <c r="D70">
        <v>18.29833984375</v>
      </c>
      <c r="E70">
        <v>18.06182861328125</v>
      </c>
      <c r="F70" s="24">
        <f t="shared" si="0"/>
        <v>0.21062298282173411</v>
      </c>
      <c r="G70">
        <f t="shared" si="1"/>
        <v>0.23651123046875</v>
      </c>
      <c r="H70">
        <f t="shared" si="2"/>
        <v>1</v>
      </c>
      <c r="J70">
        <f t="shared" si="3"/>
        <v>0.1829833984375</v>
      </c>
      <c r="K70">
        <f t="shared" si="4"/>
        <v>0.1806182861328125</v>
      </c>
      <c r="L70">
        <f t="shared" si="5"/>
        <v>2.362317630254475E-3</v>
      </c>
      <c r="N70">
        <v>18.29833984375</v>
      </c>
      <c r="O70">
        <v>18.06182861328125</v>
      </c>
      <c r="P70" s="24">
        <f t="shared" si="6"/>
        <v>1.3009358344873894E-2</v>
      </c>
      <c r="Q70">
        <f t="shared" si="7"/>
        <v>0.23651123046875</v>
      </c>
      <c r="R70">
        <f t="shared" si="8"/>
        <v>1</v>
      </c>
      <c r="W70">
        <v>18.29833984375</v>
      </c>
      <c r="X70">
        <v>18.06182861328125</v>
      </c>
      <c r="Y70" s="24">
        <f t="shared" si="9"/>
        <v>1.3009358344873894E-2</v>
      </c>
      <c r="Z70">
        <f t="shared" si="10"/>
        <v>0.23651123046875</v>
      </c>
      <c r="AA70">
        <f t="shared" si="11"/>
        <v>1</v>
      </c>
      <c r="AE70">
        <v>0.41651153564453119</v>
      </c>
      <c r="AF70">
        <v>0.3176571203737843</v>
      </c>
      <c r="AG70">
        <f t="shared" si="12"/>
        <v>9.4125420070496027E-2</v>
      </c>
      <c r="AJ70">
        <v>41.651153564453118</v>
      </c>
      <c r="AK70">
        <v>31.765712037378432</v>
      </c>
      <c r="AL70">
        <f t="shared" si="13"/>
        <v>0.41651153564453119</v>
      </c>
      <c r="AM70">
        <f t="shared" si="14"/>
        <v>0.3176571203737843</v>
      </c>
    </row>
    <row r="71" spans="4:39">
      <c r="D71">
        <v>0</v>
      </c>
      <c r="E71">
        <v>0</v>
      </c>
      <c r="F71" s="24">
        <f t="shared" si="0"/>
        <v>0</v>
      </c>
      <c r="G71">
        <f t="shared" si="1"/>
        <v>0</v>
      </c>
      <c r="H71">
        <f t="shared" si="2"/>
        <v>1</v>
      </c>
      <c r="J71">
        <f t="shared" si="3"/>
        <v>0</v>
      </c>
      <c r="K71">
        <f t="shared" si="4"/>
        <v>0</v>
      </c>
      <c r="L71">
        <f t="shared" si="5"/>
        <v>0</v>
      </c>
      <c r="N71">
        <v>0</v>
      </c>
      <c r="O71">
        <v>0</v>
      </c>
      <c r="P71" s="24">
        <f t="shared" si="6"/>
        <v>0</v>
      </c>
      <c r="Q71">
        <f t="shared" si="7"/>
        <v>0</v>
      </c>
      <c r="R71">
        <f t="shared" si="8"/>
        <v>1</v>
      </c>
      <c r="W71">
        <v>0</v>
      </c>
      <c r="X71">
        <v>0</v>
      </c>
      <c r="Y71" s="24">
        <f t="shared" si="9"/>
        <v>0</v>
      </c>
      <c r="Z71">
        <f t="shared" si="10"/>
        <v>0</v>
      </c>
      <c r="AA71">
        <f t="shared" si="11"/>
        <v>1</v>
      </c>
      <c r="AE71">
        <v>0.13485145568847659</v>
      </c>
      <c r="AF71">
        <v>0.20084479048445419</v>
      </c>
      <c r="AG71">
        <f t="shared" si="12"/>
        <v>6.8219597240709126E-2</v>
      </c>
      <c r="AJ71">
        <v>13.48514556884766</v>
      </c>
      <c r="AK71">
        <v>20.08447904844542</v>
      </c>
      <c r="AL71">
        <f t="shared" si="13"/>
        <v>0.13485145568847659</v>
      </c>
      <c r="AM71">
        <f t="shared" si="14"/>
        <v>0.20084479048445419</v>
      </c>
    </row>
    <row r="72" spans="4:39">
      <c r="D72">
        <v>29.762458801269531</v>
      </c>
      <c r="E72">
        <v>28.65810394287109</v>
      </c>
      <c r="F72" s="24">
        <f t="shared" ref="F72:F135" si="15">(ABS(EXP(D72) - EXP(E72)) / ABS(EXP(D72)))</f>
        <v>0.6685753708979133</v>
      </c>
      <c r="G72">
        <f t="shared" ref="G72:G135" si="16">ABS(MIN(D72, 100-D72)- MIN(E72, 100-E72))</f>
        <v>1.1043548583984411</v>
      </c>
      <c r="H72">
        <f t="shared" ref="H72:H135" si="17">IF(AND(MIN(E72, 100-E72) &lt;= 1.2*MIN(D72, 100- D72), MIN(E72,100-E72) &gt;= 0.8*MIN(D72, 100 -D72)), 1, 0)</f>
        <v>1</v>
      </c>
      <c r="J72">
        <f t="shared" ref="J72:J135" si="18">0.01*D72</f>
        <v>0.29762458801269531</v>
      </c>
      <c r="K72">
        <f t="shared" ref="K72:K135" si="19">0.01*E72</f>
        <v>0.28658103942871088</v>
      </c>
      <c r="L72">
        <f t="shared" ref="L72:L135" si="20">(ABS(EXP(J72) - EXP(K72)) / ABS(EXP(J72)))</f>
        <v>1.098279246139473E-2</v>
      </c>
      <c r="N72">
        <v>29.762458801269531</v>
      </c>
      <c r="O72">
        <v>28.65810394287109</v>
      </c>
      <c r="P72" s="24">
        <f t="shared" ref="P72:P135" si="21">IF(AND(N72=0, O72=0), 0, IF(N72=0, 2 * ABS(50 - O72) / (ABS(50) + ABS(50 - O72)), IF(O72=0, 2 * ABS(N72 - 50) / (ABS(N72) + ABS(50)), 2 * ABS(N72 - O72) / (ABS(N72) + ABS(O72)))))</f>
        <v>3.7807059929740372E-2</v>
      </c>
      <c r="Q72">
        <f t="shared" ref="Q72:Q135" si="22">ABS(MIN(N72, 100-N72)- MIN(O72, 100-O72))</f>
        <v>1.1043548583984411</v>
      </c>
      <c r="R72">
        <f t="shared" ref="R72:R135" si="23">IF(AND(MIN(O72, 100-O72) &lt;= 1.2*MIN(N72, 100- N72), MIN(O72,100-O72) &gt;= 0.8*MIN(N72, 100 -N72)), 1, 0)</f>
        <v>1</v>
      </c>
      <c r="W72">
        <v>29.762458801269531</v>
      </c>
      <c r="X72">
        <v>28.65810394287109</v>
      </c>
      <c r="Y72" s="24">
        <f t="shared" ref="Y72:Y135" si="24">IF(AND(W72=0, X72=0), 0, 2 * ABS(MIN(W72, 100-W72) - MIN(X72, 100-X72)) / (ABS(MIN(W72, 100-W72)) + ABS(MIN(X72, 100-X72))))</f>
        <v>3.7807059929740372E-2</v>
      </c>
      <c r="Z72">
        <f t="shared" ref="Z72:Z135" si="25">ABS(MIN(W72, 100-W72)- MIN(X72, 100-X72))</f>
        <v>1.1043548583984411</v>
      </c>
      <c r="AA72">
        <f t="shared" ref="AA72:AA135" si="26">IF(AND(MIN(X72, 100-X72) &lt;= 1.2*MIN(W72, 100- W72), MIN(X72,100-X72) &gt;= 0.8*MIN(W72, 100 -W72)), 1, 0)</f>
        <v>1</v>
      </c>
      <c r="AE72">
        <v>0.15220069885253909</v>
      </c>
      <c r="AF72">
        <v>5.914532054554332E-2</v>
      </c>
      <c r="AG72">
        <f t="shared" ref="AG72:AG135" si="27">(ABS(EXP(AE72) - EXP(AF72)) / ABS(EXP(AE72)))</f>
        <v>8.8856958660072691E-2</v>
      </c>
      <c r="AJ72">
        <v>15.22006988525391</v>
      </c>
      <c r="AK72">
        <v>5.9145320545543321</v>
      </c>
      <c r="AL72">
        <f t="shared" ref="AL72:AL135" si="28">0.01*AJ72</f>
        <v>0.15220069885253909</v>
      </c>
      <c r="AM72">
        <f t="shared" ref="AM72:AM135" si="29">0.01*AK72</f>
        <v>5.914532054554332E-2</v>
      </c>
    </row>
    <row r="73" spans="4:39">
      <c r="D73">
        <v>0</v>
      </c>
      <c r="E73">
        <v>0</v>
      </c>
      <c r="F73" s="24">
        <f t="shared" si="15"/>
        <v>0</v>
      </c>
      <c r="G73">
        <f t="shared" si="16"/>
        <v>0</v>
      </c>
      <c r="H73">
        <f t="shared" si="17"/>
        <v>1</v>
      </c>
      <c r="J73">
        <f t="shared" si="18"/>
        <v>0</v>
      </c>
      <c r="K73">
        <f t="shared" si="19"/>
        <v>0</v>
      </c>
      <c r="L73">
        <f t="shared" si="20"/>
        <v>0</v>
      </c>
      <c r="N73">
        <v>0</v>
      </c>
      <c r="O73">
        <v>0</v>
      </c>
      <c r="P73" s="24">
        <f t="shared" si="21"/>
        <v>0</v>
      </c>
      <c r="Q73">
        <f t="shared" si="22"/>
        <v>0</v>
      </c>
      <c r="R73">
        <f t="shared" si="23"/>
        <v>1</v>
      </c>
      <c r="W73">
        <v>0</v>
      </c>
      <c r="X73">
        <v>0</v>
      </c>
      <c r="Y73" s="24">
        <f t="shared" si="24"/>
        <v>0</v>
      </c>
      <c r="Z73">
        <f t="shared" si="25"/>
        <v>0</v>
      </c>
      <c r="AA73">
        <f t="shared" si="26"/>
        <v>1</v>
      </c>
      <c r="AE73">
        <v>0.20794868469238281</v>
      </c>
      <c r="AF73">
        <v>0.20084479048445419</v>
      </c>
      <c r="AG73">
        <f t="shared" si="27"/>
        <v>7.0787211955467303E-3</v>
      </c>
      <c r="AJ73">
        <v>20.794868469238281</v>
      </c>
      <c r="AK73">
        <v>20.08447904844542</v>
      </c>
      <c r="AL73">
        <f t="shared" si="28"/>
        <v>0.20794868469238281</v>
      </c>
      <c r="AM73">
        <f t="shared" si="29"/>
        <v>0.20084479048445419</v>
      </c>
    </row>
    <row r="74" spans="4:39">
      <c r="D74">
        <v>16.411590576171879</v>
      </c>
      <c r="E74">
        <v>19.832611083984379</v>
      </c>
      <c r="F74" s="24">
        <f t="shared" si="15"/>
        <v>29.600627271366598</v>
      </c>
      <c r="G74">
        <f t="shared" si="16"/>
        <v>3.4210205078125</v>
      </c>
      <c r="H74">
        <f t="shared" si="17"/>
        <v>0</v>
      </c>
      <c r="J74">
        <f t="shared" si="18"/>
        <v>0.16411590576171878</v>
      </c>
      <c r="K74">
        <f t="shared" si="19"/>
        <v>0.19832611083984378</v>
      </c>
      <c r="L74">
        <f t="shared" si="20"/>
        <v>3.4802104524971879E-2</v>
      </c>
      <c r="N74">
        <v>16.411590576171879</v>
      </c>
      <c r="O74">
        <v>19.832611083984379</v>
      </c>
      <c r="P74" s="24">
        <f t="shared" si="21"/>
        <v>0.188776154590999</v>
      </c>
      <c r="Q74">
        <f t="shared" si="22"/>
        <v>3.4210205078125</v>
      </c>
      <c r="R74">
        <f t="shared" si="23"/>
        <v>0</v>
      </c>
      <c r="W74">
        <v>16.411590576171879</v>
      </c>
      <c r="X74">
        <v>19.832611083984379</v>
      </c>
      <c r="Y74" s="24">
        <f t="shared" si="24"/>
        <v>0.188776154590999</v>
      </c>
      <c r="Z74">
        <f t="shared" si="25"/>
        <v>3.4210205078125</v>
      </c>
      <c r="AA74">
        <f t="shared" si="26"/>
        <v>0</v>
      </c>
      <c r="AE74">
        <v>2.7475357055664059E-2</v>
      </c>
      <c r="AF74">
        <v>4.9074411392211907E-2</v>
      </c>
      <c r="AG74">
        <f t="shared" si="27"/>
        <v>2.1834002413722919E-2</v>
      </c>
      <c r="AJ74">
        <v>2.7475357055664058</v>
      </c>
      <c r="AK74">
        <v>4.9074411392211914</v>
      </c>
      <c r="AL74">
        <f t="shared" si="28"/>
        <v>2.7475357055664059E-2</v>
      </c>
      <c r="AM74">
        <f t="shared" si="29"/>
        <v>4.9074411392211914E-2</v>
      </c>
    </row>
    <row r="75" spans="4:39">
      <c r="D75">
        <v>2.47955322265625E-3</v>
      </c>
      <c r="E75">
        <v>1.4495849609375E-2</v>
      </c>
      <c r="F75" s="24">
        <f t="shared" si="15"/>
        <v>1.2088782121874364E-2</v>
      </c>
      <c r="G75">
        <f t="shared" si="16"/>
        <v>1.201629638671875E-2</v>
      </c>
      <c r="H75">
        <f t="shared" si="17"/>
        <v>0</v>
      </c>
      <c r="J75">
        <f t="shared" si="18"/>
        <v>2.47955322265625E-5</v>
      </c>
      <c r="K75">
        <f t="shared" si="19"/>
        <v>1.4495849609375E-4</v>
      </c>
      <c r="L75">
        <f t="shared" si="20"/>
        <v>1.201701837253197E-4</v>
      </c>
      <c r="N75">
        <v>2.47955322265625E-3</v>
      </c>
      <c r="O75">
        <v>1.4495849609375E-2</v>
      </c>
      <c r="P75" s="24">
        <f t="shared" si="21"/>
        <v>1.4157303370786516</v>
      </c>
      <c r="Q75">
        <f t="shared" si="22"/>
        <v>1.201629638671875E-2</v>
      </c>
      <c r="R75">
        <f t="shared" si="23"/>
        <v>0</v>
      </c>
      <c r="W75">
        <v>2.47955322265625E-3</v>
      </c>
      <c r="X75">
        <v>1.4495849609375E-2</v>
      </c>
      <c r="Y75" s="24">
        <f t="shared" si="24"/>
        <v>1.4157303370786516</v>
      </c>
      <c r="Z75">
        <f t="shared" si="25"/>
        <v>1.201629638671875E-2</v>
      </c>
      <c r="AA75">
        <f t="shared" si="26"/>
        <v>0</v>
      </c>
      <c r="AE75">
        <v>7.839202880859375E-4</v>
      </c>
      <c r="AF75">
        <v>1.810264587402344E-3</v>
      </c>
      <c r="AG75">
        <f t="shared" si="27"/>
        <v>1.0268711708619704E-3</v>
      </c>
      <c r="AJ75">
        <v>7.839202880859375E-2</v>
      </c>
      <c r="AK75">
        <v>0.1810264587402344</v>
      </c>
      <c r="AL75">
        <f t="shared" si="28"/>
        <v>7.839202880859375E-4</v>
      </c>
      <c r="AM75">
        <f t="shared" si="29"/>
        <v>1.810264587402344E-3</v>
      </c>
    </row>
    <row r="76" spans="4:39">
      <c r="D76">
        <v>0</v>
      </c>
      <c r="E76">
        <v>0</v>
      </c>
      <c r="F76" s="24">
        <f t="shared" si="15"/>
        <v>0</v>
      </c>
      <c r="G76">
        <f t="shared" si="16"/>
        <v>0</v>
      </c>
      <c r="H76">
        <f t="shared" si="17"/>
        <v>1</v>
      </c>
      <c r="J76">
        <f t="shared" si="18"/>
        <v>0</v>
      </c>
      <c r="K76">
        <f t="shared" si="19"/>
        <v>0</v>
      </c>
      <c r="L76">
        <f t="shared" si="20"/>
        <v>0</v>
      </c>
      <c r="N76">
        <v>0</v>
      </c>
      <c r="O76">
        <v>0</v>
      </c>
      <c r="P76" s="24">
        <f t="shared" si="21"/>
        <v>0</v>
      </c>
      <c r="Q76">
        <f t="shared" si="22"/>
        <v>0</v>
      </c>
      <c r="R76">
        <f t="shared" si="23"/>
        <v>1</v>
      </c>
      <c r="W76">
        <v>0</v>
      </c>
      <c r="X76">
        <v>0</v>
      </c>
      <c r="Y76" s="24">
        <f t="shared" si="24"/>
        <v>0</v>
      </c>
      <c r="Z76">
        <f t="shared" si="25"/>
        <v>0</v>
      </c>
      <c r="AA76">
        <f t="shared" si="26"/>
        <v>1</v>
      </c>
      <c r="AE76">
        <v>6.87408447265625E-3</v>
      </c>
      <c r="AF76">
        <v>1.474380493164062E-2</v>
      </c>
      <c r="AG76">
        <f t="shared" si="27"/>
        <v>7.9007681010160903E-3</v>
      </c>
      <c r="AJ76">
        <v>0.687408447265625</v>
      </c>
      <c r="AK76">
        <v>1.4743804931640621</v>
      </c>
      <c r="AL76">
        <f t="shared" si="28"/>
        <v>6.87408447265625E-3</v>
      </c>
      <c r="AM76">
        <f t="shared" si="29"/>
        <v>1.4743804931640622E-2</v>
      </c>
    </row>
    <row r="77" spans="4:39">
      <c r="D77">
        <v>21.88873291015625</v>
      </c>
      <c r="E77">
        <v>20.96042633056641</v>
      </c>
      <c r="F77" s="24">
        <f t="shared" si="15"/>
        <v>0.60477757827742995</v>
      </c>
      <c r="G77">
        <f t="shared" si="16"/>
        <v>0.9283065795898402</v>
      </c>
      <c r="H77">
        <f t="shared" si="17"/>
        <v>1</v>
      </c>
      <c r="J77">
        <f t="shared" si="18"/>
        <v>0.2188873291015625</v>
      </c>
      <c r="K77">
        <f t="shared" si="19"/>
        <v>0.20960426330566409</v>
      </c>
      <c r="L77">
        <f t="shared" si="20"/>
        <v>9.2401111602752033E-3</v>
      </c>
      <c r="N77">
        <v>21.88873291015625</v>
      </c>
      <c r="O77">
        <v>20.96042633056641</v>
      </c>
      <c r="P77" s="24">
        <f t="shared" si="21"/>
        <v>4.3329045238656785E-2</v>
      </c>
      <c r="Q77">
        <f t="shared" si="22"/>
        <v>0.9283065795898402</v>
      </c>
      <c r="R77">
        <f t="shared" si="23"/>
        <v>1</v>
      </c>
      <c r="W77">
        <v>21.88873291015625</v>
      </c>
      <c r="X77">
        <v>20.96042633056641</v>
      </c>
      <c r="Y77" s="24">
        <f t="shared" si="24"/>
        <v>4.3329045238656785E-2</v>
      </c>
      <c r="Z77">
        <f t="shared" si="25"/>
        <v>0.9283065795898402</v>
      </c>
      <c r="AA77">
        <f t="shared" si="26"/>
        <v>1</v>
      </c>
      <c r="AE77">
        <v>3.10516357421875E-3</v>
      </c>
      <c r="AF77">
        <v>7.7003132213245744E-3</v>
      </c>
      <c r="AG77">
        <f t="shared" si="27"/>
        <v>4.605723537244158E-3</v>
      </c>
      <c r="AJ77">
        <v>0.310516357421875</v>
      </c>
      <c r="AK77">
        <v>0.7700313221324574</v>
      </c>
      <c r="AL77">
        <f t="shared" si="28"/>
        <v>3.10516357421875E-3</v>
      </c>
      <c r="AM77">
        <f t="shared" si="29"/>
        <v>7.7003132213245744E-3</v>
      </c>
    </row>
    <row r="78" spans="4:39">
      <c r="D78">
        <v>25.622940063476559</v>
      </c>
      <c r="E78">
        <v>27.639961242675781</v>
      </c>
      <c r="F78" s="24">
        <f t="shared" si="15"/>
        <v>6.5159030265479876</v>
      </c>
      <c r="G78">
        <f t="shared" si="16"/>
        <v>2.0170211791992223</v>
      </c>
      <c r="H78">
        <f t="shared" si="17"/>
        <v>1</v>
      </c>
      <c r="J78">
        <f t="shared" si="18"/>
        <v>0.25622940063476557</v>
      </c>
      <c r="K78">
        <f t="shared" si="19"/>
        <v>0.27639961242675781</v>
      </c>
      <c r="L78">
        <f t="shared" si="20"/>
        <v>2.0375005104537419E-2</v>
      </c>
      <c r="N78">
        <v>25.622940063476559</v>
      </c>
      <c r="O78">
        <v>27.639961242675781</v>
      </c>
      <c r="P78" s="24">
        <f t="shared" si="21"/>
        <v>7.5738314276403804E-2</v>
      </c>
      <c r="Q78">
        <f t="shared" si="22"/>
        <v>2.0170211791992223</v>
      </c>
      <c r="R78">
        <f t="shared" si="23"/>
        <v>1</v>
      </c>
      <c r="W78">
        <v>25.622940063476559</v>
      </c>
      <c r="X78">
        <v>27.639961242675781</v>
      </c>
      <c r="Y78" s="24">
        <f t="shared" si="24"/>
        <v>7.5738314276403804E-2</v>
      </c>
      <c r="Z78">
        <f t="shared" si="25"/>
        <v>2.0170211791992223</v>
      </c>
      <c r="AA78">
        <f t="shared" si="26"/>
        <v>1</v>
      </c>
      <c r="AE78">
        <v>7.1582794189453116E-3</v>
      </c>
      <c r="AF78">
        <v>7.07244873046875E-3</v>
      </c>
      <c r="AG78">
        <f t="shared" si="27"/>
        <v>8.5827005128459293E-5</v>
      </c>
      <c r="AJ78">
        <v>0.71582794189453125</v>
      </c>
      <c r="AK78">
        <v>0.707244873046875</v>
      </c>
      <c r="AL78">
        <f t="shared" si="28"/>
        <v>7.1582794189453125E-3</v>
      </c>
      <c r="AM78">
        <f t="shared" si="29"/>
        <v>7.07244873046875E-3</v>
      </c>
    </row>
    <row r="79" spans="4:39">
      <c r="D79">
        <v>0</v>
      </c>
      <c r="E79">
        <v>0</v>
      </c>
      <c r="F79" s="24">
        <f t="shared" si="15"/>
        <v>0</v>
      </c>
      <c r="G79">
        <f t="shared" si="16"/>
        <v>0</v>
      </c>
      <c r="H79">
        <f t="shared" si="17"/>
        <v>1</v>
      </c>
      <c r="J79">
        <f t="shared" si="18"/>
        <v>0</v>
      </c>
      <c r="K79">
        <f t="shared" si="19"/>
        <v>0</v>
      </c>
      <c r="L79">
        <f t="shared" si="20"/>
        <v>0</v>
      </c>
      <c r="N79">
        <v>0</v>
      </c>
      <c r="O79">
        <v>0</v>
      </c>
      <c r="P79" s="24">
        <f t="shared" si="21"/>
        <v>0</v>
      </c>
      <c r="Q79">
        <f t="shared" si="22"/>
        <v>0</v>
      </c>
      <c r="R79">
        <f t="shared" si="23"/>
        <v>1</v>
      </c>
      <c r="W79">
        <v>0</v>
      </c>
      <c r="X79">
        <v>0</v>
      </c>
      <c r="Y79" s="24">
        <f t="shared" si="24"/>
        <v>0</v>
      </c>
      <c r="Z79">
        <f t="shared" si="25"/>
        <v>0</v>
      </c>
      <c r="AA79">
        <f t="shared" si="26"/>
        <v>1</v>
      </c>
      <c r="AE79">
        <v>0.39310264587402338</v>
      </c>
      <c r="AF79">
        <v>0.32196335082358502</v>
      </c>
      <c r="AG79">
        <f t="shared" si="27"/>
        <v>6.866784686744358E-2</v>
      </c>
      <c r="AJ79">
        <v>39.310264587402337</v>
      </c>
      <c r="AK79">
        <v>32.196335082358502</v>
      </c>
      <c r="AL79">
        <f t="shared" si="28"/>
        <v>0.39310264587402338</v>
      </c>
      <c r="AM79">
        <f t="shared" si="29"/>
        <v>0.32196335082358502</v>
      </c>
    </row>
    <row r="80" spans="4:39">
      <c r="D80">
        <v>0</v>
      </c>
      <c r="E80">
        <v>0</v>
      </c>
      <c r="F80" s="24">
        <f t="shared" si="15"/>
        <v>0</v>
      </c>
      <c r="G80">
        <f t="shared" si="16"/>
        <v>0</v>
      </c>
      <c r="H80">
        <f t="shared" si="17"/>
        <v>1</v>
      </c>
      <c r="J80">
        <f t="shared" si="18"/>
        <v>0</v>
      </c>
      <c r="K80">
        <f t="shared" si="19"/>
        <v>0</v>
      </c>
      <c r="L80">
        <f t="shared" si="20"/>
        <v>0</v>
      </c>
      <c r="N80">
        <v>0</v>
      </c>
      <c r="O80">
        <v>0</v>
      </c>
      <c r="P80" s="24">
        <f t="shared" si="21"/>
        <v>0</v>
      </c>
      <c r="Q80">
        <f t="shared" si="22"/>
        <v>0</v>
      </c>
      <c r="R80">
        <f t="shared" si="23"/>
        <v>1</v>
      </c>
      <c r="W80">
        <v>0</v>
      </c>
      <c r="X80">
        <v>0</v>
      </c>
      <c r="Y80" s="24">
        <f t="shared" si="24"/>
        <v>0</v>
      </c>
      <c r="Z80">
        <f t="shared" si="25"/>
        <v>0</v>
      </c>
      <c r="AA80">
        <f t="shared" si="26"/>
        <v>1</v>
      </c>
      <c r="AE80">
        <v>0.45706748962402338</v>
      </c>
      <c r="AF80">
        <v>0.44961123996310759</v>
      </c>
      <c r="AG80">
        <f t="shared" si="27"/>
        <v>7.428520792003822E-3</v>
      </c>
      <c r="AJ80">
        <v>45.706748962402337</v>
      </c>
      <c r="AK80">
        <v>44.961123996310761</v>
      </c>
      <c r="AL80">
        <f t="shared" si="28"/>
        <v>0.45706748962402338</v>
      </c>
      <c r="AM80">
        <f t="shared" si="29"/>
        <v>0.44961123996310759</v>
      </c>
    </row>
    <row r="81" spans="4:39">
      <c r="D81">
        <v>0</v>
      </c>
      <c r="E81">
        <v>0</v>
      </c>
      <c r="F81" s="24">
        <f t="shared" si="15"/>
        <v>0</v>
      </c>
      <c r="G81">
        <f t="shared" si="16"/>
        <v>0</v>
      </c>
      <c r="H81">
        <f t="shared" si="17"/>
        <v>1</v>
      </c>
      <c r="J81">
        <f t="shared" si="18"/>
        <v>0</v>
      </c>
      <c r="K81">
        <f t="shared" si="19"/>
        <v>0</v>
      </c>
      <c r="L81">
        <f t="shared" si="20"/>
        <v>0</v>
      </c>
      <c r="N81">
        <v>0</v>
      </c>
      <c r="O81">
        <v>0</v>
      </c>
      <c r="P81" s="24">
        <f t="shared" si="21"/>
        <v>0</v>
      </c>
      <c r="Q81">
        <f t="shared" si="22"/>
        <v>0</v>
      </c>
      <c r="R81">
        <f t="shared" si="23"/>
        <v>1</v>
      </c>
      <c r="W81">
        <v>0</v>
      </c>
      <c r="X81">
        <v>0</v>
      </c>
      <c r="Y81" s="24">
        <f t="shared" si="24"/>
        <v>0</v>
      </c>
      <c r="Z81">
        <f t="shared" si="25"/>
        <v>0</v>
      </c>
      <c r="AA81">
        <f t="shared" si="26"/>
        <v>1</v>
      </c>
      <c r="AE81">
        <v>1.8445968627929691E-2</v>
      </c>
      <c r="AF81">
        <v>5.258038838704427E-2</v>
      </c>
      <c r="AG81">
        <f t="shared" si="27"/>
        <v>3.4723684688941651E-2</v>
      </c>
      <c r="AJ81">
        <v>1.844596862792969</v>
      </c>
      <c r="AK81">
        <v>5.2580388387044268</v>
      </c>
      <c r="AL81">
        <f t="shared" si="28"/>
        <v>1.8445968627929691E-2</v>
      </c>
      <c r="AM81">
        <f t="shared" si="29"/>
        <v>5.258038838704427E-2</v>
      </c>
    </row>
    <row r="82" spans="4:39">
      <c r="D82">
        <v>0</v>
      </c>
      <c r="E82">
        <v>0</v>
      </c>
      <c r="F82" s="24">
        <f t="shared" si="15"/>
        <v>0</v>
      </c>
      <c r="G82">
        <f t="shared" si="16"/>
        <v>0</v>
      </c>
      <c r="H82">
        <f t="shared" si="17"/>
        <v>1</v>
      </c>
      <c r="J82">
        <f t="shared" si="18"/>
        <v>0</v>
      </c>
      <c r="K82">
        <f t="shared" si="19"/>
        <v>0</v>
      </c>
      <c r="L82">
        <f t="shared" si="20"/>
        <v>0</v>
      </c>
      <c r="N82">
        <v>0</v>
      </c>
      <c r="O82">
        <v>0</v>
      </c>
      <c r="P82" s="24">
        <f t="shared" si="21"/>
        <v>0</v>
      </c>
      <c r="Q82">
        <f t="shared" si="22"/>
        <v>0</v>
      </c>
      <c r="R82">
        <f t="shared" si="23"/>
        <v>1</v>
      </c>
      <c r="W82">
        <v>0</v>
      </c>
      <c r="X82">
        <v>0</v>
      </c>
      <c r="Y82" s="24">
        <f t="shared" si="24"/>
        <v>0</v>
      </c>
      <c r="Z82">
        <f t="shared" si="25"/>
        <v>0</v>
      </c>
      <c r="AA82">
        <f t="shared" si="26"/>
        <v>1</v>
      </c>
      <c r="AE82">
        <v>0.22104454040527341</v>
      </c>
      <c r="AF82">
        <v>0.30230406710976049</v>
      </c>
      <c r="AG82">
        <f t="shared" si="27"/>
        <v>8.4652356293565795E-2</v>
      </c>
      <c r="AJ82">
        <v>22.10445404052734</v>
      </c>
      <c r="AK82">
        <v>30.230406710976052</v>
      </c>
      <c r="AL82">
        <f t="shared" si="28"/>
        <v>0.22104454040527341</v>
      </c>
      <c r="AM82">
        <f t="shared" si="29"/>
        <v>0.30230406710976054</v>
      </c>
    </row>
    <row r="83" spans="4:39">
      <c r="D83">
        <v>45.395278930664063</v>
      </c>
      <c r="E83">
        <v>46.9970703125</v>
      </c>
      <c r="F83" s="24">
        <f t="shared" si="15"/>
        <v>3.9619131487222208</v>
      </c>
      <c r="G83">
        <f t="shared" si="16"/>
        <v>1.6017913818359375</v>
      </c>
      <c r="H83">
        <f t="shared" si="17"/>
        <v>1</v>
      </c>
      <c r="J83">
        <f t="shared" si="18"/>
        <v>0.45395278930664063</v>
      </c>
      <c r="K83">
        <f t="shared" si="19"/>
        <v>0.469970703125</v>
      </c>
      <c r="L83">
        <f t="shared" si="20"/>
        <v>1.6146888313836181E-2</v>
      </c>
      <c r="N83">
        <v>45.395278930664063</v>
      </c>
      <c r="O83">
        <v>46.9970703125</v>
      </c>
      <c r="P83" s="24">
        <f t="shared" si="21"/>
        <v>3.4673680125185277E-2</v>
      </c>
      <c r="Q83">
        <f t="shared" si="22"/>
        <v>1.6017913818359375</v>
      </c>
      <c r="R83">
        <f t="shared" si="23"/>
        <v>1</v>
      </c>
      <c r="W83">
        <v>45.395278930664063</v>
      </c>
      <c r="X83">
        <v>46.9970703125</v>
      </c>
      <c r="Y83" s="24">
        <f t="shared" si="24"/>
        <v>3.4673680125185277E-2</v>
      </c>
      <c r="Z83">
        <f t="shared" si="25"/>
        <v>1.6017913818359375</v>
      </c>
      <c r="AA83">
        <f t="shared" si="26"/>
        <v>1</v>
      </c>
      <c r="AE83">
        <v>2.4829864501953122E-2</v>
      </c>
      <c r="AF83">
        <v>1.474380493164062E-2</v>
      </c>
      <c r="AG83">
        <f t="shared" si="27"/>
        <v>1.0035365847939461E-2</v>
      </c>
      <c r="AJ83">
        <v>2.4829864501953121</v>
      </c>
      <c r="AK83">
        <v>1.4743804931640621</v>
      </c>
      <c r="AL83">
        <f t="shared" si="28"/>
        <v>2.4829864501953122E-2</v>
      </c>
      <c r="AM83">
        <f t="shared" si="29"/>
        <v>1.4743804931640622E-2</v>
      </c>
    </row>
    <row r="84" spans="4:39">
      <c r="D84">
        <v>0</v>
      </c>
      <c r="E84">
        <v>0</v>
      </c>
      <c r="F84" s="24">
        <f t="shared" si="15"/>
        <v>0</v>
      </c>
      <c r="G84">
        <f t="shared" si="16"/>
        <v>0</v>
      </c>
      <c r="H84">
        <f t="shared" si="17"/>
        <v>1</v>
      </c>
      <c r="J84">
        <f t="shared" si="18"/>
        <v>0</v>
      </c>
      <c r="K84">
        <f t="shared" si="19"/>
        <v>0</v>
      </c>
      <c r="L84">
        <f t="shared" si="20"/>
        <v>0</v>
      </c>
      <c r="N84">
        <v>0</v>
      </c>
      <c r="O84">
        <v>0</v>
      </c>
      <c r="P84" s="24">
        <f t="shared" si="21"/>
        <v>0</v>
      </c>
      <c r="Q84">
        <f t="shared" si="22"/>
        <v>0</v>
      </c>
      <c r="R84">
        <f t="shared" si="23"/>
        <v>1</v>
      </c>
      <c r="W84">
        <v>0</v>
      </c>
      <c r="X84">
        <v>0</v>
      </c>
      <c r="Y84" s="24">
        <f t="shared" si="24"/>
        <v>0</v>
      </c>
      <c r="Z84">
        <f t="shared" si="25"/>
        <v>0</v>
      </c>
      <c r="AA84">
        <f t="shared" si="26"/>
        <v>1</v>
      </c>
      <c r="AE84">
        <v>0.25500869750976563</v>
      </c>
      <c r="AF84">
        <v>0.1434228603656475</v>
      </c>
      <c r="AG84">
        <f t="shared" si="27"/>
        <v>0.1055853858879896</v>
      </c>
      <c r="AJ84">
        <v>25.500869750976559</v>
      </c>
      <c r="AK84">
        <v>14.342286036564751</v>
      </c>
      <c r="AL84">
        <f t="shared" si="28"/>
        <v>0.25500869750976557</v>
      </c>
      <c r="AM84">
        <f t="shared" si="29"/>
        <v>0.14342286036564753</v>
      </c>
    </row>
    <row r="85" spans="4:39">
      <c r="D85">
        <v>0</v>
      </c>
      <c r="E85">
        <v>0.3139495849609375</v>
      </c>
      <c r="F85" s="24">
        <f t="shared" si="15"/>
        <v>0.36882072565744339</v>
      </c>
      <c r="G85">
        <f t="shared" si="16"/>
        <v>0.3139495849609375</v>
      </c>
      <c r="H85">
        <f t="shared" si="17"/>
        <v>0</v>
      </c>
      <c r="J85">
        <f t="shared" si="18"/>
        <v>0</v>
      </c>
      <c r="K85">
        <f t="shared" si="19"/>
        <v>3.139495849609375E-3</v>
      </c>
      <c r="L85">
        <f t="shared" si="20"/>
        <v>3.1444292281270769E-3</v>
      </c>
      <c r="N85">
        <v>0</v>
      </c>
      <c r="O85">
        <v>0.3139495849609375</v>
      </c>
      <c r="P85" s="24">
        <f t="shared" si="21"/>
        <v>0.99685061667451147</v>
      </c>
      <c r="Q85">
        <f t="shared" si="22"/>
        <v>0.3139495849609375</v>
      </c>
      <c r="R85">
        <f t="shared" si="23"/>
        <v>0</v>
      </c>
      <c r="W85">
        <v>0</v>
      </c>
      <c r="X85">
        <v>0.3139495849609375</v>
      </c>
      <c r="Y85" s="24">
        <f t="shared" si="24"/>
        <v>2</v>
      </c>
      <c r="Z85">
        <f t="shared" si="25"/>
        <v>0.3139495849609375</v>
      </c>
      <c r="AA85">
        <f t="shared" si="26"/>
        <v>0</v>
      </c>
      <c r="AE85">
        <v>0.4925994873046875</v>
      </c>
      <c r="AF85">
        <v>0.44317212598077182</v>
      </c>
      <c r="AG85">
        <f t="shared" si="27"/>
        <v>4.8225708749989632E-2</v>
      </c>
      <c r="AJ85">
        <v>49.25994873046875</v>
      </c>
      <c r="AK85">
        <v>44.317212598077177</v>
      </c>
      <c r="AL85">
        <f t="shared" si="28"/>
        <v>0.4925994873046875</v>
      </c>
      <c r="AM85">
        <f t="shared" si="29"/>
        <v>0.44317212598077177</v>
      </c>
    </row>
    <row r="86" spans="4:39">
      <c r="D86">
        <v>45.293807983398438</v>
      </c>
      <c r="E86">
        <v>45.588874816894531</v>
      </c>
      <c r="F86" s="24">
        <f t="shared" si="15"/>
        <v>0.34321612751627228</v>
      </c>
      <c r="G86">
        <f t="shared" si="16"/>
        <v>0.29506683349609375</v>
      </c>
      <c r="H86">
        <f t="shared" si="17"/>
        <v>1</v>
      </c>
      <c r="J86">
        <f t="shared" si="18"/>
        <v>0.45293807983398438</v>
      </c>
      <c r="K86">
        <f t="shared" si="19"/>
        <v>0.45588874816894531</v>
      </c>
      <c r="L86">
        <f t="shared" si="20"/>
        <v>2.9550258415706344E-3</v>
      </c>
      <c r="N86">
        <v>45.293807983398438</v>
      </c>
      <c r="O86">
        <v>45.588874816894531</v>
      </c>
      <c r="P86" s="24">
        <f t="shared" si="21"/>
        <v>6.4933565868533667E-3</v>
      </c>
      <c r="Q86">
        <f t="shared" si="22"/>
        <v>0.29506683349609375</v>
      </c>
      <c r="R86">
        <f t="shared" si="23"/>
        <v>1</v>
      </c>
      <c r="W86">
        <v>45.293807983398438</v>
      </c>
      <c r="X86">
        <v>45.588874816894531</v>
      </c>
      <c r="Y86" s="24">
        <f t="shared" si="24"/>
        <v>6.4933565868533667E-3</v>
      </c>
      <c r="Z86">
        <f t="shared" si="25"/>
        <v>0.29506683349609375</v>
      </c>
      <c r="AA86">
        <f t="shared" si="26"/>
        <v>1</v>
      </c>
      <c r="AE86">
        <v>6.5517425537109384E-3</v>
      </c>
      <c r="AF86">
        <v>7.7003132213245744E-3</v>
      </c>
      <c r="AG86">
        <f t="shared" si="27"/>
        <v>1.1492305275106955E-3</v>
      </c>
      <c r="AJ86">
        <v>0.65517425537109375</v>
      </c>
      <c r="AK86">
        <v>0.7700313221324574</v>
      </c>
      <c r="AL86">
        <f t="shared" si="28"/>
        <v>6.5517425537109375E-3</v>
      </c>
      <c r="AM86">
        <f t="shared" si="29"/>
        <v>7.7003132213245744E-3</v>
      </c>
    </row>
    <row r="87" spans="4:39">
      <c r="D87">
        <v>0</v>
      </c>
      <c r="E87">
        <v>0</v>
      </c>
      <c r="F87" s="24">
        <f t="shared" si="15"/>
        <v>0</v>
      </c>
      <c r="G87">
        <f t="shared" si="16"/>
        <v>0</v>
      </c>
      <c r="H87">
        <f t="shared" si="17"/>
        <v>1</v>
      </c>
      <c r="J87">
        <f t="shared" si="18"/>
        <v>0</v>
      </c>
      <c r="K87">
        <f t="shared" si="19"/>
        <v>0</v>
      </c>
      <c r="L87">
        <f t="shared" si="20"/>
        <v>0</v>
      </c>
      <c r="N87">
        <v>0</v>
      </c>
      <c r="O87">
        <v>0</v>
      </c>
      <c r="P87" s="24">
        <f t="shared" si="21"/>
        <v>0</v>
      </c>
      <c r="Q87">
        <f t="shared" si="22"/>
        <v>0</v>
      </c>
      <c r="R87">
        <f t="shared" si="23"/>
        <v>1</v>
      </c>
      <c r="W87">
        <v>0</v>
      </c>
      <c r="X87">
        <v>0</v>
      </c>
      <c r="Y87" s="24">
        <f t="shared" si="24"/>
        <v>0</v>
      </c>
      <c r="Z87">
        <f t="shared" si="25"/>
        <v>0</v>
      </c>
      <c r="AA87">
        <f t="shared" si="26"/>
        <v>1</v>
      </c>
      <c r="AE87">
        <v>1.5970230102539059E-2</v>
      </c>
      <c r="AF87">
        <v>4.3042963201349427E-2</v>
      </c>
      <c r="AG87">
        <f t="shared" si="27"/>
        <v>2.7442529124909517E-2</v>
      </c>
      <c r="AJ87">
        <v>1.597023010253906</v>
      </c>
      <c r="AK87">
        <v>4.3042963201349433</v>
      </c>
      <c r="AL87">
        <f t="shared" si="28"/>
        <v>1.5970230102539059E-2</v>
      </c>
      <c r="AM87">
        <f t="shared" si="29"/>
        <v>4.3042963201349434E-2</v>
      </c>
    </row>
    <row r="88" spans="4:39">
      <c r="D88">
        <v>25.129508972167969</v>
      </c>
      <c r="E88">
        <v>24.730682373046879</v>
      </c>
      <c r="F88" s="24">
        <f t="shared" si="15"/>
        <v>0.32889293818098714</v>
      </c>
      <c r="G88">
        <f t="shared" si="16"/>
        <v>0.3988265991210902</v>
      </c>
      <c r="H88">
        <f t="shared" si="17"/>
        <v>1</v>
      </c>
      <c r="J88">
        <f t="shared" si="18"/>
        <v>0.25129508972167969</v>
      </c>
      <c r="K88">
        <f t="shared" si="19"/>
        <v>0.24730682373046878</v>
      </c>
      <c r="L88">
        <f t="shared" si="20"/>
        <v>3.9803234209385419E-3</v>
      </c>
      <c r="N88">
        <v>25.129508972167969</v>
      </c>
      <c r="O88">
        <v>24.730682373046879</v>
      </c>
      <c r="P88" s="24">
        <f t="shared" si="21"/>
        <v>1.5997796573212156E-2</v>
      </c>
      <c r="Q88">
        <f t="shared" si="22"/>
        <v>0.3988265991210902</v>
      </c>
      <c r="R88">
        <f t="shared" si="23"/>
        <v>1</v>
      </c>
      <c r="W88">
        <v>25.129508972167969</v>
      </c>
      <c r="X88">
        <v>24.730682373046879</v>
      </c>
      <c r="Y88" s="24">
        <f t="shared" si="24"/>
        <v>1.5997796573212156E-2</v>
      </c>
      <c r="Z88">
        <f t="shared" si="25"/>
        <v>0.3988265991210902</v>
      </c>
      <c r="AA88">
        <f t="shared" si="26"/>
        <v>1</v>
      </c>
      <c r="AE88">
        <v>3.2800674438476563E-2</v>
      </c>
      <c r="AF88">
        <v>2.8946495056152339E-2</v>
      </c>
      <c r="AG88">
        <f t="shared" si="27"/>
        <v>3.8467615658938515E-3</v>
      </c>
      <c r="AJ88">
        <v>3.2800674438476558</v>
      </c>
      <c r="AK88">
        <v>2.8946495056152339</v>
      </c>
      <c r="AL88">
        <f t="shared" si="28"/>
        <v>3.2800674438476556E-2</v>
      </c>
      <c r="AM88">
        <f t="shared" si="29"/>
        <v>2.8946495056152339E-2</v>
      </c>
    </row>
    <row r="89" spans="4:39">
      <c r="D89">
        <v>1.18255615234375E-2</v>
      </c>
      <c r="E89">
        <v>5.53131103515625E-3</v>
      </c>
      <c r="F89" s="24">
        <f t="shared" si="15"/>
        <v>6.2744831888659446E-3</v>
      </c>
      <c r="G89">
        <f t="shared" si="16"/>
        <v>6.29425048828125E-3</v>
      </c>
      <c r="H89">
        <f t="shared" si="17"/>
        <v>0</v>
      </c>
      <c r="J89">
        <f t="shared" si="18"/>
        <v>1.18255615234375E-4</v>
      </c>
      <c r="K89">
        <f t="shared" si="19"/>
        <v>5.53131103515625E-5</v>
      </c>
      <c r="L89">
        <f t="shared" si="20"/>
        <v>6.294052404484516E-5</v>
      </c>
      <c r="N89">
        <v>1.18255615234375E-2</v>
      </c>
      <c r="O89">
        <v>5.53131103515625E-3</v>
      </c>
      <c r="P89" s="24">
        <f t="shared" si="21"/>
        <v>0.72527472527472525</v>
      </c>
      <c r="Q89">
        <f t="shared" si="22"/>
        <v>6.29425048828125E-3</v>
      </c>
      <c r="R89">
        <f t="shared" si="23"/>
        <v>0</v>
      </c>
      <c r="W89">
        <v>1.18255615234375E-2</v>
      </c>
      <c r="X89">
        <v>5.53131103515625E-3</v>
      </c>
      <c r="Y89" s="24">
        <f t="shared" si="24"/>
        <v>0.72527472527472525</v>
      </c>
      <c r="Z89">
        <f t="shared" si="25"/>
        <v>6.29425048828125E-3</v>
      </c>
      <c r="AA89">
        <f t="shared" si="26"/>
        <v>0</v>
      </c>
      <c r="AE89">
        <v>0.493255615234375</v>
      </c>
      <c r="AF89">
        <v>0.49219405651092529</v>
      </c>
      <c r="AG89">
        <f t="shared" si="27"/>
        <v>1.0609954693148627E-3</v>
      </c>
      <c r="AJ89">
        <v>49.3255615234375</v>
      </c>
      <c r="AK89">
        <v>49.219405651092529</v>
      </c>
      <c r="AL89">
        <f t="shared" si="28"/>
        <v>0.493255615234375</v>
      </c>
      <c r="AM89">
        <f t="shared" si="29"/>
        <v>0.49219405651092529</v>
      </c>
    </row>
    <row r="90" spans="4:39">
      <c r="D90">
        <v>0</v>
      </c>
      <c r="E90">
        <v>0</v>
      </c>
      <c r="F90" s="24">
        <f t="shared" si="15"/>
        <v>0</v>
      </c>
      <c r="G90">
        <f t="shared" si="16"/>
        <v>0</v>
      </c>
      <c r="H90">
        <f t="shared" si="17"/>
        <v>1</v>
      </c>
      <c r="J90">
        <f t="shared" si="18"/>
        <v>0</v>
      </c>
      <c r="K90">
        <f t="shared" si="19"/>
        <v>0</v>
      </c>
      <c r="L90">
        <f t="shared" si="20"/>
        <v>0</v>
      </c>
      <c r="N90">
        <v>0</v>
      </c>
      <c r="O90">
        <v>0</v>
      </c>
      <c r="P90" s="24">
        <f t="shared" si="21"/>
        <v>0</v>
      </c>
      <c r="Q90">
        <f t="shared" si="22"/>
        <v>0</v>
      </c>
      <c r="R90">
        <f t="shared" si="23"/>
        <v>1</v>
      </c>
      <c r="W90">
        <v>0</v>
      </c>
      <c r="X90">
        <v>0</v>
      </c>
      <c r="Y90" s="24">
        <f t="shared" si="24"/>
        <v>0</v>
      </c>
      <c r="Z90">
        <f t="shared" si="25"/>
        <v>0</v>
      </c>
      <c r="AA90">
        <f t="shared" si="26"/>
        <v>1</v>
      </c>
      <c r="AE90">
        <v>0.49416160583496088</v>
      </c>
      <c r="AF90">
        <v>0.43714968363444012</v>
      </c>
      <c r="AG90">
        <f t="shared" si="27"/>
        <v>5.5417192206250805E-2</v>
      </c>
      <c r="AJ90">
        <v>49.416160583496087</v>
      </c>
      <c r="AK90">
        <v>43.714968363444008</v>
      </c>
      <c r="AL90">
        <f t="shared" si="28"/>
        <v>0.49416160583496088</v>
      </c>
      <c r="AM90">
        <f t="shared" si="29"/>
        <v>0.43714968363444007</v>
      </c>
    </row>
    <row r="91" spans="4:39">
      <c r="D91">
        <v>0</v>
      </c>
      <c r="E91">
        <v>0</v>
      </c>
      <c r="F91" s="24">
        <f t="shared" si="15"/>
        <v>0</v>
      </c>
      <c r="G91">
        <f t="shared" si="16"/>
        <v>0</v>
      </c>
      <c r="H91">
        <f t="shared" si="17"/>
        <v>1</v>
      </c>
      <c r="J91">
        <f t="shared" si="18"/>
        <v>0</v>
      </c>
      <c r="K91">
        <f t="shared" si="19"/>
        <v>0</v>
      </c>
      <c r="L91">
        <f t="shared" si="20"/>
        <v>0</v>
      </c>
      <c r="N91">
        <v>0</v>
      </c>
      <c r="O91">
        <v>0</v>
      </c>
      <c r="P91" s="24">
        <f t="shared" si="21"/>
        <v>0</v>
      </c>
      <c r="Q91">
        <f t="shared" si="22"/>
        <v>0</v>
      </c>
      <c r="R91">
        <f t="shared" si="23"/>
        <v>1</v>
      </c>
      <c r="W91">
        <v>0</v>
      </c>
      <c r="X91">
        <v>0</v>
      </c>
      <c r="Y91" s="24">
        <f t="shared" si="24"/>
        <v>0</v>
      </c>
      <c r="Z91">
        <f t="shared" si="25"/>
        <v>0</v>
      </c>
      <c r="AA91">
        <f t="shared" si="26"/>
        <v>1</v>
      </c>
      <c r="AE91">
        <v>0.14344978332519531</v>
      </c>
      <c r="AF91">
        <v>0.2289542042931845</v>
      </c>
      <c r="AG91">
        <f t="shared" si="27"/>
        <v>8.9266376945205061E-2</v>
      </c>
      <c r="AJ91">
        <v>14.344978332519529</v>
      </c>
      <c r="AK91">
        <v>22.895420429318449</v>
      </c>
      <c r="AL91">
        <f t="shared" si="28"/>
        <v>0.14344978332519528</v>
      </c>
      <c r="AM91">
        <f t="shared" si="29"/>
        <v>0.2289542042931845</v>
      </c>
    </row>
    <row r="92" spans="4:39">
      <c r="D92">
        <v>0</v>
      </c>
      <c r="E92">
        <v>0</v>
      </c>
      <c r="F92" s="24">
        <f t="shared" si="15"/>
        <v>0</v>
      </c>
      <c r="G92">
        <f t="shared" si="16"/>
        <v>0</v>
      </c>
      <c r="H92">
        <f t="shared" si="17"/>
        <v>1</v>
      </c>
      <c r="J92">
        <f t="shared" si="18"/>
        <v>0</v>
      </c>
      <c r="K92">
        <f t="shared" si="19"/>
        <v>0</v>
      </c>
      <c r="L92">
        <f t="shared" si="20"/>
        <v>0</v>
      </c>
      <c r="N92">
        <v>0</v>
      </c>
      <c r="O92">
        <v>0</v>
      </c>
      <c r="P92" s="24">
        <f t="shared" si="21"/>
        <v>0</v>
      </c>
      <c r="Q92">
        <f t="shared" si="22"/>
        <v>0</v>
      </c>
      <c r="R92">
        <f t="shared" si="23"/>
        <v>1</v>
      </c>
      <c r="W92">
        <v>0</v>
      </c>
      <c r="X92">
        <v>0</v>
      </c>
      <c r="Y92" s="24">
        <f t="shared" si="24"/>
        <v>0</v>
      </c>
      <c r="Z92">
        <f t="shared" si="25"/>
        <v>0</v>
      </c>
      <c r="AA92">
        <f t="shared" si="26"/>
        <v>1</v>
      </c>
      <c r="AE92">
        <v>0.49836540222167969</v>
      </c>
      <c r="AF92">
        <v>0.44317212598077182</v>
      </c>
      <c r="AG92">
        <f t="shared" si="27"/>
        <v>5.3697767460816483E-2</v>
      </c>
      <c r="AJ92">
        <v>49.836540222167969</v>
      </c>
      <c r="AK92">
        <v>44.317212598077177</v>
      </c>
      <c r="AL92">
        <f t="shared" si="28"/>
        <v>0.49836540222167969</v>
      </c>
      <c r="AM92">
        <f t="shared" si="29"/>
        <v>0.44317212598077177</v>
      </c>
    </row>
    <row r="93" spans="4:39">
      <c r="D93">
        <v>0</v>
      </c>
      <c r="E93">
        <v>0</v>
      </c>
      <c r="F93" s="24">
        <f t="shared" si="15"/>
        <v>0</v>
      </c>
      <c r="G93">
        <f t="shared" si="16"/>
        <v>0</v>
      </c>
      <c r="H93">
        <f t="shared" si="17"/>
        <v>1</v>
      </c>
      <c r="J93">
        <f t="shared" si="18"/>
        <v>0</v>
      </c>
      <c r="K93">
        <f t="shared" si="19"/>
        <v>0</v>
      </c>
      <c r="L93">
        <f t="shared" si="20"/>
        <v>0</v>
      </c>
      <c r="N93">
        <v>0</v>
      </c>
      <c r="O93">
        <v>0</v>
      </c>
      <c r="P93" s="24">
        <f t="shared" si="21"/>
        <v>0</v>
      </c>
      <c r="Q93">
        <f t="shared" si="22"/>
        <v>0</v>
      </c>
      <c r="R93">
        <f t="shared" si="23"/>
        <v>1</v>
      </c>
      <c r="W93">
        <v>0</v>
      </c>
      <c r="X93">
        <v>0</v>
      </c>
      <c r="Y93" s="24">
        <f t="shared" si="24"/>
        <v>0</v>
      </c>
      <c r="Z93">
        <f t="shared" si="25"/>
        <v>0</v>
      </c>
      <c r="AA93">
        <f t="shared" si="26"/>
        <v>1</v>
      </c>
      <c r="AE93">
        <v>6.2274932861328116E-3</v>
      </c>
      <c r="AF93">
        <v>5.8604876200358067E-3</v>
      </c>
      <c r="AG93">
        <f t="shared" si="27"/>
        <v>3.6693832775573128E-4</v>
      </c>
      <c r="AJ93">
        <v>0.62274932861328125</v>
      </c>
      <c r="AK93">
        <v>0.58604876200358069</v>
      </c>
      <c r="AL93">
        <f t="shared" si="28"/>
        <v>6.2274932861328125E-3</v>
      </c>
      <c r="AM93">
        <f t="shared" si="29"/>
        <v>5.8604876200358067E-3</v>
      </c>
    </row>
    <row r="94" spans="4:39">
      <c r="D94">
        <v>0</v>
      </c>
      <c r="E94">
        <v>0</v>
      </c>
      <c r="F94" s="24">
        <f t="shared" si="15"/>
        <v>0</v>
      </c>
      <c r="G94">
        <f t="shared" si="16"/>
        <v>0</v>
      </c>
      <c r="H94">
        <f t="shared" si="17"/>
        <v>1</v>
      </c>
      <c r="J94">
        <f t="shared" si="18"/>
        <v>0</v>
      </c>
      <c r="K94">
        <f t="shared" si="19"/>
        <v>0</v>
      </c>
      <c r="L94">
        <f t="shared" si="20"/>
        <v>0</v>
      </c>
      <c r="N94">
        <v>0</v>
      </c>
      <c r="O94">
        <v>0</v>
      </c>
      <c r="P94" s="24">
        <f t="shared" si="21"/>
        <v>0</v>
      </c>
      <c r="Q94">
        <f t="shared" si="22"/>
        <v>0</v>
      </c>
      <c r="R94">
        <f t="shared" si="23"/>
        <v>1</v>
      </c>
      <c r="W94">
        <v>0</v>
      </c>
      <c r="X94">
        <v>0</v>
      </c>
      <c r="Y94" s="24">
        <f t="shared" si="24"/>
        <v>0</v>
      </c>
      <c r="Z94">
        <f t="shared" si="25"/>
        <v>0</v>
      </c>
      <c r="AA94">
        <f t="shared" si="26"/>
        <v>1</v>
      </c>
      <c r="AE94">
        <v>0.49889373779296881</v>
      </c>
      <c r="AF94">
        <v>0.49962207249232699</v>
      </c>
      <c r="AG94">
        <f t="shared" si="27"/>
        <v>7.2859999948053688E-4</v>
      </c>
      <c r="AJ94">
        <v>49.889373779296882</v>
      </c>
      <c r="AK94">
        <v>49.962207249232698</v>
      </c>
      <c r="AL94">
        <f t="shared" si="28"/>
        <v>0.49889373779296881</v>
      </c>
      <c r="AM94">
        <f t="shared" si="29"/>
        <v>0.49962207249232699</v>
      </c>
    </row>
    <row r="95" spans="4:39">
      <c r="D95">
        <v>1.697540283203125E-2</v>
      </c>
      <c r="E95">
        <v>1.506805419921875E-2</v>
      </c>
      <c r="F95" s="24">
        <f t="shared" si="15"/>
        <v>1.9055307993400359E-3</v>
      </c>
      <c r="G95">
        <f t="shared" si="16"/>
        <v>1.9073486328125E-3</v>
      </c>
      <c r="H95">
        <f t="shared" si="17"/>
        <v>1</v>
      </c>
      <c r="J95">
        <f t="shared" si="18"/>
        <v>1.697540283203125E-4</v>
      </c>
      <c r="K95">
        <f t="shared" si="19"/>
        <v>1.506805419921875E-4</v>
      </c>
      <c r="L95">
        <f t="shared" si="20"/>
        <v>1.9073304430371942E-5</v>
      </c>
      <c r="N95">
        <v>1.697540283203125E-2</v>
      </c>
      <c r="O95">
        <v>1.506805419921875E-2</v>
      </c>
      <c r="P95" s="24">
        <f t="shared" si="21"/>
        <v>0.11904761904761904</v>
      </c>
      <c r="Q95">
        <f t="shared" si="22"/>
        <v>1.9073486328125E-3</v>
      </c>
      <c r="R95">
        <f t="shared" si="23"/>
        <v>1</v>
      </c>
      <c r="W95">
        <v>1.697540283203125E-2</v>
      </c>
      <c r="X95">
        <v>1.506805419921875E-2</v>
      </c>
      <c r="Y95" s="24">
        <f t="shared" si="24"/>
        <v>0.11904761904761904</v>
      </c>
      <c r="Z95">
        <f t="shared" si="25"/>
        <v>1.9073486328125E-3</v>
      </c>
      <c r="AA95">
        <f t="shared" si="26"/>
        <v>1</v>
      </c>
      <c r="AE95">
        <v>1.2472152709960939E-2</v>
      </c>
      <c r="AF95">
        <v>1.448465983072917E-2</v>
      </c>
      <c r="AG95">
        <f t="shared" si="27"/>
        <v>2.0145335724117692E-3</v>
      </c>
      <c r="AJ95">
        <v>1.247215270996094</v>
      </c>
      <c r="AK95">
        <v>1.448465983072917</v>
      </c>
      <c r="AL95">
        <f t="shared" si="28"/>
        <v>1.2472152709960939E-2</v>
      </c>
      <c r="AM95">
        <f t="shared" si="29"/>
        <v>1.448465983072917E-2</v>
      </c>
    </row>
    <row r="96" spans="4:39">
      <c r="D96">
        <v>0.32024383544921881</v>
      </c>
      <c r="E96">
        <v>0.11882781982421881</v>
      </c>
      <c r="F96" s="24">
        <f t="shared" si="15"/>
        <v>0.18242776202971922</v>
      </c>
      <c r="G96">
        <f t="shared" si="16"/>
        <v>0.201416015625</v>
      </c>
      <c r="H96">
        <f t="shared" si="17"/>
        <v>0</v>
      </c>
      <c r="J96">
        <f t="shared" si="18"/>
        <v>3.2024383544921879E-3</v>
      </c>
      <c r="K96">
        <f t="shared" si="19"/>
        <v>1.1882781982421882E-3</v>
      </c>
      <c r="L96">
        <f t="shared" si="20"/>
        <v>2.0121330968515343E-3</v>
      </c>
      <c r="N96">
        <v>0.32024383544921881</v>
      </c>
      <c r="O96">
        <v>0.11882781982421881</v>
      </c>
      <c r="P96" s="24">
        <f t="shared" si="21"/>
        <v>0.91746307558644635</v>
      </c>
      <c r="Q96">
        <f t="shared" si="22"/>
        <v>0.201416015625</v>
      </c>
      <c r="R96">
        <f t="shared" si="23"/>
        <v>0</v>
      </c>
      <c r="W96">
        <v>0.32024383544921881</v>
      </c>
      <c r="X96">
        <v>0.11882781982421881</v>
      </c>
      <c r="Y96" s="24">
        <f t="shared" si="24"/>
        <v>0.91746307558644635</v>
      </c>
      <c r="Z96">
        <f t="shared" si="25"/>
        <v>0.201416015625</v>
      </c>
      <c r="AA96">
        <f t="shared" si="26"/>
        <v>0</v>
      </c>
      <c r="AE96">
        <v>4.2148590087890618E-2</v>
      </c>
      <c r="AF96">
        <v>0.1085931301116943</v>
      </c>
      <c r="AG96">
        <f t="shared" si="27"/>
        <v>6.8701692261168304E-2</v>
      </c>
      <c r="AJ96">
        <v>4.2148590087890616</v>
      </c>
      <c r="AK96">
        <v>10.85931301116943</v>
      </c>
      <c r="AL96">
        <f t="shared" si="28"/>
        <v>4.2148590087890618E-2</v>
      </c>
      <c r="AM96">
        <f t="shared" si="29"/>
        <v>0.1085931301116943</v>
      </c>
    </row>
    <row r="97" spans="4:39">
      <c r="D97">
        <v>48.237228393554688</v>
      </c>
      <c r="E97">
        <v>47.242927551269531</v>
      </c>
      <c r="F97" s="24">
        <f t="shared" si="15"/>
        <v>0.63001797007187976</v>
      </c>
      <c r="G97">
        <f t="shared" si="16"/>
        <v>0.99430084228515625</v>
      </c>
      <c r="H97">
        <f t="shared" si="17"/>
        <v>1</v>
      </c>
      <c r="J97">
        <f t="shared" si="18"/>
        <v>0.48237228393554688</v>
      </c>
      <c r="K97">
        <f t="shared" si="19"/>
        <v>0.47242927551269531</v>
      </c>
      <c r="L97">
        <f t="shared" si="20"/>
        <v>9.893740141459809E-3</v>
      </c>
      <c r="N97">
        <v>48.237228393554688</v>
      </c>
      <c r="O97">
        <v>47.242927551269531</v>
      </c>
      <c r="P97" s="24">
        <f t="shared" si="21"/>
        <v>2.0827382034435297E-2</v>
      </c>
      <c r="Q97">
        <f t="shared" si="22"/>
        <v>0.99430084228515625</v>
      </c>
      <c r="R97">
        <f t="shared" si="23"/>
        <v>1</v>
      </c>
      <c r="W97">
        <v>48.237228393554688</v>
      </c>
      <c r="X97">
        <v>47.242927551269531</v>
      </c>
      <c r="Y97" s="24">
        <f t="shared" si="24"/>
        <v>2.0827382034435297E-2</v>
      </c>
      <c r="Z97">
        <f t="shared" si="25"/>
        <v>0.99430084228515625</v>
      </c>
      <c r="AA97">
        <f t="shared" si="26"/>
        <v>1</v>
      </c>
      <c r="AE97">
        <v>0.4878387451171875</v>
      </c>
      <c r="AF97">
        <v>0.49219405651092529</v>
      </c>
      <c r="AG97">
        <f t="shared" si="27"/>
        <v>4.3648095465375677E-3</v>
      </c>
      <c r="AJ97">
        <v>48.78387451171875</v>
      </c>
      <c r="AK97">
        <v>49.219405651092529</v>
      </c>
      <c r="AL97">
        <f t="shared" si="28"/>
        <v>0.4878387451171875</v>
      </c>
      <c r="AM97">
        <f t="shared" si="29"/>
        <v>0.49219405651092529</v>
      </c>
    </row>
    <row r="98" spans="4:39">
      <c r="D98">
        <v>4.55322265625</v>
      </c>
      <c r="E98">
        <v>4.105377197265625</v>
      </c>
      <c r="F98" s="24">
        <f t="shared" si="15"/>
        <v>0.36099657135947638</v>
      </c>
      <c r="G98">
        <f t="shared" si="16"/>
        <v>0.447845458984375</v>
      </c>
      <c r="H98">
        <f t="shared" si="17"/>
        <v>1</v>
      </c>
      <c r="J98">
        <f t="shared" si="18"/>
        <v>4.55322265625E-2</v>
      </c>
      <c r="K98">
        <f t="shared" si="19"/>
        <v>4.105377197265625E-2</v>
      </c>
      <c r="L98">
        <f t="shared" si="20"/>
        <v>4.4684412657365726E-3</v>
      </c>
      <c r="N98">
        <v>4.55322265625</v>
      </c>
      <c r="O98">
        <v>4.105377197265625</v>
      </c>
      <c r="P98" s="24">
        <f t="shared" si="21"/>
        <v>0.10344523746585602</v>
      </c>
      <c r="Q98">
        <f t="shared" si="22"/>
        <v>0.447845458984375</v>
      </c>
      <c r="R98">
        <f t="shared" si="23"/>
        <v>1</v>
      </c>
      <c r="W98">
        <v>4.55322265625</v>
      </c>
      <c r="X98">
        <v>4.105377197265625</v>
      </c>
      <c r="Y98" s="24">
        <f t="shared" si="24"/>
        <v>0.10344523746585602</v>
      </c>
      <c r="Z98">
        <f t="shared" si="25"/>
        <v>0.447845458984375</v>
      </c>
      <c r="AA98">
        <f t="shared" si="26"/>
        <v>1</v>
      </c>
      <c r="AE98">
        <v>0.26675033569335938</v>
      </c>
      <c r="AF98">
        <v>0.23750948905944819</v>
      </c>
      <c r="AG98">
        <f t="shared" si="27"/>
        <v>2.8817469746723175E-2</v>
      </c>
      <c r="AJ98">
        <v>26.675033569335941</v>
      </c>
      <c r="AK98">
        <v>23.750948905944821</v>
      </c>
      <c r="AL98">
        <f t="shared" si="28"/>
        <v>0.26675033569335943</v>
      </c>
      <c r="AM98">
        <f t="shared" si="29"/>
        <v>0.23750948905944821</v>
      </c>
    </row>
    <row r="99" spans="4:39">
      <c r="D99">
        <v>1.9073486328125E-3</v>
      </c>
      <c r="E99">
        <v>2.5177001953125E-2</v>
      </c>
      <c r="F99" s="24">
        <f t="shared" si="15"/>
        <v>2.3542503972860725E-2</v>
      </c>
      <c r="G99">
        <f t="shared" si="16"/>
        <v>2.32696533203125E-2</v>
      </c>
      <c r="H99">
        <f t="shared" si="17"/>
        <v>0</v>
      </c>
      <c r="J99">
        <f t="shared" si="18"/>
        <v>1.9073486328125E-5</v>
      </c>
      <c r="K99">
        <f t="shared" si="19"/>
        <v>2.5177001953125E-4</v>
      </c>
      <c r="L99">
        <f t="shared" si="20"/>
        <v>2.3272360914162655E-4</v>
      </c>
      <c r="N99">
        <v>1.9073486328125E-3</v>
      </c>
      <c r="O99">
        <v>2.5177001953125E-2</v>
      </c>
      <c r="P99" s="24">
        <f t="shared" si="21"/>
        <v>1.7183098591549295</v>
      </c>
      <c r="Q99">
        <f t="shared" si="22"/>
        <v>2.32696533203125E-2</v>
      </c>
      <c r="R99">
        <f t="shared" si="23"/>
        <v>0</v>
      </c>
      <c r="W99">
        <v>1.9073486328125E-3</v>
      </c>
      <c r="X99">
        <v>2.5177001953125E-2</v>
      </c>
      <c r="Y99" s="24">
        <f t="shared" si="24"/>
        <v>1.7183098591549295</v>
      </c>
      <c r="Z99">
        <f t="shared" si="25"/>
        <v>2.32696533203125E-2</v>
      </c>
      <c r="AA99">
        <f t="shared" si="26"/>
        <v>0</v>
      </c>
      <c r="AE99">
        <v>2.6033401489257809E-2</v>
      </c>
      <c r="AF99">
        <v>5.258038838704427E-2</v>
      </c>
      <c r="AG99">
        <f t="shared" si="27"/>
        <v>2.6902497090786022E-2</v>
      </c>
      <c r="AJ99">
        <v>2.6033401489257808</v>
      </c>
      <c r="AK99">
        <v>5.2580388387044268</v>
      </c>
      <c r="AL99">
        <f t="shared" si="28"/>
        <v>2.6033401489257809E-2</v>
      </c>
      <c r="AM99">
        <f t="shared" si="29"/>
        <v>5.258038838704427E-2</v>
      </c>
    </row>
    <row r="100" spans="4:39">
      <c r="D100">
        <v>0</v>
      </c>
      <c r="E100">
        <v>0</v>
      </c>
      <c r="F100" s="24">
        <f t="shared" si="15"/>
        <v>0</v>
      </c>
      <c r="G100">
        <f t="shared" si="16"/>
        <v>0</v>
      </c>
      <c r="H100">
        <f t="shared" si="17"/>
        <v>1</v>
      </c>
      <c r="J100">
        <f t="shared" si="18"/>
        <v>0</v>
      </c>
      <c r="K100">
        <f t="shared" si="19"/>
        <v>0</v>
      </c>
      <c r="L100">
        <f t="shared" si="20"/>
        <v>0</v>
      </c>
      <c r="N100">
        <v>0</v>
      </c>
      <c r="O100">
        <v>0</v>
      </c>
      <c r="P100" s="24">
        <f t="shared" si="21"/>
        <v>0</v>
      </c>
      <c r="Q100">
        <f t="shared" si="22"/>
        <v>0</v>
      </c>
      <c r="R100">
        <f t="shared" si="23"/>
        <v>1</v>
      </c>
      <c r="W100">
        <v>0</v>
      </c>
      <c r="X100">
        <v>0</v>
      </c>
      <c r="Y100" s="24">
        <f t="shared" si="24"/>
        <v>0</v>
      </c>
      <c r="Z100">
        <f t="shared" si="25"/>
        <v>0</v>
      </c>
      <c r="AA100">
        <f t="shared" si="26"/>
        <v>1</v>
      </c>
      <c r="AE100">
        <v>4.57000732421875E-3</v>
      </c>
      <c r="AF100">
        <v>3.7195306075246712E-3</v>
      </c>
      <c r="AG100">
        <f t="shared" si="27"/>
        <v>8.5011516387582125E-4</v>
      </c>
      <c r="AJ100">
        <v>0.457000732421875</v>
      </c>
      <c r="AK100">
        <v>0.37195306075246709</v>
      </c>
      <c r="AL100">
        <f t="shared" si="28"/>
        <v>4.57000732421875E-3</v>
      </c>
      <c r="AM100">
        <f t="shared" si="29"/>
        <v>3.7195306075246712E-3</v>
      </c>
    </row>
    <row r="101" spans="4:39">
      <c r="D101">
        <v>0</v>
      </c>
      <c r="E101">
        <v>0</v>
      </c>
      <c r="F101" s="24">
        <f t="shared" si="15"/>
        <v>0</v>
      </c>
      <c r="G101">
        <f t="shared" si="16"/>
        <v>0</v>
      </c>
      <c r="H101">
        <f t="shared" si="17"/>
        <v>1</v>
      </c>
      <c r="J101">
        <f t="shared" si="18"/>
        <v>0</v>
      </c>
      <c r="K101">
        <f t="shared" si="19"/>
        <v>0</v>
      </c>
      <c r="L101">
        <f t="shared" si="20"/>
        <v>0</v>
      </c>
      <c r="N101">
        <v>0</v>
      </c>
      <c r="O101">
        <v>0</v>
      </c>
      <c r="P101" s="24">
        <f t="shared" si="21"/>
        <v>0</v>
      </c>
      <c r="Q101">
        <f t="shared" si="22"/>
        <v>0</v>
      </c>
      <c r="R101">
        <f t="shared" si="23"/>
        <v>1</v>
      </c>
      <c r="W101">
        <v>0</v>
      </c>
      <c r="X101">
        <v>0</v>
      </c>
      <c r="Y101" s="24">
        <f t="shared" si="24"/>
        <v>0</v>
      </c>
      <c r="Z101">
        <f t="shared" si="25"/>
        <v>0</v>
      </c>
      <c r="AA101">
        <f t="shared" si="26"/>
        <v>1</v>
      </c>
      <c r="AE101">
        <v>0.202880859375</v>
      </c>
      <c r="AF101">
        <v>0.1622200012207031</v>
      </c>
      <c r="AG101">
        <f t="shared" si="27"/>
        <v>3.9845296624845039E-2</v>
      </c>
      <c r="AJ101">
        <v>20.2880859375</v>
      </c>
      <c r="AK101">
        <v>16.222000122070309</v>
      </c>
      <c r="AL101">
        <f t="shared" si="28"/>
        <v>0.202880859375</v>
      </c>
      <c r="AM101">
        <f t="shared" si="29"/>
        <v>0.1622200012207031</v>
      </c>
    </row>
    <row r="102" spans="4:39">
      <c r="D102">
        <v>4.76837158203125E-3</v>
      </c>
      <c r="E102">
        <v>5.53131103515625E-3</v>
      </c>
      <c r="F102" s="24">
        <f t="shared" si="15"/>
        <v>7.6323056545842026E-4</v>
      </c>
      <c r="G102">
        <f t="shared" si="16"/>
        <v>7.62939453125E-4</v>
      </c>
      <c r="H102">
        <f t="shared" si="17"/>
        <v>1</v>
      </c>
      <c r="J102">
        <f t="shared" si="18"/>
        <v>4.76837158203125E-5</v>
      </c>
      <c r="K102">
        <f t="shared" si="19"/>
        <v>5.53131103515625E-5</v>
      </c>
      <c r="L102">
        <f t="shared" si="20"/>
        <v>7.6294236352329345E-6</v>
      </c>
      <c r="N102">
        <v>4.76837158203125E-3</v>
      </c>
      <c r="O102">
        <v>5.53131103515625E-3</v>
      </c>
      <c r="P102" s="24">
        <f t="shared" si="21"/>
        <v>0.14814814814814814</v>
      </c>
      <c r="Q102">
        <f t="shared" si="22"/>
        <v>7.62939453125E-4</v>
      </c>
      <c r="R102">
        <f t="shared" si="23"/>
        <v>1</v>
      </c>
      <c r="W102">
        <v>4.76837158203125E-3</v>
      </c>
      <c r="X102">
        <v>5.53131103515625E-3</v>
      </c>
      <c r="Y102" s="24">
        <f t="shared" si="24"/>
        <v>0.14814814814814814</v>
      </c>
      <c r="Z102">
        <f t="shared" si="25"/>
        <v>7.62939453125E-4</v>
      </c>
      <c r="AA102">
        <f t="shared" si="26"/>
        <v>1</v>
      </c>
      <c r="AE102">
        <v>1.24359130859375E-3</v>
      </c>
      <c r="AF102">
        <v>6.8259239196777344E-4</v>
      </c>
      <c r="AG102">
        <f t="shared" si="27"/>
        <v>5.6084158615580246E-4</v>
      </c>
      <c r="AJ102">
        <v>0.124359130859375</v>
      </c>
      <c r="AK102">
        <v>6.8259239196777344E-2</v>
      </c>
      <c r="AL102">
        <f t="shared" si="28"/>
        <v>1.24359130859375E-3</v>
      </c>
      <c r="AM102">
        <f t="shared" si="29"/>
        <v>6.8259239196777344E-4</v>
      </c>
    </row>
    <row r="103" spans="4:39">
      <c r="D103">
        <v>49.253273010253913</v>
      </c>
      <c r="E103">
        <v>49.449539184570313</v>
      </c>
      <c r="F103" s="24">
        <f t="shared" si="15"/>
        <v>0.21685075665026401</v>
      </c>
      <c r="G103">
        <f t="shared" si="16"/>
        <v>0.19626617431639914</v>
      </c>
      <c r="H103">
        <f t="shared" si="17"/>
        <v>1</v>
      </c>
      <c r="J103">
        <f t="shared" si="18"/>
        <v>0.49253273010253912</v>
      </c>
      <c r="K103">
        <f t="shared" si="19"/>
        <v>0.49449539184570313</v>
      </c>
      <c r="L103">
        <f t="shared" si="20"/>
        <v>1.9645890243838449E-3</v>
      </c>
      <c r="N103">
        <v>49.253273010253913</v>
      </c>
      <c r="O103">
        <v>49.449539184570313</v>
      </c>
      <c r="P103" s="24">
        <f t="shared" si="21"/>
        <v>3.9769114972935081E-3</v>
      </c>
      <c r="Q103">
        <f t="shared" si="22"/>
        <v>0.19626617431639914</v>
      </c>
      <c r="R103">
        <f t="shared" si="23"/>
        <v>1</v>
      </c>
      <c r="W103">
        <v>49.253273010253913</v>
      </c>
      <c r="X103">
        <v>49.449539184570313</v>
      </c>
      <c r="Y103" s="24">
        <f t="shared" si="24"/>
        <v>3.9769114972935081E-3</v>
      </c>
      <c r="Z103">
        <f t="shared" si="25"/>
        <v>0.19626617431639914</v>
      </c>
      <c r="AA103">
        <f t="shared" si="26"/>
        <v>1</v>
      </c>
      <c r="AE103">
        <v>7.9893112182617188E-2</v>
      </c>
      <c r="AF103">
        <v>2.8946495056152339E-2</v>
      </c>
      <c r="AG103">
        <f t="shared" si="27"/>
        <v>4.96705995074374E-2</v>
      </c>
      <c r="AJ103">
        <v>7.9893112182617188</v>
      </c>
      <c r="AK103">
        <v>2.8946495056152339</v>
      </c>
      <c r="AL103">
        <f t="shared" si="28"/>
        <v>7.9893112182617188E-2</v>
      </c>
      <c r="AM103">
        <f t="shared" si="29"/>
        <v>2.8946495056152339E-2</v>
      </c>
    </row>
    <row r="104" spans="4:39">
      <c r="D104">
        <v>4.1179656982421884</v>
      </c>
      <c r="E104">
        <v>2.9836654663085942</v>
      </c>
      <c r="F104" s="24">
        <f t="shared" si="15"/>
        <v>0.67835287901465846</v>
      </c>
      <c r="G104">
        <f t="shared" si="16"/>
        <v>1.1343002319335942</v>
      </c>
      <c r="H104">
        <f t="shared" si="17"/>
        <v>0</v>
      </c>
      <c r="J104">
        <f t="shared" si="18"/>
        <v>4.1179656982421882E-2</v>
      </c>
      <c r="K104">
        <f t="shared" si="19"/>
        <v>2.9836654663085941E-2</v>
      </c>
      <c r="L104">
        <f t="shared" si="20"/>
        <v>1.1278913019102626E-2</v>
      </c>
      <c r="N104">
        <v>4.1179656982421884</v>
      </c>
      <c r="O104">
        <v>2.9836654663085942</v>
      </c>
      <c r="P104" s="24">
        <f t="shared" si="21"/>
        <v>0.31944780168130427</v>
      </c>
      <c r="Q104">
        <f t="shared" si="22"/>
        <v>1.1343002319335942</v>
      </c>
      <c r="R104">
        <f t="shared" si="23"/>
        <v>0</v>
      </c>
      <c r="W104">
        <v>4.1179656982421884</v>
      </c>
      <c r="X104">
        <v>2.9836654663085942</v>
      </c>
      <c r="Y104" s="24">
        <f t="shared" si="24"/>
        <v>0.31944780168130427</v>
      </c>
      <c r="Z104">
        <f t="shared" si="25"/>
        <v>1.1343002319335942</v>
      </c>
      <c r="AA104">
        <f t="shared" si="26"/>
        <v>0</v>
      </c>
      <c r="AE104">
        <v>6.298065185546875E-3</v>
      </c>
      <c r="AF104">
        <v>5.8604876200358067E-3</v>
      </c>
      <c r="AG104">
        <f t="shared" si="27"/>
        <v>4.3748184241073192E-4</v>
      </c>
      <c r="AJ104">
        <v>0.6298065185546875</v>
      </c>
      <c r="AK104">
        <v>0.58604876200358069</v>
      </c>
      <c r="AL104">
        <f t="shared" si="28"/>
        <v>6.298065185546875E-3</v>
      </c>
      <c r="AM104">
        <f t="shared" si="29"/>
        <v>5.8604876200358067E-3</v>
      </c>
    </row>
    <row r="105" spans="4:39">
      <c r="D105">
        <v>25.615692138671879</v>
      </c>
      <c r="E105">
        <v>29.08725738525391</v>
      </c>
      <c r="F105" s="24">
        <f t="shared" si="15"/>
        <v>31.18708375902947</v>
      </c>
      <c r="G105">
        <f t="shared" si="16"/>
        <v>3.4715652465820313</v>
      </c>
      <c r="H105">
        <f t="shared" si="17"/>
        <v>1</v>
      </c>
      <c r="J105">
        <f t="shared" si="18"/>
        <v>0.25615692138671881</v>
      </c>
      <c r="K105">
        <f t="shared" si="19"/>
        <v>0.29087257385253912</v>
      </c>
      <c r="L105">
        <f t="shared" si="20"/>
        <v>3.5325274751859891E-2</v>
      </c>
      <c r="N105">
        <v>25.615692138671879</v>
      </c>
      <c r="O105">
        <v>29.08725738525391</v>
      </c>
      <c r="P105" s="24">
        <f t="shared" si="21"/>
        <v>0.12692424363931784</v>
      </c>
      <c r="Q105">
        <f t="shared" si="22"/>
        <v>3.4715652465820313</v>
      </c>
      <c r="R105">
        <f t="shared" si="23"/>
        <v>1</v>
      </c>
      <c r="W105">
        <v>25.615692138671879</v>
      </c>
      <c r="X105">
        <v>29.08725738525391</v>
      </c>
      <c r="Y105" s="24">
        <f t="shared" si="24"/>
        <v>0.12692424363931784</v>
      </c>
      <c r="Z105">
        <f t="shared" si="25"/>
        <v>3.4715652465820313</v>
      </c>
      <c r="AA105">
        <f t="shared" si="26"/>
        <v>1</v>
      </c>
      <c r="AE105">
        <v>3.01361083984375E-4</v>
      </c>
      <c r="AF105">
        <v>7.07244873046875E-3</v>
      </c>
      <c r="AG105">
        <f t="shared" si="27"/>
        <v>6.7940632878625519E-3</v>
      </c>
      <c r="AJ105">
        <v>3.01361083984375E-2</v>
      </c>
      <c r="AK105">
        <v>0.707244873046875</v>
      </c>
      <c r="AL105">
        <f t="shared" si="28"/>
        <v>3.01361083984375E-4</v>
      </c>
      <c r="AM105">
        <f t="shared" si="29"/>
        <v>7.07244873046875E-3</v>
      </c>
    </row>
    <row r="106" spans="4:39">
      <c r="D106">
        <v>5.5650711059570313</v>
      </c>
      <c r="E106">
        <v>5.1523208618164063</v>
      </c>
      <c r="F106" s="24">
        <f t="shared" si="15"/>
        <v>0.33817244250178841</v>
      </c>
      <c r="G106">
        <f t="shared" si="16"/>
        <v>0.412750244140625</v>
      </c>
      <c r="H106">
        <f t="shared" si="17"/>
        <v>1</v>
      </c>
      <c r="J106">
        <f t="shared" si="18"/>
        <v>5.5650711059570313E-2</v>
      </c>
      <c r="K106">
        <f t="shared" si="19"/>
        <v>5.1523208618164063E-2</v>
      </c>
      <c r="L106">
        <f t="shared" si="20"/>
        <v>4.118996010666673E-3</v>
      </c>
      <c r="N106">
        <v>5.5650711059570313</v>
      </c>
      <c r="O106">
        <v>5.1523208618164063</v>
      </c>
      <c r="P106" s="24">
        <f t="shared" si="21"/>
        <v>7.7024381562555616E-2</v>
      </c>
      <c r="Q106">
        <f t="shared" si="22"/>
        <v>0.412750244140625</v>
      </c>
      <c r="R106">
        <f t="shared" si="23"/>
        <v>1</v>
      </c>
      <c r="W106">
        <v>5.5650711059570313</v>
      </c>
      <c r="X106">
        <v>5.1523208618164063</v>
      </c>
      <c r="Y106" s="24">
        <f t="shared" si="24"/>
        <v>7.7024381562555616E-2</v>
      </c>
      <c r="Z106">
        <f t="shared" si="25"/>
        <v>0.412750244140625</v>
      </c>
      <c r="AA106">
        <f t="shared" si="26"/>
        <v>1</v>
      </c>
      <c r="AE106">
        <v>9.9964141845703125E-3</v>
      </c>
      <c r="AF106">
        <v>1.3694589788263489E-2</v>
      </c>
      <c r="AG106">
        <f t="shared" si="27"/>
        <v>3.7050222925752913E-3</v>
      </c>
      <c r="AJ106">
        <v>0.99964141845703125</v>
      </c>
      <c r="AK106">
        <v>1.3694589788263489</v>
      </c>
      <c r="AL106">
        <f t="shared" si="28"/>
        <v>9.9964141845703125E-3</v>
      </c>
      <c r="AM106">
        <f t="shared" si="29"/>
        <v>1.3694589788263489E-2</v>
      </c>
    </row>
    <row r="107" spans="4:39">
      <c r="D107">
        <v>0</v>
      </c>
      <c r="E107">
        <v>0</v>
      </c>
      <c r="F107" s="24">
        <f t="shared" si="15"/>
        <v>0</v>
      </c>
      <c r="G107">
        <f t="shared" si="16"/>
        <v>0</v>
      </c>
      <c r="H107">
        <f t="shared" si="17"/>
        <v>1</v>
      </c>
      <c r="J107">
        <f t="shared" si="18"/>
        <v>0</v>
      </c>
      <c r="K107">
        <f t="shared" si="19"/>
        <v>0</v>
      </c>
      <c r="L107">
        <f t="shared" si="20"/>
        <v>0</v>
      </c>
      <c r="N107">
        <v>0</v>
      </c>
      <c r="O107">
        <v>0</v>
      </c>
      <c r="P107" s="24">
        <f t="shared" si="21"/>
        <v>0</v>
      </c>
      <c r="Q107">
        <f t="shared" si="22"/>
        <v>0</v>
      </c>
      <c r="R107">
        <f t="shared" si="23"/>
        <v>1</v>
      </c>
      <c r="W107">
        <v>0</v>
      </c>
      <c r="X107">
        <v>0</v>
      </c>
      <c r="Y107" s="24">
        <f t="shared" si="24"/>
        <v>0</v>
      </c>
      <c r="Z107">
        <f t="shared" si="25"/>
        <v>0</v>
      </c>
      <c r="AA107">
        <f t="shared" si="26"/>
        <v>1</v>
      </c>
      <c r="AE107">
        <v>7.9509735107421889E-2</v>
      </c>
      <c r="AF107">
        <v>0.1085931301116943</v>
      </c>
      <c r="AG107">
        <f t="shared" si="27"/>
        <v>2.9510446923368145E-2</v>
      </c>
      <c r="AJ107">
        <v>7.9509735107421884</v>
      </c>
      <c r="AK107">
        <v>10.85931301116943</v>
      </c>
      <c r="AL107">
        <f t="shared" si="28"/>
        <v>7.9509735107421889E-2</v>
      </c>
      <c r="AM107">
        <f t="shared" si="29"/>
        <v>0.1085931301116943</v>
      </c>
    </row>
    <row r="108" spans="4:39">
      <c r="D108">
        <v>0</v>
      </c>
      <c r="E108">
        <v>0</v>
      </c>
      <c r="F108" s="24">
        <f t="shared" si="15"/>
        <v>0</v>
      </c>
      <c r="G108">
        <f t="shared" si="16"/>
        <v>0</v>
      </c>
      <c r="H108">
        <f t="shared" si="17"/>
        <v>1</v>
      </c>
      <c r="J108">
        <f t="shared" si="18"/>
        <v>0</v>
      </c>
      <c r="K108">
        <f t="shared" si="19"/>
        <v>0</v>
      </c>
      <c r="L108">
        <f t="shared" si="20"/>
        <v>0</v>
      </c>
      <c r="N108">
        <v>0</v>
      </c>
      <c r="O108">
        <v>0</v>
      </c>
      <c r="P108" s="24">
        <f t="shared" si="21"/>
        <v>0</v>
      </c>
      <c r="Q108">
        <f t="shared" si="22"/>
        <v>0</v>
      </c>
      <c r="R108">
        <f t="shared" si="23"/>
        <v>1</v>
      </c>
      <c r="W108">
        <v>0</v>
      </c>
      <c r="X108">
        <v>0</v>
      </c>
      <c r="Y108" s="24">
        <f t="shared" si="24"/>
        <v>0</v>
      </c>
      <c r="Z108">
        <f t="shared" si="25"/>
        <v>0</v>
      </c>
      <c r="AA108">
        <f t="shared" si="26"/>
        <v>1</v>
      </c>
      <c r="AE108">
        <v>1.5163421630859379E-3</v>
      </c>
      <c r="AF108">
        <v>4.3042963201349427E-2</v>
      </c>
      <c r="AG108">
        <f t="shared" si="27"/>
        <v>4.2400911276657627E-2</v>
      </c>
      <c r="AJ108">
        <v>0.15163421630859381</v>
      </c>
      <c r="AK108">
        <v>4.3042963201349433</v>
      </c>
      <c r="AL108">
        <f t="shared" si="28"/>
        <v>1.5163421630859382E-3</v>
      </c>
      <c r="AM108">
        <f t="shared" si="29"/>
        <v>4.3042963201349434E-2</v>
      </c>
    </row>
    <row r="109" spans="4:39">
      <c r="D109">
        <v>7.9557418823242188</v>
      </c>
      <c r="E109">
        <v>3.5543441772460942</v>
      </c>
      <c r="F109" s="24">
        <f t="shared" si="15"/>
        <v>0.98773980821046559</v>
      </c>
      <c r="G109">
        <f t="shared" si="16"/>
        <v>4.401397705078125</v>
      </c>
      <c r="H109">
        <f t="shared" si="17"/>
        <v>0</v>
      </c>
      <c r="J109">
        <f t="shared" si="18"/>
        <v>7.9557418823242188E-2</v>
      </c>
      <c r="K109">
        <f t="shared" si="19"/>
        <v>3.5543441772460944E-2</v>
      </c>
      <c r="L109">
        <f t="shared" si="20"/>
        <v>4.3059417827538402E-2</v>
      </c>
      <c r="N109">
        <v>7.9557418823242188</v>
      </c>
      <c r="O109">
        <v>3.5543441772460942</v>
      </c>
      <c r="P109" s="24">
        <f t="shared" si="21"/>
        <v>0.76478971265701123</v>
      </c>
      <c r="Q109">
        <f t="shared" si="22"/>
        <v>4.401397705078125</v>
      </c>
      <c r="R109">
        <f t="shared" si="23"/>
        <v>0</v>
      </c>
      <c r="W109">
        <v>7.9557418823242188</v>
      </c>
      <c r="X109">
        <v>3.5543441772460942</v>
      </c>
      <c r="Y109" s="24">
        <f t="shared" si="24"/>
        <v>0.76478971265701123</v>
      </c>
      <c r="Z109">
        <f t="shared" si="25"/>
        <v>4.401397705078125</v>
      </c>
      <c r="AA109">
        <f t="shared" si="26"/>
        <v>0</v>
      </c>
      <c r="AE109">
        <v>0.44569778442382813</v>
      </c>
      <c r="AF109">
        <v>0.44961123996310759</v>
      </c>
      <c r="AG109">
        <f t="shared" si="27"/>
        <v>3.9211231053719138E-3</v>
      </c>
      <c r="AJ109">
        <v>44.569778442382813</v>
      </c>
      <c r="AK109">
        <v>44.961123996310761</v>
      </c>
      <c r="AL109">
        <f t="shared" si="28"/>
        <v>0.44569778442382813</v>
      </c>
      <c r="AM109">
        <f t="shared" si="29"/>
        <v>0.44961123996310759</v>
      </c>
    </row>
    <row r="110" spans="4:39">
      <c r="D110">
        <v>0</v>
      </c>
      <c r="E110">
        <v>0</v>
      </c>
      <c r="F110" s="24">
        <f t="shared" si="15"/>
        <v>0</v>
      </c>
      <c r="G110">
        <f t="shared" si="16"/>
        <v>0</v>
      </c>
      <c r="H110">
        <f t="shared" si="17"/>
        <v>1</v>
      </c>
      <c r="J110">
        <f t="shared" si="18"/>
        <v>0</v>
      </c>
      <c r="K110">
        <f t="shared" si="19"/>
        <v>0</v>
      </c>
      <c r="L110">
        <f t="shared" si="20"/>
        <v>0</v>
      </c>
      <c r="N110">
        <v>0</v>
      </c>
      <c r="O110">
        <v>0</v>
      </c>
      <c r="P110" s="24">
        <f t="shared" si="21"/>
        <v>0</v>
      </c>
      <c r="Q110">
        <f t="shared" si="22"/>
        <v>0</v>
      </c>
      <c r="R110">
        <f t="shared" si="23"/>
        <v>1</v>
      </c>
      <c r="W110">
        <v>0</v>
      </c>
      <c r="X110">
        <v>0</v>
      </c>
      <c r="Y110" s="24">
        <f t="shared" si="24"/>
        <v>0</v>
      </c>
      <c r="Z110">
        <f t="shared" si="25"/>
        <v>0</v>
      </c>
      <c r="AA110">
        <f t="shared" si="26"/>
        <v>1</v>
      </c>
      <c r="AE110">
        <v>1.528167724609375E-2</v>
      </c>
      <c r="AF110">
        <v>1.124547322591146E-2</v>
      </c>
      <c r="AG110">
        <f t="shared" si="27"/>
        <v>4.0280694966151453E-3</v>
      </c>
      <c r="AJ110">
        <v>1.528167724609375</v>
      </c>
      <c r="AK110">
        <v>1.124547322591146</v>
      </c>
      <c r="AL110">
        <f t="shared" si="28"/>
        <v>1.528167724609375E-2</v>
      </c>
      <c r="AM110">
        <f t="shared" si="29"/>
        <v>1.124547322591146E-2</v>
      </c>
    </row>
    <row r="111" spans="4:39">
      <c r="D111">
        <v>0</v>
      </c>
      <c r="E111">
        <v>0</v>
      </c>
      <c r="F111" s="24">
        <f t="shared" si="15"/>
        <v>0</v>
      </c>
      <c r="G111">
        <f t="shared" si="16"/>
        <v>0</v>
      </c>
      <c r="H111">
        <f t="shared" si="17"/>
        <v>1</v>
      </c>
      <c r="J111">
        <f t="shared" si="18"/>
        <v>0</v>
      </c>
      <c r="K111">
        <f t="shared" si="19"/>
        <v>0</v>
      </c>
      <c r="L111">
        <f t="shared" si="20"/>
        <v>0</v>
      </c>
      <c r="N111">
        <v>0</v>
      </c>
      <c r="O111">
        <v>0</v>
      </c>
      <c r="P111" s="24">
        <f t="shared" si="21"/>
        <v>0</v>
      </c>
      <c r="Q111">
        <f t="shared" si="22"/>
        <v>0</v>
      </c>
      <c r="R111">
        <f t="shared" si="23"/>
        <v>1</v>
      </c>
      <c r="W111">
        <v>0</v>
      </c>
      <c r="X111">
        <v>0</v>
      </c>
      <c r="Y111" s="24">
        <f t="shared" si="24"/>
        <v>0</v>
      </c>
      <c r="Z111">
        <f t="shared" si="25"/>
        <v>0</v>
      </c>
      <c r="AA111">
        <f t="shared" si="26"/>
        <v>1</v>
      </c>
      <c r="AE111">
        <v>4.3125152587890616E-3</v>
      </c>
      <c r="AF111">
        <v>1.800851821899414E-2</v>
      </c>
      <c r="AG111">
        <f t="shared" si="27"/>
        <v>1.3790222862715532E-2</v>
      </c>
      <c r="AJ111">
        <v>0.43125152587890619</v>
      </c>
      <c r="AK111">
        <v>1.8008518218994141</v>
      </c>
      <c r="AL111">
        <f t="shared" si="28"/>
        <v>4.3125152587890616E-3</v>
      </c>
      <c r="AM111">
        <f t="shared" si="29"/>
        <v>1.800851821899414E-2</v>
      </c>
    </row>
    <row r="112" spans="4:39">
      <c r="D112">
        <v>0.5359649658203125</v>
      </c>
      <c r="E112">
        <v>0</v>
      </c>
      <c r="F112" s="24">
        <f t="shared" si="15"/>
        <v>0.41489558811426369</v>
      </c>
      <c r="G112">
        <f t="shared" si="16"/>
        <v>0.5359649658203125</v>
      </c>
      <c r="H112">
        <f t="shared" si="17"/>
        <v>0</v>
      </c>
      <c r="J112">
        <f t="shared" si="18"/>
        <v>5.359649658203125E-3</v>
      </c>
      <c r="K112">
        <f t="shared" si="19"/>
        <v>0</v>
      </c>
      <c r="L112">
        <f t="shared" si="20"/>
        <v>5.3453123617055167E-3</v>
      </c>
      <c r="N112">
        <v>0.5359649658203125</v>
      </c>
      <c r="O112">
        <v>0</v>
      </c>
      <c r="P112" s="24">
        <f t="shared" si="21"/>
        <v>1.9575775417619663</v>
      </c>
      <c r="Q112">
        <f t="shared" si="22"/>
        <v>0.5359649658203125</v>
      </c>
      <c r="R112">
        <f t="shared" si="23"/>
        <v>0</v>
      </c>
      <c r="W112">
        <v>0.5359649658203125</v>
      </c>
      <c r="X112">
        <v>0</v>
      </c>
      <c r="Y112" s="24">
        <f t="shared" si="24"/>
        <v>2</v>
      </c>
      <c r="Z112">
        <f t="shared" si="25"/>
        <v>0.5359649658203125</v>
      </c>
      <c r="AA112">
        <f t="shared" si="26"/>
        <v>0</v>
      </c>
      <c r="AE112">
        <v>0.497528076171875</v>
      </c>
      <c r="AF112">
        <v>0.48688767173073511</v>
      </c>
      <c r="AG112">
        <f t="shared" si="27"/>
        <v>1.0583995586092002E-2</v>
      </c>
      <c r="AJ112">
        <v>49.7528076171875</v>
      </c>
      <c r="AK112">
        <v>48.688767173073508</v>
      </c>
      <c r="AL112">
        <f t="shared" si="28"/>
        <v>0.497528076171875</v>
      </c>
      <c r="AM112">
        <f t="shared" si="29"/>
        <v>0.48688767173073511</v>
      </c>
    </row>
    <row r="113" spans="4:39">
      <c r="D113">
        <v>0</v>
      </c>
      <c r="E113">
        <v>0</v>
      </c>
      <c r="F113" s="24">
        <f t="shared" si="15"/>
        <v>0</v>
      </c>
      <c r="G113">
        <f t="shared" si="16"/>
        <v>0</v>
      </c>
      <c r="H113">
        <f t="shared" si="17"/>
        <v>1</v>
      </c>
      <c r="J113">
        <f t="shared" si="18"/>
        <v>0</v>
      </c>
      <c r="K113">
        <f t="shared" si="19"/>
        <v>0</v>
      </c>
      <c r="L113">
        <f t="shared" si="20"/>
        <v>0</v>
      </c>
      <c r="N113">
        <v>0</v>
      </c>
      <c r="O113">
        <v>0</v>
      </c>
      <c r="P113" s="24">
        <f t="shared" si="21"/>
        <v>0</v>
      </c>
      <c r="Q113">
        <f t="shared" si="22"/>
        <v>0</v>
      </c>
      <c r="R113">
        <f t="shared" si="23"/>
        <v>1</v>
      </c>
      <c r="W113">
        <v>0</v>
      </c>
      <c r="X113">
        <v>0</v>
      </c>
      <c r="Y113" s="24">
        <f t="shared" si="24"/>
        <v>0</v>
      </c>
      <c r="Z113">
        <f t="shared" si="25"/>
        <v>0</v>
      </c>
      <c r="AA113">
        <f t="shared" si="26"/>
        <v>1</v>
      </c>
      <c r="AE113">
        <v>0.1603965759277344</v>
      </c>
      <c r="AF113">
        <v>6.240199861072359E-2</v>
      </c>
      <c r="AG113">
        <f t="shared" si="27"/>
        <v>9.3346179763161272E-2</v>
      </c>
      <c r="AJ113">
        <v>16.039657592773441</v>
      </c>
      <c r="AK113">
        <v>6.2401998610723588</v>
      </c>
      <c r="AL113">
        <f t="shared" si="28"/>
        <v>0.1603965759277344</v>
      </c>
      <c r="AM113">
        <f t="shared" si="29"/>
        <v>6.240199861072359E-2</v>
      </c>
    </row>
    <row r="114" spans="4:39">
      <c r="D114">
        <v>0</v>
      </c>
      <c r="E114">
        <v>0</v>
      </c>
      <c r="F114" s="24">
        <f t="shared" si="15"/>
        <v>0</v>
      </c>
      <c r="G114">
        <f t="shared" si="16"/>
        <v>0</v>
      </c>
      <c r="H114">
        <f t="shared" si="17"/>
        <v>1</v>
      </c>
      <c r="J114">
        <f t="shared" si="18"/>
        <v>0</v>
      </c>
      <c r="K114">
        <f t="shared" si="19"/>
        <v>0</v>
      </c>
      <c r="L114">
        <f t="shared" si="20"/>
        <v>0</v>
      </c>
      <c r="N114">
        <v>0</v>
      </c>
      <c r="O114">
        <v>0</v>
      </c>
      <c r="P114" s="24">
        <f t="shared" si="21"/>
        <v>0</v>
      </c>
      <c r="Q114">
        <f t="shared" si="22"/>
        <v>0</v>
      </c>
      <c r="R114">
        <f t="shared" si="23"/>
        <v>1</v>
      </c>
      <c r="W114">
        <v>0</v>
      </c>
      <c r="X114">
        <v>0</v>
      </c>
      <c r="Y114" s="24">
        <f t="shared" si="24"/>
        <v>0</v>
      </c>
      <c r="Z114">
        <f t="shared" si="25"/>
        <v>0</v>
      </c>
      <c r="AA114">
        <f t="shared" si="26"/>
        <v>1</v>
      </c>
      <c r="AE114">
        <v>0.1369667053222656</v>
      </c>
      <c r="AF114">
        <v>0.1262450347075591</v>
      </c>
      <c r="AG114">
        <f t="shared" si="27"/>
        <v>1.0664398371778719E-2</v>
      </c>
      <c r="AJ114">
        <v>13.696670532226561</v>
      </c>
      <c r="AK114">
        <v>12.62450347075591</v>
      </c>
      <c r="AL114">
        <f t="shared" si="28"/>
        <v>0.1369667053222656</v>
      </c>
      <c r="AM114">
        <f t="shared" si="29"/>
        <v>0.1262450347075591</v>
      </c>
    </row>
    <row r="115" spans="4:39">
      <c r="D115">
        <v>0</v>
      </c>
      <c r="E115">
        <v>0</v>
      </c>
      <c r="F115" s="24">
        <f t="shared" si="15"/>
        <v>0</v>
      </c>
      <c r="G115">
        <f t="shared" si="16"/>
        <v>0</v>
      </c>
      <c r="H115">
        <f t="shared" si="17"/>
        <v>1</v>
      </c>
      <c r="J115">
        <f t="shared" si="18"/>
        <v>0</v>
      </c>
      <c r="K115">
        <f t="shared" si="19"/>
        <v>0</v>
      </c>
      <c r="L115">
        <f t="shared" si="20"/>
        <v>0</v>
      </c>
      <c r="N115">
        <v>0</v>
      </c>
      <c r="O115">
        <v>0</v>
      </c>
      <c r="P115" s="24">
        <f t="shared" si="21"/>
        <v>0</v>
      </c>
      <c r="Q115">
        <f t="shared" si="22"/>
        <v>0</v>
      </c>
      <c r="R115">
        <f t="shared" si="23"/>
        <v>1</v>
      </c>
      <c r="W115">
        <v>0</v>
      </c>
      <c r="X115">
        <v>0</v>
      </c>
      <c r="Y115" s="24">
        <f t="shared" si="24"/>
        <v>0</v>
      </c>
      <c r="Z115">
        <f t="shared" si="25"/>
        <v>0</v>
      </c>
      <c r="AA115">
        <f t="shared" si="26"/>
        <v>1</v>
      </c>
      <c r="AE115">
        <v>0.23516273498535159</v>
      </c>
      <c r="AF115">
        <v>0.1085931301116943</v>
      </c>
      <c r="AG115">
        <f t="shared" si="27"/>
        <v>0.11888718233730983</v>
      </c>
      <c r="AJ115">
        <v>23.51627349853516</v>
      </c>
      <c r="AK115">
        <v>10.85931301116943</v>
      </c>
      <c r="AL115">
        <f t="shared" si="28"/>
        <v>0.23516273498535159</v>
      </c>
      <c r="AM115">
        <f t="shared" si="29"/>
        <v>0.1085931301116943</v>
      </c>
    </row>
    <row r="116" spans="4:39">
      <c r="D116">
        <v>0.626373291015625</v>
      </c>
      <c r="E116">
        <v>0.70400238037109375</v>
      </c>
      <c r="F116" s="24">
        <f t="shared" si="15"/>
        <v>8.0721733126310757E-2</v>
      </c>
      <c r="G116">
        <f t="shared" si="16"/>
        <v>7.762908935546875E-2</v>
      </c>
      <c r="H116">
        <f t="shared" si="17"/>
        <v>1</v>
      </c>
      <c r="J116">
        <f t="shared" si="18"/>
        <v>6.26373291015625E-3</v>
      </c>
      <c r="K116">
        <f t="shared" si="19"/>
        <v>7.0400238037109375E-3</v>
      </c>
      <c r="L116">
        <f t="shared" si="20"/>
        <v>7.7659228531466382E-4</v>
      </c>
      <c r="N116">
        <v>0.626373291015625</v>
      </c>
      <c r="O116">
        <v>0.70400238037109375</v>
      </c>
      <c r="P116" s="24">
        <f t="shared" si="21"/>
        <v>0.11670250896057348</v>
      </c>
      <c r="Q116">
        <f t="shared" si="22"/>
        <v>7.762908935546875E-2</v>
      </c>
      <c r="R116">
        <f t="shared" si="23"/>
        <v>1</v>
      </c>
      <c r="W116">
        <v>0.626373291015625</v>
      </c>
      <c r="X116">
        <v>0.70400238037109375</v>
      </c>
      <c r="Y116" s="24">
        <f t="shared" si="24"/>
        <v>0.11670250896057348</v>
      </c>
      <c r="Z116">
        <f t="shared" si="25"/>
        <v>7.762908935546875E-2</v>
      </c>
      <c r="AA116">
        <f t="shared" si="26"/>
        <v>1</v>
      </c>
      <c r="AE116">
        <v>0.45611381530761719</v>
      </c>
      <c r="AF116">
        <v>0.44961123996310759</v>
      </c>
      <c r="AG116">
        <f t="shared" si="27"/>
        <v>6.4814793523143982E-3</v>
      </c>
      <c r="AJ116">
        <v>45.611381530761719</v>
      </c>
      <c r="AK116">
        <v>44.961123996310761</v>
      </c>
      <c r="AL116">
        <f t="shared" si="28"/>
        <v>0.45611381530761719</v>
      </c>
      <c r="AM116">
        <f t="shared" si="29"/>
        <v>0.44961123996310759</v>
      </c>
    </row>
    <row r="117" spans="4:39">
      <c r="D117">
        <v>0</v>
      </c>
      <c r="E117">
        <v>0</v>
      </c>
      <c r="F117" s="24">
        <f t="shared" si="15"/>
        <v>0</v>
      </c>
      <c r="G117">
        <f t="shared" si="16"/>
        <v>0</v>
      </c>
      <c r="H117">
        <f t="shared" si="17"/>
        <v>1</v>
      </c>
      <c r="J117">
        <f t="shared" si="18"/>
        <v>0</v>
      </c>
      <c r="K117">
        <f t="shared" si="19"/>
        <v>0</v>
      </c>
      <c r="L117">
        <f t="shared" si="20"/>
        <v>0</v>
      </c>
      <c r="N117">
        <v>0</v>
      </c>
      <c r="O117">
        <v>0</v>
      </c>
      <c r="P117" s="24">
        <f t="shared" si="21"/>
        <v>0</v>
      </c>
      <c r="Q117">
        <f t="shared" si="22"/>
        <v>0</v>
      </c>
      <c r="R117">
        <f t="shared" si="23"/>
        <v>1</v>
      </c>
      <c r="W117">
        <v>0</v>
      </c>
      <c r="X117">
        <v>0</v>
      </c>
      <c r="Y117" s="24">
        <f t="shared" si="24"/>
        <v>0</v>
      </c>
      <c r="Z117">
        <f t="shared" si="25"/>
        <v>0</v>
      </c>
      <c r="AA117">
        <f t="shared" si="26"/>
        <v>1</v>
      </c>
      <c r="AE117">
        <v>0.22532463073730469</v>
      </c>
      <c r="AF117">
        <v>0.23750948905944819</v>
      </c>
      <c r="AG117">
        <f t="shared" si="27"/>
        <v>1.2259396144921442E-2</v>
      </c>
      <c r="AJ117">
        <v>22.532463073730469</v>
      </c>
      <c r="AK117">
        <v>23.750948905944821</v>
      </c>
      <c r="AL117">
        <f t="shared" si="28"/>
        <v>0.22532463073730469</v>
      </c>
      <c r="AM117">
        <f t="shared" si="29"/>
        <v>0.23750948905944821</v>
      </c>
    </row>
    <row r="118" spans="4:39">
      <c r="D118">
        <v>41.293907165527337</v>
      </c>
      <c r="E118">
        <v>40.320587158203118</v>
      </c>
      <c r="F118" s="24">
        <f t="shared" si="15"/>
        <v>0.62217343345808229</v>
      </c>
      <c r="G118">
        <f t="shared" si="16"/>
        <v>0.97332000732421875</v>
      </c>
      <c r="H118">
        <f t="shared" si="17"/>
        <v>1</v>
      </c>
      <c r="J118">
        <f t="shared" si="18"/>
        <v>0.41293907165527338</v>
      </c>
      <c r="K118">
        <f t="shared" si="19"/>
        <v>0.40320587158203119</v>
      </c>
      <c r="L118">
        <f t="shared" si="20"/>
        <v>9.6859857876040872E-3</v>
      </c>
      <c r="N118">
        <v>41.293907165527337</v>
      </c>
      <c r="O118">
        <v>40.320587158203118</v>
      </c>
      <c r="P118" s="24">
        <f t="shared" si="21"/>
        <v>2.3851645847696286E-2</v>
      </c>
      <c r="Q118">
        <f t="shared" si="22"/>
        <v>0.97332000732421875</v>
      </c>
      <c r="R118">
        <f t="shared" si="23"/>
        <v>1</v>
      </c>
      <c r="W118">
        <v>41.293907165527337</v>
      </c>
      <c r="X118">
        <v>40.320587158203118</v>
      </c>
      <c r="Y118" s="24">
        <f t="shared" si="24"/>
        <v>2.3851645847696286E-2</v>
      </c>
      <c r="Z118">
        <f t="shared" si="25"/>
        <v>0.97332000732421875</v>
      </c>
      <c r="AA118">
        <f t="shared" si="26"/>
        <v>1</v>
      </c>
      <c r="AE118">
        <v>1.1312484741210939E-2</v>
      </c>
      <c r="AF118">
        <v>1.99873788016183E-2</v>
      </c>
      <c r="AG118">
        <f t="shared" si="27"/>
        <v>8.7126299933658006E-3</v>
      </c>
      <c r="AJ118">
        <v>1.131248474121094</v>
      </c>
      <c r="AK118">
        <v>1.9987378801618301</v>
      </c>
      <c r="AL118">
        <f t="shared" si="28"/>
        <v>1.1312484741210939E-2</v>
      </c>
      <c r="AM118">
        <f t="shared" si="29"/>
        <v>1.99873788016183E-2</v>
      </c>
    </row>
    <row r="119" spans="4:39">
      <c r="D119">
        <v>7.4075698852539063</v>
      </c>
      <c r="E119">
        <v>7.8136444091796884</v>
      </c>
      <c r="F119" s="24">
        <f t="shared" si="15"/>
        <v>0.50091440232374662</v>
      </c>
      <c r="G119">
        <f t="shared" si="16"/>
        <v>0.40607452392578214</v>
      </c>
      <c r="H119">
        <f t="shared" si="17"/>
        <v>1</v>
      </c>
      <c r="J119">
        <f t="shared" si="18"/>
        <v>7.4075698852539063E-2</v>
      </c>
      <c r="K119">
        <f t="shared" si="19"/>
        <v>7.8136444091796889E-2</v>
      </c>
      <c r="L119">
        <f t="shared" si="20"/>
        <v>4.0690012365915823E-3</v>
      </c>
      <c r="N119">
        <v>7.4075698852539063</v>
      </c>
      <c r="O119">
        <v>7.8136444091796884</v>
      </c>
      <c r="P119" s="24">
        <f t="shared" si="21"/>
        <v>5.3356390110647585E-2</v>
      </c>
      <c r="Q119">
        <f t="shared" si="22"/>
        <v>0.40607452392578214</v>
      </c>
      <c r="R119">
        <f t="shared" si="23"/>
        <v>1</v>
      </c>
      <c r="W119">
        <v>7.4075698852539063</v>
      </c>
      <c r="X119">
        <v>7.8136444091796884</v>
      </c>
      <c r="Y119" s="24">
        <f t="shared" si="24"/>
        <v>5.3356390110647585E-2</v>
      </c>
      <c r="Z119">
        <f t="shared" si="25"/>
        <v>0.40607452392578214</v>
      </c>
      <c r="AA119">
        <f t="shared" si="26"/>
        <v>1</v>
      </c>
      <c r="AE119">
        <v>0.22102928161621091</v>
      </c>
      <c r="AF119">
        <v>0.30230406710976049</v>
      </c>
      <c r="AG119">
        <f t="shared" si="27"/>
        <v>8.4668906901347471E-2</v>
      </c>
      <c r="AJ119">
        <v>22.10292816162109</v>
      </c>
      <c r="AK119">
        <v>30.230406710976052</v>
      </c>
      <c r="AL119">
        <f t="shared" si="28"/>
        <v>0.22102928161621091</v>
      </c>
      <c r="AM119">
        <f t="shared" si="29"/>
        <v>0.30230406710976054</v>
      </c>
    </row>
    <row r="120" spans="4:39">
      <c r="D120">
        <v>0</v>
      </c>
      <c r="E120">
        <v>0</v>
      </c>
      <c r="F120" s="24">
        <f t="shared" si="15"/>
        <v>0</v>
      </c>
      <c r="G120">
        <f t="shared" si="16"/>
        <v>0</v>
      </c>
      <c r="H120">
        <f t="shared" si="17"/>
        <v>1</v>
      </c>
      <c r="J120">
        <f t="shared" si="18"/>
        <v>0</v>
      </c>
      <c r="K120">
        <f t="shared" si="19"/>
        <v>0</v>
      </c>
      <c r="L120">
        <f t="shared" si="20"/>
        <v>0</v>
      </c>
      <c r="N120">
        <v>0</v>
      </c>
      <c r="O120">
        <v>0</v>
      </c>
      <c r="P120" s="24">
        <f t="shared" si="21"/>
        <v>0</v>
      </c>
      <c r="Q120">
        <f t="shared" si="22"/>
        <v>0</v>
      </c>
      <c r="R120">
        <f t="shared" si="23"/>
        <v>1</v>
      </c>
      <c r="W120">
        <v>0</v>
      </c>
      <c r="X120">
        <v>0</v>
      </c>
      <c r="Y120" s="24">
        <f t="shared" si="24"/>
        <v>0</v>
      </c>
      <c r="Z120">
        <f t="shared" si="25"/>
        <v>0</v>
      </c>
      <c r="AA120">
        <f t="shared" si="26"/>
        <v>1</v>
      </c>
      <c r="AE120">
        <v>7.3032379150390616E-3</v>
      </c>
      <c r="AF120">
        <v>1.09250545501709E-2</v>
      </c>
      <c r="AG120">
        <f t="shared" si="27"/>
        <v>3.6283833384062117E-3</v>
      </c>
      <c r="AJ120">
        <v>0.73032379150390625</v>
      </c>
      <c r="AK120">
        <v>1.0925054550170901</v>
      </c>
      <c r="AL120">
        <f t="shared" si="28"/>
        <v>7.3032379150390625E-3</v>
      </c>
      <c r="AM120">
        <f t="shared" si="29"/>
        <v>1.09250545501709E-2</v>
      </c>
    </row>
    <row r="121" spans="4:39">
      <c r="D121">
        <v>0</v>
      </c>
      <c r="E121">
        <v>0</v>
      </c>
      <c r="F121" s="24">
        <f t="shared" si="15"/>
        <v>0</v>
      </c>
      <c r="G121">
        <f t="shared" si="16"/>
        <v>0</v>
      </c>
      <c r="H121">
        <f t="shared" si="17"/>
        <v>1</v>
      </c>
      <c r="J121">
        <f t="shared" si="18"/>
        <v>0</v>
      </c>
      <c r="K121">
        <f t="shared" si="19"/>
        <v>0</v>
      </c>
      <c r="L121">
        <f t="shared" si="20"/>
        <v>0</v>
      </c>
      <c r="N121">
        <v>0</v>
      </c>
      <c r="O121">
        <v>0</v>
      </c>
      <c r="P121" s="24">
        <f t="shared" si="21"/>
        <v>0</v>
      </c>
      <c r="Q121">
        <f t="shared" si="22"/>
        <v>0</v>
      </c>
      <c r="R121">
        <f t="shared" si="23"/>
        <v>1</v>
      </c>
      <c r="W121">
        <v>0</v>
      </c>
      <c r="X121">
        <v>0</v>
      </c>
      <c r="Y121" s="24">
        <f t="shared" si="24"/>
        <v>0</v>
      </c>
      <c r="Z121">
        <f t="shared" si="25"/>
        <v>0</v>
      </c>
      <c r="AA121">
        <f t="shared" si="26"/>
        <v>1</v>
      </c>
      <c r="AE121">
        <v>7.62939453125E-6</v>
      </c>
      <c r="AF121">
        <v>9.1771726255063669E-4</v>
      </c>
      <c r="AG121">
        <f t="shared" si="27"/>
        <v>9.1050212364327681E-4</v>
      </c>
      <c r="AJ121">
        <v>7.62939453125E-4</v>
      </c>
      <c r="AK121">
        <v>9.1771726255063663E-2</v>
      </c>
      <c r="AL121">
        <f t="shared" si="28"/>
        <v>7.62939453125E-6</v>
      </c>
      <c r="AM121">
        <f t="shared" si="29"/>
        <v>9.1771726255063669E-4</v>
      </c>
    </row>
    <row r="122" spans="4:39">
      <c r="D122">
        <v>0</v>
      </c>
      <c r="E122">
        <v>0</v>
      </c>
      <c r="F122" s="24">
        <f t="shared" si="15"/>
        <v>0</v>
      </c>
      <c r="G122">
        <f t="shared" si="16"/>
        <v>0</v>
      </c>
      <c r="H122">
        <f t="shared" si="17"/>
        <v>1</v>
      </c>
      <c r="J122">
        <f t="shared" si="18"/>
        <v>0</v>
      </c>
      <c r="K122">
        <f t="shared" si="19"/>
        <v>0</v>
      </c>
      <c r="L122">
        <f t="shared" si="20"/>
        <v>0</v>
      </c>
      <c r="N122">
        <v>0</v>
      </c>
      <c r="O122">
        <v>0</v>
      </c>
      <c r="P122" s="24">
        <f t="shared" si="21"/>
        <v>0</v>
      </c>
      <c r="Q122">
        <f t="shared" si="22"/>
        <v>0</v>
      </c>
      <c r="R122">
        <f t="shared" si="23"/>
        <v>1</v>
      </c>
      <c r="W122">
        <v>0</v>
      </c>
      <c r="X122">
        <v>0</v>
      </c>
      <c r="Y122" s="24">
        <f t="shared" si="24"/>
        <v>0</v>
      </c>
      <c r="Z122">
        <f t="shared" si="25"/>
        <v>0</v>
      </c>
      <c r="AA122">
        <f t="shared" si="26"/>
        <v>1</v>
      </c>
      <c r="AE122">
        <v>0.33235931396484381</v>
      </c>
      <c r="AF122">
        <v>0.30582191830589661</v>
      </c>
      <c r="AG122">
        <f t="shared" si="27"/>
        <v>2.6188373172855481E-2</v>
      </c>
      <c r="AJ122">
        <v>33.235931396484382</v>
      </c>
      <c r="AK122">
        <v>30.582191830589661</v>
      </c>
      <c r="AL122">
        <f t="shared" si="28"/>
        <v>0.33235931396484381</v>
      </c>
      <c r="AM122">
        <f t="shared" si="29"/>
        <v>0.30582191830589661</v>
      </c>
    </row>
    <row r="123" spans="4:39">
      <c r="D123">
        <v>1.54266357421875</v>
      </c>
      <c r="E123">
        <v>2.1551132202148442</v>
      </c>
      <c r="F123" s="24">
        <f t="shared" si="15"/>
        <v>0.84494533069911948</v>
      </c>
      <c r="G123">
        <f t="shared" si="16"/>
        <v>0.61244964599609419</v>
      </c>
      <c r="H123">
        <f t="shared" si="17"/>
        <v>0</v>
      </c>
      <c r="J123">
        <f t="shared" si="18"/>
        <v>1.54266357421875E-2</v>
      </c>
      <c r="K123">
        <f t="shared" si="19"/>
        <v>2.1551132202148441E-2</v>
      </c>
      <c r="L123">
        <f t="shared" si="20"/>
        <v>6.1432895348560801E-3</v>
      </c>
      <c r="N123">
        <v>1.54266357421875</v>
      </c>
      <c r="O123">
        <v>2.1551132202148442</v>
      </c>
      <c r="P123" s="24">
        <f t="shared" si="21"/>
        <v>0.33125290142879271</v>
      </c>
      <c r="Q123">
        <f t="shared" si="22"/>
        <v>0.61244964599609419</v>
      </c>
      <c r="R123">
        <f t="shared" si="23"/>
        <v>0</v>
      </c>
      <c r="W123">
        <v>1.54266357421875</v>
      </c>
      <c r="X123">
        <v>2.1551132202148442</v>
      </c>
      <c r="Y123" s="24">
        <f t="shared" si="24"/>
        <v>0.33125290142879271</v>
      </c>
      <c r="Z123">
        <f t="shared" si="25"/>
        <v>0.61244964599609419</v>
      </c>
      <c r="AA123">
        <f t="shared" si="26"/>
        <v>0</v>
      </c>
      <c r="AE123">
        <v>0.11609649658203119</v>
      </c>
      <c r="AF123">
        <v>4.3042963201349427E-2</v>
      </c>
      <c r="AG123">
        <f t="shared" si="27"/>
        <v>7.0448933317311127E-2</v>
      </c>
      <c r="AJ123">
        <v>11.60964965820312</v>
      </c>
      <c r="AK123">
        <v>4.3042963201349433</v>
      </c>
      <c r="AL123">
        <f t="shared" si="28"/>
        <v>0.11609649658203119</v>
      </c>
      <c r="AM123">
        <f t="shared" si="29"/>
        <v>4.3042963201349434E-2</v>
      </c>
    </row>
    <row r="124" spans="4:39">
      <c r="D124">
        <v>0</v>
      </c>
      <c r="E124">
        <v>0</v>
      </c>
      <c r="F124" s="24">
        <f t="shared" si="15"/>
        <v>0</v>
      </c>
      <c r="G124">
        <f t="shared" si="16"/>
        <v>0</v>
      </c>
      <c r="H124">
        <f t="shared" si="17"/>
        <v>1</v>
      </c>
      <c r="J124">
        <f t="shared" si="18"/>
        <v>0</v>
      </c>
      <c r="K124">
        <f t="shared" si="19"/>
        <v>0</v>
      </c>
      <c r="L124">
        <f t="shared" si="20"/>
        <v>0</v>
      </c>
      <c r="N124">
        <v>0</v>
      </c>
      <c r="O124">
        <v>0</v>
      </c>
      <c r="P124" s="24">
        <f t="shared" si="21"/>
        <v>0</v>
      </c>
      <c r="Q124">
        <f t="shared" si="22"/>
        <v>0</v>
      </c>
      <c r="R124">
        <f t="shared" si="23"/>
        <v>1</v>
      </c>
      <c r="W124">
        <v>0</v>
      </c>
      <c r="X124">
        <v>0</v>
      </c>
      <c r="Y124" s="24">
        <f t="shared" si="24"/>
        <v>0</v>
      </c>
      <c r="Z124">
        <f t="shared" si="25"/>
        <v>0</v>
      </c>
      <c r="AA124">
        <f t="shared" si="26"/>
        <v>1</v>
      </c>
      <c r="AE124">
        <v>1.0129928588867189E-2</v>
      </c>
      <c r="AF124">
        <v>7.07244873046875E-3</v>
      </c>
      <c r="AG124">
        <f t="shared" si="27"/>
        <v>3.0528105268642033E-3</v>
      </c>
      <c r="AJ124">
        <v>1.012992858886719</v>
      </c>
      <c r="AK124">
        <v>0.707244873046875</v>
      </c>
      <c r="AL124">
        <f t="shared" si="28"/>
        <v>1.0129928588867189E-2</v>
      </c>
      <c r="AM124">
        <f t="shared" si="29"/>
        <v>7.07244873046875E-3</v>
      </c>
    </row>
    <row r="125" spans="4:39">
      <c r="D125">
        <v>0.28934478759765619</v>
      </c>
      <c r="E125">
        <v>0.71964263916015625</v>
      </c>
      <c r="F125" s="24">
        <f t="shared" si="15"/>
        <v>0.53771546629973188</v>
      </c>
      <c r="G125">
        <f t="shared" si="16"/>
        <v>0.43029785156250006</v>
      </c>
      <c r="H125">
        <f t="shared" si="17"/>
        <v>0</v>
      </c>
      <c r="J125">
        <f t="shared" si="18"/>
        <v>2.8934478759765621E-3</v>
      </c>
      <c r="K125">
        <f t="shared" si="19"/>
        <v>7.1964263916015625E-3</v>
      </c>
      <c r="L125">
        <f t="shared" si="20"/>
        <v>4.3122496206969649E-3</v>
      </c>
      <c r="N125">
        <v>0.28934478759765619</v>
      </c>
      <c r="O125">
        <v>0.71964263916015625</v>
      </c>
      <c r="P125" s="24">
        <f t="shared" si="21"/>
        <v>0.85293005671077515</v>
      </c>
      <c r="Q125">
        <f t="shared" si="22"/>
        <v>0.43029785156250006</v>
      </c>
      <c r="R125">
        <f t="shared" si="23"/>
        <v>0</v>
      </c>
      <c r="W125">
        <v>0.28934478759765619</v>
      </c>
      <c r="X125">
        <v>0.71964263916015625</v>
      </c>
      <c r="Y125" s="24">
        <f t="shared" si="24"/>
        <v>0.85293005671077515</v>
      </c>
      <c r="Z125">
        <f t="shared" si="25"/>
        <v>0.43029785156250006</v>
      </c>
      <c r="AA125">
        <f t="shared" si="26"/>
        <v>0</v>
      </c>
      <c r="AE125">
        <v>0.2326545715332031</v>
      </c>
      <c r="AF125">
        <v>0.23750948905944819</v>
      </c>
      <c r="AG125">
        <f t="shared" si="27"/>
        <v>4.8667217334248383E-3</v>
      </c>
      <c r="AJ125">
        <v>23.265457153320309</v>
      </c>
      <c r="AK125">
        <v>23.750948905944821</v>
      </c>
      <c r="AL125">
        <f t="shared" si="28"/>
        <v>0.2326545715332031</v>
      </c>
      <c r="AM125">
        <f t="shared" si="29"/>
        <v>0.23750948905944821</v>
      </c>
    </row>
    <row r="126" spans="4:39">
      <c r="D126">
        <v>0</v>
      </c>
      <c r="E126">
        <v>0</v>
      </c>
      <c r="F126" s="24">
        <f t="shared" si="15"/>
        <v>0</v>
      </c>
      <c r="G126">
        <f t="shared" si="16"/>
        <v>0</v>
      </c>
      <c r="H126">
        <f t="shared" si="17"/>
        <v>1</v>
      </c>
      <c r="J126">
        <f t="shared" si="18"/>
        <v>0</v>
      </c>
      <c r="K126">
        <f t="shared" si="19"/>
        <v>0</v>
      </c>
      <c r="L126">
        <f t="shared" si="20"/>
        <v>0</v>
      </c>
      <c r="N126">
        <v>0</v>
      </c>
      <c r="O126">
        <v>0</v>
      </c>
      <c r="P126" s="24">
        <f t="shared" si="21"/>
        <v>0</v>
      </c>
      <c r="Q126">
        <f t="shared" si="22"/>
        <v>0</v>
      </c>
      <c r="R126">
        <f t="shared" si="23"/>
        <v>1</v>
      </c>
      <c r="W126">
        <v>0</v>
      </c>
      <c r="X126">
        <v>0</v>
      </c>
      <c r="Y126" s="24">
        <f t="shared" si="24"/>
        <v>0</v>
      </c>
      <c r="Z126">
        <f t="shared" si="25"/>
        <v>0</v>
      </c>
      <c r="AA126">
        <f t="shared" si="26"/>
        <v>1</v>
      </c>
      <c r="AE126">
        <v>4.4269561767578118E-2</v>
      </c>
      <c r="AF126">
        <v>0.1262450347075591</v>
      </c>
      <c r="AG126">
        <f t="shared" si="27"/>
        <v>8.542918711624306E-2</v>
      </c>
      <c r="AJ126">
        <v>4.4269561767578116</v>
      </c>
      <c r="AK126">
        <v>12.62450347075591</v>
      </c>
      <c r="AL126">
        <f t="shared" si="28"/>
        <v>4.4269561767578118E-2</v>
      </c>
      <c r="AM126">
        <f t="shared" si="29"/>
        <v>0.1262450347075591</v>
      </c>
    </row>
    <row r="127" spans="4:39">
      <c r="D127">
        <v>36.758041381835938</v>
      </c>
      <c r="E127">
        <v>37.697029113769531</v>
      </c>
      <c r="F127" s="24">
        <f t="shared" si="15"/>
        <v>1.5573913420358323</v>
      </c>
      <c r="G127">
        <f t="shared" si="16"/>
        <v>0.93898773193359375</v>
      </c>
      <c r="H127">
        <f t="shared" si="17"/>
        <v>1</v>
      </c>
      <c r="J127">
        <f t="shared" si="18"/>
        <v>0.36758041381835938</v>
      </c>
      <c r="K127">
        <f t="shared" si="19"/>
        <v>0.37697029113769531</v>
      </c>
      <c r="L127">
        <f t="shared" si="20"/>
        <v>9.4341005258224003E-3</v>
      </c>
      <c r="N127">
        <v>36.758041381835938</v>
      </c>
      <c r="O127">
        <v>37.697029113769531</v>
      </c>
      <c r="P127" s="24">
        <f t="shared" si="21"/>
        <v>2.522293581036943E-2</v>
      </c>
      <c r="Q127">
        <f t="shared" si="22"/>
        <v>0.93898773193359375</v>
      </c>
      <c r="R127">
        <f t="shared" si="23"/>
        <v>1</v>
      </c>
      <c r="W127">
        <v>36.758041381835938</v>
      </c>
      <c r="X127">
        <v>37.697029113769531</v>
      </c>
      <c r="Y127" s="24">
        <f t="shared" si="24"/>
        <v>2.522293581036943E-2</v>
      </c>
      <c r="Z127">
        <f t="shared" si="25"/>
        <v>0.93898773193359375</v>
      </c>
      <c r="AA127">
        <f t="shared" si="26"/>
        <v>1</v>
      </c>
      <c r="AE127">
        <v>8.707427978515625E-2</v>
      </c>
      <c r="AF127">
        <v>5.258038838704427E-2</v>
      </c>
      <c r="AG127">
        <f t="shared" si="27"/>
        <v>3.3905758846427735E-2</v>
      </c>
      <c r="AJ127">
        <v>8.707427978515625</v>
      </c>
      <c r="AK127">
        <v>5.2580388387044268</v>
      </c>
      <c r="AL127">
        <f t="shared" si="28"/>
        <v>8.707427978515625E-2</v>
      </c>
      <c r="AM127">
        <f t="shared" si="29"/>
        <v>5.258038838704427E-2</v>
      </c>
    </row>
    <row r="128" spans="4:39">
      <c r="D128">
        <v>0</v>
      </c>
      <c r="E128">
        <v>0</v>
      </c>
      <c r="F128" s="24">
        <f t="shared" si="15"/>
        <v>0</v>
      </c>
      <c r="G128">
        <f t="shared" si="16"/>
        <v>0</v>
      </c>
      <c r="H128">
        <f t="shared" si="17"/>
        <v>1</v>
      </c>
      <c r="J128">
        <f t="shared" si="18"/>
        <v>0</v>
      </c>
      <c r="K128">
        <f t="shared" si="19"/>
        <v>0</v>
      </c>
      <c r="L128">
        <f t="shared" si="20"/>
        <v>0</v>
      </c>
      <c r="N128">
        <v>0</v>
      </c>
      <c r="O128">
        <v>0</v>
      </c>
      <c r="P128" s="24">
        <f t="shared" si="21"/>
        <v>0</v>
      </c>
      <c r="Q128">
        <f t="shared" si="22"/>
        <v>0</v>
      </c>
      <c r="R128">
        <f t="shared" si="23"/>
        <v>1</v>
      </c>
      <c r="W128">
        <v>0</v>
      </c>
      <c r="X128">
        <v>0</v>
      </c>
      <c r="Y128" s="24">
        <f t="shared" si="24"/>
        <v>0</v>
      </c>
      <c r="Z128">
        <f t="shared" si="25"/>
        <v>0</v>
      </c>
      <c r="AA128">
        <f t="shared" si="26"/>
        <v>1</v>
      </c>
      <c r="AE128">
        <v>7.171630859375E-4</v>
      </c>
      <c r="AF128">
        <v>1.9200642903645829E-5</v>
      </c>
      <c r="AG128">
        <f t="shared" si="27"/>
        <v>6.9771892390683987E-4</v>
      </c>
      <c r="AJ128">
        <v>7.171630859375E-2</v>
      </c>
      <c r="AK128">
        <v>1.920064290364583E-3</v>
      </c>
      <c r="AL128">
        <f t="shared" si="28"/>
        <v>7.171630859375E-4</v>
      </c>
      <c r="AM128">
        <f t="shared" si="29"/>
        <v>1.9200642903645829E-5</v>
      </c>
    </row>
    <row r="129" spans="4:39">
      <c r="D129">
        <v>0</v>
      </c>
      <c r="E129">
        <v>0</v>
      </c>
      <c r="F129" s="24">
        <f t="shared" si="15"/>
        <v>0</v>
      </c>
      <c r="G129">
        <f t="shared" si="16"/>
        <v>0</v>
      </c>
      <c r="H129">
        <f t="shared" si="17"/>
        <v>1</v>
      </c>
      <c r="J129">
        <f t="shared" si="18"/>
        <v>0</v>
      </c>
      <c r="K129">
        <f t="shared" si="19"/>
        <v>0</v>
      </c>
      <c r="L129">
        <f t="shared" si="20"/>
        <v>0</v>
      </c>
      <c r="N129">
        <v>0</v>
      </c>
      <c r="O129">
        <v>0</v>
      </c>
      <c r="P129" s="24">
        <f t="shared" si="21"/>
        <v>0</v>
      </c>
      <c r="Q129">
        <f t="shared" si="22"/>
        <v>0</v>
      </c>
      <c r="R129">
        <f t="shared" si="23"/>
        <v>1</v>
      </c>
      <c r="W129">
        <v>0</v>
      </c>
      <c r="X129">
        <v>0</v>
      </c>
      <c r="Y129" s="24">
        <f t="shared" si="24"/>
        <v>0</v>
      </c>
      <c r="Z129">
        <f t="shared" si="25"/>
        <v>0</v>
      </c>
      <c r="AA129">
        <f t="shared" si="26"/>
        <v>1</v>
      </c>
      <c r="AE129">
        <v>1.0356903076171879E-3</v>
      </c>
      <c r="AF129">
        <v>3.6011423383440289E-3</v>
      </c>
      <c r="AG129">
        <f t="shared" si="27"/>
        <v>2.5687456186995802E-3</v>
      </c>
      <c r="AJ129">
        <v>0.10356903076171881</v>
      </c>
      <c r="AK129">
        <v>0.36011423383440289</v>
      </c>
      <c r="AL129">
        <f t="shared" si="28"/>
        <v>1.0356903076171882E-3</v>
      </c>
      <c r="AM129">
        <f t="shared" si="29"/>
        <v>3.6011423383440289E-3</v>
      </c>
    </row>
    <row r="130" spans="4:39">
      <c r="D130">
        <v>41.651153564453118</v>
      </c>
      <c r="E130">
        <v>39.704704284667969</v>
      </c>
      <c r="F130" s="24">
        <f t="shared" si="15"/>
        <v>0.85721985506071108</v>
      </c>
      <c r="G130">
        <f t="shared" si="16"/>
        <v>1.9464492797851491</v>
      </c>
      <c r="H130">
        <f t="shared" si="17"/>
        <v>1</v>
      </c>
      <c r="J130">
        <f t="shared" si="18"/>
        <v>0.41651153564453119</v>
      </c>
      <c r="K130">
        <f t="shared" si="19"/>
        <v>0.39704704284667969</v>
      </c>
      <c r="L130">
        <f t="shared" si="20"/>
        <v>1.9276282674272973E-2</v>
      </c>
      <c r="N130">
        <v>41.651153564453118</v>
      </c>
      <c r="O130">
        <v>39.704704284667969</v>
      </c>
      <c r="P130" s="24">
        <f t="shared" si="21"/>
        <v>4.7850255193546021E-2</v>
      </c>
      <c r="Q130">
        <f t="shared" si="22"/>
        <v>1.9464492797851491</v>
      </c>
      <c r="R130">
        <f t="shared" si="23"/>
        <v>1</v>
      </c>
      <c r="W130">
        <v>41.651153564453118</v>
      </c>
      <c r="X130">
        <v>39.704704284667969</v>
      </c>
      <c r="Y130" s="24">
        <f t="shared" si="24"/>
        <v>4.7850255193546021E-2</v>
      </c>
      <c r="Z130">
        <f t="shared" si="25"/>
        <v>1.9464492797851491</v>
      </c>
      <c r="AA130">
        <f t="shared" si="26"/>
        <v>1</v>
      </c>
      <c r="AE130">
        <v>6.8195343017578111E-2</v>
      </c>
      <c r="AF130">
        <v>4.9074411392211907E-2</v>
      </c>
      <c r="AG130">
        <f t="shared" si="27"/>
        <v>1.89392861979268E-2</v>
      </c>
      <c r="AJ130">
        <v>6.8195343017578116</v>
      </c>
      <c r="AK130">
        <v>4.9074411392211914</v>
      </c>
      <c r="AL130">
        <f t="shared" si="28"/>
        <v>6.8195343017578111E-2</v>
      </c>
      <c r="AM130">
        <f t="shared" si="29"/>
        <v>4.9074411392211914E-2</v>
      </c>
    </row>
    <row r="131" spans="4:39">
      <c r="D131">
        <v>13.48514556884766</v>
      </c>
      <c r="E131">
        <v>8.6725234985351563</v>
      </c>
      <c r="F131" s="24">
        <f t="shared" si="15"/>
        <v>0.99187347657851122</v>
      </c>
      <c r="G131">
        <f t="shared" si="16"/>
        <v>4.8126220703125036</v>
      </c>
      <c r="H131">
        <f t="shared" si="17"/>
        <v>0</v>
      </c>
      <c r="J131">
        <f t="shared" si="18"/>
        <v>0.13485145568847659</v>
      </c>
      <c r="K131">
        <f t="shared" si="19"/>
        <v>8.6725234985351563E-2</v>
      </c>
      <c r="L131">
        <f t="shared" si="20"/>
        <v>4.6986510547087239E-2</v>
      </c>
      <c r="N131">
        <v>13.48514556884766</v>
      </c>
      <c r="O131">
        <v>8.6725234985351563</v>
      </c>
      <c r="P131" s="24">
        <f t="shared" si="21"/>
        <v>0.43439786519755558</v>
      </c>
      <c r="Q131">
        <f t="shared" si="22"/>
        <v>4.8126220703125036</v>
      </c>
      <c r="R131">
        <f t="shared" si="23"/>
        <v>0</v>
      </c>
      <c r="W131">
        <v>13.48514556884766</v>
      </c>
      <c r="X131">
        <v>8.6725234985351563</v>
      </c>
      <c r="Y131" s="24">
        <f t="shared" si="24"/>
        <v>0.43439786519755558</v>
      </c>
      <c r="Z131">
        <f t="shared" si="25"/>
        <v>4.8126220703125036</v>
      </c>
      <c r="AA131">
        <f t="shared" si="26"/>
        <v>0</v>
      </c>
      <c r="AE131">
        <v>0.12792778015136719</v>
      </c>
      <c r="AF131">
        <v>0.13076191856747579</v>
      </c>
      <c r="AG131">
        <f t="shared" si="27"/>
        <v>2.838158383206705E-3</v>
      </c>
      <c r="AJ131">
        <v>12.792778015136721</v>
      </c>
      <c r="AK131">
        <v>13.076191856747579</v>
      </c>
      <c r="AL131">
        <f t="shared" si="28"/>
        <v>0.12792778015136722</v>
      </c>
      <c r="AM131">
        <f t="shared" si="29"/>
        <v>0.13076191856747579</v>
      </c>
    </row>
    <row r="132" spans="4:39">
      <c r="D132">
        <v>15.22006988525391</v>
      </c>
      <c r="E132">
        <v>13.90438079833984</v>
      </c>
      <c r="F132" s="24">
        <f t="shared" si="15"/>
        <v>0.73171061517703195</v>
      </c>
      <c r="G132">
        <f t="shared" si="16"/>
        <v>1.3156890869140696</v>
      </c>
      <c r="H132">
        <f t="shared" si="17"/>
        <v>1</v>
      </c>
      <c r="J132">
        <f t="shared" si="18"/>
        <v>0.15220069885253909</v>
      </c>
      <c r="K132">
        <f t="shared" si="19"/>
        <v>0.13904380798339841</v>
      </c>
      <c r="L132">
        <f t="shared" si="20"/>
        <v>1.3070717319794103E-2</v>
      </c>
      <c r="N132">
        <v>15.22006988525391</v>
      </c>
      <c r="O132">
        <v>13.90438079833984</v>
      </c>
      <c r="P132" s="24">
        <f t="shared" si="21"/>
        <v>9.0349452506942388E-2</v>
      </c>
      <c r="Q132">
        <f t="shared" si="22"/>
        <v>1.3156890869140696</v>
      </c>
      <c r="R132">
        <f t="shared" si="23"/>
        <v>1</v>
      </c>
      <c r="W132">
        <v>15.22006988525391</v>
      </c>
      <c r="X132">
        <v>13.90438079833984</v>
      </c>
      <c r="Y132" s="24">
        <f t="shared" si="24"/>
        <v>9.0349452506942388E-2</v>
      </c>
      <c r="Z132">
        <f t="shared" si="25"/>
        <v>1.3156890869140696</v>
      </c>
      <c r="AA132">
        <f t="shared" si="26"/>
        <v>1</v>
      </c>
      <c r="AE132">
        <v>0.25749778747558588</v>
      </c>
      <c r="AF132">
        <v>0.25362730026245123</v>
      </c>
      <c r="AG132">
        <f t="shared" si="27"/>
        <v>3.8630065319070614E-3</v>
      </c>
      <c r="AJ132">
        <v>25.74977874755859</v>
      </c>
      <c r="AK132">
        <v>25.362730026245121</v>
      </c>
      <c r="AL132">
        <f t="shared" si="28"/>
        <v>0.25749778747558588</v>
      </c>
      <c r="AM132">
        <f t="shared" si="29"/>
        <v>0.25362730026245123</v>
      </c>
    </row>
    <row r="133" spans="4:39">
      <c r="D133">
        <v>0</v>
      </c>
      <c r="E133">
        <v>0</v>
      </c>
      <c r="F133" s="24">
        <f t="shared" si="15"/>
        <v>0</v>
      </c>
      <c r="G133">
        <f t="shared" si="16"/>
        <v>0</v>
      </c>
      <c r="H133">
        <f t="shared" si="17"/>
        <v>1</v>
      </c>
      <c r="J133">
        <f t="shared" si="18"/>
        <v>0</v>
      </c>
      <c r="K133">
        <f t="shared" si="19"/>
        <v>0</v>
      </c>
      <c r="L133">
        <f t="shared" si="20"/>
        <v>0</v>
      </c>
      <c r="N133">
        <v>0</v>
      </c>
      <c r="O133">
        <v>0</v>
      </c>
      <c r="P133" s="24">
        <f t="shared" si="21"/>
        <v>0</v>
      </c>
      <c r="Q133">
        <f t="shared" si="22"/>
        <v>0</v>
      </c>
      <c r="R133">
        <f t="shared" si="23"/>
        <v>1</v>
      </c>
      <c r="W133">
        <v>0</v>
      </c>
      <c r="X133">
        <v>0</v>
      </c>
      <c r="Y133" s="24">
        <f t="shared" si="24"/>
        <v>0</v>
      </c>
      <c r="Z133">
        <f t="shared" si="25"/>
        <v>0</v>
      </c>
      <c r="AA133">
        <f t="shared" si="26"/>
        <v>1</v>
      </c>
      <c r="AE133">
        <v>1.2800216674804689E-2</v>
      </c>
      <c r="AF133">
        <v>6.240199861072359E-2</v>
      </c>
      <c r="AG133">
        <f t="shared" si="27"/>
        <v>5.0852544578175174E-2</v>
      </c>
      <c r="AJ133">
        <v>1.280021667480469</v>
      </c>
      <c r="AK133">
        <v>6.2401998610723588</v>
      </c>
      <c r="AL133">
        <f t="shared" si="28"/>
        <v>1.2800216674804689E-2</v>
      </c>
      <c r="AM133">
        <f t="shared" si="29"/>
        <v>6.240199861072359E-2</v>
      </c>
    </row>
    <row r="134" spans="4:39">
      <c r="D134">
        <v>20.794868469238281</v>
      </c>
      <c r="E134">
        <v>19.74697113037109</v>
      </c>
      <c r="F134" s="24">
        <f t="shared" si="15"/>
        <v>0.64932567627285531</v>
      </c>
      <c r="G134">
        <f t="shared" si="16"/>
        <v>1.0478973388671911</v>
      </c>
      <c r="H134">
        <f t="shared" si="17"/>
        <v>1</v>
      </c>
      <c r="J134">
        <f t="shared" si="18"/>
        <v>0.20794868469238281</v>
      </c>
      <c r="K134">
        <f t="shared" si="19"/>
        <v>0.19746971130371091</v>
      </c>
      <c r="L134">
        <f t="shared" si="20"/>
        <v>1.0424260226393998E-2</v>
      </c>
      <c r="N134">
        <v>20.794868469238281</v>
      </c>
      <c r="O134">
        <v>19.74697113037109</v>
      </c>
      <c r="P134" s="24">
        <f t="shared" si="21"/>
        <v>5.1694612243361922E-2</v>
      </c>
      <c r="Q134">
        <f t="shared" si="22"/>
        <v>1.0478973388671911</v>
      </c>
      <c r="R134">
        <f t="shared" si="23"/>
        <v>1</v>
      </c>
      <c r="W134">
        <v>20.794868469238281</v>
      </c>
      <c r="X134">
        <v>19.74697113037109</v>
      </c>
      <c r="Y134" s="24">
        <f t="shared" si="24"/>
        <v>5.1694612243361922E-2</v>
      </c>
      <c r="Z134">
        <f t="shared" si="25"/>
        <v>1.0478973388671911</v>
      </c>
      <c r="AA134">
        <f t="shared" si="26"/>
        <v>1</v>
      </c>
      <c r="AE134">
        <v>0.42000579833984381</v>
      </c>
      <c r="AF134">
        <v>0.38259906768798829</v>
      </c>
      <c r="AG134">
        <f t="shared" si="27"/>
        <v>3.6715741574074104E-2</v>
      </c>
      <c r="AJ134">
        <v>42.000579833984382</v>
      </c>
      <c r="AK134">
        <v>38.259906768798828</v>
      </c>
      <c r="AL134">
        <f t="shared" si="28"/>
        <v>0.42000579833984381</v>
      </c>
      <c r="AM134">
        <f t="shared" si="29"/>
        <v>0.38259906768798829</v>
      </c>
    </row>
    <row r="135" spans="4:39">
      <c r="D135">
        <v>0</v>
      </c>
      <c r="E135">
        <v>0</v>
      </c>
      <c r="F135" s="24">
        <f t="shared" si="15"/>
        <v>0</v>
      </c>
      <c r="G135">
        <f t="shared" si="16"/>
        <v>0</v>
      </c>
      <c r="H135">
        <f t="shared" si="17"/>
        <v>1</v>
      </c>
      <c r="J135">
        <f t="shared" si="18"/>
        <v>0</v>
      </c>
      <c r="K135">
        <f t="shared" si="19"/>
        <v>0</v>
      </c>
      <c r="L135">
        <f t="shared" si="20"/>
        <v>0</v>
      </c>
      <c r="N135">
        <v>0</v>
      </c>
      <c r="O135">
        <v>0</v>
      </c>
      <c r="P135" s="24">
        <f t="shared" si="21"/>
        <v>0</v>
      </c>
      <c r="Q135">
        <f t="shared" si="22"/>
        <v>0</v>
      </c>
      <c r="R135">
        <f t="shared" si="23"/>
        <v>1</v>
      </c>
      <c r="W135">
        <v>0</v>
      </c>
      <c r="X135">
        <v>0</v>
      </c>
      <c r="Y135" s="24">
        <f t="shared" si="24"/>
        <v>0</v>
      </c>
      <c r="Z135">
        <f t="shared" si="25"/>
        <v>0</v>
      </c>
      <c r="AA135">
        <f t="shared" si="26"/>
        <v>1</v>
      </c>
      <c r="AE135">
        <v>0.4977569580078125</v>
      </c>
      <c r="AF135">
        <v>0.43714968363444012</v>
      </c>
      <c r="AG135">
        <f t="shared" si="27"/>
        <v>5.8807202264912657E-2</v>
      </c>
      <c r="AJ135">
        <v>49.77569580078125</v>
      </c>
      <c r="AK135">
        <v>43.714968363444008</v>
      </c>
      <c r="AL135">
        <f t="shared" si="28"/>
        <v>0.4977569580078125</v>
      </c>
      <c r="AM135">
        <f t="shared" si="29"/>
        <v>0.43714968363444007</v>
      </c>
    </row>
    <row r="136" spans="4:39">
      <c r="D136">
        <v>0</v>
      </c>
      <c r="E136">
        <v>0</v>
      </c>
      <c r="F136" s="24">
        <f t="shared" ref="F136:F199" si="30">(ABS(EXP(D136) - EXP(E136)) / ABS(EXP(D136)))</f>
        <v>0</v>
      </c>
      <c r="G136">
        <f t="shared" ref="G136:G199" si="31">ABS(MIN(D136, 100-D136)- MIN(E136, 100-E136))</f>
        <v>0</v>
      </c>
      <c r="H136">
        <f t="shared" ref="H136:H199" si="32">IF(AND(MIN(E136, 100-E136) &lt;= 1.2*MIN(D136, 100- D136), MIN(E136,100-E136) &gt;= 0.8*MIN(D136, 100 -D136)), 1, 0)</f>
        <v>1</v>
      </c>
      <c r="J136">
        <f t="shared" ref="J136:J199" si="33">0.01*D136</f>
        <v>0</v>
      </c>
      <c r="K136">
        <f t="shared" ref="K136:K199" si="34">0.01*E136</f>
        <v>0</v>
      </c>
      <c r="L136">
        <f t="shared" ref="L136:L199" si="35">(ABS(EXP(J136) - EXP(K136)) / ABS(EXP(J136)))</f>
        <v>0</v>
      </c>
      <c r="N136">
        <v>0</v>
      </c>
      <c r="O136">
        <v>0</v>
      </c>
      <c r="P136" s="24">
        <f t="shared" ref="P136:P199" si="36">IF(AND(N136=0, O136=0), 0, IF(N136=0, 2 * ABS(50 - O136) / (ABS(50) + ABS(50 - O136)), IF(O136=0, 2 * ABS(N136 - 50) / (ABS(N136) + ABS(50)), 2 * ABS(N136 - O136) / (ABS(N136) + ABS(O136)))))</f>
        <v>0</v>
      </c>
      <c r="Q136">
        <f t="shared" ref="Q136:Q199" si="37">ABS(MIN(N136, 100-N136)- MIN(O136, 100-O136))</f>
        <v>0</v>
      </c>
      <c r="R136">
        <f t="shared" ref="R136:R199" si="38">IF(AND(MIN(O136, 100-O136) &lt;= 1.2*MIN(N136, 100- N136), MIN(O136,100-O136) &gt;= 0.8*MIN(N136, 100 -N136)), 1, 0)</f>
        <v>1</v>
      </c>
      <c r="W136">
        <v>0</v>
      </c>
      <c r="X136">
        <v>0</v>
      </c>
      <c r="Y136" s="24">
        <f t="shared" ref="Y136:Y199" si="39">IF(AND(W136=0, X136=0), 0, 2 * ABS(MIN(W136, 100-W136) - MIN(X136, 100-X136)) / (ABS(MIN(W136, 100-W136)) + ABS(MIN(X136, 100-X136))))</f>
        <v>0</v>
      </c>
      <c r="Z136">
        <f t="shared" ref="Z136:Z199" si="40">ABS(MIN(W136, 100-W136)- MIN(X136, 100-X136))</f>
        <v>0</v>
      </c>
      <c r="AA136">
        <f t="shared" ref="AA136:AA199" si="41">IF(AND(MIN(X136, 100-X136) &lt;= 1.2*MIN(W136, 100- W136), MIN(X136,100-X136) &gt;= 0.8*MIN(W136, 100 -W136)), 1, 0)</f>
        <v>1</v>
      </c>
      <c r="AE136">
        <v>0.24524497985839841</v>
      </c>
      <c r="AF136">
        <v>0.30230406710976049</v>
      </c>
      <c r="AG136">
        <f t="shared" ref="AG136:AG199" si="42">(ABS(EXP(AE136) - EXP(AF136)) / ABS(EXP(AE136)))</f>
        <v>5.8718365305555416E-2</v>
      </c>
      <c r="AJ136">
        <v>24.52449798583984</v>
      </c>
      <c r="AK136">
        <v>30.230406710976052</v>
      </c>
      <c r="AL136">
        <f t="shared" ref="AL136:AL199" si="43">0.01*AJ136</f>
        <v>0.24524497985839841</v>
      </c>
      <c r="AM136">
        <f t="shared" ref="AM136:AM199" si="44">0.01*AK136</f>
        <v>0.30230406710976054</v>
      </c>
    </row>
    <row r="137" spans="4:39">
      <c r="D137">
        <v>2.7475357055664058</v>
      </c>
      <c r="E137">
        <v>1.972198486328125</v>
      </c>
      <c r="F137" s="24">
        <f t="shared" si="30"/>
        <v>0.53945155098719666</v>
      </c>
      <c r="G137">
        <f t="shared" si="31"/>
        <v>0.77533721923828081</v>
      </c>
      <c r="H137">
        <f t="shared" si="32"/>
        <v>0</v>
      </c>
      <c r="J137">
        <f t="shared" si="33"/>
        <v>2.7475357055664059E-2</v>
      </c>
      <c r="K137">
        <f t="shared" si="34"/>
        <v>1.972198486328125E-2</v>
      </c>
      <c r="L137">
        <f t="shared" si="35"/>
        <v>7.7233923339090132E-3</v>
      </c>
      <c r="N137">
        <v>2.7475357055664058</v>
      </c>
      <c r="O137">
        <v>1.972198486328125</v>
      </c>
      <c r="P137" s="24">
        <f t="shared" si="36"/>
        <v>0.3285512224691855</v>
      </c>
      <c r="Q137">
        <f t="shared" si="37"/>
        <v>0.77533721923828081</v>
      </c>
      <c r="R137">
        <f t="shared" si="38"/>
        <v>0</v>
      </c>
      <c r="W137">
        <v>2.7475357055664058</v>
      </c>
      <c r="X137">
        <v>1.972198486328125</v>
      </c>
      <c r="Y137" s="24">
        <f t="shared" si="39"/>
        <v>0.3285512224691855</v>
      </c>
      <c r="Z137">
        <f t="shared" si="40"/>
        <v>0.77533721923828081</v>
      </c>
      <c r="AA137">
        <f t="shared" si="41"/>
        <v>0</v>
      </c>
      <c r="AE137">
        <v>2.1152496337890622E-2</v>
      </c>
      <c r="AF137">
        <v>0.1085931301116943</v>
      </c>
      <c r="AG137">
        <f t="shared" si="42"/>
        <v>9.1377471557874124E-2</v>
      </c>
      <c r="AJ137">
        <v>2.1152496337890621</v>
      </c>
      <c r="AK137">
        <v>10.85931301116943</v>
      </c>
      <c r="AL137">
        <f t="shared" si="43"/>
        <v>2.1152496337890622E-2</v>
      </c>
      <c r="AM137">
        <f t="shared" si="44"/>
        <v>0.1085931301116943</v>
      </c>
    </row>
    <row r="138" spans="4:39">
      <c r="D138">
        <v>0</v>
      </c>
      <c r="E138">
        <v>0</v>
      </c>
      <c r="F138" s="24">
        <f t="shared" si="30"/>
        <v>0</v>
      </c>
      <c r="G138">
        <f t="shared" si="31"/>
        <v>0</v>
      </c>
      <c r="H138">
        <f t="shared" si="32"/>
        <v>1</v>
      </c>
      <c r="J138">
        <f t="shared" si="33"/>
        <v>0</v>
      </c>
      <c r="K138">
        <f t="shared" si="34"/>
        <v>0</v>
      </c>
      <c r="L138">
        <f t="shared" si="35"/>
        <v>0</v>
      </c>
      <c r="N138">
        <v>0</v>
      </c>
      <c r="O138">
        <v>0</v>
      </c>
      <c r="P138" s="24">
        <f t="shared" si="36"/>
        <v>0</v>
      </c>
      <c r="Q138">
        <f t="shared" si="37"/>
        <v>0</v>
      </c>
      <c r="R138">
        <f t="shared" si="38"/>
        <v>1</v>
      </c>
      <c r="W138">
        <v>0</v>
      </c>
      <c r="X138">
        <v>0</v>
      </c>
      <c r="Y138" s="24">
        <f t="shared" si="39"/>
        <v>0</v>
      </c>
      <c r="Z138">
        <f t="shared" si="40"/>
        <v>0</v>
      </c>
      <c r="AA138">
        <f t="shared" si="41"/>
        <v>1</v>
      </c>
      <c r="AE138">
        <v>1.6660690307617191E-2</v>
      </c>
      <c r="AF138">
        <v>2.8946495056152339E-2</v>
      </c>
      <c r="AG138">
        <f t="shared" si="42"/>
        <v>1.2361585271270384E-2</v>
      </c>
      <c r="AJ138">
        <v>1.666069030761719</v>
      </c>
      <c r="AK138">
        <v>2.8946495056152339</v>
      </c>
      <c r="AL138">
        <f t="shared" si="43"/>
        <v>1.6660690307617191E-2</v>
      </c>
      <c r="AM138">
        <f t="shared" si="44"/>
        <v>2.8946495056152339E-2</v>
      </c>
    </row>
    <row r="139" spans="4:39">
      <c r="D139">
        <v>0</v>
      </c>
      <c r="E139">
        <v>0</v>
      </c>
      <c r="F139" s="24">
        <f t="shared" si="30"/>
        <v>0</v>
      </c>
      <c r="G139">
        <f t="shared" si="31"/>
        <v>0</v>
      </c>
      <c r="H139">
        <f t="shared" si="32"/>
        <v>1</v>
      </c>
      <c r="J139">
        <f t="shared" si="33"/>
        <v>0</v>
      </c>
      <c r="K139">
        <f t="shared" si="34"/>
        <v>0</v>
      </c>
      <c r="L139">
        <f t="shared" si="35"/>
        <v>0</v>
      </c>
      <c r="N139">
        <v>0</v>
      </c>
      <c r="O139">
        <v>0</v>
      </c>
      <c r="P139" s="24">
        <f t="shared" si="36"/>
        <v>0</v>
      </c>
      <c r="Q139">
        <f t="shared" si="37"/>
        <v>0</v>
      </c>
      <c r="R139">
        <f t="shared" si="38"/>
        <v>1</v>
      </c>
      <c r="W139">
        <v>0</v>
      </c>
      <c r="X139">
        <v>0</v>
      </c>
      <c r="Y139" s="24">
        <f t="shared" si="39"/>
        <v>0</v>
      </c>
      <c r="Z139">
        <f t="shared" si="40"/>
        <v>0</v>
      </c>
      <c r="AA139">
        <f t="shared" si="41"/>
        <v>1</v>
      </c>
      <c r="AE139">
        <v>0.47764968872070313</v>
      </c>
      <c r="AF139">
        <v>0.32196335082358502</v>
      </c>
      <c r="AG139">
        <f t="shared" si="42"/>
        <v>0.14417241104315798</v>
      </c>
      <c r="AJ139">
        <v>47.764968872070313</v>
      </c>
      <c r="AK139">
        <v>32.196335082358502</v>
      </c>
      <c r="AL139">
        <f t="shared" si="43"/>
        <v>0.47764968872070313</v>
      </c>
      <c r="AM139">
        <f t="shared" si="44"/>
        <v>0.32196335082358502</v>
      </c>
    </row>
    <row r="140" spans="4:39">
      <c r="D140">
        <v>7.839202880859375E-2</v>
      </c>
      <c r="E140">
        <v>0.14667510986328119</v>
      </c>
      <c r="F140" s="24">
        <f t="shared" si="30"/>
        <v>7.0668351510046148E-2</v>
      </c>
      <c r="G140">
        <f t="shared" si="31"/>
        <v>6.8283081054687444E-2</v>
      </c>
      <c r="H140">
        <f t="shared" si="32"/>
        <v>0</v>
      </c>
      <c r="J140">
        <f t="shared" si="33"/>
        <v>7.839202880859375E-4</v>
      </c>
      <c r="K140">
        <f t="shared" si="34"/>
        <v>1.4667510986328121E-3</v>
      </c>
      <c r="L140">
        <f t="shared" si="35"/>
        <v>6.8306399257653402E-4</v>
      </c>
      <c r="N140">
        <v>7.839202880859375E-2</v>
      </c>
      <c r="O140">
        <v>0.14667510986328119</v>
      </c>
      <c r="P140" s="24">
        <f t="shared" si="36"/>
        <v>0.6067796610169488</v>
      </c>
      <c r="Q140">
        <f t="shared" si="37"/>
        <v>6.8283081054687444E-2</v>
      </c>
      <c r="R140">
        <f t="shared" si="38"/>
        <v>0</v>
      </c>
      <c r="W140">
        <v>7.839202880859375E-2</v>
      </c>
      <c r="X140">
        <v>0.14667510986328119</v>
      </c>
      <c r="Y140" s="24">
        <f t="shared" si="39"/>
        <v>0.6067796610169488</v>
      </c>
      <c r="Z140">
        <f t="shared" si="40"/>
        <v>6.8283081054687444E-2</v>
      </c>
      <c r="AA140">
        <f t="shared" si="41"/>
        <v>0</v>
      </c>
      <c r="AE140">
        <v>1.857757568359375E-3</v>
      </c>
      <c r="AF140">
        <v>4.3042963201349427E-2</v>
      </c>
      <c r="AG140">
        <f t="shared" si="42"/>
        <v>4.2045080293622868E-2</v>
      </c>
      <c r="AJ140">
        <v>0.1857757568359375</v>
      </c>
      <c r="AK140">
        <v>4.3042963201349433</v>
      </c>
      <c r="AL140">
        <f t="shared" si="43"/>
        <v>1.857757568359375E-3</v>
      </c>
      <c r="AM140">
        <f t="shared" si="44"/>
        <v>4.3042963201349434E-2</v>
      </c>
    </row>
    <row r="141" spans="4:39">
      <c r="D141">
        <v>0</v>
      </c>
      <c r="E141">
        <v>0</v>
      </c>
      <c r="F141" s="24">
        <f t="shared" si="30"/>
        <v>0</v>
      </c>
      <c r="G141">
        <f t="shared" si="31"/>
        <v>0</v>
      </c>
      <c r="H141">
        <f t="shared" si="32"/>
        <v>1</v>
      </c>
      <c r="J141">
        <f t="shared" si="33"/>
        <v>0</v>
      </c>
      <c r="K141">
        <f t="shared" si="34"/>
        <v>0</v>
      </c>
      <c r="L141">
        <f t="shared" si="35"/>
        <v>0</v>
      </c>
      <c r="N141">
        <v>0</v>
      </c>
      <c r="O141">
        <v>0</v>
      </c>
      <c r="P141" s="24">
        <f t="shared" si="36"/>
        <v>0</v>
      </c>
      <c r="Q141">
        <f t="shared" si="37"/>
        <v>0</v>
      </c>
      <c r="R141">
        <f t="shared" si="38"/>
        <v>1</v>
      </c>
      <c r="W141">
        <v>0</v>
      </c>
      <c r="X141">
        <v>0</v>
      </c>
      <c r="Y141" s="24">
        <f t="shared" si="39"/>
        <v>0</v>
      </c>
      <c r="Z141">
        <f t="shared" si="40"/>
        <v>0</v>
      </c>
      <c r="AA141">
        <f t="shared" si="41"/>
        <v>1</v>
      </c>
      <c r="AE141">
        <v>0.24263191223144531</v>
      </c>
      <c r="AF141">
        <v>0.23750948905944819</v>
      </c>
      <c r="AG141">
        <f t="shared" si="42"/>
        <v>5.1093259351600332E-3</v>
      </c>
      <c r="AJ141">
        <v>24.263191223144531</v>
      </c>
      <c r="AK141">
        <v>23.750948905944821</v>
      </c>
      <c r="AL141">
        <f t="shared" si="43"/>
        <v>0.24263191223144531</v>
      </c>
      <c r="AM141">
        <f t="shared" si="44"/>
        <v>0.23750948905944821</v>
      </c>
    </row>
    <row r="142" spans="4:39">
      <c r="D142">
        <v>0.687408447265625</v>
      </c>
      <c r="E142">
        <v>0.8686065673828125</v>
      </c>
      <c r="F142" s="24">
        <f t="shared" si="30"/>
        <v>0.19865263297035904</v>
      </c>
      <c r="G142">
        <f t="shared" si="31"/>
        <v>0.1811981201171875</v>
      </c>
      <c r="H142">
        <f t="shared" si="32"/>
        <v>0</v>
      </c>
      <c r="J142">
        <f t="shared" si="33"/>
        <v>6.87408447265625E-3</v>
      </c>
      <c r="K142">
        <f t="shared" si="34"/>
        <v>8.686065673828125E-3</v>
      </c>
      <c r="L142">
        <f t="shared" si="35"/>
        <v>1.8136238310970498E-3</v>
      </c>
      <c r="N142">
        <v>0.687408447265625</v>
      </c>
      <c r="O142">
        <v>0.8686065673828125</v>
      </c>
      <c r="P142" s="24">
        <f t="shared" si="36"/>
        <v>0.2329002206423143</v>
      </c>
      <c r="Q142">
        <f t="shared" si="37"/>
        <v>0.1811981201171875</v>
      </c>
      <c r="R142">
        <f t="shared" si="38"/>
        <v>0</v>
      </c>
      <c r="W142">
        <v>0.687408447265625</v>
      </c>
      <c r="X142">
        <v>0.8686065673828125</v>
      </c>
      <c r="Y142" s="24">
        <f t="shared" si="39"/>
        <v>0.2329002206423143</v>
      </c>
      <c r="Z142">
        <f t="shared" si="40"/>
        <v>0.1811981201171875</v>
      </c>
      <c r="AA142">
        <f t="shared" si="41"/>
        <v>0</v>
      </c>
      <c r="AE142">
        <v>7.62939453125E-6</v>
      </c>
      <c r="AF142">
        <v>7.328234220805921E-6</v>
      </c>
      <c r="AG142">
        <f t="shared" si="42"/>
        <v>3.0116026498663619E-7</v>
      </c>
      <c r="AJ142">
        <v>7.62939453125E-4</v>
      </c>
      <c r="AK142">
        <v>7.3282342208059212E-4</v>
      </c>
      <c r="AL142">
        <f t="shared" si="43"/>
        <v>7.62939453125E-6</v>
      </c>
      <c r="AM142">
        <f t="shared" si="44"/>
        <v>7.328234220805921E-6</v>
      </c>
    </row>
    <row r="143" spans="4:39">
      <c r="D143">
        <v>0.310516357421875</v>
      </c>
      <c r="E143">
        <v>0.836181640625</v>
      </c>
      <c r="F143" s="24">
        <f t="shared" si="30"/>
        <v>0.69158385643948084</v>
      </c>
      <c r="G143">
        <f t="shared" si="31"/>
        <v>0.525665283203125</v>
      </c>
      <c r="H143">
        <f t="shared" si="32"/>
        <v>0</v>
      </c>
      <c r="J143">
        <f t="shared" si="33"/>
        <v>3.10516357421875E-3</v>
      </c>
      <c r="K143">
        <f t="shared" si="34"/>
        <v>8.36181640625E-3</v>
      </c>
      <c r="L143">
        <f t="shared" si="35"/>
        <v>5.270493272365547E-3</v>
      </c>
      <c r="N143">
        <v>0.310516357421875</v>
      </c>
      <c r="O143">
        <v>0.836181640625</v>
      </c>
      <c r="P143" s="24">
        <f t="shared" si="36"/>
        <v>0.91683300066533602</v>
      </c>
      <c r="Q143">
        <f t="shared" si="37"/>
        <v>0.525665283203125</v>
      </c>
      <c r="R143">
        <f t="shared" si="38"/>
        <v>0</v>
      </c>
      <c r="W143">
        <v>0.310516357421875</v>
      </c>
      <c r="X143">
        <v>0.836181640625</v>
      </c>
      <c r="Y143" s="24">
        <f t="shared" si="39"/>
        <v>0.91683300066533602</v>
      </c>
      <c r="Z143">
        <f t="shared" si="40"/>
        <v>0.525665283203125</v>
      </c>
      <c r="AA143">
        <f t="shared" si="41"/>
        <v>0</v>
      </c>
      <c r="AE143">
        <v>4.0187835693359384E-3</v>
      </c>
      <c r="AF143">
        <v>4.3042963201349427E-2</v>
      </c>
      <c r="AG143">
        <f t="shared" si="42"/>
        <v>3.9795625221786791E-2</v>
      </c>
      <c r="AJ143">
        <v>0.40187835693359381</v>
      </c>
      <c r="AK143">
        <v>4.3042963201349433</v>
      </c>
      <c r="AL143">
        <f t="shared" si="43"/>
        <v>4.0187835693359384E-3</v>
      </c>
      <c r="AM143">
        <f t="shared" si="44"/>
        <v>4.3042963201349434E-2</v>
      </c>
    </row>
    <row r="144" spans="4:39">
      <c r="D144">
        <v>0.71582794189453125</v>
      </c>
      <c r="E144">
        <v>0.11882781982421881</v>
      </c>
      <c r="F144" s="24">
        <f t="shared" si="30"/>
        <v>0.44953952406870973</v>
      </c>
      <c r="G144">
        <f t="shared" si="31"/>
        <v>0.5970001220703125</v>
      </c>
      <c r="H144">
        <f t="shared" si="32"/>
        <v>0</v>
      </c>
      <c r="J144">
        <f t="shared" si="33"/>
        <v>7.1582794189453125E-3</v>
      </c>
      <c r="K144">
        <f t="shared" si="34"/>
        <v>1.1882781982421882E-3</v>
      </c>
      <c r="L144">
        <f t="shared" si="35"/>
        <v>5.9522161732677558E-3</v>
      </c>
      <c r="N144">
        <v>0.71582794189453125</v>
      </c>
      <c r="O144">
        <v>0.11882781982421881</v>
      </c>
      <c r="P144" s="24">
        <f t="shared" si="36"/>
        <v>1.4305301645338209</v>
      </c>
      <c r="Q144">
        <f t="shared" si="37"/>
        <v>0.5970001220703125</v>
      </c>
      <c r="R144">
        <f t="shared" si="38"/>
        <v>0</v>
      </c>
      <c r="W144">
        <v>0.71582794189453125</v>
      </c>
      <c r="X144">
        <v>0.11882781982421881</v>
      </c>
      <c r="Y144" s="24">
        <f t="shared" si="39"/>
        <v>1.4305301645338209</v>
      </c>
      <c r="Z144">
        <f t="shared" si="40"/>
        <v>0.5970001220703125</v>
      </c>
      <c r="AA144">
        <f t="shared" si="41"/>
        <v>0</v>
      </c>
      <c r="AE144">
        <v>1.2845993041992189E-2</v>
      </c>
      <c r="AF144">
        <v>1.09250545501709E-2</v>
      </c>
      <c r="AG144">
        <f t="shared" si="42"/>
        <v>1.9190946702880515E-3</v>
      </c>
      <c r="AJ144">
        <v>1.284599304199219</v>
      </c>
      <c r="AK144">
        <v>1.0925054550170901</v>
      </c>
      <c r="AL144">
        <f t="shared" si="43"/>
        <v>1.2845993041992189E-2</v>
      </c>
      <c r="AM144">
        <f t="shared" si="44"/>
        <v>1.09250545501709E-2</v>
      </c>
    </row>
    <row r="145" spans="4:39">
      <c r="D145">
        <v>0</v>
      </c>
      <c r="E145">
        <v>0</v>
      </c>
      <c r="F145" s="24">
        <f t="shared" si="30"/>
        <v>0</v>
      </c>
      <c r="G145">
        <f t="shared" si="31"/>
        <v>0</v>
      </c>
      <c r="H145">
        <f t="shared" si="32"/>
        <v>1</v>
      </c>
      <c r="J145">
        <f t="shared" si="33"/>
        <v>0</v>
      </c>
      <c r="K145">
        <f t="shared" si="34"/>
        <v>0</v>
      </c>
      <c r="L145">
        <f t="shared" si="35"/>
        <v>0</v>
      </c>
      <c r="N145">
        <v>0</v>
      </c>
      <c r="O145">
        <v>0</v>
      </c>
      <c r="P145" s="24">
        <f t="shared" si="36"/>
        <v>0</v>
      </c>
      <c r="Q145">
        <f t="shared" si="37"/>
        <v>0</v>
      </c>
      <c r="R145">
        <f t="shared" si="38"/>
        <v>1</v>
      </c>
      <c r="W145">
        <v>0</v>
      </c>
      <c r="X145">
        <v>0</v>
      </c>
      <c r="Y145" s="24">
        <f t="shared" si="39"/>
        <v>0</v>
      </c>
      <c r="Z145">
        <f t="shared" si="40"/>
        <v>0</v>
      </c>
      <c r="AA145">
        <f t="shared" si="41"/>
        <v>1</v>
      </c>
      <c r="AE145">
        <v>4.4956207275390616E-3</v>
      </c>
      <c r="AF145">
        <v>5.8604876200358067E-3</v>
      </c>
      <c r="AG145">
        <f t="shared" si="42"/>
        <v>1.3657987472182318E-3</v>
      </c>
      <c r="AJ145">
        <v>0.44956207275390619</v>
      </c>
      <c r="AK145">
        <v>0.58604876200358069</v>
      </c>
      <c r="AL145">
        <f t="shared" si="43"/>
        <v>4.4956207275390616E-3</v>
      </c>
      <c r="AM145">
        <f t="shared" si="44"/>
        <v>5.8604876200358067E-3</v>
      </c>
    </row>
    <row r="146" spans="4:39">
      <c r="D146">
        <v>0</v>
      </c>
      <c r="E146">
        <v>0</v>
      </c>
      <c r="F146" s="24">
        <f t="shared" si="30"/>
        <v>0</v>
      </c>
      <c r="G146">
        <f t="shared" si="31"/>
        <v>0</v>
      </c>
      <c r="H146">
        <f t="shared" si="32"/>
        <v>1</v>
      </c>
      <c r="J146">
        <f t="shared" si="33"/>
        <v>0</v>
      </c>
      <c r="K146">
        <f t="shared" si="34"/>
        <v>0</v>
      </c>
      <c r="L146">
        <f t="shared" si="35"/>
        <v>0</v>
      </c>
      <c r="N146">
        <v>0</v>
      </c>
      <c r="O146">
        <v>0</v>
      </c>
      <c r="P146" s="24">
        <f t="shared" si="36"/>
        <v>0</v>
      </c>
      <c r="Q146">
        <f t="shared" si="37"/>
        <v>0</v>
      </c>
      <c r="R146">
        <f t="shared" si="38"/>
        <v>1</v>
      </c>
      <c r="W146">
        <v>0</v>
      </c>
      <c r="X146">
        <v>0</v>
      </c>
      <c r="Y146" s="24">
        <f t="shared" si="39"/>
        <v>0</v>
      </c>
      <c r="Z146">
        <f t="shared" si="40"/>
        <v>0</v>
      </c>
      <c r="AA146">
        <f t="shared" si="41"/>
        <v>1</v>
      </c>
      <c r="AE146">
        <v>3.6123275756835938E-2</v>
      </c>
      <c r="AF146">
        <v>0.1262450347075591</v>
      </c>
      <c r="AG146">
        <f t="shared" si="42"/>
        <v>9.4307517328931015E-2</v>
      </c>
      <c r="AJ146">
        <v>3.6123275756835942</v>
      </c>
      <c r="AK146">
        <v>12.62450347075591</v>
      </c>
      <c r="AL146">
        <f t="shared" si="43"/>
        <v>3.6123275756835944E-2</v>
      </c>
      <c r="AM146">
        <f t="shared" si="44"/>
        <v>0.1262450347075591</v>
      </c>
    </row>
    <row r="147" spans="4:39">
      <c r="D147">
        <v>0</v>
      </c>
      <c r="E147">
        <v>0</v>
      </c>
      <c r="F147" s="24">
        <f t="shared" si="30"/>
        <v>0</v>
      </c>
      <c r="G147">
        <f t="shared" si="31"/>
        <v>0</v>
      </c>
      <c r="H147">
        <f t="shared" si="32"/>
        <v>1</v>
      </c>
      <c r="J147">
        <f t="shared" si="33"/>
        <v>0</v>
      </c>
      <c r="K147">
        <f t="shared" si="34"/>
        <v>0</v>
      </c>
      <c r="L147">
        <f t="shared" si="35"/>
        <v>0</v>
      </c>
      <c r="N147">
        <v>0</v>
      </c>
      <c r="O147">
        <v>0</v>
      </c>
      <c r="P147" s="24">
        <f t="shared" si="36"/>
        <v>0</v>
      </c>
      <c r="Q147">
        <f t="shared" si="37"/>
        <v>0</v>
      </c>
      <c r="R147">
        <f t="shared" si="38"/>
        <v>1</v>
      </c>
      <c r="W147">
        <v>0</v>
      </c>
      <c r="X147">
        <v>0</v>
      </c>
      <c r="Y147" s="24">
        <f t="shared" si="39"/>
        <v>0</v>
      </c>
      <c r="Z147">
        <f t="shared" si="40"/>
        <v>0</v>
      </c>
      <c r="AA147">
        <f t="shared" si="41"/>
        <v>1</v>
      </c>
      <c r="AE147">
        <v>0.2267112731933594</v>
      </c>
      <c r="AF147">
        <v>0.3176571203737843</v>
      </c>
      <c r="AG147">
        <f t="shared" si="42"/>
        <v>9.5209694959561955E-2</v>
      </c>
      <c r="AJ147">
        <v>22.671127319335941</v>
      </c>
      <c r="AK147">
        <v>31.765712037378432</v>
      </c>
      <c r="AL147">
        <f t="shared" si="43"/>
        <v>0.2267112731933594</v>
      </c>
      <c r="AM147">
        <f t="shared" si="44"/>
        <v>0.3176571203737843</v>
      </c>
    </row>
    <row r="148" spans="4:39">
      <c r="D148">
        <v>39.310264587402337</v>
      </c>
      <c r="E148">
        <v>36.966705322265618</v>
      </c>
      <c r="F148" s="24">
        <f t="shared" si="30"/>
        <v>0.90401460794022315</v>
      </c>
      <c r="G148">
        <f t="shared" si="31"/>
        <v>2.3435592651367188</v>
      </c>
      <c r="H148">
        <f t="shared" si="32"/>
        <v>1</v>
      </c>
      <c r="J148">
        <f t="shared" si="33"/>
        <v>0.39310264587402338</v>
      </c>
      <c r="K148">
        <f t="shared" si="34"/>
        <v>0.36966705322265619</v>
      </c>
      <c r="L148">
        <f t="shared" si="35"/>
        <v>2.3163111883211882E-2</v>
      </c>
      <c r="N148">
        <v>39.310264587402337</v>
      </c>
      <c r="O148">
        <v>36.966705322265618</v>
      </c>
      <c r="P148" s="24">
        <f t="shared" si="36"/>
        <v>6.1448672329593348E-2</v>
      </c>
      <c r="Q148">
        <f t="shared" si="37"/>
        <v>2.3435592651367188</v>
      </c>
      <c r="R148">
        <f t="shared" si="38"/>
        <v>1</v>
      </c>
      <c r="W148">
        <v>39.310264587402337</v>
      </c>
      <c r="X148">
        <v>36.966705322265618</v>
      </c>
      <c r="Y148" s="24">
        <f t="shared" si="39"/>
        <v>6.1448672329593348E-2</v>
      </c>
      <c r="Z148">
        <f t="shared" si="40"/>
        <v>2.3435592651367188</v>
      </c>
      <c r="AA148">
        <f t="shared" si="41"/>
        <v>1</v>
      </c>
      <c r="AE148">
        <v>1.0587692260742189E-2</v>
      </c>
      <c r="AF148">
        <v>1.09250545501709E-2</v>
      </c>
      <c r="AG148">
        <f t="shared" si="42"/>
        <v>3.3741920248582801E-4</v>
      </c>
      <c r="AJ148">
        <v>1.058769226074219</v>
      </c>
      <c r="AK148">
        <v>1.0925054550170901</v>
      </c>
      <c r="AL148">
        <f t="shared" si="43"/>
        <v>1.0587692260742189E-2</v>
      </c>
      <c r="AM148">
        <f t="shared" si="44"/>
        <v>1.09250545501709E-2</v>
      </c>
    </row>
    <row r="149" spans="4:39">
      <c r="D149">
        <v>0</v>
      </c>
      <c r="E149">
        <v>0</v>
      </c>
      <c r="F149" s="24">
        <f t="shared" si="30"/>
        <v>0</v>
      </c>
      <c r="G149">
        <f t="shared" si="31"/>
        <v>0</v>
      </c>
      <c r="H149">
        <f t="shared" si="32"/>
        <v>1</v>
      </c>
      <c r="J149">
        <f t="shared" si="33"/>
        <v>0</v>
      </c>
      <c r="K149">
        <f t="shared" si="34"/>
        <v>0</v>
      </c>
      <c r="L149">
        <f t="shared" si="35"/>
        <v>0</v>
      </c>
      <c r="N149">
        <v>0</v>
      </c>
      <c r="O149">
        <v>0</v>
      </c>
      <c r="P149" s="24">
        <f t="shared" si="36"/>
        <v>0</v>
      </c>
      <c r="Q149">
        <f t="shared" si="37"/>
        <v>0</v>
      </c>
      <c r="R149">
        <f t="shared" si="38"/>
        <v>1</v>
      </c>
      <c r="W149">
        <v>0</v>
      </c>
      <c r="X149">
        <v>0</v>
      </c>
      <c r="Y149" s="24">
        <f t="shared" si="39"/>
        <v>0</v>
      </c>
      <c r="Z149">
        <f t="shared" si="40"/>
        <v>0</v>
      </c>
      <c r="AA149">
        <f t="shared" si="41"/>
        <v>1</v>
      </c>
      <c r="AE149">
        <v>2.8995513916015622E-2</v>
      </c>
      <c r="AF149">
        <v>0.1085931301116943</v>
      </c>
      <c r="AG149">
        <f t="shared" si="42"/>
        <v>8.2851258190714844E-2</v>
      </c>
      <c r="AJ149">
        <v>2.8995513916015621</v>
      </c>
      <c r="AK149">
        <v>10.85931301116943</v>
      </c>
      <c r="AL149">
        <f t="shared" si="43"/>
        <v>2.8995513916015622E-2</v>
      </c>
      <c r="AM149">
        <f t="shared" si="44"/>
        <v>0.1085931301116943</v>
      </c>
    </row>
    <row r="150" spans="4:39">
      <c r="D150">
        <v>45.706748962402337</v>
      </c>
      <c r="E150">
        <v>45.651817321777337</v>
      </c>
      <c r="F150" s="24">
        <f t="shared" si="30"/>
        <v>5.3450148701840353E-2</v>
      </c>
      <c r="G150">
        <f t="shared" si="31"/>
        <v>5.4931640625E-2</v>
      </c>
      <c r="H150">
        <f t="shared" si="32"/>
        <v>1</v>
      </c>
      <c r="J150">
        <f t="shared" si="33"/>
        <v>0.45706748962402338</v>
      </c>
      <c r="K150">
        <f t="shared" si="34"/>
        <v>0.45651817321777338</v>
      </c>
      <c r="L150">
        <f t="shared" si="35"/>
        <v>5.4916555961511445E-4</v>
      </c>
      <c r="N150">
        <v>45.706748962402337</v>
      </c>
      <c r="O150">
        <v>45.651817321777337</v>
      </c>
      <c r="P150" s="24">
        <f t="shared" si="36"/>
        <v>1.202550408992405E-3</v>
      </c>
      <c r="Q150">
        <f t="shared" si="37"/>
        <v>5.4931640625E-2</v>
      </c>
      <c r="R150">
        <f t="shared" si="38"/>
        <v>1</v>
      </c>
      <c r="W150">
        <v>45.706748962402337</v>
      </c>
      <c r="X150">
        <v>45.651817321777337</v>
      </c>
      <c r="Y150" s="24">
        <f t="shared" si="39"/>
        <v>1.202550408992405E-3</v>
      </c>
      <c r="Z150">
        <f t="shared" si="40"/>
        <v>5.4931640625E-2</v>
      </c>
      <c r="AA150">
        <f t="shared" si="41"/>
        <v>1</v>
      </c>
      <c r="AE150">
        <v>1.261520385742188E-2</v>
      </c>
      <c r="AF150">
        <v>1.099762549767128E-2</v>
      </c>
      <c r="AG150">
        <f t="shared" si="42"/>
        <v>1.6162707850055575E-3</v>
      </c>
      <c r="AJ150">
        <v>1.2615203857421879</v>
      </c>
      <c r="AK150">
        <v>1.099762549767128</v>
      </c>
      <c r="AL150">
        <f t="shared" si="43"/>
        <v>1.261520385742188E-2</v>
      </c>
      <c r="AM150">
        <f t="shared" si="44"/>
        <v>1.099762549767128E-2</v>
      </c>
    </row>
    <row r="151" spans="4:39">
      <c r="D151">
        <v>0</v>
      </c>
      <c r="E151">
        <v>0</v>
      </c>
      <c r="F151" s="24">
        <f t="shared" si="30"/>
        <v>0</v>
      </c>
      <c r="G151">
        <f t="shared" si="31"/>
        <v>0</v>
      </c>
      <c r="H151">
        <f t="shared" si="32"/>
        <v>1</v>
      </c>
      <c r="J151">
        <f t="shared" si="33"/>
        <v>0</v>
      </c>
      <c r="K151">
        <f t="shared" si="34"/>
        <v>0</v>
      </c>
      <c r="L151">
        <f t="shared" si="35"/>
        <v>0</v>
      </c>
      <c r="N151">
        <v>0</v>
      </c>
      <c r="O151">
        <v>0</v>
      </c>
      <c r="P151" s="24">
        <f t="shared" si="36"/>
        <v>0</v>
      </c>
      <c r="Q151">
        <f t="shared" si="37"/>
        <v>0</v>
      </c>
      <c r="R151">
        <f t="shared" si="38"/>
        <v>1</v>
      </c>
      <c r="W151">
        <v>0</v>
      </c>
      <c r="X151">
        <v>0</v>
      </c>
      <c r="Y151" s="24">
        <f t="shared" si="39"/>
        <v>0</v>
      </c>
      <c r="Z151">
        <f t="shared" si="40"/>
        <v>0</v>
      </c>
      <c r="AA151">
        <f t="shared" si="41"/>
        <v>1</v>
      </c>
      <c r="AE151">
        <v>3.3388137817382813E-2</v>
      </c>
      <c r="AF151">
        <v>1.448465983072917E-2</v>
      </c>
      <c r="AG151">
        <f t="shared" si="42"/>
        <v>1.8725927778971172E-2</v>
      </c>
      <c r="AJ151">
        <v>3.3388137817382808</v>
      </c>
      <c r="AK151">
        <v>1.448465983072917</v>
      </c>
      <c r="AL151">
        <f t="shared" si="43"/>
        <v>3.3388137817382806E-2</v>
      </c>
      <c r="AM151">
        <f t="shared" si="44"/>
        <v>1.448465983072917E-2</v>
      </c>
    </row>
    <row r="152" spans="4:39">
      <c r="D152">
        <v>0</v>
      </c>
      <c r="E152">
        <v>0</v>
      </c>
      <c r="F152" s="24">
        <f t="shared" si="30"/>
        <v>0</v>
      </c>
      <c r="G152">
        <f t="shared" si="31"/>
        <v>0</v>
      </c>
      <c r="H152">
        <f t="shared" si="32"/>
        <v>1</v>
      </c>
      <c r="J152">
        <f t="shared" si="33"/>
        <v>0</v>
      </c>
      <c r="K152">
        <f t="shared" si="34"/>
        <v>0</v>
      </c>
      <c r="L152">
        <f t="shared" si="35"/>
        <v>0</v>
      </c>
      <c r="N152">
        <v>0</v>
      </c>
      <c r="O152">
        <v>0</v>
      </c>
      <c r="P152" s="24">
        <f t="shared" si="36"/>
        <v>0</v>
      </c>
      <c r="Q152">
        <f t="shared" si="37"/>
        <v>0</v>
      </c>
      <c r="R152">
        <f t="shared" si="38"/>
        <v>1</v>
      </c>
      <c r="W152">
        <v>0</v>
      </c>
      <c r="X152">
        <v>0</v>
      </c>
      <c r="Y152" s="24">
        <f t="shared" si="39"/>
        <v>0</v>
      </c>
      <c r="Z152">
        <f t="shared" si="40"/>
        <v>0</v>
      </c>
      <c r="AA152">
        <f t="shared" si="41"/>
        <v>1</v>
      </c>
      <c r="AE152">
        <v>0.49287986755371088</v>
      </c>
      <c r="AF152">
        <v>0.49219405651092529</v>
      </c>
      <c r="AG152">
        <f t="shared" si="42"/>
        <v>6.855759281435992E-4</v>
      </c>
      <c r="AJ152">
        <v>49.287986755371087</v>
      </c>
      <c r="AK152">
        <v>49.219405651092529</v>
      </c>
      <c r="AL152">
        <f t="shared" si="43"/>
        <v>0.49287986755371088</v>
      </c>
      <c r="AM152">
        <f t="shared" si="44"/>
        <v>0.49219405651092529</v>
      </c>
    </row>
    <row r="153" spans="4:39">
      <c r="D153">
        <v>0</v>
      </c>
      <c r="E153">
        <v>0</v>
      </c>
      <c r="F153" s="24">
        <f t="shared" si="30"/>
        <v>0</v>
      </c>
      <c r="G153">
        <f t="shared" si="31"/>
        <v>0</v>
      </c>
      <c r="H153">
        <f t="shared" si="32"/>
        <v>1</v>
      </c>
      <c r="J153">
        <f t="shared" si="33"/>
        <v>0</v>
      </c>
      <c r="K153">
        <f t="shared" si="34"/>
        <v>0</v>
      </c>
      <c r="L153">
        <f t="shared" si="35"/>
        <v>0</v>
      </c>
      <c r="N153">
        <v>0</v>
      </c>
      <c r="O153">
        <v>0</v>
      </c>
      <c r="P153" s="24">
        <f t="shared" si="36"/>
        <v>0</v>
      </c>
      <c r="Q153">
        <f t="shared" si="37"/>
        <v>0</v>
      </c>
      <c r="R153">
        <f t="shared" si="38"/>
        <v>1</v>
      </c>
      <c r="W153">
        <v>0</v>
      </c>
      <c r="X153">
        <v>0</v>
      </c>
      <c r="Y153" s="24">
        <f t="shared" si="39"/>
        <v>0</v>
      </c>
      <c r="Z153">
        <f t="shared" si="40"/>
        <v>0</v>
      </c>
      <c r="AA153">
        <f t="shared" si="41"/>
        <v>1</v>
      </c>
      <c r="AE153">
        <v>5.283355712890625E-3</v>
      </c>
      <c r="AF153">
        <v>7.7003132213245744E-3</v>
      </c>
      <c r="AG153">
        <f t="shared" si="42"/>
        <v>2.4198807048388575E-3</v>
      </c>
      <c r="AJ153">
        <v>0.5283355712890625</v>
      </c>
      <c r="AK153">
        <v>0.7700313221324574</v>
      </c>
      <c r="AL153">
        <f t="shared" si="43"/>
        <v>5.283355712890625E-3</v>
      </c>
      <c r="AM153">
        <f t="shared" si="44"/>
        <v>7.7003132213245744E-3</v>
      </c>
    </row>
    <row r="154" spans="4:39">
      <c r="D154">
        <v>0</v>
      </c>
      <c r="E154">
        <v>0</v>
      </c>
      <c r="F154" s="24">
        <f t="shared" si="30"/>
        <v>0</v>
      </c>
      <c r="G154">
        <f t="shared" si="31"/>
        <v>0</v>
      </c>
      <c r="H154">
        <f t="shared" si="32"/>
        <v>1</v>
      </c>
      <c r="J154">
        <f t="shared" si="33"/>
        <v>0</v>
      </c>
      <c r="K154">
        <f t="shared" si="34"/>
        <v>0</v>
      </c>
      <c r="L154">
        <f t="shared" si="35"/>
        <v>0</v>
      </c>
      <c r="N154">
        <v>0</v>
      </c>
      <c r="O154">
        <v>0</v>
      </c>
      <c r="P154" s="24">
        <f t="shared" si="36"/>
        <v>0</v>
      </c>
      <c r="Q154">
        <f t="shared" si="37"/>
        <v>0</v>
      </c>
      <c r="R154">
        <f t="shared" si="38"/>
        <v>1</v>
      </c>
      <c r="W154">
        <v>0</v>
      </c>
      <c r="X154">
        <v>0</v>
      </c>
      <c r="Y154" s="24">
        <f t="shared" si="39"/>
        <v>0</v>
      </c>
      <c r="Z154">
        <f t="shared" si="40"/>
        <v>0</v>
      </c>
      <c r="AA154">
        <f t="shared" si="41"/>
        <v>1</v>
      </c>
      <c r="AE154">
        <v>0.49211692810058588</v>
      </c>
      <c r="AF154">
        <v>0.49219405651092529</v>
      </c>
      <c r="AG154">
        <f t="shared" si="42"/>
        <v>7.7131384811713789E-5</v>
      </c>
      <c r="AJ154">
        <v>49.211692810058587</v>
      </c>
      <c r="AK154">
        <v>49.219405651092529</v>
      </c>
      <c r="AL154">
        <f t="shared" si="43"/>
        <v>0.49211692810058588</v>
      </c>
      <c r="AM154">
        <f t="shared" si="44"/>
        <v>0.49219405651092529</v>
      </c>
    </row>
    <row r="155" spans="4:39">
      <c r="D155">
        <v>1.844596862792969</v>
      </c>
      <c r="E155">
        <v>2.729034423828125</v>
      </c>
      <c r="F155" s="24">
        <f t="shared" si="30"/>
        <v>1.4216219938212507</v>
      </c>
      <c r="G155">
        <f t="shared" si="31"/>
        <v>0.88443756103515603</v>
      </c>
      <c r="H155">
        <f t="shared" si="32"/>
        <v>0</v>
      </c>
      <c r="J155">
        <f t="shared" si="33"/>
        <v>1.8445968627929691E-2</v>
      </c>
      <c r="K155">
        <f t="shared" si="34"/>
        <v>2.729034423828125E-2</v>
      </c>
      <c r="L155">
        <f t="shared" si="35"/>
        <v>8.8836026612925181E-3</v>
      </c>
      <c r="N155">
        <v>1.844596862792969</v>
      </c>
      <c r="O155">
        <v>2.729034423828125</v>
      </c>
      <c r="P155" s="24">
        <f t="shared" si="36"/>
        <v>0.38675507735935599</v>
      </c>
      <c r="Q155">
        <f t="shared" si="37"/>
        <v>0.88443756103515603</v>
      </c>
      <c r="R155">
        <f t="shared" si="38"/>
        <v>0</v>
      </c>
      <c r="W155">
        <v>1.844596862792969</v>
      </c>
      <c r="X155">
        <v>2.729034423828125</v>
      </c>
      <c r="Y155" s="24">
        <f t="shared" si="39"/>
        <v>0.38675507735935599</v>
      </c>
      <c r="Z155">
        <f t="shared" si="40"/>
        <v>0.88443756103515603</v>
      </c>
      <c r="AA155">
        <f t="shared" si="41"/>
        <v>0</v>
      </c>
      <c r="AE155">
        <v>0.26349639892578119</v>
      </c>
      <c r="AF155">
        <v>0.23750948905944819</v>
      </c>
      <c r="AG155">
        <f t="shared" si="42"/>
        <v>2.5652156131213945E-2</v>
      </c>
      <c r="AJ155">
        <v>26.349639892578121</v>
      </c>
      <c r="AK155">
        <v>23.750948905944821</v>
      </c>
      <c r="AL155">
        <f t="shared" si="43"/>
        <v>0.26349639892578119</v>
      </c>
      <c r="AM155">
        <f t="shared" si="44"/>
        <v>0.23750948905944821</v>
      </c>
    </row>
    <row r="156" spans="4:39">
      <c r="D156">
        <v>0</v>
      </c>
      <c r="E156">
        <v>0</v>
      </c>
      <c r="F156" s="24">
        <f t="shared" si="30"/>
        <v>0</v>
      </c>
      <c r="G156">
        <f t="shared" si="31"/>
        <v>0</v>
      </c>
      <c r="H156">
        <f t="shared" si="32"/>
        <v>1</v>
      </c>
      <c r="J156">
        <f t="shared" si="33"/>
        <v>0</v>
      </c>
      <c r="K156">
        <f t="shared" si="34"/>
        <v>0</v>
      </c>
      <c r="L156">
        <f t="shared" si="35"/>
        <v>0</v>
      </c>
      <c r="N156">
        <v>0</v>
      </c>
      <c r="O156">
        <v>0</v>
      </c>
      <c r="P156" s="24">
        <f t="shared" si="36"/>
        <v>0</v>
      </c>
      <c r="Q156">
        <f t="shared" si="37"/>
        <v>0</v>
      </c>
      <c r="R156">
        <f t="shared" si="38"/>
        <v>1</v>
      </c>
      <c r="W156">
        <v>0</v>
      </c>
      <c r="X156">
        <v>0</v>
      </c>
      <c r="Y156" s="24">
        <f t="shared" si="39"/>
        <v>0</v>
      </c>
      <c r="Z156">
        <f t="shared" si="40"/>
        <v>0</v>
      </c>
      <c r="AA156">
        <f t="shared" si="41"/>
        <v>1</v>
      </c>
      <c r="AE156">
        <v>0.37175559997558588</v>
      </c>
      <c r="AF156">
        <v>0.2289542042931845</v>
      </c>
      <c r="AG156">
        <f t="shared" si="42"/>
        <v>0.13307377290901751</v>
      </c>
      <c r="AJ156">
        <v>37.175559997558587</v>
      </c>
      <c r="AK156">
        <v>22.895420429318449</v>
      </c>
      <c r="AL156">
        <f t="shared" si="43"/>
        <v>0.37175559997558588</v>
      </c>
      <c r="AM156">
        <f t="shared" si="44"/>
        <v>0.2289542042931845</v>
      </c>
    </row>
    <row r="157" spans="4:39">
      <c r="D157">
        <v>0</v>
      </c>
      <c r="E157">
        <v>0</v>
      </c>
      <c r="F157" s="24">
        <f t="shared" si="30"/>
        <v>0</v>
      </c>
      <c r="G157">
        <f t="shared" si="31"/>
        <v>0</v>
      </c>
      <c r="H157">
        <f t="shared" si="32"/>
        <v>1</v>
      </c>
      <c r="J157">
        <f t="shared" si="33"/>
        <v>0</v>
      </c>
      <c r="K157">
        <f t="shared" si="34"/>
        <v>0</v>
      </c>
      <c r="L157">
        <f t="shared" si="35"/>
        <v>0</v>
      </c>
      <c r="N157">
        <v>0</v>
      </c>
      <c r="O157">
        <v>0</v>
      </c>
      <c r="P157" s="24">
        <f t="shared" si="36"/>
        <v>0</v>
      </c>
      <c r="Q157">
        <f t="shared" si="37"/>
        <v>0</v>
      </c>
      <c r="R157">
        <f t="shared" si="38"/>
        <v>1</v>
      </c>
      <c r="W157">
        <v>0</v>
      </c>
      <c r="X157">
        <v>0</v>
      </c>
      <c r="Y157" s="24">
        <f t="shared" si="39"/>
        <v>0</v>
      </c>
      <c r="Z157">
        <f t="shared" si="40"/>
        <v>0</v>
      </c>
      <c r="AA157">
        <f t="shared" si="41"/>
        <v>1</v>
      </c>
      <c r="AE157">
        <v>0.39783859252929688</v>
      </c>
      <c r="AF157">
        <v>0.35736926396687829</v>
      </c>
      <c r="AG157">
        <f t="shared" si="42"/>
        <v>3.9661380974285093E-2</v>
      </c>
      <c r="AJ157">
        <v>39.783859252929688</v>
      </c>
      <c r="AK157">
        <v>35.736926396687828</v>
      </c>
      <c r="AL157">
        <f t="shared" si="43"/>
        <v>0.39783859252929688</v>
      </c>
      <c r="AM157">
        <f t="shared" si="44"/>
        <v>0.35736926396687829</v>
      </c>
    </row>
    <row r="158" spans="4:39">
      <c r="D158">
        <v>22.10445404052734</v>
      </c>
      <c r="E158">
        <v>25.439834594726559</v>
      </c>
      <c r="F158" s="24">
        <f t="shared" si="30"/>
        <v>27.089070603878849</v>
      </c>
      <c r="G158">
        <f t="shared" si="31"/>
        <v>3.3353805541992188</v>
      </c>
      <c r="H158">
        <f t="shared" si="32"/>
        <v>1</v>
      </c>
      <c r="J158">
        <f t="shared" si="33"/>
        <v>0.22104454040527341</v>
      </c>
      <c r="K158">
        <f t="shared" si="34"/>
        <v>0.25439834594726557</v>
      </c>
      <c r="L158">
        <f t="shared" si="35"/>
        <v>3.3916279846729291E-2</v>
      </c>
      <c r="N158">
        <v>22.10445404052734</v>
      </c>
      <c r="O158">
        <v>25.439834594726559</v>
      </c>
      <c r="P158" s="24">
        <f t="shared" si="36"/>
        <v>0.14030625549105588</v>
      </c>
      <c r="Q158">
        <f t="shared" si="37"/>
        <v>3.3353805541992188</v>
      </c>
      <c r="R158">
        <f t="shared" si="38"/>
        <v>1</v>
      </c>
      <c r="W158">
        <v>22.10445404052734</v>
      </c>
      <c r="X158">
        <v>25.439834594726559</v>
      </c>
      <c r="Y158" s="24">
        <f t="shared" si="39"/>
        <v>0.14030625549105588</v>
      </c>
      <c r="Z158">
        <f t="shared" si="40"/>
        <v>3.3353805541992188</v>
      </c>
      <c r="AA158">
        <f t="shared" si="41"/>
        <v>1</v>
      </c>
      <c r="AE158">
        <v>0.48032951354980469</v>
      </c>
      <c r="AF158">
        <v>0.38259906768798829</v>
      </c>
      <c r="AG158">
        <f t="shared" si="42"/>
        <v>9.3106672340934962E-2</v>
      </c>
      <c r="AJ158">
        <v>48.032951354980469</v>
      </c>
      <c r="AK158">
        <v>38.259906768798828</v>
      </c>
      <c r="AL158">
        <f t="shared" si="43"/>
        <v>0.48032951354980469</v>
      </c>
      <c r="AM158">
        <f t="shared" si="44"/>
        <v>0.38259906768798829</v>
      </c>
    </row>
    <row r="159" spans="4:39">
      <c r="D159">
        <v>2.4829864501953121</v>
      </c>
      <c r="E159">
        <v>2.6371002197265621</v>
      </c>
      <c r="F159" s="24">
        <f t="shared" si="30"/>
        <v>0.16662360544936314</v>
      </c>
      <c r="G159">
        <f t="shared" si="31"/>
        <v>0.15411376953125</v>
      </c>
      <c r="H159">
        <f t="shared" si="32"/>
        <v>1</v>
      </c>
      <c r="J159">
        <f t="shared" si="33"/>
        <v>2.4829864501953122E-2</v>
      </c>
      <c r="K159">
        <f t="shared" si="34"/>
        <v>2.6371002197265622E-2</v>
      </c>
      <c r="L159">
        <f t="shared" si="35"/>
        <v>1.5423258583063698E-3</v>
      </c>
      <c r="N159">
        <v>2.4829864501953121</v>
      </c>
      <c r="O159">
        <v>2.6371002197265621</v>
      </c>
      <c r="P159" s="24">
        <f t="shared" si="36"/>
        <v>6.0199672180002987E-2</v>
      </c>
      <c r="Q159">
        <f t="shared" si="37"/>
        <v>0.15411376953125</v>
      </c>
      <c r="R159">
        <f t="shared" si="38"/>
        <v>1</v>
      </c>
      <c r="W159">
        <v>2.4829864501953121</v>
      </c>
      <c r="X159">
        <v>2.6371002197265621</v>
      </c>
      <c r="Y159" s="24">
        <f t="shared" si="39"/>
        <v>6.0199672180002987E-2</v>
      </c>
      <c r="Z159">
        <f t="shared" si="40"/>
        <v>0.15411376953125</v>
      </c>
      <c r="AA159">
        <f t="shared" si="41"/>
        <v>1</v>
      </c>
      <c r="AE159">
        <v>0.49400901794433588</v>
      </c>
      <c r="AF159">
        <v>0.49219405651092529</v>
      </c>
      <c r="AG159">
        <f t="shared" si="42"/>
        <v>1.8133153868958142E-3</v>
      </c>
      <c r="AJ159">
        <v>49.400901794433587</v>
      </c>
      <c r="AK159">
        <v>49.219405651092529</v>
      </c>
      <c r="AL159">
        <f t="shared" si="43"/>
        <v>0.49400901794433588</v>
      </c>
      <c r="AM159">
        <f t="shared" si="44"/>
        <v>0.49219405651092529</v>
      </c>
    </row>
    <row r="160" spans="4:39">
      <c r="D160">
        <v>0</v>
      </c>
      <c r="E160">
        <v>0</v>
      </c>
      <c r="F160" s="24">
        <f t="shared" si="30"/>
        <v>0</v>
      </c>
      <c r="G160">
        <f t="shared" si="31"/>
        <v>0</v>
      </c>
      <c r="H160">
        <f t="shared" si="32"/>
        <v>1</v>
      </c>
      <c r="J160">
        <f t="shared" si="33"/>
        <v>0</v>
      </c>
      <c r="K160">
        <f t="shared" si="34"/>
        <v>0</v>
      </c>
      <c r="L160">
        <f t="shared" si="35"/>
        <v>0</v>
      </c>
      <c r="N160">
        <v>0</v>
      </c>
      <c r="O160">
        <v>0</v>
      </c>
      <c r="P160" s="24">
        <f t="shared" si="36"/>
        <v>0</v>
      </c>
      <c r="Q160">
        <f t="shared" si="37"/>
        <v>0</v>
      </c>
      <c r="R160">
        <f t="shared" si="38"/>
        <v>1</v>
      </c>
      <c r="W160">
        <v>0</v>
      </c>
      <c r="X160">
        <v>0</v>
      </c>
      <c r="Y160" s="24">
        <f t="shared" si="39"/>
        <v>0</v>
      </c>
      <c r="Z160">
        <f t="shared" si="40"/>
        <v>0</v>
      </c>
      <c r="AA160">
        <f t="shared" si="41"/>
        <v>1</v>
      </c>
      <c r="AE160">
        <v>6.626129150390625E-2</v>
      </c>
      <c r="AF160">
        <v>0.1622200012207031</v>
      </c>
      <c r="AG160">
        <f t="shared" si="42"/>
        <v>0.1007136142788103</v>
      </c>
      <c r="AJ160">
        <v>6.626129150390625</v>
      </c>
      <c r="AK160">
        <v>16.222000122070309</v>
      </c>
      <c r="AL160">
        <f t="shared" si="43"/>
        <v>6.626129150390625E-2</v>
      </c>
      <c r="AM160">
        <f t="shared" si="44"/>
        <v>0.1622200012207031</v>
      </c>
    </row>
    <row r="161" spans="4:39">
      <c r="D161">
        <v>0</v>
      </c>
      <c r="E161">
        <v>0</v>
      </c>
      <c r="F161" s="24">
        <f t="shared" si="30"/>
        <v>0</v>
      </c>
      <c r="G161">
        <f t="shared" si="31"/>
        <v>0</v>
      </c>
      <c r="H161">
        <f t="shared" si="32"/>
        <v>1</v>
      </c>
      <c r="J161">
        <f t="shared" si="33"/>
        <v>0</v>
      </c>
      <c r="K161">
        <f t="shared" si="34"/>
        <v>0</v>
      </c>
      <c r="L161">
        <f t="shared" si="35"/>
        <v>0</v>
      </c>
      <c r="N161">
        <v>0</v>
      </c>
      <c r="O161">
        <v>0</v>
      </c>
      <c r="P161" s="24">
        <f t="shared" si="36"/>
        <v>0</v>
      </c>
      <c r="Q161">
        <f t="shared" si="37"/>
        <v>0</v>
      </c>
      <c r="R161">
        <f t="shared" si="38"/>
        <v>1</v>
      </c>
      <c r="W161">
        <v>0</v>
      </c>
      <c r="X161">
        <v>0</v>
      </c>
      <c r="Y161" s="24">
        <f t="shared" si="39"/>
        <v>0</v>
      </c>
      <c r="Z161">
        <f t="shared" si="40"/>
        <v>0</v>
      </c>
      <c r="AA161">
        <f t="shared" si="41"/>
        <v>1</v>
      </c>
      <c r="AE161">
        <v>0.12947654724121091</v>
      </c>
      <c r="AF161">
        <v>0.1622200012207031</v>
      </c>
      <c r="AG161">
        <f t="shared" si="42"/>
        <v>3.3285419972570153E-2</v>
      </c>
      <c r="AJ161">
        <v>12.94765472412109</v>
      </c>
      <c r="AK161">
        <v>16.222000122070309</v>
      </c>
      <c r="AL161">
        <f t="shared" si="43"/>
        <v>0.12947654724121091</v>
      </c>
      <c r="AM161">
        <f t="shared" si="44"/>
        <v>0.1622200012207031</v>
      </c>
    </row>
    <row r="162" spans="4:39">
      <c r="D162">
        <v>0</v>
      </c>
      <c r="E162">
        <v>0</v>
      </c>
      <c r="F162" s="24">
        <f t="shared" si="30"/>
        <v>0</v>
      </c>
      <c r="G162">
        <f t="shared" si="31"/>
        <v>0</v>
      </c>
      <c r="H162">
        <f t="shared" si="32"/>
        <v>1</v>
      </c>
      <c r="J162">
        <f t="shared" si="33"/>
        <v>0</v>
      </c>
      <c r="K162">
        <f t="shared" si="34"/>
        <v>0</v>
      </c>
      <c r="L162">
        <f t="shared" si="35"/>
        <v>0</v>
      </c>
      <c r="N162">
        <v>0</v>
      </c>
      <c r="O162">
        <v>0</v>
      </c>
      <c r="P162" s="24">
        <f t="shared" si="36"/>
        <v>0</v>
      </c>
      <c r="Q162">
        <f t="shared" si="37"/>
        <v>0</v>
      </c>
      <c r="R162">
        <f t="shared" si="38"/>
        <v>1</v>
      </c>
      <c r="W162">
        <v>0</v>
      </c>
      <c r="X162">
        <v>0</v>
      </c>
      <c r="Y162" s="24">
        <f t="shared" si="39"/>
        <v>0</v>
      </c>
      <c r="Z162">
        <f t="shared" si="40"/>
        <v>0</v>
      </c>
      <c r="AA162">
        <f t="shared" si="41"/>
        <v>1</v>
      </c>
      <c r="AE162">
        <v>0.27332115173339838</v>
      </c>
      <c r="AF162">
        <v>0.2289542042931845</v>
      </c>
      <c r="AG162">
        <f t="shared" si="42"/>
        <v>4.3397129912802319E-2</v>
      </c>
      <c r="AJ162">
        <v>27.33211517333984</v>
      </c>
      <c r="AK162">
        <v>22.895420429318449</v>
      </c>
      <c r="AL162">
        <f t="shared" si="43"/>
        <v>0.27332115173339838</v>
      </c>
      <c r="AM162">
        <f t="shared" si="44"/>
        <v>0.2289542042931845</v>
      </c>
    </row>
    <row r="163" spans="4:39">
      <c r="D163">
        <v>25.500869750976559</v>
      </c>
      <c r="E163">
        <v>24.866867065429691</v>
      </c>
      <c r="F163" s="24">
        <f t="shared" si="30"/>
        <v>0.46953573572658153</v>
      </c>
      <c r="G163">
        <f t="shared" si="31"/>
        <v>0.63400268554686789</v>
      </c>
      <c r="H163">
        <f t="shared" si="32"/>
        <v>1</v>
      </c>
      <c r="J163">
        <f t="shared" si="33"/>
        <v>0.25500869750976557</v>
      </c>
      <c r="K163">
        <f t="shared" si="34"/>
        <v>0.2486686706542969</v>
      </c>
      <c r="L163">
        <f t="shared" si="35"/>
        <v>6.3199712918589925E-3</v>
      </c>
      <c r="N163">
        <v>25.500869750976559</v>
      </c>
      <c r="O163">
        <v>24.866867065429691</v>
      </c>
      <c r="P163" s="24">
        <f t="shared" si="36"/>
        <v>2.517495228573997E-2</v>
      </c>
      <c r="Q163">
        <f t="shared" si="37"/>
        <v>0.63400268554686789</v>
      </c>
      <c r="R163">
        <f t="shared" si="38"/>
        <v>1</v>
      </c>
      <c r="W163">
        <v>25.500869750976559</v>
      </c>
      <c r="X163">
        <v>24.866867065429691</v>
      </c>
      <c r="Y163" s="24">
        <f t="shared" si="39"/>
        <v>2.517495228573997E-2</v>
      </c>
      <c r="Z163">
        <f t="shared" si="40"/>
        <v>0.63400268554686789</v>
      </c>
      <c r="AA163">
        <f t="shared" si="41"/>
        <v>1</v>
      </c>
      <c r="AE163">
        <v>9.212493896484375E-4</v>
      </c>
      <c r="AF163">
        <v>1.810264587402344E-3</v>
      </c>
      <c r="AG163">
        <f t="shared" si="42"/>
        <v>8.8941048889604169E-4</v>
      </c>
      <c r="AJ163">
        <v>9.212493896484375E-2</v>
      </c>
      <c r="AK163">
        <v>0.1810264587402344</v>
      </c>
      <c r="AL163">
        <f t="shared" si="43"/>
        <v>9.212493896484375E-4</v>
      </c>
      <c r="AM163">
        <f t="shared" si="44"/>
        <v>1.810264587402344E-3</v>
      </c>
    </row>
    <row r="164" spans="4:39">
      <c r="D164">
        <v>49.25994873046875</v>
      </c>
      <c r="E164">
        <v>47.696685791015618</v>
      </c>
      <c r="F164" s="24">
        <f t="shared" si="30"/>
        <v>0.79054847265655415</v>
      </c>
      <c r="G164">
        <f t="shared" si="31"/>
        <v>1.5632629394531321</v>
      </c>
      <c r="H164">
        <f t="shared" si="32"/>
        <v>1</v>
      </c>
      <c r="J164">
        <f t="shared" si="33"/>
        <v>0.4925994873046875</v>
      </c>
      <c r="K164">
        <f t="shared" si="34"/>
        <v>0.47696685791015619</v>
      </c>
      <c r="L164">
        <f t="shared" si="35"/>
        <v>1.5511074077671617E-2</v>
      </c>
      <c r="N164">
        <v>49.25994873046875</v>
      </c>
      <c r="O164">
        <v>47.696685791015618</v>
      </c>
      <c r="P164" s="24">
        <f t="shared" si="36"/>
        <v>3.2246641958405285E-2</v>
      </c>
      <c r="Q164">
        <f t="shared" si="37"/>
        <v>1.5632629394531321</v>
      </c>
      <c r="R164">
        <f t="shared" si="38"/>
        <v>1</v>
      </c>
      <c r="W164">
        <v>49.25994873046875</v>
      </c>
      <c r="X164">
        <v>47.696685791015618</v>
      </c>
      <c r="Y164" s="24">
        <f t="shared" si="39"/>
        <v>3.2246641958405285E-2</v>
      </c>
      <c r="Z164">
        <f t="shared" si="40"/>
        <v>1.5632629394531321</v>
      </c>
      <c r="AA164">
        <f t="shared" si="41"/>
        <v>1</v>
      </c>
      <c r="AE164">
        <v>3.0725479125976559E-2</v>
      </c>
      <c r="AF164">
        <v>7.7003132213245744E-3</v>
      </c>
      <c r="AG164">
        <f t="shared" si="42"/>
        <v>2.2762109611750819E-2</v>
      </c>
      <c r="AJ164">
        <v>3.0725479125976558</v>
      </c>
      <c r="AK164">
        <v>0.7700313221324574</v>
      </c>
      <c r="AL164">
        <f t="shared" si="43"/>
        <v>3.0725479125976559E-2</v>
      </c>
      <c r="AM164">
        <f t="shared" si="44"/>
        <v>7.7003132213245744E-3</v>
      </c>
    </row>
    <row r="165" spans="4:39">
      <c r="D165">
        <v>0</v>
      </c>
      <c r="E165">
        <v>0</v>
      </c>
      <c r="F165" s="24">
        <f t="shared" si="30"/>
        <v>0</v>
      </c>
      <c r="G165">
        <f t="shared" si="31"/>
        <v>0</v>
      </c>
      <c r="H165">
        <f t="shared" si="32"/>
        <v>1</v>
      </c>
      <c r="J165">
        <f t="shared" si="33"/>
        <v>0</v>
      </c>
      <c r="K165">
        <f t="shared" si="34"/>
        <v>0</v>
      </c>
      <c r="L165">
        <f t="shared" si="35"/>
        <v>0</v>
      </c>
      <c r="N165">
        <v>0</v>
      </c>
      <c r="O165">
        <v>0</v>
      </c>
      <c r="P165" s="24">
        <f t="shared" si="36"/>
        <v>0</v>
      </c>
      <c r="Q165">
        <f t="shared" si="37"/>
        <v>0</v>
      </c>
      <c r="R165">
        <f t="shared" si="38"/>
        <v>1</v>
      </c>
      <c r="W165">
        <v>0</v>
      </c>
      <c r="X165">
        <v>0</v>
      </c>
      <c r="Y165" s="24">
        <f t="shared" si="39"/>
        <v>0</v>
      </c>
      <c r="Z165">
        <f t="shared" si="40"/>
        <v>0</v>
      </c>
      <c r="AA165">
        <f t="shared" si="41"/>
        <v>1</v>
      </c>
      <c r="AE165">
        <v>0.1177825927734375</v>
      </c>
      <c r="AF165">
        <v>0.30230406710976049</v>
      </c>
      <c r="AG165">
        <f t="shared" si="42"/>
        <v>0.20264280696369003</v>
      </c>
      <c r="AJ165">
        <v>11.77825927734375</v>
      </c>
      <c r="AK165">
        <v>30.230406710976052</v>
      </c>
      <c r="AL165">
        <f t="shared" si="43"/>
        <v>0.1177825927734375</v>
      </c>
      <c r="AM165">
        <f t="shared" si="44"/>
        <v>0.30230406710976054</v>
      </c>
    </row>
    <row r="166" spans="4:39">
      <c r="D166">
        <v>0.65517425537109375</v>
      </c>
      <c r="E166">
        <v>0.571441650390625</v>
      </c>
      <c r="F166" s="24">
        <f t="shared" si="30"/>
        <v>8.0322859693552517E-2</v>
      </c>
      <c r="G166">
        <f t="shared" si="31"/>
        <v>8.373260498046875E-2</v>
      </c>
      <c r="H166">
        <f t="shared" si="32"/>
        <v>1</v>
      </c>
      <c r="J166">
        <f t="shared" si="33"/>
        <v>6.5517425537109375E-3</v>
      </c>
      <c r="K166">
        <f t="shared" si="34"/>
        <v>5.71441650390625E-3</v>
      </c>
      <c r="L166">
        <f t="shared" si="35"/>
        <v>8.369755901708485E-4</v>
      </c>
      <c r="N166">
        <v>0.65517425537109375</v>
      </c>
      <c r="O166">
        <v>0.571441650390625</v>
      </c>
      <c r="P166" s="24">
        <f t="shared" si="36"/>
        <v>0.13652620121287515</v>
      </c>
      <c r="Q166">
        <f t="shared" si="37"/>
        <v>8.373260498046875E-2</v>
      </c>
      <c r="R166">
        <f t="shared" si="38"/>
        <v>1</v>
      </c>
      <c r="W166">
        <v>0.65517425537109375</v>
      </c>
      <c r="X166">
        <v>0.571441650390625</v>
      </c>
      <c r="Y166" s="24">
        <f t="shared" si="39"/>
        <v>0.13652620121287515</v>
      </c>
      <c r="Z166">
        <f t="shared" si="40"/>
        <v>8.373260498046875E-2</v>
      </c>
      <c r="AA166">
        <f t="shared" si="41"/>
        <v>1</v>
      </c>
      <c r="AE166">
        <v>3.64837646484375E-2</v>
      </c>
      <c r="AF166">
        <v>6.240199861072359E-2</v>
      </c>
      <c r="AG166">
        <f t="shared" si="42"/>
        <v>2.6257032071544568E-2</v>
      </c>
      <c r="AJ166">
        <v>3.64837646484375</v>
      </c>
      <c r="AK166">
        <v>6.2401998610723588</v>
      </c>
      <c r="AL166">
        <f t="shared" si="43"/>
        <v>3.64837646484375E-2</v>
      </c>
      <c r="AM166">
        <f t="shared" si="44"/>
        <v>6.240199861072359E-2</v>
      </c>
    </row>
    <row r="167" spans="4:39">
      <c r="D167">
        <v>1.597023010253906</v>
      </c>
      <c r="E167">
        <v>1.929473876953125</v>
      </c>
      <c r="F167" s="24">
        <f t="shared" si="30"/>
        <v>0.39438138694172842</v>
      </c>
      <c r="G167">
        <f t="shared" si="31"/>
        <v>0.33245086669921897</v>
      </c>
      <c r="H167">
        <f t="shared" si="32"/>
        <v>0</v>
      </c>
      <c r="J167">
        <f t="shared" si="33"/>
        <v>1.5970230102539059E-2</v>
      </c>
      <c r="K167">
        <f t="shared" si="34"/>
        <v>1.929473876953125E-2</v>
      </c>
      <c r="L167">
        <f t="shared" si="35"/>
        <v>3.3300409749670939E-3</v>
      </c>
      <c r="N167">
        <v>1.597023010253906</v>
      </c>
      <c r="O167">
        <v>1.929473876953125</v>
      </c>
      <c r="P167" s="24">
        <f t="shared" si="36"/>
        <v>0.18854453999675494</v>
      </c>
      <c r="Q167">
        <f t="shared" si="37"/>
        <v>0.33245086669921897</v>
      </c>
      <c r="R167">
        <f t="shared" si="38"/>
        <v>0</v>
      </c>
      <c r="W167">
        <v>1.597023010253906</v>
      </c>
      <c r="X167">
        <v>1.929473876953125</v>
      </c>
      <c r="Y167" s="24">
        <f t="shared" si="39"/>
        <v>0.18854453999675494</v>
      </c>
      <c r="Z167">
        <f t="shared" si="40"/>
        <v>0.33245086669921897</v>
      </c>
      <c r="AA167">
        <f t="shared" si="41"/>
        <v>0</v>
      </c>
      <c r="AE167">
        <v>7.8182220458984389E-2</v>
      </c>
      <c r="AF167">
        <v>0.1085931301116943</v>
      </c>
      <c r="AG167">
        <f t="shared" si="42"/>
        <v>3.0878044674559728E-2</v>
      </c>
      <c r="AJ167">
        <v>7.8182220458984384</v>
      </c>
      <c r="AK167">
        <v>10.85931301116943</v>
      </c>
      <c r="AL167">
        <f t="shared" si="43"/>
        <v>7.8182220458984389E-2</v>
      </c>
      <c r="AM167">
        <f t="shared" si="44"/>
        <v>0.1085931301116943</v>
      </c>
    </row>
    <row r="168" spans="4:39">
      <c r="D168">
        <v>0</v>
      </c>
      <c r="E168">
        <v>0</v>
      </c>
      <c r="F168" s="24">
        <f t="shared" si="30"/>
        <v>0</v>
      </c>
      <c r="G168">
        <f t="shared" si="31"/>
        <v>0</v>
      </c>
      <c r="H168">
        <f t="shared" si="32"/>
        <v>1</v>
      </c>
      <c r="J168">
        <f t="shared" si="33"/>
        <v>0</v>
      </c>
      <c r="K168">
        <f t="shared" si="34"/>
        <v>0</v>
      </c>
      <c r="L168">
        <f t="shared" si="35"/>
        <v>0</v>
      </c>
      <c r="N168">
        <v>0</v>
      </c>
      <c r="O168">
        <v>0</v>
      </c>
      <c r="P168" s="24">
        <f t="shared" si="36"/>
        <v>0</v>
      </c>
      <c r="Q168">
        <f t="shared" si="37"/>
        <v>0</v>
      </c>
      <c r="R168">
        <f t="shared" si="38"/>
        <v>1</v>
      </c>
      <c r="W168">
        <v>0</v>
      </c>
      <c r="X168">
        <v>0</v>
      </c>
      <c r="Y168" s="24">
        <f t="shared" si="39"/>
        <v>0</v>
      </c>
      <c r="Z168">
        <f t="shared" si="40"/>
        <v>0</v>
      </c>
      <c r="AA168">
        <f t="shared" si="41"/>
        <v>1</v>
      </c>
      <c r="AE168">
        <v>0.48322486877441412</v>
      </c>
      <c r="AF168">
        <v>0.44317212598077182</v>
      </c>
      <c r="AG168">
        <f t="shared" si="42"/>
        <v>3.9261234230460032E-2</v>
      </c>
      <c r="AJ168">
        <v>48.322486877441413</v>
      </c>
      <c r="AK168">
        <v>44.317212598077177</v>
      </c>
      <c r="AL168">
        <f t="shared" si="43"/>
        <v>0.48322486877441412</v>
      </c>
      <c r="AM168">
        <f t="shared" si="44"/>
        <v>0.44317212598077177</v>
      </c>
    </row>
    <row r="169" spans="4:39">
      <c r="D169">
        <v>0</v>
      </c>
      <c r="E169">
        <v>0</v>
      </c>
      <c r="F169" s="24">
        <f t="shared" si="30"/>
        <v>0</v>
      </c>
      <c r="G169">
        <f t="shared" si="31"/>
        <v>0</v>
      </c>
      <c r="H169">
        <f t="shared" si="32"/>
        <v>1</v>
      </c>
      <c r="J169">
        <f t="shared" si="33"/>
        <v>0</v>
      </c>
      <c r="K169">
        <f t="shared" si="34"/>
        <v>0</v>
      </c>
      <c r="L169">
        <f t="shared" si="35"/>
        <v>0</v>
      </c>
      <c r="N169">
        <v>0</v>
      </c>
      <c r="O169">
        <v>0</v>
      </c>
      <c r="P169" s="24">
        <f t="shared" si="36"/>
        <v>0</v>
      </c>
      <c r="Q169">
        <f t="shared" si="37"/>
        <v>0</v>
      </c>
      <c r="R169">
        <f t="shared" si="38"/>
        <v>1</v>
      </c>
      <c r="W169">
        <v>0</v>
      </c>
      <c r="X169">
        <v>0</v>
      </c>
      <c r="Y169" s="24">
        <f t="shared" si="39"/>
        <v>0</v>
      </c>
      <c r="Z169">
        <f t="shared" si="40"/>
        <v>0</v>
      </c>
      <c r="AA169">
        <f t="shared" si="41"/>
        <v>1</v>
      </c>
      <c r="AE169">
        <v>1.406478881835938E-2</v>
      </c>
      <c r="AF169">
        <v>5.8604876200358067E-3</v>
      </c>
      <c r="AG169">
        <f t="shared" si="42"/>
        <v>8.1707377701257314E-3</v>
      </c>
      <c r="AJ169">
        <v>1.4064788818359379</v>
      </c>
      <c r="AK169">
        <v>0.58604876200358069</v>
      </c>
      <c r="AL169">
        <f t="shared" si="43"/>
        <v>1.406478881835938E-2</v>
      </c>
      <c r="AM169">
        <f t="shared" si="44"/>
        <v>5.8604876200358067E-3</v>
      </c>
    </row>
    <row r="170" spans="4:39">
      <c r="D170">
        <v>0</v>
      </c>
      <c r="E170">
        <v>0</v>
      </c>
      <c r="F170" s="24">
        <f t="shared" si="30"/>
        <v>0</v>
      </c>
      <c r="G170">
        <f t="shared" si="31"/>
        <v>0</v>
      </c>
      <c r="H170">
        <f t="shared" si="32"/>
        <v>1</v>
      </c>
      <c r="J170">
        <f t="shared" si="33"/>
        <v>0</v>
      </c>
      <c r="K170">
        <f t="shared" si="34"/>
        <v>0</v>
      </c>
      <c r="L170">
        <f t="shared" si="35"/>
        <v>0</v>
      </c>
      <c r="N170">
        <v>0</v>
      </c>
      <c r="O170">
        <v>0</v>
      </c>
      <c r="P170" s="24">
        <f t="shared" si="36"/>
        <v>0</v>
      </c>
      <c r="Q170">
        <f t="shared" si="37"/>
        <v>0</v>
      </c>
      <c r="R170">
        <f t="shared" si="38"/>
        <v>1</v>
      </c>
      <c r="W170">
        <v>0</v>
      </c>
      <c r="X170">
        <v>0</v>
      </c>
      <c r="Y170" s="24">
        <f t="shared" si="39"/>
        <v>0</v>
      </c>
      <c r="Z170">
        <f t="shared" si="40"/>
        <v>0</v>
      </c>
      <c r="AA170">
        <f t="shared" si="41"/>
        <v>1</v>
      </c>
      <c r="AE170">
        <v>0.49057769775390619</v>
      </c>
      <c r="AF170">
        <v>0.49219405651092529</v>
      </c>
      <c r="AG170">
        <f t="shared" si="42"/>
        <v>1.6176657689399409E-3</v>
      </c>
      <c r="AJ170">
        <v>49.057769775390618</v>
      </c>
      <c r="AK170">
        <v>49.219405651092529</v>
      </c>
      <c r="AL170">
        <f t="shared" si="43"/>
        <v>0.49057769775390619</v>
      </c>
      <c r="AM170">
        <f t="shared" si="44"/>
        <v>0.49219405651092529</v>
      </c>
    </row>
    <row r="171" spans="4:39">
      <c r="D171">
        <v>0</v>
      </c>
      <c r="E171">
        <v>0</v>
      </c>
      <c r="F171" s="24">
        <f t="shared" si="30"/>
        <v>0</v>
      </c>
      <c r="G171">
        <f t="shared" si="31"/>
        <v>0</v>
      </c>
      <c r="H171">
        <f t="shared" si="32"/>
        <v>1</v>
      </c>
      <c r="J171">
        <f t="shared" si="33"/>
        <v>0</v>
      </c>
      <c r="K171">
        <f t="shared" si="34"/>
        <v>0</v>
      </c>
      <c r="L171">
        <f t="shared" si="35"/>
        <v>0</v>
      </c>
      <c r="N171">
        <v>0</v>
      </c>
      <c r="O171">
        <v>0</v>
      </c>
      <c r="P171" s="24">
        <f t="shared" si="36"/>
        <v>0</v>
      </c>
      <c r="Q171">
        <f t="shared" si="37"/>
        <v>0</v>
      </c>
      <c r="R171">
        <f t="shared" si="38"/>
        <v>1</v>
      </c>
      <c r="W171">
        <v>0</v>
      </c>
      <c r="X171">
        <v>0</v>
      </c>
      <c r="Y171" s="24">
        <f t="shared" si="39"/>
        <v>0</v>
      </c>
      <c r="Z171">
        <f t="shared" si="40"/>
        <v>0</v>
      </c>
      <c r="AA171">
        <f t="shared" si="41"/>
        <v>1</v>
      </c>
      <c r="AE171">
        <v>9.57489013671875E-4</v>
      </c>
      <c r="AF171">
        <v>9.1771726255063669E-4</v>
      </c>
      <c r="AG171">
        <f t="shared" si="42"/>
        <v>3.9770960235666656E-5</v>
      </c>
      <c r="AJ171">
        <v>9.57489013671875E-2</v>
      </c>
      <c r="AK171">
        <v>9.1771726255063663E-2</v>
      </c>
      <c r="AL171">
        <f t="shared" si="43"/>
        <v>9.57489013671875E-4</v>
      </c>
      <c r="AM171">
        <f t="shared" si="44"/>
        <v>9.1771726255063669E-4</v>
      </c>
    </row>
    <row r="172" spans="4:39">
      <c r="D172">
        <v>0</v>
      </c>
      <c r="E172">
        <v>0</v>
      </c>
      <c r="F172" s="24">
        <f t="shared" si="30"/>
        <v>0</v>
      </c>
      <c r="G172">
        <f t="shared" si="31"/>
        <v>0</v>
      </c>
      <c r="H172">
        <f t="shared" si="32"/>
        <v>1</v>
      </c>
      <c r="J172">
        <f t="shared" si="33"/>
        <v>0</v>
      </c>
      <c r="K172">
        <f t="shared" si="34"/>
        <v>0</v>
      </c>
      <c r="L172">
        <f t="shared" si="35"/>
        <v>0</v>
      </c>
      <c r="N172">
        <v>0</v>
      </c>
      <c r="O172">
        <v>0</v>
      </c>
      <c r="P172" s="24">
        <f t="shared" si="36"/>
        <v>0</v>
      </c>
      <c r="Q172">
        <f t="shared" si="37"/>
        <v>0</v>
      </c>
      <c r="R172">
        <f t="shared" si="38"/>
        <v>1</v>
      </c>
      <c r="W172">
        <v>0</v>
      </c>
      <c r="X172">
        <v>0</v>
      </c>
      <c r="Y172" s="24">
        <f t="shared" si="39"/>
        <v>0</v>
      </c>
      <c r="Z172">
        <f t="shared" si="40"/>
        <v>0</v>
      </c>
      <c r="AA172">
        <f t="shared" si="41"/>
        <v>1</v>
      </c>
      <c r="AE172">
        <v>0.1244316101074219</v>
      </c>
      <c r="AF172">
        <v>0.20084479048445419</v>
      </c>
      <c r="AG172">
        <f t="shared" si="42"/>
        <v>7.9408472432342905E-2</v>
      </c>
      <c r="AJ172">
        <v>12.443161010742189</v>
      </c>
      <c r="AK172">
        <v>20.08447904844542</v>
      </c>
      <c r="AL172">
        <f t="shared" si="43"/>
        <v>0.12443161010742189</v>
      </c>
      <c r="AM172">
        <f t="shared" si="44"/>
        <v>0.20084479048445419</v>
      </c>
    </row>
    <row r="173" spans="4:39">
      <c r="D173">
        <v>3.2800674438476558</v>
      </c>
      <c r="E173">
        <v>2.4921417236328121</v>
      </c>
      <c r="F173" s="24">
        <f t="shared" si="30"/>
        <v>0.5452128265931373</v>
      </c>
      <c r="G173">
        <f t="shared" si="31"/>
        <v>0.78792572021484375</v>
      </c>
      <c r="H173">
        <f t="shared" si="32"/>
        <v>0</v>
      </c>
      <c r="J173">
        <f t="shared" si="33"/>
        <v>3.2800674438476556E-2</v>
      </c>
      <c r="K173">
        <f t="shared" si="34"/>
        <v>2.4921417236328122E-2</v>
      </c>
      <c r="L173">
        <f t="shared" si="35"/>
        <v>7.8482972223637773E-3</v>
      </c>
      <c r="N173">
        <v>3.2800674438476558</v>
      </c>
      <c r="O173">
        <v>2.4921417236328121</v>
      </c>
      <c r="P173" s="24">
        <f t="shared" si="36"/>
        <v>0.2730066417737832</v>
      </c>
      <c r="Q173">
        <f t="shared" si="37"/>
        <v>0.78792572021484375</v>
      </c>
      <c r="R173">
        <f t="shared" si="38"/>
        <v>0</v>
      </c>
      <c r="W173">
        <v>3.2800674438476558</v>
      </c>
      <c r="X173">
        <v>2.4921417236328121</v>
      </c>
      <c r="Y173" s="24">
        <f t="shared" si="39"/>
        <v>0.2730066417737832</v>
      </c>
      <c r="Z173">
        <f t="shared" si="40"/>
        <v>0.78792572021484375</v>
      </c>
      <c r="AA173">
        <f t="shared" si="41"/>
        <v>0</v>
      </c>
      <c r="AE173">
        <v>1.1831283569335939E-2</v>
      </c>
      <c r="AF173">
        <v>1.3694589788263489E-2</v>
      </c>
      <c r="AG173">
        <f t="shared" si="42"/>
        <v>1.8650432526680423E-3</v>
      </c>
      <c r="AJ173">
        <v>1.183128356933594</v>
      </c>
      <c r="AK173">
        <v>1.3694589788263489</v>
      </c>
      <c r="AL173">
        <f t="shared" si="43"/>
        <v>1.1831283569335939E-2</v>
      </c>
      <c r="AM173">
        <f t="shared" si="44"/>
        <v>1.3694589788263489E-2</v>
      </c>
    </row>
    <row r="174" spans="4:39">
      <c r="D174">
        <v>0</v>
      </c>
      <c r="E174">
        <v>0</v>
      </c>
      <c r="F174" s="24">
        <f t="shared" si="30"/>
        <v>0</v>
      </c>
      <c r="G174">
        <f t="shared" si="31"/>
        <v>0</v>
      </c>
      <c r="H174">
        <f t="shared" si="32"/>
        <v>1</v>
      </c>
      <c r="J174">
        <f t="shared" si="33"/>
        <v>0</v>
      </c>
      <c r="K174">
        <f t="shared" si="34"/>
        <v>0</v>
      </c>
      <c r="L174">
        <f t="shared" si="35"/>
        <v>0</v>
      </c>
      <c r="N174">
        <v>0</v>
      </c>
      <c r="O174">
        <v>0</v>
      </c>
      <c r="P174" s="24">
        <f t="shared" si="36"/>
        <v>0</v>
      </c>
      <c r="Q174">
        <f t="shared" si="37"/>
        <v>0</v>
      </c>
      <c r="R174">
        <f t="shared" si="38"/>
        <v>1</v>
      </c>
      <c r="W174">
        <v>0</v>
      </c>
      <c r="X174">
        <v>0</v>
      </c>
      <c r="Y174" s="24">
        <f t="shared" si="39"/>
        <v>0</v>
      </c>
      <c r="Z174">
        <f t="shared" si="40"/>
        <v>0</v>
      </c>
      <c r="AA174">
        <f t="shared" si="41"/>
        <v>1</v>
      </c>
      <c r="AE174">
        <v>0.4204864501953125</v>
      </c>
      <c r="AF174">
        <v>0.43714968363444012</v>
      </c>
      <c r="AG174">
        <f t="shared" si="42"/>
        <v>1.6802839464758246E-2</v>
      </c>
      <c r="AJ174">
        <v>42.04864501953125</v>
      </c>
      <c r="AK174">
        <v>43.714968363444008</v>
      </c>
      <c r="AL174">
        <f t="shared" si="43"/>
        <v>0.4204864501953125</v>
      </c>
      <c r="AM174">
        <f t="shared" si="44"/>
        <v>0.43714968363444007</v>
      </c>
    </row>
    <row r="175" spans="4:39">
      <c r="D175">
        <v>0</v>
      </c>
      <c r="E175">
        <v>0</v>
      </c>
      <c r="F175" s="24">
        <f t="shared" si="30"/>
        <v>0</v>
      </c>
      <c r="G175">
        <f t="shared" si="31"/>
        <v>0</v>
      </c>
      <c r="H175">
        <f t="shared" si="32"/>
        <v>1</v>
      </c>
      <c r="J175">
        <f t="shared" si="33"/>
        <v>0</v>
      </c>
      <c r="K175">
        <f t="shared" si="34"/>
        <v>0</v>
      </c>
      <c r="L175">
        <f t="shared" si="35"/>
        <v>0</v>
      </c>
      <c r="N175">
        <v>0</v>
      </c>
      <c r="O175">
        <v>0</v>
      </c>
      <c r="P175" s="24">
        <f t="shared" si="36"/>
        <v>0</v>
      </c>
      <c r="Q175">
        <f t="shared" si="37"/>
        <v>0</v>
      </c>
      <c r="R175">
        <f t="shared" si="38"/>
        <v>1</v>
      </c>
      <c r="W175">
        <v>0</v>
      </c>
      <c r="X175">
        <v>0</v>
      </c>
      <c r="Y175" s="24">
        <f t="shared" si="39"/>
        <v>0</v>
      </c>
      <c r="Z175">
        <f t="shared" si="40"/>
        <v>0</v>
      </c>
      <c r="AA175">
        <f t="shared" si="41"/>
        <v>1</v>
      </c>
      <c r="AE175">
        <v>0.38442039489746088</v>
      </c>
      <c r="AF175">
        <v>0.35736926396687829</v>
      </c>
      <c r="AG175">
        <f t="shared" si="42"/>
        <v>2.6688526069392898E-2</v>
      </c>
      <c r="AJ175">
        <v>38.442039489746087</v>
      </c>
      <c r="AK175">
        <v>35.736926396687828</v>
      </c>
      <c r="AL175">
        <f t="shared" si="43"/>
        <v>0.38442039489746088</v>
      </c>
      <c r="AM175">
        <f t="shared" si="44"/>
        <v>0.35736926396687829</v>
      </c>
    </row>
    <row r="176" spans="4:39">
      <c r="D176">
        <v>49.3255615234375</v>
      </c>
      <c r="E176">
        <v>49.134063720703118</v>
      </c>
      <c r="F176" s="24">
        <f t="shared" si="30"/>
        <v>0.17427856056618166</v>
      </c>
      <c r="G176">
        <f t="shared" si="31"/>
        <v>0.19149780273438211</v>
      </c>
      <c r="H176">
        <f t="shared" si="32"/>
        <v>1</v>
      </c>
      <c r="J176">
        <f t="shared" si="33"/>
        <v>0.493255615234375</v>
      </c>
      <c r="K176">
        <f t="shared" si="34"/>
        <v>0.49134063720703119</v>
      </c>
      <c r="L176">
        <f t="shared" si="35"/>
        <v>1.9131456267767943E-3</v>
      </c>
      <c r="N176">
        <v>49.3255615234375</v>
      </c>
      <c r="O176">
        <v>49.134063720703118</v>
      </c>
      <c r="P176" s="24">
        <f t="shared" si="36"/>
        <v>3.8898747026416946E-3</v>
      </c>
      <c r="Q176">
        <f t="shared" si="37"/>
        <v>0.19149780273438211</v>
      </c>
      <c r="R176">
        <f t="shared" si="38"/>
        <v>1</v>
      </c>
      <c r="W176">
        <v>49.3255615234375</v>
      </c>
      <c r="X176">
        <v>49.134063720703118</v>
      </c>
      <c r="Y176" s="24">
        <f t="shared" si="39"/>
        <v>3.8898747026416946E-3</v>
      </c>
      <c r="Z176">
        <f t="shared" si="40"/>
        <v>0.19149780273438211</v>
      </c>
      <c r="AA176">
        <f t="shared" si="41"/>
        <v>1</v>
      </c>
      <c r="AE176">
        <v>9.9010467529296875E-2</v>
      </c>
      <c r="AF176">
        <v>0.13076191856747579</v>
      </c>
      <c r="AG176">
        <f t="shared" si="42"/>
        <v>3.226090604117398E-2</v>
      </c>
      <c r="AJ176">
        <v>9.9010467529296875</v>
      </c>
      <c r="AK176">
        <v>13.076191856747579</v>
      </c>
      <c r="AL176">
        <f t="shared" si="43"/>
        <v>9.9010467529296875E-2</v>
      </c>
      <c r="AM176">
        <f t="shared" si="44"/>
        <v>0.13076191856747579</v>
      </c>
    </row>
    <row r="177" spans="4:39">
      <c r="D177">
        <v>0</v>
      </c>
      <c r="E177">
        <v>0</v>
      </c>
      <c r="F177" s="24">
        <f t="shared" si="30"/>
        <v>0</v>
      </c>
      <c r="G177">
        <f t="shared" si="31"/>
        <v>0</v>
      </c>
      <c r="H177">
        <f t="shared" si="32"/>
        <v>1</v>
      </c>
      <c r="J177">
        <f t="shared" si="33"/>
        <v>0</v>
      </c>
      <c r="K177">
        <f t="shared" si="34"/>
        <v>0</v>
      </c>
      <c r="L177">
        <f t="shared" si="35"/>
        <v>0</v>
      </c>
      <c r="N177">
        <v>0</v>
      </c>
      <c r="O177">
        <v>0</v>
      </c>
      <c r="P177" s="24">
        <f t="shared" si="36"/>
        <v>0</v>
      </c>
      <c r="Q177">
        <f t="shared" si="37"/>
        <v>0</v>
      </c>
      <c r="R177">
        <f t="shared" si="38"/>
        <v>1</v>
      </c>
      <c r="W177">
        <v>0</v>
      </c>
      <c r="X177">
        <v>0</v>
      </c>
      <c r="Y177" s="24">
        <f t="shared" si="39"/>
        <v>0</v>
      </c>
      <c r="Z177">
        <f t="shared" si="40"/>
        <v>0</v>
      </c>
      <c r="AA177">
        <f t="shared" si="41"/>
        <v>1</v>
      </c>
      <c r="AE177">
        <v>1.155853271484375E-2</v>
      </c>
      <c r="AF177">
        <v>1.435143607003348E-3</v>
      </c>
      <c r="AG177">
        <f t="shared" si="42"/>
        <v>1.007232008015493E-2</v>
      </c>
      <c r="AJ177">
        <v>1.155853271484375</v>
      </c>
      <c r="AK177">
        <v>0.1435143607003348</v>
      </c>
      <c r="AL177">
        <f t="shared" si="43"/>
        <v>1.155853271484375E-2</v>
      </c>
      <c r="AM177">
        <f t="shared" si="44"/>
        <v>1.435143607003348E-3</v>
      </c>
    </row>
    <row r="178" spans="4:39">
      <c r="D178">
        <v>49.416160583496087</v>
      </c>
      <c r="E178">
        <v>48.828125</v>
      </c>
      <c r="F178" s="24">
        <f t="shared" si="30"/>
        <v>0.44458271534239158</v>
      </c>
      <c r="G178">
        <f t="shared" si="31"/>
        <v>0.58803558349608664</v>
      </c>
      <c r="H178">
        <f t="shared" si="32"/>
        <v>1</v>
      </c>
      <c r="J178">
        <f t="shared" si="33"/>
        <v>0.49416160583496088</v>
      </c>
      <c r="K178">
        <f t="shared" si="34"/>
        <v>0.48828125</v>
      </c>
      <c r="L178">
        <f t="shared" si="35"/>
        <v>5.8631003818904095E-3</v>
      </c>
      <c r="N178">
        <v>49.416160583496087</v>
      </c>
      <c r="O178">
        <v>48.828125</v>
      </c>
      <c r="P178" s="24">
        <f t="shared" si="36"/>
        <v>1.1970886245517568E-2</v>
      </c>
      <c r="Q178">
        <f t="shared" si="37"/>
        <v>0.58803558349608664</v>
      </c>
      <c r="R178">
        <f t="shared" si="38"/>
        <v>1</v>
      </c>
      <c r="W178">
        <v>49.416160583496087</v>
      </c>
      <c r="X178">
        <v>48.828125</v>
      </c>
      <c r="Y178" s="24">
        <f t="shared" si="39"/>
        <v>1.1970886245517568E-2</v>
      </c>
      <c r="Z178">
        <f t="shared" si="40"/>
        <v>0.58803558349608664</v>
      </c>
      <c r="AA178">
        <f t="shared" si="41"/>
        <v>1</v>
      </c>
      <c r="AE178">
        <v>3.5968780517578118E-2</v>
      </c>
      <c r="AF178">
        <v>7.7003132213245744E-3</v>
      </c>
      <c r="AG178">
        <f t="shared" si="42"/>
        <v>2.7872652635337603E-2</v>
      </c>
      <c r="AJ178">
        <v>3.5968780517578121</v>
      </c>
      <c r="AK178">
        <v>0.7700313221324574</v>
      </c>
      <c r="AL178">
        <f t="shared" si="43"/>
        <v>3.5968780517578118E-2</v>
      </c>
      <c r="AM178">
        <f t="shared" si="44"/>
        <v>7.7003132213245744E-3</v>
      </c>
    </row>
    <row r="179" spans="4:39">
      <c r="D179">
        <v>0</v>
      </c>
      <c r="E179">
        <v>0</v>
      </c>
      <c r="F179" s="24">
        <f t="shared" si="30"/>
        <v>0</v>
      </c>
      <c r="G179">
        <f t="shared" si="31"/>
        <v>0</v>
      </c>
      <c r="H179">
        <f t="shared" si="32"/>
        <v>1</v>
      </c>
      <c r="J179">
        <f t="shared" si="33"/>
        <v>0</v>
      </c>
      <c r="K179">
        <f t="shared" si="34"/>
        <v>0</v>
      </c>
      <c r="L179">
        <f t="shared" si="35"/>
        <v>0</v>
      </c>
      <c r="N179">
        <v>0</v>
      </c>
      <c r="O179">
        <v>0</v>
      </c>
      <c r="P179" s="24">
        <f t="shared" si="36"/>
        <v>0</v>
      </c>
      <c r="Q179">
        <f t="shared" si="37"/>
        <v>0</v>
      </c>
      <c r="R179">
        <f t="shared" si="38"/>
        <v>1</v>
      </c>
      <c r="W179">
        <v>0</v>
      </c>
      <c r="X179">
        <v>0</v>
      </c>
      <c r="Y179" s="24">
        <f t="shared" si="39"/>
        <v>0</v>
      </c>
      <c r="Z179">
        <f t="shared" si="40"/>
        <v>0</v>
      </c>
      <c r="AA179">
        <f t="shared" si="41"/>
        <v>1</v>
      </c>
      <c r="AE179">
        <v>0.29123497009277338</v>
      </c>
      <c r="AF179">
        <v>0.20084479048445419</v>
      </c>
      <c r="AG179">
        <f t="shared" si="42"/>
        <v>8.6425342481219219E-2</v>
      </c>
      <c r="AJ179">
        <v>29.12349700927734</v>
      </c>
      <c r="AK179">
        <v>20.08447904844542</v>
      </c>
      <c r="AL179">
        <f t="shared" si="43"/>
        <v>0.29123497009277338</v>
      </c>
      <c r="AM179">
        <f t="shared" si="44"/>
        <v>0.20084479048445419</v>
      </c>
    </row>
    <row r="180" spans="4:39">
      <c r="D180">
        <v>14.344978332519529</v>
      </c>
      <c r="E180">
        <v>15.700912475585939</v>
      </c>
      <c r="F180" s="24">
        <f t="shared" si="30"/>
        <v>2.8803840980036708</v>
      </c>
      <c r="G180">
        <f t="shared" si="31"/>
        <v>1.3559341430664098</v>
      </c>
      <c r="H180">
        <f t="shared" si="32"/>
        <v>1</v>
      </c>
      <c r="J180">
        <f t="shared" si="33"/>
        <v>0.14344978332519528</v>
      </c>
      <c r="K180">
        <f t="shared" si="34"/>
        <v>0.1570091247558594</v>
      </c>
      <c r="L180">
        <f t="shared" si="35"/>
        <v>1.3651686206756601E-2</v>
      </c>
      <c r="N180">
        <v>14.344978332519529</v>
      </c>
      <c r="O180">
        <v>15.700912475585939</v>
      </c>
      <c r="P180" s="24">
        <f t="shared" si="36"/>
        <v>9.0257543151333025E-2</v>
      </c>
      <c r="Q180">
        <f t="shared" si="37"/>
        <v>1.3559341430664098</v>
      </c>
      <c r="R180">
        <f t="shared" si="38"/>
        <v>1</v>
      </c>
      <c r="W180">
        <v>14.344978332519529</v>
      </c>
      <c r="X180">
        <v>15.700912475585939</v>
      </c>
      <c r="Y180" s="24">
        <f t="shared" si="39"/>
        <v>9.0257543151333025E-2</v>
      </c>
      <c r="Z180">
        <f t="shared" si="40"/>
        <v>1.3559341430664098</v>
      </c>
      <c r="AA180">
        <f t="shared" si="41"/>
        <v>1</v>
      </c>
      <c r="AE180">
        <v>0.38565635681152338</v>
      </c>
      <c r="AF180">
        <v>0.44317212598077182</v>
      </c>
      <c r="AG180">
        <f t="shared" si="42"/>
        <v>5.9201973258223343E-2</v>
      </c>
      <c r="AJ180">
        <v>38.565635681152337</v>
      </c>
      <c r="AK180">
        <v>44.317212598077177</v>
      </c>
      <c r="AL180">
        <f t="shared" si="43"/>
        <v>0.38565635681152338</v>
      </c>
      <c r="AM180">
        <f t="shared" si="44"/>
        <v>0.44317212598077177</v>
      </c>
    </row>
    <row r="181" spans="4:39">
      <c r="D181">
        <v>0</v>
      </c>
      <c r="E181">
        <v>0</v>
      </c>
      <c r="F181" s="24">
        <f t="shared" si="30"/>
        <v>0</v>
      </c>
      <c r="G181">
        <f t="shared" si="31"/>
        <v>0</v>
      </c>
      <c r="H181">
        <f t="shared" si="32"/>
        <v>1</v>
      </c>
      <c r="J181">
        <f t="shared" si="33"/>
        <v>0</v>
      </c>
      <c r="K181">
        <f t="shared" si="34"/>
        <v>0</v>
      </c>
      <c r="L181">
        <f t="shared" si="35"/>
        <v>0</v>
      </c>
      <c r="N181">
        <v>0</v>
      </c>
      <c r="O181">
        <v>0</v>
      </c>
      <c r="P181" s="24">
        <f t="shared" si="36"/>
        <v>0</v>
      </c>
      <c r="Q181">
        <f t="shared" si="37"/>
        <v>0</v>
      </c>
      <c r="R181">
        <f t="shared" si="38"/>
        <v>1</v>
      </c>
      <c r="W181">
        <v>0</v>
      </c>
      <c r="X181">
        <v>0</v>
      </c>
      <c r="Y181" s="24">
        <f t="shared" si="39"/>
        <v>0</v>
      </c>
      <c r="Z181">
        <f t="shared" si="40"/>
        <v>0</v>
      </c>
      <c r="AA181">
        <f t="shared" si="41"/>
        <v>1</v>
      </c>
      <c r="AE181">
        <v>6.5631866455078116E-3</v>
      </c>
      <c r="AF181">
        <v>7.07244873046875E-3</v>
      </c>
      <c r="AG181">
        <f t="shared" si="42"/>
        <v>5.093917809119023E-4</v>
      </c>
      <c r="AJ181">
        <v>0.65631866455078125</v>
      </c>
      <c r="AK181">
        <v>0.707244873046875</v>
      </c>
      <c r="AL181">
        <f t="shared" si="43"/>
        <v>6.5631866455078125E-3</v>
      </c>
      <c r="AM181">
        <f t="shared" si="44"/>
        <v>7.07244873046875E-3</v>
      </c>
    </row>
    <row r="182" spans="4:39">
      <c r="D182">
        <v>49.836540222167969</v>
      </c>
      <c r="E182">
        <v>48.828125</v>
      </c>
      <c r="F182" s="24">
        <f t="shared" si="30"/>
        <v>0.6352033566501728</v>
      </c>
      <c r="G182">
        <f t="shared" si="31"/>
        <v>1.0084152221679688</v>
      </c>
      <c r="H182">
        <f t="shared" si="32"/>
        <v>1</v>
      </c>
      <c r="J182">
        <f t="shared" si="33"/>
        <v>0.49836540222167969</v>
      </c>
      <c r="K182">
        <f t="shared" si="34"/>
        <v>0.48828125</v>
      </c>
      <c r="L182">
        <f t="shared" si="35"/>
        <v>1.0033477638447285E-2</v>
      </c>
      <c r="N182">
        <v>49.836540222167969</v>
      </c>
      <c r="O182">
        <v>48.828125</v>
      </c>
      <c r="P182" s="24">
        <f t="shared" si="36"/>
        <v>2.0441263747204164E-2</v>
      </c>
      <c r="Q182">
        <f t="shared" si="37"/>
        <v>1.0084152221679688</v>
      </c>
      <c r="R182">
        <f t="shared" si="38"/>
        <v>1</v>
      </c>
      <c r="W182">
        <v>49.836540222167969</v>
      </c>
      <c r="X182">
        <v>48.828125</v>
      </c>
      <c r="Y182" s="24">
        <f t="shared" si="39"/>
        <v>2.0441263747204164E-2</v>
      </c>
      <c r="Z182">
        <f t="shared" si="40"/>
        <v>1.0084152221679688</v>
      </c>
      <c r="AA182">
        <f t="shared" si="41"/>
        <v>1</v>
      </c>
      <c r="AE182">
        <v>5.5332183837890616E-3</v>
      </c>
      <c r="AF182">
        <v>5.8604876200358067E-3</v>
      </c>
      <c r="AG182">
        <f t="shared" si="42"/>
        <v>3.2732279466560422E-4</v>
      </c>
      <c r="AJ182">
        <v>0.55332183837890625</v>
      </c>
      <c r="AK182">
        <v>0.58604876200358069</v>
      </c>
      <c r="AL182">
        <f t="shared" si="43"/>
        <v>5.5332183837890625E-3</v>
      </c>
      <c r="AM182">
        <f t="shared" si="44"/>
        <v>5.8604876200358067E-3</v>
      </c>
    </row>
    <row r="183" spans="4:39">
      <c r="D183">
        <v>0</v>
      </c>
      <c r="E183">
        <v>0</v>
      </c>
      <c r="F183" s="24">
        <f t="shared" si="30"/>
        <v>0</v>
      </c>
      <c r="G183">
        <f t="shared" si="31"/>
        <v>0</v>
      </c>
      <c r="H183">
        <f t="shared" si="32"/>
        <v>1</v>
      </c>
      <c r="J183">
        <f t="shared" si="33"/>
        <v>0</v>
      </c>
      <c r="K183">
        <f t="shared" si="34"/>
        <v>0</v>
      </c>
      <c r="L183">
        <f t="shared" si="35"/>
        <v>0</v>
      </c>
      <c r="N183">
        <v>0</v>
      </c>
      <c r="O183">
        <v>0</v>
      </c>
      <c r="P183" s="24">
        <f t="shared" si="36"/>
        <v>0</v>
      </c>
      <c r="Q183">
        <f t="shared" si="37"/>
        <v>0</v>
      </c>
      <c r="R183">
        <f t="shared" si="38"/>
        <v>1</v>
      </c>
      <c r="W183">
        <v>0</v>
      </c>
      <c r="X183">
        <v>0</v>
      </c>
      <c r="Y183" s="24">
        <f t="shared" si="39"/>
        <v>0</v>
      </c>
      <c r="Z183">
        <f t="shared" si="40"/>
        <v>0</v>
      </c>
      <c r="AA183">
        <f t="shared" si="41"/>
        <v>1</v>
      </c>
      <c r="AE183">
        <v>1.69525146484375E-2</v>
      </c>
      <c r="AF183">
        <v>7.7003132213245744E-3</v>
      </c>
      <c r="AG183">
        <f t="shared" si="42"/>
        <v>9.2095315097798051E-3</v>
      </c>
      <c r="AJ183">
        <v>1.69525146484375</v>
      </c>
      <c r="AK183">
        <v>0.7700313221324574</v>
      </c>
      <c r="AL183">
        <f t="shared" si="43"/>
        <v>1.69525146484375E-2</v>
      </c>
      <c r="AM183">
        <f t="shared" si="44"/>
        <v>7.7003132213245744E-3</v>
      </c>
    </row>
    <row r="184" spans="4:39">
      <c r="D184">
        <v>0.62274932861328125</v>
      </c>
      <c r="E184">
        <v>0.41713714599609381</v>
      </c>
      <c r="F184" s="24">
        <f t="shared" si="30"/>
        <v>0.1858512438942842</v>
      </c>
      <c r="G184">
        <f t="shared" si="31"/>
        <v>0.20561218261718744</v>
      </c>
      <c r="H184">
        <f t="shared" si="32"/>
        <v>0</v>
      </c>
      <c r="J184">
        <f t="shared" si="33"/>
        <v>6.2274932861328125E-3</v>
      </c>
      <c r="K184">
        <f t="shared" si="34"/>
        <v>4.1713714599609384E-3</v>
      </c>
      <c r="L184">
        <f t="shared" si="35"/>
        <v>2.0540094557015436E-3</v>
      </c>
      <c r="N184">
        <v>0.62274932861328125</v>
      </c>
      <c r="O184">
        <v>0.41713714599609381</v>
      </c>
      <c r="P184" s="24">
        <f t="shared" si="36"/>
        <v>0.39545121056493021</v>
      </c>
      <c r="Q184">
        <f t="shared" si="37"/>
        <v>0.20561218261718744</v>
      </c>
      <c r="R184">
        <f t="shared" si="38"/>
        <v>0</v>
      </c>
      <c r="W184">
        <v>0.62274932861328125</v>
      </c>
      <c r="X184">
        <v>0.41713714599609381</v>
      </c>
      <c r="Y184" s="24">
        <f t="shared" si="39"/>
        <v>0.39545121056493021</v>
      </c>
      <c r="Z184">
        <f t="shared" si="40"/>
        <v>0.20561218261718744</v>
      </c>
      <c r="AA184">
        <f t="shared" si="41"/>
        <v>0</v>
      </c>
      <c r="AE184">
        <v>1.216506958007812E-2</v>
      </c>
      <c r="AF184">
        <v>1.435143607003348E-3</v>
      </c>
      <c r="AG184">
        <f t="shared" si="42"/>
        <v>1.0672565658004746E-2</v>
      </c>
      <c r="AJ184">
        <v>1.2165069580078121</v>
      </c>
      <c r="AK184">
        <v>0.1435143607003348</v>
      </c>
      <c r="AL184">
        <f t="shared" si="43"/>
        <v>1.2165069580078122E-2</v>
      </c>
      <c r="AM184">
        <f t="shared" si="44"/>
        <v>1.435143607003348E-3</v>
      </c>
    </row>
    <row r="185" spans="4:39">
      <c r="D185">
        <v>0</v>
      </c>
      <c r="E185">
        <v>0</v>
      </c>
      <c r="F185" s="24">
        <f t="shared" si="30"/>
        <v>0</v>
      </c>
      <c r="G185">
        <f t="shared" si="31"/>
        <v>0</v>
      </c>
      <c r="H185">
        <f t="shared" si="32"/>
        <v>1</v>
      </c>
      <c r="J185">
        <f t="shared" si="33"/>
        <v>0</v>
      </c>
      <c r="K185">
        <f t="shared" si="34"/>
        <v>0</v>
      </c>
      <c r="L185">
        <f t="shared" si="35"/>
        <v>0</v>
      </c>
      <c r="N185">
        <v>0</v>
      </c>
      <c r="O185">
        <v>0</v>
      </c>
      <c r="P185" s="24">
        <f t="shared" si="36"/>
        <v>0</v>
      </c>
      <c r="Q185">
        <f t="shared" si="37"/>
        <v>0</v>
      </c>
      <c r="R185">
        <f t="shared" si="38"/>
        <v>1</v>
      </c>
      <c r="W185">
        <v>0</v>
      </c>
      <c r="X185">
        <v>0</v>
      </c>
      <c r="Y185" s="24">
        <f t="shared" si="39"/>
        <v>0</v>
      </c>
      <c r="Z185">
        <f t="shared" si="40"/>
        <v>0</v>
      </c>
      <c r="AA185">
        <f t="shared" si="41"/>
        <v>1</v>
      </c>
      <c r="AE185">
        <v>6.015777587890625E-3</v>
      </c>
      <c r="AF185">
        <v>1.99873788016183E-2</v>
      </c>
      <c r="AG185">
        <f t="shared" si="42"/>
        <v>1.4069660182024695E-2</v>
      </c>
      <c r="AJ185">
        <v>0.6015777587890625</v>
      </c>
      <c r="AK185">
        <v>1.9987378801618301</v>
      </c>
      <c r="AL185">
        <f t="shared" si="43"/>
        <v>6.015777587890625E-3</v>
      </c>
      <c r="AM185">
        <f t="shared" si="44"/>
        <v>1.99873788016183E-2</v>
      </c>
    </row>
    <row r="186" spans="4:39">
      <c r="D186">
        <v>49.889373779296882</v>
      </c>
      <c r="E186">
        <v>49.601554870605469</v>
      </c>
      <c r="F186" s="24">
        <f t="shared" si="30"/>
        <v>0.25010262015848594</v>
      </c>
      <c r="G186">
        <f t="shared" si="31"/>
        <v>0.28781890869141336</v>
      </c>
      <c r="H186">
        <f t="shared" si="32"/>
        <v>1</v>
      </c>
      <c r="J186">
        <f t="shared" si="33"/>
        <v>0.49889373779296881</v>
      </c>
      <c r="K186">
        <f t="shared" si="34"/>
        <v>0.49601554870605469</v>
      </c>
      <c r="L186">
        <f t="shared" si="35"/>
        <v>2.8740510716527912E-3</v>
      </c>
      <c r="N186">
        <v>49.889373779296882</v>
      </c>
      <c r="O186">
        <v>49.601554870605469</v>
      </c>
      <c r="P186" s="24">
        <f t="shared" si="36"/>
        <v>5.7858321878613977E-3</v>
      </c>
      <c r="Q186">
        <f t="shared" si="37"/>
        <v>0.28781890869141336</v>
      </c>
      <c r="R186">
        <f t="shared" si="38"/>
        <v>1</v>
      </c>
      <c r="W186">
        <v>49.889373779296882</v>
      </c>
      <c r="X186">
        <v>49.601554870605469</v>
      </c>
      <c r="Y186" s="24">
        <f t="shared" si="39"/>
        <v>5.7858321878613977E-3</v>
      </c>
      <c r="Z186">
        <f t="shared" si="40"/>
        <v>0.28781890869141336</v>
      </c>
      <c r="AA186">
        <f t="shared" si="41"/>
        <v>1</v>
      </c>
      <c r="AE186">
        <v>5.1309585571289063E-2</v>
      </c>
      <c r="AF186">
        <v>2.8946495056152339E-2</v>
      </c>
      <c r="AG186">
        <f t="shared" si="42"/>
        <v>2.2114890224451053E-2</v>
      </c>
      <c r="AJ186">
        <v>5.1309585571289063</v>
      </c>
      <c r="AK186">
        <v>2.8946495056152339</v>
      </c>
      <c r="AL186">
        <f t="shared" si="43"/>
        <v>5.1309585571289063E-2</v>
      </c>
      <c r="AM186">
        <f t="shared" si="44"/>
        <v>2.8946495056152339E-2</v>
      </c>
    </row>
    <row r="187" spans="4:39">
      <c r="D187">
        <v>1.247215270996094</v>
      </c>
      <c r="E187">
        <v>0.9563446044921875</v>
      </c>
      <c r="F187" s="24">
        <f t="shared" si="30"/>
        <v>0.25238763691371197</v>
      </c>
      <c r="G187">
        <f t="shared" si="31"/>
        <v>0.29087066650390647</v>
      </c>
      <c r="H187">
        <f t="shared" si="32"/>
        <v>0</v>
      </c>
      <c r="J187">
        <f t="shared" si="33"/>
        <v>1.2472152709960939E-2</v>
      </c>
      <c r="K187">
        <f t="shared" si="34"/>
        <v>9.563446044921875E-3</v>
      </c>
      <c r="L187">
        <f t="shared" si="35"/>
        <v>2.9044804763814634E-3</v>
      </c>
      <c r="N187">
        <v>1.247215270996094</v>
      </c>
      <c r="O187">
        <v>0.9563446044921875</v>
      </c>
      <c r="P187" s="24">
        <f t="shared" si="36"/>
        <v>0.26400069246083291</v>
      </c>
      <c r="Q187">
        <f t="shared" si="37"/>
        <v>0.29087066650390647</v>
      </c>
      <c r="R187">
        <f t="shared" si="38"/>
        <v>0</v>
      </c>
      <c r="W187">
        <v>1.247215270996094</v>
      </c>
      <c r="X187">
        <v>0.9563446044921875</v>
      </c>
      <c r="Y187" s="24">
        <f t="shared" si="39"/>
        <v>0.26400069246083291</v>
      </c>
      <c r="Z187">
        <f t="shared" si="40"/>
        <v>0.29087066650390647</v>
      </c>
      <c r="AA187">
        <f t="shared" si="41"/>
        <v>0</v>
      </c>
      <c r="AE187">
        <v>6.7653656005859384E-3</v>
      </c>
      <c r="AF187">
        <v>7.7003132213245744E-3</v>
      </c>
      <c r="AG187">
        <f t="shared" si="42"/>
        <v>9.3538482050776865E-4</v>
      </c>
      <c r="AJ187">
        <v>0.67653656005859375</v>
      </c>
      <c r="AK187">
        <v>0.7700313221324574</v>
      </c>
      <c r="AL187">
        <f t="shared" si="43"/>
        <v>6.7653656005859375E-3</v>
      </c>
      <c r="AM187">
        <f t="shared" si="44"/>
        <v>7.7003132213245744E-3</v>
      </c>
    </row>
    <row r="188" spans="4:39">
      <c r="D188">
        <v>0</v>
      </c>
      <c r="E188">
        <v>0</v>
      </c>
      <c r="F188" s="24">
        <f t="shared" si="30"/>
        <v>0</v>
      </c>
      <c r="G188">
        <f t="shared" si="31"/>
        <v>0</v>
      </c>
      <c r="H188">
        <f t="shared" si="32"/>
        <v>1</v>
      </c>
      <c r="J188">
        <f t="shared" si="33"/>
        <v>0</v>
      </c>
      <c r="K188">
        <f t="shared" si="34"/>
        <v>0</v>
      </c>
      <c r="L188">
        <f t="shared" si="35"/>
        <v>0</v>
      </c>
      <c r="N188">
        <v>0</v>
      </c>
      <c r="O188">
        <v>0</v>
      </c>
      <c r="P188" s="24">
        <f t="shared" si="36"/>
        <v>0</v>
      </c>
      <c r="Q188">
        <f t="shared" si="37"/>
        <v>0</v>
      </c>
      <c r="R188">
        <f t="shared" si="38"/>
        <v>1</v>
      </c>
      <c r="W188">
        <v>0</v>
      </c>
      <c r="X188">
        <v>0</v>
      </c>
      <c r="Y188" s="24">
        <f t="shared" si="39"/>
        <v>0</v>
      </c>
      <c r="Z188">
        <f t="shared" si="40"/>
        <v>0</v>
      </c>
      <c r="AA188">
        <f t="shared" si="41"/>
        <v>1</v>
      </c>
      <c r="AE188">
        <v>2.3403167724609379E-3</v>
      </c>
      <c r="AF188">
        <v>3.7195306075246712E-3</v>
      </c>
      <c r="AG188">
        <f t="shared" si="42"/>
        <v>1.3801653878799339E-3</v>
      </c>
      <c r="AJ188">
        <v>0.23403167724609381</v>
      </c>
      <c r="AK188">
        <v>0.37195306075246709</v>
      </c>
      <c r="AL188">
        <f t="shared" si="43"/>
        <v>2.3403167724609379E-3</v>
      </c>
      <c r="AM188">
        <f t="shared" si="44"/>
        <v>3.7195306075246712E-3</v>
      </c>
    </row>
    <row r="189" spans="4:39">
      <c r="D189">
        <v>0</v>
      </c>
      <c r="E189">
        <v>0</v>
      </c>
      <c r="F189" s="24">
        <f t="shared" si="30"/>
        <v>0</v>
      </c>
      <c r="G189">
        <f t="shared" si="31"/>
        <v>0</v>
      </c>
      <c r="H189">
        <f t="shared" si="32"/>
        <v>1</v>
      </c>
      <c r="J189">
        <f t="shared" si="33"/>
        <v>0</v>
      </c>
      <c r="K189">
        <f t="shared" si="34"/>
        <v>0</v>
      </c>
      <c r="L189">
        <f t="shared" si="35"/>
        <v>0</v>
      </c>
      <c r="N189">
        <v>0</v>
      </c>
      <c r="O189">
        <v>0</v>
      </c>
      <c r="P189" s="24">
        <f t="shared" si="36"/>
        <v>0</v>
      </c>
      <c r="Q189">
        <f t="shared" si="37"/>
        <v>0</v>
      </c>
      <c r="R189">
        <f t="shared" si="38"/>
        <v>1</v>
      </c>
      <c r="W189">
        <v>0</v>
      </c>
      <c r="X189">
        <v>0</v>
      </c>
      <c r="Y189" s="24">
        <f t="shared" si="39"/>
        <v>0</v>
      </c>
      <c r="Z189">
        <f t="shared" si="40"/>
        <v>0</v>
      </c>
      <c r="AA189">
        <f t="shared" si="41"/>
        <v>1</v>
      </c>
      <c r="AE189">
        <v>0.29527664184570313</v>
      </c>
      <c r="AF189">
        <v>0.30582191830589661</v>
      </c>
      <c r="AG189">
        <f t="shared" si="42"/>
        <v>1.0601073848488757E-2</v>
      </c>
      <c r="AJ189">
        <v>29.527664184570309</v>
      </c>
      <c r="AK189">
        <v>30.582191830589661</v>
      </c>
      <c r="AL189">
        <f t="shared" si="43"/>
        <v>0.29527664184570307</v>
      </c>
      <c r="AM189">
        <f t="shared" si="44"/>
        <v>0.30582191830589661</v>
      </c>
    </row>
    <row r="190" spans="4:39">
      <c r="D190">
        <v>0</v>
      </c>
      <c r="E190">
        <v>0</v>
      </c>
      <c r="F190" s="24">
        <f t="shared" si="30"/>
        <v>0</v>
      </c>
      <c r="G190">
        <f t="shared" si="31"/>
        <v>0</v>
      </c>
      <c r="H190">
        <f t="shared" si="32"/>
        <v>1</v>
      </c>
      <c r="J190">
        <f t="shared" si="33"/>
        <v>0</v>
      </c>
      <c r="K190">
        <f t="shared" si="34"/>
        <v>0</v>
      </c>
      <c r="L190">
        <f t="shared" si="35"/>
        <v>0</v>
      </c>
      <c r="N190">
        <v>0</v>
      </c>
      <c r="O190">
        <v>0</v>
      </c>
      <c r="P190" s="24">
        <f t="shared" si="36"/>
        <v>0</v>
      </c>
      <c r="Q190">
        <f t="shared" si="37"/>
        <v>0</v>
      </c>
      <c r="R190">
        <f t="shared" si="38"/>
        <v>1</v>
      </c>
      <c r="W190">
        <v>0</v>
      </c>
      <c r="X190">
        <v>0</v>
      </c>
      <c r="Y190" s="24">
        <f t="shared" si="39"/>
        <v>0</v>
      </c>
      <c r="Z190">
        <f t="shared" si="40"/>
        <v>0</v>
      </c>
      <c r="AA190">
        <f t="shared" si="41"/>
        <v>1</v>
      </c>
      <c r="AE190">
        <v>0.47001457214355469</v>
      </c>
      <c r="AF190">
        <v>0.32196335082358502</v>
      </c>
      <c r="AG190">
        <f t="shared" si="42"/>
        <v>0.13761305878671679</v>
      </c>
      <c r="AJ190">
        <v>47.001457214355469</v>
      </c>
      <c r="AK190">
        <v>32.196335082358502</v>
      </c>
      <c r="AL190">
        <f t="shared" si="43"/>
        <v>0.47001457214355469</v>
      </c>
      <c r="AM190">
        <f t="shared" si="44"/>
        <v>0.32196335082358502</v>
      </c>
    </row>
    <row r="191" spans="4:39">
      <c r="D191">
        <v>0</v>
      </c>
      <c r="E191">
        <v>0</v>
      </c>
      <c r="F191" s="24">
        <f t="shared" si="30"/>
        <v>0</v>
      </c>
      <c r="G191">
        <f t="shared" si="31"/>
        <v>0</v>
      </c>
      <c r="H191">
        <f t="shared" si="32"/>
        <v>1</v>
      </c>
      <c r="J191">
        <f t="shared" si="33"/>
        <v>0</v>
      </c>
      <c r="K191">
        <f t="shared" si="34"/>
        <v>0</v>
      </c>
      <c r="L191">
        <f t="shared" si="35"/>
        <v>0</v>
      </c>
      <c r="N191">
        <v>0</v>
      </c>
      <c r="O191">
        <v>0</v>
      </c>
      <c r="P191" s="24">
        <f t="shared" si="36"/>
        <v>0</v>
      </c>
      <c r="Q191">
        <f t="shared" si="37"/>
        <v>0</v>
      </c>
      <c r="R191">
        <f t="shared" si="38"/>
        <v>1</v>
      </c>
      <c r="W191">
        <v>0</v>
      </c>
      <c r="X191">
        <v>0</v>
      </c>
      <c r="Y191" s="24">
        <f t="shared" si="39"/>
        <v>0</v>
      </c>
      <c r="Z191">
        <f t="shared" si="40"/>
        <v>0</v>
      </c>
      <c r="AA191">
        <f t="shared" si="41"/>
        <v>1</v>
      </c>
      <c r="AE191">
        <v>3.299713134765625E-4</v>
      </c>
      <c r="AF191">
        <v>6.8259239196777344E-4</v>
      </c>
      <c r="AG191">
        <f t="shared" si="42"/>
        <v>3.5268325661182913E-4</v>
      </c>
      <c r="AJ191">
        <v>3.299713134765625E-2</v>
      </c>
      <c r="AK191">
        <v>6.8259239196777344E-2</v>
      </c>
      <c r="AL191">
        <f t="shared" si="43"/>
        <v>3.299713134765625E-4</v>
      </c>
      <c r="AM191">
        <f t="shared" si="44"/>
        <v>6.8259239196777344E-4</v>
      </c>
    </row>
    <row r="192" spans="4:39">
      <c r="D192">
        <v>4.2148590087890616</v>
      </c>
      <c r="E192">
        <v>3.5543441772460942</v>
      </c>
      <c r="F192" s="24">
        <f t="shared" si="30"/>
        <v>0.48341468839395974</v>
      </c>
      <c r="G192">
        <f t="shared" si="31"/>
        <v>0.66051483154296742</v>
      </c>
      <c r="H192">
        <f t="shared" si="32"/>
        <v>1</v>
      </c>
      <c r="J192">
        <f t="shared" si="33"/>
        <v>4.2148590087890618E-2</v>
      </c>
      <c r="K192">
        <f t="shared" si="34"/>
        <v>3.5543441772460944E-2</v>
      </c>
      <c r="L192">
        <f t="shared" si="35"/>
        <v>6.5833822723092711E-3</v>
      </c>
      <c r="N192">
        <v>4.2148590087890616</v>
      </c>
      <c r="O192">
        <v>3.5543441772460942</v>
      </c>
      <c r="P192" s="24">
        <f t="shared" si="36"/>
        <v>0.17003412466550427</v>
      </c>
      <c r="Q192">
        <f t="shared" si="37"/>
        <v>0.66051483154296742</v>
      </c>
      <c r="R192">
        <f t="shared" si="38"/>
        <v>1</v>
      </c>
      <c r="W192">
        <v>4.2148590087890616</v>
      </c>
      <c r="X192">
        <v>3.5543441772460942</v>
      </c>
      <c r="Y192" s="24">
        <f t="shared" si="39"/>
        <v>0.17003412466550427</v>
      </c>
      <c r="Z192">
        <f t="shared" si="40"/>
        <v>0.66051483154296742</v>
      </c>
      <c r="AA192">
        <f t="shared" si="41"/>
        <v>1</v>
      </c>
      <c r="AE192">
        <v>0.25046157836914063</v>
      </c>
      <c r="AF192">
        <v>0.23750948905944819</v>
      </c>
      <c r="AG192">
        <f t="shared" si="42"/>
        <v>1.2868571964500492E-2</v>
      </c>
      <c r="AJ192">
        <v>25.046157836914059</v>
      </c>
      <c r="AK192">
        <v>23.750948905944821</v>
      </c>
      <c r="AL192">
        <f t="shared" si="43"/>
        <v>0.25046157836914057</v>
      </c>
      <c r="AM192">
        <f t="shared" si="44"/>
        <v>0.23750948905944821</v>
      </c>
    </row>
    <row r="193" spans="4:39">
      <c r="D193">
        <v>0</v>
      </c>
      <c r="E193">
        <v>0</v>
      </c>
      <c r="F193" s="24">
        <f t="shared" si="30"/>
        <v>0</v>
      </c>
      <c r="G193">
        <f t="shared" si="31"/>
        <v>0</v>
      </c>
      <c r="H193">
        <f t="shared" si="32"/>
        <v>1</v>
      </c>
      <c r="J193">
        <f t="shared" si="33"/>
        <v>0</v>
      </c>
      <c r="K193">
        <f t="shared" si="34"/>
        <v>0</v>
      </c>
      <c r="L193">
        <f t="shared" si="35"/>
        <v>0</v>
      </c>
      <c r="N193">
        <v>0</v>
      </c>
      <c r="O193">
        <v>0</v>
      </c>
      <c r="P193" s="24">
        <f t="shared" si="36"/>
        <v>0</v>
      </c>
      <c r="Q193">
        <f t="shared" si="37"/>
        <v>0</v>
      </c>
      <c r="R193">
        <f t="shared" si="38"/>
        <v>1</v>
      </c>
      <c r="W193">
        <v>0</v>
      </c>
      <c r="X193">
        <v>0</v>
      </c>
      <c r="Y193" s="24">
        <f t="shared" si="39"/>
        <v>0</v>
      </c>
      <c r="Z193">
        <f t="shared" si="40"/>
        <v>0</v>
      </c>
      <c r="AA193">
        <f t="shared" si="41"/>
        <v>1</v>
      </c>
      <c r="AE193">
        <v>0.44119834899902338</v>
      </c>
      <c r="AF193">
        <v>0.38339558354130499</v>
      </c>
      <c r="AG193">
        <f t="shared" si="42"/>
        <v>5.6163913841855331E-2</v>
      </c>
      <c r="AJ193">
        <v>44.119834899902337</v>
      </c>
      <c r="AK193">
        <v>38.339558354130503</v>
      </c>
      <c r="AL193">
        <f t="shared" si="43"/>
        <v>0.44119834899902338</v>
      </c>
      <c r="AM193">
        <f t="shared" si="44"/>
        <v>0.38339558354130504</v>
      </c>
    </row>
    <row r="194" spans="4:39">
      <c r="D194">
        <v>48.78387451171875</v>
      </c>
      <c r="E194">
        <v>48.874664306640618</v>
      </c>
      <c r="F194" s="24">
        <f t="shared" si="30"/>
        <v>9.5038798347817838E-2</v>
      </c>
      <c r="G194">
        <f t="shared" si="31"/>
        <v>9.0789794921867895E-2</v>
      </c>
      <c r="H194">
        <f t="shared" si="32"/>
        <v>1</v>
      </c>
      <c r="J194">
        <f t="shared" si="33"/>
        <v>0.4878387451171875</v>
      </c>
      <c r="K194">
        <f t="shared" si="34"/>
        <v>0.48874664306640619</v>
      </c>
      <c r="L194">
        <f t="shared" si="35"/>
        <v>9.0831021331691053E-4</v>
      </c>
      <c r="N194">
        <v>48.78387451171875</v>
      </c>
      <c r="O194">
        <v>48.874664306640618</v>
      </c>
      <c r="P194" s="24">
        <f t="shared" si="36"/>
        <v>1.8593314219196532E-3</v>
      </c>
      <c r="Q194">
        <f t="shared" si="37"/>
        <v>9.0789794921867895E-2</v>
      </c>
      <c r="R194">
        <f t="shared" si="38"/>
        <v>1</v>
      </c>
      <c r="W194">
        <v>48.78387451171875</v>
      </c>
      <c r="X194">
        <v>48.874664306640618</v>
      </c>
      <c r="Y194" s="24">
        <f t="shared" si="39"/>
        <v>1.8593314219196532E-3</v>
      </c>
      <c r="Z194">
        <f t="shared" si="40"/>
        <v>9.0789794921867895E-2</v>
      </c>
      <c r="AA194">
        <f t="shared" si="41"/>
        <v>1</v>
      </c>
      <c r="AE194">
        <v>4.3262481689453118E-2</v>
      </c>
      <c r="AF194">
        <v>1.099762549767128E-2</v>
      </c>
      <c r="AG194">
        <f t="shared" si="42"/>
        <v>3.1749898919058071E-2</v>
      </c>
      <c r="AJ194">
        <v>4.3262481689453116</v>
      </c>
      <c r="AK194">
        <v>1.099762549767128</v>
      </c>
      <c r="AL194">
        <f t="shared" si="43"/>
        <v>4.3262481689453118E-2</v>
      </c>
      <c r="AM194">
        <f t="shared" si="44"/>
        <v>1.099762549767128E-2</v>
      </c>
    </row>
    <row r="195" spans="4:39">
      <c r="D195">
        <v>26.675033569335941</v>
      </c>
      <c r="E195">
        <v>25.55332183837891</v>
      </c>
      <c r="F195" s="24">
        <f t="shared" si="30"/>
        <v>0.67427823087106176</v>
      </c>
      <c r="G195">
        <f t="shared" si="31"/>
        <v>1.1217117309570313</v>
      </c>
      <c r="H195">
        <f t="shared" si="32"/>
        <v>1</v>
      </c>
      <c r="J195">
        <f t="shared" si="33"/>
        <v>0.26675033569335943</v>
      </c>
      <c r="K195">
        <f t="shared" si="34"/>
        <v>0.25553321838378912</v>
      </c>
      <c r="L195">
        <f t="shared" si="35"/>
        <v>1.1154440020934617E-2</v>
      </c>
      <c r="N195">
        <v>26.675033569335941</v>
      </c>
      <c r="O195">
        <v>25.55332183837891</v>
      </c>
      <c r="P195" s="24">
        <f t="shared" si="36"/>
        <v>4.2954127971310346E-2</v>
      </c>
      <c r="Q195">
        <f t="shared" si="37"/>
        <v>1.1217117309570313</v>
      </c>
      <c r="R195">
        <f t="shared" si="38"/>
        <v>1</v>
      </c>
      <c r="W195">
        <v>26.675033569335941</v>
      </c>
      <c r="X195">
        <v>25.55332183837891</v>
      </c>
      <c r="Y195" s="24">
        <f t="shared" si="39"/>
        <v>4.2954127971310346E-2</v>
      </c>
      <c r="Z195">
        <f t="shared" si="40"/>
        <v>1.1217117309570313</v>
      </c>
      <c r="AA195">
        <f t="shared" si="41"/>
        <v>1</v>
      </c>
      <c r="AE195">
        <v>5.7201385498046884E-3</v>
      </c>
      <c r="AF195">
        <v>1.800851821899414E-2</v>
      </c>
      <c r="AG195">
        <f t="shared" si="42"/>
        <v>1.2364192025381988E-2</v>
      </c>
      <c r="AJ195">
        <v>0.57201385498046875</v>
      </c>
      <c r="AK195">
        <v>1.8008518218994141</v>
      </c>
      <c r="AL195">
        <f t="shared" si="43"/>
        <v>5.7201385498046875E-3</v>
      </c>
      <c r="AM195">
        <f t="shared" si="44"/>
        <v>1.800851821899414E-2</v>
      </c>
    </row>
    <row r="196" spans="4:39">
      <c r="D196">
        <v>0</v>
      </c>
      <c r="E196">
        <v>0</v>
      </c>
      <c r="F196" s="24">
        <f t="shared" si="30"/>
        <v>0</v>
      </c>
      <c r="G196">
        <f t="shared" si="31"/>
        <v>0</v>
      </c>
      <c r="H196">
        <f t="shared" si="32"/>
        <v>1</v>
      </c>
      <c r="J196">
        <f t="shared" si="33"/>
        <v>0</v>
      </c>
      <c r="K196">
        <f t="shared" si="34"/>
        <v>0</v>
      </c>
      <c r="L196">
        <f t="shared" si="35"/>
        <v>0</v>
      </c>
      <c r="N196">
        <v>0</v>
      </c>
      <c r="O196">
        <v>0</v>
      </c>
      <c r="P196" s="24">
        <f t="shared" si="36"/>
        <v>0</v>
      </c>
      <c r="Q196">
        <f t="shared" si="37"/>
        <v>0</v>
      </c>
      <c r="R196">
        <f t="shared" si="38"/>
        <v>1</v>
      </c>
      <c r="W196">
        <v>0</v>
      </c>
      <c r="X196">
        <v>0</v>
      </c>
      <c r="Y196" s="24">
        <f t="shared" si="39"/>
        <v>0</v>
      </c>
      <c r="Z196">
        <f t="shared" si="40"/>
        <v>0</v>
      </c>
      <c r="AA196">
        <f t="shared" si="41"/>
        <v>1</v>
      </c>
      <c r="AE196">
        <v>0.43056869506835938</v>
      </c>
      <c r="AF196">
        <v>0.38339558354130499</v>
      </c>
      <c r="AG196">
        <f t="shared" si="42"/>
        <v>4.6077751640938844E-2</v>
      </c>
      <c r="AJ196">
        <v>43.056869506835938</v>
      </c>
      <c r="AK196">
        <v>38.339558354130503</v>
      </c>
      <c r="AL196">
        <f t="shared" si="43"/>
        <v>0.43056869506835938</v>
      </c>
      <c r="AM196">
        <f t="shared" si="44"/>
        <v>0.38339558354130504</v>
      </c>
    </row>
    <row r="197" spans="4:39">
      <c r="D197">
        <v>0</v>
      </c>
      <c r="E197">
        <v>0</v>
      </c>
      <c r="F197" s="24">
        <f t="shared" si="30"/>
        <v>0</v>
      </c>
      <c r="G197">
        <f t="shared" si="31"/>
        <v>0</v>
      </c>
      <c r="H197">
        <f t="shared" si="32"/>
        <v>1</v>
      </c>
      <c r="J197">
        <f t="shared" si="33"/>
        <v>0</v>
      </c>
      <c r="K197">
        <f t="shared" si="34"/>
        <v>0</v>
      </c>
      <c r="L197">
        <f t="shared" si="35"/>
        <v>0</v>
      </c>
      <c r="N197">
        <v>0</v>
      </c>
      <c r="O197">
        <v>0</v>
      </c>
      <c r="P197" s="24">
        <f t="shared" si="36"/>
        <v>0</v>
      </c>
      <c r="Q197">
        <f t="shared" si="37"/>
        <v>0</v>
      </c>
      <c r="R197">
        <f t="shared" si="38"/>
        <v>1</v>
      </c>
      <c r="W197">
        <v>0</v>
      </c>
      <c r="X197">
        <v>0</v>
      </c>
      <c r="Y197" s="24">
        <f t="shared" si="39"/>
        <v>0</v>
      </c>
      <c r="Z197">
        <f t="shared" si="40"/>
        <v>0</v>
      </c>
      <c r="AA197">
        <f t="shared" si="41"/>
        <v>1</v>
      </c>
      <c r="AE197">
        <v>6.292724609375E-2</v>
      </c>
      <c r="AF197">
        <v>4.3042963201349427E-2</v>
      </c>
      <c r="AG197">
        <f t="shared" si="42"/>
        <v>1.9687894374993433E-2</v>
      </c>
      <c r="AJ197">
        <v>6.292724609375</v>
      </c>
      <c r="AK197">
        <v>4.3042963201349433</v>
      </c>
      <c r="AL197">
        <f t="shared" si="43"/>
        <v>6.292724609375E-2</v>
      </c>
      <c r="AM197">
        <f t="shared" si="44"/>
        <v>4.3042963201349434E-2</v>
      </c>
    </row>
    <row r="198" spans="4:39">
      <c r="D198">
        <v>2.6033401489257808</v>
      </c>
      <c r="E198">
        <v>2.729034423828125</v>
      </c>
      <c r="F198" s="24">
        <f t="shared" si="30"/>
        <v>0.13393544276040528</v>
      </c>
      <c r="G198">
        <f t="shared" si="31"/>
        <v>0.12569427490234419</v>
      </c>
      <c r="H198">
        <f t="shared" si="32"/>
        <v>1</v>
      </c>
      <c r="J198">
        <f t="shared" si="33"/>
        <v>2.6033401489257809E-2</v>
      </c>
      <c r="K198">
        <f t="shared" si="34"/>
        <v>2.729034423828125E-2</v>
      </c>
      <c r="L198">
        <f t="shared" si="35"/>
        <v>1.2577330326397633E-3</v>
      </c>
      <c r="N198">
        <v>2.6033401489257808</v>
      </c>
      <c r="O198">
        <v>2.729034423828125</v>
      </c>
      <c r="P198" s="24">
        <f t="shared" si="36"/>
        <v>4.7143828021604772E-2</v>
      </c>
      <c r="Q198">
        <f t="shared" si="37"/>
        <v>0.12569427490234419</v>
      </c>
      <c r="R198">
        <f t="shared" si="38"/>
        <v>1</v>
      </c>
      <c r="W198">
        <v>2.6033401489257808</v>
      </c>
      <c r="X198">
        <v>2.729034423828125</v>
      </c>
      <c r="Y198" s="24">
        <f t="shared" si="39"/>
        <v>4.7143828021604772E-2</v>
      </c>
      <c r="Z198">
        <f t="shared" si="40"/>
        <v>0.12569427490234419</v>
      </c>
      <c r="AA198">
        <f t="shared" si="41"/>
        <v>1</v>
      </c>
      <c r="AE198">
        <v>1.50299072265625E-3</v>
      </c>
      <c r="AF198">
        <v>5.8604876200358067E-3</v>
      </c>
      <c r="AG198">
        <f t="shared" si="42"/>
        <v>4.3670045918849792E-3</v>
      </c>
      <c r="AJ198">
        <v>0.150299072265625</v>
      </c>
      <c r="AK198">
        <v>0.58604876200358069</v>
      </c>
      <c r="AL198">
        <f t="shared" si="43"/>
        <v>1.50299072265625E-3</v>
      </c>
      <c r="AM198">
        <f t="shared" si="44"/>
        <v>5.8604876200358067E-3</v>
      </c>
    </row>
    <row r="199" spans="4:39">
      <c r="D199">
        <v>0.457000732421875</v>
      </c>
      <c r="E199">
        <v>0.4039764404296875</v>
      </c>
      <c r="F199" s="24">
        <f t="shared" si="30"/>
        <v>5.1643025277738099E-2</v>
      </c>
      <c r="G199">
        <f t="shared" si="31"/>
        <v>5.30242919921875E-2</v>
      </c>
      <c r="H199">
        <f t="shared" si="32"/>
        <v>1</v>
      </c>
      <c r="J199">
        <f t="shared" si="33"/>
        <v>4.57000732421875E-3</v>
      </c>
      <c r="K199">
        <f t="shared" si="34"/>
        <v>4.039764404296875E-3</v>
      </c>
      <c r="L199">
        <f t="shared" si="35"/>
        <v>5.3010236598843396E-4</v>
      </c>
      <c r="N199">
        <v>0.457000732421875</v>
      </c>
      <c r="O199">
        <v>0.4039764404296875</v>
      </c>
      <c r="P199" s="24">
        <f t="shared" si="36"/>
        <v>0.12317235268054941</v>
      </c>
      <c r="Q199">
        <f t="shared" si="37"/>
        <v>5.30242919921875E-2</v>
      </c>
      <c r="R199">
        <f t="shared" si="38"/>
        <v>1</v>
      </c>
      <c r="W199">
        <v>0.457000732421875</v>
      </c>
      <c r="X199">
        <v>0.4039764404296875</v>
      </c>
      <c r="Y199" s="24">
        <f t="shared" si="39"/>
        <v>0.12317235268054941</v>
      </c>
      <c r="Z199">
        <f t="shared" si="40"/>
        <v>5.30242919921875E-2</v>
      </c>
      <c r="AA199">
        <f t="shared" si="41"/>
        <v>1</v>
      </c>
      <c r="AE199">
        <v>0.30017280578613281</v>
      </c>
      <c r="AF199">
        <v>0.3176571203737843</v>
      </c>
      <c r="AG199">
        <f t="shared" si="42"/>
        <v>1.7638059952983346E-2</v>
      </c>
      <c r="AJ199">
        <v>30.017280578613281</v>
      </c>
      <c r="AK199">
        <v>31.765712037378432</v>
      </c>
      <c r="AL199">
        <f t="shared" si="43"/>
        <v>0.30017280578613281</v>
      </c>
      <c r="AM199">
        <f t="shared" si="44"/>
        <v>0.3176571203737843</v>
      </c>
    </row>
    <row r="200" spans="4:39">
      <c r="D200">
        <v>0</v>
      </c>
      <c r="E200">
        <v>0</v>
      </c>
      <c r="F200" s="24">
        <f t="shared" ref="F200:F263" si="45">(ABS(EXP(D200) - EXP(E200)) / ABS(EXP(D200)))</f>
        <v>0</v>
      </c>
      <c r="G200">
        <f t="shared" ref="G200:G263" si="46">ABS(MIN(D200, 100-D200)- MIN(E200, 100-E200))</f>
        <v>0</v>
      </c>
      <c r="H200">
        <f t="shared" ref="H200:H263" si="47">IF(AND(MIN(E200, 100-E200) &lt;= 1.2*MIN(D200, 100- D200), MIN(E200,100-E200) &gt;= 0.8*MIN(D200, 100 -D200)), 1, 0)</f>
        <v>1</v>
      </c>
      <c r="J200">
        <f t="shared" ref="J200:J263" si="48">0.01*D200</f>
        <v>0</v>
      </c>
      <c r="K200">
        <f t="shared" ref="K200:K263" si="49">0.01*E200</f>
        <v>0</v>
      </c>
      <c r="L200">
        <f t="shared" ref="L200:L263" si="50">(ABS(EXP(J200) - EXP(K200)) / ABS(EXP(J200)))</f>
        <v>0</v>
      </c>
      <c r="N200">
        <v>0</v>
      </c>
      <c r="O200">
        <v>0</v>
      </c>
      <c r="P200" s="24">
        <f t="shared" ref="P200:P263" si="51">IF(AND(N200=0, O200=0), 0, IF(N200=0, 2 * ABS(50 - O200) / (ABS(50) + ABS(50 - O200)), IF(O200=0, 2 * ABS(N200 - 50) / (ABS(N200) + ABS(50)), 2 * ABS(N200 - O200) / (ABS(N200) + ABS(O200)))))</f>
        <v>0</v>
      </c>
      <c r="Q200">
        <f t="shared" ref="Q200:Q263" si="52">ABS(MIN(N200, 100-N200)- MIN(O200, 100-O200))</f>
        <v>0</v>
      </c>
      <c r="R200">
        <f t="shared" ref="R200:R263" si="53">IF(AND(MIN(O200, 100-O200) &lt;= 1.2*MIN(N200, 100- N200), MIN(O200,100-O200) &gt;= 0.8*MIN(N200, 100 -N200)), 1, 0)</f>
        <v>1</v>
      </c>
      <c r="W200">
        <v>0</v>
      </c>
      <c r="X200">
        <v>0</v>
      </c>
      <c r="Y200" s="24">
        <f t="shared" ref="Y200:Y263" si="54">IF(AND(W200=0, X200=0), 0, 2 * ABS(MIN(W200, 100-W200) - MIN(X200, 100-X200)) / (ABS(MIN(W200, 100-W200)) + ABS(MIN(X200, 100-X200))))</f>
        <v>0</v>
      </c>
      <c r="Z200">
        <f t="shared" ref="Z200:Z263" si="55">ABS(MIN(W200, 100-W200)- MIN(X200, 100-X200))</f>
        <v>0</v>
      </c>
      <c r="AA200">
        <f t="shared" ref="AA200:AA263" si="56">IF(AND(MIN(X200, 100-X200) &lt;= 1.2*MIN(W200, 100- W200), MIN(X200,100-X200) &gt;= 0.8*MIN(W200, 100 -W200)), 1, 0)</f>
        <v>1</v>
      </c>
      <c r="AE200">
        <v>1.0938644409179689E-2</v>
      </c>
      <c r="AF200">
        <v>1.448465983072917E-2</v>
      </c>
      <c r="AG200">
        <f t="shared" ref="AG200:AG263" si="57">(ABS(EXP(AE200) - EXP(AF200)) / ABS(EXP(AE200)))</f>
        <v>3.5523099722264712E-3</v>
      </c>
      <c r="AJ200">
        <v>1.093864440917969</v>
      </c>
      <c r="AK200">
        <v>1.448465983072917</v>
      </c>
      <c r="AL200">
        <f t="shared" ref="AL200:AL263" si="58">0.01*AJ200</f>
        <v>1.0938644409179689E-2</v>
      </c>
      <c r="AM200">
        <f t="shared" ref="AM200:AM263" si="59">0.01*AK200</f>
        <v>1.448465983072917E-2</v>
      </c>
    </row>
    <row r="201" spans="4:39">
      <c r="D201">
        <v>20.2880859375</v>
      </c>
      <c r="E201">
        <v>19.233894348144531</v>
      </c>
      <c r="F201" s="24">
        <f t="shared" si="45"/>
        <v>0.65152597642184695</v>
      </c>
      <c r="G201">
        <f t="shared" si="46"/>
        <v>1.0541915893554688</v>
      </c>
      <c r="H201">
        <f t="shared" si="47"/>
        <v>1</v>
      </c>
      <c r="J201">
        <f t="shared" si="48"/>
        <v>0.202880859375</v>
      </c>
      <c r="K201">
        <f t="shared" si="49"/>
        <v>0.19233894348144531</v>
      </c>
      <c r="L201">
        <f t="shared" si="50"/>
        <v>1.0486544642037502E-2</v>
      </c>
      <c r="N201">
        <v>20.2880859375</v>
      </c>
      <c r="O201">
        <v>19.233894348144531</v>
      </c>
      <c r="P201" s="24">
        <f t="shared" si="51"/>
        <v>5.3347103648972778E-2</v>
      </c>
      <c r="Q201">
        <f t="shared" si="52"/>
        <v>1.0541915893554688</v>
      </c>
      <c r="R201">
        <f t="shared" si="53"/>
        <v>1</v>
      </c>
      <c r="W201">
        <v>20.2880859375</v>
      </c>
      <c r="X201">
        <v>19.233894348144531</v>
      </c>
      <c r="Y201" s="24">
        <f t="shared" si="54"/>
        <v>5.3347103648972778E-2</v>
      </c>
      <c r="Z201">
        <f t="shared" si="55"/>
        <v>1.0541915893554688</v>
      </c>
      <c r="AA201">
        <f t="shared" si="56"/>
        <v>1</v>
      </c>
      <c r="AE201">
        <v>3.4402847290039063E-2</v>
      </c>
      <c r="AF201">
        <v>5.258038838704427E-2</v>
      </c>
      <c r="AG201">
        <f t="shared" si="57"/>
        <v>1.834375820917853E-2</v>
      </c>
      <c r="AJ201">
        <v>3.4402847290039058</v>
      </c>
      <c r="AK201">
        <v>5.2580388387044268</v>
      </c>
      <c r="AL201">
        <f t="shared" si="58"/>
        <v>3.4402847290039056E-2</v>
      </c>
      <c r="AM201">
        <f t="shared" si="59"/>
        <v>5.258038838704427E-2</v>
      </c>
    </row>
    <row r="202" spans="4:39">
      <c r="D202">
        <v>0.124359130859375</v>
      </c>
      <c r="E202">
        <v>0.127410888671875</v>
      </c>
      <c r="F202" s="24">
        <f t="shared" si="45"/>
        <v>3.0564191659408907E-3</v>
      </c>
      <c r="G202">
        <f t="shared" si="46"/>
        <v>3.0517578125E-3</v>
      </c>
      <c r="H202">
        <f t="shared" si="47"/>
        <v>1</v>
      </c>
      <c r="J202">
        <f t="shared" si="48"/>
        <v>1.24359130859375E-3</v>
      </c>
      <c r="K202">
        <f t="shared" si="49"/>
        <v>1.27410888671875E-3</v>
      </c>
      <c r="L202">
        <f t="shared" si="50"/>
        <v>3.0518043791013054E-5</v>
      </c>
      <c r="N202">
        <v>0.124359130859375</v>
      </c>
      <c r="O202">
        <v>0.127410888671875</v>
      </c>
      <c r="P202" s="24">
        <f t="shared" si="51"/>
        <v>2.4242424242424242E-2</v>
      </c>
      <c r="Q202">
        <f t="shared" si="52"/>
        <v>3.0517578125E-3</v>
      </c>
      <c r="R202">
        <f t="shared" si="53"/>
        <v>1</v>
      </c>
      <c r="W202">
        <v>0.124359130859375</v>
      </c>
      <c r="X202">
        <v>0.127410888671875</v>
      </c>
      <c r="Y202" s="24">
        <f t="shared" si="54"/>
        <v>2.4242424242424242E-2</v>
      </c>
      <c r="Z202">
        <f t="shared" si="55"/>
        <v>3.0517578125E-3</v>
      </c>
      <c r="AA202">
        <f t="shared" si="56"/>
        <v>1</v>
      </c>
      <c r="AE202">
        <v>1.5741348266601559E-2</v>
      </c>
      <c r="AF202">
        <v>1.474380493164062E-2</v>
      </c>
      <c r="AG202">
        <f t="shared" si="57"/>
        <v>9.970459540085577E-4</v>
      </c>
      <c r="AJ202">
        <v>1.574134826660156</v>
      </c>
      <c r="AK202">
        <v>1.4743804931640621</v>
      </c>
      <c r="AL202">
        <f t="shared" si="58"/>
        <v>1.5741348266601559E-2</v>
      </c>
      <c r="AM202">
        <f t="shared" si="59"/>
        <v>1.4743804931640622E-2</v>
      </c>
    </row>
    <row r="203" spans="4:39">
      <c r="D203">
        <v>7.9893112182617188</v>
      </c>
      <c r="E203">
        <v>4.1261672973632813</v>
      </c>
      <c r="F203" s="24">
        <f t="shared" si="45"/>
        <v>0.97899813258940993</v>
      </c>
      <c r="G203">
        <f t="shared" si="46"/>
        <v>3.8631439208984375</v>
      </c>
      <c r="H203">
        <f t="shared" si="47"/>
        <v>0</v>
      </c>
      <c r="J203">
        <f t="shared" si="48"/>
        <v>7.9893112182617188E-2</v>
      </c>
      <c r="K203">
        <f t="shared" si="49"/>
        <v>4.1261672973632813E-2</v>
      </c>
      <c r="L203">
        <f t="shared" si="50"/>
        <v>3.7894761922792064E-2</v>
      </c>
      <c r="N203">
        <v>7.9893112182617188</v>
      </c>
      <c r="O203">
        <v>4.1261672973632813</v>
      </c>
      <c r="P203" s="24">
        <f t="shared" si="51"/>
        <v>0.63772040302267008</v>
      </c>
      <c r="Q203">
        <f t="shared" si="52"/>
        <v>3.8631439208984375</v>
      </c>
      <c r="R203">
        <f t="shared" si="53"/>
        <v>0</v>
      </c>
      <c r="W203">
        <v>7.9893112182617188</v>
      </c>
      <c r="X203">
        <v>4.1261672973632813</v>
      </c>
      <c r="Y203" s="24">
        <f t="shared" si="54"/>
        <v>0.63772040302267008</v>
      </c>
      <c r="Z203">
        <f t="shared" si="55"/>
        <v>3.8631439208984375</v>
      </c>
      <c r="AA203">
        <f t="shared" si="56"/>
        <v>0</v>
      </c>
      <c r="AE203">
        <v>0.4954681396484375</v>
      </c>
      <c r="AF203">
        <v>0.48688767173073511</v>
      </c>
      <c r="AG203">
        <f t="shared" si="57"/>
        <v>8.5437607660656667E-3</v>
      </c>
      <c r="AJ203">
        <v>49.54681396484375</v>
      </c>
      <c r="AK203">
        <v>48.688767173073508</v>
      </c>
      <c r="AL203">
        <f t="shared" si="58"/>
        <v>0.4954681396484375</v>
      </c>
      <c r="AM203">
        <f t="shared" si="59"/>
        <v>0.48688767173073511</v>
      </c>
    </row>
    <row r="204" spans="4:39">
      <c r="D204">
        <v>0.6298065185546875</v>
      </c>
      <c r="E204">
        <v>0.518798828125</v>
      </c>
      <c r="F204" s="24">
        <f t="shared" si="45"/>
        <v>0.10506813350802784</v>
      </c>
      <c r="G204">
        <f t="shared" si="46"/>
        <v>0.1110076904296875</v>
      </c>
      <c r="H204">
        <f t="shared" si="47"/>
        <v>1</v>
      </c>
      <c r="J204">
        <f t="shared" si="48"/>
        <v>6.298065185546875E-3</v>
      </c>
      <c r="K204">
        <f t="shared" si="49"/>
        <v>5.18798828125E-3</v>
      </c>
      <c r="L204">
        <f t="shared" si="50"/>
        <v>1.1094609968526784E-3</v>
      </c>
      <c r="N204">
        <v>0.6298065185546875</v>
      </c>
      <c r="O204">
        <v>0.518798828125</v>
      </c>
      <c r="P204" s="24">
        <f t="shared" si="51"/>
        <v>0.19329126536034541</v>
      </c>
      <c r="Q204">
        <f t="shared" si="52"/>
        <v>0.1110076904296875</v>
      </c>
      <c r="R204">
        <f t="shared" si="53"/>
        <v>1</v>
      </c>
      <c r="W204">
        <v>0.6298065185546875</v>
      </c>
      <c r="X204">
        <v>0.518798828125</v>
      </c>
      <c r="Y204" s="24">
        <f t="shared" si="54"/>
        <v>0.19329126536034541</v>
      </c>
      <c r="Z204">
        <f t="shared" si="55"/>
        <v>0.1110076904296875</v>
      </c>
      <c r="AA204">
        <f t="shared" si="56"/>
        <v>1</v>
      </c>
      <c r="AE204">
        <v>4.3962478637695313E-2</v>
      </c>
      <c r="AF204">
        <v>2.8946495056152339E-2</v>
      </c>
      <c r="AG204">
        <f t="shared" si="57"/>
        <v>1.4903805888117986E-2</v>
      </c>
      <c r="AJ204">
        <v>4.3962478637695313</v>
      </c>
      <c r="AK204">
        <v>2.8946495056152339</v>
      </c>
      <c r="AL204">
        <f t="shared" si="58"/>
        <v>4.3962478637695313E-2</v>
      </c>
      <c r="AM204">
        <f t="shared" si="59"/>
        <v>2.8946495056152339E-2</v>
      </c>
    </row>
    <row r="205" spans="4:39">
      <c r="D205">
        <v>0</v>
      </c>
      <c r="E205">
        <v>0</v>
      </c>
      <c r="F205" s="24">
        <f t="shared" si="45"/>
        <v>0</v>
      </c>
      <c r="G205">
        <f t="shared" si="46"/>
        <v>0</v>
      </c>
      <c r="H205">
        <f t="shared" si="47"/>
        <v>1</v>
      </c>
      <c r="J205">
        <f t="shared" si="48"/>
        <v>0</v>
      </c>
      <c r="K205">
        <f t="shared" si="49"/>
        <v>0</v>
      </c>
      <c r="L205">
        <f t="shared" si="50"/>
        <v>0</v>
      </c>
      <c r="N205">
        <v>0</v>
      </c>
      <c r="O205">
        <v>0</v>
      </c>
      <c r="P205" s="24">
        <f t="shared" si="51"/>
        <v>0</v>
      </c>
      <c r="Q205">
        <f t="shared" si="52"/>
        <v>0</v>
      </c>
      <c r="R205">
        <f t="shared" si="53"/>
        <v>1</v>
      </c>
      <c r="W205">
        <v>0</v>
      </c>
      <c r="X205">
        <v>0</v>
      </c>
      <c r="Y205" s="24">
        <f t="shared" si="54"/>
        <v>0</v>
      </c>
      <c r="Z205">
        <f t="shared" si="55"/>
        <v>0</v>
      </c>
      <c r="AA205">
        <f t="shared" si="56"/>
        <v>1</v>
      </c>
      <c r="AE205">
        <v>0.44583702087402338</v>
      </c>
      <c r="AF205">
        <v>0.44961123996310759</v>
      </c>
      <c r="AG205">
        <f t="shared" si="57"/>
        <v>3.7813504228665544E-3</v>
      </c>
      <c r="AJ205">
        <v>44.583702087402337</v>
      </c>
      <c r="AK205">
        <v>44.961123996310761</v>
      </c>
      <c r="AL205">
        <f t="shared" si="58"/>
        <v>0.44583702087402338</v>
      </c>
      <c r="AM205">
        <f t="shared" si="59"/>
        <v>0.44961123996310759</v>
      </c>
    </row>
    <row r="206" spans="4:39">
      <c r="D206">
        <v>3.01361083984375E-2</v>
      </c>
      <c r="E206">
        <v>0.4535675048828125</v>
      </c>
      <c r="F206" s="24">
        <f t="shared" si="45"/>
        <v>0.52719297956169286</v>
      </c>
      <c r="G206">
        <f t="shared" si="46"/>
        <v>0.423431396484375</v>
      </c>
      <c r="H206">
        <f t="shared" si="47"/>
        <v>0</v>
      </c>
      <c r="J206">
        <f t="shared" si="48"/>
        <v>3.01361083984375E-4</v>
      </c>
      <c r="K206">
        <f t="shared" si="49"/>
        <v>4.535675048828125E-3</v>
      </c>
      <c r="L206">
        <f t="shared" si="50"/>
        <v>4.2432913387543429E-3</v>
      </c>
      <c r="N206">
        <v>3.01361083984375E-2</v>
      </c>
      <c r="O206">
        <v>0.4535675048828125</v>
      </c>
      <c r="P206" s="24">
        <f t="shared" si="51"/>
        <v>1.750788643533123</v>
      </c>
      <c r="Q206">
        <f t="shared" si="52"/>
        <v>0.423431396484375</v>
      </c>
      <c r="R206">
        <f t="shared" si="53"/>
        <v>0</v>
      </c>
      <c r="W206">
        <v>3.01361083984375E-2</v>
      </c>
      <c r="X206">
        <v>0.4535675048828125</v>
      </c>
      <c r="Y206" s="24">
        <f t="shared" si="54"/>
        <v>1.750788643533123</v>
      </c>
      <c r="Z206">
        <f t="shared" si="55"/>
        <v>0.423431396484375</v>
      </c>
      <c r="AA206">
        <f t="shared" si="56"/>
        <v>0</v>
      </c>
      <c r="AE206">
        <v>1.857757568359375E-3</v>
      </c>
      <c r="AF206">
        <v>3.7195306075246712E-3</v>
      </c>
      <c r="AG206">
        <f t="shared" si="57"/>
        <v>1.8635072146368646E-3</v>
      </c>
      <c r="AJ206">
        <v>0.1857757568359375</v>
      </c>
      <c r="AK206">
        <v>0.37195306075246709</v>
      </c>
      <c r="AL206">
        <f t="shared" si="58"/>
        <v>1.857757568359375E-3</v>
      </c>
      <c r="AM206">
        <f t="shared" si="59"/>
        <v>3.7195306075246712E-3</v>
      </c>
    </row>
    <row r="207" spans="4:39">
      <c r="D207">
        <v>0.99964141845703125</v>
      </c>
      <c r="E207">
        <v>1.484489440917969</v>
      </c>
      <c r="F207" s="24">
        <f t="shared" si="45"/>
        <v>0.62392818947935358</v>
      </c>
      <c r="G207">
        <f t="shared" si="46"/>
        <v>0.48484802246093772</v>
      </c>
      <c r="H207">
        <f t="shared" si="47"/>
        <v>0</v>
      </c>
      <c r="J207">
        <f t="shared" si="48"/>
        <v>9.9964141845703125E-3</v>
      </c>
      <c r="K207">
        <f t="shared" si="49"/>
        <v>1.4844894409179689E-2</v>
      </c>
      <c r="L207">
        <f t="shared" si="50"/>
        <v>4.8602531240534144E-3</v>
      </c>
      <c r="N207">
        <v>0.99964141845703125</v>
      </c>
      <c r="O207">
        <v>1.484489440917969</v>
      </c>
      <c r="P207" s="24">
        <f t="shared" si="51"/>
        <v>0.39035626535626555</v>
      </c>
      <c r="Q207">
        <f t="shared" si="52"/>
        <v>0.48484802246093772</v>
      </c>
      <c r="R207">
        <f t="shared" si="53"/>
        <v>0</v>
      </c>
      <c r="W207">
        <v>0.99964141845703125</v>
      </c>
      <c r="X207">
        <v>1.484489440917969</v>
      </c>
      <c r="Y207" s="24">
        <f t="shared" si="54"/>
        <v>0.39035626535626555</v>
      </c>
      <c r="Z207">
        <f t="shared" si="55"/>
        <v>0.48484802246093772</v>
      </c>
      <c r="AA207">
        <f t="shared" si="56"/>
        <v>0</v>
      </c>
      <c r="AE207">
        <v>0.48684501647949219</v>
      </c>
      <c r="AF207">
        <v>0.43714968363444012</v>
      </c>
      <c r="AG207">
        <f t="shared" si="57"/>
        <v>4.8480722984792141E-2</v>
      </c>
      <c r="AJ207">
        <v>48.684501647949219</v>
      </c>
      <c r="AK207">
        <v>43.714968363444008</v>
      </c>
      <c r="AL207">
        <f t="shared" si="58"/>
        <v>0.48684501647949219</v>
      </c>
      <c r="AM207">
        <f t="shared" si="59"/>
        <v>0.43714968363444007</v>
      </c>
    </row>
    <row r="208" spans="4:39">
      <c r="D208">
        <v>0</v>
      </c>
      <c r="E208">
        <v>0</v>
      </c>
      <c r="F208" s="24">
        <f t="shared" si="45"/>
        <v>0</v>
      </c>
      <c r="G208">
        <f t="shared" si="46"/>
        <v>0</v>
      </c>
      <c r="H208">
        <f t="shared" si="47"/>
        <v>1</v>
      </c>
      <c r="J208">
        <f t="shared" si="48"/>
        <v>0</v>
      </c>
      <c r="K208">
        <f t="shared" si="49"/>
        <v>0</v>
      </c>
      <c r="L208">
        <f t="shared" si="50"/>
        <v>0</v>
      </c>
      <c r="N208">
        <v>0</v>
      </c>
      <c r="O208">
        <v>0</v>
      </c>
      <c r="P208" s="24">
        <f t="shared" si="51"/>
        <v>0</v>
      </c>
      <c r="Q208">
        <f t="shared" si="52"/>
        <v>0</v>
      </c>
      <c r="R208">
        <f t="shared" si="53"/>
        <v>1</v>
      </c>
      <c r="W208">
        <v>0</v>
      </c>
      <c r="X208">
        <v>0</v>
      </c>
      <c r="Y208" s="24">
        <f t="shared" si="54"/>
        <v>0</v>
      </c>
      <c r="Z208">
        <f t="shared" si="55"/>
        <v>0</v>
      </c>
      <c r="AA208">
        <f t="shared" si="56"/>
        <v>1</v>
      </c>
      <c r="AE208">
        <v>8.2639694213867188E-2</v>
      </c>
      <c r="AF208">
        <v>0.25362730026245123</v>
      </c>
      <c r="AG208">
        <f t="shared" si="57"/>
        <v>0.18647604380414096</v>
      </c>
      <c r="AJ208">
        <v>8.2639694213867188</v>
      </c>
      <c r="AK208">
        <v>25.362730026245121</v>
      </c>
      <c r="AL208">
        <f t="shared" si="58"/>
        <v>8.2639694213867188E-2</v>
      </c>
      <c r="AM208">
        <f t="shared" si="59"/>
        <v>0.25362730026245123</v>
      </c>
    </row>
    <row r="209" spans="4:39">
      <c r="D209">
        <v>0</v>
      </c>
      <c r="E209">
        <v>0</v>
      </c>
      <c r="F209" s="24">
        <f t="shared" si="45"/>
        <v>0</v>
      </c>
      <c r="G209">
        <f t="shared" si="46"/>
        <v>0</v>
      </c>
      <c r="H209">
        <f t="shared" si="47"/>
        <v>1</v>
      </c>
      <c r="J209">
        <f t="shared" si="48"/>
        <v>0</v>
      </c>
      <c r="K209">
        <f t="shared" si="49"/>
        <v>0</v>
      </c>
      <c r="L209">
        <f t="shared" si="50"/>
        <v>0</v>
      </c>
      <c r="N209">
        <v>0</v>
      </c>
      <c r="O209">
        <v>0</v>
      </c>
      <c r="P209" s="24">
        <f t="shared" si="51"/>
        <v>0</v>
      </c>
      <c r="Q209">
        <f t="shared" si="52"/>
        <v>0</v>
      </c>
      <c r="R209">
        <f t="shared" si="53"/>
        <v>1</v>
      </c>
      <c r="W209">
        <v>0</v>
      </c>
      <c r="X209">
        <v>0</v>
      </c>
      <c r="Y209" s="24">
        <f t="shared" si="54"/>
        <v>0</v>
      </c>
      <c r="Z209">
        <f t="shared" si="55"/>
        <v>0</v>
      </c>
      <c r="AA209">
        <f t="shared" si="56"/>
        <v>1</v>
      </c>
      <c r="AE209">
        <v>0.47451400756835938</v>
      </c>
      <c r="AF209">
        <v>0.48688767173073511</v>
      </c>
      <c r="AG209">
        <f t="shared" si="57"/>
        <v>1.2450534674211134E-2</v>
      </c>
      <c r="AJ209">
        <v>47.451400756835938</v>
      </c>
      <c r="AK209">
        <v>48.688767173073508</v>
      </c>
      <c r="AL209">
        <f t="shared" si="58"/>
        <v>0.47451400756835938</v>
      </c>
      <c r="AM209">
        <f t="shared" si="59"/>
        <v>0.48688767173073511</v>
      </c>
    </row>
    <row r="210" spans="4:39">
      <c r="D210">
        <v>0</v>
      </c>
      <c r="E210">
        <v>0</v>
      </c>
      <c r="F210" s="24">
        <f t="shared" si="45"/>
        <v>0</v>
      </c>
      <c r="G210">
        <f t="shared" si="46"/>
        <v>0</v>
      </c>
      <c r="H210">
        <f t="shared" si="47"/>
        <v>1</v>
      </c>
      <c r="J210">
        <f t="shared" si="48"/>
        <v>0</v>
      </c>
      <c r="K210">
        <f t="shared" si="49"/>
        <v>0</v>
      </c>
      <c r="L210">
        <f t="shared" si="50"/>
        <v>0</v>
      </c>
      <c r="N210">
        <v>0</v>
      </c>
      <c r="O210">
        <v>0</v>
      </c>
      <c r="P210" s="24">
        <f t="shared" si="51"/>
        <v>0</v>
      </c>
      <c r="Q210">
        <f t="shared" si="52"/>
        <v>0</v>
      </c>
      <c r="R210">
        <f t="shared" si="53"/>
        <v>1</v>
      </c>
      <c r="W210">
        <v>0</v>
      </c>
      <c r="X210">
        <v>0</v>
      </c>
      <c r="Y210" s="24">
        <f t="shared" si="54"/>
        <v>0</v>
      </c>
      <c r="Z210">
        <f t="shared" si="55"/>
        <v>0</v>
      </c>
      <c r="AA210">
        <f t="shared" si="56"/>
        <v>1</v>
      </c>
      <c r="AE210">
        <v>0.20405387878417969</v>
      </c>
      <c r="AF210">
        <v>0.2289542042931845</v>
      </c>
      <c r="AG210">
        <f t="shared" si="57"/>
        <v>2.5212927854766698E-2</v>
      </c>
      <c r="AJ210">
        <v>20.405387878417969</v>
      </c>
      <c r="AK210">
        <v>22.895420429318449</v>
      </c>
      <c r="AL210">
        <f t="shared" si="58"/>
        <v>0.20405387878417969</v>
      </c>
      <c r="AM210">
        <f t="shared" si="59"/>
        <v>0.2289542042931845</v>
      </c>
    </row>
    <row r="211" spans="4:39">
      <c r="D211">
        <v>0</v>
      </c>
      <c r="E211">
        <v>0</v>
      </c>
      <c r="F211" s="24">
        <f t="shared" si="45"/>
        <v>0</v>
      </c>
      <c r="G211">
        <f t="shared" si="46"/>
        <v>0</v>
      </c>
      <c r="H211">
        <f t="shared" si="47"/>
        <v>1</v>
      </c>
      <c r="J211">
        <f t="shared" si="48"/>
        <v>0</v>
      </c>
      <c r="K211">
        <f t="shared" si="49"/>
        <v>0</v>
      </c>
      <c r="L211">
        <f t="shared" si="50"/>
        <v>0</v>
      </c>
      <c r="N211">
        <v>0</v>
      </c>
      <c r="O211">
        <v>0</v>
      </c>
      <c r="P211" s="24">
        <f t="shared" si="51"/>
        <v>0</v>
      </c>
      <c r="Q211">
        <f t="shared" si="52"/>
        <v>0</v>
      </c>
      <c r="R211">
        <f t="shared" si="53"/>
        <v>1</v>
      </c>
      <c r="W211">
        <v>0</v>
      </c>
      <c r="X211">
        <v>0</v>
      </c>
      <c r="Y211" s="24">
        <f t="shared" si="54"/>
        <v>0</v>
      </c>
      <c r="Z211">
        <f t="shared" si="55"/>
        <v>0</v>
      </c>
      <c r="AA211">
        <f t="shared" si="56"/>
        <v>1</v>
      </c>
      <c r="AE211">
        <v>1.76849365234375E-2</v>
      </c>
      <c r="AF211">
        <v>1.800851821899414E-2</v>
      </c>
      <c r="AG211">
        <f t="shared" si="57"/>
        <v>3.2363405376080532E-4</v>
      </c>
      <c r="AJ211">
        <v>1.76849365234375</v>
      </c>
      <c r="AK211">
        <v>1.8008518218994141</v>
      </c>
      <c r="AL211">
        <f t="shared" si="58"/>
        <v>1.76849365234375E-2</v>
      </c>
      <c r="AM211">
        <f t="shared" si="59"/>
        <v>1.800851821899414E-2</v>
      </c>
    </row>
    <row r="212" spans="4:39">
      <c r="D212">
        <v>7.9509735107421884</v>
      </c>
      <c r="E212">
        <v>3.5543441772460942</v>
      </c>
      <c r="F212" s="24">
        <f t="shared" si="45"/>
        <v>0.98768120745629628</v>
      </c>
      <c r="G212">
        <f t="shared" si="46"/>
        <v>4.3966293334960938</v>
      </c>
      <c r="H212">
        <f t="shared" si="47"/>
        <v>0</v>
      </c>
      <c r="J212">
        <f t="shared" si="48"/>
        <v>7.9509735107421889E-2</v>
      </c>
      <c r="K212">
        <f t="shared" si="49"/>
        <v>3.5543441772460944E-2</v>
      </c>
      <c r="L212">
        <f t="shared" si="50"/>
        <v>4.3013786256828362E-2</v>
      </c>
      <c r="N212">
        <v>7.9509735107421884</v>
      </c>
      <c r="O212">
        <v>3.5543441772460942</v>
      </c>
      <c r="P212" s="24">
        <f t="shared" si="51"/>
        <v>0.76427778054077344</v>
      </c>
      <c r="Q212">
        <f t="shared" si="52"/>
        <v>4.3966293334960938</v>
      </c>
      <c r="R212">
        <f t="shared" si="53"/>
        <v>0</v>
      </c>
      <c r="W212">
        <v>7.9509735107421884</v>
      </c>
      <c r="X212">
        <v>3.5543441772460942</v>
      </c>
      <c r="Y212" s="24">
        <f t="shared" si="54"/>
        <v>0.76427778054077344</v>
      </c>
      <c r="Z212">
        <f t="shared" si="55"/>
        <v>4.3966293334960938</v>
      </c>
      <c r="AA212">
        <f t="shared" si="56"/>
        <v>0</v>
      </c>
      <c r="AE212">
        <v>1.9176483154296878E-2</v>
      </c>
      <c r="AF212">
        <v>1.448465983072917E-2</v>
      </c>
      <c r="AG212">
        <f t="shared" si="57"/>
        <v>4.6808339140249466E-3</v>
      </c>
      <c r="AJ212">
        <v>1.9176483154296879</v>
      </c>
      <c r="AK212">
        <v>1.448465983072917</v>
      </c>
      <c r="AL212">
        <f t="shared" si="58"/>
        <v>1.9176483154296878E-2</v>
      </c>
      <c r="AM212">
        <f t="shared" si="59"/>
        <v>1.448465983072917E-2</v>
      </c>
    </row>
    <row r="213" spans="4:39">
      <c r="D213">
        <v>0</v>
      </c>
      <c r="E213">
        <v>0</v>
      </c>
      <c r="F213" s="24">
        <f t="shared" si="45"/>
        <v>0</v>
      </c>
      <c r="G213">
        <f t="shared" si="46"/>
        <v>0</v>
      </c>
      <c r="H213">
        <f t="shared" si="47"/>
        <v>1</v>
      </c>
      <c r="J213">
        <f t="shared" si="48"/>
        <v>0</v>
      </c>
      <c r="K213">
        <f t="shared" si="49"/>
        <v>0</v>
      </c>
      <c r="L213">
        <f t="shared" si="50"/>
        <v>0</v>
      </c>
      <c r="N213">
        <v>0</v>
      </c>
      <c r="O213">
        <v>0</v>
      </c>
      <c r="P213" s="24">
        <f t="shared" si="51"/>
        <v>0</v>
      </c>
      <c r="Q213">
        <f t="shared" si="52"/>
        <v>0</v>
      </c>
      <c r="R213">
        <f t="shared" si="53"/>
        <v>1</v>
      </c>
      <c r="W213">
        <v>0</v>
      </c>
      <c r="X213">
        <v>0</v>
      </c>
      <c r="Y213" s="24">
        <f t="shared" si="54"/>
        <v>0</v>
      </c>
      <c r="Z213">
        <f t="shared" si="55"/>
        <v>0</v>
      </c>
      <c r="AA213">
        <f t="shared" si="56"/>
        <v>1</v>
      </c>
      <c r="AE213">
        <v>0.45434379577636719</v>
      </c>
      <c r="AF213">
        <v>0.44961123996310759</v>
      </c>
      <c r="AG213">
        <f t="shared" si="57"/>
        <v>4.7213749160241562E-3</v>
      </c>
      <c r="AJ213">
        <v>45.434379577636719</v>
      </c>
      <c r="AK213">
        <v>44.961123996310761</v>
      </c>
      <c r="AL213">
        <f t="shared" si="58"/>
        <v>0.45434379577636719</v>
      </c>
      <c r="AM213">
        <f t="shared" si="59"/>
        <v>0.44961123996310759</v>
      </c>
    </row>
    <row r="214" spans="4:39">
      <c r="D214">
        <v>0</v>
      </c>
      <c r="E214">
        <v>0</v>
      </c>
      <c r="F214" s="24">
        <f t="shared" si="45"/>
        <v>0</v>
      </c>
      <c r="G214">
        <f t="shared" si="46"/>
        <v>0</v>
      </c>
      <c r="H214">
        <f t="shared" si="47"/>
        <v>1</v>
      </c>
      <c r="J214">
        <f t="shared" si="48"/>
        <v>0</v>
      </c>
      <c r="K214">
        <f t="shared" si="49"/>
        <v>0</v>
      </c>
      <c r="L214">
        <f t="shared" si="50"/>
        <v>0</v>
      </c>
      <c r="N214">
        <v>0</v>
      </c>
      <c r="O214">
        <v>0</v>
      </c>
      <c r="P214" s="24">
        <f t="shared" si="51"/>
        <v>0</v>
      </c>
      <c r="Q214">
        <f t="shared" si="52"/>
        <v>0</v>
      </c>
      <c r="R214">
        <f t="shared" si="53"/>
        <v>1</v>
      </c>
      <c r="W214">
        <v>0</v>
      </c>
      <c r="X214">
        <v>0</v>
      </c>
      <c r="Y214" s="24">
        <f t="shared" si="54"/>
        <v>0</v>
      </c>
      <c r="Z214">
        <f t="shared" si="55"/>
        <v>0</v>
      </c>
      <c r="AA214">
        <f t="shared" si="56"/>
        <v>1</v>
      </c>
      <c r="AE214">
        <v>0.48288726806640619</v>
      </c>
      <c r="AF214">
        <v>0.38259906768798829</v>
      </c>
      <c r="AG214">
        <f t="shared" si="57"/>
        <v>9.5423318876281929E-2</v>
      </c>
      <c r="AJ214">
        <v>48.288726806640618</v>
      </c>
      <c r="AK214">
        <v>38.259906768798828</v>
      </c>
      <c r="AL214">
        <f t="shared" si="58"/>
        <v>0.48288726806640619</v>
      </c>
      <c r="AM214">
        <f t="shared" si="59"/>
        <v>0.38259906768798829</v>
      </c>
    </row>
    <row r="215" spans="4:39">
      <c r="D215">
        <v>0.15163421630859381</v>
      </c>
      <c r="E215">
        <v>0.11157989501953119</v>
      </c>
      <c r="F215" s="24">
        <f t="shared" si="45"/>
        <v>3.9262750751004938E-2</v>
      </c>
      <c r="G215">
        <f t="shared" si="46"/>
        <v>4.0054321289062611E-2</v>
      </c>
      <c r="H215">
        <f t="shared" si="47"/>
        <v>0</v>
      </c>
      <c r="J215">
        <f t="shared" si="48"/>
        <v>1.5163421630859382E-3</v>
      </c>
      <c r="K215">
        <f t="shared" si="49"/>
        <v>1.1157989501953121E-3</v>
      </c>
      <c r="L215">
        <f t="shared" si="50"/>
        <v>4.0046300616700619E-4</v>
      </c>
      <c r="N215">
        <v>0.15163421630859381</v>
      </c>
      <c r="O215">
        <v>0.11157989501953119</v>
      </c>
      <c r="P215" s="24">
        <f t="shared" si="51"/>
        <v>0.30434782608695737</v>
      </c>
      <c r="Q215">
        <f t="shared" si="52"/>
        <v>4.0054321289062611E-2</v>
      </c>
      <c r="R215">
        <f t="shared" si="53"/>
        <v>0</v>
      </c>
      <c r="W215">
        <v>0.15163421630859381</v>
      </c>
      <c r="X215">
        <v>0.11157989501953119</v>
      </c>
      <c r="Y215" s="24">
        <f t="shared" si="54"/>
        <v>0.30434782608695737</v>
      </c>
      <c r="Z215">
        <f t="shared" si="55"/>
        <v>4.0054321289062611E-2</v>
      </c>
      <c r="AA215">
        <f t="shared" si="56"/>
        <v>0</v>
      </c>
      <c r="AE215">
        <v>2.689361572265625E-4</v>
      </c>
      <c r="AF215">
        <v>6.8259239196777344E-4</v>
      </c>
      <c r="AG215">
        <f t="shared" si="57"/>
        <v>4.1374180227961684E-4</v>
      </c>
      <c r="AJ215">
        <v>2.689361572265625E-2</v>
      </c>
      <c r="AK215">
        <v>6.8259239196777344E-2</v>
      </c>
      <c r="AL215">
        <f t="shared" si="58"/>
        <v>2.689361572265625E-4</v>
      </c>
      <c r="AM215">
        <f t="shared" si="59"/>
        <v>6.8259239196777344E-4</v>
      </c>
    </row>
    <row r="216" spans="4:39">
      <c r="D216">
        <v>0</v>
      </c>
      <c r="E216">
        <v>0</v>
      </c>
      <c r="F216" s="24">
        <f t="shared" si="45"/>
        <v>0</v>
      </c>
      <c r="G216">
        <f t="shared" si="46"/>
        <v>0</v>
      </c>
      <c r="H216">
        <f t="shared" si="47"/>
        <v>1</v>
      </c>
      <c r="J216">
        <f t="shared" si="48"/>
        <v>0</v>
      </c>
      <c r="K216">
        <f t="shared" si="49"/>
        <v>0</v>
      </c>
      <c r="L216">
        <f t="shared" si="50"/>
        <v>0</v>
      </c>
      <c r="N216">
        <v>0</v>
      </c>
      <c r="O216">
        <v>0</v>
      </c>
      <c r="P216" s="24">
        <f t="shared" si="51"/>
        <v>0</v>
      </c>
      <c r="Q216">
        <f t="shared" si="52"/>
        <v>0</v>
      </c>
      <c r="R216">
        <f t="shared" si="53"/>
        <v>1</v>
      </c>
      <c r="W216">
        <v>0</v>
      </c>
      <c r="X216">
        <v>0</v>
      </c>
      <c r="Y216" s="24">
        <f t="shared" si="54"/>
        <v>0</v>
      </c>
      <c r="Z216">
        <f t="shared" si="55"/>
        <v>0</v>
      </c>
      <c r="AA216">
        <f t="shared" si="56"/>
        <v>1</v>
      </c>
      <c r="AE216">
        <v>5.2610397338867188E-2</v>
      </c>
      <c r="AF216">
        <v>0.1434228603656475</v>
      </c>
      <c r="AG216">
        <f t="shared" si="57"/>
        <v>9.5063621083522926E-2</v>
      </c>
      <c r="AJ216">
        <v>5.2610397338867188</v>
      </c>
      <c r="AK216">
        <v>14.342286036564751</v>
      </c>
      <c r="AL216">
        <f t="shared" si="58"/>
        <v>5.2610397338867188E-2</v>
      </c>
      <c r="AM216">
        <f t="shared" si="59"/>
        <v>0.14342286036564753</v>
      </c>
    </row>
    <row r="217" spans="4:39">
      <c r="D217">
        <v>0</v>
      </c>
      <c r="E217">
        <v>0</v>
      </c>
      <c r="F217" s="24">
        <f t="shared" si="45"/>
        <v>0</v>
      </c>
      <c r="G217">
        <f t="shared" si="46"/>
        <v>0</v>
      </c>
      <c r="H217">
        <f t="shared" si="47"/>
        <v>1</v>
      </c>
      <c r="J217">
        <f t="shared" si="48"/>
        <v>0</v>
      </c>
      <c r="K217">
        <f t="shared" si="49"/>
        <v>0</v>
      </c>
      <c r="L217">
        <f t="shared" si="50"/>
        <v>0</v>
      </c>
      <c r="N217">
        <v>0</v>
      </c>
      <c r="O217">
        <v>0</v>
      </c>
      <c r="P217" s="24">
        <f t="shared" si="51"/>
        <v>0</v>
      </c>
      <c r="Q217">
        <f t="shared" si="52"/>
        <v>0</v>
      </c>
      <c r="R217">
        <f t="shared" si="53"/>
        <v>1</v>
      </c>
      <c r="W217">
        <v>0</v>
      </c>
      <c r="X217">
        <v>0</v>
      </c>
      <c r="Y217" s="24">
        <f t="shared" si="54"/>
        <v>0</v>
      </c>
      <c r="Z217">
        <f t="shared" si="55"/>
        <v>0</v>
      </c>
      <c r="AA217">
        <f t="shared" si="56"/>
        <v>1</v>
      </c>
      <c r="AE217">
        <v>1.42364501953125E-2</v>
      </c>
      <c r="AF217">
        <v>1.474380493164062E-2</v>
      </c>
      <c r="AG217">
        <f t="shared" si="57"/>
        <v>5.0748346251118081E-4</v>
      </c>
      <c r="AJ217">
        <v>1.42364501953125</v>
      </c>
      <c r="AK217">
        <v>1.4743804931640621</v>
      </c>
      <c r="AL217">
        <f t="shared" si="58"/>
        <v>1.42364501953125E-2</v>
      </c>
      <c r="AM217">
        <f t="shared" si="59"/>
        <v>1.4743804931640622E-2</v>
      </c>
    </row>
    <row r="218" spans="4:39">
      <c r="D218">
        <v>0</v>
      </c>
      <c r="E218">
        <v>0</v>
      </c>
      <c r="F218" s="24">
        <f t="shared" si="45"/>
        <v>0</v>
      </c>
      <c r="G218">
        <f t="shared" si="46"/>
        <v>0</v>
      </c>
      <c r="H218">
        <f t="shared" si="47"/>
        <v>1</v>
      </c>
      <c r="J218">
        <f t="shared" si="48"/>
        <v>0</v>
      </c>
      <c r="K218">
        <f t="shared" si="49"/>
        <v>0</v>
      </c>
      <c r="L218">
        <f t="shared" si="50"/>
        <v>0</v>
      </c>
      <c r="N218">
        <v>0</v>
      </c>
      <c r="O218">
        <v>0</v>
      </c>
      <c r="P218" s="24">
        <f t="shared" si="51"/>
        <v>0</v>
      </c>
      <c r="Q218">
        <f t="shared" si="52"/>
        <v>0</v>
      </c>
      <c r="R218">
        <f t="shared" si="53"/>
        <v>1</v>
      </c>
      <c r="W218">
        <v>0</v>
      </c>
      <c r="X218">
        <v>0</v>
      </c>
      <c r="Y218" s="24">
        <f t="shared" si="54"/>
        <v>0</v>
      </c>
      <c r="Z218">
        <f t="shared" si="55"/>
        <v>0</v>
      </c>
      <c r="AA218">
        <f t="shared" si="56"/>
        <v>1</v>
      </c>
      <c r="AE218">
        <v>7.20977783203125E-4</v>
      </c>
      <c r="AF218">
        <v>6.8259239196777344E-4</v>
      </c>
      <c r="AG218">
        <f t="shared" si="57"/>
        <v>3.8384654525732696E-5</v>
      </c>
      <c r="AJ218">
        <v>7.20977783203125E-2</v>
      </c>
      <c r="AK218">
        <v>6.8259239196777344E-2</v>
      </c>
      <c r="AL218">
        <f t="shared" si="58"/>
        <v>7.20977783203125E-4</v>
      </c>
      <c r="AM218">
        <f t="shared" si="59"/>
        <v>6.8259239196777344E-4</v>
      </c>
    </row>
    <row r="219" spans="4:39">
      <c r="D219">
        <v>0</v>
      </c>
      <c r="E219">
        <v>0</v>
      </c>
      <c r="F219" s="24">
        <f t="shared" si="45"/>
        <v>0</v>
      </c>
      <c r="G219">
        <f t="shared" si="46"/>
        <v>0</v>
      </c>
      <c r="H219">
        <f t="shared" si="47"/>
        <v>1</v>
      </c>
      <c r="J219">
        <f t="shared" si="48"/>
        <v>0</v>
      </c>
      <c r="K219">
        <f t="shared" si="49"/>
        <v>0</v>
      </c>
      <c r="L219">
        <f t="shared" si="50"/>
        <v>0</v>
      </c>
      <c r="N219">
        <v>0</v>
      </c>
      <c r="O219">
        <v>0</v>
      </c>
      <c r="P219" s="24">
        <f t="shared" si="51"/>
        <v>0</v>
      </c>
      <c r="Q219">
        <f t="shared" si="52"/>
        <v>0</v>
      </c>
      <c r="R219">
        <f t="shared" si="53"/>
        <v>1</v>
      </c>
      <c r="W219">
        <v>0</v>
      </c>
      <c r="X219">
        <v>0</v>
      </c>
      <c r="Y219" s="24">
        <f t="shared" si="54"/>
        <v>0</v>
      </c>
      <c r="Z219">
        <f t="shared" si="55"/>
        <v>0</v>
      </c>
      <c r="AA219">
        <f t="shared" si="56"/>
        <v>1</v>
      </c>
      <c r="AE219">
        <v>1.410675048828125E-2</v>
      </c>
      <c r="AF219">
        <v>4.3042963201349427E-2</v>
      </c>
      <c r="AG219">
        <f t="shared" si="57"/>
        <v>2.9358932367374635E-2</v>
      </c>
      <c r="AJ219">
        <v>1.410675048828125</v>
      </c>
      <c r="AK219">
        <v>4.3042963201349433</v>
      </c>
      <c r="AL219">
        <f t="shared" si="58"/>
        <v>1.410675048828125E-2</v>
      </c>
      <c r="AM219">
        <f t="shared" si="59"/>
        <v>4.3042963201349434E-2</v>
      </c>
    </row>
    <row r="220" spans="4:39">
      <c r="D220">
        <v>0</v>
      </c>
      <c r="E220">
        <v>0</v>
      </c>
      <c r="F220" s="24">
        <f t="shared" si="45"/>
        <v>0</v>
      </c>
      <c r="G220">
        <f t="shared" si="46"/>
        <v>0</v>
      </c>
      <c r="H220">
        <f t="shared" si="47"/>
        <v>1</v>
      </c>
      <c r="J220">
        <f t="shared" si="48"/>
        <v>0</v>
      </c>
      <c r="K220">
        <f t="shared" si="49"/>
        <v>0</v>
      </c>
      <c r="L220">
        <f t="shared" si="50"/>
        <v>0</v>
      </c>
      <c r="N220">
        <v>0</v>
      </c>
      <c r="O220">
        <v>0</v>
      </c>
      <c r="P220" s="24">
        <f t="shared" si="51"/>
        <v>0</v>
      </c>
      <c r="Q220">
        <f t="shared" si="52"/>
        <v>0</v>
      </c>
      <c r="R220">
        <f t="shared" si="53"/>
        <v>1</v>
      </c>
      <c r="W220">
        <v>0</v>
      </c>
      <c r="X220">
        <v>0</v>
      </c>
      <c r="Y220" s="24">
        <f t="shared" si="54"/>
        <v>0</v>
      </c>
      <c r="Z220">
        <f t="shared" si="55"/>
        <v>0</v>
      </c>
      <c r="AA220">
        <f t="shared" si="56"/>
        <v>1</v>
      </c>
      <c r="AE220">
        <v>6.28662109375E-3</v>
      </c>
      <c r="AF220">
        <v>7.7003132213245744E-3</v>
      </c>
      <c r="AG220">
        <f t="shared" si="57"/>
        <v>1.4146918613401071E-3</v>
      </c>
      <c r="AJ220">
        <v>0.628662109375</v>
      </c>
      <c r="AK220">
        <v>0.7700313221324574</v>
      </c>
      <c r="AL220">
        <f t="shared" si="58"/>
        <v>6.28662109375E-3</v>
      </c>
      <c r="AM220">
        <f t="shared" si="59"/>
        <v>7.7003132213245744E-3</v>
      </c>
    </row>
    <row r="221" spans="4:39">
      <c r="D221">
        <v>44.569778442382813</v>
      </c>
      <c r="E221">
        <v>44.0155029296875</v>
      </c>
      <c r="F221" s="24">
        <f t="shared" si="45"/>
        <v>0.42551168004190698</v>
      </c>
      <c r="G221">
        <f t="shared" si="46"/>
        <v>0.5542755126953125</v>
      </c>
      <c r="H221">
        <f t="shared" si="47"/>
        <v>1</v>
      </c>
      <c r="J221">
        <f t="shared" si="48"/>
        <v>0.44569778442382813</v>
      </c>
      <c r="K221">
        <f t="shared" si="49"/>
        <v>0.440155029296875</v>
      </c>
      <c r="L221">
        <f t="shared" si="50"/>
        <v>5.5274224013488653E-3</v>
      </c>
      <c r="N221">
        <v>44.569778442382813</v>
      </c>
      <c r="O221">
        <v>44.0155029296875</v>
      </c>
      <c r="P221" s="24">
        <f t="shared" si="51"/>
        <v>1.2513941460935919E-2</v>
      </c>
      <c r="Q221">
        <f t="shared" si="52"/>
        <v>0.5542755126953125</v>
      </c>
      <c r="R221">
        <f t="shared" si="53"/>
        <v>1</v>
      </c>
      <c r="W221">
        <v>44.569778442382813</v>
      </c>
      <c r="X221">
        <v>44.0155029296875</v>
      </c>
      <c r="Y221" s="24">
        <f t="shared" si="54"/>
        <v>1.2513941460935919E-2</v>
      </c>
      <c r="Z221">
        <f t="shared" si="55"/>
        <v>0.5542755126953125</v>
      </c>
      <c r="AA221">
        <f t="shared" si="56"/>
        <v>1</v>
      </c>
      <c r="AE221">
        <v>0.15630149841308591</v>
      </c>
      <c r="AF221">
        <v>0.30230406710976049</v>
      </c>
      <c r="AG221">
        <f t="shared" si="57"/>
        <v>0.157199160540614</v>
      </c>
      <c r="AJ221">
        <v>15.63014984130859</v>
      </c>
      <c r="AK221">
        <v>30.230406710976052</v>
      </c>
      <c r="AL221">
        <f t="shared" si="58"/>
        <v>0.15630149841308591</v>
      </c>
      <c r="AM221">
        <f t="shared" si="59"/>
        <v>0.30230406710976054</v>
      </c>
    </row>
    <row r="222" spans="4:39">
      <c r="D222">
        <v>0</v>
      </c>
      <c r="E222">
        <v>0</v>
      </c>
      <c r="F222" s="24">
        <f t="shared" si="45"/>
        <v>0</v>
      </c>
      <c r="G222">
        <f t="shared" si="46"/>
        <v>0</v>
      </c>
      <c r="H222">
        <f t="shared" si="47"/>
        <v>1</v>
      </c>
      <c r="J222">
        <f t="shared" si="48"/>
        <v>0</v>
      </c>
      <c r="K222">
        <f t="shared" si="49"/>
        <v>0</v>
      </c>
      <c r="L222">
        <f t="shared" si="50"/>
        <v>0</v>
      </c>
      <c r="N222">
        <v>0</v>
      </c>
      <c r="O222">
        <v>0</v>
      </c>
      <c r="P222" s="24">
        <f t="shared" si="51"/>
        <v>0</v>
      </c>
      <c r="Q222">
        <f t="shared" si="52"/>
        <v>0</v>
      </c>
      <c r="R222">
        <f t="shared" si="53"/>
        <v>1</v>
      </c>
      <c r="W222">
        <v>0</v>
      </c>
      <c r="X222">
        <v>0</v>
      </c>
      <c r="Y222" s="24">
        <f t="shared" si="54"/>
        <v>0</v>
      </c>
      <c r="Z222">
        <f t="shared" si="55"/>
        <v>0</v>
      </c>
      <c r="AA222">
        <f t="shared" si="56"/>
        <v>1</v>
      </c>
      <c r="AE222">
        <v>4.3756484985351563E-2</v>
      </c>
      <c r="AF222">
        <v>2.8946495056152339E-2</v>
      </c>
      <c r="AG222">
        <f t="shared" si="57"/>
        <v>1.4700861423264801E-2</v>
      </c>
      <c r="AJ222">
        <v>4.3756484985351563</v>
      </c>
      <c r="AK222">
        <v>2.8946495056152339</v>
      </c>
      <c r="AL222">
        <f t="shared" si="58"/>
        <v>4.3756484985351563E-2</v>
      </c>
      <c r="AM222">
        <f t="shared" si="59"/>
        <v>2.8946495056152339E-2</v>
      </c>
    </row>
    <row r="223" spans="4:39">
      <c r="D223">
        <v>0</v>
      </c>
      <c r="E223">
        <v>0</v>
      </c>
      <c r="F223" s="24">
        <f t="shared" si="45"/>
        <v>0</v>
      </c>
      <c r="G223">
        <f t="shared" si="46"/>
        <v>0</v>
      </c>
      <c r="H223">
        <f t="shared" si="47"/>
        <v>1</v>
      </c>
      <c r="J223">
        <f t="shared" si="48"/>
        <v>0</v>
      </c>
      <c r="K223">
        <f t="shared" si="49"/>
        <v>0</v>
      </c>
      <c r="L223">
        <f t="shared" si="50"/>
        <v>0</v>
      </c>
      <c r="N223">
        <v>0</v>
      </c>
      <c r="O223">
        <v>0</v>
      </c>
      <c r="P223" s="24">
        <f t="shared" si="51"/>
        <v>0</v>
      </c>
      <c r="Q223">
        <f t="shared" si="52"/>
        <v>0</v>
      </c>
      <c r="R223">
        <f t="shared" si="53"/>
        <v>1</v>
      </c>
      <c r="W223">
        <v>0</v>
      </c>
      <c r="X223">
        <v>0</v>
      </c>
      <c r="Y223" s="24">
        <f t="shared" si="54"/>
        <v>0</v>
      </c>
      <c r="Z223">
        <f t="shared" si="55"/>
        <v>0</v>
      </c>
      <c r="AA223">
        <f t="shared" si="56"/>
        <v>1</v>
      </c>
      <c r="AE223">
        <v>0.15571784973144531</v>
      </c>
      <c r="AF223">
        <v>0.13076191856747579</v>
      </c>
      <c r="AG223">
        <f t="shared" si="57"/>
        <v>2.4647106252004967E-2</v>
      </c>
      <c r="AJ223">
        <v>15.571784973144529</v>
      </c>
      <c r="AK223">
        <v>13.076191856747579</v>
      </c>
      <c r="AL223">
        <f t="shared" si="58"/>
        <v>0.15571784973144528</v>
      </c>
      <c r="AM223">
        <f t="shared" si="59"/>
        <v>0.13076191856747579</v>
      </c>
    </row>
    <row r="224" spans="4:39">
      <c r="D224">
        <v>1.528167724609375</v>
      </c>
      <c r="E224">
        <v>1.548004150390625</v>
      </c>
      <c r="F224" s="24">
        <f t="shared" si="45"/>
        <v>2.0034475037370453E-2</v>
      </c>
      <c r="G224">
        <f t="shared" si="46"/>
        <v>1.983642578125E-2</v>
      </c>
      <c r="H224">
        <f t="shared" si="47"/>
        <v>1</v>
      </c>
      <c r="J224">
        <f t="shared" si="48"/>
        <v>1.528167724609375E-2</v>
      </c>
      <c r="K224">
        <f t="shared" si="49"/>
        <v>1.548004150390625E-2</v>
      </c>
      <c r="L224">
        <f t="shared" si="50"/>
        <v>1.9838393330272712E-4</v>
      </c>
      <c r="N224">
        <v>1.528167724609375</v>
      </c>
      <c r="O224">
        <v>1.548004150390625</v>
      </c>
      <c r="P224" s="24">
        <f t="shared" si="51"/>
        <v>1.2896825396825396E-2</v>
      </c>
      <c r="Q224">
        <f t="shared" si="52"/>
        <v>1.983642578125E-2</v>
      </c>
      <c r="R224">
        <f t="shared" si="53"/>
        <v>1</v>
      </c>
      <c r="W224">
        <v>1.528167724609375</v>
      </c>
      <c r="X224">
        <v>1.548004150390625</v>
      </c>
      <c r="Y224" s="24">
        <f t="shared" si="54"/>
        <v>1.2896825396825396E-2</v>
      </c>
      <c r="Z224">
        <f t="shared" si="55"/>
        <v>1.983642578125E-2</v>
      </c>
      <c r="AA224">
        <f t="shared" si="56"/>
        <v>1</v>
      </c>
      <c r="AE224">
        <v>1.926422119140625E-4</v>
      </c>
      <c r="AF224">
        <v>1.099762549767128E-2</v>
      </c>
      <c r="AG224">
        <f t="shared" si="57"/>
        <v>1.0863567929566184E-2</v>
      </c>
      <c r="AJ224">
        <v>1.926422119140625E-2</v>
      </c>
      <c r="AK224">
        <v>1.099762549767128</v>
      </c>
      <c r="AL224">
        <f t="shared" si="58"/>
        <v>1.926422119140625E-4</v>
      </c>
      <c r="AM224">
        <f t="shared" si="59"/>
        <v>1.099762549767128E-2</v>
      </c>
    </row>
    <row r="225" spans="4:39">
      <c r="D225">
        <v>0</v>
      </c>
      <c r="E225">
        <v>0</v>
      </c>
      <c r="F225" s="24">
        <f t="shared" si="45"/>
        <v>0</v>
      </c>
      <c r="G225">
        <f t="shared" si="46"/>
        <v>0</v>
      </c>
      <c r="H225">
        <f t="shared" si="47"/>
        <v>1</v>
      </c>
      <c r="J225">
        <f t="shared" si="48"/>
        <v>0</v>
      </c>
      <c r="K225">
        <f t="shared" si="49"/>
        <v>0</v>
      </c>
      <c r="L225">
        <f t="shared" si="50"/>
        <v>0</v>
      </c>
      <c r="N225">
        <v>0</v>
      </c>
      <c r="O225">
        <v>0</v>
      </c>
      <c r="P225" s="24">
        <f t="shared" si="51"/>
        <v>0</v>
      </c>
      <c r="Q225">
        <f t="shared" si="52"/>
        <v>0</v>
      </c>
      <c r="R225">
        <f t="shared" si="53"/>
        <v>1</v>
      </c>
      <c r="W225">
        <v>0</v>
      </c>
      <c r="X225">
        <v>0</v>
      </c>
      <c r="Y225" s="24">
        <f t="shared" si="54"/>
        <v>0</v>
      </c>
      <c r="Z225">
        <f t="shared" si="55"/>
        <v>0</v>
      </c>
      <c r="AA225">
        <f t="shared" si="56"/>
        <v>1</v>
      </c>
      <c r="AE225">
        <v>8.392333984375E-4</v>
      </c>
      <c r="AF225">
        <v>1.810264587402344E-3</v>
      </c>
      <c r="AG225">
        <f t="shared" si="57"/>
        <v>9.7150279238460949E-4</v>
      </c>
      <c r="AJ225">
        <v>8.392333984375E-2</v>
      </c>
      <c r="AK225">
        <v>0.1810264587402344</v>
      </c>
      <c r="AL225">
        <f t="shared" si="58"/>
        <v>8.392333984375E-4</v>
      </c>
      <c r="AM225">
        <f t="shared" si="59"/>
        <v>1.810264587402344E-3</v>
      </c>
    </row>
    <row r="226" spans="4:39">
      <c r="D226">
        <v>0.43125152587890619</v>
      </c>
      <c r="E226">
        <v>0.53844451904296875</v>
      </c>
      <c r="F226" s="24">
        <f t="shared" si="45"/>
        <v>0.11314906391020033</v>
      </c>
      <c r="G226">
        <f t="shared" si="46"/>
        <v>0.10719299316406256</v>
      </c>
      <c r="H226">
        <f t="shared" si="47"/>
        <v>0</v>
      </c>
      <c r="J226">
        <f t="shared" si="48"/>
        <v>4.3125152587890616E-3</v>
      </c>
      <c r="K226">
        <f t="shared" si="49"/>
        <v>5.3844451904296875E-3</v>
      </c>
      <c r="L226">
        <f t="shared" si="50"/>
        <v>1.0725046538654619E-3</v>
      </c>
      <c r="N226">
        <v>0.43125152587890619</v>
      </c>
      <c r="O226">
        <v>0.53844451904296875</v>
      </c>
      <c r="P226" s="24">
        <f t="shared" si="51"/>
        <v>0.22108575924468934</v>
      </c>
      <c r="Q226">
        <f t="shared" si="52"/>
        <v>0.10719299316406256</v>
      </c>
      <c r="R226">
        <f t="shared" si="53"/>
        <v>0</v>
      </c>
      <c r="W226">
        <v>0.43125152587890619</v>
      </c>
      <c r="X226">
        <v>0.53844451904296875</v>
      </c>
      <c r="Y226" s="24">
        <f t="shared" si="54"/>
        <v>0.22108575924468934</v>
      </c>
      <c r="Z226">
        <f t="shared" si="55"/>
        <v>0.10719299316406256</v>
      </c>
      <c r="AA226">
        <f t="shared" si="56"/>
        <v>0</v>
      </c>
      <c r="AE226">
        <v>1.409530639648438E-2</v>
      </c>
      <c r="AF226">
        <v>1.3694589788263489E-2</v>
      </c>
      <c r="AG226">
        <f t="shared" si="57"/>
        <v>4.0063633204380906E-4</v>
      </c>
      <c r="AJ226">
        <v>1.4095306396484379</v>
      </c>
      <c r="AK226">
        <v>1.3694589788263489</v>
      </c>
      <c r="AL226">
        <f t="shared" si="58"/>
        <v>1.409530639648438E-2</v>
      </c>
      <c r="AM226">
        <f t="shared" si="59"/>
        <v>1.3694589788263489E-2</v>
      </c>
    </row>
    <row r="227" spans="4:39">
      <c r="D227">
        <v>0</v>
      </c>
      <c r="E227">
        <v>0</v>
      </c>
      <c r="F227" s="24">
        <f t="shared" si="45"/>
        <v>0</v>
      </c>
      <c r="G227">
        <f t="shared" si="46"/>
        <v>0</v>
      </c>
      <c r="H227">
        <f t="shared" si="47"/>
        <v>1</v>
      </c>
      <c r="J227">
        <f t="shared" si="48"/>
        <v>0</v>
      </c>
      <c r="K227">
        <f t="shared" si="49"/>
        <v>0</v>
      </c>
      <c r="L227">
        <f t="shared" si="50"/>
        <v>0</v>
      </c>
      <c r="N227">
        <v>0</v>
      </c>
      <c r="O227">
        <v>0</v>
      </c>
      <c r="P227" s="24">
        <f t="shared" si="51"/>
        <v>0</v>
      </c>
      <c r="Q227">
        <f t="shared" si="52"/>
        <v>0</v>
      </c>
      <c r="R227">
        <f t="shared" si="53"/>
        <v>1</v>
      </c>
      <c r="W227">
        <v>0</v>
      </c>
      <c r="X227">
        <v>0</v>
      </c>
      <c r="Y227" s="24">
        <f t="shared" si="54"/>
        <v>0</v>
      </c>
      <c r="Z227">
        <f t="shared" si="55"/>
        <v>0</v>
      </c>
      <c r="AA227">
        <f t="shared" si="56"/>
        <v>1</v>
      </c>
      <c r="AE227">
        <v>0.1175594329833984</v>
      </c>
      <c r="AF227">
        <v>0.2289542042931845</v>
      </c>
      <c r="AG227">
        <f t="shared" si="57"/>
        <v>0.11783610938670652</v>
      </c>
      <c r="AJ227">
        <v>11.75594329833984</v>
      </c>
      <c r="AK227">
        <v>22.895420429318449</v>
      </c>
      <c r="AL227">
        <f t="shared" si="58"/>
        <v>0.11755943298339841</v>
      </c>
      <c r="AM227">
        <f t="shared" si="59"/>
        <v>0.2289542042931845</v>
      </c>
    </row>
    <row r="228" spans="4:39">
      <c r="D228">
        <v>49.7528076171875</v>
      </c>
      <c r="E228">
        <v>49.487113952636719</v>
      </c>
      <c r="F228" s="24">
        <f t="shared" si="45"/>
        <v>0.2333260490590234</v>
      </c>
      <c r="G228">
        <f t="shared" si="46"/>
        <v>0.26569366455078125</v>
      </c>
      <c r="H228">
        <f t="shared" si="47"/>
        <v>1</v>
      </c>
      <c r="J228">
        <f t="shared" si="48"/>
        <v>0.497528076171875</v>
      </c>
      <c r="K228">
        <f t="shared" si="49"/>
        <v>0.49487113952636719</v>
      </c>
      <c r="L228">
        <f t="shared" si="50"/>
        <v>2.6534101132876207E-3</v>
      </c>
      <c r="N228">
        <v>49.7528076171875</v>
      </c>
      <c r="O228">
        <v>49.487113952636719</v>
      </c>
      <c r="P228" s="24">
        <f t="shared" si="51"/>
        <v>5.3545722396372885E-3</v>
      </c>
      <c r="Q228">
        <f t="shared" si="52"/>
        <v>0.26569366455078125</v>
      </c>
      <c r="R228">
        <f t="shared" si="53"/>
        <v>1</v>
      </c>
      <c r="W228">
        <v>49.7528076171875</v>
      </c>
      <c r="X228">
        <v>49.487113952636719</v>
      </c>
      <c r="Y228" s="24">
        <f t="shared" si="54"/>
        <v>5.3545722396372885E-3</v>
      </c>
      <c r="Z228">
        <f t="shared" si="55"/>
        <v>0.26569366455078125</v>
      </c>
      <c r="AA228">
        <f t="shared" si="56"/>
        <v>1</v>
      </c>
      <c r="AE228">
        <v>4.0378570556640616E-3</v>
      </c>
      <c r="AF228">
        <v>5.8604876200358067E-3</v>
      </c>
      <c r="AG228">
        <f t="shared" si="57"/>
        <v>1.8242925650431103E-3</v>
      </c>
      <c r="AJ228">
        <v>0.40378570556640619</v>
      </c>
      <c r="AK228">
        <v>0.58604876200358069</v>
      </c>
      <c r="AL228">
        <f t="shared" si="58"/>
        <v>4.0378570556640616E-3</v>
      </c>
      <c r="AM228">
        <f t="shared" si="59"/>
        <v>5.8604876200358067E-3</v>
      </c>
    </row>
    <row r="229" spans="4:39">
      <c r="D229">
        <v>0</v>
      </c>
      <c r="E229">
        <v>0</v>
      </c>
      <c r="F229" s="24">
        <f t="shared" si="45"/>
        <v>0</v>
      </c>
      <c r="G229">
        <f t="shared" si="46"/>
        <v>0</v>
      </c>
      <c r="H229">
        <f t="shared" si="47"/>
        <v>1</v>
      </c>
      <c r="J229">
        <f t="shared" si="48"/>
        <v>0</v>
      </c>
      <c r="K229">
        <f t="shared" si="49"/>
        <v>0</v>
      </c>
      <c r="L229">
        <f t="shared" si="50"/>
        <v>0</v>
      </c>
      <c r="N229">
        <v>0</v>
      </c>
      <c r="O229">
        <v>0</v>
      </c>
      <c r="P229" s="24">
        <f t="shared" si="51"/>
        <v>0</v>
      </c>
      <c r="Q229">
        <f t="shared" si="52"/>
        <v>0</v>
      </c>
      <c r="R229">
        <f t="shared" si="53"/>
        <v>1</v>
      </c>
      <c r="W229">
        <v>0</v>
      </c>
      <c r="X229">
        <v>0</v>
      </c>
      <c r="Y229" s="24">
        <f t="shared" si="54"/>
        <v>0</v>
      </c>
      <c r="Z229">
        <f t="shared" si="55"/>
        <v>0</v>
      </c>
      <c r="AA229">
        <f t="shared" si="56"/>
        <v>1</v>
      </c>
      <c r="AE229">
        <v>0.49418449401855469</v>
      </c>
      <c r="AF229">
        <v>0.48688767173073511</v>
      </c>
      <c r="AG229">
        <f t="shared" si="57"/>
        <v>7.2702651136550001E-3</v>
      </c>
      <c r="AJ229">
        <v>49.418449401855469</v>
      </c>
      <c r="AK229">
        <v>48.688767173073508</v>
      </c>
      <c r="AL229">
        <f t="shared" si="58"/>
        <v>0.49418449401855469</v>
      </c>
      <c r="AM229">
        <f t="shared" si="59"/>
        <v>0.48688767173073511</v>
      </c>
    </row>
    <row r="230" spans="4:39">
      <c r="D230">
        <v>0</v>
      </c>
      <c r="E230">
        <v>0</v>
      </c>
      <c r="F230" s="24">
        <f t="shared" si="45"/>
        <v>0</v>
      </c>
      <c r="G230">
        <f t="shared" si="46"/>
        <v>0</v>
      </c>
      <c r="H230">
        <f t="shared" si="47"/>
        <v>1</v>
      </c>
      <c r="J230">
        <f t="shared" si="48"/>
        <v>0</v>
      </c>
      <c r="K230">
        <f t="shared" si="49"/>
        <v>0</v>
      </c>
      <c r="L230">
        <f t="shared" si="50"/>
        <v>0</v>
      </c>
      <c r="N230">
        <v>0</v>
      </c>
      <c r="O230">
        <v>0</v>
      </c>
      <c r="P230" s="24">
        <f t="shared" si="51"/>
        <v>0</v>
      </c>
      <c r="Q230">
        <f t="shared" si="52"/>
        <v>0</v>
      </c>
      <c r="R230">
        <f t="shared" si="53"/>
        <v>1</v>
      </c>
      <c r="W230">
        <v>0</v>
      </c>
      <c r="X230">
        <v>0</v>
      </c>
      <c r="Y230" s="24">
        <f t="shared" si="54"/>
        <v>0</v>
      </c>
      <c r="Z230">
        <f t="shared" si="55"/>
        <v>0</v>
      </c>
      <c r="AA230">
        <f t="shared" si="56"/>
        <v>1</v>
      </c>
      <c r="AE230">
        <v>0.43961715698242188</v>
      </c>
      <c r="AF230">
        <v>0.43714968363444012</v>
      </c>
      <c r="AG230">
        <f t="shared" si="57"/>
        <v>2.4644316379139703E-3</v>
      </c>
      <c r="AJ230">
        <v>43.961715698242188</v>
      </c>
      <c r="AK230">
        <v>43.714968363444008</v>
      </c>
      <c r="AL230">
        <f t="shared" si="58"/>
        <v>0.43961715698242188</v>
      </c>
      <c r="AM230">
        <f t="shared" si="59"/>
        <v>0.43714968363444007</v>
      </c>
    </row>
    <row r="231" spans="4:39">
      <c r="D231">
        <v>16.039657592773441</v>
      </c>
      <c r="E231">
        <v>14.294815063476561</v>
      </c>
      <c r="F231" s="24">
        <f t="shared" si="45"/>
        <v>0.82532750739852867</v>
      </c>
      <c r="G231">
        <f t="shared" si="46"/>
        <v>1.7448425292968803</v>
      </c>
      <c r="H231">
        <f t="shared" si="47"/>
        <v>1</v>
      </c>
      <c r="J231">
        <f t="shared" si="48"/>
        <v>0.1603965759277344</v>
      </c>
      <c r="K231">
        <f t="shared" si="49"/>
        <v>0.1429481506347656</v>
      </c>
      <c r="L231">
        <f t="shared" si="50"/>
        <v>1.7297083026833228E-2</v>
      </c>
      <c r="N231">
        <v>16.039657592773441</v>
      </c>
      <c r="O231">
        <v>14.294815063476561</v>
      </c>
      <c r="P231" s="24">
        <f t="shared" si="51"/>
        <v>0.1150402414486925</v>
      </c>
      <c r="Q231">
        <f t="shared" si="52"/>
        <v>1.7448425292968803</v>
      </c>
      <c r="R231">
        <f t="shared" si="53"/>
        <v>1</v>
      </c>
      <c r="W231">
        <v>16.039657592773441</v>
      </c>
      <c r="X231">
        <v>14.294815063476561</v>
      </c>
      <c r="Y231" s="24">
        <f t="shared" si="54"/>
        <v>0.1150402414486925</v>
      </c>
      <c r="Z231">
        <f t="shared" si="55"/>
        <v>1.7448425292968803</v>
      </c>
      <c r="AA231">
        <f t="shared" si="56"/>
        <v>1</v>
      </c>
      <c r="AE231">
        <v>6.7638397216796889E-2</v>
      </c>
      <c r="AF231">
        <v>0.1434228603656475</v>
      </c>
      <c r="AG231">
        <f t="shared" si="57"/>
        <v>7.8730043021956478E-2</v>
      </c>
      <c r="AJ231">
        <v>6.7638397216796884</v>
      </c>
      <c r="AK231">
        <v>14.342286036564751</v>
      </c>
      <c r="AL231">
        <f t="shared" si="58"/>
        <v>6.7638397216796889E-2</v>
      </c>
      <c r="AM231">
        <f t="shared" si="59"/>
        <v>0.14342286036564753</v>
      </c>
    </row>
    <row r="232" spans="4:39">
      <c r="D232">
        <v>0</v>
      </c>
      <c r="E232">
        <v>0</v>
      </c>
      <c r="F232" s="24">
        <f t="shared" si="45"/>
        <v>0</v>
      </c>
      <c r="G232">
        <f t="shared" si="46"/>
        <v>0</v>
      </c>
      <c r="H232">
        <f t="shared" si="47"/>
        <v>1</v>
      </c>
      <c r="J232">
        <f t="shared" si="48"/>
        <v>0</v>
      </c>
      <c r="K232">
        <f t="shared" si="49"/>
        <v>0</v>
      </c>
      <c r="L232">
        <f t="shared" si="50"/>
        <v>0</v>
      </c>
      <c r="N232">
        <v>0</v>
      </c>
      <c r="O232">
        <v>0</v>
      </c>
      <c r="P232" s="24">
        <f t="shared" si="51"/>
        <v>0</v>
      </c>
      <c r="Q232">
        <f t="shared" si="52"/>
        <v>0</v>
      </c>
      <c r="R232">
        <f t="shared" si="53"/>
        <v>1</v>
      </c>
      <c r="W232">
        <v>0</v>
      </c>
      <c r="X232">
        <v>0</v>
      </c>
      <c r="Y232" s="24">
        <f t="shared" si="54"/>
        <v>0</v>
      </c>
      <c r="Z232">
        <f t="shared" si="55"/>
        <v>0</v>
      </c>
      <c r="AA232">
        <f t="shared" si="56"/>
        <v>1</v>
      </c>
      <c r="AE232">
        <v>0.48969650268554688</v>
      </c>
      <c r="AF232">
        <v>0.48688767173073511</v>
      </c>
      <c r="AG232">
        <f t="shared" si="57"/>
        <v>2.8048898799466859E-3</v>
      </c>
      <c r="AJ232">
        <v>48.969650268554688</v>
      </c>
      <c r="AK232">
        <v>48.688767173073508</v>
      </c>
      <c r="AL232">
        <f t="shared" si="58"/>
        <v>0.48969650268554688</v>
      </c>
      <c r="AM232">
        <f t="shared" si="59"/>
        <v>0.48688767173073511</v>
      </c>
    </row>
    <row r="233" spans="4:39">
      <c r="D233">
        <v>0</v>
      </c>
      <c r="E233">
        <v>0</v>
      </c>
      <c r="F233" s="24">
        <f t="shared" si="45"/>
        <v>0</v>
      </c>
      <c r="G233">
        <f t="shared" si="46"/>
        <v>0</v>
      </c>
      <c r="H233">
        <f t="shared" si="47"/>
        <v>1</v>
      </c>
      <c r="J233">
        <f t="shared" si="48"/>
        <v>0</v>
      </c>
      <c r="K233">
        <f t="shared" si="49"/>
        <v>0</v>
      </c>
      <c r="L233">
        <f t="shared" si="50"/>
        <v>0</v>
      </c>
      <c r="N233">
        <v>0</v>
      </c>
      <c r="O233">
        <v>0</v>
      </c>
      <c r="P233" s="24">
        <f t="shared" si="51"/>
        <v>0</v>
      </c>
      <c r="Q233">
        <f t="shared" si="52"/>
        <v>0</v>
      </c>
      <c r="R233">
        <f t="shared" si="53"/>
        <v>1</v>
      </c>
      <c r="W233">
        <v>0</v>
      </c>
      <c r="X233">
        <v>0</v>
      </c>
      <c r="Y233" s="24">
        <f t="shared" si="54"/>
        <v>0</v>
      </c>
      <c r="Z233">
        <f t="shared" si="55"/>
        <v>0</v>
      </c>
      <c r="AA233">
        <f t="shared" si="56"/>
        <v>1</v>
      </c>
      <c r="AE233">
        <v>3.833770751953125E-3</v>
      </c>
      <c r="AF233">
        <v>1.800851821899414E-2</v>
      </c>
      <c r="AG233">
        <f t="shared" si="57"/>
        <v>1.427568556002271E-2</v>
      </c>
      <c r="AJ233">
        <v>0.3833770751953125</v>
      </c>
      <c r="AK233">
        <v>1.8008518218994141</v>
      </c>
      <c r="AL233">
        <f t="shared" si="58"/>
        <v>3.833770751953125E-3</v>
      </c>
      <c r="AM233">
        <f t="shared" si="59"/>
        <v>1.800851821899414E-2</v>
      </c>
    </row>
    <row r="234" spans="4:39">
      <c r="D234">
        <v>0</v>
      </c>
      <c r="E234">
        <v>0</v>
      </c>
      <c r="F234" s="24">
        <f t="shared" si="45"/>
        <v>0</v>
      </c>
      <c r="G234">
        <f t="shared" si="46"/>
        <v>0</v>
      </c>
      <c r="H234">
        <f t="shared" si="47"/>
        <v>1</v>
      </c>
      <c r="J234">
        <f t="shared" si="48"/>
        <v>0</v>
      </c>
      <c r="K234">
        <f t="shared" si="49"/>
        <v>0</v>
      </c>
      <c r="L234">
        <f t="shared" si="50"/>
        <v>0</v>
      </c>
      <c r="N234">
        <v>0</v>
      </c>
      <c r="O234">
        <v>0</v>
      </c>
      <c r="P234" s="24">
        <f t="shared" si="51"/>
        <v>0</v>
      </c>
      <c r="Q234">
        <f t="shared" si="52"/>
        <v>0</v>
      </c>
      <c r="R234">
        <f t="shared" si="53"/>
        <v>1</v>
      </c>
      <c r="W234">
        <v>0</v>
      </c>
      <c r="X234">
        <v>0</v>
      </c>
      <c r="Y234" s="24">
        <f t="shared" si="54"/>
        <v>0</v>
      </c>
      <c r="Z234">
        <f t="shared" si="55"/>
        <v>0</v>
      </c>
      <c r="AA234">
        <f t="shared" si="56"/>
        <v>1</v>
      </c>
      <c r="AE234">
        <v>8.9662551879882813E-2</v>
      </c>
      <c r="AF234">
        <v>0.1085931301116943</v>
      </c>
      <c r="AG234">
        <f t="shared" si="57"/>
        <v>1.9110897681111745E-2</v>
      </c>
      <c r="AJ234">
        <v>8.9662551879882813</v>
      </c>
      <c r="AK234">
        <v>10.85931301116943</v>
      </c>
      <c r="AL234">
        <f t="shared" si="58"/>
        <v>8.9662551879882813E-2</v>
      </c>
      <c r="AM234">
        <f t="shared" si="59"/>
        <v>0.1085931301116943</v>
      </c>
    </row>
    <row r="235" spans="4:39">
      <c r="D235">
        <v>0</v>
      </c>
      <c r="E235">
        <v>0</v>
      </c>
      <c r="F235" s="24">
        <f t="shared" si="45"/>
        <v>0</v>
      </c>
      <c r="G235">
        <f t="shared" si="46"/>
        <v>0</v>
      </c>
      <c r="H235">
        <f t="shared" si="47"/>
        <v>1</v>
      </c>
      <c r="J235">
        <f t="shared" si="48"/>
        <v>0</v>
      </c>
      <c r="K235">
        <f t="shared" si="49"/>
        <v>0</v>
      </c>
      <c r="L235">
        <f t="shared" si="50"/>
        <v>0</v>
      </c>
      <c r="N235">
        <v>0</v>
      </c>
      <c r="O235">
        <v>0</v>
      </c>
      <c r="P235" s="24">
        <f t="shared" si="51"/>
        <v>0</v>
      </c>
      <c r="Q235">
        <f t="shared" si="52"/>
        <v>0</v>
      </c>
      <c r="R235">
        <f t="shared" si="53"/>
        <v>1</v>
      </c>
      <c r="W235">
        <v>0</v>
      </c>
      <c r="X235">
        <v>0</v>
      </c>
      <c r="Y235" s="24">
        <f t="shared" si="54"/>
        <v>0</v>
      </c>
      <c r="Z235">
        <f t="shared" si="55"/>
        <v>0</v>
      </c>
      <c r="AA235">
        <f t="shared" si="56"/>
        <v>1</v>
      </c>
      <c r="AE235">
        <v>1.070022583007812E-2</v>
      </c>
      <c r="AF235">
        <v>1.474380493164062E-2</v>
      </c>
      <c r="AG235">
        <f t="shared" si="57"/>
        <v>4.0517653977973599E-3</v>
      </c>
      <c r="AJ235">
        <v>1.0700225830078121</v>
      </c>
      <c r="AK235">
        <v>1.4743804931640621</v>
      </c>
      <c r="AL235">
        <f t="shared" si="58"/>
        <v>1.0700225830078122E-2</v>
      </c>
      <c r="AM235">
        <f t="shared" si="59"/>
        <v>1.4743804931640622E-2</v>
      </c>
    </row>
    <row r="236" spans="4:39">
      <c r="D236">
        <v>13.696670532226561</v>
      </c>
      <c r="E236">
        <v>13.924026489257811</v>
      </c>
      <c r="F236" s="24">
        <f t="shared" si="45"/>
        <v>0.25527661296109372</v>
      </c>
      <c r="G236">
        <f t="shared" si="46"/>
        <v>0.22735595703125</v>
      </c>
      <c r="H236">
        <f t="shared" si="47"/>
        <v>1</v>
      </c>
      <c r="J236">
        <f t="shared" si="48"/>
        <v>0.1369667053222656</v>
      </c>
      <c r="K236">
        <f t="shared" si="49"/>
        <v>0.1392402648925781</v>
      </c>
      <c r="L236">
        <f t="shared" si="50"/>
        <v>2.2761460666855709E-3</v>
      </c>
      <c r="N236">
        <v>13.696670532226561</v>
      </c>
      <c r="O236">
        <v>13.924026489257811</v>
      </c>
      <c r="P236" s="24">
        <f t="shared" si="51"/>
        <v>1.6462724083639479E-2</v>
      </c>
      <c r="Q236">
        <f t="shared" si="52"/>
        <v>0.22735595703125</v>
      </c>
      <c r="R236">
        <f t="shared" si="53"/>
        <v>1</v>
      </c>
      <c r="W236">
        <v>13.696670532226561</v>
      </c>
      <c r="X236">
        <v>13.924026489257811</v>
      </c>
      <c r="Y236" s="24">
        <f t="shared" si="54"/>
        <v>1.6462724083639479E-2</v>
      </c>
      <c r="Z236">
        <f t="shared" si="55"/>
        <v>0.22735595703125</v>
      </c>
      <c r="AA236">
        <f t="shared" si="56"/>
        <v>1</v>
      </c>
      <c r="AE236">
        <v>8.2889556884765625E-2</v>
      </c>
      <c r="AF236">
        <v>0.1262450347075591</v>
      </c>
      <c r="AG236">
        <f t="shared" si="57"/>
        <v>4.4309057586757718E-2</v>
      </c>
      <c r="AJ236">
        <v>8.2889556884765625</v>
      </c>
      <c r="AK236">
        <v>12.62450347075591</v>
      </c>
      <c r="AL236">
        <f t="shared" si="58"/>
        <v>8.2889556884765625E-2</v>
      </c>
      <c r="AM236">
        <f t="shared" si="59"/>
        <v>0.1262450347075591</v>
      </c>
    </row>
    <row r="237" spans="4:39">
      <c r="D237">
        <v>0</v>
      </c>
      <c r="E237">
        <v>0</v>
      </c>
      <c r="F237" s="24">
        <f t="shared" si="45"/>
        <v>0</v>
      </c>
      <c r="G237">
        <f t="shared" si="46"/>
        <v>0</v>
      </c>
      <c r="H237">
        <f t="shared" si="47"/>
        <v>1</v>
      </c>
      <c r="J237">
        <f t="shared" si="48"/>
        <v>0</v>
      </c>
      <c r="K237">
        <f t="shared" si="49"/>
        <v>0</v>
      </c>
      <c r="L237">
        <f t="shared" si="50"/>
        <v>0</v>
      </c>
      <c r="N237">
        <v>0</v>
      </c>
      <c r="O237">
        <v>0</v>
      </c>
      <c r="P237" s="24">
        <f t="shared" si="51"/>
        <v>0</v>
      </c>
      <c r="Q237">
        <f t="shared" si="52"/>
        <v>0</v>
      </c>
      <c r="R237">
        <f t="shared" si="53"/>
        <v>1</v>
      </c>
      <c r="W237">
        <v>0</v>
      </c>
      <c r="X237">
        <v>0</v>
      </c>
      <c r="Y237" s="24">
        <f t="shared" si="54"/>
        <v>0</v>
      </c>
      <c r="Z237">
        <f t="shared" si="55"/>
        <v>0</v>
      </c>
      <c r="AA237">
        <f t="shared" si="56"/>
        <v>1</v>
      </c>
      <c r="AE237">
        <v>3.0517578125E-5</v>
      </c>
      <c r="AF237">
        <v>1.435143607003348E-3</v>
      </c>
      <c r="AG237">
        <f t="shared" si="57"/>
        <v>1.4056129780629634E-3</v>
      </c>
      <c r="AJ237">
        <v>3.0517578125E-3</v>
      </c>
      <c r="AK237">
        <v>0.1435143607003348</v>
      </c>
      <c r="AL237">
        <f t="shared" si="58"/>
        <v>3.0517578125E-5</v>
      </c>
      <c r="AM237">
        <f t="shared" si="59"/>
        <v>1.435143607003348E-3</v>
      </c>
    </row>
    <row r="238" spans="4:39">
      <c r="D238">
        <v>0</v>
      </c>
      <c r="E238">
        <v>0</v>
      </c>
      <c r="F238" s="24">
        <f t="shared" si="45"/>
        <v>0</v>
      </c>
      <c r="G238">
        <f t="shared" si="46"/>
        <v>0</v>
      </c>
      <c r="H238">
        <f t="shared" si="47"/>
        <v>1</v>
      </c>
      <c r="J238">
        <f t="shared" si="48"/>
        <v>0</v>
      </c>
      <c r="K238">
        <f t="shared" si="49"/>
        <v>0</v>
      </c>
      <c r="L238">
        <f t="shared" si="50"/>
        <v>0</v>
      </c>
      <c r="N238">
        <v>0</v>
      </c>
      <c r="O238">
        <v>0</v>
      </c>
      <c r="P238" s="24">
        <f t="shared" si="51"/>
        <v>0</v>
      </c>
      <c r="Q238">
        <f t="shared" si="52"/>
        <v>0</v>
      </c>
      <c r="R238">
        <f t="shared" si="53"/>
        <v>1</v>
      </c>
      <c r="W238">
        <v>0</v>
      </c>
      <c r="X238">
        <v>0</v>
      </c>
      <c r="Y238" s="24">
        <f t="shared" si="54"/>
        <v>0</v>
      </c>
      <c r="Z238">
        <f t="shared" si="55"/>
        <v>0</v>
      </c>
      <c r="AA238">
        <f t="shared" si="56"/>
        <v>1</v>
      </c>
      <c r="AE238">
        <v>2.1162033081054691E-2</v>
      </c>
      <c r="AF238">
        <v>7.07244873046875E-3</v>
      </c>
      <c r="AG238">
        <f t="shared" si="57"/>
        <v>1.3990790688481559E-2</v>
      </c>
      <c r="AJ238">
        <v>2.1162033081054692</v>
      </c>
      <c r="AK238">
        <v>0.707244873046875</v>
      </c>
      <c r="AL238">
        <f t="shared" si="58"/>
        <v>2.1162033081054691E-2</v>
      </c>
      <c r="AM238">
        <f t="shared" si="59"/>
        <v>7.07244873046875E-3</v>
      </c>
    </row>
    <row r="239" spans="4:39">
      <c r="D239">
        <v>23.51627349853516</v>
      </c>
      <c r="E239">
        <v>22.29251861572266</v>
      </c>
      <c r="F239" s="24">
        <f t="shared" si="45"/>
        <v>0.70587630911154586</v>
      </c>
      <c r="G239">
        <f t="shared" si="46"/>
        <v>1.2237548828125</v>
      </c>
      <c r="H239">
        <f t="shared" si="47"/>
        <v>1</v>
      </c>
      <c r="J239">
        <f t="shared" si="48"/>
        <v>0.23516273498535159</v>
      </c>
      <c r="K239">
        <f t="shared" si="49"/>
        <v>0.22292518615722659</v>
      </c>
      <c r="L239">
        <f t="shared" si="50"/>
        <v>1.2162974539601051E-2</v>
      </c>
      <c r="N239">
        <v>23.51627349853516</v>
      </c>
      <c r="O239">
        <v>22.29251861572266</v>
      </c>
      <c r="P239" s="24">
        <f t="shared" si="51"/>
        <v>5.3428821251613433E-2</v>
      </c>
      <c r="Q239">
        <f t="shared" si="52"/>
        <v>1.2237548828125</v>
      </c>
      <c r="R239">
        <f t="shared" si="53"/>
        <v>1</v>
      </c>
      <c r="W239">
        <v>23.51627349853516</v>
      </c>
      <c r="X239">
        <v>22.29251861572266</v>
      </c>
      <c r="Y239" s="24">
        <f t="shared" si="54"/>
        <v>5.3428821251613433E-2</v>
      </c>
      <c r="Z239">
        <f t="shared" si="55"/>
        <v>1.2237548828125</v>
      </c>
      <c r="AA239">
        <f t="shared" si="56"/>
        <v>1</v>
      </c>
      <c r="AE239">
        <v>0.31102561950683588</v>
      </c>
      <c r="AF239">
        <v>0.32196335082358502</v>
      </c>
      <c r="AG239">
        <f t="shared" si="57"/>
        <v>1.0997766984943379E-2</v>
      </c>
      <c r="AJ239">
        <v>31.10256195068359</v>
      </c>
      <c r="AK239">
        <v>32.196335082358502</v>
      </c>
      <c r="AL239">
        <f t="shared" si="58"/>
        <v>0.31102561950683588</v>
      </c>
      <c r="AM239">
        <f t="shared" si="59"/>
        <v>0.32196335082358502</v>
      </c>
    </row>
    <row r="240" spans="4:39">
      <c r="D240">
        <v>45.611381530761719</v>
      </c>
      <c r="E240">
        <v>45.349311828613281</v>
      </c>
      <c r="F240" s="24">
        <f t="shared" si="45"/>
        <v>0.23054261099477427</v>
      </c>
      <c r="G240">
        <f t="shared" si="46"/>
        <v>0.2620697021484375</v>
      </c>
      <c r="H240">
        <f t="shared" si="47"/>
        <v>1</v>
      </c>
      <c r="J240">
        <f t="shared" si="48"/>
        <v>0.45611381530761719</v>
      </c>
      <c r="K240">
        <f t="shared" si="49"/>
        <v>0.45349311828613281</v>
      </c>
      <c r="L240">
        <f t="shared" si="50"/>
        <v>2.6172659929284145E-3</v>
      </c>
      <c r="N240">
        <v>45.611381530761719</v>
      </c>
      <c r="O240">
        <v>45.349311828613281</v>
      </c>
      <c r="P240" s="24">
        <f t="shared" si="51"/>
        <v>5.762262631684896E-3</v>
      </c>
      <c r="Q240">
        <f t="shared" si="52"/>
        <v>0.2620697021484375</v>
      </c>
      <c r="R240">
        <f t="shared" si="53"/>
        <v>1</v>
      </c>
      <c r="W240">
        <v>45.611381530761719</v>
      </c>
      <c r="X240">
        <v>45.349311828613281</v>
      </c>
      <c r="Y240" s="24">
        <f t="shared" si="54"/>
        <v>5.762262631684896E-3</v>
      </c>
      <c r="Z240">
        <f t="shared" si="55"/>
        <v>0.2620697021484375</v>
      </c>
      <c r="AA240">
        <f t="shared" si="56"/>
        <v>1</v>
      </c>
      <c r="AE240">
        <v>8.6198806762695313E-2</v>
      </c>
      <c r="AF240">
        <v>0.2289542042931845</v>
      </c>
      <c r="AG240">
        <f t="shared" si="57"/>
        <v>0.15344763101860018</v>
      </c>
      <c r="AJ240">
        <v>8.6198806762695313</v>
      </c>
      <c r="AK240">
        <v>22.895420429318449</v>
      </c>
      <c r="AL240">
        <f t="shared" si="58"/>
        <v>8.6198806762695313E-2</v>
      </c>
      <c r="AM240">
        <f t="shared" si="59"/>
        <v>0.2289542042931845</v>
      </c>
    </row>
    <row r="241" spans="4:39">
      <c r="D241">
        <v>0</v>
      </c>
      <c r="E241">
        <v>0</v>
      </c>
      <c r="F241" s="24">
        <f t="shared" si="45"/>
        <v>0</v>
      </c>
      <c r="G241">
        <f t="shared" si="46"/>
        <v>0</v>
      </c>
      <c r="H241">
        <f t="shared" si="47"/>
        <v>1</v>
      </c>
      <c r="J241">
        <f t="shared" si="48"/>
        <v>0</v>
      </c>
      <c r="K241">
        <f t="shared" si="49"/>
        <v>0</v>
      </c>
      <c r="L241">
        <f t="shared" si="50"/>
        <v>0</v>
      </c>
      <c r="N241">
        <v>0</v>
      </c>
      <c r="O241">
        <v>0</v>
      </c>
      <c r="P241" s="24">
        <f t="shared" si="51"/>
        <v>0</v>
      </c>
      <c r="Q241">
        <f t="shared" si="52"/>
        <v>0</v>
      </c>
      <c r="R241">
        <f t="shared" si="53"/>
        <v>1</v>
      </c>
      <c r="W241">
        <v>0</v>
      </c>
      <c r="X241">
        <v>0</v>
      </c>
      <c r="Y241" s="24">
        <f t="shared" si="54"/>
        <v>0</v>
      </c>
      <c r="Z241">
        <f t="shared" si="55"/>
        <v>0</v>
      </c>
      <c r="AA241">
        <f t="shared" si="56"/>
        <v>1</v>
      </c>
      <c r="AE241">
        <v>0.4158172607421875</v>
      </c>
      <c r="AF241">
        <v>0.44317212598077182</v>
      </c>
      <c r="AG241">
        <f t="shared" si="57"/>
        <v>2.7732444579456769E-2</v>
      </c>
      <c r="AJ241">
        <v>41.58172607421875</v>
      </c>
      <c r="AK241">
        <v>44.317212598077177</v>
      </c>
      <c r="AL241">
        <f t="shared" si="58"/>
        <v>0.4158172607421875</v>
      </c>
      <c r="AM241">
        <f t="shared" si="59"/>
        <v>0.44317212598077177</v>
      </c>
    </row>
    <row r="242" spans="4:39">
      <c r="D242">
        <v>22.532463073730469</v>
      </c>
      <c r="E242">
        <v>21.069526672363281</v>
      </c>
      <c r="F242" s="24">
        <f t="shared" si="45"/>
        <v>0.76844466394096622</v>
      </c>
      <c r="G242">
        <f t="shared" si="46"/>
        <v>1.4629364013671875</v>
      </c>
      <c r="H242">
        <f t="shared" si="47"/>
        <v>1</v>
      </c>
      <c r="J242">
        <f t="shared" si="48"/>
        <v>0.22532463073730469</v>
      </c>
      <c r="K242">
        <f t="shared" si="49"/>
        <v>0.21069526672363281</v>
      </c>
      <c r="L242">
        <f t="shared" si="50"/>
        <v>1.4522874790275744E-2</v>
      </c>
      <c r="N242">
        <v>22.532463073730469</v>
      </c>
      <c r="O242">
        <v>21.069526672363281</v>
      </c>
      <c r="P242" s="24">
        <f t="shared" si="51"/>
        <v>6.7104111986001747E-2</v>
      </c>
      <c r="Q242">
        <f t="shared" si="52"/>
        <v>1.4629364013671875</v>
      </c>
      <c r="R242">
        <f t="shared" si="53"/>
        <v>1</v>
      </c>
      <c r="W242">
        <v>22.532463073730469</v>
      </c>
      <c r="X242">
        <v>21.069526672363281</v>
      </c>
      <c r="Y242" s="24">
        <f t="shared" si="54"/>
        <v>6.7104111986001747E-2</v>
      </c>
      <c r="Z242">
        <f t="shared" si="55"/>
        <v>1.4629364013671875</v>
      </c>
      <c r="AA242">
        <f t="shared" si="56"/>
        <v>1</v>
      </c>
      <c r="AE242">
        <v>2.254486083984375E-2</v>
      </c>
      <c r="AF242">
        <v>5.914532054554332E-2</v>
      </c>
      <c r="AG242">
        <f t="shared" si="57"/>
        <v>3.7278503476926531E-2</v>
      </c>
      <c r="AJ242">
        <v>2.254486083984375</v>
      </c>
      <c r="AK242">
        <v>5.9145320545543321</v>
      </c>
      <c r="AL242">
        <f t="shared" si="58"/>
        <v>2.254486083984375E-2</v>
      </c>
      <c r="AM242">
        <f t="shared" si="59"/>
        <v>5.914532054554332E-2</v>
      </c>
    </row>
    <row r="243" spans="4:39">
      <c r="D243">
        <v>1.131248474121094</v>
      </c>
      <c r="E243">
        <v>1.083183288574219</v>
      </c>
      <c r="F243" s="24">
        <f t="shared" si="45"/>
        <v>4.6928341444688111E-2</v>
      </c>
      <c r="G243">
        <f t="shared" si="46"/>
        <v>4.8065185546875E-2</v>
      </c>
      <c r="H243">
        <f t="shared" si="47"/>
        <v>1</v>
      </c>
      <c r="J243">
        <f t="shared" si="48"/>
        <v>1.1312484741210939E-2</v>
      </c>
      <c r="K243">
        <f t="shared" si="49"/>
        <v>1.0831832885742189E-2</v>
      </c>
      <c r="L243">
        <f t="shared" si="50"/>
        <v>4.8053636087065226E-4</v>
      </c>
      <c r="N243">
        <v>1.131248474121094</v>
      </c>
      <c r="O243">
        <v>1.083183288574219</v>
      </c>
      <c r="P243" s="24">
        <f t="shared" si="51"/>
        <v>4.3410852713178287E-2</v>
      </c>
      <c r="Q243">
        <f t="shared" si="52"/>
        <v>4.8065185546875E-2</v>
      </c>
      <c r="R243">
        <f t="shared" si="53"/>
        <v>1</v>
      </c>
      <c r="W243">
        <v>1.131248474121094</v>
      </c>
      <c r="X243">
        <v>1.083183288574219</v>
      </c>
      <c r="Y243" s="24">
        <f t="shared" si="54"/>
        <v>4.3410852713178287E-2</v>
      </c>
      <c r="Z243">
        <f t="shared" si="55"/>
        <v>4.8065185546875E-2</v>
      </c>
      <c r="AA243">
        <f t="shared" si="56"/>
        <v>1</v>
      </c>
      <c r="AE243">
        <v>0.37554931640625</v>
      </c>
      <c r="AF243">
        <v>0.38339558354130499</v>
      </c>
      <c r="AG243">
        <f t="shared" si="57"/>
        <v>7.8771297550132742E-3</v>
      </c>
      <c r="AJ243">
        <v>37.554931640625</v>
      </c>
      <c r="AK243">
        <v>38.339558354130503</v>
      </c>
      <c r="AL243">
        <f t="shared" si="58"/>
        <v>0.37554931640625</v>
      </c>
      <c r="AM243">
        <f t="shared" si="59"/>
        <v>0.38339558354130504</v>
      </c>
    </row>
    <row r="244" spans="4:39">
      <c r="D244">
        <v>0</v>
      </c>
      <c r="E244">
        <v>0</v>
      </c>
      <c r="F244" s="24">
        <f t="shared" si="45"/>
        <v>0</v>
      </c>
      <c r="G244">
        <f t="shared" si="46"/>
        <v>0</v>
      </c>
      <c r="H244">
        <f t="shared" si="47"/>
        <v>1</v>
      </c>
      <c r="J244">
        <f t="shared" si="48"/>
        <v>0</v>
      </c>
      <c r="K244">
        <f t="shared" si="49"/>
        <v>0</v>
      </c>
      <c r="L244">
        <f t="shared" si="50"/>
        <v>0</v>
      </c>
      <c r="N244">
        <v>0</v>
      </c>
      <c r="O244">
        <v>0</v>
      </c>
      <c r="P244" s="24">
        <f t="shared" si="51"/>
        <v>0</v>
      </c>
      <c r="Q244">
        <f t="shared" si="52"/>
        <v>0</v>
      </c>
      <c r="R244">
        <f t="shared" si="53"/>
        <v>1</v>
      </c>
      <c r="W244">
        <v>0</v>
      </c>
      <c r="X244">
        <v>0</v>
      </c>
      <c r="Y244" s="24">
        <f t="shared" si="54"/>
        <v>0</v>
      </c>
      <c r="Z244">
        <f t="shared" si="55"/>
        <v>0</v>
      </c>
      <c r="AA244">
        <f t="shared" si="56"/>
        <v>1</v>
      </c>
      <c r="AE244">
        <v>3.08990478515625E-4</v>
      </c>
      <c r="AF244">
        <v>1.9200642903645829E-5</v>
      </c>
      <c r="AG244">
        <f t="shared" si="57"/>
        <v>2.8974785059315058E-4</v>
      </c>
      <c r="AJ244">
        <v>3.08990478515625E-2</v>
      </c>
      <c r="AK244">
        <v>1.920064290364583E-3</v>
      </c>
      <c r="AL244">
        <f t="shared" si="58"/>
        <v>3.08990478515625E-4</v>
      </c>
      <c r="AM244">
        <f t="shared" si="59"/>
        <v>1.9200642903645829E-5</v>
      </c>
    </row>
    <row r="245" spans="4:39">
      <c r="D245">
        <v>22.10292816162109</v>
      </c>
      <c r="E245">
        <v>19.759750366210941</v>
      </c>
      <c r="F245" s="24">
        <f t="shared" si="45"/>
        <v>0.90397798543421493</v>
      </c>
      <c r="G245">
        <f t="shared" si="46"/>
        <v>2.3431777954101491</v>
      </c>
      <c r="H245">
        <f t="shared" si="47"/>
        <v>1</v>
      </c>
      <c r="J245">
        <f t="shared" si="48"/>
        <v>0.22102928161621091</v>
      </c>
      <c r="K245">
        <f t="shared" si="49"/>
        <v>0.1975975036621094</v>
      </c>
      <c r="L245">
        <f t="shared" si="50"/>
        <v>2.3159385539098187E-2</v>
      </c>
      <c r="N245">
        <v>22.10292816162109</v>
      </c>
      <c r="O245">
        <v>19.759750366210941</v>
      </c>
      <c r="P245" s="24">
        <f t="shared" si="51"/>
        <v>0.11194590875747752</v>
      </c>
      <c r="Q245">
        <f t="shared" si="52"/>
        <v>2.3431777954101491</v>
      </c>
      <c r="R245">
        <f t="shared" si="53"/>
        <v>1</v>
      </c>
      <c r="W245">
        <v>22.10292816162109</v>
      </c>
      <c r="X245">
        <v>19.759750366210941</v>
      </c>
      <c r="Y245" s="24">
        <f t="shared" si="54"/>
        <v>0.11194590875747752</v>
      </c>
      <c r="Z245">
        <f t="shared" si="55"/>
        <v>2.3431777954101491</v>
      </c>
      <c r="AA245">
        <f t="shared" si="56"/>
        <v>1</v>
      </c>
      <c r="AE245">
        <v>0.49927520751953119</v>
      </c>
      <c r="AF245">
        <v>0.49962207249232699</v>
      </c>
      <c r="AG245">
        <f t="shared" si="57"/>
        <v>3.469251374065842E-4</v>
      </c>
      <c r="AJ245">
        <v>49.927520751953118</v>
      </c>
      <c r="AK245">
        <v>49.962207249232698</v>
      </c>
      <c r="AL245">
        <f t="shared" si="58"/>
        <v>0.49927520751953119</v>
      </c>
      <c r="AM245">
        <f t="shared" si="59"/>
        <v>0.49962207249232699</v>
      </c>
    </row>
    <row r="246" spans="4:39">
      <c r="D246">
        <v>0</v>
      </c>
      <c r="E246">
        <v>0</v>
      </c>
      <c r="F246" s="24">
        <f t="shared" si="45"/>
        <v>0</v>
      </c>
      <c r="G246">
        <f t="shared" si="46"/>
        <v>0</v>
      </c>
      <c r="H246">
        <f t="shared" si="47"/>
        <v>1</v>
      </c>
      <c r="J246">
        <f t="shared" si="48"/>
        <v>0</v>
      </c>
      <c r="K246">
        <f t="shared" si="49"/>
        <v>0</v>
      </c>
      <c r="L246">
        <f t="shared" si="50"/>
        <v>0</v>
      </c>
      <c r="N246">
        <v>0</v>
      </c>
      <c r="O246">
        <v>0</v>
      </c>
      <c r="P246" s="24">
        <f t="shared" si="51"/>
        <v>0</v>
      </c>
      <c r="Q246">
        <f t="shared" si="52"/>
        <v>0</v>
      </c>
      <c r="R246">
        <f t="shared" si="53"/>
        <v>1</v>
      </c>
      <c r="W246">
        <v>0</v>
      </c>
      <c r="X246">
        <v>0</v>
      </c>
      <c r="Y246" s="24">
        <f t="shared" si="54"/>
        <v>0</v>
      </c>
      <c r="Z246">
        <f t="shared" si="55"/>
        <v>0</v>
      </c>
      <c r="AA246">
        <f t="shared" si="56"/>
        <v>1</v>
      </c>
      <c r="AE246">
        <v>4.5665740966796882E-2</v>
      </c>
      <c r="AF246">
        <v>1.124547322591146E-2</v>
      </c>
      <c r="AG246">
        <f t="shared" si="57"/>
        <v>3.3834628836774995E-2</v>
      </c>
      <c r="AJ246">
        <v>4.5665740966796884</v>
      </c>
      <c r="AK246">
        <v>1.124547322591146</v>
      </c>
      <c r="AL246">
        <f t="shared" si="58"/>
        <v>4.5665740966796882E-2</v>
      </c>
      <c r="AM246">
        <f t="shared" si="59"/>
        <v>1.124547322591146E-2</v>
      </c>
    </row>
    <row r="247" spans="4:39">
      <c r="D247">
        <v>0</v>
      </c>
      <c r="E247">
        <v>0</v>
      </c>
      <c r="F247" s="24">
        <f t="shared" si="45"/>
        <v>0</v>
      </c>
      <c r="G247">
        <f t="shared" si="46"/>
        <v>0</v>
      </c>
      <c r="H247">
        <f t="shared" si="47"/>
        <v>1</v>
      </c>
      <c r="J247">
        <f t="shared" si="48"/>
        <v>0</v>
      </c>
      <c r="K247">
        <f t="shared" si="49"/>
        <v>0</v>
      </c>
      <c r="L247">
        <f t="shared" si="50"/>
        <v>0</v>
      </c>
      <c r="N247">
        <v>0</v>
      </c>
      <c r="O247">
        <v>0</v>
      </c>
      <c r="P247" s="24">
        <f t="shared" si="51"/>
        <v>0</v>
      </c>
      <c r="Q247">
        <f t="shared" si="52"/>
        <v>0</v>
      </c>
      <c r="R247">
        <f t="shared" si="53"/>
        <v>1</v>
      </c>
      <c r="W247">
        <v>0</v>
      </c>
      <c r="X247">
        <v>0</v>
      </c>
      <c r="Y247" s="24">
        <f t="shared" si="54"/>
        <v>0</v>
      </c>
      <c r="Z247">
        <f t="shared" si="55"/>
        <v>0</v>
      </c>
      <c r="AA247">
        <f t="shared" si="56"/>
        <v>1</v>
      </c>
      <c r="AE247">
        <v>9.0143203735351563E-2</v>
      </c>
      <c r="AF247">
        <v>0.1622200012207031</v>
      </c>
      <c r="AG247">
        <f t="shared" si="57"/>
        <v>7.4737878061018337E-2</v>
      </c>
      <c r="AJ247">
        <v>9.0143203735351563</v>
      </c>
      <c r="AK247">
        <v>16.222000122070309</v>
      </c>
      <c r="AL247">
        <f t="shared" si="58"/>
        <v>9.0143203735351563E-2</v>
      </c>
      <c r="AM247">
        <f t="shared" si="59"/>
        <v>0.1622200012207031</v>
      </c>
    </row>
    <row r="248" spans="4:39">
      <c r="D248">
        <v>0.73032379150390625</v>
      </c>
      <c r="E248">
        <v>1.5766143798828121</v>
      </c>
      <c r="F248" s="24">
        <f t="shared" si="45"/>
        <v>1.3309842152796858</v>
      </c>
      <c r="G248">
        <f t="shared" si="46"/>
        <v>0.84629058837890581</v>
      </c>
      <c r="H248">
        <f t="shared" si="47"/>
        <v>0</v>
      </c>
      <c r="J248">
        <f t="shared" si="48"/>
        <v>7.3032379150390625E-3</v>
      </c>
      <c r="K248">
        <f t="shared" si="49"/>
        <v>1.5766143798828122E-2</v>
      </c>
      <c r="L248">
        <f t="shared" si="50"/>
        <v>8.4988175058620004E-3</v>
      </c>
      <c r="N248">
        <v>0.73032379150390625</v>
      </c>
      <c r="O248">
        <v>1.5766143798828121</v>
      </c>
      <c r="P248" s="24">
        <f t="shared" si="51"/>
        <v>0.73369160810252143</v>
      </c>
      <c r="Q248">
        <f t="shared" si="52"/>
        <v>0.84629058837890581</v>
      </c>
      <c r="R248">
        <f t="shared" si="53"/>
        <v>0</v>
      </c>
      <c r="W248">
        <v>0.73032379150390625</v>
      </c>
      <c r="X248">
        <v>1.5766143798828121</v>
      </c>
      <c r="Y248" s="24">
        <f t="shared" si="54"/>
        <v>0.73369160810252143</v>
      </c>
      <c r="Z248">
        <f t="shared" si="55"/>
        <v>0.84629058837890581</v>
      </c>
      <c r="AA248">
        <f t="shared" si="56"/>
        <v>0</v>
      </c>
      <c r="AE248">
        <v>2.3326873779296879E-3</v>
      </c>
      <c r="AF248">
        <v>1.547033136541193E-3</v>
      </c>
      <c r="AG248">
        <f t="shared" si="57"/>
        <v>7.8534569590359951E-4</v>
      </c>
      <c r="AJ248">
        <v>0.23326873779296881</v>
      </c>
      <c r="AK248">
        <v>0.1547033136541193</v>
      </c>
      <c r="AL248">
        <f t="shared" si="58"/>
        <v>2.3326873779296879E-3</v>
      </c>
      <c r="AM248">
        <f t="shared" si="59"/>
        <v>1.547033136541193E-3</v>
      </c>
    </row>
    <row r="249" spans="4:39">
      <c r="D249">
        <v>7.62939453125E-4</v>
      </c>
      <c r="E249">
        <v>0</v>
      </c>
      <c r="F249" s="24">
        <f t="shared" si="45"/>
        <v>7.6264848882120334E-4</v>
      </c>
      <c r="G249">
        <f t="shared" si="46"/>
        <v>7.62939453125E-4</v>
      </c>
      <c r="H249">
        <f t="shared" si="47"/>
        <v>0</v>
      </c>
      <c r="J249">
        <f t="shared" si="48"/>
        <v>7.62939453125E-6</v>
      </c>
      <c r="K249">
        <f t="shared" si="49"/>
        <v>0</v>
      </c>
      <c r="L249">
        <f t="shared" si="50"/>
        <v>7.6293654274195441E-6</v>
      </c>
      <c r="N249">
        <v>7.62939453125E-4</v>
      </c>
      <c r="O249">
        <v>0</v>
      </c>
      <c r="P249" s="24">
        <f t="shared" si="51"/>
        <v>1.9999389657750584</v>
      </c>
      <c r="Q249">
        <f t="shared" si="52"/>
        <v>7.62939453125E-4</v>
      </c>
      <c r="R249">
        <f t="shared" si="53"/>
        <v>0</v>
      </c>
      <c r="W249">
        <v>7.62939453125E-4</v>
      </c>
      <c r="X249">
        <v>0</v>
      </c>
      <c r="Y249" s="24">
        <f t="shared" si="54"/>
        <v>2</v>
      </c>
      <c r="Z249">
        <f t="shared" si="55"/>
        <v>7.62939453125E-4</v>
      </c>
      <c r="AA249">
        <f t="shared" si="56"/>
        <v>0</v>
      </c>
      <c r="AE249">
        <v>2.57415771484375E-2</v>
      </c>
      <c r="AF249">
        <v>2.8946495056152339E-2</v>
      </c>
      <c r="AG249">
        <f t="shared" si="57"/>
        <v>3.2100591480630201E-3</v>
      </c>
      <c r="AJ249">
        <v>2.57415771484375</v>
      </c>
      <c r="AK249">
        <v>2.8946495056152339</v>
      </c>
      <c r="AL249">
        <f t="shared" si="58"/>
        <v>2.57415771484375E-2</v>
      </c>
      <c r="AM249">
        <f t="shared" si="59"/>
        <v>2.8946495056152339E-2</v>
      </c>
    </row>
    <row r="250" spans="4:39">
      <c r="D250">
        <v>33.235931396484382</v>
      </c>
      <c r="E250">
        <v>29.08725738525391</v>
      </c>
      <c r="F250" s="24">
        <f t="shared" si="45"/>
        <v>0.98421466621093801</v>
      </c>
      <c r="G250">
        <f t="shared" si="46"/>
        <v>4.1486740112304723</v>
      </c>
      <c r="H250">
        <f t="shared" si="47"/>
        <v>1</v>
      </c>
      <c r="J250">
        <f t="shared" si="48"/>
        <v>0.33235931396484381</v>
      </c>
      <c r="K250">
        <f t="shared" si="49"/>
        <v>0.29087257385253912</v>
      </c>
      <c r="L250">
        <f t="shared" si="50"/>
        <v>4.0637943709741491E-2</v>
      </c>
      <c r="N250">
        <v>33.235931396484382</v>
      </c>
      <c r="O250">
        <v>29.08725738525391</v>
      </c>
      <c r="P250" s="24">
        <f t="shared" si="51"/>
        <v>0.13313420228735476</v>
      </c>
      <c r="Q250">
        <f t="shared" si="52"/>
        <v>4.1486740112304723</v>
      </c>
      <c r="R250">
        <f t="shared" si="53"/>
        <v>1</v>
      </c>
      <c r="W250">
        <v>33.235931396484382</v>
      </c>
      <c r="X250">
        <v>29.08725738525391</v>
      </c>
      <c r="Y250" s="24">
        <f t="shared" si="54"/>
        <v>0.13313420228735476</v>
      </c>
      <c r="Z250">
        <f t="shared" si="55"/>
        <v>4.1486740112304723</v>
      </c>
      <c r="AA250">
        <f t="shared" si="56"/>
        <v>1</v>
      </c>
      <c r="AE250">
        <v>4.0435791015625E-4</v>
      </c>
      <c r="AF250">
        <v>1.810264587402344E-3</v>
      </c>
      <c r="AG250">
        <f t="shared" si="57"/>
        <v>1.4068954273477397E-3</v>
      </c>
      <c r="AJ250">
        <v>4.0435791015625E-2</v>
      </c>
      <c r="AK250">
        <v>0.1810264587402344</v>
      </c>
      <c r="AL250">
        <f t="shared" si="58"/>
        <v>4.0435791015625E-4</v>
      </c>
      <c r="AM250">
        <f t="shared" si="59"/>
        <v>1.810264587402344E-3</v>
      </c>
    </row>
    <row r="251" spans="4:39">
      <c r="D251">
        <v>0</v>
      </c>
      <c r="E251">
        <v>0</v>
      </c>
      <c r="F251" s="24">
        <f t="shared" si="45"/>
        <v>0</v>
      </c>
      <c r="G251">
        <f t="shared" si="46"/>
        <v>0</v>
      </c>
      <c r="H251">
        <f t="shared" si="47"/>
        <v>1</v>
      </c>
      <c r="J251">
        <f t="shared" si="48"/>
        <v>0</v>
      </c>
      <c r="K251">
        <f t="shared" si="49"/>
        <v>0</v>
      </c>
      <c r="L251">
        <f t="shared" si="50"/>
        <v>0</v>
      </c>
      <c r="N251">
        <v>0</v>
      </c>
      <c r="O251">
        <v>0</v>
      </c>
      <c r="P251" s="24">
        <f t="shared" si="51"/>
        <v>0</v>
      </c>
      <c r="Q251">
        <f t="shared" si="52"/>
        <v>0</v>
      </c>
      <c r="R251">
        <f t="shared" si="53"/>
        <v>1</v>
      </c>
      <c r="W251">
        <v>0</v>
      </c>
      <c r="X251">
        <v>0</v>
      </c>
      <c r="Y251" s="24">
        <f t="shared" si="54"/>
        <v>0</v>
      </c>
      <c r="Z251">
        <f t="shared" si="55"/>
        <v>0</v>
      </c>
      <c r="AA251">
        <f t="shared" si="56"/>
        <v>1</v>
      </c>
      <c r="AE251">
        <v>0.33021354675292969</v>
      </c>
      <c r="AF251">
        <v>0.30582191830589661</v>
      </c>
      <c r="AG251">
        <f t="shared" si="57"/>
        <v>2.4096556640380139E-2</v>
      </c>
      <c r="AJ251">
        <v>33.021354675292969</v>
      </c>
      <c r="AK251">
        <v>30.582191830589661</v>
      </c>
      <c r="AL251">
        <f t="shared" si="58"/>
        <v>0.33021354675292969</v>
      </c>
      <c r="AM251">
        <f t="shared" si="59"/>
        <v>0.30582191830589661</v>
      </c>
    </row>
    <row r="252" spans="4:39">
      <c r="D252">
        <v>0</v>
      </c>
      <c r="E252">
        <v>0</v>
      </c>
      <c r="F252" s="24">
        <f t="shared" si="45"/>
        <v>0</v>
      </c>
      <c r="G252">
        <f t="shared" si="46"/>
        <v>0</v>
      </c>
      <c r="H252">
        <f t="shared" si="47"/>
        <v>1</v>
      </c>
      <c r="J252">
        <f t="shared" si="48"/>
        <v>0</v>
      </c>
      <c r="K252">
        <f t="shared" si="49"/>
        <v>0</v>
      </c>
      <c r="L252">
        <f t="shared" si="50"/>
        <v>0</v>
      </c>
      <c r="N252">
        <v>0</v>
      </c>
      <c r="O252">
        <v>0</v>
      </c>
      <c r="P252" s="24">
        <f t="shared" si="51"/>
        <v>0</v>
      </c>
      <c r="Q252">
        <f t="shared" si="52"/>
        <v>0</v>
      </c>
      <c r="R252">
        <f t="shared" si="53"/>
        <v>1</v>
      </c>
      <c r="W252">
        <v>0</v>
      </c>
      <c r="X252">
        <v>0</v>
      </c>
      <c r="Y252" s="24">
        <f t="shared" si="54"/>
        <v>0</v>
      </c>
      <c r="Z252">
        <f t="shared" si="55"/>
        <v>0</v>
      </c>
      <c r="AA252">
        <f t="shared" si="56"/>
        <v>1</v>
      </c>
      <c r="AE252">
        <v>3.3300399780273438E-2</v>
      </c>
      <c r="AF252">
        <v>5.258038838704427E-2</v>
      </c>
      <c r="AG252">
        <f t="shared" si="57"/>
        <v>1.9467047819648978E-2</v>
      </c>
      <c r="AJ252">
        <v>3.3300399780273442</v>
      </c>
      <c r="AK252">
        <v>5.2580388387044268</v>
      </c>
      <c r="AL252">
        <f t="shared" si="58"/>
        <v>3.3300399780273444E-2</v>
      </c>
      <c r="AM252">
        <f t="shared" si="59"/>
        <v>5.258038838704427E-2</v>
      </c>
    </row>
    <row r="253" spans="4:39">
      <c r="D253">
        <v>11.60964965820312</v>
      </c>
      <c r="E253">
        <v>11.911201477050779</v>
      </c>
      <c r="F253" s="24">
        <f t="shared" si="45"/>
        <v>0.35195517008200838</v>
      </c>
      <c r="G253">
        <f t="shared" si="46"/>
        <v>0.3015518188476598</v>
      </c>
      <c r="H253">
        <f t="shared" si="47"/>
        <v>1</v>
      </c>
      <c r="J253">
        <f t="shared" si="48"/>
        <v>0.11609649658203119</v>
      </c>
      <c r="K253">
        <f t="shared" si="49"/>
        <v>0.1191120147705078</v>
      </c>
      <c r="L253">
        <f t="shared" si="50"/>
        <v>3.0200694370903364E-3</v>
      </c>
      <c r="N253">
        <v>11.60964965820312</v>
      </c>
      <c r="O253">
        <v>11.911201477050779</v>
      </c>
      <c r="P253" s="24">
        <f t="shared" si="51"/>
        <v>2.5641233568770228E-2</v>
      </c>
      <c r="Q253">
        <f t="shared" si="52"/>
        <v>0.3015518188476598</v>
      </c>
      <c r="R253">
        <f t="shared" si="53"/>
        <v>1</v>
      </c>
      <c r="W253">
        <v>11.60964965820312</v>
      </c>
      <c r="X253">
        <v>11.911201477050779</v>
      </c>
      <c r="Y253" s="24">
        <f t="shared" si="54"/>
        <v>2.5641233568770228E-2</v>
      </c>
      <c r="Z253">
        <f t="shared" si="55"/>
        <v>0.3015518188476598</v>
      </c>
      <c r="AA253">
        <f t="shared" si="56"/>
        <v>1</v>
      </c>
      <c r="AE253">
        <v>0.49981117248535162</v>
      </c>
      <c r="AF253">
        <v>0.49910481770833343</v>
      </c>
      <c r="AG253">
        <f t="shared" si="57"/>
        <v>7.0610536721009594E-4</v>
      </c>
      <c r="AJ253">
        <v>49.981117248535163</v>
      </c>
      <c r="AK253">
        <v>49.910481770833343</v>
      </c>
      <c r="AL253">
        <f t="shared" si="58"/>
        <v>0.49981117248535162</v>
      </c>
      <c r="AM253">
        <f t="shared" si="59"/>
        <v>0.49910481770833343</v>
      </c>
    </row>
    <row r="254" spans="4:39">
      <c r="D254">
        <v>0</v>
      </c>
      <c r="E254">
        <v>0</v>
      </c>
      <c r="F254" s="24">
        <f t="shared" si="45"/>
        <v>0</v>
      </c>
      <c r="G254">
        <f t="shared" si="46"/>
        <v>0</v>
      </c>
      <c r="H254">
        <f t="shared" si="47"/>
        <v>1</v>
      </c>
      <c r="J254">
        <f t="shared" si="48"/>
        <v>0</v>
      </c>
      <c r="K254">
        <f t="shared" si="49"/>
        <v>0</v>
      </c>
      <c r="L254">
        <f t="shared" si="50"/>
        <v>0</v>
      </c>
      <c r="N254">
        <v>0</v>
      </c>
      <c r="O254">
        <v>0</v>
      </c>
      <c r="P254" s="24">
        <f t="shared" si="51"/>
        <v>0</v>
      </c>
      <c r="Q254">
        <f t="shared" si="52"/>
        <v>0</v>
      </c>
      <c r="R254">
        <f t="shared" si="53"/>
        <v>1</v>
      </c>
      <c r="W254">
        <v>0</v>
      </c>
      <c r="X254">
        <v>0</v>
      </c>
      <c r="Y254" s="24">
        <f t="shared" si="54"/>
        <v>0</v>
      </c>
      <c r="Z254">
        <f t="shared" si="55"/>
        <v>0</v>
      </c>
      <c r="AA254">
        <f t="shared" si="56"/>
        <v>1</v>
      </c>
      <c r="AE254">
        <v>1.7438888549804691E-2</v>
      </c>
      <c r="AF254">
        <v>1.09250545501709E-2</v>
      </c>
      <c r="AG254">
        <f t="shared" si="57"/>
        <v>6.4926649717299877E-3</v>
      </c>
      <c r="AJ254">
        <v>1.743888854980469</v>
      </c>
      <c r="AK254">
        <v>1.0925054550170901</v>
      </c>
      <c r="AL254">
        <f t="shared" si="58"/>
        <v>1.7438888549804691E-2</v>
      </c>
      <c r="AM254">
        <f t="shared" si="59"/>
        <v>1.09250545501709E-2</v>
      </c>
    </row>
    <row r="255" spans="4:39">
      <c r="D255">
        <v>0</v>
      </c>
      <c r="E255">
        <v>0</v>
      </c>
      <c r="F255" s="24">
        <f t="shared" si="45"/>
        <v>0</v>
      </c>
      <c r="G255">
        <f t="shared" si="46"/>
        <v>0</v>
      </c>
      <c r="H255">
        <f t="shared" si="47"/>
        <v>1</v>
      </c>
      <c r="J255">
        <f t="shared" si="48"/>
        <v>0</v>
      </c>
      <c r="K255">
        <f t="shared" si="49"/>
        <v>0</v>
      </c>
      <c r="L255">
        <f t="shared" si="50"/>
        <v>0</v>
      </c>
      <c r="N255">
        <v>0</v>
      </c>
      <c r="O255">
        <v>0</v>
      </c>
      <c r="P255" s="24">
        <f t="shared" si="51"/>
        <v>0</v>
      </c>
      <c r="Q255">
        <f t="shared" si="52"/>
        <v>0</v>
      </c>
      <c r="R255">
        <f t="shared" si="53"/>
        <v>1</v>
      </c>
      <c r="W255">
        <v>0</v>
      </c>
      <c r="X255">
        <v>0</v>
      </c>
      <c r="Y255" s="24">
        <f t="shared" si="54"/>
        <v>0</v>
      </c>
      <c r="Z255">
        <f t="shared" si="55"/>
        <v>0</v>
      </c>
      <c r="AA255">
        <f t="shared" si="56"/>
        <v>1</v>
      </c>
      <c r="AE255">
        <v>1.9359588623046879E-3</v>
      </c>
      <c r="AF255">
        <v>3.7195306075246712E-3</v>
      </c>
      <c r="AG255">
        <f t="shared" si="57"/>
        <v>1.78516325535556E-3</v>
      </c>
      <c r="AJ255">
        <v>0.19359588623046881</v>
      </c>
      <c r="AK255">
        <v>0.37195306075246709</v>
      </c>
      <c r="AL255">
        <f t="shared" si="58"/>
        <v>1.9359588623046882E-3</v>
      </c>
      <c r="AM255">
        <f t="shared" si="59"/>
        <v>3.7195306075246712E-3</v>
      </c>
    </row>
    <row r="256" spans="4:39">
      <c r="D256">
        <v>0</v>
      </c>
      <c r="E256">
        <v>0</v>
      </c>
      <c r="F256" s="24">
        <f t="shared" si="45"/>
        <v>0</v>
      </c>
      <c r="G256">
        <f t="shared" si="46"/>
        <v>0</v>
      </c>
      <c r="H256">
        <f t="shared" si="47"/>
        <v>1</v>
      </c>
      <c r="J256">
        <f t="shared" si="48"/>
        <v>0</v>
      </c>
      <c r="K256">
        <f t="shared" si="49"/>
        <v>0</v>
      </c>
      <c r="L256">
        <f t="shared" si="50"/>
        <v>0</v>
      </c>
      <c r="N256">
        <v>0</v>
      </c>
      <c r="O256">
        <v>0</v>
      </c>
      <c r="P256" s="24">
        <f t="shared" si="51"/>
        <v>0</v>
      </c>
      <c r="Q256">
        <f t="shared" si="52"/>
        <v>0</v>
      </c>
      <c r="R256">
        <f t="shared" si="53"/>
        <v>1</v>
      </c>
      <c r="W256">
        <v>0</v>
      </c>
      <c r="X256">
        <v>0</v>
      </c>
      <c r="Y256" s="24">
        <f t="shared" si="54"/>
        <v>0</v>
      </c>
      <c r="Z256">
        <f t="shared" si="55"/>
        <v>0</v>
      </c>
      <c r="AA256">
        <f t="shared" si="56"/>
        <v>1</v>
      </c>
      <c r="AE256">
        <v>3.430938720703125E-2</v>
      </c>
      <c r="AF256">
        <v>5.258038838704427E-2</v>
      </c>
      <c r="AG256">
        <f t="shared" si="57"/>
        <v>1.8438937148997889E-2</v>
      </c>
      <c r="AJ256">
        <v>3.430938720703125</v>
      </c>
      <c r="AK256">
        <v>5.2580388387044268</v>
      </c>
      <c r="AL256">
        <f t="shared" si="58"/>
        <v>3.430938720703125E-2</v>
      </c>
      <c r="AM256">
        <f t="shared" si="59"/>
        <v>5.258038838704427E-2</v>
      </c>
    </row>
    <row r="257" spans="4:39">
      <c r="D257">
        <v>0</v>
      </c>
      <c r="E257">
        <v>0</v>
      </c>
      <c r="F257" s="24">
        <f t="shared" si="45"/>
        <v>0</v>
      </c>
      <c r="G257">
        <f t="shared" si="46"/>
        <v>0</v>
      </c>
      <c r="H257">
        <f t="shared" si="47"/>
        <v>1</v>
      </c>
      <c r="J257">
        <f t="shared" si="48"/>
        <v>0</v>
      </c>
      <c r="K257">
        <f t="shared" si="49"/>
        <v>0</v>
      </c>
      <c r="L257">
        <f t="shared" si="50"/>
        <v>0</v>
      </c>
      <c r="N257">
        <v>0</v>
      </c>
      <c r="O257">
        <v>0</v>
      </c>
      <c r="P257" s="24">
        <f t="shared" si="51"/>
        <v>0</v>
      </c>
      <c r="Q257">
        <f t="shared" si="52"/>
        <v>0</v>
      </c>
      <c r="R257">
        <f t="shared" si="53"/>
        <v>1</v>
      </c>
      <c r="W257">
        <v>0</v>
      </c>
      <c r="X257">
        <v>0</v>
      </c>
      <c r="Y257" s="24">
        <f t="shared" si="54"/>
        <v>0</v>
      </c>
      <c r="Z257">
        <f t="shared" si="55"/>
        <v>0</v>
      </c>
      <c r="AA257">
        <f t="shared" si="56"/>
        <v>1</v>
      </c>
      <c r="AE257">
        <v>7.62939453125E-6</v>
      </c>
      <c r="AF257">
        <v>1.2373924255371091E-4</v>
      </c>
      <c r="AG257">
        <f t="shared" si="57"/>
        <v>1.1611658903180301E-4</v>
      </c>
      <c r="AJ257">
        <v>7.62939453125E-4</v>
      </c>
      <c r="AK257">
        <v>1.237392425537109E-2</v>
      </c>
      <c r="AL257">
        <f t="shared" si="58"/>
        <v>7.62939453125E-6</v>
      </c>
      <c r="AM257">
        <f t="shared" si="59"/>
        <v>1.2373924255371091E-4</v>
      </c>
    </row>
    <row r="258" spans="4:39">
      <c r="D258">
        <v>0</v>
      </c>
      <c r="E258">
        <v>0</v>
      </c>
      <c r="F258" s="24">
        <f t="shared" si="45"/>
        <v>0</v>
      </c>
      <c r="G258">
        <f t="shared" si="46"/>
        <v>0</v>
      </c>
      <c r="H258">
        <f t="shared" si="47"/>
        <v>1</v>
      </c>
      <c r="J258">
        <f t="shared" si="48"/>
        <v>0</v>
      </c>
      <c r="K258">
        <f t="shared" si="49"/>
        <v>0</v>
      </c>
      <c r="L258">
        <f t="shared" si="50"/>
        <v>0</v>
      </c>
      <c r="N258">
        <v>0</v>
      </c>
      <c r="O258">
        <v>0</v>
      </c>
      <c r="P258" s="24">
        <f t="shared" si="51"/>
        <v>0</v>
      </c>
      <c r="Q258">
        <f t="shared" si="52"/>
        <v>0</v>
      </c>
      <c r="R258">
        <f t="shared" si="53"/>
        <v>1</v>
      </c>
      <c r="W258">
        <v>0</v>
      </c>
      <c r="X258">
        <v>0</v>
      </c>
      <c r="Y258" s="24">
        <f t="shared" si="54"/>
        <v>0</v>
      </c>
      <c r="Z258">
        <f t="shared" si="55"/>
        <v>0</v>
      </c>
      <c r="AA258">
        <f t="shared" si="56"/>
        <v>1</v>
      </c>
      <c r="AE258">
        <v>4.9655914306640618E-2</v>
      </c>
      <c r="AF258">
        <v>1.448465983072917E-2</v>
      </c>
      <c r="AG258">
        <f t="shared" si="57"/>
        <v>3.4559933833056423E-2</v>
      </c>
      <c r="AJ258">
        <v>4.9655914306640616</v>
      </c>
      <c r="AK258">
        <v>1.448465983072917</v>
      </c>
      <c r="AL258">
        <f t="shared" si="58"/>
        <v>4.9655914306640618E-2</v>
      </c>
      <c r="AM258">
        <f t="shared" si="59"/>
        <v>1.448465983072917E-2</v>
      </c>
    </row>
    <row r="259" spans="4:39">
      <c r="D259">
        <v>1.012992858886719</v>
      </c>
      <c r="E259">
        <v>1.374053955078125</v>
      </c>
      <c r="F259" s="24">
        <f t="shared" si="45"/>
        <v>0.43485112213944149</v>
      </c>
      <c r="G259">
        <f t="shared" si="46"/>
        <v>0.36106109619140603</v>
      </c>
      <c r="H259">
        <f t="shared" si="47"/>
        <v>0</v>
      </c>
      <c r="J259">
        <f t="shared" si="48"/>
        <v>1.0129928588867189E-2</v>
      </c>
      <c r="K259">
        <f t="shared" si="49"/>
        <v>1.374053955078125E-2</v>
      </c>
      <c r="L259">
        <f t="shared" si="50"/>
        <v>3.6171370697215318E-3</v>
      </c>
      <c r="N259">
        <v>1.012992858886719</v>
      </c>
      <c r="O259">
        <v>1.374053955078125</v>
      </c>
      <c r="P259" s="24">
        <f t="shared" si="51"/>
        <v>0.30251697962445045</v>
      </c>
      <c r="Q259">
        <f t="shared" si="52"/>
        <v>0.36106109619140603</v>
      </c>
      <c r="R259">
        <f t="shared" si="53"/>
        <v>0</v>
      </c>
      <c r="W259">
        <v>1.012992858886719</v>
      </c>
      <c r="X259">
        <v>1.374053955078125</v>
      </c>
      <c r="Y259" s="24">
        <f t="shared" si="54"/>
        <v>0.30251697962445045</v>
      </c>
      <c r="Z259">
        <f t="shared" si="55"/>
        <v>0.36106109619140603</v>
      </c>
      <c r="AA259">
        <f t="shared" si="56"/>
        <v>0</v>
      </c>
      <c r="AE259">
        <v>7.274627685546875E-3</v>
      </c>
      <c r="AF259">
        <v>1.09250545501709E-2</v>
      </c>
      <c r="AG259">
        <f t="shared" si="57"/>
        <v>3.6570977875399376E-3</v>
      </c>
      <c r="AJ259">
        <v>0.7274627685546875</v>
      </c>
      <c r="AK259">
        <v>1.0925054550170901</v>
      </c>
      <c r="AL259">
        <f t="shared" si="58"/>
        <v>7.274627685546875E-3</v>
      </c>
      <c r="AM259">
        <f t="shared" si="59"/>
        <v>1.09250545501709E-2</v>
      </c>
    </row>
    <row r="260" spans="4:39">
      <c r="D260">
        <v>23.265457153320309</v>
      </c>
      <c r="E260">
        <v>22.18685150146484</v>
      </c>
      <c r="F260" s="24">
        <f t="shared" si="45"/>
        <v>0.65993062968854199</v>
      </c>
      <c r="G260">
        <f t="shared" si="46"/>
        <v>1.0786056518554688</v>
      </c>
      <c r="H260">
        <f t="shared" si="47"/>
        <v>1</v>
      </c>
      <c r="J260">
        <f t="shared" si="48"/>
        <v>0.2326545715332031</v>
      </c>
      <c r="K260">
        <f t="shared" si="49"/>
        <v>0.22186851501464841</v>
      </c>
      <c r="L260">
        <f t="shared" si="50"/>
        <v>1.0728095588075264E-2</v>
      </c>
      <c r="N260">
        <v>23.265457153320309</v>
      </c>
      <c r="O260">
        <v>22.18685150146484</v>
      </c>
      <c r="P260" s="24">
        <f t="shared" si="51"/>
        <v>4.7460984217439293E-2</v>
      </c>
      <c r="Q260">
        <f t="shared" si="52"/>
        <v>1.0786056518554688</v>
      </c>
      <c r="R260">
        <f t="shared" si="53"/>
        <v>1</v>
      </c>
      <c r="W260">
        <v>23.265457153320309</v>
      </c>
      <c r="X260">
        <v>22.18685150146484</v>
      </c>
      <c r="Y260" s="24">
        <f t="shared" si="54"/>
        <v>4.7460984217439293E-2</v>
      </c>
      <c r="Z260">
        <f t="shared" si="55"/>
        <v>1.0786056518554688</v>
      </c>
      <c r="AA260">
        <f t="shared" si="56"/>
        <v>1</v>
      </c>
      <c r="AE260">
        <v>1.360321044921875E-2</v>
      </c>
      <c r="AF260">
        <v>1.3694589788263489E-2</v>
      </c>
      <c r="AG260">
        <f t="shared" si="57"/>
        <v>9.1383514263868254E-5</v>
      </c>
      <c r="AJ260">
        <v>1.360321044921875</v>
      </c>
      <c r="AK260">
        <v>1.3694589788263489</v>
      </c>
      <c r="AL260">
        <f t="shared" si="58"/>
        <v>1.360321044921875E-2</v>
      </c>
      <c r="AM260">
        <f t="shared" si="59"/>
        <v>1.3694589788263489E-2</v>
      </c>
    </row>
    <row r="261" spans="4:39">
      <c r="D261">
        <v>0</v>
      </c>
      <c r="E261">
        <v>0</v>
      </c>
      <c r="F261" s="24">
        <f t="shared" si="45"/>
        <v>0</v>
      </c>
      <c r="G261">
        <f t="shared" si="46"/>
        <v>0</v>
      </c>
      <c r="H261">
        <f t="shared" si="47"/>
        <v>1</v>
      </c>
      <c r="J261">
        <f t="shared" si="48"/>
        <v>0</v>
      </c>
      <c r="K261">
        <f t="shared" si="49"/>
        <v>0</v>
      </c>
      <c r="L261">
        <f t="shared" si="50"/>
        <v>0</v>
      </c>
      <c r="N261">
        <v>0</v>
      </c>
      <c r="O261">
        <v>0</v>
      </c>
      <c r="P261" s="24">
        <f t="shared" si="51"/>
        <v>0</v>
      </c>
      <c r="Q261">
        <f t="shared" si="52"/>
        <v>0</v>
      </c>
      <c r="R261">
        <f t="shared" si="53"/>
        <v>1</v>
      </c>
      <c r="W261">
        <v>0</v>
      </c>
      <c r="X261">
        <v>0</v>
      </c>
      <c r="Y261" s="24">
        <f t="shared" si="54"/>
        <v>0</v>
      </c>
      <c r="Z261">
        <f t="shared" si="55"/>
        <v>0</v>
      </c>
      <c r="AA261">
        <f t="shared" si="56"/>
        <v>1</v>
      </c>
      <c r="AE261">
        <v>6.0443878173828116E-3</v>
      </c>
      <c r="AF261">
        <v>7.7003132213245744E-3</v>
      </c>
      <c r="AG261">
        <f t="shared" si="57"/>
        <v>1.6572972055093258E-3</v>
      </c>
      <c r="AJ261">
        <v>0.60443878173828125</v>
      </c>
      <c r="AK261">
        <v>0.7700313221324574</v>
      </c>
      <c r="AL261">
        <f t="shared" si="58"/>
        <v>6.0443878173828125E-3</v>
      </c>
      <c r="AM261">
        <f t="shared" si="59"/>
        <v>7.7003132213245744E-3</v>
      </c>
    </row>
    <row r="262" spans="4:39">
      <c r="D262">
        <v>0</v>
      </c>
      <c r="E262">
        <v>0</v>
      </c>
      <c r="F262" s="24">
        <f t="shared" si="45"/>
        <v>0</v>
      </c>
      <c r="G262">
        <f t="shared" si="46"/>
        <v>0</v>
      </c>
      <c r="H262">
        <f t="shared" si="47"/>
        <v>1</v>
      </c>
      <c r="J262">
        <f t="shared" si="48"/>
        <v>0</v>
      </c>
      <c r="K262">
        <f t="shared" si="49"/>
        <v>0</v>
      </c>
      <c r="L262">
        <f t="shared" si="50"/>
        <v>0</v>
      </c>
      <c r="N262">
        <v>0</v>
      </c>
      <c r="O262">
        <v>0</v>
      </c>
      <c r="P262" s="24">
        <f t="shared" si="51"/>
        <v>0</v>
      </c>
      <c r="Q262">
        <f t="shared" si="52"/>
        <v>0</v>
      </c>
      <c r="R262">
        <f t="shared" si="53"/>
        <v>1</v>
      </c>
      <c r="W262">
        <v>0</v>
      </c>
      <c r="X262">
        <v>0</v>
      </c>
      <c r="Y262" s="24">
        <f t="shared" si="54"/>
        <v>0</v>
      </c>
      <c r="Z262">
        <f t="shared" si="55"/>
        <v>0</v>
      </c>
      <c r="AA262">
        <f t="shared" si="56"/>
        <v>1</v>
      </c>
      <c r="AE262">
        <v>0.38003730773925781</v>
      </c>
      <c r="AF262">
        <v>0.35736926396687829</v>
      </c>
      <c r="AG262">
        <f t="shared" si="57"/>
        <v>2.2413054008567159E-2</v>
      </c>
      <c r="AJ262">
        <v>38.003730773925781</v>
      </c>
      <c r="AK262">
        <v>35.736926396687828</v>
      </c>
      <c r="AL262">
        <f t="shared" si="58"/>
        <v>0.38003730773925781</v>
      </c>
      <c r="AM262">
        <f t="shared" si="59"/>
        <v>0.35736926396687829</v>
      </c>
    </row>
    <row r="263" spans="4:39">
      <c r="D263">
        <v>4.4269561767578116</v>
      </c>
      <c r="E263">
        <v>2.777862548828125</v>
      </c>
      <c r="F263" s="24">
        <f t="shared" si="45"/>
        <v>0.80777594379663531</v>
      </c>
      <c r="G263">
        <f t="shared" si="46"/>
        <v>1.6490936279296866</v>
      </c>
      <c r="H263">
        <f t="shared" si="47"/>
        <v>0</v>
      </c>
      <c r="J263">
        <f t="shared" si="48"/>
        <v>4.4269561767578118E-2</v>
      </c>
      <c r="K263">
        <f t="shared" si="49"/>
        <v>2.777862548828125E-2</v>
      </c>
      <c r="L263">
        <f t="shared" si="50"/>
        <v>1.635570517257158E-2</v>
      </c>
      <c r="N263">
        <v>4.4269561767578116</v>
      </c>
      <c r="O263">
        <v>2.777862548828125</v>
      </c>
      <c r="P263" s="24">
        <f t="shared" si="51"/>
        <v>0.45777518928363403</v>
      </c>
      <c r="Q263">
        <f t="shared" si="52"/>
        <v>1.6490936279296866</v>
      </c>
      <c r="R263">
        <f t="shared" si="53"/>
        <v>0</v>
      </c>
      <c r="W263">
        <v>4.4269561767578116</v>
      </c>
      <c r="X263">
        <v>2.777862548828125</v>
      </c>
      <c r="Y263" s="24">
        <f t="shared" si="54"/>
        <v>0.45777518928363403</v>
      </c>
      <c r="Z263">
        <f t="shared" si="55"/>
        <v>1.6490936279296866</v>
      </c>
      <c r="AA263">
        <f t="shared" si="56"/>
        <v>0</v>
      </c>
      <c r="AE263">
        <v>0.36511611938476563</v>
      </c>
      <c r="AF263">
        <v>0.30582191830589661</v>
      </c>
      <c r="AG263">
        <f t="shared" si="57"/>
        <v>5.757053539779363E-2</v>
      </c>
      <c r="AJ263">
        <v>36.511611938476563</v>
      </c>
      <c r="AK263">
        <v>30.582191830589661</v>
      </c>
      <c r="AL263">
        <f t="shared" si="58"/>
        <v>0.36511611938476563</v>
      </c>
      <c r="AM263">
        <f t="shared" si="59"/>
        <v>0.30582191830589661</v>
      </c>
    </row>
    <row r="264" spans="4:39">
      <c r="D264">
        <v>8.707427978515625</v>
      </c>
      <c r="E264">
        <v>8.38165283203125</v>
      </c>
      <c r="F264" s="24">
        <f t="shared" ref="F264:F327" si="60">(ABS(EXP(D264) - EXP(E264)) / ABS(EXP(D264)))</f>
        <v>0.27803249388601459</v>
      </c>
      <c r="G264">
        <f t="shared" ref="G264:G327" si="61">ABS(MIN(D264, 100-D264)- MIN(E264, 100-E264))</f>
        <v>0.325775146484375</v>
      </c>
      <c r="H264">
        <f t="shared" ref="H264:H327" si="62">IF(AND(MIN(E264, 100-E264) &lt;= 1.2*MIN(D264, 100- D264), MIN(E264,100-E264) &gt;= 0.8*MIN(D264, 100 -D264)), 1, 0)</f>
        <v>1</v>
      </c>
      <c r="J264">
        <f t="shared" ref="J264:J327" si="63">0.01*D264</f>
        <v>8.707427978515625E-2</v>
      </c>
      <c r="K264">
        <f t="shared" ref="K264:K327" si="64">0.01*E264</f>
        <v>8.38165283203125E-2</v>
      </c>
      <c r="L264">
        <f t="shared" ref="L264:L327" si="65">(ABS(EXP(J264) - EXP(K264)) / ABS(EXP(J264)))</f>
        <v>3.2524507502396222E-3</v>
      </c>
      <c r="N264">
        <v>8.707427978515625</v>
      </c>
      <c r="O264">
        <v>8.38165283203125</v>
      </c>
      <c r="P264" s="24">
        <f t="shared" ref="P264:P327" si="66">IF(AND(N264=0, O264=0), 0, IF(N264=0, 2 * ABS(50 - O264) / (ABS(50) + ABS(50 - O264)), IF(O264=0, 2 * ABS(N264 - 50) / (ABS(N264) + ABS(50)), 2 * ABS(N264 - O264) / (ABS(N264) + ABS(O264)))))</f>
        <v>3.8126702084914504E-2</v>
      </c>
      <c r="Q264">
        <f t="shared" ref="Q264:Q327" si="67">ABS(MIN(N264, 100-N264)- MIN(O264, 100-O264))</f>
        <v>0.325775146484375</v>
      </c>
      <c r="R264">
        <f t="shared" ref="R264:R327" si="68">IF(AND(MIN(O264, 100-O264) &lt;= 1.2*MIN(N264, 100- N264), MIN(O264,100-O264) &gt;= 0.8*MIN(N264, 100 -N264)), 1, 0)</f>
        <v>1</v>
      </c>
      <c r="W264">
        <v>8.707427978515625</v>
      </c>
      <c r="X264">
        <v>8.38165283203125</v>
      </c>
      <c r="Y264" s="24">
        <f t="shared" ref="Y264:Y327" si="69">IF(AND(W264=0, X264=0), 0, 2 * ABS(MIN(W264, 100-W264) - MIN(X264, 100-X264)) / (ABS(MIN(W264, 100-W264)) + ABS(MIN(X264, 100-X264))))</f>
        <v>3.8126702084914504E-2</v>
      </c>
      <c r="Z264">
        <f t="shared" ref="Z264:Z327" si="70">ABS(MIN(W264, 100-W264)- MIN(X264, 100-X264))</f>
        <v>0.325775146484375</v>
      </c>
      <c r="AA264">
        <f t="shared" ref="AA264:AA327" si="71">IF(AND(MIN(X264, 100-X264) &lt;= 1.2*MIN(W264, 100- W264), MIN(X264,100-X264) &gt;= 0.8*MIN(W264, 100 -W264)), 1, 0)</f>
        <v>1</v>
      </c>
      <c r="AE264">
        <v>0.49007034301757813</v>
      </c>
      <c r="AF264">
        <v>0.43714968363444012</v>
      </c>
      <c r="AG264">
        <f t="shared" ref="AG264:AG327" si="72">(ABS(EXP(AE264) - EXP(AF264)) / ABS(EXP(AE264)))</f>
        <v>5.1544739477418361E-2</v>
      </c>
      <c r="AJ264">
        <v>49.007034301757813</v>
      </c>
      <c r="AK264">
        <v>43.714968363444008</v>
      </c>
      <c r="AL264">
        <f t="shared" ref="AL264:AL327" si="73">0.01*AJ264</f>
        <v>0.49007034301757813</v>
      </c>
      <c r="AM264">
        <f t="shared" ref="AM264:AM327" si="74">0.01*AK264</f>
        <v>0.43714968363444007</v>
      </c>
    </row>
    <row r="265" spans="4:39">
      <c r="D265">
        <v>0</v>
      </c>
      <c r="E265">
        <v>0</v>
      </c>
      <c r="F265" s="24">
        <f t="shared" si="60"/>
        <v>0</v>
      </c>
      <c r="G265">
        <f t="shared" si="61"/>
        <v>0</v>
      </c>
      <c r="H265">
        <f t="shared" si="62"/>
        <v>1</v>
      </c>
      <c r="J265">
        <f t="shared" si="63"/>
        <v>0</v>
      </c>
      <c r="K265">
        <f t="shared" si="64"/>
        <v>0</v>
      </c>
      <c r="L265">
        <f t="shared" si="65"/>
        <v>0</v>
      </c>
      <c r="N265">
        <v>0</v>
      </c>
      <c r="O265">
        <v>0</v>
      </c>
      <c r="P265" s="24">
        <f t="shared" si="66"/>
        <v>0</v>
      </c>
      <c r="Q265">
        <f t="shared" si="67"/>
        <v>0</v>
      </c>
      <c r="R265">
        <f t="shared" si="68"/>
        <v>1</v>
      </c>
      <c r="W265">
        <v>0</v>
      </c>
      <c r="X265">
        <v>0</v>
      </c>
      <c r="Y265" s="24">
        <f t="shared" si="69"/>
        <v>0</v>
      </c>
      <c r="Z265">
        <f t="shared" si="70"/>
        <v>0</v>
      </c>
      <c r="AA265">
        <f t="shared" si="71"/>
        <v>1</v>
      </c>
      <c r="AE265">
        <v>1.1157989501953121E-3</v>
      </c>
      <c r="AF265">
        <v>1.810264587402344E-3</v>
      </c>
      <c r="AG265">
        <f t="shared" si="72"/>
        <v>6.9470683429872333E-4</v>
      </c>
      <c r="AJ265">
        <v>0.11157989501953119</v>
      </c>
      <c r="AK265">
        <v>0.1810264587402344</v>
      </c>
      <c r="AL265">
        <f t="shared" si="73"/>
        <v>1.1157989501953121E-3</v>
      </c>
      <c r="AM265">
        <f t="shared" si="74"/>
        <v>1.810264587402344E-3</v>
      </c>
    </row>
    <row r="266" spans="4:39">
      <c r="D266">
        <v>0</v>
      </c>
      <c r="E266">
        <v>0</v>
      </c>
      <c r="F266" s="24">
        <f t="shared" si="60"/>
        <v>0</v>
      </c>
      <c r="G266">
        <f t="shared" si="61"/>
        <v>0</v>
      </c>
      <c r="H266">
        <f t="shared" si="62"/>
        <v>1</v>
      </c>
      <c r="J266">
        <f t="shared" si="63"/>
        <v>0</v>
      </c>
      <c r="K266">
        <f t="shared" si="64"/>
        <v>0</v>
      </c>
      <c r="L266">
        <f t="shared" si="65"/>
        <v>0</v>
      </c>
      <c r="N266">
        <v>0</v>
      </c>
      <c r="O266">
        <v>0</v>
      </c>
      <c r="P266" s="24">
        <f t="shared" si="66"/>
        <v>0</v>
      </c>
      <c r="Q266">
        <f t="shared" si="67"/>
        <v>0</v>
      </c>
      <c r="R266">
        <f t="shared" si="68"/>
        <v>1</v>
      </c>
      <c r="W266">
        <v>0</v>
      </c>
      <c r="X266">
        <v>0</v>
      </c>
      <c r="Y266" s="24">
        <f t="shared" si="69"/>
        <v>0</v>
      </c>
      <c r="Z266">
        <f t="shared" si="70"/>
        <v>0</v>
      </c>
      <c r="AA266">
        <f t="shared" si="71"/>
        <v>1</v>
      </c>
      <c r="AE266">
        <v>0.2397727966308594</v>
      </c>
      <c r="AF266">
        <v>0.32196335082358502</v>
      </c>
      <c r="AG266">
        <f t="shared" si="72"/>
        <v>8.5662667693321135E-2</v>
      </c>
      <c r="AJ266">
        <v>23.977279663085941</v>
      </c>
      <c r="AK266">
        <v>32.196335082358502</v>
      </c>
      <c r="AL266">
        <f t="shared" si="73"/>
        <v>0.2397727966308594</v>
      </c>
      <c r="AM266">
        <f t="shared" si="74"/>
        <v>0.32196335082358502</v>
      </c>
    </row>
    <row r="267" spans="4:39">
      <c r="D267">
        <v>0</v>
      </c>
      <c r="E267">
        <v>0</v>
      </c>
      <c r="F267" s="24">
        <f t="shared" si="60"/>
        <v>0</v>
      </c>
      <c r="G267">
        <f t="shared" si="61"/>
        <v>0</v>
      </c>
      <c r="H267">
        <f t="shared" si="62"/>
        <v>1</v>
      </c>
      <c r="J267">
        <f t="shared" si="63"/>
        <v>0</v>
      </c>
      <c r="K267">
        <f t="shared" si="64"/>
        <v>0</v>
      </c>
      <c r="L267">
        <f t="shared" si="65"/>
        <v>0</v>
      </c>
      <c r="N267">
        <v>0</v>
      </c>
      <c r="O267">
        <v>0</v>
      </c>
      <c r="P267" s="24">
        <f t="shared" si="66"/>
        <v>0</v>
      </c>
      <c r="Q267">
        <f t="shared" si="67"/>
        <v>0</v>
      </c>
      <c r="R267">
        <f t="shared" si="68"/>
        <v>1</v>
      </c>
      <c r="W267">
        <v>0</v>
      </c>
      <c r="X267">
        <v>0</v>
      </c>
      <c r="Y267" s="24">
        <f t="shared" si="69"/>
        <v>0</v>
      </c>
      <c r="Z267">
        <f t="shared" si="70"/>
        <v>0</v>
      </c>
      <c r="AA267">
        <f t="shared" si="71"/>
        <v>1</v>
      </c>
      <c r="AE267">
        <v>0.49147796630859381</v>
      </c>
      <c r="AF267">
        <v>0.43714968363444012</v>
      </c>
      <c r="AG267">
        <f t="shared" si="72"/>
        <v>5.2878867997140248E-2</v>
      </c>
      <c r="AJ267">
        <v>49.147796630859382</v>
      </c>
      <c r="AK267">
        <v>43.714968363444008</v>
      </c>
      <c r="AL267">
        <f t="shared" si="73"/>
        <v>0.49147796630859381</v>
      </c>
      <c r="AM267">
        <f t="shared" si="74"/>
        <v>0.43714968363444007</v>
      </c>
    </row>
    <row r="268" spans="4:39">
      <c r="D268">
        <v>7.171630859375E-2</v>
      </c>
      <c r="E268">
        <v>2.880096435546875E-2</v>
      </c>
      <c r="F268" s="24">
        <f t="shared" si="60"/>
        <v>4.2007513782004402E-2</v>
      </c>
      <c r="G268">
        <f t="shared" si="61"/>
        <v>4.291534423828125E-2</v>
      </c>
      <c r="H268">
        <f t="shared" si="62"/>
        <v>0</v>
      </c>
      <c r="J268">
        <f t="shared" si="63"/>
        <v>7.171630859375E-4</v>
      </c>
      <c r="K268">
        <f t="shared" si="64"/>
        <v>2.880096435546875E-4</v>
      </c>
      <c r="L268">
        <f t="shared" si="65"/>
        <v>4.2906136921597854E-4</v>
      </c>
      <c r="N268">
        <v>7.171630859375E-2</v>
      </c>
      <c r="O268">
        <v>2.880096435546875E-2</v>
      </c>
      <c r="P268" s="24">
        <f t="shared" si="66"/>
        <v>0.85388994307400379</v>
      </c>
      <c r="Q268">
        <f t="shared" si="67"/>
        <v>4.291534423828125E-2</v>
      </c>
      <c r="R268">
        <f t="shared" si="68"/>
        <v>0</v>
      </c>
      <c r="W268">
        <v>7.171630859375E-2</v>
      </c>
      <c r="X268">
        <v>2.880096435546875E-2</v>
      </c>
      <c r="Y268" s="24">
        <f t="shared" si="69"/>
        <v>0.85388994307400379</v>
      </c>
      <c r="Z268">
        <f t="shared" si="70"/>
        <v>4.291534423828125E-2</v>
      </c>
      <c r="AA268">
        <f t="shared" si="71"/>
        <v>0</v>
      </c>
      <c r="AE268">
        <v>2.2487640380859379E-3</v>
      </c>
      <c r="AF268">
        <v>3.7195306075246712E-3</v>
      </c>
      <c r="AG268">
        <f t="shared" si="72"/>
        <v>1.4718486770340139E-3</v>
      </c>
      <c r="AJ268">
        <v>0.22487640380859381</v>
      </c>
      <c r="AK268">
        <v>0.37195306075246709</v>
      </c>
      <c r="AL268">
        <f t="shared" si="73"/>
        <v>2.2487640380859379E-3</v>
      </c>
      <c r="AM268">
        <f t="shared" si="74"/>
        <v>3.7195306075246712E-3</v>
      </c>
    </row>
    <row r="269" spans="4:39">
      <c r="D269">
        <v>0</v>
      </c>
      <c r="E269">
        <v>0</v>
      </c>
      <c r="F269" s="24">
        <f t="shared" si="60"/>
        <v>0</v>
      </c>
      <c r="G269">
        <f t="shared" si="61"/>
        <v>0</v>
      </c>
      <c r="H269">
        <f t="shared" si="62"/>
        <v>1</v>
      </c>
      <c r="J269">
        <f t="shared" si="63"/>
        <v>0</v>
      </c>
      <c r="K269">
        <f t="shared" si="64"/>
        <v>0</v>
      </c>
      <c r="L269">
        <f t="shared" si="65"/>
        <v>0</v>
      </c>
      <c r="N269">
        <v>0</v>
      </c>
      <c r="O269">
        <v>0</v>
      </c>
      <c r="P269" s="24">
        <f t="shared" si="66"/>
        <v>0</v>
      </c>
      <c r="Q269">
        <f t="shared" si="67"/>
        <v>0</v>
      </c>
      <c r="R269">
        <f t="shared" si="68"/>
        <v>1</v>
      </c>
      <c r="W269">
        <v>0</v>
      </c>
      <c r="X269">
        <v>0</v>
      </c>
      <c r="Y269" s="24">
        <f t="shared" si="69"/>
        <v>0</v>
      </c>
      <c r="Z269">
        <f t="shared" si="70"/>
        <v>0</v>
      </c>
      <c r="AA269">
        <f t="shared" si="71"/>
        <v>1</v>
      </c>
      <c r="AE269">
        <v>5.57403564453125E-2</v>
      </c>
      <c r="AF269">
        <v>1.99873788016183E-2</v>
      </c>
      <c r="AG269">
        <f t="shared" si="72"/>
        <v>3.5121389364972853E-2</v>
      </c>
      <c r="AJ269">
        <v>5.57403564453125</v>
      </c>
      <c r="AK269">
        <v>1.9987378801618301</v>
      </c>
      <c r="AL269">
        <f t="shared" si="73"/>
        <v>5.57403564453125E-2</v>
      </c>
      <c r="AM269">
        <f t="shared" si="74"/>
        <v>1.99873788016183E-2</v>
      </c>
    </row>
    <row r="270" spans="4:39">
      <c r="D270">
        <v>0</v>
      </c>
      <c r="E270">
        <v>0</v>
      </c>
      <c r="F270" s="24">
        <f t="shared" si="60"/>
        <v>0</v>
      </c>
      <c r="G270">
        <f t="shared" si="61"/>
        <v>0</v>
      </c>
      <c r="H270">
        <f t="shared" si="62"/>
        <v>1</v>
      </c>
      <c r="J270">
        <f t="shared" si="63"/>
        <v>0</v>
      </c>
      <c r="K270">
        <f t="shared" si="64"/>
        <v>0</v>
      </c>
      <c r="L270">
        <f t="shared" si="65"/>
        <v>0</v>
      </c>
      <c r="N270">
        <v>0</v>
      </c>
      <c r="O270">
        <v>0</v>
      </c>
      <c r="P270" s="24">
        <f t="shared" si="66"/>
        <v>0</v>
      </c>
      <c r="Q270">
        <f t="shared" si="67"/>
        <v>0</v>
      </c>
      <c r="R270">
        <f t="shared" si="68"/>
        <v>1</v>
      </c>
      <c r="W270">
        <v>0</v>
      </c>
      <c r="X270">
        <v>0</v>
      </c>
      <c r="Y270" s="24">
        <f t="shared" si="69"/>
        <v>0</v>
      </c>
      <c r="Z270">
        <f t="shared" si="70"/>
        <v>0</v>
      </c>
      <c r="AA270">
        <f t="shared" si="71"/>
        <v>1</v>
      </c>
      <c r="AE270">
        <v>0.47240638732910162</v>
      </c>
      <c r="AF270">
        <v>0.48688767173073511</v>
      </c>
      <c r="AG270">
        <f t="shared" si="72"/>
        <v>1.4586646177528209E-2</v>
      </c>
      <c r="AJ270">
        <v>47.240638732910163</v>
      </c>
      <c r="AK270">
        <v>48.688767173073508</v>
      </c>
      <c r="AL270">
        <f t="shared" si="73"/>
        <v>0.47240638732910162</v>
      </c>
      <c r="AM270">
        <f t="shared" si="74"/>
        <v>0.48688767173073511</v>
      </c>
    </row>
    <row r="271" spans="4:39">
      <c r="D271">
        <v>0</v>
      </c>
      <c r="E271">
        <v>0</v>
      </c>
      <c r="F271" s="24">
        <f t="shared" si="60"/>
        <v>0</v>
      </c>
      <c r="G271">
        <f t="shared" si="61"/>
        <v>0</v>
      </c>
      <c r="H271">
        <f t="shared" si="62"/>
        <v>1</v>
      </c>
      <c r="J271">
        <f t="shared" si="63"/>
        <v>0</v>
      </c>
      <c r="K271">
        <f t="shared" si="64"/>
        <v>0</v>
      </c>
      <c r="L271">
        <f t="shared" si="65"/>
        <v>0</v>
      </c>
      <c r="N271">
        <v>0</v>
      </c>
      <c r="O271">
        <v>0</v>
      </c>
      <c r="P271" s="24">
        <f t="shared" si="66"/>
        <v>0</v>
      </c>
      <c r="Q271">
        <f t="shared" si="67"/>
        <v>0</v>
      </c>
      <c r="R271">
        <f t="shared" si="68"/>
        <v>1</v>
      </c>
      <c r="W271">
        <v>0</v>
      </c>
      <c r="X271">
        <v>0</v>
      </c>
      <c r="Y271" s="24">
        <f t="shared" si="69"/>
        <v>0</v>
      </c>
      <c r="Z271">
        <f t="shared" si="70"/>
        <v>0</v>
      </c>
      <c r="AA271">
        <f t="shared" si="71"/>
        <v>1</v>
      </c>
      <c r="AE271">
        <v>7.1443557739257813E-2</v>
      </c>
      <c r="AF271">
        <v>0.1262450347075591</v>
      </c>
      <c r="AG271">
        <f t="shared" si="72"/>
        <v>5.6330887848047656E-2</v>
      </c>
      <c r="AJ271">
        <v>7.1443557739257813</v>
      </c>
      <c r="AK271">
        <v>12.62450347075591</v>
      </c>
      <c r="AL271">
        <f t="shared" si="73"/>
        <v>7.1443557739257813E-2</v>
      </c>
      <c r="AM271">
        <f t="shared" si="74"/>
        <v>0.1262450347075591</v>
      </c>
    </row>
    <row r="272" spans="4:39">
      <c r="D272">
        <v>0.10356903076171881</v>
      </c>
      <c r="E272">
        <v>4.57763671875E-2</v>
      </c>
      <c r="F272" s="24">
        <f t="shared" si="60"/>
        <v>5.6154379271511713E-2</v>
      </c>
      <c r="G272">
        <f t="shared" si="61"/>
        <v>5.7792663574218806E-2</v>
      </c>
      <c r="H272">
        <f t="shared" si="62"/>
        <v>0</v>
      </c>
      <c r="J272">
        <f t="shared" si="63"/>
        <v>1.0356903076171882E-3</v>
      </c>
      <c r="K272">
        <f t="shared" si="64"/>
        <v>4.57763671875E-4</v>
      </c>
      <c r="L272">
        <f t="shared" si="65"/>
        <v>5.7775966831066371E-4</v>
      </c>
      <c r="N272">
        <v>0.10356903076171881</v>
      </c>
      <c r="O272">
        <v>4.57763671875E-2</v>
      </c>
      <c r="P272" s="24">
        <f t="shared" si="66"/>
        <v>0.77394636015325713</v>
      </c>
      <c r="Q272">
        <f t="shared" si="67"/>
        <v>5.7792663574218806E-2</v>
      </c>
      <c r="R272">
        <f t="shared" si="68"/>
        <v>0</v>
      </c>
      <c r="W272">
        <v>0.10356903076171881</v>
      </c>
      <c r="X272">
        <v>4.57763671875E-2</v>
      </c>
      <c r="Y272" s="24">
        <f t="shared" si="69"/>
        <v>0.77394636015325713</v>
      </c>
      <c r="Z272">
        <f t="shared" si="70"/>
        <v>5.7792663574218806E-2</v>
      </c>
      <c r="AA272">
        <f t="shared" si="71"/>
        <v>0</v>
      </c>
      <c r="AE272">
        <v>0.33496475219726563</v>
      </c>
      <c r="AF272">
        <v>0.25362730026245123</v>
      </c>
      <c r="AG272">
        <f t="shared" si="72"/>
        <v>7.8117452099895388E-2</v>
      </c>
      <c r="AJ272">
        <v>33.496475219726563</v>
      </c>
      <c r="AK272">
        <v>25.362730026245121</v>
      </c>
      <c r="AL272">
        <f t="shared" si="73"/>
        <v>0.33496475219726563</v>
      </c>
      <c r="AM272">
        <f t="shared" si="74"/>
        <v>0.25362730026245123</v>
      </c>
    </row>
    <row r="273" spans="4:39">
      <c r="D273">
        <v>0</v>
      </c>
      <c r="E273">
        <v>0</v>
      </c>
      <c r="F273" s="24">
        <f t="shared" si="60"/>
        <v>0</v>
      </c>
      <c r="G273">
        <f t="shared" si="61"/>
        <v>0</v>
      </c>
      <c r="H273">
        <f t="shared" si="62"/>
        <v>1</v>
      </c>
      <c r="J273">
        <f t="shared" si="63"/>
        <v>0</v>
      </c>
      <c r="K273">
        <f t="shared" si="64"/>
        <v>0</v>
      </c>
      <c r="L273">
        <f t="shared" si="65"/>
        <v>0</v>
      </c>
      <c r="N273">
        <v>0</v>
      </c>
      <c r="O273">
        <v>0</v>
      </c>
      <c r="P273" s="24">
        <f t="shared" si="66"/>
        <v>0</v>
      </c>
      <c r="Q273">
        <f t="shared" si="67"/>
        <v>0</v>
      </c>
      <c r="R273">
        <f t="shared" si="68"/>
        <v>1</v>
      </c>
      <c r="W273">
        <v>0</v>
      </c>
      <c r="X273">
        <v>0</v>
      </c>
      <c r="Y273" s="24">
        <f t="shared" si="69"/>
        <v>0</v>
      </c>
      <c r="Z273">
        <f t="shared" si="70"/>
        <v>0</v>
      </c>
      <c r="AA273">
        <f t="shared" si="71"/>
        <v>1</v>
      </c>
      <c r="AE273">
        <v>0.29602813720703119</v>
      </c>
      <c r="AF273">
        <v>0.23750948905944819</v>
      </c>
      <c r="AG273">
        <f t="shared" si="72"/>
        <v>5.6839347963361715E-2</v>
      </c>
      <c r="AJ273">
        <v>29.602813720703121</v>
      </c>
      <c r="AK273">
        <v>23.750948905944821</v>
      </c>
      <c r="AL273">
        <f t="shared" si="73"/>
        <v>0.29602813720703119</v>
      </c>
      <c r="AM273">
        <f t="shared" si="74"/>
        <v>0.23750948905944821</v>
      </c>
    </row>
    <row r="274" spans="4:39">
      <c r="D274">
        <v>0</v>
      </c>
      <c r="E274">
        <v>0</v>
      </c>
      <c r="F274" s="24">
        <f t="shared" si="60"/>
        <v>0</v>
      </c>
      <c r="G274">
        <f t="shared" si="61"/>
        <v>0</v>
      </c>
      <c r="H274">
        <f t="shared" si="62"/>
        <v>1</v>
      </c>
      <c r="J274">
        <f t="shared" si="63"/>
        <v>0</v>
      </c>
      <c r="K274">
        <f t="shared" si="64"/>
        <v>0</v>
      </c>
      <c r="L274">
        <f t="shared" si="65"/>
        <v>0</v>
      </c>
      <c r="N274">
        <v>0</v>
      </c>
      <c r="O274">
        <v>0</v>
      </c>
      <c r="P274" s="24">
        <f t="shared" si="66"/>
        <v>0</v>
      </c>
      <c r="Q274">
        <f t="shared" si="67"/>
        <v>0</v>
      </c>
      <c r="R274">
        <f t="shared" si="68"/>
        <v>1</v>
      </c>
      <c r="W274">
        <v>0</v>
      </c>
      <c r="X274">
        <v>0</v>
      </c>
      <c r="Y274" s="24">
        <f t="shared" si="69"/>
        <v>0</v>
      </c>
      <c r="Z274">
        <f t="shared" si="70"/>
        <v>0</v>
      </c>
      <c r="AA274">
        <f t="shared" si="71"/>
        <v>1</v>
      </c>
      <c r="AE274">
        <v>1.4019012451171879E-3</v>
      </c>
      <c r="AF274">
        <v>1.810264587402344E-3</v>
      </c>
      <c r="AG274">
        <f t="shared" si="72"/>
        <v>4.0844673394574871E-4</v>
      </c>
      <c r="AJ274">
        <v>0.14019012451171881</v>
      </c>
      <c r="AK274">
        <v>0.1810264587402344</v>
      </c>
      <c r="AL274">
        <f t="shared" si="73"/>
        <v>1.4019012451171882E-3</v>
      </c>
      <c r="AM274">
        <f t="shared" si="74"/>
        <v>1.810264587402344E-3</v>
      </c>
    </row>
    <row r="275" spans="4:39">
      <c r="D275">
        <v>0</v>
      </c>
      <c r="E275">
        <v>0</v>
      </c>
      <c r="F275" s="24">
        <f t="shared" si="60"/>
        <v>0</v>
      </c>
      <c r="G275">
        <f t="shared" si="61"/>
        <v>0</v>
      </c>
      <c r="H275">
        <f t="shared" si="62"/>
        <v>1</v>
      </c>
      <c r="J275">
        <f t="shared" si="63"/>
        <v>0</v>
      </c>
      <c r="K275">
        <f t="shared" si="64"/>
        <v>0</v>
      </c>
      <c r="L275">
        <f t="shared" si="65"/>
        <v>0</v>
      </c>
      <c r="N275">
        <v>0</v>
      </c>
      <c r="O275">
        <v>0</v>
      </c>
      <c r="P275" s="24">
        <f t="shared" si="66"/>
        <v>0</v>
      </c>
      <c r="Q275">
        <f t="shared" si="67"/>
        <v>0</v>
      </c>
      <c r="R275">
        <f t="shared" si="68"/>
        <v>1</v>
      </c>
      <c r="W275">
        <v>0</v>
      </c>
      <c r="X275">
        <v>0</v>
      </c>
      <c r="Y275" s="24">
        <f t="shared" si="69"/>
        <v>0</v>
      </c>
      <c r="Z275">
        <f t="shared" si="70"/>
        <v>0</v>
      </c>
      <c r="AA275">
        <f t="shared" si="71"/>
        <v>1</v>
      </c>
      <c r="AE275">
        <v>7.2479248046875E-5</v>
      </c>
      <c r="AF275">
        <v>1.6829546760110289E-6</v>
      </c>
      <c r="AG275">
        <f t="shared" si="72"/>
        <v>7.0793787372386649E-5</v>
      </c>
      <c r="AJ275">
        <v>7.2479248046875E-3</v>
      </c>
      <c r="AK275">
        <v>1.6829546760110291E-4</v>
      </c>
      <c r="AL275">
        <f t="shared" si="73"/>
        <v>7.2479248046875E-5</v>
      </c>
      <c r="AM275">
        <f t="shared" si="74"/>
        <v>1.6829546760110292E-6</v>
      </c>
    </row>
    <row r="276" spans="4:39">
      <c r="D276">
        <v>6.8195343017578116</v>
      </c>
      <c r="E276">
        <v>6.2250137329101563</v>
      </c>
      <c r="F276" s="24">
        <f t="shared" si="60"/>
        <v>0.44817293445600015</v>
      </c>
      <c r="G276">
        <f t="shared" si="61"/>
        <v>0.59452056884765536</v>
      </c>
      <c r="H276">
        <f t="shared" si="62"/>
        <v>1</v>
      </c>
      <c r="J276">
        <f t="shared" si="63"/>
        <v>6.8195343017578111E-2</v>
      </c>
      <c r="K276">
        <f t="shared" si="64"/>
        <v>6.2250137329101563E-2</v>
      </c>
      <c r="L276">
        <f t="shared" si="65"/>
        <v>5.9275679238271891E-3</v>
      </c>
      <c r="N276">
        <v>6.8195343017578116</v>
      </c>
      <c r="O276">
        <v>6.2250137329101563</v>
      </c>
      <c r="P276" s="24">
        <f t="shared" si="66"/>
        <v>9.1152344606746372E-2</v>
      </c>
      <c r="Q276">
        <f t="shared" si="67"/>
        <v>0.59452056884765536</v>
      </c>
      <c r="R276">
        <f t="shared" si="68"/>
        <v>1</v>
      </c>
      <c r="W276">
        <v>6.8195343017578116</v>
      </c>
      <c r="X276">
        <v>6.2250137329101563</v>
      </c>
      <c r="Y276" s="24">
        <f t="shared" si="69"/>
        <v>9.1152344606746372E-2</v>
      </c>
      <c r="Z276">
        <f t="shared" si="70"/>
        <v>0.59452056884765536</v>
      </c>
      <c r="AA276">
        <f t="shared" si="71"/>
        <v>1</v>
      </c>
      <c r="AE276">
        <v>1.3879776000976561E-2</v>
      </c>
      <c r="AF276">
        <v>7.7003132213245744E-3</v>
      </c>
      <c r="AG276">
        <f t="shared" si="72"/>
        <v>6.1604091667620854E-3</v>
      </c>
      <c r="AJ276">
        <v>1.387977600097656</v>
      </c>
      <c r="AK276">
        <v>0.7700313221324574</v>
      </c>
      <c r="AL276">
        <f t="shared" si="73"/>
        <v>1.3879776000976561E-2</v>
      </c>
      <c r="AM276">
        <f t="shared" si="74"/>
        <v>7.7003132213245744E-3</v>
      </c>
    </row>
    <row r="277" spans="4:39">
      <c r="D277">
        <v>0</v>
      </c>
      <c r="E277">
        <v>1.9073486328125E-4</v>
      </c>
      <c r="F277" s="24">
        <f t="shared" si="60"/>
        <v>1.9075305433191581E-4</v>
      </c>
      <c r="G277">
        <f t="shared" si="61"/>
        <v>1.9073486328125E-4</v>
      </c>
      <c r="H277">
        <f t="shared" si="62"/>
        <v>0</v>
      </c>
      <c r="J277">
        <f t="shared" si="63"/>
        <v>0</v>
      </c>
      <c r="K277">
        <f t="shared" si="64"/>
        <v>1.9073486328125E-6</v>
      </c>
      <c r="L277">
        <f t="shared" si="65"/>
        <v>1.9073504518019035E-6</v>
      </c>
      <c r="N277">
        <v>0</v>
      </c>
      <c r="O277">
        <v>1.9073486328125E-4</v>
      </c>
      <c r="P277" s="24">
        <f t="shared" si="66"/>
        <v>0.99999809264772921</v>
      </c>
      <c r="Q277">
        <f t="shared" si="67"/>
        <v>1.9073486328125E-4</v>
      </c>
      <c r="R277">
        <f t="shared" si="68"/>
        <v>0</v>
      </c>
      <c r="W277">
        <v>0</v>
      </c>
      <c r="X277">
        <v>1.9073486328125E-4</v>
      </c>
      <c r="Y277" s="24">
        <f t="shared" si="69"/>
        <v>2</v>
      </c>
      <c r="Z277">
        <f t="shared" si="70"/>
        <v>1.9073486328125E-4</v>
      </c>
      <c r="AA277">
        <f t="shared" si="71"/>
        <v>0</v>
      </c>
      <c r="AE277">
        <v>6.2694549560546884E-3</v>
      </c>
      <c r="AF277">
        <v>7.07244873046875E-3</v>
      </c>
      <c r="AG277">
        <f t="shared" si="72"/>
        <v>8.0331626022716132E-4</v>
      </c>
      <c r="AJ277">
        <v>0.62694549560546875</v>
      </c>
      <c r="AK277">
        <v>0.707244873046875</v>
      </c>
      <c r="AL277">
        <f t="shared" si="73"/>
        <v>6.2694549560546875E-3</v>
      </c>
      <c r="AM277">
        <f t="shared" si="74"/>
        <v>7.07244873046875E-3</v>
      </c>
    </row>
    <row r="278" spans="4:39">
      <c r="D278">
        <v>12.792778015136721</v>
      </c>
      <c r="E278">
        <v>13.28983306884766</v>
      </c>
      <c r="F278" s="24">
        <f t="shared" si="60"/>
        <v>0.6438730175388192</v>
      </c>
      <c r="G278">
        <f t="shared" si="61"/>
        <v>0.49705505371093928</v>
      </c>
      <c r="H278">
        <f t="shared" si="62"/>
        <v>1</v>
      </c>
      <c r="J278">
        <f t="shared" si="63"/>
        <v>0.12792778015136722</v>
      </c>
      <c r="K278">
        <f t="shared" si="64"/>
        <v>0.13289833068847659</v>
      </c>
      <c r="L278">
        <f t="shared" si="65"/>
        <v>4.982924216268109E-3</v>
      </c>
      <c r="N278">
        <v>12.792778015136721</v>
      </c>
      <c r="O278">
        <v>13.28983306884766</v>
      </c>
      <c r="P278" s="24">
        <f t="shared" si="66"/>
        <v>3.8113902945564229E-2</v>
      </c>
      <c r="Q278">
        <f t="shared" si="67"/>
        <v>0.49705505371093928</v>
      </c>
      <c r="R278">
        <f t="shared" si="68"/>
        <v>1</v>
      </c>
      <c r="W278">
        <v>12.792778015136721</v>
      </c>
      <c r="X278">
        <v>13.28983306884766</v>
      </c>
      <c r="Y278" s="24">
        <f t="shared" si="69"/>
        <v>3.8113902945564229E-2</v>
      </c>
      <c r="Z278">
        <f t="shared" si="70"/>
        <v>0.49705505371093928</v>
      </c>
      <c r="AA278">
        <f t="shared" si="71"/>
        <v>1</v>
      </c>
      <c r="AE278">
        <v>1.5972137451171878E-2</v>
      </c>
      <c r="AF278">
        <v>1.800851821899414E-2</v>
      </c>
      <c r="AG278">
        <f t="shared" si="72"/>
        <v>2.0384555992812928E-3</v>
      </c>
      <c r="AJ278">
        <v>1.5972137451171879</v>
      </c>
      <c r="AK278">
        <v>1.8008518218994141</v>
      </c>
      <c r="AL278">
        <f t="shared" si="73"/>
        <v>1.5972137451171878E-2</v>
      </c>
      <c r="AM278">
        <f t="shared" si="74"/>
        <v>1.800851821899414E-2</v>
      </c>
    </row>
    <row r="279" spans="4:39">
      <c r="D279">
        <v>0</v>
      </c>
      <c r="E279">
        <v>0</v>
      </c>
      <c r="F279" s="24">
        <f t="shared" si="60"/>
        <v>0</v>
      </c>
      <c r="G279">
        <f t="shared" si="61"/>
        <v>0</v>
      </c>
      <c r="H279">
        <f t="shared" si="62"/>
        <v>1</v>
      </c>
      <c r="J279">
        <f t="shared" si="63"/>
        <v>0</v>
      </c>
      <c r="K279">
        <f t="shared" si="64"/>
        <v>0</v>
      </c>
      <c r="L279">
        <f t="shared" si="65"/>
        <v>0</v>
      </c>
      <c r="N279">
        <v>0</v>
      </c>
      <c r="O279">
        <v>0</v>
      </c>
      <c r="P279" s="24">
        <f t="shared" si="66"/>
        <v>0</v>
      </c>
      <c r="Q279">
        <f t="shared" si="67"/>
        <v>0</v>
      </c>
      <c r="R279">
        <f t="shared" si="68"/>
        <v>1</v>
      </c>
      <c r="W279">
        <v>0</v>
      </c>
      <c r="X279">
        <v>0</v>
      </c>
      <c r="Y279" s="24">
        <f t="shared" si="69"/>
        <v>0</v>
      </c>
      <c r="Z279">
        <f t="shared" si="70"/>
        <v>0</v>
      </c>
      <c r="AA279">
        <f t="shared" si="71"/>
        <v>1</v>
      </c>
      <c r="AE279">
        <v>5.1174163818359384E-3</v>
      </c>
      <c r="AF279">
        <v>7.07244873046875E-3</v>
      </c>
      <c r="AG279">
        <f t="shared" si="72"/>
        <v>1.956944670388767E-3</v>
      </c>
      <c r="AJ279">
        <v>0.51174163818359375</v>
      </c>
      <c r="AK279">
        <v>0.707244873046875</v>
      </c>
      <c r="AL279">
        <f t="shared" si="73"/>
        <v>5.1174163818359375E-3</v>
      </c>
      <c r="AM279">
        <f t="shared" si="74"/>
        <v>7.07244873046875E-3</v>
      </c>
    </row>
    <row r="280" spans="4:39">
      <c r="D280">
        <v>25.74977874755859</v>
      </c>
      <c r="E280">
        <v>24.228286743164059</v>
      </c>
      <c r="F280" s="24">
        <f t="shared" si="60"/>
        <v>0.7816141888305147</v>
      </c>
      <c r="G280">
        <f t="shared" si="61"/>
        <v>1.5214920043945313</v>
      </c>
      <c r="H280">
        <f t="shared" si="62"/>
        <v>1</v>
      </c>
      <c r="J280">
        <f t="shared" si="63"/>
        <v>0.25749778747558588</v>
      </c>
      <c r="K280">
        <f t="shared" si="64"/>
        <v>0.2422828674316406</v>
      </c>
      <c r="L280">
        <f t="shared" si="65"/>
        <v>1.5099757948449531E-2</v>
      </c>
      <c r="N280">
        <v>25.74977874755859</v>
      </c>
      <c r="O280">
        <v>24.228286743164059</v>
      </c>
      <c r="P280" s="24">
        <f t="shared" si="66"/>
        <v>6.0886390437699653E-2</v>
      </c>
      <c r="Q280">
        <f t="shared" si="67"/>
        <v>1.5214920043945313</v>
      </c>
      <c r="R280">
        <f t="shared" si="68"/>
        <v>1</v>
      </c>
      <c r="W280">
        <v>25.74977874755859</v>
      </c>
      <c r="X280">
        <v>24.228286743164059</v>
      </c>
      <c r="Y280" s="24">
        <f t="shared" si="69"/>
        <v>6.0886390437699653E-2</v>
      </c>
      <c r="Z280">
        <f t="shared" si="70"/>
        <v>1.5214920043945313</v>
      </c>
      <c r="AA280">
        <f t="shared" si="71"/>
        <v>1</v>
      </c>
      <c r="AE280">
        <v>0.3354034423828125</v>
      </c>
      <c r="AF280">
        <v>0.3176571203737843</v>
      </c>
      <c r="AG280">
        <f t="shared" si="72"/>
        <v>1.7589783399257167E-2</v>
      </c>
      <c r="AJ280">
        <v>33.54034423828125</v>
      </c>
      <c r="AK280">
        <v>31.765712037378432</v>
      </c>
      <c r="AL280">
        <f t="shared" si="73"/>
        <v>0.3354034423828125</v>
      </c>
      <c r="AM280">
        <f t="shared" si="74"/>
        <v>0.3176571203737843</v>
      </c>
    </row>
    <row r="281" spans="4:39">
      <c r="D281">
        <v>1.280021667480469</v>
      </c>
      <c r="E281">
        <v>1.439857482910156</v>
      </c>
      <c r="F281" s="24">
        <f t="shared" si="60"/>
        <v>0.17331821442974926</v>
      </c>
      <c r="G281">
        <f t="shared" si="61"/>
        <v>0.15983581542968706</v>
      </c>
      <c r="H281">
        <f t="shared" si="62"/>
        <v>1</v>
      </c>
      <c r="J281">
        <f t="shared" si="63"/>
        <v>1.2800216674804689E-2</v>
      </c>
      <c r="K281">
        <f t="shared" si="64"/>
        <v>1.4398574829101561E-2</v>
      </c>
      <c r="L281">
        <f t="shared" si="65"/>
        <v>1.5996362095308302E-3</v>
      </c>
      <c r="N281">
        <v>1.280021667480469</v>
      </c>
      <c r="O281">
        <v>1.439857482910156</v>
      </c>
      <c r="P281" s="24">
        <f t="shared" si="66"/>
        <v>0.11753155680224371</v>
      </c>
      <c r="Q281">
        <f t="shared" si="67"/>
        <v>0.15983581542968706</v>
      </c>
      <c r="R281">
        <f t="shared" si="68"/>
        <v>1</v>
      </c>
      <c r="W281">
        <v>1.280021667480469</v>
      </c>
      <c r="X281">
        <v>1.439857482910156</v>
      </c>
      <c r="Y281" s="24">
        <f t="shared" si="69"/>
        <v>0.11753155680224371</v>
      </c>
      <c r="Z281">
        <f t="shared" si="70"/>
        <v>0.15983581542968706</v>
      </c>
      <c r="AA281">
        <f t="shared" si="71"/>
        <v>1</v>
      </c>
      <c r="AE281">
        <v>2.2373199462890621E-3</v>
      </c>
      <c r="AF281">
        <v>1.810264587402344E-3</v>
      </c>
      <c r="AG281">
        <f t="shared" si="72"/>
        <v>4.2696418372633834E-4</v>
      </c>
      <c r="AJ281">
        <v>0.22373199462890619</v>
      </c>
      <c r="AK281">
        <v>0.1810264587402344</v>
      </c>
      <c r="AL281">
        <f t="shared" si="73"/>
        <v>2.2373199462890621E-3</v>
      </c>
      <c r="AM281">
        <f t="shared" si="74"/>
        <v>1.810264587402344E-3</v>
      </c>
    </row>
    <row r="282" spans="4:39">
      <c r="D282">
        <v>42.000579833984382</v>
      </c>
      <c r="E282">
        <v>43.050003051757813</v>
      </c>
      <c r="F282" s="24">
        <f t="shared" si="60"/>
        <v>1.8560033509356058</v>
      </c>
      <c r="G282">
        <f t="shared" si="61"/>
        <v>1.0494232177734304</v>
      </c>
      <c r="H282">
        <f t="shared" si="62"/>
        <v>1</v>
      </c>
      <c r="J282">
        <f t="shared" si="63"/>
        <v>0.42000579833984381</v>
      </c>
      <c r="K282">
        <f t="shared" si="64"/>
        <v>0.43050003051757813</v>
      </c>
      <c r="L282">
        <f t="shared" si="65"/>
        <v>1.0549489758369418E-2</v>
      </c>
      <c r="N282">
        <v>42.000579833984382</v>
      </c>
      <c r="O282">
        <v>43.050003051757813</v>
      </c>
      <c r="P282" s="24">
        <f t="shared" si="66"/>
        <v>2.4677625529815266E-2</v>
      </c>
      <c r="Q282">
        <f t="shared" si="67"/>
        <v>1.0494232177734304</v>
      </c>
      <c r="R282">
        <f t="shared" si="68"/>
        <v>1</v>
      </c>
      <c r="W282">
        <v>42.000579833984382</v>
      </c>
      <c r="X282">
        <v>43.050003051757813</v>
      </c>
      <c r="Y282" s="24">
        <f t="shared" si="69"/>
        <v>2.4677625529815266E-2</v>
      </c>
      <c r="Z282">
        <f t="shared" si="70"/>
        <v>1.0494232177734304</v>
      </c>
      <c r="AA282">
        <f t="shared" si="71"/>
        <v>1</v>
      </c>
      <c r="AE282">
        <v>0.49822044372558588</v>
      </c>
      <c r="AF282">
        <v>0.49910481770833343</v>
      </c>
      <c r="AG282">
        <f t="shared" si="72"/>
        <v>8.8476515672436355E-4</v>
      </c>
      <c r="AJ282">
        <v>49.822044372558587</v>
      </c>
      <c r="AK282">
        <v>49.910481770833343</v>
      </c>
      <c r="AL282">
        <f t="shared" si="73"/>
        <v>0.49822044372558588</v>
      </c>
      <c r="AM282">
        <f t="shared" si="74"/>
        <v>0.49910481770833343</v>
      </c>
    </row>
    <row r="283" spans="4:39">
      <c r="D283">
        <v>49.77569580078125</v>
      </c>
      <c r="E283">
        <v>49.850845336914063</v>
      </c>
      <c r="F283" s="24">
        <f t="shared" si="60"/>
        <v>7.8045345564088736E-2</v>
      </c>
      <c r="G283">
        <f t="shared" si="61"/>
        <v>7.51495361328125E-2</v>
      </c>
      <c r="H283">
        <f t="shared" si="62"/>
        <v>1</v>
      </c>
      <c r="J283">
        <f t="shared" si="63"/>
        <v>0.4977569580078125</v>
      </c>
      <c r="K283">
        <f t="shared" si="64"/>
        <v>0.49850845336914063</v>
      </c>
      <c r="L283">
        <f t="shared" si="65"/>
        <v>7.5177780471438001E-4</v>
      </c>
      <c r="N283">
        <v>49.77569580078125</v>
      </c>
      <c r="O283">
        <v>49.850845336914063</v>
      </c>
      <c r="P283" s="24">
        <f t="shared" si="66"/>
        <v>1.5086248157295196E-3</v>
      </c>
      <c r="Q283">
        <f t="shared" si="67"/>
        <v>7.51495361328125E-2</v>
      </c>
      <c r="R283">
        <f t="shared" si="68"/>
        <v>1</v>
      </c>
      <c r="W283">
        <v>49.77569580078125</v>
      </c>
      <c r="X283">
        <v>49.850845336914063</v>
      </c>
      <c r="Y283" s="24">
        <f t="shared" si="69"/>
        <v>1.5086248157295196E-3</v>
      </c>
      <c r="Z283">
        <f t="shared" si="70"/>
        <v>7.51495361328125E-2</v>
      </c>
      <c r="AA283">
        <f t="shared" si="71"/>
        <v>1</v>
      </c>
      <c r="AE283">
        <v>3.0910491943359378E-2</v>
      </c>
      <c r="AF283">
        <v>5.258038838704427E-2</v>
      </c>
      <c r="AG283">
        <f t="shared" si="72"/>
        <v>2.1906393851748848E-2</v>
      </c>
      <c r="AJ283">
        <v>3.0910491943359379</v>
      </c>
      <c r="AK283">
        <v>5.2580388387044268</v>
      </c>
      <c r="AL283">
        <f t="shared" si="73"/>
        <v>3.0910491943359378E-2</v>
      </c>
      <c r="AM283">
        <f t="shared" si="74"/>
        <v>5.258038838704427E-2</v>
      </c>
    </row>
    <row r="284" spans="4:39">
      <c r="D284">
        <v>0</v>
      </c>
      <c r="E284">
        <v>0</v>
      </c>
      <c r="F284" s="24">
        <f t="shared" si="60"/>
        <v>0</v>
      </c>
      <c r="G284">
        <f t="shared" si="61"/>
        <v>0</v>
      </c>
      <c r="H284">
        <f t="shared" si="62"/>
        <v>1</v>
      </c>
      <c r="J284">
        <f t="shared" si="63"/>
        <v>0</v>
      </c>
      <c r="K284">
        <f t="shared" si="64"/>
        <v>0</v>
      </c>
      <c r="L284">
        <f t="shared" si="65"/>
        <v>0</v>
      </c>
      <c r="N284">
        <v>0</v>
      </c>
      <c r="O284">
        <v>0</v>
      </c>
      <c r="P284" s="24">
        <f t="shared" si="66"/>
        <v>0</v>
      </c>
      <c r="Q284">
        <f t="shared" si="67"/>
        <v>0</v>
      </c>
      <c r="R284">
        <f t="shared" si="68"/>
        <v>1</v>
      </c>
      <c r="W284">
        <v>0</v>
      </c>
      <c r="X284">
        <v>0</v>
      </c>
      <c r="Y284" s="24">
        <f t="shared" si="69"/>
        <v>0</v>
      </c>
      <c r="Z284">
        <f t="shared" si="70"/>
        <v>0</v>
      </c>
      <c r="AA284">
        <f t="shared" si="71"/>
        <v>1</v>
      </c>
      <c r="AE284">
        <v>0.42745780944824219</v>
      </c>
      <c r="AF284">
        <v>0.3176571203737843</v>
      </c>
      <c r="AG284">
        <f t="shared" si="72"/>
        <v>0.10398729737821526</v>
      </c>
      <c r="AJ284">
        <v>42.745780944824219</v>
      </c>
      <c r="AK284">
        <v>31.765712037378432</v>
      </c>
      <c r="AL284">
        <f t="shared" si="73"/>
        <v>0.42745780944824219</v>
      </c>
      <c r="AM284">
        <f t="shared" si="74"/>
        <v>0.3176571203737843</v>
      </c>
    </row>
    <row r="285" spans="4:39">
      <c r="D285">
        <v>0</v>
      </c>
      <c r="E285">
        <v>0</v>
      </c>
      <c r="F285" s="24">
        <f t="shared" si="60"/>
        <v>0</v>
      </c>
      <c r="G285">
        <f t="shared" si="61"/>
        <v>0</v>
      </c>
      <c r="H285">
        <f t="shared" si="62"/>
        <v>1</v>
      </c>
      <c r="J285">
        <f t="shared" si="63"/>
        <v>0</v>
      </c>
      <c r="K285">
        <f t="shared" si="64"/>
        <v>0</v>
      </c>
      <c r="L285">
        <f t="shared" si="65"/>
        <v>0</v>
      </c>
      <c r="N285">
        <v>0</v>
      </c>
      <c r="O285">
        <v>0</v>
      </c>
      <c r="P285" s="24">
        <f t="shared" si="66"/>
        <v>0</v>
      </c>
      <c r="Q285">
        <f t="shared" si="67"/>
        <v>0</v>
      </c>
      <c r="R285">
        <f t="shared" si="68"/>
        <v>1</v>
      </c>
      <c r="W285">
        <v>0</v>
      </c>
      <c r="X285">
        <v>0</v>
      </c>
      <c r="Y285" s="24">
        <f t="shared" si="69"/>
        <v>0</v>
      </c>
      <c r="Z285">
        <f t="shared" si="70"/>
        <v>0</v>
      </c>
      <c r="AA285">
        <f t="shared" si="71"/>
        <v>1</v>
      </c>
      <c r="AE285">
        <v>5.7220458984375E-6</v>
      </c>
      <c r="AF285">
        <v>1.9200642903645829E-5</v>
      </c>
      <c r="AG285">
        <f t="shared" si="72"/>
        <v>1.3478687842042402E-5</v>
      </c>
      <c r="AJ285">
        <v>5.7220458984375E-4</v>
      </c>
      <c r="AK285">
        <v>1.920064290364583E-3</v>
      </c>
      <c r="AL285">
        <f t="shared" si="73"/>
        <v>5.7220458984375E-6</v>
      </c>
      <c r="AM285">
        <f t="shared" si="74"/>
        <v>1.9200642903645829E-5</v>
      </c>
    </row>
    <row r="286" spans="4:39">
      <c r="D286">
        <v>24.52449798583984</v>
      </c>
      <c r="E286">
        <v>29.66976165771484</v>
      </c>
      <c r="F286" s="24">
        <f t="shared" si="60"/>
        <v>170.6167292107161</v>
      </c>
      <c r="G286">
        <f t="shared" si="61"/>
        <v>5.145263671875</v>
      </c>
      <c r="H286">
        <f t="shared" si="62"/>
        <v>0</v>
      </c>
      <c r="J286">
        <f t="shared" si="63"/>
        <v>0.24524497985839841</v>
      </c>
      <c r="K286">
        <f t="shared" si="64"/>
        <v>0.29669761657714838</v>
      </c>
      <c r="L286">
        <f t="shared" si="65"/>
        <v>5.2799321080908367E-2</v>
      </c>
      <c r="N286">
        <v>24.52449798583984</v>
      </c>
      <c r="O286">
        <v>29.66976165771484</v>
      </c>
      <c r="P286" s="24">
        <f t="shared" si="66"/>
        <v>0.18988223866203977</v>
      </c>
      <c r="Q286">
        <f t="shared" si="67"/>
        <v>5.145263671875</v>
      </c>
      <c r="R286">
        <f t="shared" si="68"/>
        <v>0</v>
      </c>
      <c r="W286">
        <v>24.52449798583984</v>
      </c>
      <c r="X286">
        <v>29.66976165771484</v>
      </c>
      <c r="Y286" s="24">
        <f t="shared" si="69"/>
        <v>0.18988223866203977</v>
      </c>
      <c r="Z286">
        <f t="shared" si="70"/>
        <v>5.145263671875</v>
      </c>
      <c r="AA286">
        <f t="shared" si="71"/>
        <v>0</v>
      </c>
      <c r="AE286">
        <v>5.3483963012695313E-2</v>
      </c>
      <c r="AF286">
        <v>0.1262450347075591</v>
      </c>
      <c r="AG286">
        <f t="shared" si="72"/>
        <v>7.547354514326185E-2</v>
      </c>
      <c r="AJ286">
        <v>5.3483963012695313</v>
      </c>
      <c r="AK286">
        <v>12.62450347075591</v>
      </c>
      <c r="AL286">
        <f t="shared" si="73"/>
        <v>5.3483963012695313E-2</v>
      </c>
      <c r="AM286">
        <f t="shared" si="74"/>
        <v>0.1262450347075591</v>
      </c>
    </row>
    <row r="287" spans="4:39">
      <c r="D287">
        <v>2.1152496337890621</v>
      </c>
      <c r="E287">
        <v>1.365852355957031</v>
      </c>
      <c r="F287" s="24">
        <f t="shared" si="60"/>
        <v>0.52734865564975453</v>
      </c>
      <c r="G287">
        <f t="shared" si="61"/>
        <v>0.74939727783203103</v>
      </c>
      <c r="H287">
        <f t="shared" si="62"/>
        <v>0</v>
      </c>
      <c r="J287">
        <f t="shared" si="63"/>
        <v>2.1152496337890622E-2</v>
      </c>
      <c r="K287">
        <f t="shared" si="64"/>
        <v>1.3658523559570311E-2</v>
      </c>
      <c r="L287">
        <f t="shared" si="65"/>
        <v>7.4659629762238089E-3</v>
      </c>
      <c r="N287">
        <v>2.1152496337890621</v>
      </c>
      <c r="O287">
        <v>1.365852355957031</v>
      </c>
      <c r="P287" s="24">
        <f t="shared" si="66"/>
        <v>0.4305517505890088</v>
      </c>
      <c r="Q287">
        <f t="shared" si="67"/>
        <v>0.74939727783203103</v>
      </c>
      <c r="R287">
        <f t="shared" si="68"/>
        <v>0</v>
      </c>
      <c r="W287">
        <v>2.1152496337890621</v>
      </c>
      <c r="X287">
        <v>1.365852355957031</v>
      </c>
      <c r="Y287" s="24">
        <f t="shared" si="69"/>
        <v>0.4305517505890088</v>
      </c>
      <c r="Z287">
        <f t="shared" si="70"/>
        <v>0.74939727783203103</v>
      </c>
      <c r="AA287">
        <f t="shared" si="71"/>
        <v>0</v>
      </c>
      <c r="AE287">
        <v>1.873016357421875E-3</v>
      </c>
      <c r="AF287">
        <v>1.099762549767128E-2</v>
      </c>
      <c r="AG287">
        <f t="shared" si="72"/>
        <v>9.1663652924568288E-3</v>
      </c>
      <c r="AJ287">
        <v>0.1873016357421875</v>
      </c>
      <c r="AK287">
        <v>1.099762549767128</v>
      </c>
      <c r="AL287">
        <f t="shared" si="73"/>
        <v>1.873016357421875E-3</v>
      </c>
      <c r="AM287">
        <f t="shared" si="74"/>
        <v>1.099762549767128E-2</v>
      </c>
    </row>
    <row r="288" spans="4:39">
      <c r="D288">
        <v>0</v>
      </c>
      <c r="E288">
        <v>0</v>
      </c>
      <c r="F288" s="24">
        <f t="shared" si="60"/>
        <v>0</v>
      </c>
      <c r="G288">
        <f t="shared" si="61"/>
        <v>0</v>
      </c>
      <c r="H288">
        <f t="shared" si="62"/>
        <v>1</v>
      </c>
      <c r="J288">
        <f t="shared" si="63"/>
        <v>0</v>
      </c>
      <c r="K288">
        <f t="shared" si="64"/>
        <v>0</v>
      </c>
      <c r="L288">
        <f t="shared" si="65"/>
        <v>0</v>
      </c>
      <c r="N288">
        <v>0</v>
      </c>
      <c r="O288">
        <v>0</v>
      </c>
      <c r="P288" s="24">
        <f t="shared" si="66"/>
        <v>0</v>
      </c>
      <c r="Q288">
        <f t="shared" si="67"/>
        <v>0</v>
      </c>
      <c r="R288">
        <f t="shared" si="68"/>
        <v>1</v>
      </c>
      <c r="W288">
        <v>0</v>
      </c>
      <c r="X288">
        <v>0</v>
      </c>
      <c r="Y288" s="24">
        <f t="shared" si="69"/>
        <v>0</v>
      </c>
      <c r="Z288">
        <f t="shared" si="70"/>
        <v>0</v>
      </c>
      <c r="AA288">
        <f t="shared" si="71"/>
        <v>1</v>
      </c>
      <c r="AE288">
        <v>4.650115966796875E-2</v>
      </c>
      <c r="AF288">
        <v>1.99873788016183E-2</v>
      </c>
      <c r="AG288">
        <f t="shared" si="72"/>
        <v>2.6165376541730238E-2</v>
      </c>
      <c r="AJ288">
        <v>4.650115966796875</v>
      </c>
      <c r="AK288">
        <v>1.9987378801618301</v>
      </c>
      <c r="AL288">
        <f t="shared" si="73"/>
        <v>4.650115966796875E-2</v>
      </c>
      <c r="AM288">
        <f t="shared" si="74"/>
        <v>1.99873788016183E-2</v>
      </c>
    </row>
    <row r="289" spans="4:39">
      <c r="D289">
        <v>0</v>
      </c>
      <c r="E289">
        <v>0</v>
      </c>
      <c r="F289" s="24">
        <f t="shared" si="60"/>
        <v>0</v>
      </c>
      <c r="G289">
        <f t="shared" si="61"/>
        <v>0</v>
      </c>
      <c r="H289">
        <f t="shared" si="62"/>
        <v>1</v>
      </c>
      <c r="J289">
        <f t="shared" si="63"/>
        <v>0</v>
      </c>
      <c r="K289">
        <f t="shared" si="64"/>
        <v>0</v>
      </c>
      <c r="L289">
        <f t="shared" si="65"/>
        <v>0</v>
      </c>
      <c r="N289">
        <v>0</v>
      </c>
      <c r="O289">
        <v>0</v>
      </c>
      <c r="P289" s="24">
        <f t="shared" si="66"/>
        <v>0</v>
      </c>
      <c r="Q289">
        <f t="shared" si="67"/>
        <v>0</v>
      </c>
      <c r="R289">
        <f t="shared" si="68"/>
        <v>1</v>
      </c>
      <c r="W289">
        <v>0</v>
      </c>
      <c r="X289">
        <v>0</v>
      </c>
      <c r="Y289" s="24">
        <f t="shared" si="69"/>
        <v>0</v>
      </c>
      <c r="Z289">
        <f t="shared" si="70"/>
        <v>0</v>
      </c>
      <c r="AA289">
        <f t="shared" si="71"/>
        <v>1</v>
      </c>
      <c r="AE289">
        <v>5.385589599609375E-2</v>
      </c>
      <c r="AF289">
        <v>4.3042963201349427E-2</v>
      </c>
      <c r="AG289">
        <f t="shared" si="72"/>
        <v>1.0754683175715601E-2</v>
      </c>
      <c r="AJ289">
        <v>5.385589599609375</v>
      </c>
      <c r="AK289">
        <v>4.3042963201349433</v>
      </c>
      <c r="AL289">
        <f t="shared" si="73"/>
        <v>5.385589599609375E-2</v>
      </c>
      <c r="AM289">
        <f t="shared" si="74"/>
        <v>4.3042963201349434E-2</v>
      </c>
    </row>
    <row r="290" spans="4:39">
      <c r="D290">
        <v>1.666069030761719</v>
      </c>
      <c r="E290">
        <v>1.049041748046875</v>
      </c>
      <c r="F290" s="24">
        <f t="shared" si="60"/>
        <v>0.46045402639975502</v>
      </c>
      <c r="G290">
        <f t="shared" si="61"/>
        <v>0.61702728271484397</v>
      </c>
      <c r="H290">
        <f t="shared" si="62"/>
        <v>0</v>
      </c>
      <c r="J290">
        <f t="shared" si="63"/>
        <v>1.6660690307617191E-2</v>
      </c>
      <c r="K290">
        <f t="shared" si="64"/>
        <v>1.049041748046875E-2</v>
      </c>
      <c r="L290">
        <f t="shared" si="65"/>
        <v>6.1512757861586732E-3</v>
      </c>
      <c r="N290">
        <v>1.666069030761719</v>
      </c>
      <c r="O290">
        <v>1.049041748046875</v>
      </c>
      <c r="P290" s="24">
        <f t="shared" si="66"/>
        <v>0.45451352300667386</v>
      </c>
      <c r="Q290">
        <f t="shared" si="67"/>
        <v>0.61702728271484397</v>
      </c>
      <c r="R290">
        <f t="shared" si="68"/>
        <v>0</v>
      </c>
      <c r="W290">
        <v>1.666069030761719</v>
      </c>
      <c r="X290">
        <v>1.049041748046875</v>
      </c>
      <c r="Y290" s="24">
        <f t="shared" si="69"/>
        <v>0.45451352300667386</v>
      </c>
      <c r="Z290">
        <f t="shared" si="70"/>
        <v>0.61702728271484397</v>
      </c>
      <c r="AA290">
        <f t="shared" si="71"/>
        <v>0</v>
      </c>
      <c r="AE290">
        <v>0.47879409790039063</v>
      </c>
      <c r="AF290">
        <v>0.38259906768798829</v>
      </c>
      <c r="AG290">
        <f t="shared" si="72"/>
        <v>9.1713144584906148E-2</v>
      </c>
      <c r="AJ290">
        <v>47.879409790039063</v>
      </c>
      <c r="AK290">
        <v>38.259906768798828</v>
      </c>
      <c r="AL290">
        <f t="shared" si="73"/>
        <v>0.47879409790039063</v>
      </c>
      <c r="AM290">
        <f t="shared" si="74"/>
        <v>0.38259906768798829</v>
      </c>
    </row>
    <row r="291" spans="4:39">
      <c r="D291">
        <v>47.764968872070313</v>
      </c>
      <c r="E291">
        <v>45.352745056152337</v>
      </c>
      <c r="F291" s="24">
        <f t="shared" si="60"/>
        <v>0.91038421618967469</v>
      </c>
      <c r="G291">
        <f t="shared" si="61"/>
        <v>2.4122238159179759</v>
      </c>
      <c r="H291">
        <f t="shared" si="62"/>
        <v>1</v>
      </c>
      <c r="J291">
        <f t="shared" si="63"/>
        <v>0.47764968872070313</v>
      </c>
      <c r="K291">
        <f t="shared" si="64"/>
        <v>0.45352745056152338</v>
      </c>
      <c r="L291">
        <f t="shared" si="65"/>
        <v>2.3833622316469898E-2</v>
      </c>
      <c r="N291">
        <v>47.764968872070313</v>
      </c>
      <c r="O291">
        <v>45.352745056152337</v>
      </c>
      <c r="P291" s="24">
        <f t="shared" si="66"/>
        <v>5.1810202681250854E-2</v>
      </c>
      <c r="Q291">
        <f t="shared" si="67"/>
        <v>2.4122238159179759</v>
      </c>
      <c r="R291">
        <f t="shared" si="68"/>
        <v>1</v>
      </c>
      <c r="W291">
        <v>47.764968872070313</v>
      </c>
      <c r="X291">
        <v>45.352745056152337</v>
      </c>
      <c r="Y291" s="24">
        <f t="shared" si="69"/>
        <v>5.1810202681250854E-2</v>
      </c>
      <c r="Z291">
        <f t="shared" si="70"/>
        <v>2.4122238159179759</v>
      </c>
      <c r="AA291">
        <f t="shared" si="71"/>
        <v>1</v>
      </c>
      <c r="AE291">
        <v>0.34146499633789063</v>
      </c>
      <c r="AF291">
        <v>0.20084479048445419</v>
      </c>
      <c r="AG291">
        <f t="shared" si="72"/>
        <v>0.13118077850045623</v>
      </c>
      <c r="AJ291">
        <v>34.146499633789063</v>
      </c>
      <c r="AK291">
        <v>20.08447904844542</v>
      </c>
      <c r="AL291">
        <f t="shared" si="73"/>
        <v>0.34146499633789063</v>
      </c>
      <c r="AM291">
        <f t="shared" si="74"/>
        <v>0.20084479048445419</v>
      </c>
    </row>
    <row r="292" spans="4:39">
      <c r="D292">
        <v>0.1857757568359375</v>
      </c>
      <c r="E292">
        <v>0.11157989501953119</v>
      </c>
      <c r="F292" s="24">
        <f t="shared" si="60"/>
        <v>7.1510179671893867E-2</v>
      </c>
      <c r="G292">
        <f t="shared" si="61"/>
        <v>7.4195861816406306E-2</v>
      </c>
      <c r="H292">
        <f t="shared" si="62"/>
        <v>0</v>
      </c>
      <c r="J292">
        <f t="shared" si="63"/>
        <v>1.857757568359375E-3</v>
      </c>
      <c r="K292">
        <f t="shared" si="64"/>
        <v>1.1157989501953121E-3</v>
      </c>
      <c r="L292">
        <f t="shared" si="65"/>
        <v>7.4168343493080831E-4</v>
      </c>
      <c r="N292">
        <v>0.1857757568359375</v>
      </c>
      <c r="O292">
        <v>0.11157989501953119</v>
      </c>
      <c r="P292" s="24">
        <f t="shared" si="66"/>
        <v>0.49903784477229041</v>
      </c>
      <c r="Q292">
        <f t="shared" si="67"/>
        <v>7.4195861816406306E-2</v>
      </c>
      <c r="R292">
        <f t="shared" si="68"/>
        <v>0</v>
      </c>
      <c r="W292">
        <v>0.1857757568359375</v>
      </c>
      <c r="X292">
        <v>0.11157989501953119</v>
      </c>
      <c r="Y292" s="24">
        <f t="shared" si="69"/>
        <v>0.49903784477229041</v>
      </c>
      <c r="Z292">
        <f t="shared" si="70"/>
        <v>7.4195861816406306E-2</v>
      </c>
      <c r="AA292">
        <f t="shared" si="71"/>
        <v>0</v>
      </c>
      <c r="AE292">
        <v>0.12611961364746091</v>
      </c>
      <c r="AF292">
        <v>5.914532054554332E-2</v>
      </c>
      <c r="AG292">
        <f t="shared" si="72"/>
        <v>6.4780757386483367E-2</v>
      </c>
      <c r="AJ292">
        <v>12.61196136474609</v>
      </c>
      <c r="AK292">
        <v>5.9145320545543321</v>
      </c>
      <c r="AL292">
        <f t="shared" si="73"/>
        <v>0.12611961364746091</v>
      </c>
      <c r="AM292">
        <f t="shared" si="74"/>
        <v>5.914532054554332E-2</v>
      </c>
    </row>
    <row r="293" spans="4:39">
      <c r="D293">
        <v>24.263191223144531</v>
      </c>
      <c r="E293">
        <v>24.730682373046879</v>
      </c>
      <c r="F293" s="24">
        <f t="shared" si="60"/>
        <v>0.59598507886581942</v>
      </c>
      <c r="G293">
        <f t="shared" si="61"/>
        <v>0.4674911499023473</v>
      </c>
      <c r="H293">
        <f t="shared" si="62"/>
        <v>1</v>
      </c>
      <c r="J293">
        <f t="shared" si="63"/>
        <v>0.24263191223144531</v>
      </c>
      <c r="K293">
        <f t="shared" si="64"/>
        <v>0.24730682373046878</v>
      </c>
      <c r="L293">
        <f t="shared" si="65"/>
        <v>4.6858559459126599E-3</v>
      </c>
      <c r="N293">
        <v>24.263191223144531</v>
      </c>
      <c r="O293">
        <v>24.730682373046879</v>
      </c>
      <c r="P293" s="24">
        <f t="shared" si="66"/>
        <v>1.9083657428494827E-2</v>
      </c>
      <c r="Q293">
        <f t="shared" si="67"/>
        <v>0.4674911499023473</v>
      </c>
      <c r="R293">
        <f t="shared" si="68"/>
        <v>1</v>
      </c>
      <c r="W293">
        <v>24.263191223144531</v>
      </c>
      <c r="X293">
        <v>24.730682373046879</v>
      </c>
      <c r="Y293" s="24">
        <f t="shared" si="69"/>
        <v>1.9083657428494827E-2</v>
      </c>
      <c r="Z293">
        <f t="shared" si="70"/>
        <v>0.4674911499023473</v>
      </c>
      <c r="AA293">
        <f t="shared" si="71"/>
        <v>1</v>
      </c>
      <c r="AE293">
        <v>1.33514404296875E-5</v>
      </c>
      <c r="AF293">
        <v>1.435143607003348E-3</v>
      </c>
      <c r="AG293">
        <f t="shared" si="72"/>
        <v>1.4228033922501684E-3</v>
      </c>
      <c r="AJ293">
        <v>1.33514404296875E-3</v>
      </c>
      <c r="AK293">
        <v>0.1435143607003348</v>
      </c>
      <c r="AL293">
        <f t="shared" si="73"/>
        <v>1.33514404296875E-5</v>
      </c>
      <c r="AM293">
        <f t="shared" si="74"/>
        <v>1.435143607003348E-3</v>
      </c>
    </row>
    <row r="294" spans="4:39">
      <c r="D294">
        <v>7.62939453125E-4</v>
      </c>
      <c r="E294">
        <v>0</v>
      </c>
      <c r="F294" s="24">
        <f t="shared" si="60"/>
        <v>7.6264848882120334E-4</v>
      </c>
      <c r="G294">
        <f t="shared" si="61"/>
        <v>7.62939453125E-4</v>
      </c>
      <c r="H294">
        <f t="shared" si="62"/>
        <v>0</v>
      </c>
      <c r="J294">
        <f t="shared" si="63"/>
        <v>7.62939453125E-6</v>
      </c>
      <c r="K294">
        <f t="shared" si="64"/>
        <v>0</v>
      </c>
      <c r="L294">
        <f t="shared" si="65"/>
        <v>7.6293654274195441E-6</v>
      </c>
      <c r="N294">
        <v>7.62939453125E-4</v>
      </c>
      <c r="O294">
        <v>0</v>
      </c>
      <c r="P294" s="24">
        <f t="shared" si="66"/>
        <v>1.9999389657750584</v>
      </c>
      <c r="Q294">
        <f t="shared" si="67"/>
        <v>7.62939453125E-4</v>
      </c>
      <c r="R294">
        <f t="shared" si="68"/>
        <v>0</v>
      </c>
      <c r="W294">
        <v>7.62939453125E-4</v>
      </c>
      <c r="X294">
        <v>0</v>
      </c>
      <c r="Y294" s="24">
        <f t="shared" si="69"/>
        <v>2</v>
      </c>
      <c r="Z294">
        <f t="shared" si="70"/>
        <v>7.62939453125E-4</v>
      </c>
      <c r="AA294">
        <f t="shared" si="71"/>
        <v>0</v>
      </c>
      <c r="AE294">
        <v>0.49851608276367188</v>
      </c>
      <c r="AF294">
        <v>0.49910481770833343</v>
      </c>
      <c r="AG294">
        <f t="shared" si="72"/>
        <v>5.8890828309420679E-4</v>
      </c>
      <c r="AJ294">
        <v>49.851608276367188</v>
      </c>
      <c r="AK294">
        <v>49.910481770833343</v>
      </c>
      <c r="AL294">
        <f t="shared" si="73"/>
        <v>0.49851608276367188</v>
      </c>
      <c r="AM294">
        <f t="shared" si="74"/>
        <v>0.49910481770833343</v>
      </c>
    </row>
    <row r="295" spans="4:39">
      <c r="D295">
        <v>0</v>
      </c>
      <c r="E295">
        <v>0</v>
      </c>
      <c r="F295" s="24">
        <f t="shared" si="60"/>
        <v>0</v>
      </c>
      <c r="G295">
        <f t="shared" si="61"/>
        <v>0</v>
      </c>
      <c r="H295">
        <f t="shared" si="62"/>
        <v>1</v>
      </c>
      <c r="J295">
        <f t="shared" si="63"/>
        <v>0</v>
      </c>
      <c r="K295">
        <f t="shared" si="64"/>
        <v>0</v>
      </c>
      <c r="L295">
        <f t="shared" si="65"/>
        <v>0</v>
      </c>
      <c r="N295">
        <v>0</v>
      </c>
      <c r="O295">
        <v>0</v>
      </c>
      <c r="P295" s="24">
        <f t="shared" si="66"/>
        <v>0</v>
      </c>
      <c r="Q295">
        <f t="shared" si="67"/>
        <v>0</v>
      </c>
      <c r="R295">
        <f t="shared" si="68"/>
        <v>1</v>
      </c>
      <c r="W295">
        <v>0</v>
      </c>
      <c r="X295">
        <v>0</v>
      </c>
      <c r="Y295" s="24">
        <f t="shared" si="69"/>
        <v>0</v>
      </c>
      <c r="Z295">
        <f t="shared" si="70"/>
        <v>0</v>
      </c>
      <c r="AA295">
        <f t="shared" si="71"/>
        <v>1</v>
      </c>
      <c r="AE295">
        <v>2.147674560546875E-3</v>
      </c>
      <c r="AF295">
        <v>1.09250545501709E-2</v>
      </c>
      <c r="AG295">
        <f t="shared" si="72"/>
        <v>8.8160141421832153E-3</v>
      </c>
      <c r="AJ295">
        <v>0.2147674560546875</v>
      </c>
      <c r="AK295">
        <v>1.0925054550170901</v>
      </c>
      <c r="AL295">
        <f t="shared" si="73"/>
        <v>2.147674560546875E-3</v>
      </c>
      <c r="AM295">
        <f t="shared" si="74"/>
        <v>1.09250545501709E-2</v>
      </c>
    </row>
    <row r="296" spans="4:39">
      <c r="D296">
        <v>0</v>
      </c>
      <c r="E296">
        <v>0</v>
      </c>
      <c r="F296" s="24">
        <f t="shared" si="60"/>
        <v>0</v>
      </c>
      <c r="G296">
        <f t="shared" si="61"/>
        <v>0</v>
      </c>
      <c r="H296">
        <f t="shared" si="62"/>
        <v>1</v>
      </c>
      <c r="J296">
        <f t="shared" si="63"/>
        <v>0</v>
      </c>
      <c r="K296">
        <f t="shared" si="64"/>
        <v>0</v>
      </c>
      <c r="L296">
        <f t="shared" si="65"/>
        <v>0</v>
      </c>
      <c r="N296">
        <v>0</v>
      </c>
      <c r="O296">
        <v>0</v>
      </c>
      <c r="P296" s="24">
        <f t="shared" si="66"/>
        <v>0</v>
      </c>
      <c r="Q296">
        <f t="shared" si="67"/>
        <v>0</v>
      </c>
      <c r="R296">
        <f t="shared" si="68"/>
        <v>1</v>
      </c>
      <c r="W296">
        <v>0</v>
      </c>
      <c r="X296">
        <v>0</v>
      </c>
      <c r="Y296" s="24">
        <f t="shared" si="69"/>
        <v>0</v>
      </c>
      <c r="Z296">
        <f t="shared" si="70"/>
        <v>0</v>
      </c>
      <c r="AA296">
        <f t="shared" si="71"/>
        <v>1</v>
      </c>
      <c r="AE296">
        <v>1.071929931640625E-3</v>
      </c>
      <c r="AF296">
        <v>3.976821899414062E-4</v>
      </c>
      <c r="AG296">
        <f t="shared" si="72"/>
        <v>6.7402048776871778E-4</v>
      </c>
      <c r="AJ296">
        <v>0.1071929931640625</v>
      </c>
      <c r="AK296">
        <v>3.9768218994140618E-2</v>
      </c>
      <c r="AL296">
        <f t="shared" si="73"/>
        <v>1.071929931640625E-3</v>
      </c>
      <c r="AM296">
        <f t="shared" si="74"/>
        <v>3.976821899414062E-4</v>
      </c>
    </row>
    <row r="297" spans="4:39">
      <c r="D297">
        <v>0</v>
      </c>
      <c r="E297">
        <v>0</v>
      </c>
      <c r="F297" s="24">
        <f t="shared" si="60"/>
        <v>0</v>
      </c>
      <c r="G297">
        <f t="shared" si="61"/>
        <v>0</v>
      </c>
      <c r="H297">
        <f t="shared" si="62"/>
        <v>1</v>
      </c>
      <c r="J297">
        <f t="shared" si="63"/>
        <v>0</v>
      </c>
      <c r="K297">
        <f t="shared" si="64"/>
        <v>0</v>
      </c>
      <c r="L297">
        <f t="shared" si="65"/>
        <v>0</v>
      </c>
      <c r="N297">
        <v>0</v>
      </c>
      <c r="O297">
        <v>0</v>
      </c>
      <c r="P297" s="24">
        <f t="shared" si="66"/>
        <v>0</v>
      </c>
      <c r="Q297">
        <f t="shared" si="67"/>
        <v>0</v>
      </c>
      <c r="R297">
        <f t="shared" si="68"/>
        <v>1</v>
      </c>
      <c r="W297">
        <v>0</v>
      </c>
      <c r="X297">
        <v>0</v>
      </c>
      <c r="Y297" s="24">
        <f t="shared" si="69"/>
        <v>0</v>
      </c>
      <c r="Z297">
        <f t="shared" si="70"/>
        <v>0</v>
      </c>
      <c r="AA297">
        <f t="shared" si="71"/>
        <v>1</v>
      </c>
      <c r="AE297">
        <v>0.49952888488769531</v>
      </c>
      <c r="AF297">
        <v>0.49962207249232699</v>
      </c>
      <c r="AG297">
        <f t="shared" si="72"/>
        <v>9.3191946731314149E-5</v>
      </c>
      <c r="AJ297">
        <v>49.952888488769531</v>
      </c>
      <c r="AK297">
        <v>49.962207249232698</v>
      </c>
      <c r="AL297">
        <f t="shared" si="73"/>
        <v>0.49952888488769531</v>
      </c>
      <c r="AM297">
        <f t="shared" si="74"/>
        <v>0.49962207249232699</v>
      </c>
    </row>
    <row r="298" spans="4:39">
      <c r="D298">
        <v>0.40187835693359381</v>
      </c>
      <c r="E298">
        <v>0.51784515380859375</v>
      </c>
      <c r="F298" s="24">
        <f t="shared" si="60"/>
        <v>0.12295858577995283</v>
      </c>
      <c r="G298">
        <f t="shared" si="61"/>
        <v>0.11596679687499994</v>
      </c>
      <c r="H298">
        <f t="shared" si="62"/>
        <v>0</v>
      </c>
      <c r="J298">
        <f t="shared" si="63"/>
        <v>4.0187835693359384E-3</v>
      </c>
      <c r="K298">
        <f t="shared" si="64"/>
        <v>5.1784515380859375E-3</v>
      </c>
      <c r="L298">
        <f t="shared" si="65"/>
        <v>1.1603406436502752E-3</v>
      </c>
      <c r="N298">
        <v>0.40187835693359381</v>
      </c>
      <c r="O298">
        <v>0.51784515380859375</v>
      </c>
      <c r="P298" s="24">
        <f t="shared" si="66"/>
        <v>0.25217751970136859</v>
      </c>
      <c r="Q298">
        <f t="shared" si="67"/>
        <v>0.11596679687499994</v>
      </c>
      <c r="R298">
        <f t="shared" si="68"/>
        <v>0</v>
      </c>
      <c r="W298">
        <v>0.40187835693359381</v>
      </c>
      <c r="X298">
        <v>0.51784515380859375</v>
      </c>
      <c r="Y298" s="24">
        <f t="shared" si="69"/>
        <v>0.25217751970136859</v>
      </c>
      <c r="Z298">
        <f t="shared" si="70"/>
        <v>0.11596679687499994</v>
      </c>
      <c r="AA298">
        <f t="shared" si="71"/>
        <v>0</v>
      </c>
      <c r="AE298">
        <v>7.4817657470703111E-2</v>
      </c>
      <c r="AF298">
        <v>0.20084479048445419</v>
      </c>
      <c r="AG298">
        <f t="shared" si="72"/>
        <v>0.13431294519422782</v>
      </c>
      <c r="AJ298">
        <v>7.4817657470703116</v>
      </c>
      <c r="AK298">
        <v>20.08447904844542</v>
      </c>
      <c r="AL298">
        <f t="shared" si="73"/>
        <v>7.4817657470703111E-2</v>
      </c>
      <c r="AM298">
        <f t="shared" si="74"/>
        <v>0.20084479048445419</v>
      </c>
    </row>
    <row r="299" spans="4:39">
      <c r="D299">
        <v>0</v>
      </c>
      <c r="E299">
        <v>0</v>
      </c>
      <c r="F299" s="24">
        <f t="shared" si="60"/>
        <v>0</v>
      </c>
      <c r="G299">
        <f t="shared" si="61"/>
        <v>0</v>
      </c>
      <c r="H299">
        <f t="shared" si="62"/>
        <v>1</v>
      </c>
      <c r="J299">
        <f t="shared" si="63"/>
        <v>0</v>
      </c>
      <c r="K299">
        <f t="shared" si="64"/>
        <v>0</v>
      </c>
      <c r="L299">
        <f t="shared" si="65"/>
        <v>0</v>
      </c>
      <c r="N299">
        <v>0</v>
      </c>
      <c r="O299">
        <v>0</v>
      </c>
      <c r="P299" s="24">
        <f t="shared" si="66"/>
        <v>0</v>
      </c>
      <c r="Q299">
        <f t="shared" si="67"/>
        <v>0</v>
      </c>
      <c r="R299">
        <f t="shared" si="68"/>
        <v>1</v>
      </c>
      <c r="W299">
        <v>0</v>
      </c>
      <c r="X299">
        <v>0</v>
      </c>
      <c r="Y299" s="24">
        <f t="shared" si="69"/>
        <v>0</v>
      </c>
      <c r="Z299">
        <f t="shared" si="70"/>
        <v>0</v>
      </c>
      <c r="AA299">
        <f t="shared" si="71"/>
        <v>1</v>
      </c>
      <c r="AE299">
        <v>0.46863937377929688</v>
      </c>
      <c r="AF299">
        <v>0.38339558354130499</v>
      </c>
      <c r="AG299">
        <f t="shared" si="72"/>
        <v>8.1711612633890596E-2</v>
      </c>
      <c r="AJ299">
        <v>46.863937377929688</v>
      </c>
      <c r="AK299">
        <v>38.339558354130503</v>
      </c>
      <c r="AL299">
        <f t="shared" si="73"/>
        <v>0.46863937377929688</v>
      </c>
      <c r="AM299">
        <f t="shared" si="74"/>
        <v>0.38339558354130504</v>
      </c>
    </row>
    <row r="300" spans="4:39">
      <c r="D300">
        <v>1.284599304199219</v>
      </c>
      <c r="E300">
        <v>1.5766143798828121</v>
      </c>
      <c r="F300" s="24">
        <f t="shared" si="60"/>
        <v>0.3391232056848601</v>
      </c>
      <c r="G300">
        <f t="shared" si="61"/>
        <v>0.29201507568359308</v>
      </c>
      <c r="H300">
        <f t="shared" si="62"/>
        <v>0</v>
      </c>
      <c r="J300">
        <f t="shared" si="63"/>
        <v>1.2845993041992189E-2</v>
      </c>
      <c r="K300">
        <f t="shared" si="64"/>
        <v>1.5766143798828122E-2</v>
      </c>
      <c r="L300">
        <f t="shared" si="65"/>
        <v>2.9244185502462472E-3</v>
      </c>
      <c r="N300">
        <v>1.284599304199219</v>
      </c>
      <c r="O300">
        <v>1.5766143798828121</v>
      </c>
      <c r="P300" s="24">
        <f t="shared" si="66"/>
        <v>0.20411972535164274</v>
      </c>
      <c r="Q300">
        <f t="shared" si="67"/>
        <v>0.29201507568359308</v>
      </c>
      <c r="R300">
        <f t="shared" si="68"/>
        <v>0</v>
      </c>
      <c r="W300">
        <v>1.284599304199219</v>
      </c>
      <c r="X300">
        <v>1.5766143798828121</v>
      </c>
      <c r="Y300" s="24">
        <f t="shared" si="69"/>
        <v>0.20411972535164274</v>
      </c>
      <c r="Z300">
        <f t="shared" si="70"/>
        <v>0.29201507568359308</v>
      </c>
      <c r="AA300">
        <f t="shared" si="71"/>
        <v>0</v>
      </c>
      <c r="AE300">
        <v>6.6986083984375E-3</v>
      </c>
      <c r="AF300">
        <v>1.09250545501709E-2</v>
      </c>
      <c r="AG300">
        <f t="shared" si="72"/>
        <v>4.2353901713034561E-3</v>
      </c>
      <c r="AJ300">
        <v>0.66986083984375</v>
      </c>
      <c r="AK300">
        <v>1.0925054550170901</v>
      </c>
      <c r="AL300">
        <f t="shared" si="73"/>
        <v>6.6986083984375E-3</v>
      </c>
      <c r="AM300">
        <f t="shared" si="74"/>
        <v>1.09250545501709E-2</v>
      </c>
    </row>
    <row r="301" spans="4:39">
      <c r="D301">
        <v>0</v>
      </c>
      <c r="E301">
        <v>0</v>
      </c>
      <c r="F301" s="24">
        <f t="shared" si="60"/>
        <v>0</v>
      </c>
      <c r="G301">
        <f t="shared" si="61"/>
        <v>0</v>
      </c>
      <c r="H301">
        <f t="shared" si="62"/>
        <v>1</v>
      </c>
      <c r="J301">
        <f t="shared" si="63"/>
        <v>0</v>
      </c>
      <c r="K301">
        <f t="shared" si="64"/>
        <v>0</v>
      </c>
      <c r="L301">
        <f t="shared" si="65"/>
        <v>0</v>
      </c>
      <c r="N301">
        <v>0</v>
      </c>
      <c r="O301">
        <v>0</v>
      </c>
      <c r="P301" s="24">
        <f t="shared" si="66"/>
        <v>0</v>
      </c>
      <c r="Q301">
        <f t="shared" si="67"/>
        <v>0</v>
      </c>
      <c r="R301">
        <f t="shared" si="68"/>
        <v>1</v>
      </c>
      <c r="W301">
        <v>0</v>
      </c>
      <c r="X301">
        <v>0</v>
      </c>
      <c r="Y301" s="24">
        <f t="shared" si="69"/>
        <v>0</v>
      </c>
      <c r="Z301">
        <f t="shared" si="70"/>
        <v>0</v>
      </c>
      <c r="AA301">
        <f t="shared" si="71"/>
        <v>1</v>
      </c>
      <c r="AE301">
        <v>1.4528274536132811E-2</v>
      </c>
      <c r="AF301">
        <v>7.07244873046875E-3</v>
      </c>
      <c r="AG301">
        <f t="shared" si="72"/>
        <v>7.4281000852804207E-3</v>
      </c>
      <c r="AJ301">
        <v>1.452827453613281</v>
      </c>
      <c r="AK301">
        <v>0.707244873046875</v>
      </c>
      <c r="AL301">
        <f t="shared" si="73"/>
        <v>1.4528274536132811E-2</v>
      </c>
      <c r="AM301">
        <f t="shared" si="74"/>
        <v>7.07244873046875E-3</v>
      </c>
    </row>
    <row r="302" spans="4:39">
      <c r="D302">
        <v>0</v>
      </c>
      <c r="E302">
        <v>0</v>
      </c>
      <c r="F302" s="24">
        <f t="shared" si="60"/>
        <v>0</v>
      </c>
      <c r="G302">
        <f t="shared" si="61"/>
        <v>0</v>
      </c>
      <c r="H302">
        <f t="shared" si="62"/>
        <v>1</v>
      </c>
      <c r="J302">
        <f t="shared" si="63"/>
        <v>0</v>
      </c>
      <c r="K302">
        <f t="shared" si="64"/>
        <v>0</v>
      </c>
      <c r="L302">
        <f t="shared" si="65"/>
        <v>0</v>
      </c>
      <c r="N302">
        <v>0</v>
      </c>
      <c r="O302">
        <v>0</v>
      </c>
      <c r="P302" s="24">
        <f t="shared" si="66"/>
        <v>0</v>
      </c>
      <c r="Q302">
        <f t="shared" si="67"/>
        <v>0</v>
      </c>
      <c r="R302">
        <f t="shared" si="68"/>
        <v>1</v>
      </c>
      <c r="W302">
        <v>0</v>
      </c>
      <c r="X302">
        <v>0</v>
      </c>
      <c r="Y302" s="24">
        <f t="shared" si="69"/>
        <v>0</v>
      </c>
      <c r="Z302">
        <f t="shared" si="70"/>
        <v>0</v>
      </c>
      <c r="AA302">
        <f t="shared" si="71"/>
        <v>1</v>
      </c>
      <c r="AE302">
        <v>5.6308746337890618E-2</v>
      </c>
      <c r="AF302">
        <v>1.124547322591146E-2</v>
      </c>
      <c r="AG302">
        <f t="shared" si="72"/>
        <v>4.4063005188998729E-2</v>
      </c>
      <c r="AJ302">
        <v>5.6308746337890616</v>
      </c>
      <c r="AK302">
        <v>1.124547322591146</v>
      </c>
      <c r="AL302">
        <f t="shared" si="73"/>
        <v>5.6308746337890618E-2</v>
      </c>
      <c r="AM302">
        <f t="shared" si="74"/>
        <v>1.124547322591146E-2</v>
      </c>
    </row>
    <row r="303" spans="4:39">
      <c r="D303">
        <v>0</v>
      </c>
      <c r="E303">
        <v>0</v>
      </c>
      <c r="F303" s="24">
        <f t="shared" si="60"/>
        <v>0</v>
      </c>
      <c r="G303">
        <f t="shared" si="61"/>
        <v>0</v>
      </c>
      <c r="H303">
        <f t="shared" si="62"/>
        <v>1</v>
      </c>
      <c r="J303">
        <f t="shared" si="63"/>
        <v>0</v>
      </c>
      <c r="K303">
        <f t="shared" si="64"/>
        <v>0</v>
      </c>
      <c r="L303">
        <f t="shared" si="65"/>
        <v>0</v>
      </c>
      <c r="N303">
        <v>0</v>
      </c>
      <c r="O303">
        <v>0</v>
      </c>
      <c r="P303" s="24">
        <f t="shared" si="66"/>
        <v>0</v>
      </c>
      <c r="Q303">
        <f t="shared" si="67"/>
        <v>0</v>
      </c>
      <c r="R303">
        <f t="shared" si="68"/>
        <v>1</v>
      </c>
      <c r="W303">
        <v>0</v>
      </c>
      <c r="X303">
        <v>0</v>
      </c>
      <c r="Y303" s="24">
        <f t="shared" si="69"/>
        <v>0</v>
      </c>
      <c r="Z303">
        <f t="shared" si="70"/>
        <v>0</v>
      </c>
      <c r="AA303">
        <f t="shared" si="71"/>
        <v>1</v>
      </c>
      <c r="AE303">
        <v>0.14922904968261719</v>
      </c>
      <c r="AF303">
        <v>0.13076191856747579</v>
      </c>
      <c r="AG303">
        <f t="shared" si="72"/>
        <v>1.829765847727154E-2</v>
      </c>
      <c r="AJ303">
        <v>14.922904968261721</v>
      </c>
      <c r="AK303">
        <v>13.076191856747579</v>
      </c>
      <c r="AL303">
        <f t="shared" si="73"/>
        <v>0.14922904968261722</v>
      </c>
      <c r="AM303">
        <f t="shared" si="74"/>
        <v>0.13076191856747579</v>
      </c>
    </row>
    <row r="304" spans="4:39">
      <c r="D304">
        <v>0.44956207275390619</v>
      </c>
      <c r="E304">
        <v>0.19855499267578119</v>
      </c>
      <c r="F304" s="24">
        <f t="shared" si="60"/>
        <v>0.22198313688071622</v>
      </c>
      <c r="G304">
        <f t="shared" si="61"/>
        <v>0.251007080078125</v>
      </c>
      <c r="H304">
        <f t="shared" si="62"/>
        <v>0</v>
      </c>
      <c r="J304">
        <f t="shared" si="63"/>
        <v>4.4956207275390616E-3</v>
      </c>
      <c r="K304">
        <f t="shared" si="64"/>
        <v>1.9855499267578121E-3</v>
      </c>
      <c r="L304">
        <f t="shared" si="65"/>
        <v>2.5069232071803023E-3</v>
      </c>
      <c r="N304">
        <v>0.44956207275390619</v>
      </c>
      <c r="O304">
        <v>0.19855499267578119</v>
      </c>
      <c r="P304" s="24">
        <f t="shared" si="66"/>
        <v>0.77457327839905843</v>
      </c>
      <c r="Q304">
        <f t="shared" si="67"/>
        <v>0.251007080078125</v>
      </c>
      <c r="R304">
        <f t="shared" si="68"/>
        <v>0</v>
      </c>
      <c r="W304">
        <v>0.44956207275390619</v>
      </c>
      <c r="X304">
        <v>0.19855499267578119</v>
      </c>
      <c r="Y304" s="24">
        <f t="shared" si="69"/>
        <v>0.77457327839905843</v>
      </c>
      <c r="Z304">
        <f t="shared" si="70"/>
        <v>0.251007080078125</v>
      </c>
      <c r="AA304">
        <f t="shared" si="71"/>
        <v>0</v>
      </c>
      <c r="AE304">
        <v>2.0008087158203122E-2</v>
      </c>
      <c r="AF304">
        <v>1.3694589788263489E-2</v>
      </c>
      <c r="AG304">
        <f t="shared" si="72"/>
        <v>6.293609122230961E-3</v>
      </c>
      <c r="AJ304">
        <v>2.0008087158203121</v>
      </c>
      <c r="AK304">
        <v>1.3694589788263489</v>
      </c>
      <c r="AL304">
        <f t="shared" si="73"/>
        <v>2.0008087158203122E-2</v>
      </c>
      <c r="AM304">
        <f t="shared" si="74"/>
        <v>1.3694589788263489E-2</v>
      </c>
    </row>
    <row r="305" spans="4:39">
      <c r="D305">
        <v>0</v>
      </c>
      <c r="E305">
        <v>0</v>
      </c>
      <c r="F305" s="24">
        <f t="shared" si="60"/>
        <v>0</v>
      </c>
      <c r="G305">
        <f t="shared" si="61"/>
        <v>0</v>
      </c>
      <c r="H305">
        <f t="shared" si="62"/>
        <v>1</v>
      </c>
      <c r="J305">
        <f t="shared" si="63"/>
        <v>0</v>
      </c>
      <c r="K305">
        <f t="shared" si="64"/>
        <v>0</v>
      </c>
      <c r="L305">
        <f t="shared" si="65"/>
        <v>0</v>
      </c>
      <c r="N305">
        <v>0</v>
      </c>
      <c r="O305">
        <v>0</v>
      </c>
      <c r="P305" s="24">
        <f t="shared" si="66"/>
        <v>0</v>
      </c>
      <c r="Q305">
        <f t="shared" si="67"/>
        <v>0</v>
      </c>
      <c r="R305">
        <f t="shared" si="68"/>
        <v>1</v>
      </c>
      <c r="W305">
        <v>0</v>
      </c>
      <c r="X305">
        <v>0</v>
      </c>
      <c r="Y305" s="24">
        <f t="shared" si="69"/>
        <v>0</v>
      </c>
      <c r="Z305">
        <f t="shared" si="70"/>
        <v>0</v>
      </c>
      <c r="AA305">
        <f t="shared" si="71"/>
        <v>1</v>
      </c>
      <c r="AE305">
        <v>7.7056884765625E-4</v>
      </c>
      <c r="AF305">
        <v>1.547033136541193E-3</v>
      </c>
      <c r="AG305">
        <f t="shared" si="72"/>
        <v>7.767658153173797E-4</v>
      </c>
      <c r="AJ305">
        <v>7.7056884765625E-2</v>
      </c>
      <c r="AK305">
        <v>0.1547033136541193</v>
      </c>
      <c r="AL305">
        <f t="shared" si="73"/>
        <v>7.7056884765625E-4</v>
      </c>
      <c r="AM305">
        <f t="shared" si="74"/>
        <v>1.547033136541193E-3</v>
      </c>
    </row>
    <row r="306" spans="4:39">
      <c r="D306">
        <v>3.6123275756835942</v>
      </c>
      <c r="E306">
        <v>2.777862548828125</v>
      </c>
      <c r="F306" s="24">
        <f t="shared" si="60"/>
        <v>0.56589334527364399</v>
      </c>
      <c r="G306">
        <f t="shared" si="61"/>
        <v>0.83446502685546919</v>
      </c>
      <c r="H306">
        <f t="shared" si="62"/>
        <v>0</v>
      </c>
      <c r="J306">
        <f t="shared" si="63"/>
        <v>3.6123275756835944E-2</v>
      </c>
      <c r="K306">
        <f t="shared" si="64"/>
        <v>2.777862548828125E-2</v>
      </c>
      <c r="L306">
        <f t="shared" si="65"/>
        <v>8.3099303169068377E-3</v>
      </c>
      <c r="N306">
        <v>3.6123275756835942</v>
      </c>
      <c r="O306">
        <v>2.777862548828125</v>
      </c>
      <c r="P306" s="24">
        <f t="shared" si="66"/>
        <v>0.2611706414350955</v>
      </c>
      <c r="Q306">
        <f t="shared" si="67"/>
        <v>0.83446502685546919</v>
      </c>
      <c r="R306">
        <f t="shared" si="68"/>
        <v>0</v>
      </c>
      <c r="W306">
        <v>3.6123275756835942</v>
      </c>
      <c r="X306">
        <v>2.777862548828125</v>
      </c>
      <c r="Y306" s="24">
        <f t="shared" si="69"/>
        <v>0.2611706414350955</v>
      </c>
      <c r="Z306">
        <f t="shared" si="70"/>
        <v>0.83446502685546919</v>
      </c>
      <c r="AA306">
        <f t="shared" si="71"/>
        <v>0</v>
      </c>
      <c r="AE306">
        <v>4.3544769287109384E-3</v>
      </c>
      <c r="AF306">
        <v>4.3042963201349427E-2</v>
      </c>
      <c r="AG306">
        <f t="shared" si="72"/>
        <v>3.9446631316038303E-2</v>
      </c>
      <c r="AJ306">
        <v>0.43544769287109381</v>
      </c>
      <c r="AK306">
        <v>4.3042963201349433</v>
      </c>
      <c r="AL306">
        <f t="shared" si="73"/>
        <v>4.3544769287109384E-3</v>
      </c>
      <c r="AM306">
        <f t="shared" si="74"/>
        <v>4.3042963201349434E-2</v>
      </c>
    </row>
    <row r="307" spans="4:39">
      <c r="D307">
        <v>22.671127319335941</v>
      </c>
      <c r="E307">
        <v>27.542877197265621</v>
      </c>
      <c r="F307" s="24">
        <f t="shared" si="60"/>
        <v>129.5491622352101</v>
      </c>
      <c r="G307">
        <f t="shared" si="61"/>
        <v>4.8717498779296804</v>
      </c>
      <c r="H307">
        <f t="shared" si="62"/>
        <v>0</v>
      </c>
      <c r="J307">
        <f t="shared" si="63"/>
        <v>0.2267112731933594</v>
      </c>
      <c r="K307">
        <f t="shared" si="64"/>
        <v>0.27542877197265619</v>
      </c>
      <c r="L307">
        <f t="shared" si="65"/>
        <v>4.9923704112426921E-2</v>
      </c>
      <c r="N307">
        <v>22.671127319335941</v>
      </c>
      <c r="O307">
        <v>27.542877197265621</v>
      </c>
      <c r="P307" s="24">
        <f t="shared" si="66"/>
        <v>0.19403948857809183</v>
      </c>
      <c r="Q307">
        <f t="shared" si="67"/>
        <v>4.8717498779296804</v>
      </c>
      <c r="R307">
        <f t="shared" si="68"/>
        <v>0</v>
      </c>
      <c r="W307">
        <v>22.671127319335941</v>
      </c>
      <c r="X307">
        <v>27.542877197265621</v>
      </c>
      <c r="Y307" s="24">
        <f t="shared" si="69"/>
        <v>0.19403948857809183</v>
      </c>
      <c r="Z307">
        <f t="shared" si="70"/>
        <v>4.8717498779296804</v>
      </c>
      <c r="AA307">
        <f t="shared" si="71"/>
        <v>0</v>
      </c>
      <c r="AE307">
        <v>2.4394989013671879E-3</v>
      </c>
      <c r="AF307">
        <v>3.7195306075246712E-3</v>
      </c>
      <c r="AG307">
        <f t="shared" si="72"/>
        <v>1.28085129640512E-3</v>
      </c>
      <c r="AJ307">
        <v>0.24394989013671881</v>
      </c>
      <c r="AK307">
        <v>0.37195306075246709</v>
      </c>
      <c r="AL307">
        <f t="shared" si="73"/>
        <v>2.4394989013671879E-3</v>
      </c>
      <c r="AM307">
        <f t="shared" si="74"/>
        <v>3.7195306075246712E-3</v>
      </c>
    </row>
    <row r="308" spans="4:39">
      <c r="D308">
        <v>1.058769226074219</v>
      </c>
      <c r="E308">
        <v>1.078033447265625</v>
      </c>
      <c r="F308" s="24">
        <f t="shared" si="60"/>
        <v>1.9450973585979994E-2</v>
      </c>
      <c r="G308">
        <f t="shared" si="61"/>
        <v>1.9264221191406028E-2</v>
      </c>
      <c r="H308">
        <f t="shared" si="62"/>
        <v>1</v>
      </c>
      <c r="J308">
        <f t="shared" si="63"/>
        <v>1.0587692260742189E-2</v>
      </c>
      <c r="K308">
        <f t="shared" si="64"/>
        <v>1.078033447265625E-2</v>
      </c>
      <c r="L308">
        <f t="shared" si="65"/>
        <v>1.9266076861653613E-4</v>
      </c>
      <c r="N308">
        <v>1.058769226074219</v>
      </c>
      <c r="O308">
        <v>1.078033447265625</v>
      </c>
      <c r="P308" s="24">
        <f t="shared" si="66"/>
        <v>1.8030884584486092E-2</v>
      </c>
      <c r="Q308">
        <f t="shared" si="67"/>
        <v>1.9264221191406028E-2</v>
      </c>
      <c r="R308">
        <f t="shared" si="68"/>
        <v>1</v>
      </c>
      <c r="W308">
        <v>1.058769226074219</v>
      </c>
      <c r="X308">
        <v>1.078033447265625</v>
      </c>
      <c r="Y308" s="24">
        <f t="shared" si="69"/>
        <v>1.8030884584486092E-2</v>
      </c>
      <c r="Z308">
        <f t="shared" si="70"/>
        <v>1.9264221191406028E-2</v>
      </c>
      <c r="AA308">
        <f t="shared" si="71"/>
        <v>1</v>
      </c>
      <c r="AE308">
        <v>0.42027664184570313</v>
      </c>
      <c r="AF308">
        <v>0.48688767173073511</v>
      </c>
      <c r="AG308">
        <f t="shared" si="72"/>
        <v>6.8879635070032905E-2</v>
      </c>
      <c r="AJ308">
        <v>42.027664184570313</v>
      </c>
      <c r="AK308">
        <v>48.688767173073508</v>
      </c>
      <c r="AL308">
        <f t="shared" si="73"/>
        <v>0.42027664184570313</v>
      </c>
      <c r="AM308">
        <f t="shared" si="74"/>
        <v>0.48688767173073511</v>
      </c>
    </row>
    <row r="309" spans="4:39">
      <c r="D309">
        <v>0</v>
      </c>
      <c r="E309">
        <v>0</v>
      </c>
      <c r="F309" s="24">
        <f t="shared" si="60"/>
        <v>0</v>
      </c>
      <c r="G309">
        <f t="shared" si="61"/>
        <v>0</v>
      </c>
      <c r="H309">
        <f t="shared" si="62"/>
        <v>1</v>
      </c>
      <c r="J309">
        <f t="shared" si="63"/>
        <v>0</v>
      </c>
      <c r="K309">
        <f t="shared" si="64"/>
        <v>0</v>
      </c>
      <c r="L309">
        <f t="shared" si="65"/>
        <v>0</v>
      </c>
      <c r="N309">
        <v>0</v>
      </c>
      <c r="O309">
        <v>0</v>
      </c>
      <c r="P309" s="24">
        <f t="shared" si="66"/>
        <v>0</v>
      </c>
      <c r="Q309">
        <f t="shared" si="67"/>
        <v>0</v>
      </c>
      <c r="R309">
        <f t="shared" si="68"/>
        <v>1</v>
      </c>
      <c r="W309">
        <v>0</v>
      </c>
      <c r="X309">
        <v>0</v>
      </c>
      <c r="Y309" s="24">
        <f t="shared" si="69"/>
        <v>0</v>
      </c>
      <c r="Z309">
        <f t="shared" si="70"/>
        <v>0</v>
      </c>
      <c r="AA309">
        <f t="shared" si="71"/>
        <v>1</v>
      </c>
      <c r="AE309">
        <v>2.2802352905273441E-2</v>
      </c>
      <c r="AF309">
        <v>5.914532054554332E-2</v>
      </c>
      <c r="AG309">
        <f t="shared" si="72"/>
        <v>3.7011446876593697E-2</v>
      </c>
      <c r="AJ309">
        <v>2.2802352905273442</v>
      </c>
      <c r="AK309">
        <v>5.9145320545543321</v>
      </c>
      <c r="AL309">
        <f t="shared" si="73"/>
        <v>2.2802352905273441E-2</v>
      </c>
      <c r="AM309">
        <f t="shared" si="74"/>
        <v>5.914532054554332E-2</v>
      </c>
    </row>
    <row r="310" spans="4:39">
      <c r="D310">
        <v>2.8995513916015621</v>
      </c>
      <c r="E310">
        <v>2.5529861450195308</v>
      </c>
      <c r="F310" s="24">
        <f t="shared" si="60"/>
        <v>0.29288731890344449</v>
      </c>
      <c r="G310">
        <f t="shared" si="61"/>
        <v>0.34656524658203125</v>
      </c>
      <c r="H310">
        <f t="shared" si="62"/>
        <v>1</v>
      </c>
      <c r="J310">
        <f t="shared" si="63"/>
        <v>2.8995513916015622E-2</v>
      </c>
      <c r="K310">
        <f t="shared" si="64"/>
        <v>2.5529861450195309E-2</v>
      </c>
      <c r="L310">
        <f t="shared" si="65"/>
        <v>3.4596540238192898E-3</v>
      </c>
      <c r="N310">
        <v>2.8995513916015621</v>
      </c>
      <c r="O310">
        <v>2.5529861450195308</v>
      </c>
      <c r="P310" s="24">
        <f t="shared" si="66"/>
        <v>0.12712071920803164</v>
      </c>
      <c r="Q310">
        <f t="shared" si="67"/>
        <v>0.34656524658203125</v>
      </c>
      <c r="R310">
        <f t="shared" si="68"/>
        <v>1</v>
      </c>
      <c r="W310">
        <v>2.8995513916015621</v>
      </c>
      <c r="X310">
        <v>2.5529861450195308</v>
      </c>
      <c r="Y310" s="24">
        <f t="shared" si="69"/>
        <v>0.12712071920803164</v>
      </c>
      <c r="Z310">
        <f t="shared" si="70"/>
        <v>0.34656524658203125</v>
      </c>
      <c r="AA310">
        <f t="shared" si="71"/>
        <v>1</v>
      </c>
      <c r="AE310">
        <v>0.47069931030273438</v>
      </c>
      <c r="AF310">
        <v>0.43714968363444012</v>
      </c>
      <c r="AG310">
        <f t="shared" si="72"/>
        <v>3.299307929108436E-2</v>
      </c>
      <c r="AJ310">
        <v>47.069931030273438</v>
      </c>
      <c r="AK310">
        <v>43.714968363444008</v>
      </c>
      <c r="AL310">
        <f t="shared" si="73"/>
        <v>0.47069931030273438</v>
      </c>
      <c r="AM310">
        <f t="shared" si="74"/>
        <v>0.43714968363444007</v>
      </c>
    </row>
    <row r="311" spans="4:39">
      <c r="D311">
        <v>1.2615203857421879</v>
      </c>
      <c r="E311">
        <v>1.533317565917969</v>
      </c>
      <c r="F311" s="24">
        <f t="shared" si="60"/>
        <v>0.31232080964161651</v>
      </c>
      <c r="G311">
        <f t="shared" si="61"/>
        <v>0.27179718017578103</v>
      </c>
      <c r="H311">
        <f t="shared" si="62"/>
        <v>0</v>
      </c>
      <c r="J311">
        <f t="shared" si="63"/>
        <v>1.261520385742188E-2</v>
      </c>
      <c r="K311">
        <f t="shared" si="64"/>
        <v>1.5333175659179689E-2</v>
      </c>
      <c r="L311">
        <f t="shared" si="65"/>
        <v>2.7216688358348011E-3</v>
      </c>
      <c r="N311">
        <v>1.2615203857421879</v>
      </c>
      <c r="O311">
        <v>1.533317565917969</v>
      </c>
      <c r="P311" s="24">
        <f t="shared" si="66"/>
        <v>0.19449941991401057</v>
      </c>
      <c r="Q311">
        <f t="shared" si="67"/>
        <v>0.27179718017578103</v>
      </c>
      <c r="R311">
        <f t="shared" si="68"/>
        <v>0</v>
      </c>
      <c r="W311">
        <v>1.2615203857421879</v>
      </c>
      <c r="X311">
        <v>1.533317565917969</v>
      </c>
      <c r="Y311" s="24">
        <f t="shared" si="69"/>
        <v>0.19449941991401057</v>
      </c>
      <c r="Z311">
        <f t="shared" si="70"/>
        <v>0.27179718017578103</v>
      </c>
      <c r="AA311">
        <f t="shared" si="71"/>
        <v>0</v>
      </c>
      <c r="AE311">
        <v>8.174896240234375E-3</v>
      </c>
      <c r="AF311">
        <v>1.448465983072917E-2</v>
      </c>
      <c r="AG311">
        <f t="shared" si="72"/>
        <v>6.3297120834661632E-3</v>
      </c>
      <c r="AJ311">
        <v>0.8174896240234375</v>
      </c>
      <c r="AK311">
        <v>1.448465983072917</v>
      </c>
      <c r="AL311">
        <f t="shared" si="73"/>
        <v>8.174896240234375E-3</v>
      </c>
      <c r="AM311">
        <f t="shared" si="74"/>
        <v>1.448465983072917E-2</v>
      </c>
    </row>
    <row r="312" spans="4:39">
      <c r="D312">
        <v>0</v>
      </c>
      <c r="E312">
        <v>0</v>
      </c>
      <c r="F312" s="24">
        <f t="shared" si="60"/>
        <v>0</v>
      </c>
      <c r="G312">
        <f t="shared" si="61"/>
        <v>0</v>
      </c>
      <c r="H312">
        <f t="shared" si="62"/>
        <v>1</v>
      </c>
      <c r="J312">
        <f t="shared" si="63"/>
        <v>0</v>
      </c>
      <c r="K312">
        <f t="shared" si="64"/>
        <v>0</v>
      </c>
      <c r="L312">
        <f t="shared" si="65"/>
        <v>0</v>
      </c>
      <c r="N312">
        <v>0</v>
      </c>
      <c r="O312">
        <v>0</v>
      </c>
      <c r="P312" s="24">
        <f t="shared" si="66"/>
        <v>0</v>
      </c>
      <c r="Q312">
        <f t="shared" si="67"/>
        <v>0</v>
      </c>
      <c r="R312">
        <f t="shared" si="68"/>
        <v>1</v>
      </c>
      <c r="W312">
        <v>0</v>
      </c>
      <c r="X312">
        <v>0</v>
      </c>
      <c r="Y312" s="24">
        <f t="shared" si="69"/>
        <v>0</v>
      </c>
      <c r="Z312">
        <f t="shared" si="70"/>
        <v>0</v>
      </c>
      <c r="AA312">
        <f t="shared" si="71"/>
        <v>1</v>
      </c>
      <c r="AE312">
        <v>0.31754112243652338</v>
      </c>
      <c r="AF312">
        <v>0.3176571203737843</v>
      </c>
      <c r="AG312">
        <f t="shared" si="72"/>
        <v>1.1600466528174903E-4</v>
      </c>
      <c r="AJ312">
        <v>31.75411224365234</v>
      </c>
      <c r="AK312">
        <v>31.765712037378432</v>
      </c>
      <c r="AL312">
        <f t="shared" si="73"/>
        <v>0.31754112243652338</v>
      </c>
      <c r="AM312">
        <f t="shared" si="74"/>
        <v>0.3176571203737843</v>
      </c>
    </row>
    <row r="313" spans="4:39">
      <c r="D313">
        <v>3.3388137817382808</v>
      </c>
      <c r="E313">
        <v>4.1913986206054688</v>
      </c>
      <c r="F313" s="24">
        <f t="shared" si="60"/>
        <v>1.3457022848319498</v>
      </c>
      <c r="G313">
        <f t="shared" si="61"/>
        <v>0.85258483886718794</v>
      </c>
      <c r="H313">
        <f t="shared" si="62"/>
        <v>0</v>
      </c>
      <c r="J313">
        <f t="shared" si="63"/>
        <v>3.3388137817382806E-2</v>
      </c>
      <c r="K313">
        <f t="shared" si="64"/>
        <v>4.1913986206054688E-2</v>
      </c>
      <c r="L313">
        <f t="shared" si="65"/>
        <v>8.5622969453637444E-3</v>
      </c>
      <c r="N313">
        <v>3.3388137817382808</v>
      </c>
      <c r="O313">
        <v>4.1913986206054688</v>
      </c>
      <c r="P313" s="24">
        <f t="shared" si="66"/>
        <v>0.22644376899696061</v>
      </c>
      <c r="Q313">
        <f t="shared" si="67"/>
        <v>0.85258483886718794</v>
      </c>
      <c r="R313">
        <f t="shared" si="68"/>
        <v>0</v>
      </c>
      <c r="W313">
        <v>3.3388137817382808</v>
      </c>
      <c r="X313">
        <v>4.1913986206054688</v>
      </c>
      <c r="Y313" s="24">
        <f t="shared" si="69"/>
        <v>0.22644376899696061</v>
      </c>
      <c r="Z313">
        <f t="shared" si="70"/>
        <v>0.85258483886718794</v>
      </c>
      <c r="AA313">
        <f t="shared" si="71"/>
        <v>0</v>
      </c>
      <c r="AE313">
        <v>3.56292724609375E-3</v>
      </c>
      <c r="AF313">
        <v>5.8604876200358067E-3</v>
      </c>
      <c r="AG313">
        <f t="shared" si="72"/>
        <v>2.3002017883268742E-3</v>
      </c>
      <c r="AJ313">
        <v>0.356292724609375</v>
      </c>
      <c r="AK313">
        <v>0.58604876200358069</v>
      </c>
      <c r="AL313">
        <f t="shared" si="73"/>
        <v>3.56292724609375E-3</v>
      </c>
      <c r="AM313">
        <f t="shared" si="74"/>
        <v>5.8604876200358067E-3</v>
      </c>
    </row>
    <row r="314" spans="4:39">
      <c r="D314">
        <v>0</v>
      </c>
      <c r="E314">
        <v>0</v>
      </c>
      <c r="F314" s="24">
        <f t="shared" si="60"/>
        <v>0</v>
      </c>
      <c r="G314">
        <f t="shared" si="61"/>
        <v>0</v>
      </c>
      <c r="H314">
        <f t="shared" si="62"/>
        <v>1</v>
      </c>
      <c r="J314">
        <f t="shared" si="63"/>
        <v>0</v>
      </c>
      <c r="K314">
        <f t="shared" si="64"/>
        <v>0</v>
      </c>
      <c r="L314">
        <f t="shared" si="65"/>
        <v>0</v>
      </c>
      <c r="N314">
        <v>0</v>
      </c>
      <c r="O314">
        <v>0</v>
      </c>
      <c r="P314" s="24">
        <f t="shared" si="66"/>
        <v>0</v>
      </c>
      <c r="Q314">
        <f t="shared" si="67"/>
        <v>0</v>
      </c>
      <c r="R314">
        <f t="shared" si="68"/>
        <v>1</v>
      </c>
      <c r="W314">
        <v>0</v>
      </c>
      <c r="X314">
        <v>0</v>
      </c>
      <c r="Y314" s="24">
        <f t="shared" si="69"/>
        <v>0</v>
      </c>
      <c r="Z314">
        <f t="shared" si="70"/>
        <v>0</v>
      </c>
      <c r="AA314">
        <f t="shared" si="71"/>
        <v>1</v>
      </c>
      <c r="AE314">
        <v>5.1593780517578116E-3</v>
      </c>
      <c r="AF314">
        <v>1.547033136541193E-3</v>
      </c>
      <c r="AG314">
        <f t="shared" si="72"/>
        <v>3.6058282465032017E-3</v>
      </c>
      <c r="AJ314">
        <v>0.51593780517578125</v>
      </c>
      <c r="AK314">
        <v>0.1547033136541193</v>
      </c>
      <c r="AL314">
        <f t="shared" si="73"/>
        <v>5.1593780517578125E-3</v>
      </c>
      <c r="AM314">
        <f t="shared" si="74"/>
        <v>1.547033136541193E-3</v>
      </c>
    </row>
    <row r="315" spans="4:39">
      <c r="D315">
        <v>0</v>
      </c>
      <c r="E315">
        <v>0</v>
      </c>
      <c r="F315" s="24">
        <f t="shared" si="60"/>
        <v>0</v>
      </c>
      <c r="G315">
        <f t="shared" si="61"/>
        <v>0</v>
      </c>
      <c r="H315">
        <f t="shared" si="62"/>
        <v>1</v>
      </c>
      <c r="J315">
        <f t="shared" si="63"/>
        <v>0</v>
      </c>
      <c r="K315">
        <f t="shared" si="64"/>
        <v>0</v>
      </c>
      <c r="L315">
        <f t="shared" si="65"/>
        <v>0</v>
      </c>
      <c r="N315">
        <v>0</v>
      </c>
      <c r="O315">
        <v>0</v>
      </c>
      <c r="P315" s="24">
        <f t="shared" si="66"/>
        <v>0</v>
      </c>
      <c r="Q315">
        <f t="shared" si="67"/>
        <v>0</v>
      </c>
      <c r="R315">
        <f t="shared" si="68"/>
        <v>1</v>
      </c>
      <c r="W315">
        <v>0</v>
      </c>
      <c r="X315">
        <v>0</v>
      </c>
      <c r="Y315" s="24">
        <f t="shared" si="69"/>
        <v>0</v>
      </c>
      <c r="Z315">
        <f t="shared" si="70"/>
        <v>0</v>
      </c>
      <c r="AA315">
        <f t="shared" si="71"/>
        <v>1</v>
      </c>
      <c r="AE315">
        <v>1.1705398559570311E-2</v>
      </c>
      <c r="AF315">
        <v>1.099762549767128E-2</v>
      </c>
      <c r="AG315">
        <f t="shared" si="72"/>
        <v>7.0752264962733969E-4</v>
      </c>
      <c r="AJ315">
        <v>1.170539855957031</v>
      </c>
      <c r="AK315">
        <v>1.099762549767128</v>
      </c>
      <c r="AL315">
        <f t="shared" si="73"/>
        <v>1.1705398559570311E-2</v>
      </c>
      <c r="AM315">
        <f t="shared" si="74"/>
        <v>1.099762549767128E-2</v>
      </c>
    </row>
    <row r="316" spans="4:39">
      <c r="D316">
        <v>0</v>
      </c>
      <c r="E316">
        <v>0</v>
      </c>
      <c r="F316" s="24">
        <f t="shared" si="60"/>
        <v>0</v>
      </c>
      <c r="G316">
        <f t="shared" si="61"/>
        <v>0</v>
      </c>
      <c r="H316">
        <f t="shared" si="62"/>
        <v>1</v>
      </c>
      <c r="J316">
        <f t="shared" si="63"/>
        <v>0</v>
      </c>
      <c r="K316">
        <f t="shared" si="64"/>
        <v>0</v>
      </c>
      <c r="L316">
        <f t="shared" si="65"/>
        <v>0</v>
      </c>
      <c r="N316">
        <v>0</v>
      </c>
      <c r="O316">
        <v>0</v>
      </c>
      <c r="P316" s="24">
        <f t="shared" si="66"/>
        <v>0</v>
      </c>
      <c r="Q316">
        <f t="shared" si="67"/>
        <v>0</v>
      </c>
      <c r="R316">
        <f t="shared" si="68"/>
        <v>1</v>
      </c>
      <c r="W316">
        <v>0</v>
      </c>
      <c r="X316">
        <v>0</v>
      </c>
      <c r="Y316" s="24">
        <f t="shared" si="69"/>
        <v>0</v>
      </c>
      <c r="Z316">
        <f t="shared" si="70"/>
        <v>0</v>
      </c>
      <c r="AA316">
        <f t="shared" si="71"/>
        <v>1</v>
      </c>
      <c r="AE316">
        <v>4.4925689697265618E-2</v>
      </c>
      <c r="AF316">
        <v>0.1622200012207031</v>
      </c>
      <c r="AG316">
        <f t="shared" si="72"/>
        <v>0.12445031968239487</v>
      </c>
      <c r="AJ316">
        <v>4.4925689697265616</v>
      </c>
      <c r="AK316">
        <v>16.222000122070309</v>
      </c>
      <c r="AL316">
        <f t="shared" si="73"/>
        <v>4.4925689697265618E-2</v>
      </c>
      <c r="AM316">
        <f t="shared" si="74"/>
        <v>0.1622200012207031</v>
      </c>
    </row>
    <row r="317" spans="4:39">
      <c r="D317">
        <v>0</v>
      </c>
      <c r="E317">
        <v>0</v>
      </c>
      <c r="F317" s="24">
        <f t="shared" si="60"/>
        <v>0</v>
      </c>
      <c r="G317">
        <f t="shared" si="61"/>
        <v>0</v>
      </c>
      <c r="H317">
        <f t="shared" si="62"/>
        <v>1</v>
      </c>
      <c r="J317">
        <f t="shared" si="63"/>
        <v>0</v>
      </c>
      <c r="K317">
        <f t="shared" si="64"/>
        <v>0</v>
      </c>
      <c r="L317">
        <f t="shared" si="65"/>
        <v>0</v>
      </c>
      <c r="N317">
        <v>0</v>
      </c>
      <c r="O317">
        <v>0</v>
      </c>
      <c r="P317" s="24">
        <f t="shared" si="66"/>
        <v>0</v>
      </c>
      <c r="Q317">
        <f t="shared" si="67"/>
        <v>0</v>
      </c>
      <c r="R317">
        <f t="shared" si="68"/>
        <v>1</v>
      </c>
      <c r="W317">
        <v>0</v>
      </c>
      <c r="X317">
        <v>0</v>
      </c>
      <c r="Y317" s="24">
        <f t="shared" si="69"/>
        <v>0</v>
      </c>
      <c r="Z317">
        <f t="shared" si="70"/>
        <v>0</v>
      </c>
      <c r="AA317">
        <f t="shared" si="71"/>
        <v>1</v>
      </c>
      <c r="AE317">
        <v>0.40095710754394531</v>
      </c>
      <c r="AF317">
        <v>0.30582191830589661</v>
      </c>
      <c r="AG317">
        <f t="shared" si="72"/>
        <v>9.074999465634688E-2</v>
      </c>
      <c r="AJ317">
        <v>40.095710754394531</v>
      </c>
      <c r="AK317">
        <v>30.582191830589661</v>
      </c>
      <c r="AL317">
        <f t="shared" si="73"/>
        <v>0.40095710754394531</v>
      </c>
      <c r="AM317">
        <f t="shared" si="74"/>
        <v>0.30582191830589661</v>
      </c>
    </row>
    <row r="318" spans="4:39">
      <c r="D318">
        <v>0</v>
      </c>
      <c r="E318">
        <v>0</v>
      </c>
      <c r="F318" s="24">
        <f t="shared" si="60"/>
        <v>0</v>
      </c>
      <c r="G318">
        <f t="shared" si="61"/>
        <v>0</v>
      </c>
      <c r="H318">
        <f t="shared" si="62"/>
        <v>1</v>
      </c>
      <c r="J318">
        <f t="shared" si="63"/>
        <v>0</v>
      </c>
      <c r="K318">
        <f t="shared" si="64"/>
        <v>0</v>
      </c>
      <c r="L318">
        <f t="shared" si="65"/>
        <v>0</v>
      </c>
      <c r="N318">
        <v>0</v>
      </c>
      <c r="O318">
        <v>0</v>
      </c>
      <c r="P318" s="24">
        <f t="shared" si="66"/>
        <v>0</v>
      </c>
      <c r="Q318">
        <f t="shared" si="67"/>
        <v>0</v>
      </c>
      <c r="R318">
        <f t="shared" si="68"/>
        <v>1</v>
      </c>
      <c r="W318">
        <v>0</v>
      </c>
      <c r="X318">
        <v>0</v>
      </c>
      <c r="Y318" s="24">
        <f t="shared" si="69"/>
        <v>0</v>
      </c>
      <c r="Z318">
        <f t="shared" si="70"/>
        <v>0</v>
      </c>
      <c r="AA318">
        <f t="shared" si="71"/>
        <v>1</v>
      </c>
      <c r="AE318">
        <v>1.0858535766601561E-2</v>
      </c>
      <c r="AF318">
        <v>1.09250545501709E-2</v>
      </c>
      <c r="AG318">
        <f t="shared" si="72"/>
        <v>6.6520995992795637E-5</v>
      </c>
      <c r="AJ318">
        <v>1.085853576660156</v>
      </c>
      <c r="AK318">
        <v>1.0925054550170901</v>
      </c>
      <c r="AL318">
        <f t="shared" si="73"/>
        <v>1.0858535766601561E-2</v>
      </c>
      <c r="AM318">
        <f t="shared" si="74"/>
        <v>1.09250545501709E-2</v>
      </c>
    </row>
    <row r="319" spans="4:39">
      <c r="D319">
        <v>0</v>
      </c>
      <c r="E319">
        <v>0</v>
      </c>
      <c r="F319" s="24">
        <f t="shared" si="60"/>
        <v>0</v>
      </c>
      <c r="G319">
        <f t="shared" si="61"/>
        <v>0</v>
      </c>
      <c r="H319">
        <f t="shared" si="62"/>
        <v>1</v>
      </c>
      <c r="J319">
        <f t="shared" si="63"/>
        <v>0</v>
      </c>
      <c r="K319">
        <f t="shared" si="64"/>
        <v>0</v>
      </c>
      <c r="L319">
        <f t="shared" si="65"/>
        <v>0</v>
      </c>
      <c r="N319">
        <v>0</v>
      </c>
      <c r="O319">
        <v>0</v>
      </c>
      <c r="P319" s="24">
        <f t="shared" si="66"/>
        <v>0</v>
      </c>
      <c r="Q319">
        <f t="shared" si="67"/>
        <v>0</v>
      </c>
      <c r="R319">
        <f t="shared" si="68"/>
        <v>1</v>
      </c>
      <c r="W319">
        <v>0</v>
      </c>
      <c r="X319">
        <v>0</v>
      </c>
      <c r="Y319" s="24">
        <f t="shared" si="69"/>
        <v>0</v>
      </c>
      <c r="Z319">
        <f t="shared" si="70"/>
        <v>0</v>
      </c>
      <c r="AA319">
        <f t="shared" si="71"/>
        <v>1</v>
      </c>
      <c r="AE319">
        <v>7.38372802734375E-2</v>
      </c>
      <c r="AF319">
        <v>0.1622200012207031</v>
      </c>
      <c r="AG319">
        <f t="shared" si="72"/>
        <v>9.2406128741523E-2</v>
      </c>
      <c r="AJ319">
        <v>7.38372802734375</v>
      </c>
      <c r="AK319">
        <v>16.222000122070309</v>
      </c>
      <c r="AL319">
        <f t="shared" si="73"/>
        <v>7.38372802734375E-2</v>
      </c>
      <c r="AM319">
        <f t="shared" si="74"/>
        <v>0.1622200012207031</v>
      </c>
    </row>
    <row r="320" spans="4:39">
      <c r="D320">
        <v>49.287986755371087</v>
      </c>
      <c r="E320">
        <v>49.410247802734382</v>
      </c>
      <c r="F320" s="24">
        <f t="shared" si="60"/>
        <v>0.13004905960706711</v>
      </c>
      <c r="G320">
        <f t="shared" si="61"/>
        <v>0.12226104736329546</v>
      </c>
      <c r="H320">
        <f t="shared" si="62"/>
        <v>1</v>
      </c>
      <c r="J320">
        <f t="shared" si="63"/>
        <v>0.49287986755371088</v>
      </c>
      <c r="K320">
        <f t="shared" si="64"/>
        <v>0.49410247802734381</v>
      </c>
      <c r="L320">
        <f t="shared" si="65"/>
        <v>1.2233581664992874E-3</v>
      </c>
      <c r="N320">
        <v>49.287986755371087</v>
      </c>
      <c r="O320">
        <v>49.410247802734382</v>
      </c>
      <c r="P320" s="24">
        <f t="shared" si="66"/>
        <v>2.4774718192414704E-3</v>
      </c>
      <c r="Q320">
        <f t="shared" si="67"/>
        <v>0.12226104736329546</v>
      </c>
      <c r="R320">
        <f t="shared" si="68"/>
        <v>1</v>
      </c>
      <c r="W320">
        <v>49.287986755371087</v>
      </c>
      <c r="X320">
        <v>49.410247802734382</v>
      </c>
      <c r="Y320" s="24">
        <f t="shared" si="69"/>
        <v>2.4774718192414704E-3</v>
      </c>
      <c r="Z320">
        <f t="shared" si="70"/>
        <v>0.12226104736329546</v>
      </c>
      <c r="AA320">
        <f t="shared" si="71"/>
        <v>1</v>
      </c>
      <c r="AE320">
        <v>0.13885307312011719</v>
      </c>
      <c r="AF320">
        <v>7.6139297485351559E-2</v>
      </c>
      <c r="AG320">
        <f t="shared" si="72"/>
        <v>6.0787739346264962E-2</v>
      </c>
      <c r="AJ320">
        <v>13.885307312011721</v>
      </c>
      <c r="AK320">
        <v>7.6139297485351563</v>
      </c>
      <c r="AL320">
        <f t="shared" si="73"/>
        <v>0.13885307312011722</v>
      </c>
      <c r="AM320">
        <f t="shared" si="74"/>
        <v>7.6139297485351559E-2</v>
      </c>
    </row>
    <row r="321" spans="4:39">
      <c r="D321">
        <v>0</v>
      </c>
      <c r="E321">
        <v>0</v>
      </c>
      <c r="F321" s="24">
        <f t="shared" si="60"/>
        <v>0</v>
      </c>
      <c r="G321">
        <f t="shared" si="61"/>
        <v>0</v>
      </c>
      <c r="H321">
        <f t="shared" si="62"/>
        <v>1</v>
      </c>
      <c r="J321">
        <f t="shared" si="63"/>
        <v>0</v>
      </c>
      <c r="K321">
        <f t="shared" si="64"/>
        <v>0</v>
      </c>
      <c r="L321">
        <f t="shared" si="65"/>
        <v>0</v>
      </c>
      <c r="N321">
        <v>0</v>
      </c>
      <c r="O321">
        <v>0</v>
      </c>
      <c r="P321" s="24">
        <f t="shared" si="66"/>
        <v>0</v>
      </c>
      <c r="Q321">
        <f t="shared" si="67"/>
        <v>0</v>
      </c>
      <c r="R321">
        <f t="shared" si="68"/>
        <v>1</v>
      </c>
      <c r="W321">
        <v>0</v>
      </c>
      <c r="X321">
        <v>0</v>
      </c>
      <c r="Y321" s="24">
        <f t="shared" si="69"/>
        <v>0</v>
      </c>
      <c r="Z321">
        <f t="shared" si="70"/>
        <v>0</v>
      </c>
      <c r="AA321">
        <f t="shared" si="71"/>
        <v>1</v>
      </c>
      <c r="AE321">
        <v>1.308441162109375E-3</v>
      </c>
      <c r="AF321">
        <v>1.124547322591146E-2</v>
      </c>
      <c r="AG321">
        <f t="shared" si="72"/>
        <v>9.9865683120531588E-3</v>
      </c>
      <c r="AJ321">
        <v>0.1308441162109375</v>
      </c>
      <c r="AK321">
        <v>1.124547322591146</v>
      </c>
      <c r="AL321">
        <f t="shared" si="73"/>
        <v>1.308441162109375E-3</v>
      </c>
      <c r="AM321">
        <f t="shared" si="74"/>
        <v>1.124547322591146E-2</v>
      </c>
    </row>
    <row r="322" spans="4:39">
      <c r="D322">
        <v>0.5283355712890625</v>
      </c>
      <c r="E322">
        <v>0.85887908935546875</v>
      </c>
      <c r="F322" s="24">
        <f t="shared" si="60"/>
        <v>0.39172435026288405</v>
      </c>
      <c r="G322">
        <f t="shared" si="61"/>
        <v>0.33054351806640625</v>
      </c>
      <c r="H322">
        <f t="shared" si="62"/>
        <v>0</v>
      </c>
      <c r="J322">
        <f t="shared" si="63"/>
        <v>5.283355712890625E-3</v>
      </c>
      <c r="K322">
        <f t="shared" si="64"/>
        <v>8.5887908935546875E-3</v>
      </c>
      <c r="L322">
        <f t="shared" si="65"/>
        <v>3.3109041556514517E-3</v>
      </c>
      <c r="N322">
        <v>0.5283355712890625</v>
      </c>
      <c r="O322">
        <v>0.85887908935546875</v>
      </c>
      <c r="P322" s="24">
        <f t="shared" si="66"/>
        <v>0.47655712910765846</v>
      </c>
      <c r="Q322">
        <f t="shared" si="67"/>
        <v>0.33054351806640625</v>
      </c>
      <c r="R322">
        <f t="shared" si="68"/>
        <v>0</v>
      </c>
      <c r="W322">
        <v>0.5283355712890625</v>
      </c>
      <c r="X322">
        <v>0.85887908935546875</v>
      </c>
      <c r="Y322" s="24">
        <f t="shared" si="69"/>
        <v>0.47655712910765846</v>
      </c>
      <c r="Z322">
        <f t="shared" si="70"/>
        <v>0.33054351806640625</v>
      </c>
      <c r="AA322">
        <f t="shared" si="71"/>
        <v>0</v>
      </c>
      <c r="AE322">
        <v>4.0111541748046884E-3</v>
      </c>
      <c r="AF322">
        <v>7.7003132213245744E-3</v>
      </c>
      <c r="AG322">
        <f t="shared" si="72"/>
        <v>3.6959723696562479E-3</v>
      </c>
      <c r="AJ322">
        <v>0.40111541748046881</v>
      </c>
      <c r="AK322">
        <v>0.7700313221324574</v>
      </c>
      <c r="AL322">
        <f t="shared" si="73"/>
        <v>4.0111541748046884E-3</v>
      </c>
      <c r="AM322">
        <f t="shared" si="74"/>
        <v>7.7003132213245744E-3</v>
      </c>
    </row>
    <row r="323" spans="4:39">
      <c r="D323">
        <v>49.211692810058587</v>
      </c>
      <c r="E323">
        <v>49.410247802734382</v>
      </c>
      <c r="F323" s="24">
        <f t="shared" si="60"/>
        <v>0.21963909678750904</v>
      </c>
      <c r="G323">
        <f t="shared" si="61"/>
        <v>0.19855499267579546</v>
      </c>
      <c r="H323">
        <f t="shared" si="62"/>
        <v>1</v>
      </c>
      <c r="J323">
        <f t="shared" si="63"/>
        <v>0.49211692810058588</v>
      </c>
      <c r="K323">
        <f t="shared" si="64"/>
        <v>0.49410247802734381</v>
      </c>
      <c r="L323">
        <f t="shared" si="65"/>
        <v>1.9875224363030781E-3</v>
      </c>
      <c r="N323">
        <v>49.211692810058587</v>
      </c>
      <c r="O323">
        <v>49.410247802734382</v>
      </c>
      <c r="P323" s="24">
        <f t="shared" si="66"/>
        <v>4.0265886362012924E-3</v>
      </c>
      <c r="Q323">
        <f t="shared" si="67"/>
        <v>0.19855499267579546</v>
      </c>
      <c r="R323">
        <f t="shared" si="68"/>
        <v>1</v>
      </c>
      <c r="W323">
        <v>49.211692810058587</v>
      </c>
      <c r="X323">
        <v>49.410247802734382</v>
      </c>
      <c r="Y323" s="24">
        <f t="shared" si="69"/>
        <v>4.0265886362012924E-3</v>
      </c>
      <c r="Z323">
        <f t="shared" si="70"/>
        <v>0.19855499267579546</v>
      </c>
      <c r="AA323">
        <f t="shared" si="71"/>
        <v>1</v>
      </c>
      <c r="AE323">
        <v>0.29893112182617188</v>
      </c>
      <c r="AF323">
        <v>0.38259906768798829</v>
      </c>
      <c r="AG323">
        <f t="shared" si="72"/>
        <v>8.7267802088146815E-2</v>
      </c>
      <c r="AJ323">
        <v>29.893112182617191</v>
      </c>
      <c r="AK323">
        <v>38.259906768798828</v>
      </c>
      <c r="AL323">
        <f t="shared" si="73"/>
        <v>0.29893112182617193</v>
      </c>
      <c r="AM323">
        <f t="shared" si="74"/>
        <v>0.38259906768798829</v>
      </c>
    </row>
    <row r="324" spans="4:39">
      <c r="D324">
        <v>0</v>
      </c>
      <c r="E324">
        <v>0</v>
      </c>
      <c r="F324" s="24">
        <f t="shared" si="60"/>
        <v>0</v>
      </c>
      <c r="G324">
        <f t="shared" si="61"/>
        <v>0</v>
      </c>
      <c r="H324">
        <f t="shared" si="62"/>
        <v>1</v>
      </c>
      <c r="J324">
        <f t="shared" si="63"/>
        <v>0</v>
      </c>
      <c r="K324">
        <f t="shared" si="64"/>
        <v>0</v>
      </c>
      <c r="L324">
        <f t="shared" si="65"/>
        <v>0</v>
      </c>
      <c r="N324">
        <v>0</v>
      </c>
      <c r="O324">
        <v>0</v>
      </c>
      <c r="P324" s="24">
        <f t="shared" si="66"/>
        <v>0</v>
      </c>
      <c r="Q324">
        <f t="shared" si="67"/>
        <v>0</v>
      </c>
      <c r="R324">
        <f t="shared" si="68"/>
        <v>1</v>
      </c>
      <c r="W324">
        <v>0</v>
      </c>
      <c r="X324">
        <v>0</v>
      </c>
      <c r="Y324" s="24">
        <f t="shared" si="69"/>
        <v>0</v>
      </c>
      <c r="Z324">
        <f t="shared" si="70"/>
        <v>0</v>
      </c>
      <c r="AA324">
        <f t="shared" si="71"/>
        <v>1</v>
      </c>
      <c r="AE324">
        <v>1.1949539184570311E-2</v>
      </c>
      <c r="AF324">
        <v>1.99873788016183E-2</v>
      </c>
      <c r="AG324">
        <f t="shared" si="72"/>
        <v>8.0702297740387879E-3</v>
      </c>
      <c r="AJ324">
        <v>1.194953918457031</v>
      </c>
      <c r="AK324">
        <v>1.9987378801618301</v>
      </c>
      <c r="AL324">
        <f t="shared" si="73"/>
        <v>1.1949539184570311E-2</v>
      </c>
      <c r="AM324">
        <f t="shared" si="74"/>
        <v>1.99873788016183E-2</v>
      </c>
    </row>
    <row r="325" spans="4:39">
      <c r="D325">
        <v>0</v>
      </c>
      <c r="E325">
        <v>0</v>
      </c>
      <c r="F325" s="24">
        <f t="shared" si="60"/>
        <v>0</v>
      </c>
      <c r="G325">
        <f t="shared" si="61"/>
        <v>0</v>
      </c>
      <c r="H325">
        <f t="shared" si="62"/>
        <v>1</v>
      </c>
      <c r="J325">
        <f t="shared" si="63"/>
        <v>0</v>
      </c>
      <c r="K325">
        <f t="shared" si="64"/>
        <v>0</v>
      </c>
      <c r="L325">
        <f t="shared" si="65"/>
        <v>0</v>
      </c>
      <c r="N325">
        <v>0</v>
      </c>
      <c r="O325">
        <v>0</v>
      </c>
      <c r="P325" s="24">
        <f t="shared" si="66"/>
        <v>0</v>
      </c>
      <c r="Q325">
        <f t="shared" si="67"/>
        <v>0</v>
      </c>
      <c r="R325">
        <f t="shared" si="68"/>
        <v>1</v>
      </c>
      <c r="W325">
        <v>0</v>
      </c>
      <c r="X325">
        <v>0</v>
      </c>
      <c r="Y325" s="24">
        <f t="shared" si="69"/>
        <v>0</v>
      </c>
      <c r="Z325">
        <f t="shared" si="70"/>
        <v>0</v>
      </c>
      <c r="AA325">
        <f t="shared" si="71"/>
        <v>1</v>
      </c>
      <c r="AE325">
        <v>4.0447235107421882E-2</v>
      </c>
      <c r="AF325">
        <v>5.914532054554332E-2</v>
      </c>
      <c r="AG325">
        <f t="shared" si="72"/>
        <v>1.8873989282244746E-2</v>
      </c>
      <c r="AJ325">
        <v>4.0447235107421884</v>
      </c>
      <c r="AK325">
        <v>5.9145320545543321</v>
      </c>
      <c r="AL325">
        <f t="shared" si="73"/>
        <v>4.0447235107421882E-2</v>
      </c>
      <c r="AM325">
        <f t="shared" si="74"/>
        <v>5.914532054554332E-2</v>
      </c>
    </row>
    <row r="326" spans="4:39">
      <c r="D326">
        <v>26.349639892578121</v>
      </c>
      <c r="E326">
        <v>25.55332183837891</v>
      </c>
      <c r="F326" s="24">
        <f t="shared" si="60"/>
        <v>0.54901358153410562</v>
      </c>
      <c r="G326">
        <f t="shared" si="61"/>
        <v>0.79631805419921164</v>
      </c>
      <c r="H326">
        <f t="shared" si="62"/>
        <v>1</v>
      </c>
      <c r="J326">
        <f t="shared" si="63"/>
        <v>0.26349639892578119</v>
      </c>
      <c r="K326">
        <f t="shared" si="64"/>
        <v>0.25553321838378912</v>
      </c>
      <c r="L326">
        <f t="shared" si="65"/>
        <v>7.9315584130649781E-3</v>
      </c>
      <c r="N326">
        <v>26.349639892578121</v>
      </c>
      <c r="O326">
        <v>25.55332183837891</v>
      </c>
      <c r="P326" s="24">
        <f t="shared" si="66"/>
        <v>3.0684879153023564E-2</v>
      </c>
      <c r="Q326">
        <f t="shared" si="67"/>
        <v>0.79631805419921164</v>
      </c>
      <c r="R326">
        <f t="shared" si="68"/>
        <v>1</v>
      </c>
      <c r="W326">
        <v>26.349639892578121</v>
      </c>
      <c r="X326">
        <v>25.55332183837891</v>
      </c>
      <c r="Y326" s="24">
        <f t="shared" si="69"/>
        <v>3.0684879153023564E-2</v>
      </c>
      <c r="Z326">
        <f t="shared" si="70"/>
        <v>0.79631805419921164</v>
      </c>
      <c r="AA326">
        <f t="shared" si="71"/>
        <v>1</v>
      </c>
      <c r="AE326">
        <v>0.1043434143066406</v>
      </c>
      <c r="AF326">
        <v>7.6139297485351559E-2</v>
      </c>
      <c r="AG326">
        <f t="shared" si="72"/>
        <v>2.7810093765983923E-2</v>
      </c>
      <c r="AJ326">
        <v>10.434341430664061</v>
      </c>
      <c r="AK326">
        <v>7.6139297485351563</v>
      </c>
      <c r="AL326">
        <f t="shared" si="73"/>
        <v>0.10434341430664061</v>
      </c>
      <c r="AM326">
        <f t="shared" si="74"/>
        <v>7.6139297485351559E-2</v>
      </c>
    </row>
    <row r="327" spans="4:39">
      <c r="D327">
        <v>0</v>
      </c>
      <c r="E327">
        <v>0</v>
      </c>
      <c r="F327" s="24">
        <f t="shared" si="60"/>
        <v>0</v>
      </c>
      <c r="G327">
        <f t="shared" si="61"/>
        <v>0</v>
      </c>
      <c r="H327">
        <f t="shared" si="62"/>
        <v>1</v>
      </c>
      <c r="J327">
        <f t="shared" si="63"/>
        <v>0</v>
      </c>
      <c r="K327">
        <f t="shared" si="64"/>
        <v>0</v>
      </c>
      <c r="L327">
        <f t="shared" si="65"/>
        <v>0</v>
      </c>
      <c r="N327">
        <v>0</v>
      </c>
      <c r="O327">
        <v>0</v>
      </c>
      <c r="P327" s="24">
        <f t="shared" si="66"/>
        <v>0</v>
      </c>
      <c r="Q327">
        <f t="shared" si="67"/>
        <v>0</v>
      </c>
      <c r="R327">
        <f t="shared" si="68"/>
        <v>1</v>
      </c>
      <c r="W327">
        <v>0</v>
      </c>
      <c r="X327">
        <v>0</v>
      </c>
      <c r="Y327" s="24">
        <f t="shared" si="69"/>
        <v>0</v>
      </c>
      <c r="Z327">
        <f t="shared" si="70"/>
        <v>0</v>
      </c>
      <c r="AA327">
        <f t="shared" si="71"/>
        <v>1</v>
      </c>
      <c r="AE327">
        <v>0.22274017333984381</v>
      </c>
      <c r="AF327">
        <v>0.2289542042931845</v>
      </c>
      <c r="AG327">
        <f t="shared" si="72"/>
        <v>6.2333780975089318E-3</v>
      </c>
      <c r="AJ327">
        <v>22.274017333984379</v>
      </c>
      <c r="AK327">
        <v>22.895420429318449</v>
      </c>
      <c r="AL327">
        <f t="shared" si="73"/>
        <v>0.22274017333984378</v>
      </c>
      <c r="AM327">
        <f t="shared" si="74"/>
        <v>0.2289542042931845</v>
      </c>
    </row>
    <row r="328" spans="4:39">
      <c r="D328">
        <v>37.175559997558587</v>
      </c>
      <c r="E328">
        <v>36.946487426757813</v>
      </c>
      <c r="F328" s="24">
        <f t="shared" ref="F328:F391" si="75">(ABS(EXP(D328) - EXP(E328)) / ABS(EXP(D328)))</f>
        <v>0.2047291820292044</v>
      </c>
      <c r="G328">
        <f t="shared" ref="G328:G391" si="76">ABS(MIN(D328, 100-D328)- MIN(E328, 100-E328))</f>
        <v>0.22907257080077414</v>
      </c>
      <c r="H328">
        <f t="shared" ref="H328:H391" si="77">IF(AND(MIN(E328, 100-E328) &lt;= 1.2*MIN(D328, 100- D328), MIN(E328,100-E328) &gt;= 0.8*MIN(D328, 100 -D328)), 1, 0)</f>
        <v>1</v>
      </c>
      <c r="J328">
        <f t="shared" ref="J328:J391" si="78">0.01*D328</f>
        <v>0.37175559997558588</v>
      </c>
      <c r="K328">
        <f t="shared" ref="K328:K391" si="79">0.01*E328</f>
        <v>0.36946487426757813</v>
      </c>
      <c r="L328">
        <f t="shared" ref="L328:L391" si="80">(ABS(EXP(J328) - EXP(K328)) / ABS(EXP(J328)))</f>
        <v>2.2881039981278604E-3</v>
      </c>
      <c r="N328">
        <v>37.175559997558587</v>
      </c>
      <c r="O328">
        <v>36.946487426757813</v>
      </c>
      <c r="P328" s="24">
        <f t="shared" ref="P328:P391" si="81">IF(AND(N328=0, O328=0), 0, IF(N328=0, 2 * ABS(50 - O328) / (ABS(50) + ABS(50 - O328)), IF(O328=0, 2 * ABS(N328 - 50) / (ABS(N328) + ABS(50)), 2 * ABS(N328 - O328) / (ABS(N328) + ABS(O328)))))</f>
        <v>6.1809563756228571E-3</v>
      </c>
      <c r="Q328">
        <f t="shared" ref="Q328:Q391" si="82">ABS(MIN(N328, 100-N328)- MIN(O328, 100-O328))</f>
        <v>0.22907257080077414</v>
      </c>
      <c r="R328">
        <f t="shared" ref="R328:R391" si="83">IF(AND(MIN(O328, 100-O328) &lt;= 1.2*MIN(N328, 100- N328), MIN(O328,100-O328) &gt;= 0.8*MIN(N328, 100 -N328)), 1, 0)</f>
        <v>1</v>
      </c>
      <c r="W328">
        <v>37.175559997558587</v>
      </c>
      <c r="X328">
        <v>36.946487426757813</v>
      </c>
      <c r="Y328" s="24">
        <f t="shared" ref="Y328:Y391" si="84">IF(AND(W328=0, X328=0), 0, 2 * ABS(MIN(W328, 100-W328) - MIN(X328, 100-X328)) / (ABS(MIN(W328, 100-W328)) + ABS(MIN(X328, 100-X328))))</f>
        <v>6.1809563756228571E-3</v>
      </c>
      <c r="Z328">
        <f t="shared" ref="Z328:Z391" si="85">ABS(MIN(W328, 100-W328)- MIN(X328, 100-X328))</f>
        <v>0.22907257080077414</v>
      </c>
      <c r="AA328">
        <f t="shared" ref="AA328:AA391" si="86">IF(AND(MIN(X328, 100-X328) &lt;= 1.2*MIN(W328, 100- W328), MIN(X328,100-X328) &gt;= 0.8*MIN(W328, 100 -W328)), 1, 0)</f>
        <v>1</v>
      </c>
      <c r="AE328">
        <v>0.50005912780761719</v>
      </c>
      <c r="AF328">
        <v>0.49962207249232699</v>
      </c>
      <c r="AG328">
        <f t="shared" ref="AG328:AG391" si="87">(ABS(EXP(AE328) - EXP(AF328)) / ABS(EXP(AE328)))</f>
        <v>4.3695982052859792E-4</v>
      </c>
      <c r="AJ328">
        <v>50.005912780761719</v>
      </c>
      <c r="AK328">
        <v>49.962207249232698</v>
      </c>
      <c r="AL328">
        <f t="shared" ref="AL328:AL367" si="88">0.01*AJ328</f>
        <v>0.50005912780761719</v>
      </c>
      <c r="AM328">
        <f t="shared" ref="AM328:AM367" si="89">0.01*AK328</f>
        <v>0.49962207249232699</v>
      </c>
    </row>
    <row r="329" spans="4:39">
      <c r="D329">
        <v>0</v>
      </c>
      <c r="E329">
        <v>0</v>
      </c>
      <c r="F329" s="24">
        <f t="shared" si="75"/>
        <v>0</v>
      </c>
      <c r="G329">
        <f t="shared" si="76"/>
        <v>0</v>
      </c>
      <c r="H329">
        <f t="shared" si="77"/>
        <v>1</v>
      </c>
      <c r="J329">
        <f t="shared" si="78"/>
        <v>0</v>
      </c>
      <c r="K329">
        <f t="shared" si="79"/>
        <v>0</v>
      </c>
      <c r="L329">
        <f t="shared" si="80"/>
        <v>0</v>
      </c>
      <c r="N329">
        <v>0</v>
      </c>
      <c r="O329">
        <v>0</v>
      </c>
      <c r="P329" s="24">
        <f t="shared" si="81"/>
        <v>0</v>
      </c>
      <c r="Q329">
        <f t="shared" si="82"/>
        <v>0</v>
      </c>
      <c r="R329">
        <f t="shared" si="83"/>
        <v>1</v>
      </c>
      <c r="W329">
        <v>0</v>
      </c>
      <c r="X329">
        <v>0</v>
      </c>
      <c r="Y329" s="24">
        <f t="shared" si="84"/>
        <v>0</v>
      </c>
      <c r="Z329">
        <f t="shared" si="85"/>
        <v>0</v>
      </c>
      <c r="AA329">
        <f t="shared" si="86"/>
        <v>1</v>
      </c>
      <c r="AE329">
        <v>9.143829345703125E-2</v>
      </c>
      <c r="AF329">
        <v>0.30230406710976049</v>
      </c>
      <c r="AG329">
        <f t="shared" si="87"/>
        <v>0.23474660841080763</v>
      </c>
      <c r="AJ329">
        <v>9.143829345703125</v>
      </c>
      <c r="AK329">
        <v>30.230406710976052</v>
      </c>
      <c r="AL329">
        <f t="shared" si="88"/>
        <v>9.143829345703125E-2</v>
      </c>
      <c r="AM329">
        <f t="shared" si="89"/>
        <v>0.30230406710976054</v>
      </c>
    </row>
    <row r="330" spans="4:39">
      <c r="D330">
        <v>39.783859252929688</v>
      </c>
      <c r="E330">
        <v>38.714599609375</v>
      </c>
      <c r="F330" s="24">
        <f t="shared" si="75"/>
        <v>0.65673743998519263</v>
      </c>
      <c r="G330">
        <f t="shared" si="76"/>
        <v>1.0692596435546875</v>
      </c>
      <c r="H330">
        <f t="shared" si="77"/>
        <v>1</v>
      </c>
      <c r="J330">
        <f t="shared" si="78"/>
        <v>0.39783859252929688</v>
      </c>
      <c r="K330">
        <f t="shared" si="79"/>
        <v>0.38714599609375</v>
      </c>
      <c r="L330">
        <f t="shared" si="80"/>
        <v>1.0635633833097367E-2</v>
      </c>
      <c r="N330">
        <v>39.783859252929688</v>
      </c>
      <c r="O330">
        <v>38.714599609375</v>
      </c>
      <c r="P330" s="24">
        <f t="shared" si="81"/>
        <v>2.724281875215644E-2</v>
      </c>
      <c r="Q330">
        <f t="shared" si="82"/>
        <v>1.0692596435546875</v>
      </c>
      <c r="R330">
        <f t="shared" si="83"/>
        <v>1</v>
      </c>
      <c r="W330">
        <v>39.783859252929688</v>
      </c>
      <c r="X330">
        <v>38.714599609375</v>
      </c>
      <c r="Y330" s="24">
        <f t="shared" si="84"/>
        <v>2.724281875215644E-2</v>
      </c>
      <c r="Z330">
        <f t="shared" si="85"/>
        <v>1.0692596435546875</v>
      </c>
      <c r="AA330">
        <f t="shared" si="86"/>
        <v>1</v>
      </c>
      <c r="AE330">
        <v>5.7840347290039063E-2</v>
      </c>
      <c r="AF330">
        <v>2.8946495056152339E-2</v>
      </c>
      <c r="AG330">
        <f t="shared" si="87"/>
        <v>2.8480416372888912E-2</v>
      </c>
      <c r="AJ330">
        <v>5.7840347290039063</v>
      </c>
      <c r="AK330">
        <v>2.8946495056152339</v>
      </c>
      <c r="AL330">
        <f t="shared" si="88"/>
        <v>5.7840347290039063E-2</v>
      </c>
      <c r="AM330">
        <f t="shared" si="89"/>
        <v>2.8946495056152339E-2</v>
      </c>
    </row>
    <row r="331" spans="4:39">
      <c r="D331">
        <v>0</v>
      </c>
      <c r="E331">
        <v>0</v>
      </c>
      <c r="F331" s="24">
        <f t="shared" si="75"/>
        <v>0</v>
      </c>
      <c r="G331">
        <f t="shared" si="76"/>
        <v>0</v>
      </c>
      <c r="H331">
        <f t="shared" si="77"/>
        <v>1</v>
      </c>
      <c r="J331">
        <f t="shared" si="78"/>
        <v>0</v>
      </c>
      <c r="K331">
        <f t="shared" si="79"/>
        <v>0</v>
      </c>
      <c r="L331">
        <f t="shared" si="80"/>
        <v>0</v>
      </c>
      <c r="N331">
        <v>0</v>
      </c>
      <c r="O331">
        <v>0</v>
      </c>
      <c r="P331" s="24">
        <f t="shared" si="81"/>
        <v>0</v>
      </c>
      <c r="Q331">
        <f t="shared" si="82"/>
        <v>0</v>
      </c>
      <c r="R331">
        <f t="shared" si="83"/>
        <v>1</v>
      </c>
      <c r="W331">
        <v>0</v>
      </c>
      <c r="X331">
        <v>0</v>
      </c>
      <c r="Y331" s="24">
        <f t="shared" si="84"/>
        <v>0</v>
      </c>
      <c r="Z331">
        <f t="shared" si="85"/>
        <v>0</v>
      </c>
      <c r="AA331">
        <f t="shared" si="86"/>
        <v>1</v>
      </c>
      <c r="AE331">
        <v>0.11566925048828119</v>
      </c>
      <c r="AF331">
        <v>0.13076191856747579</v>
      </c>
      <c r="AG331">
        <f t="shared" si="87"/>
        <v>1.5207137552294036E-2</v>
      </c>
      <c r="AJ331">
        <v>11.56692504882812</v>
      </c>
      <c r="AK331">
        <v>13.076191856747579</v>
      </c>
      <c r="AL331">
        <f t="shared" si="88"/>
        <v>0.11566925048828119</v>
      </c>
      <c r="AM331">
        <f t="shared" si="89"/>
        <v>0.13076191856747579</v>
      </c>
    </row>
    <row r="332" spans="4:39">
      <c r="D332">
        <v>48.032951354980469</v>
      </c>
      <c r="E332">
        <v>46.98944091796875</v>
      </c>
      <c r="F332" s="24">
        <f t="shared" si="75"/>
        <v>0.64778392314417377</v>
      </c>
      <c r="G332">
        <f t="shared" si="76"/>
        <v>1.0435104370117188</v>
      </c>
      <c r="H332">
        <f t="shared" si="77"/>
        <v>1</v>
      </c>
      <c r="J332">
        <f t="shared" si="78"/>
        <v>0.48032951354980469</v>
      </c>
      <c r="K332">
        <f t="shared" si="79"/>
        <v>0.4698944091796875</v>
      </c>
      <c r="L332">
        <f t="shared" si="80"/>
        <v>1.0380847557675973E-2</v>
      </c>
      <c r="N332">
        <v>48.032951354980469</v>
      </c>
      <c r="O332">
        <v>46.98944091796875</v>
      </c>
      <c r="P332" s="24">
        <f t="shared" si="81"/>
        <v>2.1963463812072075E-2</v>
      </c>
      <c r="Q332">
        <f t="shared" si="82"/>
        <v>1.0435104370117188</v>
      </c>
      <c r="R332">
        <f t="shared" si="83"/>
        <v>1</v>
      </c>
      <c r="W332">
        <v>48.032951354980469</v>
      </c>
      <c r="X332">
        <v>46.98944091796875</v>
      </c>
      <c r="Y332" s="24">
        <f t="shared" si="84"/>
        <v>2.1963463812072075E-2</v>
      </c>
      <c r="Z332">
        <f t="shared" si="85"/>
        <v>1.0435104370117188</v>
      </c>
      <c r="AA332">
        <f t="shared" si="86"/>
        <v>1</v>
      </c>
      <c r="AE332">
        <v>0.34278678894042969</v>
      </c>
      <c r="AF332">
        <v>0.30582191830589661</v>
      </c>
      <c r="AG332">
        <f t="shared" si="87"/>
        <v>3.6290010725166251E-2</v>
      </c>
      <c r="AJ332">
        <v>34.278678894042969</v>
      </c>
      <c r="AK332">
        <v>30.582191830589661</v>
      </c>
      <c r="AL332">
        <f t="shared" si="88"/>
        <v>0.34278678894042969</v>
      </c>
      <c r="AM332">
        <f t="shared" si="89"/>
        <v>0.30582191830589661</v>
      </c>
    </row>
    <row r="333" spans="4:39">
      <c r="D333">
        <v>0</v>
      </c>
      <c r="E333">
        <v>0</v>
      </c>
      <c r="F333" s="24">
        <f t="shared" si="75"/>
        <v>0</v>
      </c>
      <c r="G333">
        <f t="shared" si="76"/>
        <v>0</v>
      </c>
      <c r="H333">
        <f t="shared" si="77"/>
        <v>1</v>
      </c>
      <c r="J333">
        <f t="shared" si="78"/>
        <v>0</v>
      </c>
      <c r="K333">
        <f t="shared" si="79"/>
        <v>0</v>
      </c>
      <c r="L333">
        <f t="shared" si="80"/>
        <v>0</v>
      </c>
      <c r="N333">
        <v>0</v>
      </c>
      <c r="O333">
        <v>0</v>
      </c>
      <c r="P333" s="24">
        <f t="shared" si="81"/>
        <v>0</v>
      </c>
      <c r="Q333">
        <f t="shared" si="82"/>
        <v>0</v>
      </c>
      <c r="R333">
        <f t="shared" si="83"/>
        <v>1</v>
      </c>
      <c r="W333">
        <v>0</v>
      </c>
      <c r="X333">
        <v>0</v>
      </c>
      <c r="Y333" s="24">
        <f t="shared" si="84"/>
        <v>0</v>
      </c>
      <c r="Z333">
        <f t="shared" si="85"/>
        <v>0</v>
      </c>
      <c r="AA333">
        <f t="shared" si="86"/>
        <v>1</v>
      </c>
      <c r="AE333">
        <v>0.45673179626464838</v>
      </c>
      <c r="AF333">
        <v>0.44961123996310759</v>
      </c>
      <c r="AG333">
        <f t="shared" si="87"/>
        <v>7.0952652050144003E-3</v>
      </c>
      <c r="AJ333">
        <v>45.673179626464837</v>
      </c>
      <c r="AK333">
        <v>44.961123996310761</v>
      </c>
      <c r="AL333">
        <f t="shared" si="88"/>
        <v>0.45673179626464838</v>
      </c>
      <c r="AM333">
        <f t="shared" si="89"/>
        <v>0.44961123996310759</v>
      </c>
    </row>
    <row r="334" spans="4:39">
      <c r="D334">
        <v>49.400901794433587</v>
      </c>
      <c r="E334">
        <v>49.341773986816413</v>
      </c>
      <c r="F334" s="24">
        <f t="shared" si="75"/>
        <v>5.7413708249630165E-2</v>
      </c>
      <c r="G334">
        <f t="shared" si="76"/>
        <v>5.9127807617173289E-2</v>
      </c>
      <c r="H334">
        <f t="shared" si="77"/>
        <v>1</v>
      </c>
      <c r="J334">
        <f t="shared" si="78"/>
        <v>0.49400901794433588</v>
      </c>
      <c r="K334">
        <f t="shared" si="79"/>
        <v>0.49341773986816412</v>
      </c>
      <c r="L334">
        <f t="shared" si="80"/>
        <v>5.9110330573775699E-4</v>
      </c>
      <c r="N334">
        <v>49.400901794433587</v>
      </c>
      <c r="O334">
        <v>49.341773986816413</v>
      </c>
      <c r="P334" s="24">
        <f t="shared" si="81"/>
        <v>1.1976140437628474E-3</v>
      </c>
      <c r="Q334">
        <f t="shared" si="82"/>
        <v>5.9127807617173289E-2</v>
      </c>
      <c r="R334">
        <f t="shared" si="83"/>
        <v>1</v>
      </c>
      <c r="W334">
        <v>49.400901794433587</v>
      </c>
      <c r="X334">
        <v>49.341773986816413</v>
      </c>
      <c r="Y334" s="24">
        <f t="shared" si="84"/>
        <v>1.1976140437628474E-3</v>
      </c>
      <c r="Z334">
        <f t="shared" si="85"/>
        <v>5.9127807617173289E-2</v>
      </c>
      <c r="AA334">
        <f t="shared" si="86"/>
        <v>1</v>
      </c>
      <c r="AE334">
        <v>6.214141845703125E-3</v>
      </c>
      <c r="AF334">
        <v>9.1771726255063669E-4</v>
      </c>
      <c r="AG334">
        <f t="shared" si="87"/>
        <v>5.282423256366766E-3</v>
      </c>
      <c r="AJ334">
        <v>0.6214141845703125</v>
      </c>
      <c r="AK334">
        <v>9.1771726255063663E-2</v>
      </c>
      <c r="AL334">
        <f t="shared" si="88"/>
        <v>6.214141845703125E-3</v>
      </c>
      <c r="AM334">
        <f t="shared" si="89"/>
        <v>9.1771726255063669E-4</v>
      </c>
    </row>
    <row r="335" spans="4:39">
      <c r="D335">
        <v>0</v>
      </c>
      <c r="E335">
        <v>0</v>
      </c>
      <c r="F335" s="24">
        <f t="shared" si="75"/>
        <v>0</v>
      </c>
      <c r="G335">
        <f t="shared" si="76"/>
        <v>0</v>
      </c>
      <c r="H335">
        <f t="shared" si="77"/>
        <v>1</v>
      </c>
      <c r="J335">
        <f t="shared" si="78"/>
        <v>0</v>
      </c>
      <c r="K335">
        <f t="shared" si="79"/>
        <v>0</v>
      </c>
      <c r="L335">
        <f t="shared" si="80"/>
        <v>0</v>
      </c>
      <c r="N335">
        <v>0</v>
      </c>
      <c r="O335">
        <v>0</v>
      </c>
      <c r="P335" s="24">
        <f t="shared" si="81"/>
        <v>0</v>
      </c>
      <c r="Q335">
        <f t="shared" si="82"/>
        <v>0</v>
      </c>
      <c r="R335">
        <f t="shared" si="83"/>
        <v>1</v>
      </c>
      <c r="W335">
        <v>0</v>
      </c>
      <c r="X335">
        <v>0</v>
      </c>
      <c r="Y335" s="24">
        <f t="shared" si="84"/>
        <v>0</v>
      </c>
      <c r="Z335">
        <f t="shared" si="85"/>
        <v>0</v>
      </c>
      <c r="AA335">
        <f t="shared" si="86"/>
        <v>1</v>
      </c>
      <c r="AE335">
        <v>2.2197723388671878E-2</v>
      </c>
      <c r="AF335">
        <v>2.8946495056152339E-2</v>
      </c>
      <c r="AG335">
        <f t="shared" si="87"/>
        <v>6.7715959433763771E-3</v>
      </c>
      <c r="AJ335">
        <v>2.2197723388671879</v>
      </c>
      <c r="AK335">
        <v>2.8946495056152339</v>
      </c>
      <c r="AL335">
        <f t="shared" si="88"/>
        <v>2.2197723388671878E-2</v>
      </c>
      <c r="AM335">
        <f t="shared" si="89"/>
        <v>2.8946495056152339E-2</v>
      </c>
    </row>
    <row r="336" spans="4:39">
      <c r="D336">
        <v>0</v>
      </c>
      <c r="E336">
        <v>0</v>
      </c>
      <c r="F336" s="24">
        <f t="shared" si="75"/>
        <v>0</v>
      </c>
      <c r="G336">
        <f t="shared" si="76"/>
        <v>0</v>
      </c>
      <c r="H336">
        <f t="shared" si="77"/>
        <v>1</v>
      </c>
      <c r="J336">
        <f t="shared" si="78"/>
        <v>0</v>
      </c>
      <c r="K336">
        <f t="shared" si="79"/>
        <v>0</v>
      </c>
      <c r="L336">
        <f t="shared" si="80"/>
        <v>0</v>
      </c>
      <c r="N336">
        <v>0</v>
      </c>
      <c r="O336">
        <v>0</v>
      </c>
      <c r="P336" s="24">
        <f t="shared" si="81"/>
        <v>0</v>
      </c>
      <c r="Q336">
        <f t="shared" si="82"/>
        <v>0</v>
      </c>
      <c r="R336">
        <f t="shared" si="83"/>
        <v>1</v>
      </c>
      <c r="W336">
        <v>0</v>
      </c>
      <c r="X336">
        <v>0</v>
      </c>
      <c r="Y336" s="24">
        <f t="shared" si="84"/>
        <v>0</v>
      </c>
      <c r="Z336">
        <f t="shared" si="85"/>
        <v>0</v>
      </c>
      <c r="AA336">
        <f t="shared" si="86"/>
        <v>1</v>
      </c>
      <c r="AE336">
        <v>7.66754150390625E-4</v>
      </c>
      <c r="AF336">
        <v>3.6011423383440289E-3</v>
      </c>
      <c r="AG336">
        <f t="shared" si="87"/>
        <v>2.8384088639749764E-3</v>
      </c>
      <c r="AJ336">
        <v>7.66754150390625E-2</v>
      </c>
      <c r="AK336">
        <v>0.36011423383440289</v>
      </c>
      <c r="AL336">
        <f t="shared" si="88"/>
        <v>7.66754150390625E-4</v>
      </c>
      <c r="AM336">
        <f t="shared" si="89"/>
        <v>3.6011423383440289E-3</v>
      </c>
    </row>
    <row r="337" spans="4:39">
      <c r="D337">
        <v>6.626129150390625</v>
      </c>
      <c r="E337">
        <v>4.9068450927734384</v>
      </c>
      <c r="F337" s="24">
        <f t="shared" si="75"/>
        <v>0.82080560514065515</v>
      </c>
      <c r="G337">
        <f t="shared" si="76"/>
        <v>1.7192840576171866</v>
      </c>
      <c r="H337">
        <f t="shared" si="77"/>
        <v>0</v>
      </c>
      <c r="J337">
        <f t="shared" si="78"/>
        <v>6.626129150390625E-2</v>
      </c>
      <c r="K337">
        <f t="shared" si="79"/>
        <v>4.9068450927734382E-2</v>
      </c>
      <c r="L337">
        <f t="shared" si="80"/>
        <v>1.7045887080548317E-2</v>
      </c>
      <c r="N337">
        <v>6.626129150390625</v>
      </c>
      <c r="O337">
        <v>4.9068450927734384</v>
      </c>
      <c r="P337" s="24">
        <f t="shared" si="81"/>
        <v>0.29815102702345103</v>
      </c>
      <c r="Q337">
        <f t="shared" si="82"/>
        <v>1.7192840576171866</v>
      </c>
      <c r="R337">
        <f t="shared" si="83"/>
        <v>0</v>
      </c>
      <c r="W337">
        <v>6.626129150390625</v>
      </c>
      <c r="X337">
        <v>4.9068450927734384</v>
      </c>
      <c r="Y337" s="24">
        <f t="shared" si="84"/>
        <v>0.29815102702345103</v>
      </c>
      <c r="Z337">
        <f t="shared" si="85"/>
        <v>1.7192840576171866</v>
      </c>
      <c r="AA337">
        <f t="shared" si="86"/>
        <v>0</v>
      </c>
      <c r="AE337">
        <v>4.08172607421875E-4</v>
      </c>
      <c r="AF337">
        <v>1.547033136541193E-3</v>
      </c>
      <c r="AG337">
        <f t="shared" si="87"/>
        <v>1.1395092770261209E-3</v>
      </c>
      <c r="AJ337">
        <v>4.08172607421875E-2</v>
      </c>
      <c r="AK337">
        <v>0.1547033136541193</v>
      </c>
      <c r="AL337">
        <f t="shared" si="88"/>
        <v>4.08172607421875E-4</v>
      </c>
      <c r="AM337">
        <f t="shared" si="89"/>
        <v>1.547033136541193E-3</v>
      </c>
    </row>
    <row r="338" spans="4:39">
      <c r="D338">
        <v>0</v>
      </c>
      <c r="E338">
        <v>0</v>
      </c>
      <c r="F338" s="24">
        <f t="shared" si="75"/>
        <v>0</v>
      </c>
      <c r="G338">
        <f t="shared" si="76"/>
        <v>0</v>
      </c>
      <c r="H338">
        <f t="shared" si="77"/>
        <v>1</v>
      </c>
      <c r="J338">
        <f t="shared" si="78"/>
        <v>0</v>
      </c>
      <c r="K338">
        <f t="shared" si="79"/>
        <v>0</v>
      </c>
      <c r="L338">
        <f t="shared" si="80"/>
        <v>0</v>
      </c>
      <c r="N338">
        <v>0</v>
      </c>
      <c r="O338">
        <v>0</v>
      </c>
      <c r="P338" s="24">
        <f t="shared" si="81"/>
        <v>0</v>
      </c>
      <c r="Q338">
        <f t="shared" si="82"/>
        <v>0</v>
      </c>
      <c r="R338">
        <f t="shared" si="83"/>
        <v>1</v>
      </c>
      <c r="W338">
        <v>0</v>
      </c>
      <c r="X338">
        <v>0</v>
      </c>
      <c r="Y338" s="24">
        <f t="shared" si="84"/>
        <v>0</v>
      </c>
      <c r="Z338">
        <f t="shared" si="85"/>
        <v>0</v>
      </c>
      <c r="AA338">
        <f t="shared" si="86"/>
        <v>1</v>
      </c>
      <c r="AE338">
        <v>8.880615234375E-3</v>
      </c>
      <c r="AF338">
        <v>7.07244873046875E-3</v>
      </c>
      <c r="AG338">
        <f t="shared" si="87"/>
        <v>1.8065327556980074E-3</v>
      </c>
      <c r="AJ338">
        <v>0.8880615234375</v>
      </c>
      <c r="AK338">
        <v>0.707244873046875</v>
      </c>
      <c r="AL338">
        <f t="shared" si="88"/>
        <v>8.880615234375E-3</v>
      </c>
      <c r="AM338">
        <f t="shared" si="89"/>
        <v>7.07244873046875E-3</v>
      </c>
    </row>
    <row r="339" spans="4:39">
      <c r="D339">
        <v>12.94765472412109</v>
      </c>
      <c r="E339">
        <v>12.536811828613279</v>
      </c>
      <c r="F339" s="24">
        <f t="shared" si="75"/>
        <v>0.33690890199176438</v>
      </c>
      <c r="G339">
        <f t="shared" si="76"/>
        <v>0.41084289550781072</v>
      </c>
      <c r="H339">
        <f t="shared" si="77"/>
        <v>1</v>
      </c>
      <c r="J339">
        <f t="shared" si="78"/>
        <v>0.12947654724121091</v>
      </c>
      <c r="K339">
        <f t="shared" si="79"/>
        <v>0.12536811828613278</v>
      </c>
      <c r="L339">
        <f t="shared" si="80"/>
        <v>4.1000009068016853E-3</v>
      </c>
      <c r="N339">
        <v>12.94765472412109</v>
      </c>
      <c r="O339">
        <v>12.536811828613279</v>
      </c>
      <c r="P339" s="24">
        <f t="shared" si="81"/>
        <v>3.224261293895745E-2</v>
      </c>
      <c r="Q339">
        <f t="shared" si="82"/>
        <v>0.41084289550781072</v>
      </c>
      <c r="R339">
        <f t="shared" si="83"/>
        <v>1</v>
      </c>
      <c r="W339">
        <v>12.94765472412109</v>
      </c>
      <c r="X339">
        <v>12.536811828613279</v>
      </c>
      <c r="Y339" s="24">
        <f t="shared" si="84"/>
        <v>3.224261293895745E-2</v>
      </c>
      <c r="Z339">
        <f t="shared" si="85"/>
        <v>0.41084289550781072</v>
      </c>
      <c r="AA339">
        <f t="shared" si="86"/>
        <v>1</v>
      </c>
      <c r="AE339">
        <v>5.80596923828125E-3</v>
      </c>
      <c r="AF339">
        <v>1.474380493164062E-2</v>
      </c>
      <c r="AG339">
        <f t="shared" si="87"/>
        <v>8.977897412871326E-3</v>
      </c>
      <c r="AJ339">
        <v>0.580596923828125</v>
      </c>
      <c r="AK339">
        <v>1.4743804931640621</v>
      </c>
      <c r="AL339">
        <f t="shared" si="88"/>
        <v>5.80596923828125E-3</v>
      </c>
      <c r="AM339">
        <f t="shared" si="89"/>
        <v>1.4743804931640622E-2</v>
      </c>
    </row>
    <row r="340" spans="4:39">
      <c r="D340">
        <v>27.33211517333984</v>
      </c>
      <c r="E340">
        <v>29.89292144775391</v>
      </c>
      <c r="F340" s="24">
        <f t="shared" si="75"/>
        <v>11.946251339847848</v>
      </c>
      <c r="G340">
        <f t="shared" si="76"/>
        <v>2.5608062744140696</v>
      </c>
      <c r="H340">
        <f t="shared" si="77"/>
        <v>1</v>
      </c>
      <c r="J340">
        <f t="shared" si="78"/>
        <v>0.27332115173339838</v>
      </c>
      <c r="K340">
        <f t="shared" si="79"/>
        <v>0.29892921447753912</v>
      </c>
      <c r="L340">
        <f t="shared" si="80"/>
        <v>2.5938766038809746E-2</v>
      </c>
      <c r="N340">
        <v>27.33211517333984</v>
      </c>
      <c r="O340">
        <v>29.89292144775391</v>
      </c>
      <c r="P340" s="24">
        <f t="shared" si="81"/>
        <v>8.9499506706130424E-2</v>
      </c>
      <c r="Q340">
        <f t="shared" si="82"/>
        <v>2.5608062744140696</v>
      </c>
      <c r="R340">
        <f t="shared" si="83"/>
        <v>1</v>
      </c>
      <c r="W340">
        <v>27.33211517333984</v>
      </c>
      <c r="X340">
        <v>29.89292144775391</v>
      </c>
      <c r="Y340" s="24">
        <f t="shared" si="84"/>
        <v>8.9499506706130424E-2</v>
      </c>
      <c r="Z340">
        <f t="shared" si="85"/>
        <v>2.5608062744140696</v>
      </c>
      <c r="AA340">
        <f t="shared" si="86"/>
        <v>1</v>
      </c>
      <c r="AE340">
        <v>9.5991134643554688E-2</v>
      </c>
      <c r="AF340">
        <v>5.258038838704427E-2</v>
      </c>
      <c r="AG340">
        <f t="shared" si="87"/>
        <v>4.2481987655763817E-2</v>
      </c>
      <c r="AJ340">
        <v>9.5991134643554688</v>
      </c>
      <c r="AK340">
        <v>5.2580388387044268</v>
      </c>
      <c r="AL340">
        <f t="shared" si="88"/>
        <v>9.5991134643554688E-2</v>
      </c>
      <c r="AM340">
        <f t="shared" si="89"/>
        <v>5.258038838704427E-2</v>
      </c>
    </row>
    <row r="341" spans="4:39">
      <c r="D341">
        <v>0</v>
      </c>
      <c r="E341">
        <v>0</v>
      </c>
      <c r="F341" s="24">
        <f t="shared" si="75"/>
        <v>0</v>
      </c>
      <c r="G341">
        <f t="shared" si="76"/>
        <v>0</v>
      </c>
      <c r="H341">
        <f t="shared" si="77"/>
        <v>1</v>
      </c>
      <c r="J341">
        <f t="shared" si="78"/>
        <v>0</v>
      </c>
      <c r="K341">
        <f t="shared" si="79"/>
        <v>0</v>
      </c>
      <c r="L341">
        <f t="shared" si="80"/>
        <v>0</v>
      </c>
      <c r="N341">
        <v>0</v>
      </c>
      <c r="O341">
        <v>0</v>
      </c>
      <c r="P341" s="24">
        <f t="shared" si="81"/>
        <v>0</v>
      </c>
      <c r="Q341">
        <f t="shared" si="82"/>
        <v>0</v>
      </c>
      <c r="R341">
        <f t="shared" si="83"/>
        <v>1</v>
      </c>
      <c r="W341">
        <v>0</v>
      </c>
      <c r="X341">
        <v>0</v>
      </c>
      <c r="Y341" s="24">
        <f t="shared" si="84"/>
        <v>0</v>
      </c>
      <c r="Z341">
        <f t="shared" si="85"/>
        <v>0</v>
      </c>
      <c r="AA341">
        <f t="shared" si="86"/>
        <v>1</v>
      </c>
      <c r="AE341">
        <v>1.33514404296875E-3</v>
      </c>
      <c r="AF341">
        <v>1.09250545501709E-2</v>
      </c>
      <c r="AG341">
        <f t="shared" si="87"/>
        <v>9.6360410436208931E-3</v>
      </c>
      <c r="AJ341">
        <v>0.133514404296875</v>
      </c>
      <c r="AK341">
        <v>1.0925054550170901</v>
      </c>
      <c r="AL341">
        <f t="shared" si="88"/>
        <v>1.33514404296875E-3</v>
      </c>
      <c r="AM341">
        <f t="shared" si="89"/>
        <v>1.09250545501709E-2</v>
      </c>
    </row>
    <row r="342" spans="4:39">
      <c r="D342">
        <v>9.212493896484375E-2</v>
      </c>
      <c r="E342">
        <v>0.16574859619140619</v>
      </c>
      <c r="F342" s="24">
        <f t="shared" si="75"/>
        <v>7.6401633283182349E-2</v>
      </c>
      <c r="G342">
        <f t="shared" si="76"/>
        <v>7.3623657226562444E-2</v>
      </c>
      <c r="H342">
        <f t="shared" si="77"/>
        <v>0</v>
      </c>
      <c r="J342">
        <f t="shared" si="78"/>
        <v>9.212493896484375E-4</v>
      </c>
      <c r="K342">
        <f t="shared" si="79"/>
        <v>1.6574859619140621E-3</v>
      </c>
      <c r="L342">
        <f t="shared" si="80"/>
        <v>7.365076609351629E-4</v>
      </c>
      <c r="N342">
        <v>9.212493896484375E-2</v>
      </c>
      <c r="O342">
        <v>0.16574859619140619</v>
      </c>
      <c r="P342" s="24">
        <f t="shared" si="81"/>
        <v>0.57100591715976301</v>
      </c>
      <c r="Q342">
        <f t="shared" si="82"/>
        <v>7.3623657226562444E-2</v>
      </c>
      <c r="R342">
        <f t="shared" si="83"/>
        <v>0</v>
      </c>
      <c r="W342">
        <v>9.212493896484375E-2</v>
      </c>
      <c r="X342">
        <v>0.16574859619140619</v>
      </c>
      <c r="Y342" s="24">
        <f t="shared" si="84"/>
        <v>0.57100591715976301</v>
      </c>
      <c r="Z342">
        <f t="shared" si="85"/>
        <v>7.3623657226562444E-2</v>
      </c>
      <c r="AA342">
        <f t="shared" si="86"/>
        <v>0</v>
      </c>
      <c r="AE342">
        <v>3.4332275390625E-5</v>
      </c>
      <c r="AF342">
        <v>7.328234220805921E-6</v>
      </c>
      <c r="AG342">
        <f t="shared" si="87"/>
        <v>2.7003676563863295E-5</v>
      </c>
      <c r="AJ342">
        <v>3.4332275390625E-3</v>
      </c>
      <c r="AK342">
        <v>7.3282342208059212E-4</v>
      </c>
      <c r="AL342">
        <f t="shared" si="88"/>
        <v>3.4332275390625E-5</v>
      </c>
      <c r="AM342">
        <f t="shared" si="89"/>
        <v>7.328234220805921E-6</v>
      </c>
    </row>
    <row r="343" spans="4:39">
      <c r="D343">
        <v>0</v>
      </c>
      <c r="E343">
        <v>0</v>
      </c>
      <c r="F343" s="24">
        <f t="shared" si="75"/>
        <v>0</v>
      </c>
      <c r="G343">
        <f t="shared" si="76"/>
        <v>0</v>
      </c>
      <c r="H343">
        <f t="shared" si="77"/>
        <v>1</v>
      </c>
      <c r="J343">
        <f t="shared" si="78"/>
        <v>0</v>
      </c>
      <c r="K343">
        <f t="shared" si="79"/>
        <v>0</v>
      </c>
      <c r="L343">
        <f t="shared" si="80"/>
        <v>0</v>
      </c>
      <c r="N343">
        <v>0</v>
      </c>
      <c r="O343">
        <v>0</v>
      </c>
      <c r="P343" s="24">
        <f t="shared" si="81"/>
        <v>0</v>
      </c>
      <c r="Q343">
        <f t="shared" si="82"/>
        <v>0</v>
      </c>
      <c r="R343">
        <f t="shared" si="83"/>
        <v>1</v>
      </c>
      <c r="W343">
        <v>0</v>
      </c>
      <c r="X343">
        <v>0</v>
      </c>
      <c r="Y343" s="24">
        <f t="shared" si="84"/>
        <v>0</v>
      </c>
      <c r="Z343">
        <f t="shared" si="85"/>
        <v>0</v>
      </c>
      <c r="AA343">
        <f t="shared" si="86"/>
        <v>1</v>
      </c>
      <c r="AE343">
        <v>0.48481178283691412</v>
      </c>
      <c r="AF343">
        <v>0.38339558354130499</v>
      </c>
      <c r="AG343">
        <f t="shared" si="87"/>
        <v>9.6443105126083437E-2</v>
      </c>
      <c r="AJ343">
        <v>48.481178283691413</v>
      </c>
      <c r="AK343">
        <v>38.339558354130503</v>
      </c>
      <c r="AL343">
        <f t="shared" si="88"/>
        <v>0.48481178283691412</v>
      </c>
      <c r="AM343">
        <f t="shared" si="89"/>
        <v>0.38339558354130504</v>
      </c>
    </row>
    <row r="344" spans="4:39">
      <c r="D344">
        <v>0</v>
      </c>
      <c r="E344">
        <v>0</v>
      </c>
      <c r="F344" s="24">
        <f t="shared" si="75"/>
        <v>0</v>
      </c>
      <c r="G344">
        <f t="shared" si="76"/>
        <v>0</v>
      </c>
      <c r="H344">
        <f t="shared" si="77"/>
        <v>1</v>
      </c>
      <c r="J344">
        <f t="shared" si="78"/>
        <v>0</v>
      </c>
      <c r="K344">
        <f t="shared" si="79"/>
        <v>0</v>
      </c>
      <c r="L344">
        <f t="shared" si="80"/>
        <v>0</v>
      </c>
      <c r="N344">
        <v>0</v>
      </c>
      <c r="O344">
        <v>0</v>
      </c>
      <c r="P344" s="24">
        <f t="shared" si="81"/>
        <v>0</v>
      </c>
      <c r="Q344">
        <f t="shared" si="82"/>
        <v>0</v>
      </c>
      <c r="R344">
        <f t="shared" si="83"/>
        <v>1</v>
      </c>
      <c r="W344">
        <v>0</v>
      </c>
      <c r="X344">
        <v>0</v>
      </c>
      <c r="Y344" s="24">
        <f t="shared" si="84"/>
        <v>0</v>
      </c>
      <c r="Z344">
        <f t="shared" si="85"/>
        <v>0</v>
      </c>
      <c r="AA344">
        <f t="shared" si="86"/>
        <v>1</v>
      </c>
      <c r="AE344">
        <v>0.27994918823242188</v>
      </c>
      <c r="AF344">
        <v>0.1622200012207031</v>
      </c>
      <c r="AG344">
        <f t="shared" si="87"/>
        <v>0.11106324436041877</v>
      </c>
      <c r="AJ344">
        <v>27.994918823242191</v>
      </c>
      <c r="AK344">
        <v>16.222000122070309</v>
      </c>
      <c r="AL344">
        <f t="shared" si="88"/>
        <v>0.27994918823242193</v>
      </c>
      <c r="AM344">
        <f t="shared" si="89"/>
        <v>0.1622200012207031</v>
      </c>
    </row>
    <row r="345" spans="4:39">
      <c r="D345">
        <v>0</v>
      </c>
      <c r="E345">
        <v>0</v>
      </c>
      <c r="F345" s="24">
        <f t="shared" si="75"/>
        <v>0</v>
      </c>
      <c r="G345">
        <f t="shared" si="76"/>
        <v>0</v>
      </c>
      <c r="H345">
        <f t="shared" si="77"/>
        <v>1</v>
      </c>
      <c r="J345">
        <f t="shared" si="78"/>
        <v>0</v>
      </c>
      <c r="K345">
        <f t="shared" si="79"/>
        <v>0</v>
      </c>
      <c r="L345">
        <f t="shared" si="80"/>
        <v>0</v>
      </c>
      <c r="N345">
        <v>0</v>
      </c>
      <c r="O345">
        <v>0</v>
      </c>
      <c r="P345" s="24">
        <f t="shared" si="81"/>
        <v>0</v>
      </c>
      <c r="Q345">
        <f t="shared" si="82"/>
        <v>0</v>
      </c>
      <c r="R345">
        <f t="shared" si="83"/>
        <v>1</v>
      </c>
      <c r="W345">
        <v>0</v>
      </c>
      <c r="X345">
        <v>0</v>
      </c>
      <c r="Y345" s="24">
        <f t="shared" si="84"/>
        <v>0</v>
      </c>
      <c r="Z345">
        <f t="shared" si="85"/>
        <v>0</v>
      </c>
      <c r="AA345">
        <f t="shared" si="86"/>
        <v>1</v>
      </c>
      <c r="AE345">
        <v>1.163482666015625E-2</v>
      </c>
      <c r="AF345">
        <v>1.99873788016183E-2</v>
      </c>
      <c r="AG345">
        <f t="shared" si="87"/>
        <v>8.3875320277153626E-3</v>
      </c>
      <c r="AJ345">
        <v>1.163482666015625</v>
      </c>
      <c r="AK345">
        <v>1.9987378801618301</v>
      </c>
      <c r="AL345">
        <f t="shared" si="88"/>
        <v>1.163482666015625E-2</v>
      </c>
      <c r="AM345">
        <f t="shared" si="89"/>
        <v>1.99873788016183E-2</v>
      </c>
    </row>
    <row r="346" spans="4:39">
      <c r="D346">
        <v>0</v>
      </c>
      <c r="E346">
        <v>0</v>
      </c>
      <c r="F346" s="24">
        <f t="shared" si="75"/>
        <v>0</v>
      </c>
      <c r="G346">
        <f t="shared" si="76"/>
        <v>0</v>
      </c>
      <c r="H346">
        <f t="shared" si="77"/>
        <v>1</v>
      </c>
      <c r="J346">
        <f t="shared" si="78"/>
        <v>0</v>
      </c>
      <c r="K346">
        <f t="shared" si="79"/>
        <v>0</v>
      </c>
      <c r="L346">
        <f t="shared" si="80"/>
        <v>0</v>
      </c>
      <c r="N346">
        <v>0</v>
      </c>
      <c r="O346">
        <v>0</v>
      </c>
      <c r="P346" s="24">
        <f t="shared" si="81"/>
        <v>0</v>
      </c>
      <c r="Q346">
        <f t="shared" si="82"/>
        <v>0</v>
      </c>
      <c r="R346">
        <f t="shared" si="83"/>
        <v>1</v>
      </c>
      <c r="W346">
        <v>0</v>
      </c>
      <c r="X346">
        <v>0</v>
      </c>
      <c r="Y346" s="24">
        <f t="shared" si="84"/>
        <v>0</v>
      </c>
      <c r="Z346">
        <f t="shared" si="85"/>
        <v>0</v>
      </c>
      <c r="AA346">
        <f t="shared" si="86"/>
        <v>1</v>
      </c>
      <c r="AE346">
        <v>4.3355941772460938E-2</v>
      </c>
      <c r="AF346">
        <v>4.9074411392211907E-2</v>
      </c>
      <c r="AG346">
        <f t="shared" si="87"/>
        <v>5.7348512782663952E-3</v>
      </c>
      <c r="AJ346">
        <v>4.3355941772460938</v>
      </c>
      <c r="AK346">
        <v>4.9074411392211914</v>
      </c>
      <c r="AL346">
        <f t="shared" si="88"/>
        <v>4.3355941772460938E-2</v>
      </c>
      <c r="AM346">
        <f t="shared" si="89"/>
        <v>4.9074411392211914E-2</v>
      </c>
    </row>
    <row r="347" spans="4:39">
      <c r="D347">
        <v>3.0725479125976558</v>
      </c>
      <c r="E347">
        <v>1.509284973144531</v>
      </c>
      <c r="F347" s="24">
        <f t="shared" si="75"/>
        <v>0.79054847265655259</v>
      </c>
      <c r="G347">
        <f t="shared" si="76"/>
        <v>1.5632629394531248</v>
      </c>
      <c r="H347">
        <f t="shared" si="77"/>
        <v>0</v>
      </c>
      <c r="J347">
        <f t="shared" si="78"/>
        <v>3.0725479125976559E-2</v>
      </c>
      <c r="K347">
        <f t="shared" si="79"/>
        <v>1.5092849731445311E-2</v>
      </c>
      <c r="L347">
        <f t="shared" si="80"/>
        <v>1.5511074077671541E-2</v>
      </c>
      <c r="N347">
        <v>3.0725479125976558</v>
      </c>
      <c r="O347">
        <v>1.509284973144531</v>
      </c>
      <c r="P347" s="24">
        <f t="shared" si="81"/>
        <v>0.68237449005078676</v>
      </c>
      <c r="Q347">
        <f t="shared" si="82"/>
        <v>1.5632629394531248</v>
      </c>
      <c r="R347">
        <f t="shared" si="83"/>
        <v>0</v>
      </c>
      <c r="W347">
        <v>3.0725479125976558</v>
      </c>
      <c r="X347">
        <v>1.509284973144531</v>
      </c>
      <c r="Y347" s="24">
        <f t="shared" si="84"/>
        <v>0.68237449005078676</v>
      </c>
      <c r="Z347">
        <f t="shared" si="85"/>
        <v>1.5632629394531248</v>
      </c>
      <c r="AA347">
        <f t="shared" si="86"/>
        <v>0</v>
      </c>
      <c r="AE347">
        <v>5.744171142578125E-2</v>
      </c>
      <c r="AF347">
        <v>0.1622200012207031</v>
      </c>
      <c r="AG347">
        <f t="shared" si="87"/>
        <v>0.11046438177520389</v>
      </c>
      <c r="AJ347">
        <v>5.744171142578125</v>
      </c>
      <c r="AK347">
        <v>16.222000122070309</v>
      </c>
      <c r="AL347">
        <f t="shared" si="88"/>
        <v>5.744171142578125E-2</v>
      </c>
      <c r="AM347">
        <f t="shared" si="89"/>
        <v>0.1622200012207031</v>
      </c>
    </row>
    <row r="348" spans="4:39">
      <c r="D348">
        <v>11.77825927734375</v>
      </c>
      <c r="E348">
        <v>15.921211242675779</v>
      </c>
      <c r="F348" s="24">
        <f t="shared" si="75"/>
        <v>61.988487105337754</v>
      </c>
      <c r="G348">
        <f t="shared" si="76"/>
        <v>4.1429519653320295</v>
      </c>
      <c r="H348">
        <f t="shared" si="77"/>
        <v>0</v>
      </c>
      <c r="J348">
        <f t="shared" si="78"/>
        <v>0.1177825927734375</v>
      </c>
      <c r="K348">
        <f t="shared" si="79"/>
        <v>0.15921211242675778</v>
      </c>
      <c r="L348">
        <f t="shared" si="80"/>
        <v>4.2299697618579254E-2</v>
      </c>
      <c r="N348">
        <v>11.77825927734375</v>
      </c>
      <c r="O348">
        <v>15.921211242675779</v>
      </c>
      <c r="P348" s="24">
        <f t="shared" si="81"/>
        <v>0.29913582372181086</v>
      </c>
      <c r="Q348">
        <f t="shared" si="82"/>
        <v>4.1429519653320295</v>
      </c>
      <c r="R348">
        <f t="shared" si="83"/>
        <v>0</v>
      </c>
      <c r="W348">
        <v>11.77825927734375</v>
      </c>
      <c r="X348">
        <v>15.921211242675779</v>
      </c>
      <c r="Y348" s="24">
        <f t="shared" si="84"/>
        <v>0.29913582372181086</v>
      </c>
      <c r="Z348">
        <f t="shared" si="85"/>
        <v>4.1429519653320295</v>
      </c>
      <c r="AA348">
        <f t="shared" si="86"/>
        <v>0</v>
      </c>
      <c r="AE348">
        <v>2.68096923828125E-2</v>
      </c>
      <c r="AF348">
        <v>1.3694589788263489E-2</v>
      </c>
      <c r="AG348">
        <f t="shared" si="87"/>
        <v>1.3029474386197233E-2</v>
      </c>
      <c r="AJ348">
        <v>2.68096923828125</v>
      </c>
      <c r="AK348">
        <v>1.3694589788263489</v>
      </c>
      <c r="AL348">
        <f t="shared" si="88"/>
        <v>2.68096923828125E-2</v>
      </c>
      <c r="AM348">
        <f t="shared" si="89"/>
        <v>1.3694589788263489E-2</v>
      </c>
    </row>
    <row r="349" spans="4:39">
      <c r="D349">
        <v>0</v>
      </c>
      <c r="E349">
        <v>0</v>
      </c>
      <c r="F349" s="24">
        <f t="shared" si="75"/>
        <v>0</v>
      </c>
      <c r="G349">
        <f t="shared" si="76"/>
        <v>0</v>
      </c>
      <c r="H349">
        <f t="shared" si="77"/>
        <v>1</v>
      </c>
      <c r="J349">
        <f t="shared" si="78"/>
        <v>0</v>
      </c>
      <c r="K349">
        <f t="shared" si="79"/>
        <v>0</v>
      </c>
      <c r="L349">
        <f t="shared" si="80"/>
        <v>0</v>
      </c>
      <c r="N349">
        <v>0</v>
      </c>
      <c r="O349">
        <v>0</v>
      </c>
      <c r="P349" s="24">
        <f t="shared" si="81"/>
        <v>0</v>
      </c>
      <c r="Q349">
        <f t="shared" si="82"/>
        <v>0</v>
      </c>
      <c r="R349">
        <f t="shared" si="83"/>
        <v>1</v>
      </c>
      <c r="W349">
        <v>0</v>
      </c>
      <c r="X349">
        <v>0</v>
      </c>
      <c r="Y349" s="24">
        <f t="shared" si="84"/>
        <v>0</v>
      </c>
      <c r="Z349">
        <f t="shared" si="85"/>
        <v>0</v>
      </c>
      <c r="AA349">
        <f t="shared" si="86"/>
        <v>1</v>
      </c>
      <c r="AE349">
        <v>2.101898193359375E-3</v>
      </c>
      <c r="AF349">
        <v>3.6011423383440289E-3</v>
      </c>
      <c r="AG349">
        <f t="shared" si="87"/>
        <v>1.5003685733485511E-3</v>
      </c>
      <c r="AJ349">
        <v>0.2101898193359375</v>
      </c>
      <c r="AK349">
        <v>0.36011423383440289</v>
      </c>
      <c r="AL349">
        <f t="shared" si="88"/>
        <v>2.101898193359375E-3</v>
      </c>
      <c r="AM349">
        <f t="shared" si="89"/>
        <v>3.6011423383440289E-3</v>
      </c>
    </row>
    <row r="350" spans="4:39">
      <c r="D350">
        <v>0</v>
      </c>
      <c r="E350">
        <v>0</v>
      </c>
      <c r="F350" s="24">
        <f t="shared" si="75"/>
        <v>0</v>
      </c>
      <c r="G350">
        <f t="shared" si="76"/>
        <v>0</v>
      </c>
      <c r="H350">
        <f t="shared" si="77"/>
        <v>1</v>
      </c>
      <c r="J350">
        <f t="shared" si="78"/>
        <v>0</v>
      </c>
      <c r="K350">
        <f t="shared" si="79"/>
        <v>0</v>
      </c>
      <c r="L350">
        <f t="shared" si="80"/>
        <v>0</v>
      </c>
      <c r="N350">
        <v>0</v>
      </c>
      <c r="O350">
        <v>0</v>
      </c>
      <c r="P350" s="24">
        <f t="shared" si="81"/>
        <v>0</v>
      </c>
      <c r="Q350">
        <f t="shared" si="82"/>
        <v>0</v>
      </c>
      <c r="R350">
        <f t="shared" si="83"/>
        <v>1</v>
      </c>
      <c r="W350">
        <v>0</v>
      </c>
      <c r="X350">
        <v>0</v>
      </c>
      <c r="Y350" s="24">
        <f t="shared" si="84"/>
        <v>0</v>
      </c>
      <c r="Z350">
        <f t="shared" si="85"/>
        <v>0</v>
      </c>
      <c r="AA350">
        <f t="shared" si="86"/>
        <v>1</v>
      </c>
      <c r="AE350">
        <v>0.12569999694824219</v>
      </c>
      <c r="AF350">
        <v>0.1262450347075591</v>
      </c>
      <c r="AG350">
        <f t="shared" si="87"/>
        <v>5.4518631938550916E-4</v>
      </c>
      <c r="AJ350">
        <v>12.569999694824221</v>
      </c>
      <c r="AK350">
        <v>12.62450347075591</v>
      </c>
      <c r="AL350">
        <f t="shared" si="88"/>
        <v>0.12569999694824222</v>
      </c>
      <c r="AM350">
        <f t="shared" si="89"/>
        <v>0.1262450347075591</v>
      </c>
    </row>
    <row r="351" spans="4:39">
      <c r="D351">
        <v>3.64837646484375</v>
      </c>
      <c r="E351">
        <v>3.9325714111328121</v>
      </c>
      <c r="F351" s="24">
        <f t="shared" si="75"/>
        <v>0.32869192906747269</v>
      </c>
      <c r="G351">
        <f t="shared" si="76"/>
        <v>0.28419494628906206</v>
      </c>
      <c r="H351">
        <f t="shared" si="77"/>
        <v>1</v>
      </c>
      <c r="J351">
        <f t="shared" si="78"/>
        <v>3.64837646484375E-2</v>
      </c>
      <c r="K351">
        <f t="shared" si="79"/>
        <v>3.9325714111328118E-2</v>
      </c>
      <c r="L351">
        <f t="shared" si="80"/>
        <v>2.8459916295696251E-3</v>
      </c>
      <c r="N351">
        <v>3.64837646484375</v>
      </c>
      <c r="O351">
        <v>3.9325714111328121</v>
      </c>
      <c r="P351" s="24">
        <f t="shared" si="81"/>
        <v>7.4976098223720505E-2</v>
      </c>
      <c r="Q351">
        <f t="shared" si="82"/>
        <v>0.28419494628906206</v>
      </c>
      <c r="R351">
        <f t="shared" si="83"/>
        <v>1</v>
      </c>
      <c r="W351">
        <v>3.64837646484375</v>
      </c>
      <c r="X351">
        <v>3.9325714111328121</v>
      </c>
      <c r="Y351" s="24">
        <f t="shared" si="84"/>
        <v>7.4976098223720505E-2</v>
      </c>
      <c r="Z351">
        <f t="shared" si="85"/>
        <v>0.28419494628906206</v>
      </c>
      <c r="AA351">
        <f t="shared" si="86"/>
        <v>1</v>
      </c>
      <c r="AE351">
        <v>9.9887847900390625E-3</v>
      </c>
      <c r="AF351">
        <v>1.800851821899414E-2</v>
      </c>
      <c r="AG351">
        <f t="shared" si="87"/>
        <v>8.0519776300865872E-3</v>
      </c>
      <c r="AJ351">
        <v>0.99887847900390625</v>
      </c>
      <c r="AK351">
        <v>1.8008518218994141</v>
      </c>
      <c r="AL351">
        <f t="shared" si="88"/>
        <v>9.9887847900390625E-3</v>
      </c>
      <c r="AM351">
        <f t="shared" si="89"/>
        <v>1.800851821899414E-2</v>
      </c>
    </row>
    <row r="352" spans="4:39">
      <c r="D352">
        <v>7.8182220458984384</v>
      </c>
      <c r="E352">
        <v>3.4509658813476558</v>
      </c>
      <c r="F352" s="24">
        <f t="shared" si="75"/>
        <v>0.98731399884278737</v>
      </c>
      <c r="G352">
        <f t="shared" si="76"/>
        <v>4.367256164550783</v>
      </c>
      <c r="H352">
        <f t="shared" si="77"/>
        <v>0</v>
      </c>
      <c r="J352">
        <f t="shared" si="78"/>
        <v>7.8182220458984389E-2</v>
      </c>
      <c r="K352">
        <f t="shared" si="79"/>
        <v>3.4509658813476556E-2</v>
      </c>
      <c r="L352">
        <f t="shared" si="80"/>
        <v>4.2732647791865495E-2</v>
      </c>
      <c r="N352">
        <v>7.8182220458984384</v>
      </c>
      <c r="O352">
        <v>3.4509658813476558</v>
      </c>
      <c r="P352" s="24">
        <f t="shared" si="81"/>
        <v>0.77507912597532314</v>
      </c>
      <c r="Q352">
        <f t="shared" si="82"/>
        <v>4.367256164550783</v>
      </c>
      <c r="R352">
        <f t="shared" si="83"/>
        <v>0</v>
      </c>
      <c r="W352">
        <v>7.8182220458984384</v>
      </c>
      <c r="X352">
        <v>3.4509658813476558</v>
      </c>
      <c r="Y352" s="24">
        <f t="shared" si="84"/>
        <v>0.77507912597532314</v>
      </c>
      <c r="Z352">
        <f t="shared" si="85"/>
        <v>4.367256164550783</v>
      </c>
      <c r="AA352">
        <f t="shared" si="86"/>
        <v>0</v>
      </c>
      <c r="AE352">
        <v>0.28079605102539063</v>
      </c>
      <c r="AF352">
        <v>0.20084479048445419</v>
      </c>
      <c r="AG352">
        <f t="shared" si="87"/>
        <v>7.6838660325523389E-2</v>
      </c>
      <c r="AJ352">
        <v>28.079605102539059</v>
      </c>
      <c r="AK352">
        <v>20.08447904844542</v>
      </c>
      <c r="AL352">
        <f t="shared" si="88"/>
        <v>0.28079605102539057</v>
      </c>
      <c r="AM352">
        <f t="shared" si="89"/>
        <v>0.20084479048445419</v>
      </c>
    </row>
    <row r="353" spans="4:39">
      <c r="D353">
        <v>0</v>
      </c>
      <c r="E353">
        <v>0</v>
      </c>
      <c r="F353" s="24">
        <f t="shared" si="75"/>
        <v>0</v>
      </c>
      <c r="G353">
        <f t="shared" si="76"/>
        <v>0</v>
      </c>
      <c r="H353">
        <f t="shared" si="77"/>
        <v>1</v>
      </c>
      <c r="J353">
        <f t="shared" si="78"/>
        <v>0</v>
      </c>
      <c r="K353">
        <f t="shared" si="79"/>
        <v>0</v>
      </c>
      <c r="L353">
        <f t="shared" si="80"/>
        <v>0</v>
      </c>
      <c r="N353">
        <v>0</v>
      </c>
      <c r="O353">
        <v>0</v>
      </c>
      <c r="P353" s="24">
        <f t="shared" si="81"/>
        <v>0</v>
      </c>
      <c r="Q353">
        <f t="shared" si="82"/>
        <v>0</v>
      </c>
      <c r="R353">
        <f t="shared" si="83"/>
        <v>1</v>
      </c>
      <c r="W353">
        <v>0</v>
      </c>
      <c r="X353">
        <v>0</v>
      </c>
      <c r="Y353" s="24">
        <f t="shared" si="84"/>
        <v>0</v>
      </c>
      <c r="Z353">
        <f t="shared" si="85"/>
        <v>0</v>
      </c>
      <c r="AA353">
        <f t="shared" si="86"/>
        <v>1</v>
      </c>
      <c r="AE353">
        <v>1.5125274658203121E-3</v>
      </c>
      <c r="AF353">
        <v>1.2373924255371091E-4</v>
      </c>
      <c r="AG353">
        <f t="shared" si="87"/>
        <v>1.3878243031807309E-3</v>
      </c>
      <c r="AJ353">
        <v>0.15125274658203119</v>
      </c>
      <c r="AK353">
        <v>1.237392425537109E-2</v>
      </c>
      <c r="AL353">
        <f t="shared" si="88"/>
        <v>1.5125274658203121E-3</v>
      </c>
      <c r="AM353">
        <f t="shared" si="89"/>
        <v>1.2373924255371091E-4</v>
      </c>
    </row>
    <row r="354" spans="4:39">
      <c r="D354">
        <v>0</v>
      </c>
      <c r="E354">
        <v>0</v>
      </c>
      <c r="F354" s="24">
        <f t="shared" si="75"/>
        <v>0</v>
      </c>
      <c r="G354">
        <f t="shared" si="76"/>
        <v>0</v>
      </c>
      <c r="H354">
        <f t="shared" si="77"/>
        <v>1</v>
      </c>
      <c r="J354">
        <f t="shared" si="78"/>
        <v>0</v>
      </c>
      <c r="K354">
        <f t="shared" si="79"/>
        <v>0</v>
      </c>
      <c r="L354">
        <f t="shared" si="80"/>
        <v>0</v>
      </c>
      <c r="N354">
        <v>0</v>
      </c>
      <c r="O354">
        <v>0</v>
      </c>
      <c r="P354" s="24">
        <f t="shared" si="81"/>
        <v>0</v>
      </c>
      <c r="Q354">
        <f t="shared" si="82"/>
        <v>0</v>
      </c>
      <c r="R354">
        <f t="shared" si="83"/>
        <v>1</v>
      </c>
      <c r="W354">
        <v>0</v>
      </c>
      <c r="X354">
        <v>0</v>
      </c>
      <c r="Y354" s="24">
        <f t="shared" si="84"/>
        <v>0</v>
      </c>
      <c r="Z354">
        <f t="shared" si="85"/>
        <v>0</v>
      </c>
      <c r="AA354">
        <f t="shared" si="86"/>
        <v>1</v>
      </c>
      <c r="AE354">
        <v>2.9209136962890622E-2</v>
      </c>
      <c r="AF354">
        <v>1.99873788016183E-2</v>
      </c>
      <c r="AG354">
        <f t="shared" si="87"/>
        <v>9.1793681530220814E-3</v>
      </c>
      <c r="AJ354">
        <v>2.9209136962890621</v>
      </c>
      <c r="AK354">
        <v>1.9987378801618301</v>
      </c>
      <c r="AL354">
        <f t="shared" si="88"/>
        <v>2.9209136962890622E-2</v>
      </c>
      <c r="AM354">
        <f t="shared" si="89"/>
        <v>1.99873788016183E-2</v>
      </c>
    </row>
    <row r="355" spans="4:39">
      <c r="D355">
        <v>48.322486877441413</v>
      </c>
      <c r="E355">
        <v>47.696685791015618</v>
      </c>
      <c r="F355" s="24">
        <f t="shared" si="75"/>
        <v>0.46516719044231053</v>
      </c>
      <c r="G355">
        <f t="shared" si="76"/>
        <v>0.62580108642579546</v>
      </c>
      <c r="H355">
        <f t="shared" si="77"/>
        <v>1</v>
      </c>
      <c r="J355">
        <f t="shared" si="78"/>
        <v>0.48322486877441412</v>
      </c>
      <c r="K355">
        <f t="shared" si="79"/>
        <v>0.47696685791015619</v>
      </c>
      <c r="L355">
        <f t="shared" si="80"/>
        <v>6.2384702972113097E-3</v>
      </c>
      <c r="N355">
        <v>48.322486877441413</v>
      </c>
      <c r="O355">
        <v>47.696685791015618</v>
      </c>
      <c r="P355" s="24">
        <f t="shared" si="81"/>
        <v>1.3034919361086632E-2</v>
      </c>
      <c r="Q355">
        <f t="shared" si="82"/>
        <v>0.62580108642579546</v>
      </c>
      <c r="R355">
        <f t="shared" si="83"/>
        <v>1</v>
      </c>
      <c r="W355">
        <v>48.322486877441413</v>
      </c>
      <c r="X355">
        <v>47.696685791015618</v>
      </c>
      <c r="Y355" s="24">
        <f t="shared" si="84"/>
        <v>1.3034919361086632E-2</v>
      </c>
      <c r="Z355">
        <f t="shared" si="85"/>
        <v>0.62580108642579546</v>
      </c>
      <c r="AA355">
        <f t="shared" si="86"/>
        <v>1</v>
      </c>
      <c r="AE355">
        <v>5.70220947265625E-2</v>
      </c>
      <c r="AF355">
        <v>7.6139297485351559E-2</v>
      </c>
      <c r="AG355">
        <f t="shared" si="87"/>
        <v>1.9301106518594246E-2</v>
      </c>
      <c r="AJ355">
        <v>5.70220947265625</v>
      </c>
      <c r="AK355">
        <v>7.6139297485351563</v>
      </c>
      <c r="AL355">
        <f t="shared" si="88"/>
        <v>5.70220947265625E-2</v>
      </c>
      <c r="AM355">
        <f t="shared" si="89"/>
        <v>7.6139297485351559E-2</v>
      </c>
    </row>
    <row r="356" spans="4:39">
      <c r="D356">
        <v>1.4064788818359379</v>
      </c>
      <c r="E356">
        <v>1.007270812988281</v>
      </c>
      <c r="F356" s="24">
        <f t="shared" si="75"/>
        <v>0.32914889638509925</v>
      </c>
      <c r="G356">
        <f t="shared" si="76"/>
        <v>0.39920806884765692</v>
      </c>
      <c r="H356">
        <f t="shared" si="77"/>
        <v>0</v>
      </c>
      <c r="J356">
        <f t="shared" si="78"/>
        <v>1.406478881835938E-2</v>
      </c>
      <c r="K356">
        <f t="shared" si="79"/>
        <v>1.0072708129882811E-2</v>
      </c>
      <c r="L356">
        <f t="shared" si="80"/>
        <v>3.9841229272284421E-3</v>
      </c>
      <c r="N356">
        <v>1.4064788818359379</v>
      </c>
      <c r="O356">
        <v>1.007270812988281</v>
      </c>
      <c r="P356" s="24">
        <f t="shared" si="81"/>
        <v>0.33077834847886267</v>
      </c>
      <c r="Q356">
        <f t="shared" si="82"/>
        <v>0.39920806884765692</v>
      </c>
      <c r="R356">
        <f t="shared" si="83"/>
        <v>0</v>
      </c>
      <c r="W356">
        <v>1.4064788818359379</v>
      </c>
      <c r="X356">
        <v>1.007270812988281</v>
      </c>
      <c r="Y356" s="24">
        <f t="shared" si="84"/>
        <v>0.33077834847886267</v>
      </c>
      <c r="Z356">
        <f t="shared" si="85"/>
        <v>0.39920806884765692</v>
      </c>
      <c r="AA356">
        <f t="shared" si="86"/>
        <v>0</v>
      </c>
      <c r="AE356">
        <v>7.7236175537109389E-2</v>
      </c>
      <c r="AF356">
        <v>0.1622200012207031</v>
      </c>
      <c r="AG356">
        <f t="shared" si="87"/>
        <v>8.8699457586492891E-2</v>
      </c>
      <c r="AJ356">
        <v>7.7236175537109384</v>
      </c>
      <c r="AK356">
        <v>16.222000122070309</v>
      </c>
      <c r="AL356">
        <f t="shared" si="88"/>
        <v>7.7236175537109389E-2</v>
      </c>
      <c r="AM356">
        <f t="shared" si="89"/>
        <v>0.1622200012207031</v>
      </c>
    </row>
    <row r="357" spans="4:39">
      <c r="D357">
        <v>49.057769775390618</v>
      </c>
      <c r="E357">
        <v>48.270797729492188</v>
      </c>
      <c r="F357" s="24">
        <f t="shared" si="75"/>
        <v>0.54477890086740277</v>
      </c>
      <c r="G357">
        <f t="shared" si="76"/>
        <v>0.78697204589843039</v>
      </c>
      <c r="H357">
        <f t="shared" si="77"/>
        <v>1</v>
      </c>
      <c r="J357">
        <f t="shared" si="78"/>
        <v>0.49057769775390619</v>
      </c>
      <c r="K357">
        <f t="shared" si="79"/>
        <v>0.48270797729492188</v>
      </c>
      <c r="L357">
        <f t="shared" si="80"/>
        <v>7.8388352812767247E-3</v>
      </c>
      <c r="N357">
        <v>49.057769775390618</v>
      </c>
      <c r="O357">
        <v>48.270797729492188</v>
      </c>
      <c r="P357" s="24">
        <f t="shared" si="81"/>
        <v>1.6171450296110633E-2</v>
      </c>
      <c r="Q357">
        <f t="shared" si="82"/>
        <v>0.78697204589843039</v>
      </c>
      <c r="R357">
        <f t="shared" si="83"/>
        <v>1</v>
      </c>
      <c r="W357">
        <v>49.057769775390618</v>
      </c>
      <c r="X357">
        <v>48.270797729492188</v>
      </c>
      <c r="Y357" s="24">
        <f t="shared" si="84"/>
        <v>1.6171450296110633E-2</v>
      </c>
      <c r="Z357">
        <f t="shared" si="85"/>
        <v>0.78697204589843039</v>
      </c>
      <c r="AA357">
        <f t="shared" si="86"/>
        <v>1</v>
      </c>
      <c r="AE357">
        <v>0.50008964538574219</v>
      </c>
      <c r="AF357">
        <v>0.49962207249232699</v>
      </c>
      <c r="AG357">
        <f t="shared" si="87"/>
        <v>4.6746359824506703E-4</v>
      </c>
      <c r="AJ357">
        <v>50.008964538574219</v>
      </c>
      <c r="AK357">
        <v>49.962207249232698</v>
      </c>
      <c r="AL357">
        <f t="shared" si="88"/>
        <v>0.50008964538574219</v>
      </c>
      <c r="AM357">
        <f t="shared" si="89"/>
        <v>0.49962207249232699</v>
      </c>
    </row>
    <row r="358" spans="4:39">
      <c r="D358">
        <v>0</v>
      </c>
      <c r="E358">
        <v>0</v>
      </c>
      <c r="F358" s="24">
        <f t="shared" si="75"/>
        <v>0</v>
      </c>
      <c r="G358">
        <f t="shared" si="76"/>
        <v>0</v>
      </c>
      <c r="H358">
        <f t="shared" si="77"/>
        <v>1</v>
      </c>
      <c r="J358">
        <f t="shared" si="78"/>
        <v>0</v>
      </c>
      <c r="K358">
        <f t="shared" si="79"/>
        <v>0</v>
      </c>
      <c r="L358">
        <f t="shared" si="80"/>
        <v>0</v>
      </c>
      <c r="N358">
        <v>0</v>
      </c>
      <c r="O358">
        <v>0</v>
      </c>
      <c r="P358" s="24">
        <f t="shared" si="81"/>
        <v>0</v>
      </c>
      <c r="Q358">
        <f t="shared" si="82"/>
        <v>0</v>
      </c>
      <c r="R358">
        <f t="shared" si="83"/>
        <v>1</v>
      </c>
      <c r="W358">
        <v>0</v>
      </c>
      <c r="X358">
        <v>0</v>
      </c>
      <c r="Y358" s="24">
        <f t="shared" si="84"/>
        <v>0</v>
      </c>
      <c r="Z358">
        <f t="shared" si="85"/>
        <v>0</v>
      </c>
      <c r="AA358">
        <f t="shared" si="86"/>
        <v>1</v>
      </c>
      <c r="AE358">
        <v>1.76239013671875E-2</v>
      </c>
      <c r="AF358">
        <v>0.1085931301116943</v>
      </c>
      <c r="AG358">
        <f t="shared" si="87"/>
        <v>9.5235302974604308E-2</v>
      </c>
      <c r="AJ358">
        <v>1.76239013671875</v>
      </c>
      <c r="AK358">
        <v>10.85931301116943</v>
      </c>
      <c r="AL358">
        <f t="shared" si="88"/>
        <v>1.76239013671875E-2</v>
      </c>
      <c r="AM358">
        <f t="shared" si="89"/>
        <v>0.1085931301116943</v>
      </c>
    </row>
    <row r="359" spans="4:39">
      <c r="D359">
        <v>9.57489013671875E-2</v>
      </c>
      <c r="E359">
        <v>9.42230224609375E-2</v>
      </c>
      <c r="F359" s="24">
        <f t="shared" si="75"/>
        <v>1.5247153449249925E-3</v>
      </c>
      <c r="G359">
        <f t="shared" si="76"/>
        <v>1.52587890625E-3</v>
      </c>
      <c r="H359">
        <f t="shared" si="77"/>
        <v>1</v>
      </c>
      <c r="J359">
        <f t="shared" si="78"/>
        <v>9.57489013671875E-4</v>
      </c>
      <c r="K359">
        <f t="shared" si="79"/>
        <v>9.42230224609375E-4</v>
      </c>
      <c r="L359">
        <f t="shared" si="80"/>
        <v>1.5258672647773617E-5</v>
      </c>
      <c r="N359">
        <v>9.57489013671875E-2</v>
      </c>
      <c r="O359">
        <v>9.42230224609375E-2</v>
      </c>
      <c r="P359" s="24">
        <f t="shared" si="81"/>
        <v>1.6064257028112448E-2</v>
      </c>
      <c r="Q359">
        <f t="shared" si="82"/>
        <v>1.52587890625E-3</v>
      </c>
      <c r="R359">
        <f t="shared" si="83"/>
        <v>1</v>
      </c>
      <c r="W359">
        <v>9.57489013671875E-2</v>
      </c>
      <c r="X359">
        <v>9.42230224609375E-2</v>
      </c>
      <c r="Y359" s="24">
        <f t="shared" si="84"/>
        <v>1.6064257028112448E-2</v>
      </c>
      <c r="Z359">
        <f t="shared" si="85"/>
        <v>1.52587890625E-3</v>
      </c>
      <c r="AA359">
        <f t="shared" si="86"/>
        <v>1</v>
      </c>
      <c r="AE359">
        <v>6.046295166015625E-4</v>
      </c>
      <c r="AF359">
        <v>1.810264587402344E-3</v>
      </c>
      <c r="AG359">
        <f t="shared" si="87"/>
        <v>1.2063621409270447E-3</v>
      </c>
      <c r="AJ359">
        <v>6.046295166015625E-2</v>
      </c>
      <c r="AK359">
        <v>0.1810264587402344</v>
      </c>
      <c r="AL359">
        <f t="shared" si="88"/>
        <v>6.046295166015625E-4</v>
      </c>
      <c r="AM359">
        <f t="shared" si="89"/>
        <v>1.810264587402344E-3</v>
      </c>
    </row>
    <row r="360" spans="4:39">
      <c r="D360">
        <v>0</v>
      </c>
      <c r="E360">
        <v>0</v>
      </c>
      <c r="F360" s="24">
        <f t="shared" si="75"/>
        <v>0</v>
      </c>
      <c r="G360">
        <f t="shared" si="76"/>
        <v>0</v>
      </c>
      <c r="H360">
        <f t="shared" si="77"/>
        <v>1</v>
      </c>
      <c r="J360">
        <f t="shared" si="78"/>
        <v>0</v>
      </c>
      <c r="K360">
        <f t="shared" si="79"/>
        <v>0</v>
      </c>
      <c r="L360">
        <f t="shared" si="80"/>
        <v>0</v>
      </c>
      <c r="N360">
        <v>0</v>
      </c>
      <c r="O360">
        <v>0</v>
      </c>
      <c r="P360" s="24">
        <f t="shared" si="81"/>
        <v>0</v>
      </c>
      <c r="Q360">
        <f t="shared" si="82"/>
        <v>0</v>
      </c>
      <c r="R360">
        <f t="shared" si="83"/>
        <v>1</v>
      </c>
      <c r="W360">
        <v>0</v>
      </c>
      <c r="X360">
        <v>0</v>
      </c>
      <c r="Y360" s="24">
        <f t="shared" si="84"/>
        <v>0</v>
      </c>
      <c r="Z360">
        <f t="shared" si="85"/>
        <v>0</v>
      </c>
      <c r="AA360">
        <f t="shared" si="86"/>
        <v>1</v>
      </c>
      <c r="AE360">
        <v>6.877899169921875E-3</v>
      </c>
      <c r="AF360">
        <v>5.8604876200358067E-3</v>
      </c>
      <c r="AG360">
        <f t="shared" si="87"/>
        <v>1.0168941622353813E-3</v>
      </c>
      <c r="AJ360">
        <v>0.6877899169921875</v>
      </c>
      <c r="AK360">
        <v>0.58604876200358069</v>
      </c>
      <c r="AL360">
        <f t="shared" si="88"/>
        <v>6.877899169921875E-3</v>
      </c>
      <c r="AM360">
        <f t="shared" si="89"/>
        <v>5.8604876200358067E-3</v>
      </c>
    </row>
    <row r="361" spans="4:39">
      <c r="D361">
        <v>12.443161010742189</v>
      </c>
      <c r="E361">
        <v>8.6725234985351563</v>
      </c>
      <c r="F361" s="24">
        <f t="shared" si="75"/>
        <v>0.97696262800108191</v>
      </c>
      <c r="G361">
        <f t="shared" si="76"/>
        <v>3.770637512207033</v>
      </c>
      <c r="H361">
        <f t="shared" si="77"/>
        <v>0</v>
      </c>
      <c r="J361">
        <f t="shared" si="78"/>
        <v>0.12443161010742189</v>
      </c>
      <c r="K361">
        <f t="shared" si="79"/>
        <v>8.6725234985351563E-2</v>
      </c>
      <c r="L361">
        <f t="shared" si="80"/>
        <v>3.7004341134565931E-2</v>
      </c>
      <c r="N361">
        <v>12.443161010742189</v>
      </c>
      <c r="O361">
        <v>8.6725234985351563</v>
      </c>
      <c r="P361" s="24">
        <f t="shared" si="81"/>
        <v>0.35714092153161064</v>
      </c>
      <c r="Q361">
        <f t="shared" si="82"/>
        <v>3.770637512207033</v>
      </c>
      <c r="R361">
        <f t="shared" si="83"/>
        <v>0</v>
      </c>
      <c r="W361">
        <v>12.443161010742189</v>
      </c>
      <c r="X361">
        <v>8.6725234985351563</v>
      </c>
      <c r="Y361" s="24">
        <f t="shared" si="84"/>
        <v>0.35714092153161064</v>
      </c>
      <c r="Z361">
        <f t="shared" si="85"/>
        <v>3.770637512207033</v>
      </c>
      <c r="AA361">
        <f t="shared" si="86"/>
        <v>0</v>
      </c>
      <c r="AE361">
        <v>0.159637451171875</v>
      </c>
      <c r="AF361">
        <v>0.1085931301116943</v>
      </c>
      <c r="AG361">
        <f t="shared" si="87"/>
        <v>4.9763445892388923E-2</v>
      </c>
      <c r="AJ361">
        <v>15.9637451171875</v>
      </c>
      <c r="AK361">
        <v>10.85931301116943</v>
      </c>
      <c r="AL361">
        <f t="shared" si="88"/>
        <v>0.159637451171875</v>
      </c>
      <c r="AM361">
        <f t="shared" si="89"/>
        <v>0.1085931301116943</v>
      </c>
    </row>
    <row r="362" spans="4:39">
      <c r="D362">
        <v>1.183128356933594</v>
      </c>
      <c r="E362">
        <v>0.70400238037109375</v>
      </c>
      <c r="F362" s="24">
        <f t="shared" si="75"/>
        <v>0.38067554058824493</v>
      </c>
      <c r="G362">
        <f t="shared" si="76"/>
        <v>0.47912597656250022</v>
      </c>
      <c r="H362">
        <f t="shared" si="77"/>
        <v>0</v>
      </c>
      <c r="J362">
        <f t="shared" si="78"/>
        <v>1.1831283569335939E-2</v>
      </c>
      <c r="K362">
        <f t="shared" si="79"/>
        <v>7.0400238037109375E-3</v>
      </c>
      <c r="L362">
        <f t="shared" si="80"/>
        <v>4.7797999901130961E-3</v>
      </c>
      <c r="N362">
        <v>1.183128356933594</v>
      </c>
      <c r="O362">
        <v>0.70400238037109375</v>
      </c>
      <c r="P362" s="24">
        <f t="shared" si="81"/>
        <v>0.50778249444107559</v>
      </c>
      <c r="Q362">
        <f t="shared" si="82"/>
        <v>0.47912597656250022</v>
      </c>
      <c r="R362">
        <f t="shared" si="83"/>
        <v>0</v>
      </c>
      <c r="W362">
        <v>1.183128356933594</v>
      </c>
      <c r="X362">
        <v>0.70400238037109375</v>
      </c>
      <c r="Y362" s="24">
        <f t="shared" si="84"/>
        <v>0.50778249444107559</v>
      </c>
      <c r="Z362">
        <f t="shared" si="85"/>
        <v>0.47912597656250022</v>
      </c>
      <c r="AA362">
        <f t="shared" si="86"/>
        <v>0</v>
      </c>
      <c r="AE362">
        <v>1.992034912109375E-2</v>
      </c>
      <c r="AF362">
        <v>1.3694589788263489E-2</v>
      </c>
      <c r="AG362">
        <f t="shared" si="87"/>
        <v>6.206419449162703E-3</v>
      </c>
      <c r="AJ362">
        <v>1.992034912109375</v>
      </c>
      <c r="AK362">
        <v>1.3694589788263489</v>
      </c>
      <c r="AL362">
        <f t="shared" si="88"/>
        <v>1.992034912109375E-2</v>
      </c>
      <c r="AM362">
        <f t="shared" si="89"/>
        <v>1.3694589788263489E-2</v>
      </c>
    </row>
    <row r="363" spans="4:39">
      <c r="D363">
        <v>0</v>
      </c>
      <c r="E363">
        <v>0</v>
      </c>
      <c r="F363" s="24">
        <f t="shared" si="75"/>
        <v>0</v>
      </c>
      <c r="G363">
        <f t="shared" si="76"/>
        <v>0</v>
      </c>
      <c r="H363">
        <f t="shared" si="77"/>
        <v>1</v>
      </c>
      <c r="J363">
        <f t="shared" si="78"/>
        <v>0</v>
      </c>
      <c r="K363">
        <f t="shared" si="79"/>
        <v>0</v>
      </c>
      <c r="L363">
        <f t="shared" si="80"/>
        <v>0</v>
      </c>
      <c r="N363">
        <v>0</v>
      </c>
      <c r="O363">
        <v>0</v>
      </c>
      <c r="P363" s="24">
        <f t="shared" si="81"/>
        <v>0</v>
      </c>
      <c r="Q363">
        <f t="shared" si="82"/>
        <v>0</v>
      </c>
      <c r="R363">
        <f t="shared" si="83"/>
        <v>1</v>
      </c>
      <c r="W363">
        <v>0</v>
      </c>
      <c r="X363">
        <v>0</v>
      </c>
      <c r="Y363" s="24">
        <f t="shared" si="84"/>
        <v>0</v>
      </c>
      <c r="Z363">
        <f t="shared" si="85"/>
        <v>0</v>
      </c>
      <c r="AA363">
        <f t="shared" si="86"/>
        <v>1</v>
      </c>
      <c r="AE363">
        <v>0.47031211853027338</v>
      </c>
      <c r="AF363">
        <v>0.3176571203737843</v>
      </c>
      <c r="AG363">
        <f t="shared" si="87"/>
        <v>0.14157417077674528</v>
      </c>
      <c r="AJ363">
        <v>47.031211853027337</v>
      </c>
      <c r="AK363">
        <v>31.765712037378432</v>
      </c>
      <c r="AL363">
        <f t="shared" si="88"/>
        <v>0.47031211853027338</v>
      </c>
      <c r="AM363">
        <f t="shared" si="89"/>
        <v>0.3176571203737843</v>
      </c>
    </row>
    <row r="364" spans="4:39">
      <c r="D364">
        <v>0</v>
      </c>
      <c r="E364">
        <v>0</v>
      </c>
      <c r="F364" s="24">
        <f t="shared" si="75"/>
        <v>0</v>
      </c>
      <c r="G364">
        <f t="shared" si="76"/>
        <v>0</v>
      </c>
      <c r="H364">
        <f t="shared" si="77"/>
        <v>1</v>
      </c>
      <c r="J364">
        <f t="shared" si="78"/>
        <v>0</v>
      </c>
      <c r="K364">
        <f t="shared" si="79"/>
        <v>0</v>
      </c>
      <c r="L364">
        <f t="shared" si="80"/>
        <v>0</v>
      </c>
      <c r="N364">
        <v>0</v>
      </c>
      <c r="O364">
        <v>0</v>
      </c>
      <c r="P364" s="24">
        <f t="shared" si="81"/>
        <v>0</v>
      </c>
      <c r="Q364">
        <f t="shared" si="82"/>
        <v>0</v>
      </c>
      <c r="R364">
        <f t="shared" si="83"/>
        <v>1</v>
      </c>
      <c r="W364">
        <v>0</v>
      </c>
      <c r="X364">
        <v>0</v>
      </c>
      <c r="Y364" s="24">
        <f t="shared" si="84"/>
        <v>0</v>
      </c>
      <c r="Z364">
        <f t="shared" si="85"/>
        <v>0</v>
      </c>
      <c r="AA364">
        <f t="shared" si="86"/>
        <v>1</v>
      </c>
      <c r="AE364">
        <v>3.4341812133789063E-2</v>
      </c>
      <c r="AF364">
        <v>1.99873788016183E-2</v>
      </c>
      <c r="AG364">
        <f t="shared" si="87"/>
        <v>1.4251899644654226E-2</v>
      </c>
      <c r="AJ364">
        <v>3.4341812133789058</v>
      </c>
      <c r="AK364">
        <v>1.9987378801618301</v>
      </c>
      <c r="AL364">
        <f t="shared" si="88"/>
        <v>3.4341812133789056E-2</v>
      </c>
      <c r="AM364">
        <f t="shared" si="89"/>
        <v>1.99873788016183E-2</v>
      </c>
    </row>
    <row r="365" spans="4:39">
      <c r="D365">
        <v>0</v>
      </c>
      <c r="E365">
        <v>0</v>
      </c>
      <c r="F365" s="24">
        <f t="shared" si="75"/>
        <v>0</v>
      </c>
      <c r="G365">
        <f t="shared" si="76"/>
        <v>0</v>
      </c>
      <c r="H365">
        <f t="shared" si="77"/>
        <v>1</v>
      </c>
      <c r="J365">
        <f t="shared" si="78"/>
        <v>0</v>
      </c>
      <c r="K365">
        <f t="shared" si="79"/>
        <v>0</v>
      </c>
      <c r="L365">
        <f t="shared" si="80"/>
        <v>0</v>
      </c>
      <c r="N365">
        <v>0</v>
      </c>
      <c r="O365">
        <v>0</v>
      </c>
      <c r="P365" s="24">
        <f t="shared" si="81"/>
        <v>0</v>
      </c>
      <c r="Q365">
        <f t="shared" si="82"/>
        <v>0</v>
      </c>
      <c r="R365">
        <f t="shared" si="83"/>
        <v>1</v>
      </c>
      <c r="W365">
        <v>0</v>
      </c>
      <c r="X365">
        <v>0</v>
      </c>
      <c r="Y365" s="24">
        <f t="shared" si="84"/>
        <v>0</v>
      </c>
      <c r="Z365">
        <f t="shared" si="85"/>
        <v>0</v>
      </c>
      <c r="AA365">
        <f t="shared" si="86"/>
        <v>1</v>
      </c>
      <c r="AE365">
        <v>0.277099609375</v>
      </c>
      <c r="AF365">
        <v>0.23750948905944819</v>
      </c>
      <c r="AG365">
        <f t="shared" si="87"/>
        <v>3.8816672057543918E-2</v>
      </c>
      <c r="AJ365">
        <v>27.7099609375</v>
      </c>
      <c r="AK365">
        <v>23.750948905944821</v>
      </c>
      <c r="AL365">
        <f t="shared" si="88"/>
        <v>0.277099609375</v>
      </c>
      <c r="AM365">
        <f t="shared" si="89"/>
        <v>0.23750948905944821</v>
      </c>
    </row>
    <row r="366" spans="4:39">
      <c r="D366">
        <v>0</v>
      </c>
      <c r="E366">
        <v>0</v>
      </c>
      <c r="F366" s="24">
        <f t="shared" si="75"/>
        <v>0</v>
      </c>
      <c r="G366">
        <f t="shared" si="76"/>
        <v>0</v>
      </c>
      <c r="H366">
        <f t="shared" si="77"/>
        <v>1</v>
      </c>
      <c r="J366">
        <f t="shared" si="78"/>
        <v>0</v>
      </c>
      <c r="K366">
        <f t="shared" si="79"/>
        <v>0</v>
      </c>
      <c r="L366">
        <f t="shared" si="80"/>
        <v>0</v>
      </c>
      <c r="N366">
        <v>0</v>
      </c>
      <c r="O366">
        <v>0</v>
      </c>
      <c r="P366" s="24">
        <f t="shared" si="81"/>
        <v>0</v>
      </c>
      <c r="Q366">
        <f t="shared" si="82"/>
        <v>0</v>
      </c>
      <c r="R366">
        <f t="shared" si="83"/>
        <v>1</v>
      </c>
      <c r="W366">
        <v>0</v>
      </c>
      <c r="X366">
        <v>0</v>
      </c>
      <c r="Y366" s="24">
        <f t="shared" si="84"/>
        <v>0</v>
      </c>
      <c r="Z366">
        <f t="shared" si="85"/>
        <v>0</v>
      </c>
      <c r="AA366">
        <f t="shared" si="86"/>
        <v>1</v>
      </c>
      <c r="AE366">
        <v>0.23923301696777341</v>
      </c>
      <c r="AF366">
        <v>0.23750948905944819</v>
      </c>
      <c r="AG366">
        <f t="shared" si="87"/>
        <v>1.7220434870362123E-3</v>
      </c>
      <c r="AJ366">
        <v>23.92330169677734</v>
      </c>
      <c r="AK366">
        <v>23.750948905944821</v>
      </c>
      <c r="AL366">
        <f t="shared" si="88"/>
        <v>0.23923301696777341</v>
      </c>
      <c r="AM366">
        <f t="shared" si="89"/>
        <v>0.23750948905944821</v>
      </c>
    </row>
    <row r="367" spans="4:39">
      <c r="D367">
        <v>0</v>
      </c>
      <c r="E367">
        <v>0</v>
      </c>
      <c r="F367" s="24">
        <f t="shared" si="75"/>
        <v>0</v>
      </c>
      <c r="G367">
        <f t="shared" si="76"/>
        <v>0</v>
      </c>
      <c r="H367">
        <f t="shared" si="77"/>
        <v>1</v>
      </c>
      <c r="J367">
        <f t="shared" si="78"/>
        <v>0</v>
      </c>
      <c r="K367">
        <f t="shared" si="79"/>
        <v>0</v>
      </c>
      <c r="L367">
        <f t="shared" si="80"/>
        <v>0</v>
      </c>
      <c r="N367">
        <v>0</v>
      </c>
      <c r="O367">
        <v>0</v>
      </c>
      <c r="P367" s="24">
        <f t="shared" si="81"/>
        <v>0</v>
      </c>
      <c r="Q367">
        <f t="shared" si="82"/>
        <v>0</v>
      </c>
      <c r="R367">
        <f t="shared" si="83"/>
        <v>1</v>
      </c>
      <c r="W367">
        <v>0</v>
      </c>
      <c r="X367">
        <v>0</v>
      </c>
      <c r="Y367" s="24">
        <f t="shared" si="84"/>
        <v>0</v>
      </c>
      <c r="Z367">
        <f t="shared" si="85"/>
        <v>0</v>
      </c>
      <c r="AA367">
        <f t="shared" si="86"/>
        <v>1</v>
      </c>
      <c r="AE367">
        <v>1.3174057006835939E-2</v>
      </c>
      <c r="AF367">
        <v>1.435143607003348E-3</v>
      </c>
      <c r="AG367">
        <f t="shared" si="87"/>
        <v>1.1670281174352405E-2</v>
      </c>
      <c r="AJ367">
        <v>1.317405700683594</v>
      </c>
      <c r="AK367">
        <v>0.1435143607003348</v>
      </c>
      <c r="AL367">
        <f t="shared" si="88"/>
        <v>1.3174057006835939E-2</v>
      </c>
      <c r="AM367">
        <f t="shared" si="89"/>
        <v>1.435143607003348E-3</v>
      </c>
    </row>
    <row r="368" spans="4:39">
      <c r="D368">
        <v>0</v>
      </c>
      <c r="E368">
        <v>0</v>
      </c>
      <c r="F368" s="24">
        <f t="shared" si="75"/>
        <v>0</v>
      </c>
      <c r="G368">
        <f t="shared" si="76"/>
        <v>0</v>
      </c>
      <c r="H368">
        <f t="shared" si="77"/>
        <v>1</v>
      </c>
      <c r="J368">
        <f t="shared" si="78"/>
        <v>0</v>
      </c>
      <c r="K368">
        <f t="shared" si="79"/>
        <v>0</v>
      </c>
      <c r="L368">
        <f t="shared" si="80"/>
        <v>0</v>
      </c>
      <c r="N368">
        <v>0</v>
      </c>
      <c r="O368">
        <v>0</v>
      </c>
      <c r="P368" s="24">
        <f t="shared" si="81"/>
        <v>0</v>
      </c>
      <c r="Q368">
        <f t="shared" si="82"/>
        <v>0</v>
      </c>
      <c r="R368">
        <f t="shared" si="83"/>
        <v>1</v>
      </c>
      <c r="W368">
        <v>0</v>
      </c>
      <c r="X368">
        <v>0</v>
      </c>
      <c r="Y368" s="24">
        <f t="shared" si="84"/>
        <v>0</v>
      </c>
      <c r="Z368">
        <f t="shared" si="85"/>
        <v>0</v>
      </c>
      <c r="AA368">
        <f t="shared" si="86"/>
        <v>1</v>
      </c>
      <c r="AG368">
        <f>AVERAGE(AG8:AG367)</f>
        <v>3.0324966194604216E-2</v>
      </c>
    </row>
    <row r="369" spans="4:27">
      <c r="D369">
        <v>0</v>
      </c>
      <c r="E369">
        <v>0</v>
      </c>
      <c r="F369" s="24">
        <f t="shared" si="75"/>
        <v>0</v>
      </c>
      <c r="G369">
        <f t="shared" si="76"/>
        <v>0</v>
      </c>
      <c r="H369">
        <f t="shared" si="77"/>
        <v>1</v>
      </c>
      <c r="J369">
        <f t="shared" si="78"/>
        <v>0</v>
      </c>
      <c r="K369">
        <f t="shared" si="79"/>
        <v>0</v>
      </c>
      <c r="L369">
        <f t="shared" si="80"/>
        <v>0</v>
      </c>
      <c r="N369">
        <v>0</v>
      </c>
      <c r="O369">
        <v>0</v>
      </c>
      <c r="P369" s="24">
        <f t="shared" si="81"/>
        <v>0</v>
      </c>
      <c r="Q369">
        <f t="shared" si="82"/>
        <v>0</v>
      </c>
      <c r="R369">
        <f t="shared" si="83"/>
        <v>1</v>
      </c>
      <c r="W369">
        <v>0</v>
      </c>
      <c r="X369">
        <v>0</v>
      </c>
      <c r="Y369" s="24">
        <f t="shared" si="84"/>
        <v>0</v>
      </c>
      <c r="Z369">
        <f t="shared" si="85"/>
        <v>0</v>
      </c>
      <c r="AA369">
        <f t="shared" si="86"/>
        <v>1</v>
      </c>
    </row>
    <row r="370" spans="4:27">
      <c r="D370">
        <v>42.04864501953125</v>
      </c>
      <c r="E370">
        <v>39.170455932617188</v>
      </c>
      <c r="F370" s="24">
        <f t="shared" si="75"/>
        <v>0.94376348988934256</v>
      </c>
      <c r="G370">
        <f t="shared" si="76"/>
        <v>2.8781890869140625</v>
      </c>
      <c r="H370">
        <f t="shared" si="77"/>
        <v>1</v>
      </c>
      <c r="J370">
        <f t="shared" si="78"/>
        <v>0.4204864501953125</v>
      </c>
      <c r="K370">
        <f t="shared" si="79"/>
        <v>0.39170455932617188</v>
      </c>
      <c r="L370">
        <f t="shared" si="80"/>
        <v>2.837163762503362E-2</v>
      </c>
      <c r="N370">
        <v>42.04864501953125</v>
      </c>
      <c r="O370">
        <v>39.170455932617188</v>
      </c>
      <c r="P370" s="24">
        <f t="shared" si="81"/>
        <v>7.0874684727421311E-2</v>
      </c>
      <c r="Q370">
        <f t="shared" si="82"/>
        <v>2.8781890869140625</v>
      </c>
      <c r="R370">
        <f t="shared" si="83"/>
        <v>1</v>
      </c>
      <c r="W370">
        <v>42.04864501953125</v>
      </c>
      <c r="X370">
        <v>39.170455932617188</v>
      </c>
      <c r="Y370" s="24">
        <f t="shared" si="84"/>
        <v>7.0874684727421311E-2</v>
      </c>
      <c r="Z370">
        <f t="shared" si="85"/>
        <v>2.8781890869140625</v>
      </c>
      <c r="AA370">
        <f t="shared" si="86"/>
        <v>1</v>
      </c>
    </row>
    <row r="371" spans="4:27">
      <c r="D371">
        <v>38.442039489746087</v>
      </c>
      <c r="E371">
        <v>39.98260498046875</v>
      </c>
      <c r="F371" s="24">
        <f t="shared" si="75"/>
        <v>3.667228799472773</v>
      </c>
      <c r="G371">
        <f t="shared" si="76"/>
        <v>1.5405654907226634</v>
      </c>
      <c r="H371">
        <f t="shared" si="77"/>
        <v>1</v>
      </c>
      <c r="J371">
        <f t="shared" si="78"/>
        <v>0.38442039489746088</v>
      </c>
      <c r="K371">
        <f t="shared" si="79"/>
        <v>0.3998260498046875</v>
      </c>
      <c r="L371">
        <f t="shared" si="80"/>
        <v>1.5524933744488859E-2</v>
      </c>
      <c r="N371">
        <v>38.442039489746087</v>
      </c>
      <c r="O371">
        <v>39.98260498046875</v>
      </c>
      <c r="P371" s="24">
        <f t="shared" si="81"/>
        <v>3.9287790238124953E-2</v>
      </c>
      <c r="Q371">
        <f t="shared" si="82"/>
        <v>1.5405654907226634</v>
      </c>
      <c r="R371">
        <f t="shared" si="83"/>
        <v>1</v>
      </c>
      <c r="W371">
        <v>38.442039489746087</v>
      </c>
      <c r="X371">
        <v>39.98260498046875</v>
      </c>
      <c r="Y371" s="24">
        <f t="shared" si="84"/>
        <v>3.9287790238124953E-2</v>
      </c>
      <c r="Z371">
        <f t="shared" si="85"/>
        <v>1.5405654907226634</v>
      </c>
      <c r="AA371">
        <f t="shared" si="86"/>
        <v>1</v>
      </c>
    </row>
    <row r="372" spans="4:27">
      <c r="D372">
        <v>9.9010467529296875</v>
      </c>
      <c r="E372">
        <v>7.6185226440429688</v>
      </c>
      <c r="F372" s="24">
        <f t="shared" si="75"/>
        <v>0.8979736442008095</v>
      </c>
      <c r="G372">
        <f t="shared" si="76"/>
        <v>2.2825241088867188</v>
      </c>
      <c r="H372">
        <f t="shared" si="77"/>
        <v>0</v>
      </c>
      <c r="J372">
        <f t="shared" si="78"/>
        <v>9.9010467529296875E-2</v>
      </c>
      <c r="K372">
        <f t="shared" si="79"/>
        <v>7.6185226440429688E-2</v>
      </c>
      <c r="L372">
        <f t="shared" si="80"/>
        <v>2.256671597516946E-2</v>
      </c>
      <c r="N372">
        <v>9.9010467529296875</v>
      </c>
      <c r="O372">
        <v>7.6185226440429688</v>
      </c>
      <c r="P372" s="24">
        <f t="shared" si="81"/>
        <v>0.26056851708708478</v>
      </c>
      <c r="Q372">
        <f t="shared" si="82"/>
        <v>2.2825241088867188</v>
      </c>
      <c r="R372">
        <f t="shared" si="83"/>
        <v>0</v>
      </c>
      <c r="W372">
        <v>9.9010467529296875</v>
      </c>
      <c r="X372">
        <v>7.6185226440429688</v>
      </c>
      <c r="Y372" s="24">
        <f t="shared" si="84"/>
        <v>0.26056851708708478</v>
      </c>
      <c r="Z372">
        <f t="shared" si="85"/>
        <v>2.2825241088867188</v>
      </c>
      <c r="AA372">
        <f t="shared" si="86"/>
        <v>0</v>
      </c>
    </row>
    <row r="373" spans="4:27">
      <c r="D373">
        <v>0</v>
      </c>
      <c r="E373">
        <v>0.434112548828125</v>
      </c>
      <c r="F373" s="24">
        <f t="shared" si="75"/>
        <v>0.54359258787719389</v>
      </c>
      <c r="G373">
        <f t="shared" si="76"/>
        <v>0.434112548828125</v>
      </c>
      <c r="H373">
        <f t="shared" si="77"/>
        <v>0</v>
      </c>
      <c r="J373">
        <f t="shared" si="78"/>
        <v>0</v>
      </c>
      <c r="K373">
        <f t="shared" si="79"/>
        <v>4.34112548828125E-3</v>
      </c>
      <c r="L373">
        <f t="shared" si="80"/>
        <v>4.3505618233641297E-3</v>
      </c>
      <c r="N373">
        <v>0</v>
      </c>
      <c r="O373">
        <v>0.434112548828125</v>
      </c>
      <c r="P373" s="24">
        <f t="shared" si="81"/>
        <v>0.99563994697439906</v>
      </c>
      <c r="Q373">
        <f t="shared" si="82"/>
        <v>0.434112548828125</v>
      </c>
      <c r="R373">
        <f t="shared" si="83"/>
        <v>0</v>
      </c>
      <c r="W373">
        <v>0</v>
      </c>
      <c r="X373">
        <v>0.434112548828125</v>
      </c>
      <c r="Y373" s="24">
        <f t="shared" si="84"/>
        <v>2</v>
      </c>
      <c r="Z373">
        <f t="shared" si="85"/>
        <v>0.434112548828125</v>
      </c>
      <c r="AA373">
        <f t="shared" si="86"/>
        <v>0</v>
      </c>
    </row>
    <row r="374" spans="4:27">
      <c r="D374">
        <v>1.155853271484375</v>
      </c>
      <c r="E374">
        <v>1.1539459228515621</v>
      </c>
      <c r="F374" s="24">
        <f t="shared" si="75"/>
        <v>1.9055307993405132E-3</v>
      </c>
      <c r="G374">
        <f t="shared" si="76"/>
        <v>1.9073486328129441E-3</v>
      </c>
      <c r="H374">
        <f t="shared" si="77"/>
        <v>1</v>
      </c>
      <c r="J374">
        <f t="shared" si="78"/>
        <v>1.155853271484375E-2</v>
      </c>
      <c r="K374">
        <f t="shared" si="79"/>
        <v>1.1539459228515622E-2</v>
      </c>
      <c r="L374">
        <f t="shared" si="80"/>
        <v>1.9073304430346036E-5</v>
      </c>
      <c r="N374">
        <v>1.155853271484375</v>
      </c>
      <c r="O374">
        <v>1.1539459228515621</v>
      </c>
      <c r="P374" s="24">
        <f t="shared" si="81"/>
        <v>1.6515276630887415E-3</v>
      </c>
      <c r="Q374">
        <f t="shared" si="82"/>
        <v>1.9073486328129441E-3</v>
      </c>
      <c r="R374">
        <f t="shared" si="83"/>
        <v>1</v>
      </c>
      <c r="W374">
        <v>1.155853271484375</v>
      </c>
      <c r="X374">
        <v>1.1539459228515621</v>
      </c>
      <c r="Y374" s="24">
        <f t="shared" si="84"/>
        <v>1.6515276630887415E-3</v>
      </c>
      <c r="Z374">
        <f t="shared" si="85"/>
        <v>1.9073486328129441E-3</v>
      </c>
      <c r="AA374">
        <f t="shared" si="86"/>
        <v>1</v>
      </c>
    </row>
    <row r="375" spans="4:27">
      <c r="D375">
        <v>3.5968780517578121</v>
      </c>
      <c r="E375">
        <v>1.509284973144531</v>
      </c>
      <c r="F375" s="24">
        <f t="shared" si="75"/>
        <v>0.87601480040594193</v>
      </c>
      <c r="G375">
        <f t="shared" si="76"/>
        <v>2.0875930786132813</v>
      </c>
      <c r="H375">
        <f t="shared" si="77"/>
        <v>0</v>
      </c>
      <c r="J375">
        <f t="shared" si="78"/>
        <v>3.5968780517578118E-2</v>
      </c>
      <c r="K375">
        <f t="shared" si="79"/>
        <v>1.5092849731445311E-2</v>
      </c>
      <c r="L375">
        <f t="shared" si="80"/>
        <v>2.0659536966448722E-2</v>
      </c>
      <c r="N375">
        <v>3.5968780517578121</v>
      </c>
      <c r="O375">
        <v>1.509284973144531</v>
      </c>
      <c r="P375" s="24">
        <f t="shared" si="81"/>
        <v>0.81767584326323273</v>
      </c>
      <c r="Q375">
        <f t="shared" si="82"/>
        <v>2.0875930786132813</v>
      </c>
      <c r="R375">
        <f t="shared" si="83"/>
        <v>0</v>
      </c>
      <c r="W375">
        <v>3.5968780517578121</v>
      </c>
      <c r="X375">
        <v>1.509284973144531</v>
      </c>
      <c r="Y375" s="24">
        <f t="shared" si="84"/>
        <v>0.81767584326323273</v>
      </c>
      <c r="Z375">
        <f t="shared" si="85"/>
        <v>2.0875930786132813</v>
      </c>
      <c r="AA375">
        <f t="shared" si="86"/>
        <v>0</v>
      </c>
    </row>
    <row r="376" spans="4:27">
      <c r="D376">
        <v>0</v>
      </c>
      <c r="E376">
        <v>0</v>
      </c>
      <c r="F376" s="24">
        <f t="shared" si="75"/>
        <v>0</v>
      </c>
      <c r="G376">
        <f t="shared" si="76"/>
        <v>0</v>
      </c>
      <c r="H376">
        <f t="shared" si="77"/>
        <v>1</v>
      </c>
      <c r="J376">
        <f t="shared" si="78"/>
        <v>0</v>
      </c>
      <c r="K376">
        <f t="shared" si="79"/>
        <v>0</v>
      </c>
      <c r="L376">
        <f t="shared" si="80"/>
        <v>0</v>
      </c>
      <c r="N376">
        <v>0</v>
      </c>
      <c r="O376">
        <v>0</v>
      </c>
      <c r="P376" s="24">
        <f t="shared" si="81"/>
        <v>0</v>
      </c>
      <c r="Q376">
        <f t="shared" si="82"/>
        <v>0</v>
      </c>
      <c r="R376">
        <f t="shared" si="83"/>
        <v>1</v>
      </c>
      <c r="W376">
        <v>0</v>
      </c>
      <c r="X376">
        <v>0</v>
      </c>
      <c r="Y376" s="24">
        <f t="shared" si="84"/>
        <v>0</v>
      </c>
      <c r="Z376">
        <f t="shared" si="85"/>
        <v>0</v>
      </c>
      <c r="AA376">
        <f t="shared" si="86"/>
        <v>1</v>
      </c>
    </row>
    <row r="377" spans="4:27">
      <c r="D377">
        <v>29.12349700927734</v>
      </c>
      <c r="E377">
        <v>27.53963470458984</v>
      </c>
      <c r="F377" s="24">
        <f t="shared" si="75"/>
        <v>0.79481890605220007</v>
      </c>
      <c r="G377">
        <f t="shared" si="76"/>
        <v>1.5838623046875</v>
      </c>
      <c r="H377">
        <f t="shared" si="77"/>
        <v>1</v>
      </c>
      <c r="J377">
        <f t="shared" si="78"/>
        <v>0.29123497009277338</v>
      </c>
      <c r="K377">
        <f t="shared" si="79"/>
        <v>0.27539634704589838</v>
      </c>
      <c r="L377">
        <f t="shared" si="80"/>
        <v>1.571385166104982E-2</v>
      </c>
      <c r="N377">
        <v>29.12349700927734</v>
      </c>
      <c r="O377">
        <v>27.53963470458984</v>
      </c>
      <c r="P377" s="24">
        <f t="shared" si="81"/>
        <v>5.5904509926685927E-2</v>
      </c>
      <c r="Q377">
        <f t="shared" si="82"/>
        <v>1.5838623046875</v>
      </c>
      <c r="R377">
        <f t="shared" si="83"/>
        <v>1</v>
      </c>
      <c r="W377">
        <v>29.12349700927734</v>
      </c>
      <c r="X377">
        <v>27.53963470458984</v>
      </c>
      <c r="Y377" s="24">
        <f t="shared" si="84"/>
        <v>5.5904509926685927E-2</v>
      </c>
      <c r="Z377">
        <f t="shared" si="85"/>
        <v>1.5838623046875</v>
      </c>
      <c r="AA377">
        <f t="shared" si="86"/>
        <v>1</v>
      </c>
    </row>
    <row r="378" spans="4:27">
      <c r="D378">
        <v>38.565635681152337</v>
      </c>
      <c r="E378">
        <v>32.311820983886719</v>
      </c>
      <c r="F378" s="24">
        <f t="shared" si="75"/>
        <v>0.99807689593382787</v>
      </c>
      <c r="G378">
        <f t="shared" si="76"/>
        <v>6.2538146972656179</v>
      </c>
      <c r="H378">
        <f t="shared" si="77"/>
        <v>1</v>
      </c>
      <c r="J378">
        <f t="shared" si="78"/>
        <v>0.38565635681152338</v>
      </c>
      <c r="K378">
        <f t="shared" si="79"/>
        <v>0.32311820983886719</v>
      </c>
      <c r="L378">
        <f t="shared" si="80"/>
        <v>6.0622772267439951E-2</v>
      </c>
      <c r="N378">
        <v>38.565635681152337</v>
      </c>
      <c r="O378">
        <v>32.311820983886719</v>
      </c>
      <c r="P378" s="24">
        <f t="shared" si="81"/>
        <v>0.17646837207549992</v>
      </c>
      <c r="Q378">
        <f t="shared" si="82"/>
        <v>6.2538146972656179</v>
      </c>
      <c r="R378">
        <f t="shared" si="83"/>
        <v>1</v>
      </c>
      <c r="W378">
        <v>38.565635681152337</v>
      </c>
      <c r="X378">
        <v>32.311820983886719</v>
      </c>
      <c r="Y378" s="24">
        <f t="shared" si="84"/>
        <v>0.17646837207549992</v>
      </c>
      <c r="Z378">
        <f t="shared" si="85"/>
        <v>6.2538146972656179</v>
      </c>
      <c r="AA378">
        <f t="shared" si="86"/>
        <v>1</v>
      </c>
    </row>
    <row r="379" spans="4:27">
      <c r="D379">
        <v>0.65631866455078125</v>
      </c>
      <c r="E379">
        <v>0.4547119140625</v>
      </c>
      <c r="F379" s="24">
        <f t="shared" si="75"/>
        <v>0.18258368668814415</v>
      </c>
      <c r="G379">
        <f t="shared" si="76"/>
        <v>0.20160675048828125</v>
      </c>
      <c r="H379">
        <f t="shared" si="77"/>
        <v>0</v>
      </c>
      <c r="J379">
        <f t="shared" si="78"/>
        <v>6.5631866455078125E-3</v>
      </c>
      <c r="K379">
        <f t="shared" si="79"/>
        <v>4.547119140625E-3</v>
      </c>
      <c r="L379">
        <f t="shared" si="80"/>
        <v>2.0140366058297725E-3</v>
      </c>
      <c r="N379">
        <v>0.65631866455078125</v>
      </c>
      <c r="O379">
        <v>0.4547119140625</v>
      </c>
      <c r="P379" s="24">
        <f t="shared" si="81"/>
        <v>0.3629184549356223</v>
      </c>
      <c r="Q379">
        <f t="shared" si="82"/>
        <v>0.20160675048828125</v>
      </c>
      <c r="R379">
        <f t="shared" si="83"/>
        <v>0</v>
      </c>
      <c r="W379">
        <v>0.65631866455078125</v>
      </c>
      <c r="X379">
        <v>0.4547119140625</v>
      </c>
      <c r="Y379" s="24">
        <f t="shared" si="84"/>
        <v>0.3629184549356223</v>
      </c>
      <c r="Z379">
        <f t="shared" si="85"/>
        <v>0.20160675048828125</v>
      </c>
      <c r="AA379">
        <f t="shared" si="86"/>
        <v>0</v>
      </c>
    </row>
    <row r="380" spans="4:27">
      <c r="D380">
        <v>0.55332183837890625</v>
      </c>
      <c r="E380">
        <v>0.5046844482421875</v>
      </c>
      <c r="F380" s="24">
        <f t="shared" si="75"/>
        <v>4.7473537425466561E-2</v>
      </c>
      <c r="G380">
        <f t="shared" si="76"/>
        <v>4.863739013671875E-2</v>
      </c>
      <c r="H380">
        <f t="shared" si="77"/>
        <v>1</v>
      </c>
      <c r="J380">
        <f t="shared" si="78"/>
        <v>5.5332183837890625E-3</v>
      </c>
      <c r="K380">
        <f t="shared" si="79"/>
        <v>5.046844482421875E-3</v>
      </c>
      <c r="L380">
        <f t="shared" si="80"/>
        <v>4.862556407549729E-4</v>
      </c>
      <c r="N380">
        <v>0.55332183837890625</v>
      </c>
      <c r="O380">
        <v>0.5046844482421875</v>
      </c>
      <c r="P380" s="24">
        <f t="shared" si="81"/>
        <v>9.1941590048674957E-2</v>
      </c>
      <c r="Q380">
        <f t="shared" si="82"/>
        <v>4.863739013671875E-2</v>
      </c>
      <c r="R380">
        <f t="shared" si="83"/>
        <v>1</v>
      </c>
      <c r="W380">
        <v>0.55332183837890625</v>
      </c>
      <c r="X380">
        <v>0.5046844482421875</v>
      </c>
      <c r="Y380" s="24">
        <f t="shared" si="84"/>
        <v>9.1941590048674957E-2</v>
      </c>
      <c r="Z380">
        <f t="shared" si="85"/>
        <v>4.863739013671875E-2</v>
      </c>
      <c r="AA380">
        <f t="shared" si="86"/>
        <v>1</v>
      </c>
    </row>
    <row r="381" spans="4:27">
      <c r="D381">
        <v>0</v>
      </c>
      <c r="E381">
        <v>0</v>
      </c>
      <c r="F381" s="24">
        <f t="shared" si="75"/>
        <v>0</v>
      </c>
      <c r="G381">
        <f t="shared" si="76"/>
        <v>0</v>
      </c>
      <c r="H381">
        <f t="shared" si="77"/>
        <v>1</v>
      </c>
      <c r="J381">
        <f t="shared" si="78"/>
        <v>0</v>
      </c>
      <c r="K381">
        <f t="shared" si="79"/>
        <v>0</v>
      </c>
      <c r="L381">
        <f t="shared" si="80"/>
        <v>0</v>
      </c>
      <c r="N381">
        <v>0</v>
      </c>
      <c r="O381">
        <v>0</v>
      </c>
      <c r="P381" s="24">
        <f t="shared" si="81"/>
        <v>0</v>
      </c>
      <c r="Q381">
        <f t="shared" si="82"/>
        <v>0</v>
      </c>
      <c r="R381">
        <f t="shared" si="83"/>
        <v>1</v>
      </c>
      <c r="W381">
        <v>0</v>
      </c>
      <c r="X381">
        <v>0</v>
      </c>
      <c r="Y381" s="24">
        <f t="shared" si="84"/>
        <v>0</v>
      </c>
      <c r="Z381">
        <f t="shared" si="85"/>
        <v>0</v>
      </c>
      <c r="AA381">
        <f t="shared" si="86"/>
        <v>1</v>
      </c>
    </row>
    <row r="382" spans="4:27">
      <c r="D382">
        <v>1.69525146484375</v>
      </c>
      <c r="E382">
        <v>0.69065093994140625</v>
      </c>
      <c r="F382" s="24">
        <f t="shared" si="75"/>
        <v>0.63380911026909414</v>
      </c>
      <c r="G382">
        <f t="shared" si="76"/>
        <v>1.0046005249023438</v>
      </c>
      <c r="H382">
        <f t="shared" si="77"/>
        <v>0</v>
      </c>
      <c r="J382">
        <f t="shared" si="78"/>
        <v>1.69525146484375E-2</v>
      </c>
      <c r="K382">
        <f t="shared" si="79"/>
        <v>6.9065093994140625E-3</v>
      </c>
      <c r="L382">
        <f t="shared" si="80"/>
        <v>9.9957126922834757E-3</v>
      </c>
      <c r="N382">
        <v>1.69525146484375</v>
      </c>
      <c r="O382">
        <v>0.69065093994140625</v>
      </c>
      <c r="P382" s="24">
        <f t="shared" si="81"/>
        <v>0.84211367815173077</v>
      </c>
      <c r="Q382">
        <f t="shared" si="82"/>
        <v>1.0046005249023438</v>
      </c>
      <c r="R382">
        <f t="shared" si="83"/>
        <v>0</v>
      </c>
      <c r="W382">
        <v>1.69525146484375</v>
      </c>
      <c r="X382">
        <v>0.69065093994140625</v>
      </c>
      <c r="Y382" s="24">
        <f t="shared" si="84"/>
        <v>0.84211367815173077</v>
      </c>
      <c r="Z382">
        <f t="shared" si="85"/>
        <v>1.0046005249023438</v>
      </c>
      <c r="AA382">
        <f t="shared" si="86"/>
        <v>0</v>
      </c>
    </row>
    <row r="383" spans="4:27">
      <c r="D383">
        <v>0</v>
      </c>
      <c r="E383">
        <v>0</v>
      </c>
      <c r="F383" s="24">
        <f t="shared" si="75"/>
        <v>0</v>
      </c>
      <c r="G383">
        <f t="shared" si="76"/>
        <v>0</v>
      </c>
      <c r="H383">
        <f t="shared" si="77"/>
        <v>1</v>
      </c>
      <c r="J383">
        <f t="shared" si="78"/>
        <v>0</v>
      </c>
      <c r="K383">
        <f t="shared" si="79"/>
        <v>0</v>
      </c>
      <c r="L383">
        <f t="shared" si="80"/>
        <v>0</v>
      </c>
      <c r="N383">
        <v>0</v>
      </c>
      <c r="O383">
        <v>0</v>
      </c>
      <c r="P383" s="24">
        <f t="shared" si="81"/>
        <v>0</v>
      </c>
      <c r="Q383">
        <f t="shared" si="82"/>
        <v>0</v>
      </c>
      <c r="R383">
        <f t="shared" si="83"/>
        <v>1</v>
      </c>
      <c r="W383">
        <v>0</v>
      </c>
      <c r="X383">
        <v>0</v>
      </c>
      <c r="Y383" s="24">
        <f t="shared" si="84"/>
        <v>0</v>
      </c>
      <c r="Z383">
        <f t="shared" si="85"/>
        <v>0</v>
      </c>
      <c r="AA383">
        <f t="shared" si="86"/>
        <v>1</v>
      </c>
    </row>
    <row r="384" spans="4:27">
      <c r="D384">
        <v>0</v>
      </c>
      <c r="E384">
        <v>0</v>
      </c>
      <c r="F384" s="24">
        <f t="shared" si="75"/>
        <v>0</v>
      </c>
      <c r="G384">
        <f t="shared" si="76"/>
        <v>0</v>
      </c>
      <c r="H384">
        <f t="shared" si="77"/>
        <v>1</v>
      </c>
      <c r="J384">
        <f t="shared" si="78"/>
        <v>0</v>
      </c>
      <c r="K384">
        <f t="shared" si="79"/>
        <v>0</v>
      </c>
      <c r="L384">
        <f t="shared" si="80"/>
        <v>0</v>
      </c>
      <c r="N384">
        <v>0</v>
      </c>
      <c r="O384">
        <v>0</v>
      </c>
      <c r="P384" s="24">
        <f t="shared" si="81"/>
        <v>0</v>
      </c>
      <c r="Q384">
        <f t="shared" si="82"/>
        <v>0</v>
      </c>
      <c r="R384">
        <f t="shared" si="83"/>
        <v>1</v>
      </c>
      <c r="W384">
        <v>0</v>
      </c>
      <c r="X384">
        <v>0</v>
      </c>
      <c r="Y384" s="24">
        <f t="shared" si="84"/>
        <v>0</v>
      </c>
      <c r="Z384">
        <f t="shared" si="85"/>
        <v>0</v>
      </c>
      <c r="AA384">
        <f t="shared" si="86"/>
        <v>1</v>
      </c>
    </row>
    <row r="385" spans="4:27">
      <c r="D385">
        <v>0</v>
      </c>
      <c r="E385">
        <v>0</v>
      </c>
      <c r="F385" s="24">
        <f t="shared" si="75"/>
        <v>0</v>
      </c>
      <c r="G385">
        <f t="shared" si="76"/>
        <v>0</v>
      </c>
      <c r="H385">
        <f t="shared" si="77"/>
        <v>1</v>
      </c>
      <c r="J385">
        <f t="shared" si="78"/>
        <v>0</v>
      </c>
      <c r="K385">
        <f t="shared" si="79"/>
        <v>0</v>
      </c>
      <c r="L385">
        <f t="shared" si="80"/>
        <v>0</v>
      </c>
      <c r="N385">
        <v>0</v>
      </c>
      <c r="O385">
        <v>0</v>
      </c>
      <c r="P385" s="24">
        <f t="shared" si="81"/>
        <v>0</v>
      </c>
      <c r="Q385">
        <f t="shared" si="82"/>
        <v>0</v>
      </c>
      <c r="R385">
        <f t="shared" si="83"/>
        <v>1</v>
      </c>
      <c r="W385">
        <v>0</v>
      </c>
      <c r="X385">
        <v>0</v>
      </c>
      <c r="Y385" s="24">
        <f t="shared" si="84"/>
        <v>0</v>
      </c>
      <c r="Z385">
        <f t="shared" si="85"/>
        <v>0</v>
      </c>
      <c r="AA385">
        <f t="shared" si="86"/>
        <v>1</v>
      </c>
    </row>
    <row r="386" spans="4:27">
      <c r="D386">
        <v>1.2165069580078121</v>
      </c>
      <c r="E386">
        <v>1.1539459228515621</v>
      </c>
      <c r="F386" s="24">
        <f t="shared" si="75"/>
        <v>6.0644272659838655E-2</v>
      </c>
      <c r="G386">
        <f t="shared" si="76"/>
        <v>6.256103515625E-2</v>
      </c>
      <c r="H386">
        <f t="shared" si="77"/>
        <v>1</v>
      </c>
      <c r="J386">
        <f t="shared" si="78"/>
        <v>1.2165069580078122E-2</v>
      </c>
      <c r="K386">
        <f t="shared" si="79"/>
        <v>1.1539459228515622E-2</v>
      </c>
      <c r="L386">
        <f t="shared" si="80"/>
        <v>6.2541469820951378E-4</v>
      </c>
      <c r="N386">
        <v>1.2165069580078121</v>
      </c>
      <c r="O386">
        <v>1.1539459228515621</v>
      </c>
      <c r="P386" s="24">
        <f t="shared" si="81"/>
        <v>5.2784036047634396E-2</v>
      </c>
      <c r="Q386">
        <f t="shared" si="82"/>
        <v>6.256103515625E-2</v>
      </c>
      <c r="R386">
        <f t="shared" si="83"/>
        <v>1</v>
      </c>
      <c r="W386">
        <v>1.2165069580078121</v>
      </c>
      <c r="X386">
        <v>1.1539459228515621</v>
      </c>
      <c r="Y386" s="24">
        <f t="shared" si="84"/>
        <v>5.2784036047634396E-2</v>
      </c>
      <c r="Z386">
        <f t="shared" si="85"/>
        <v>6.256103515625E-2</v>
      </c>
      <c r="AA386">
        <f t="shared" si="86"/>
        <v>1</v>
      </c>
    </row>
    <row r="387" spans="4:27">
      <c r="D387">
        <v>0</v>
      </c>
      <c r="E387">
        <v>0</v>
      </c>
      <c r="F387" s="24">
        <f t="shared" si="75"/>
        <v>0</v>
      </c>
      <c r="G387">
        <f t="shared" si="76"/>
        <v>0</v>
      </c>
      <c r="H387">
        <f t="shared" si="77"/>
        <v>1</v>
      </c>
      <c r="J387">
        <f t="shared" si="78"/>
        <v>0</v>
      </c>
      <c r="K387">
        <f t="shared" si="79"/>
        <v>0</v>
      </c>
      <c r="L387">
        <f t="shared" si="80"/>
        <v>0</v>
      </c>
      <c r="N387">
        <v>0</v>
      </c>
      <c r="O387">
        <v>0</v>
      </c>
      <c r="P387" s="24">
        <f t="shared" si="81"/>
        <v>0</v>
      </c>
      <c r="Q387">
        <f t="shared" si="82"/>
        <v>0</v>
      </c>
      <c r="R387">
        <f t="shared" si="83"/>
        <v>1</v>
      </c>
      <c r="W387">
        <v>0</v>
      </c>
      <c r="X387">
        <v>0</v>
      </c>
      <c r="Y387" s="24">
        <f t="shared" si="84"/>
        <v>0</v>
      </c>
      <c r="Z387">
        <f t="shared" si="85"/>
        <v>0</v>
      </c>
      <c r="AA387">
        <f t="shared" si="86"/>
        <v>1</v>
      </c>
    </row>
    <row r="388" spans="4:27">
      <c r="D388">
        <v>0</v>
      </c>
      <c r="E388">
        <v>0</v>
      </c>
      <c r="F388" s="24">
        <f t="shared" si="75"/>
        <v>0</v>
      </c>
      <c r="G388">
        <f t="shared" si="76"/>
        <v>0</v>
      </c>
      <c r="H388">
        <f t="shared" si="77"/>
        <v>1</v>
      </c>
      <c r="J388">
        <f t="shared" si="78"/>
        <v>0</v>
      </c>
      <c r="K388">
        <f t="shared" si="79"/>
        <v>0</v>
      </c>
      <c r="L388">
        <f t="shared" si="80"/>
        <v>0</v>
      </c>
      <c r="N388">
        <v>0</v>
      </c>
      <c r="O388">
        <v>0</v>
      </c>
      <c r="P388" s="24">
        <f t="shared" si="81"/>
        <v>0</v>
      </c>
      <c r="Q388">
        <f t="shared" si="82"/>
        <v>0</v>
      </c>
      <c r="R388">
        <f t="shared" si="83"/>
        <v>1</v>
      </c>
      <c r="W388">
        <v>0</v>
      </c>
      <c r="X388">
        <v>0</v>
      </c>
      <c r="Y388" s="24">
        <f t="shared" si="84"/>
        <v>0</v>
      </c>
      <c r="Z388">
        <f t="shared" si="85"/>
        <v>0</v>
      </c>
      <c r="AA388">
        <f t="shared" si="86"/>
        <v>1</v>
      </c>
    </row>
    <row r="389" spans="4:27">
      <c r="D389">
        <v>0.6015777587890625</v>
      </c>
      <c r="E389">
        <v>0.57239532470703125</v>
      </c>
      <c r="F389" s="24">
        <f t="shared" si="75"/>
        <v>2.8760738839907395E-2</v>
      </c>
      <c r="G389">
        <f t="shared" si="76"/>
        <v>2.918243408203125E-2</v>
      </c>
      <c r="H389">
        <f t="shared" si="77"/>
        <v>1</v>
      </c>
      <c r="J389">
        <f t="shared" si="78"/>
        <v>6.015777587890625E-3</v>
      </c>
      <c r="K389">
        <f t="shared" si="79"/>
        <v>5.7239532470703125E-3</v>
      </c>
      <c r="L389">
        <f t="shared" si="80"/>
        <v>2.9178176423899047E-4</v>
      </c>
      <c r="N389">
        <v>0.6015777587890625</v>
      </c>
      <c r="O389">
        <v>0.57239532470703125</v>
      </c>
      <c r="P389" s="24">
        <f t="shared" si="81"/>
        <v>4.9715678310316813E-2</v>
      </c>
      <c r="Q389">
        <f t="shared" si="82"/>
        <v>2.918243408203125E-2</v>
      </c>
      <c r="R389">
        <f t="shared" si="83"/>
        <v>1</v>
      </c>
      <c r="W389">
        <v>0.6015777587890625</v>
      </c>
      <c r="X389">
        <v>0.57239532470703125</v>
      </c>
      <c r="Y389" s="24">
        <f t="shared" si="84"/>
        <v>4.9715678310316813E-2</v>
      </c>
      <c r="Z389">
        <f t="shared" si="85"/>
        <v>2.918243408203125E-2</v>
      </c>
      <c r="AA389">
        <f t="shared" si="86"/>
        <v>1</v>
      </c>
    </row>
    <row r="390" spans="4:27">
      <c r="D390">
        <v>0</v>
      </c>
      <c r="E390">
        <v>0</v>
      </c>
      <c r="F390" s="24">
        <f t="shared" si="75"/>
        <v>0</v>
      </c>
      <c r="G390">
        <f t="shared" si="76"/>
        <v>0</v>
      </c>
      <c r="H390">
        <f t="shared" si="77"/>
        <v>1</v>
      </c>
      <c r="J390">
        <f t="shared" si="78"/>
        <v>0</v>
      </c>
      <c r="K390">
        <f t="shared" si="79"/>
        <v>0</v>
      </c>
      <c r="L390">
        <f t="shared" si="80"/>
        <v>0</v>
      </c>
      <c r="N390">
        <v>0</v>
      </c>
      <c r="O390">
        <v>0</v>
      </c>
      <c r="P390" s="24">
        <f t="shared" si="81"/>
        <v>0</v>
      </c>
      <c r="Q390">
        <f t="shared" si="82"/>
        <v>0</v>
      </c>
      <c r="R390">
        <f t="shared" si="83"/>
        <v>1</v>
      </c>
      <c r="W390">
        <v>0</v>
      </c>
      <c r="X390">
        <v>0</v>
      </c>
      <c r="Y390" s="24">
        <f t="shared" si="84"/>
        <v>0</v>
      </c>
      <c r="Z390">
        <f t="shared" si="85"/>
        <v>0</v>
      </c>
      <c r="AA390">
        <f t="shared" si="86"/>
        <v>1</v>
      </c>
    </row>
    <row r="391" spans="4:27">
      <c r="D391">
        <v>0</v>
      </c>
      <c r="E391">
        <v>0</v>
      </c>
      <c r="F391" s="24">
        <f t="shared" si="75"/>
        <v>0</v>
      </c>
      <c r="G391">
        <f t="shared" si="76"/>
        <v>0</v>
      </c>
      <c r="H391">
        <f t="shared" si="77"/>
        <v>1</v>
      </c>
      <c r="J391">
        <f t="shared" si="78"/>
        <v>0</v>
      </c>
      <c r="K391">
        <f t="shared" si="79"/>
        <v>0</v>
      </c>
      <c r="L391">
        <f t="shared" si="80"/>
        <v>0</v>
      </c>
      <c r="N391">
        <v>0</v>
      </c>
      <c r="O391">
        <v>0</v>
      </c>
      <c r="P391" s="24">
        <f t="shared" si="81"/>
        <v>0</v>
      </c>
      <c r="Q391">
        <f t="shared" si="82"/>
        <v>0</v>
      </c>
      <c r="R391">
        <f t="shared" si="83"/>
        <v>1</v>
      </c>
      <c r="W391">
        <v>0</v>
      </c>
      <c r="X391">
        <v>0</v>
      </c>
      <c r="Y391" s="24">
        <f t="shared" si="84"/>
        <v>0</v>
      </c>
      <c r="Z391">
        <f t="shared" si="85"/>
        <v>0</v>
      </c>
      <c r="AA391">
        <f t="shared" si="86"/>
        <v>1</v>
      </c>
    </row>
    <row r="392" spans="4:27">
      <c r="D392">
        <v>5.1309585571289063</v>
      </c>
      <c r="E392">
        <v>6.9887161254882813</v>
      </c>
      <c r="F392" s="24">
        <f t="shared" ref="F392:F455" si="90">(ABS(EXP(D392) - EXP(E392)) / ABS(EXP(D392)))</f>
        <v>5.4093481196552808</v>
      </c>
      <c r="G392">
        <f t="shared" ref="G392:G455" si="91">ABS(MIN(D392, 100-D392)- MIN(E392, 100-E392))</f>
        <v>1.857757568359375</v>
      </c>
      <c r="H392">
        <f t="shared" ref="H392:H455" si="92">IF(AND(MIN(E392, 100-E392) &lt;= 1.2*MIN(D392, 100- D392), MIN(E392,100-E392) &gt;= 0.8*MIN(D392, 100 -D392)), 1, 0)</f>
        <v>0</v>
      </c>
      <c r="J392">
        <f t="shared" ref="J392:J455" si="93">0.01*D392</f>
        <v>5.1309585571289063E-2</v>
      </c>
      <c r="K392">
        <f t="shared" ref="K392:K455" si="94">0.01*E392</f>
        <v>6.9887161254882813E-2</v>
      </c>
      <c r="L392">
        <f t="shared" ref="L392:L455" si="95">(ABS(EXP(J392) - EXP(K392)) / ABS(EXP(J392)))</f>
        <v>1.875121242595465E-2</v>
      </c>
      <c r="N392">
        <v>5.1309585571289063</v>
      </c>
      <c r="O392">
        <v>6.9887161254882813</v>
      </c>
      <c r="P392" s="24">
        <f t="shared" ref="P392:P455" si="96">IF(AND(N392=0, O392=0), 0, IF(N392=0, 2 * ABS(50 - O392) / (ABS(50) + ABS(50 - O392)), IF(O392=0, 2 * ABS(N392 - 50) / (ABS(N392) + ABS(50)), 2 * ABS(N392 - O392) / (ABS(N392) + ABS(O392)))))</f>
        <v>0.30656888357306977</v>
      </c>
      <c r="Q392">
        <f t="shared" ref="Q392:Q455" si="97">ABS(MIN(N392, 100-N392)- MIN(O392, 100-O392))</f>
        <v>1.857757568359375</v>
      </c>
      <c r="R392">
        <f t="shared" ref="R392:R455" si="98">IF(AND(MIN(O392, 100-O392) &lt;= 1.2*MIN(N392, 100- N392), MIN(O392,100-O392) &gt;= 0.8*MIN(N392, 100 -N392)), 1, 0)</f>
        <v>0</v>
      </c>
      <c r="W392">
        <v>5.1309585571289063</v>
      </c>
      <c r="X392">
        <v>6.9887161254882813</v>
      </c>
      <c r="Y392" s="24">
        <f t="shared" ref="Y392:Y455" si="99">IF(AND(W392=0, X392=0), 0, 2 * ABS(MIN(W392, 100-W392) - MIN(X392, 100-X392)) / (ABS(MIN(W392, 100-W392)) + ABS(MIN(X392, 100-X392))))</f>
        <v>0.30656888357306977</v>
      </c>
      <c r="Z392">
        <f t="shared" ref="Z392:Z455" si="100">ABS(MIN(W392, 100-W392)- MIN(X392, 100-X392))</f>
        <v>1.857757568359375</v>
      </c>
      <c r="AA392">
        <f t="shared" ref="AA392:AA455" si="101">IF(AND(MIN(X392, 100-X392) &lt;= 1.2*MIN(W392, 100- W392), MIN(X392,100-X392) &gt;= 0.8*MIN(W392, 100 -W392)), 1, 0)</f>
        <v>0</v>
      </c>
    </row>
    <row r="393" spans="4:27">
      <c r="D393">
        <v>0.67653656005859375</v>
      </c>
      <c r="E393">
        <v>0.84590911865234375</v>
      </c>
      <c r="F393" s="24">
        <f t="shared" si="90"/>
        <v>0.18456137524584607</v>
      </c>
      <c r="G393">
        <f t="shared" si="91"/>
        <v>0.16937255859375</v>
      </c>
      <c r="H393">
        <f t="shared" si="92"/>
        <v>0</v>
      </c>
      <c r="J393">
        <f t="shared" si="93"/>
        <v>6.7653656005859375E-3</v>
      </c>
      <c r="K393">
        <f t="shared" si="94"/>
        <v>8.4590911865234375E-3</v>
      </c>
      <c r="L393">
        <f t="shared" si="95"/>
        <v>1.6951607492608437E-3</v>
      </c>
      <c r="N393">
        <v>0.67653656005859375</v>
      </c>
      <c r="O393">
        <v>0.84590911865234375</v>
      </c>
      <c r="P393" s="24">
        <f t="shared" si="96"/>
        <v>0.2225006264094212</v>
      </c>
      <c r="Q393">
        <f t="shared" si="97"/>
        <v>0.16937255859375</v>
      </c>
      <c r="R393">
        <f t="shared" si="98"/>
        <v>0</v>
      </c>
      <c r="W393">
        <v>0.67653656005859375</v>
      </c>
      <c r="X393">
        <v>0.84590911865234375</v>
      </c>
      <c r="Y393" s="24">
        <f t="shared" si="99"/>
        <v>0.2225006264094212</v>
      </c>
      <c r="Z393">
        <f t="shared" si="100"/>
        <v>0.16937255859375</v>
      </c>
      <c r="AA393">
        <f t="shared" si="101"/>
        <v>0</v>
      </c>
    </row>
    <row r="394" spans="4:27">
      <c r="D394">
        <v>0</v>
      </c>
      <c r="E394">
        <v>0</v>
      </c>
      <c r="F394" s="24">
        <f t="shared" si="90"/>
        <v>0</v>
      </c>
      <c r="G394">
        <f t="shared" si="91"/>
        <v>0</v>
      </c>
      <c r="H394">
        <f t="shared" si="92"/>
        <v>1</v>
      </c>
      <c r="J394">
        <f t="shared" si="93"/>
        <v>0</v>
      </c>
      <c r="K394">
        <f t="shared" si="94"/>
        <v>0</v>
      </c>
      <c r="L394">
        <f t="shared" si="95"/>
        <v>0</v>
      </c>
      <c r="N394">
        <v>0</v>
      </c>
      <c r="O394">
        <v>0</v>
      </c>
      <c r="P394" s="24">
        <f t="shared" si="96"/>
        <v>0</v>
      </c>
      <c r="Q394">
        <f t="shared" si="97"/>
        <v>0</v>
      </c>
      <c r="R394">
        <f t="shared" si="98"/>
        <v>1</v>
      </c>
      <c r="W394">
        <v>0</v>
      </c>
      <c r="X394">
        <v>0</v>
      </c>
      <c r="Y394" s="24">
        <f t="shared" si="99"/>
        <v>0</v>
      </c>
      <c r="Z394">
        <f t="shared" si="100"/>
        <v>0</v>
      </c>
      <c r="AA394">
        <f t="shared" si="101"/>
        <v>1</v>
      </c>
    </row>
    <row r="395" spans="4:27">
      <c r="D395">
        <v>0</v>
      </c>
      <c r="E395">
        <v>0</v>
      </c>
      <c r="F395" s="24">
        <f t="shared" si="90"/>
        <v>0</v>
      </c>
      <c r="G395">
        <f t="shared" si="91"/>
        <v>0</v>
      </c>
      <c r="H395">
        <f t="shared" si="92"/>
        <v>1</v>
      </c>
      <c r="J395">
        <f t="shared" si="93"/>
        <v>0</v>
      </c>
      <c r="K395">
        <f t="shared" si="94"/>
        <v>0</v>
      </c>
      <c r="L395">
        <f t="shared" si="95"/>
        <v>0</v>
      </c>
      <c r="N395">
        <v>0</v>
      </c>
      <c r="O395">
        <v>0</v>
      </c>
      <c r="P395" s="24">
        <f t="shared" si="96"/>
        <v>0</v>
      </c>
      <c r="Q395">
        <f t="shared" si="97"/>
        <v>0</v>
      </c>
      <c r="R395">
        <f t="shared" si="98"/>
        <v>1</v>
      </c>
      <c r="W395">
        <v>0</v>
      </c>
      <c r="X395">
        <v>0</v>
      </c>
      <c r="Y395" s="24">
        <f t="shared" si="99"/>
        <v>0</v>
      </c>
      <c r="Z395">
        <f t="shared" si="100"/>
        <v>0</v>
      </c>
      <c r="AA395">
        <f t="shared" si="101"/>
        <v>1</v>
      </c>
    </row>
    <row r="396" spans="4:27">
      <c r="D396">
        <v>0.23403167724609381</v>
      </c>
      <c r="E396">
        <v>0.20122528076171881</v>
      </c>
      <c r="F396" s="24">
        <f t="shared" si="90"/>
        <v>3.2274103410362923E-2</v>
      </c>
      <c r="G396">
        <f t="shared" si="91"/>
        <v>3.2806396484375E-2</v>
      </c>
      <c r="H396">
        <f t="shared" si="92"/>
        <v>1</v>
      </c>
      <c r="J396">
        <f t="shared" si="93"/>
        <v>2.3403167724609379E-3</v>
      </c>
      <c r="K396">
        <f t="shared" si="94"/>
        <v>2.0122528076171879E-3</v>
      </c>
      <c r="L396">
        <f t="shared" si="95"/>
        <v>3.2801015774551522E-4</v>
      </c>
      <c r="N396">
        <v>0.23403167724609381</v>
      </c>
      <c r="O396">
        <v>0.20122528076171881</v>
      </c>
      <c r="P396" s="24">
        <f t="shared" si="96"/>
        <v>0.15074496056091144</v>
      </c>
      <c r="Q396">
        <f t="shared" si="97"/>
        <v>3.2806396484375E-2</v>
      </c>
      <c r="R396">
        <f t="shared" si="98"/>
        <v>1</v>
      </c>
      <c r="W396">
        <v>0.23403167724609381</v>
      </c>
      <c r="X396">
        <v>0.20122528076171881</v>
      </c>
      <c r="Y396" s="24">
        <f t="shared" si="99"/>
        <v>0.15074496056091144</v>
      </c>
      <c r="Z396">
        <f t="shared" si="100"/>
        <v>3.2806396484375E-2</v>
      </c>
      <c r="AA396">
        <f t="shared" si="101"/>
        <v>1</v>
      </c>
    </row>
    <row r="397" spans="4:27">
      <c r="D397">
        <v>29.527664184570309</v>
      </c>
      <c r="E397">
        <v>27.639961242675781</v>
      </c>
      <c r="F397" s="24">
        <f t="shared" si="90"/>
        <v>0.84858077157190115</v>
      </c>
      <c r="G397">
        <f t="shared" si="91"/>
        <v>1.8877029418945277</v>
      </c>
      <c r="H397">
        <f t="shared" si="92"/>
        <v>1</v>
      </c>
      <c r="J397">
        <f t="shared" si="93"/>
        <v>0.29527664184570307</v>
      </c>
      <c r="K397">
        <f t="shared" si="94"/>
        <v>0.27639961242675781</v>
      </c>
      <c r="L397">
        <f t="shared" si="95"/>
        <v>1.8699974142014797E-2</v>
      </c>
      <c r="N397">
        <v>29.527664184570309</v>
      </c>
      <c r="O397">
        <v>27.639961242675781</v>
      </c>
      <c r="P397" s="24">
        <f t="shared" si="96"/>
        <v>6.6040977836201969E-2</v>
      </c>
      <c r="Q397">
        <f t="shared" si="97"/>
        <v>1.8877029418945277</v>
      </c>
      <c r="R397">
        <f t="shared" si="98"/>
        <v>1</v>
      </c>
      <c r="W397">
        <v>29.527664184570309</v>
      </c>
      <c r="X397">
        <v>27.639961242675781</v>
      </c>
      <c r="Y397" s="24">
        <f t="shared" si="99"/>
        <v>6.6040977836201969E-2</v>
      </c>
      <c r="Z397">
        <f t="shared" si="100"/>
        <v>1.8877029418945277</v>
      </c>
      <c r="AA397">
        <f t="shared" si="101"/>
        <v>1</v>
      </c>
    </row>
    <row r="398" spans="4:27">
      <c r="D398">
        <v>0</v>
      </c>
      <c r="E398">
        <v>0</v>
      </c>
      <c r="F398" s="24">
        <f t="shared" si="90"/>
        <v>0</v>
      </c>
      <c r="G398">
        <f t="shared" si="91"/>
        <v>0</v>
      </c>
      <c r="H398">
        <f t="shared" si="92"/>
        <v>1</v>
      </c>
      <c r="J398">
        <f t="shared" si="93"/>
        <v>0</v>
      </c>
      <c r="K398">
        <f t="shared" si="94"/>
        <v>0</v>
      </c>
      <c r="L398">
        <f t="shared" si="95"/>
        <v>0</v>
      </c>
      <c r="N398">
        <v>0</v>
      </c>
      <c r="O398">
        <v>0</v>
      </c>
      <c r="P398" s="24">
        <f t="shared" si="96"/>
        <v>0</v>
      </c>
      <c r="Q398">
        <f t="shared" si="97"/>
        <v>0</v>
      </c>
      <c r="R398">
        <f t="shared" si="98"/>
        <v>1</v>
      </c>
      <c r="W398">
        <v>0</v>
      </c>
      <c r="X398">
        <v>0</v>
      </c>
      <c r="Y398" s="24">
        <f t="shared" si="99"/>
        <v>0</v>
      </c>
      <c r="Z398">
        <f t="shared" si="100"/>
        <v>0</v>
      </c>
      <c r="AA398">
        <f t="shared" si="101"/>
        <v>1</v>
      </c>
    </row>
    <row r="399" spans="4:27">
      <c r="D399">
        <v>0</v>
      </c>
      <c r="E399">
        <v>0</v>
      </c>
      <c r="F399" s="24">
        <f t="shared" si="90"/>
        <v>0</v>
      </c>
      <c r="G399">
        <f t="shared" si="91"/>
        <v>0</v>
      </c>
      <c r="H399">
        <f t="shared" si="92"/>
        <v>1</v>
      </c>
      <c r="J399">
        <f t="shared" si="93"/>
        <v>0</v>
      </c>
      <c r="K399">
        <f t="shared" si="94"/>
        <v>0</v>
      </c>
      <c r="L399">
        <f t="shared" si="95"/>
        <v>0</v>
      </c>
      <c r="N399">
        <v>0</v>
      </c>
      <c r="O399">
        <v>0</v>
      </c>
      <c r="P399" s="24">
        <f t="shared" si="96"/>
        <v>0</v>
      </c>
      <c r="Q399">
        <f t="shared" si="97"/>
        <v>0</v>
      </c>
      <c r="R399">
        <f t="shared" si="98"/>
        <v>1</v>
      </c>
      <c r="W399">
        <v>0</v>
      </c>
      <c r="X399">
        <v>0</v>
      </c>
      <c r="Y399" s="24">
        <f t="shared" si="99"/>
        <v>0</v>
      </c>
      <c r="Z399">
        <f t="shared" si="100"/>
        <v>0</v>
      </c>
      <c r="AA399">
        <f t="shared" si="101"/>
        <v>1</v>
      </c>
    </row>
    <row r="400" spans="4:27">
      <c r="D400">
        <v>0</v>
      </c>
      <c r="E400">
        <v>0</v>
      </c>
      <c r="F400" s="24">
        <f t="shared" si="90"/>
        <v>0</v>
      </c>
      <c r="G400">
        <f t="shared" si="91"/>
        <v>0</v>
      </c>
      <c r="H400">
        <f t="shared" si="92"/>
        <v>1</v>
      </c>
      <c r="J400">
        <f t="shared" si="93"/>
        <v>0</v>
      </c>
      <c r="K400">
        <f t="shared" si="94"/>
        <v>0</v>
      </c>
      <c r="L400">
        <f t="shared" si="95"/>
        <v>0</v>
      </c>
      <c r="N400">
        <v>0</v>
      </c>
      <c r="O400">
        <v>0</v>
      </c>
      <c r="P400" s="24">
        <f t="shared" si="96"/>
        <v>0</v>
      </c>
      <c r="Q400">
        <f t="shared" si="97"/>
        <v>0</v>
      </c>
      <c r="R400">
        <f t="shared" si="98"/>
        <v>1</v>
      </c>
      <c r="W400">
        <v>0</v>
      </c>
      <c r="X400">
        <v>0</v>
      </c>
      <c r="Y400" s="24">
        <f t="shared" si="99"/>
        <v>0</v>
      </c>
      <c r="Z400">
        <f t="shared" si="100"/>
        <v>0</v>
      </c>
      <c r="AA400">
        <f t="shared" si="101"/>
        <v>1</v>
      </c>
    </row>
    <row r="401" spans="4:27">
      <c r="D401">
        <v>47.001457214355469</v>
      </c>
      <c r="E401">
        <v>45.700645446777337</v>
      </c>
      <c r="F401" s="24">
        <f t="shared" si="90"/>
        <v>0.72768934966920062</v>
      </c>
      <c r="G401">
        <f t="shared" si="91"/>
        <v>1.3008117675781321</v>
      </c>
      <c r="H401">
        <f t="shared" si="92"/>
        <v>1</v>
      </c>
      <c r="J401">
        <f t="shared" si="93"/>
        <v>0.47001457214355469</v>
      </c>
      <c r="K401">
        <f t="shared" si="94"/>
        <v>0.45700645446777338</v>
      </c>
      <c r="L401">
        <f t="shared" si="95"/>
        <v>1.2923877776166725E-2</v>
      </c>
      <c r="N401">
        <v>47.001457214355469</v>
      </c>
      <c r="O401">
        <v>45.700645446777337</v>
      </c>
      <c r="P401" s="24">
        <f t="shared" si="96"/>
        <v>2.8064342236835221E-2</v>
      </c>
      <c r="Q401">
        <f t="shared" si="97"/>
        <v>1.3008117675781321</v>
      </c>
      <c r="R401">
        <f t="shared" si="98"/>
        <v>1</v>
      </c>
      <c r="W401">
        <v>47.001457214355469</v>
      </c>
      <c r="X401">
        <v>45.700645446777337</v>
      </c>
      <c r="Y401" s="24">
        <f t="shared" si="99"/>
        <v>2.8064342236835221E-2</v>
      </c>
      <c r="Z401">
        <f t="shared" si="100"/>
        <v>1.3008117675781321</v>
      </c>
      <c r="AA401">
        <f t="shared" si="101"/>
        <v>1</v>
      </c>
    </row>
    <row r="402" spans="4:27">
      <c r="D402">
        <v>0</v>
      </c>
      <c r="E402">
        <v>0</v>
      </c>
      <c r="F402" s="24">
        <f t="shared" si="90"/>
        <v>0</v>
      </c>
      <c r="G402">
        <f t="shared" si="91"/>
        <v>0</v>
      </c>
      <c r="H402">
        <f t="shared" si="92"/>
        <v>1</v>
      </c>
      <c r="J402">
        <f t="shared" si="93"/>
        <v>0</v>
      </c>
      <c r="K402">
        <f t="shared" si="94"/>
        <v>0</v>
      </c>
      <c r="L402">
        <f t="shared" si="95"/>
        <v>0</v>
      </c>
      <c r="N402">
        <v>0</v>
      </c>
      <c r="O402">
        <v>0</v>
      </c>
      <c r="P402" s="24">
        <f t="shared" si="96"/>
        <v>0</v>
      </c>
      <c r="Q402">
        <f t="shared" si="97"/>
        <v>0</v>
      </c>
      <c r="R402">
        <f t="shared" si="98"/>
        <v>1</v>
      </c>
      <c r="W402">
        <v>0</v>
      </c>
      <c r="X402">
        <v>0</v>
      </c>
      <c r="Y402" s="24">
        <f t="shared" si="99"/>
        <v>0</v>
      </c>
      <c r="Z402">
        <f t="shared" si="100"/>
        <v>0</v>
      </c>
      <c r="AA402">
        <f t="shared" si="101"/>
        <v>1</v>
      </c>
    </row>
    <row r="403" spans="4:27">
      <c r="D403">
        <v>0</v>
      </c>
      <c r="E403">
        <v>0</v>
      </c>
      <c r="F403" s="24">
        <f t="shared" si="90"/>
        <v>0</v>
      </c>
      <c r="G403">
        <f t="shared" si="91"/>
        <v>0</v>
      </c>
      <c r="H403">
        <f t="shared" si="92"/>
        <v>1</v>
      </c>
      <c r="J403">
        <f t="shared" si="93"/>
        <v>0</v>
      </c>
      <c r="K403">
        <f t="shared" si="94"/>
        <v>0</v>
      </c>
      <c r="L403">
        <f t="shared" si="95"/>
        <v>0</v>
      </c>
      <c r="N403">
        <v>0</v>
      </c>
      <c r="O403">
        <v>0</v>
      </c>
      <c r="P403" s="24">
        <f t="shared" si="96"/>
        <v>0</v>
      </c>
      <c r="Q403">
        <f t="shared" si="97"/>
        <v>0</v>
      </c>
      <c r="R403">
        <f t="shared" si="98"/>
        <v>1</v>
      </c>
      <c r="W403">
        <v>0</v>
      </c>
      <c r="X403">
        <v>0</v>
      </c>
      <c r="Y403" s="24">
        <f t="shared" si="99"/>
        <v>0</v>
      </c>
      <c r="Z403">
        <f t="shared" si="100"/>
        <v>0</v>
      </c>
      <c r="AA403">
        <f t="shared" si="101"/>
        <v>1</v>
      </c>
    </row>
    <row r="404" spans="4:27">
      <c r="D404">
        <v>3.299713134765625E-2</v>
      </c>
      <c r="E404">
        <v>3.39508056640625E-2</v>
      </c>
      <c r="F404" s="24">
        <f t="shared" si="90"/>
        <v>9.5412920835196617E-4</v>
      </c>
      <c r="G404">
        <f t="shared" si="91"/>
        <v>9.5367431640625E-4</v>
      </c>
      <c r="H404">
        <f t="shared" si="92"/>
        <v>1</v>
      </c>
      <c r="J404">
        <f t="shared" si="93"/>
        <v>3.299713134765625E-4</v>
      </c>
      <c r="K404">
        <f t="shared" si="94"/>
        <v>3.39508056640625E-4</v>
      </c>
      <c r="L404">
        <f t="shared" si="95"/>
        <v>9.5367886387865772E-6</v>
      </c>
      <c r="N404">
        <v>3.299713134765625E-2</v>
      </c>
      <c r="O404">
        <v>3.39508056640625E-2</v>
      </c>
      <c r="P404" s="24">
        <f t="shared" si="96"/>
        <v>2.8490028490028491E-2</v>
      </c>
      <c r="Q404">
        <f t="shared" si="97"/>
        <v>9.5367431640625E-4</v>
      </c>
      <c r="R404">
        <f t="shared" si="98"/>
        <v>1</v>
      </c>
      <c r="W404">
        <v>3.299713134765625E-2</v>
      </c>
      <c r="X404">
        <v>3.39508056640625E-2</v>
      </c>
      <c r="Y404" s="24">
        <f t="shared" si="99"/>
        <v>2.8490028490028491E-2</v>
      </c>
      <c r="Z404">
        <f t="shared" si="100"/>
        <v>9.5367431640625E-4</v>
      </c>
      <c r="AA404">
        <f t="shared" si="101"/>
        <v>1</v>
      </c>
    </row>
    <row r="405" spans="4:27">
      <c r="D405">
        <v>0</v>
      </c>
      <c r="E405">
        <v>0</v>
      </c>
      <c r="F405" s="24">
        <f t="shared" si="90"/>
        <v>0</v>
      </c>
      <c r="G405">
        <f t="shared" si="91"/>
        <v>0</v>
      </c>
      <c r="H405">
        <f t="shared" si="92"/>
        <v>1</v>
      </c>
      <c r="J405">
        <f t="shared" si="93"/>
        <v>0</v>
      </c>
      <c r="K405">
        <f t="shared" si="94"/>
        <v>0</v>
      </c>
      <c r="L405">
        <f t="shared" si="95"/>
        <v>0</v>
      </c>
      <c r="N405">
        <v>0</v>
      </c>
      <c r="O405">
        <v>0</v>
      </c>
      <c r="P405" s="24">
        <f t="shared" si="96"/>
        <v>0</v>
      </c>
      <c r="Q405">
        <f t="shared" si="97"/>
        <v>0</v>
      </c>
      <c r="R405">
        <f t="shared" si="98"/>
        <v>1</v>
      </c>
      <c r="W405">
        <v>0</v>
      </c>
      <c r="X405">
        <v>0</v>
      </c>
      <c r="Y405" s="24">
        <f t="shared" si="99"/>
        <v>0</v>
      </c>
      <c r="Z405">
        <f t="shared" si="100"/>
        <v>0</v>
      </c>
      <c r="AA405">
        <f t="shared" si="101"/>
        <v>1</v>
      </c>
    </row>
    <row r="406" spans="4:27">
      <c r="D406">
        <v>25.046157836914059</v>
      </c>
      <c r="E406">
        <v>24.730682373046879</v>
      </c>
      <c r="F406" s="24">
        <f t="shared" si="90"/>
        <v>0.27055803149421526</v>
      </c>
      <c r="G406">
        <f t="shared" si="91"/>
        <v>0.31547546386718039</v>
      </c>
      <c r="H406">
        <f t="shared" si="92"/>
        <v>1</v>
      </c>
      <c r="J406">
        <f t="shared" si="93"/>
        <v>0.25046157836914057</v>
      </c>
      <c r="K406">
        <f t="shared" si="94"/>
        <v>0.24730682373046878</v>
      </c>
      <c r="L406">
        <f t="shared" si="95"/>
        <v>3.149783629069204E-3</v>
      </c>
      <c r="N406">
        <v>25.046157836914059</v>
      </c>
      <c r="O406">
        <v>24.730682373046879</v>
      </c>
      <c r="P406" s="24">
        <f t="shared" si="96"/>
        <v>1.2675592204587145E-2</v>
      </c>
      <c r="Q406">
        <f t="shared" si="97"/>
        <v>0.31547546386718039</v>
      </c>
      <c r="R406">
        <f t="shared" si="98"/>
        <v>1</v>
      </c>
      <c r="W406">
        <v>25.046157836914059</v>
      </c>
      <c r="X406">
        <v>24.730682373046879</v>
      </c>
      <c r="Y406" s="24">
        <f t="shared" si="99"/>
        <v>1.2675592204587145E-2</v>
      </c>
      <c r="Z406">
        <f t="shared" si="100"/>
        <v>0.31547546386718039</v>
      </c>
      <c r="AA406">
        <f t="shared" si="101"/>
        <v>1</v>
      </c>
    </row>
    <row r="407" spans="4:27">
      <c r="D407">
        <v>0</v>
      </c>
      <c r="E407">
        <v>0</v>
      </c>
      <c r="F407" s="24">
        <f t="shared" si="90"/>
        <v>0</v>
      </c>
      <c r="G407">
        <f t="shared" si="91"/>
        <v>0</v>
      </c>
      <c r="H407">
        <f t="shared" si="92"/>
        <v>1</v>
      </c>
      <c r="J407">
        <f t="shared" si="93"/>
        <v>0</v>
      </c>
      <c r="K407">
        <f t="shared" si="94"/>
        <v>0</v>
      </c>
      <c r="L407">
        <f t="shared" si="95"/>
        <v>0</v>
      </c>
      <c r="N407">
        <v>0</v>
      </c>
      <c r="O407">
        <v>0</v>
      </c>
      <c r="P407" s="24">
        <f t="shared" si="96"/>
        <v>0</v>
      </c>
      <c r="Q407">
        <f t="shared" si="97"/>
        <v>0</v>
      </c>
      <c r="R407">
        <f t="shared" si="98"/>
        <v>1</v>
      </c>
      <c r="W407">
        <v>0</v>
      </c>
      <c r="X407">
        <v>0</v>
      </c>
      <c r="Y407" s="24">
        <f t="shared" si="99"/>
        <v>0</v>
      </c>
      <c r="Z407">
        <f t="shared" si="100"/>
        <v>0</v>
      </c>
      <c r="AA407">
        <f t="shared" si="101"/>
        <v>1</v>
      </c>
    </row>
    <row r="408" spans="4:27">
      <c r="D408">
        <v>0</v>
      </c>
      <c r="E408">
        <v>0</v>
      </c>
      <c r="F408" s="24">
        <f t="shared" si="90"/>
        <v>0</v>
      </c>
      <c r="G408">
        <f t="shared" si="91"/>
        <v>0</v>
      </c>
      <c r="H408">
        <f t="shared" si="92"/>
        <v>1</v>
      </c>
      <c r="J408">
        <f t="shared" si="93"/>
        <v>0</v>
      </c>
      <c r="K408">
        <f t="shared" si="94"/>
        <v>0</v>
      </c>
      <c r="L408">
        <f t="shared" si="95"/>
        <v>0</v>
      </c>
      <c r="N408">
        <v>0</v>
      </c>
      <c r="O408">
        <v>0</v>
      </c>
      <c r="P408" s="24">
        <f t="shared" si="96"/>
        <v>0</v>
      </c>
      <c r="Q408">
        <f t="shared" si="97"/>
        <v>0</v>
      </c>
      <c r="R408">
        <f t="shared" si="98"/>
        <v>1</v>
      </c>
      <c r="W408">
        <v>0</v>
      </c>
      <c r="X408">
        <v>0</v>
      </c>
      <c r="Y408" s="24">
        <f t="shared" si="99"/>
        <v>0</v>
      </c>
      <c r="Z408">
        <f t="shared" si="100"/>
        <v>0</v>
      </c>
      <c r="AA408">
        <f t="shared" si="101"/>
        <v>1</v>
      </c>
    </row>
    <row r="409" spans="4:27">
      <c r="D409">
        <v>44.119834899902337</v>
      </c>
      <c r="E409">
        <v>46.378707885742188</v>
      </c>
      <c r="F409" s="24">
        <f t="shared" si="90"/>
        <v>8.5722949733224212</v>
      </c>
      <c r="G409">
        <f t="shared" si="91"/>
        <v>2.2588729858398509</v>
      </c>
      <c r="H409">
        <f t="shared" si="92"/>
        <v>1</v>
      </c>
      <c r="J409">
        <f t="shared" si="93"/>
        <v>0.44119834899902338</v>
      </c>
      <c r="K409">
        <f t="shared" si="94"/>
        <v>0.46378707885742188</v>
      </c>
      <c r="L409">
        <f t="shared" si="95"/>
        <v>2.2845787099991785E-2</v>
      </c>
      <c r="N409">
        <v>44.119834899902337</v>
      </c>
      <c r="O409">
        <v>46.378707885742188</v>
      </c>
      <c r="P409" s="24">
        <f t="shared" si="96"/>
        <v>4.9920648804041692E-2</v>
      </c>
      <c r="Q409">
        <f t="shared" si="97"/>
        <v>2.2588729858398509</v>
      </c>
      <c r="R409">
        <f t="shared" si="98"/>
        <v>1</v>
      </c>
      <c r="W409">
        <v>44.119834899902337</v>
      </c>
      <c r="X409">
        <v>46.378707885742188</v>
      </c>
      <c r="Y409" s="24">
        <f t="shared" si="99"/>
        <v>4.9920648804041692E-2</v>
      </c>
      <c r="Z409">
        <f t="shared" si="100"/>
        <v>2.2588729858398509</v>
      </c>
      <c r="AA409">
        <f t="shared" si="101"/>
        <v>1</v>
      </c>
    </row>
    <row r="410" spans="4:27">
      <c r="D410">
        <v>4.3262481689453116</v>
      </c>
      <c r="E410">
        <v>4.105377197265625</v>
      </c>
      <c r="F410" s="24">
        <f t="shared" si="90"/>
        <v>0.19817986887927974</v>
      </c>
      <c r="G410">
        <f t="shared" si="91"/>
        <v>0.22087097167968661</v>
      </c>
      <c r="H410">
        <f t="shared" si="92"/>
        <v>1</v>
      </c>
      <c r="J410">
        <f t="shared" si="93"/>
        <v>4.3262481689453118E-2</v>
      </c>
      <c r="K410">
        <f t="shared" si="94"/>
        <v>4.105377197265625E-2</v>
      </c>
      <c r="L410">
        <f t="shared" si="95"/>
        <v>2.2062723123269247E-3</v>
      </c>
      <c r="N410">
        <v>4.3262481689453116</v>
      </c>
      <c r="O410">
        <v>4.105377197265625</v>
      </c>
      <c r="P410" s="24">
        <f t="shared" si="96"/>
        <v>5.2391078134189716E-2</v>
      </c>
      <c r="Q410">
        <f t="shared" si="97"/>
        <v>0.22087097167968661</v>
      </c>
      <c r="R410">
        <f t="shared" si="98"/>
        <v>1</v>
      </c>
      <c r="W410">
        <v>4.3262481689453116</v>
      </c>
      <c r="X410">
        <v>4.105377197265625</v>
      </c>
      <c r="Y410" s="24">
        <f t="shared" si="99"/>
        <v>5.2391078134189716E-2</v>
      </c>
      <c r="Z410">
        <f t="shared" si="100"/>
        <v>0.22087097167968661</v>
      </c>
      <c r="AA410">
        <f t="shared" si="101"/>
        <v>1</v>
      </c>
    </row>
    <row r="411" spans="4:27">
      <c r="D411">
        <v>0.57201385498046875</v>
      </c>
      <c r="E411">
        <v>0.63686370849609375</v>
      </c>
      <c r="F411" s="24">
        <f t="shared" si="90"/>
        <v>6.6998806236809025E-2</v>
      </c>
      <c r="G411">
        <f t="shared" si="91"/>
        <v>6.4849853515625E-2</v>
      </c>
      <c r="H411">
        <f t="shared" si="92"/>
        <v>1</v>
      </c>
      <c r="J411">
        <f t="shared" si="93"/>
        <v>5.7201385498046875E-3</v>
      </c>
      <c r="K411">
        <f t="shared" si="94"/>
        <v>6.3686370849609375E-3</v>
      </c>
      <c r="L411">
        <f t="shared" si="95"/>
        <v>6.4870885579285586E-4</v>
      </c>
      <c r="N411">
        <v>0.57201385498046875</v>
      </c>
      <c r="O411">
        <v>0.63686370849609375</v>
      </c>
      <c r="P411" s="24">
        <f t="shared" si="96"/>
        <v>0.10728936573051435</v>
      </c>
      <c r="Q411">
        <f t="shared" si="97"/>
        <v>6.4849853515625E-2</v>
      </c>
      <c r="R411">
        <f t="shared" si="98"/>
        <v>1</v>
      </c>
      <c r="W411">
        <v>0.57201385498046875</v>
      </c>
      <c r="X411">
        <v>0.63686370849609375</v>
      </c>
      <c r="Y411" s="24">
        <f t="shared" si="99"/>
        <v>0.10728936573051435</v>
      </c>
      <c r="Z411">
        <f t="shared" si="100"/>
        <v>6.4849853515625E-2</v>
      </c>
      <c r="AA411">
        <f t="shared" si="101"/>
        <v>1</v>
      </c>
    </row>
    <row r="412" spans="4:27">
      <c r="D412">
        <v>0</v>
      </c>
      <c r="E412">
        <v>0</v>
      </c>
      <c r="F412" s="24">
        <f t="shared" si="90"/>
        <v>0</v>
      </c>
      <c r="G412">
        <f t="shared" si="91"/>
        <v>0</v>
      </c>
      <c r="H412">
        <f t="shared" si="92"/>
        <v>1</v>
      </c>
      <c r="J412">
        <f t="shared" si="93"/>
        <v>0</v>
      </c>
      <c r="K412">
        <f t="shared" si="94"/>
        <v>0</v>
      </c>
      <c r="L412">
        <f t="shared" si="95"/>
        <v>0</v>
      </c>
      <c r="N412">
        <v>0</v>
      </c>
      <c r="O412">
        <v>0</v>
      </c>
      <c r="P412" s="24">
        <f t="shared" si="96"/>
        <v>0</v>
      </c>
      <c r="Q412">
        <f t="shared" si="97"/>
        <v>0</v>
      </c>
      <c r="R412">
        <f t="shared" si="98"/>
        <v>1</v>
      </c>
      <c r="W412">
        <v>0</v>
      </c>
      <c r="X412">
        <v>0</v>
      </c>
      <c r="Y412" s="24">
        <f t="shared" si="99"/>
        <v>0</v>
      </c>
      <c r="Z412">
        <f t="shared" si="100"/>
        <v>0</v>
      </c>
      <c r="AA412">
        <f t="shared" si="101"/>
        <v>1</v>
      </c>
    </row>
    <row r="413" spans="4:27">
      <c r="D413">
        <v>43.056869506835938</v>
      </c>
      <c r="E413">
        <v>46.378707885742188</v>
      </c>
      <c r="F413" s="24">
        <f t="shared" si="90"/>
        <v>26.71124753315085</v>
      </c>
      <c r="G413">
        <f t="shared" si="91"/>
        <v>3.32183837890625</v>
      </c>
      <c r="H413">
        <f t="shared" si="92"/>
        <v>1</v>
      </c>
      <c r="J413">
        <f t="shared" si="93"/>
        <v>0.43056869506835938</v>
      </c>
      <c r="K413">
        <f t="shared" si="94"/>
        <v>0.46378707885742188</v>
      </c>
      <c r="L413">
        <f t="shared" si="95"/>
        <v>3.3776274571823854E-2</v>
      </c>
      <c r="N413">
        <v>43.056869506835938</v>
      </c>
      <c r="O413">
        <v>46.378707885742188</v>
      </c>
      <c r="P413" s="24">
        <f t="shared" si="96"/>
        <v>7.4284495628065689E-2</v>
      </c>
      <c r="Q413">
        <f t="shared" si="97"/>
        <v>3.32183837890625</v>
      </c>
      <c r="R413">
        <f t="shared" si="98"/>
        <v>1</v>
      </c>
      <c r="W413">
        <v>43.056869506835938</v>
      </c>
      <c r="X413">
        <v>46.378707885742188</v>
      </c>
      <c r="Y413" s="24">
        <f t="shared" si="99"/>
        <v>7.4284495628065689E-2</v>
      </c>
      <c r="Z413">
        <f t="shared" si="100"/>
        <v>3.32183837890625</v>
      </c>
      <c r="AA413">
        <f t="shared" si="101"/>
        <v>1</v>
      </c>
    </row>
    <row r="414" spans="4:27">
      <c r="D414">
        <v>6.292724609375</v>
      </c>
      <c r="E414">
        <v>5.8038711547851563</v>
      </c>
      <c r="F414" s="24">
        <f t="shared" si="90"/>
        <v>0.38667079901222445</v>
      </c>
      <c r="G414">
        <f t="shared" si="91"/>
        <v>0.48885345458984375</v>
      </c>
      <c r="H414">
        <f t="shared" si="92"/>
        <v>1</v>
      </c>
      <c r="J414">
        <f t="shared" si="93"/>
        <v>6.292724609375E-2</v>
      </c>
      <c r="K414">
        <f t="shared" si="94"/>
        <v>5.8038711547851563E-2</v>
      </c>
      <c r="L414">
        <f t="shared" si="95"/>
        <v>4.8766051079681709E-3</v>
      </c>
      <c r="N414">
        <v>6.292724609375</v>
      </c>
      <c r="O414">
        <v>5.8038711547851563</v>
      </c>
      <c r="P414" s="24">
        <f t="shared" si="96"/>
        <v>8.0824963340218534E-2</v>
      </c>
      <c r="Q414">
        <f t="shared" si="97"/>
        <v>0.48885345458984375</v>
      </c>
      <c r="R414">
        <f t="shared" si="98"/>
        <v>1</v>
      </c>
      <c r="W414">
        <v>6.292724609375</v>
      </c>
      <c r="X414">
        <v>5.8038711547851563</v>
      </c>
      <c r="Y414" s="24">
        <f t="shared" si="99"/>
        <v>8.0824963340218534E-2</v>
      </c>
      <c r="Z414">
        <f t="shared" si="100"/>
        <v>0.48885345458984375</v>
      </c>
      <c r="AA414">
        <f t="shared" si="101"/>
        <v>1</v>
      </c>
    </row>
    <row r="415" spans="4:27">
      <c r="D415">
        <v>0</v>
      </c>
      <c r="E415">
        <v>0</v>
      </c>
      <c r="F415" s="24">
        <f t="shared" si="90"/>
        <v>0</v>
      </c>
      <c r="G415">
        <f t="shared" si="91"/>
        <v>0</v>
      </c>
      <c r="H415">
        <f t="shared" si="92"/>
        <v>1</v>
      </c>
      <c r="J415">
        <f t="shared" si="93"/>
        <v>0</v>
      </c>
      <c r="K415">
        <f t="shared" si="94"/>
        <v>0</v>
      </c>
      <c r="L415">
        <f t="shared" si="95"/>
        <v>0</v>
      </c>
      <c r="N415">
        <v>0</v>
      </c>
      <c r="O415">
        <v>0</v>
      </c>
      <c r="P415" s="24">
        <f t="shared" si="96"/>
        <v>0</v>
      </c>
      <c r="Q415">
        <f t="shared" si="97"/>
        <v>0</v>
      </c>
      <c r="R415">
        <f t="shared" si="98"/>
        <v>1</v>
      </c>
      <c r="W415">
        <v>0</v>
      </c>
      <c r="X415">
        <v>0</v>
      </c>
      <c r="Y415" s="24">
        <f t="shared" si="99"/>
        <v>0</v>
      </c>
      <c r="Z415">
        <f t="shared" si="100"/>
        <v>0</v>
      </c>
      <c r="AA415">
        <f t="shared" si="101"/>
        <v>1</v>
      </c>
    </row>
    <row r="416" spans="4:27">
      <c r="D416">
        <v>0</v>
      </c>
      <c r="E416">
        <v>0</v>
      </c>
      <c r="F416" s="24">
        <f t="shared" si="90"/>
        <v>0</v>
      </c>
      <c r="G416">
        <f t="shared" si="91"/>
        <v>0</v>
      </c>
      <c r="H416">
        <f t="shared" si="92"/>
        <v>1</v>
      </c>
      <c r="J416">
        <f t="shared" si="93"/>
        <v>0</v>
      </c>
      <c r="K416">
        <f t="shared" si="94"/>
        <v>0</v>
      </c>
      <c r="L416">
        <f t="shared" si="95"/>
        <v>0</v>
      </c>
      <c r="N416">
        <v>0</v>
      </c>
      <c r="O416">
        <v>0</v>
      </c>
      <c r="P416" s="24">
        <f t="shared" si="96"/>
        <v>0</v>
      </c>
      <c r="Q416">
        <f t="shared" si="97"/>
        <v>0</v>
      </c>
      <c r="R416">
        <f t="shared" si="98"/>
        <v>1</v>
      </c>
      <c r="W416">
        <v>0</v>
      </c>
      <c r="X416">
        <v>0</v>
      </c>
      <c r="Y416" s="24">
        <f t="shared" si="99"/>
        <v>0</v>
      </c>
      <c r="Z416">
        <f t="shared" si="100"/>
        <v>0</v>
      </c>
      <c r="AA416">
        <f t="shared" si="101"/>
        <v>1</v>
      </c>
    </row>
    <row r="417" spans="4:27">
      <c r="D417">
        <v>0.150299072265625</v>
      </c>
      <c r="E417">
        <v>0.5695343017578125</v>
      </c>
      <c r="F417" s="24">
        <f t="shared" si="90"/>
        <v>0.52079804927125095</v>
      </c>
      <c r="G417">
        <f t="shared" si="91"/>
        <v>0.4192352294921875</v>
      </c>
      <c r="H417">
        <f t="shared" si="92"/>
        <v>0</v>
      </c>
      <c r="J417">
        <f t="shared" si="93"/>
        <v>1.50299072265625E-3</v>
      </c>
      <c r="K417">
        <f t="shared" si="94"/>
        <v>5.695343017578125E-3</v>
      </c>
      <c r="L417">
        <f t="shared" si="95"/>
        <v>4.2011524973561299E-3</v>
      </c>
      <c r="N417">
        <v>0.150299072265625</v>
      </c>
      <c r="O417">
        <v>0.5695343017578125</v>
      </c>
      <c r="P417" s="24">
        <f t="shared" si="96"/>
        <v>1.1648118706942236</v>
      </c>
      <c r="Q417">
        <f t="shared" si="97"/>
        <v>0.4192352294921875</v>
      </c>
      <c r="R417">
        <f t="shared" si="98"/>
        <v>0</v>
      </c>
      <c r="W417">
        <v>0.150299072265625</v>
      </c>
      <c r="X417">
        <v>0.5695343017578125</v>
      </c>
      <c r="Y417" s="24">
        <f t="shared" si="99"/>
        <v>1.1648118706942236</v>
      </c>
      <c r="Z417">
        <f t="shared" si="100"/>
        <v>0.4192352294921875</v>
      </c>
      <c r="AA417">
        <f t="shared" si="101"/>
        <v>0</v>
      </c>
    </row>
    <row r="418" spans="4:27">
      <c r="D418">
        <v>30.017280578613281</v>
      </c>
      <c r="E418">
        <v>27.542877197265621</v>
      </c>
      <c r="F418" s="24">
        <f t="shared" si="90"/>
        <v>0.91578678155081716</v>
      </c>
      <c r="G418">
        <f t="shared" si="91"/>
        <v>2.4744033813476598</v>
      </c>
      <c r="H418">
        <f t="shared" si="92"/>
        <v>1</v>
      </c>
      <c r="J418">
        <f t="shared" si="93"/>
        <v>0.30017280578613281</v>
      </c>
      <c r="K418">
        <f t="shared" si="94"/>
        <v>0.27542877197265619</v>
      </c>
      <c r="L418">
        <f t="shared" si="95"/>
        <v>2.444040965956755E-2</v>
      </c>
      <c r="N418">
        <v>30.017280578613281</v>
      </c>
      <c r="O418">
        <v>27.542877197265621</v>
      </c>
      <c r="P418" s="24">
        <f t="shared" si="96"/>
        <v>8.5976254303617647E-2</v>
      </c>
      <c r="Q418">
        <f t="shared" si="97"/>
        <v>2.4744033813476598</v>
      </c>
      <c r="R418">
        <f t="shared" si="98"/>
        <v>1</v>
      </c>
      <c r="W418">
        <v>30.017280578613281</v>
      </c>
      <c r="X418">
        <v>27.542877197265621</v>
      </c>
      <c r="Y418" s="24">
        <f t="shared" si="99"/>
        <v>8.5976254303617647E-2</v>
      </c>
      <c r="Z418">
        <f t="shared" si="100"/>
        <v>2.4744033813476598</v>
      </c>
      <c r="AA418">
        <f t="shared" si="101"/>
        <v>1</v>
      </c>
    </row>
    <row r="419" spans="4:27">
      <c r="D419">
        <v>0</v>
      </c>
      <c r="E419">
        <v>0</v>
      </c>
      <c r="F419" s="24">
        <f t="shared" si="90"/>
        <v>0</v>
      </c>
      <c r="G419">
        <f t="shared" si="91"/>
        <v>0</v>
      </c>
      <c r="H419">
        <f t="shared" si="92"/>
        <v>1</v>
      </c>
      <c r="J419">
        <f t="shared" si="93"/>
        <v>0</v>
      </c>
      <c r="K419">
        <f t="shared" si="94"/>
        <v>0</v>
      </c>
      <c r="L419">
        <f t="shared" si="95"/>
        <v>0</v>
      </c>
      <c r="N419">
        <v>0</v>
      </c>
      <c r="O419">
        <v>0</v>
      </c>
      <c r="P419" s="24">
        <f t="shared" si="96"/>
        <v>0</v>
      </c>
      <c r="Q419">
        <f t="shared" si="97"/>
        <v>0</v>
      </c>
      <c r="R419">
        <f t="shared" si="98"/>
        <v>1</v>
      </c>
      <c r="W419">
        <v>0</v>
      </c>
      <c r="X419">
        <v>0</v>
      </c>
      <c r="Y419" s="24">
        <f t="shared" si="99"/>
        <v>0</v>
      </c>
      <c r="Z419">
        <f t="shared" si="100"/>
        <v>0</v>
      </c>
      <c r="AA419">
        <f t="shared" si="101"/>
        <v>1</v>
      </c>
    </row>
    <row r="420" spans="4:27">
      <c r="D420">
        <v>1.093864440917969</v>
      </c>
      <c r="E420">
        <v>0.847625732421875</v>
      </c>
      <c r="F420" s="24">
        <f t="shared" si="90"/>
        <v>0.21826440427702282</v>
      </c>
      <c r="G420">
        <f t="shared" si="91"/>
        <v>0.24623870849609397</v>
      </c>
      <c r="H420">
        <f t="shared" si="92"/>
        <v>0</v>
      </c>
      <c r="J420">
        <f t="shared" si="93"/>
        <v>1.0938644409179689E-2</v>
      </c>
      <c r="K420">
        <f t="shared" si="94"/>
        <v>8.47625732421875E-3</v>
      </c>
      <c r="L420">
        <f t="shared" si="95"/>
        <v>2.4593578967375316E-3</v>
      </c>
      <c r="N420">
        <v>1.093864440917969</v>
      </c>
      <c r="O420">
        <v>0.847625732421875</v>
      </c>
      <c r="P420" s="24">
        <f t="shared" si="96"/>
        <v>0.25365949503880558</v>
      </c>
      <c r="Q420">
        <f t="shared" si="97"/>
        <v>0.24623870849609397</v>
      </c>
      <c r="R420">
        <f t="shared" si="98"/>
        <v>0</v>
      </c>
      <c r="W420">
        <v>1.093864440917969</v>
      </c>
      <c r="X420">
        <v>0.847625732421875</v>
      </c>
      <c r="Y420" s="24">
        <f t="shared" si="99"/>
        <v>0.25365949503880558</v>
      </c>
      <c r="Z420">
        <f t="shared" si="100"/>
        <v>0.24623870849609397</v>
      </c>
      <c r="AA420">
        <f t="shared" si="101"/>
        <v>0</v>
      </c>
    </row>
    <row r="421" spans="4:27">
      <c r="D421">
        <v>0</v>
      </c>
      <c r="E421">
        <v>0</v>
      </c>
      <c r="F421" s="24">
        <f t="shared" si="90"/>
        <v>0</v>
      </c>
      <c r="G421">
        <f t="shared" si="91"/>
        <v>0</v>
      </c>
      <c r="H421">
        <f t="shared" si="92"/>
        <v>1</v>
      </c>
      <c r="J421">
        <f t="shared" si="93"/>
        <v>0</v>
      </c>
      <c r="K421">
        <f t="shared" si="94"/>
        <v>0</v>
      </c>
      <c r="L421">
        <f t="shared" si="95"/>
        <v>0</v>
      </c>
      <c r="N421">
        <v>0</v>
      </c>
      <c r="O421">
        <v>0</v>
      </c>
      <c r="P421" s="24">
        <f t="shared" si="96"/>
        <v>0</v>
      </c>
      <c r="Q421">
        <f t="shared" si="97"/>
        <v>0</v>
      </c>
      <c r="R421">
        <f t="shared" si="98"/>
        <v>1</v>
      </c>
      <c r="W421">
        <v>0</v>
      </c>
      <c r="X421">
        <v>0</v>
      </c>
      <c r="Y421" s="24">
        <f t="shared" si="99"/>
        <v>0</v>
      </c>
      <c r="Z421">
        <f t="shared" si="100"/>
        <v>0</v>
      </c>
      <c r="AA421">
        <f t="shared" si="101"/>
        <v>1</v>
      </c>
    </row>
    <row r="422" spans="4:27">
      <c r="D422">
        <v>0</v>
      </c>
      <c r="E422">
        <v>4.28009033203125E-2</v>
      </c>
      <c r="F422" s="24">
        <f t="shared" si="90"/>
        <v>4.3730070971156554E-2</v>
      </c>
      <c r="G422">
        <f t="shared" si="91"/>
        <v>4.28009033203125E-2</v>
      </c>
      <c r="H422">
        <f t="shared" si="92"/>
        <v>0</v>
      </c>
      <c r="J422">
        <f t="shared" si="93"/>
        <v>0</v>
      </c>
      <c r="K422">
        <f t="shared" si="94"/>
        <v>4.2800903320312501E-4</v>
      </c>
      <c r="L422">
        <f t="shared" si="95"/>
        <v>4.281006421387179E-4</v>
      </c>
      <c r="N422">
        <v>0</v>
      </c>
      <c r="O422">
        <v>4.28009033203125E-2</v>
      </c>
      <c r="P422" s="24">
        <f t="shared" si="96"/>
        <v>0.99957180769662313</v>
      </c>
      <c r="Q422">
        <f t="shared" si="97"/>
        <v>4.28009033203125E-2</v>
      </c>
      <c r="R422">
        <f t="shared" si="98"/>
        <v>0</v>
      </c>
      <c r="W422">
        <v>0</v>
      </c>
      <c r="X422">
        <v>4.28009033203125E-2</v>
      </c>
      <c r="Y422" s="24">
        <f t="shared" si="99"/>
        <v>2</v>
      </c>
      <c r="Z422">
        <f t="shared" si="100"/>
        <v>4.28009033203125E-2</v>
      </c>
      <c r="AA422">
        <f t="shared" si="101"/>
        <v>0</v>
      </c>
    </row>
    <row r="423" spans="4:27">
      <c r="D423">
        <v>3.4402847290039058</v>
      </c>
      <c r="E423">
        <v>4.3035507202148438</v>
      </c>
      <c r="F423" s="24">
        <f t="shared" si="90"/>
        <v>1.3708913730551429</v>
      </c>
      <c r="G423">
        <f t="shared" si="91"/>
        <v>0.86326599121093794</v>
      </c>
      <c r="H423">
        <f t="shared" si="92"/>
        <v>0</v>
      </c>
      <c r="J423">
        <f t="shared" si="93"/>
        <v>3.4402847290039056E-2</v>
      </c>
      <c r="K423">
        <f t="shared" si="94"/>
        <v>4.3035507202148438E-2</v>
      </c>
      <c r="L423">
        <f t="shared" si="95"/>
        <v>8.670028774180074E-3</v>
      </c>
      <c r="N423">
        <v>3.4402847290039058</v>
      </c>
      <c r="O423">
        <v>4.3035507202148438</v>
      </c>
      <c r="P423" s="24">
        <f t="shared" si="96"/>
        <v>0.22295566502463066</v>
      </c>
      <c r="Q423">
        <f t="shared" si="97"/>
        <v>0.86326599121093794</v>
      </c>
      <c r="R423">
        <f t="shared" si="98"/>
        <v>0</v>
      </c>
      <c r="W423">
        <v>3.4402847290039058</v>
      </c>
      <c r="X423">
        <v>4.3035507202148438</v>
      </c>
      <c r="Y423" s="24">
        <f t="shared" si="99"/>
        <v>0.22295566502463066</v>
      </c>
      <c r="Z423">
        <f t="shared" si="100"/>
        <v>0.86326599121093794</v>
      </c>
      <c r="AA423">
        <f t="shared" si="101"/>
        <v>0</v>
      </c>
    </row>
    <row r="424" spans="4:27">
      <c r="D424">
        <v>1.574134826660156</v>
      </c>
      <c r="E424">
        <v>1.3874053955078121</v>
      </c>
      <c r="F424" s="24">
        <f t="shared" si="90"/>
        <v>0.17033181161515679</v>
      </c>
      <c r="G424">
        <f t="shared" si="91"/>
        <v>0.18672943115234397</v>
      </c>
      <c r="H424">
        <f t="shared" si="92"/>
        <v>1</v>
      </c>
      <c r="J424">
        <f t="shared" si="93"/>
        <v>1.5741348266601559E-2</v>
      </c>
      <c r="K424">
        <f t="shared" si="94"/>
        <v>1.3874053955078122E-2</v>
      </c>
      <c r="L424">
        <f t="shared" si="95"/>
        <v>1.8655520021373644E-3</v>
      </c>
      <c r="N424">
        <v>1.574134826660156</v>
      </c>
      <c r="O424">
        <v>1.3874053955078121</v>
      </c>
      <c r="P424" s="24">
        <f t="shared" si="96"/>
        <v>0.1261029174985511</v>
      </c>
      <c r="Q424">
        <f t="shared" si="97"/>
        <v>0.18672943115234397</v>
      </c>
      <c r="R424">
        <f t="shared" si="98"/>
        <v>1</v>
      </c>
      <c r="W424">
        <v>1.574134826660156</v>
      </c>
      <c r="X424">
        <v>1.3874053955078121</v>
      </c>
      <c r="Y424" s="24">
        <f t="shared" si="99"/>
        <v>0.1261029174985511</v>
      </c>
      <c r="Z424">
        <f t="shared" si="100"/>
        <v>0.18672943115234397</v>
      </c>
      <c r="AA424">
        <f t="shared" si="101"/>
        <v>1</v>
      </c>
    </row>
    <row r="425" spans="4:27">
      <c r="D425">
        <v>0</v>
      </c>
      <c r="E425">
        <v>0</v>
      </c>
      <c r="F425" s="24">
        <f t="shared" si="90"/>
        <v>0</v>
      </c>
      <c r="G425">
        <f t="shared" si="91"/>
        <v>0</v>
      </c>
      <c r="H425">
        <f t="shared" si="92"/>
        <v>1</v>
      </c>
      <c r="J425">
        <f t="shared" si="93"/>
        <v>0</v>
      </c>
      <c r="K425">
        <f t="shared" si="94"/>
        <v>0</v>
      </c>
      <c r="L425">
        <f t="shared" si="95"/>
        <v>0</v>
      </c>
      <c r="N425">
        <v>0</v>
      </c>
      <c r="O425">
        <v>0</v>
      </c>
      <c r="P425" s="24">
        <f t="shared" si="96"/>
        <v>0</v>
      </c>
      <c r="Q425">
        <f t="shared" si="97"/>
        <v>0</v>
      </c>
      <c r="R425">
        <f t="shared" si="98"/>
        <v>1</v>
      </c>
      <c r="W425">
        <v>0</v>
      </c>
      <c r="X425">
        <v>0</v>
      </c>
      <c r="Y425" s="24">
        <f t="shared" si="99"/>
        <v>0</v>
      </c>
      <c r="Z425">
        <f t="shared" si="100"/>
        <v>0</v>
      </c>
      <c r="AA425">
        <f t="shared" si="101"/>
        <v>1</v>
      </c>
    </row>
    <row r="426" spans="4:27">
      <c r="D426">
        <v>0</v>
      </c>
      <c r="E426">
        <v>0</v>
      </c>
      <c r="F426" s="24">
        <f t="shared" si="90"/>
        <v>0</v>
      </c>
      <c r="G426">
        <f t="shared" si="91"/>
        <v>0</v>
      </c>
      <c r="H426">
        <f t="shared" si="92"/>
        <v>1</v>
      </c>
      <c r="J426">
        <f t="shared" si="93"/>
        <v>0</v>
      </c>
      <c r="K426">
        <f t="shared" si="94"/>
        <v>0</v>
      </c>
      <c r="L426">
        <f t="shared" si="95"/>
        <v>0</v>
      </c>
      <c r="N426">
        <v>0</v>
      </c>
      <c r="O426">
        <v>0</v>
      </c>
      <c r="P426" s="24">
        <f t="shared" si="96"/>
        <v>0</v>
      </c>
      <c r="Q426">
        <f t="shared" si="97"/>
        <v>0</v>
      </c>
      <c r="R426">
        <f t="shared" si="98"/>
        <v>1</v>
      </c>
      <c r="W426">
        <v>0</v>
      </c>
      <c r="X426">
        <v>0</v>
      </c>
      <c r="Y426" s="24">
        <f t="shared" si="99"/>
        <v>0</v>
      </c>
      <c r="Z426">
        <f t="shared" si="100"/>
        <v>0</v>
      </c>
      <c r="AA426">
        <f t="shared" si="101"/>
        <v>1</v>
      </c>
    </row>
    <row r="427" spans="4:27">
      <c r="D427">
        <v>0</v>
      </c>
      <c r="E427">
        <v>0</v>
      </c>
      <c r="F427" s="24">
        <f t="shared" si="90"/>
        <v>0</v>
      </c>
      <c r="G427">
        <f t="shared" si="91"/>
        <v>0</v>
      </c>
      <c r="H427">
        <f t="shared" si="92"/>
        <v>1</v>
      </c>
      <c r="J427">
        <f t="shared" si="93"/>
        <v>0</v>
      </c>
      <c r="K427">
        <f t="shared" si="94"/>
        <v>0</v>
      </c>
      <c r="L427">
        <f t="shared" si="95"/>
        <v>0</v>
      </c>
      <c r="N427">
        <v>0</v>
      </c>
      <c r="O427">
        <v>0</v>
      </c>
      <c r="P427" s="24">
        <f t="shared" si="96"/>
        <v>0</v>
      </c>
      <c r="Q427">
        <f t="shared" si="97"/>
        <v>0</v>
      </c>
      <c r="R427">
        <f t="shared" si="98"/>
        <v>1</v>
      </c>
      <c r="W427">
        <v>0</v>
      </c>
      <c r="X427">
        <v>0</v>
      </c>
      <c r="Y427" s="24">
        <f t="shared" si="99"/>
        <v>0</v>
      </c>
      <c r="Z427">
        <f t="shared" si="100"/>
        <v>0</v>
      </c>
      <c r="AA427">
        <f t="shared" si="101"/>
        <v>1</v>
      </c>
    </row>
    <row r="428" spans="4:27">
      <c r="D428">
        <v>0</v>
      </c>
      <c r="E428">
        <v>0</v>
      </c>
      <c r="F428" s="24">
        <f t="shared" si="90"/>
        <v>0</v>
      </c>
      <c r="G428">
        <f t="shared" si="91"/>
        <v>0</v>
      </c>
      <c r="H428">
        <f t="shared" si="92"/>
        <v>1</v>
      </c>
      <c r="J428">
        <f t="shared" si="93"/>
        <v>0</v>
      </c>
      <c r="K428">
        <f t="shared" si="94"/>
        <v>0</v>
      </c>
      <c r="L428">
        <f t="shared" si="95"/>
        <v>0</v>
      </c>
      <c r="N428">
        <v>0</v>
      </c>
      <c r="O428">
        <v>0</v>
      </c>
      <c r="P428" s="24">
        <f t="shared" si="96"/>
        <v>0</v>
      </c>
      <c r="Q428">
        <f t="shared" si="97"/>
        <v>0</v>
      </c>
      <c r="R428">
        <f t="shared" si="98"/>
        <v>1</v>
      </c>
      <c r="W428">
        <v>0</v>
      </c>
      <c r="X428">
        <v>0</v>
      </c>
      <c r="Y428" s="24">
        <f t="shared" si="99"/>
        <v>0</v>
      </c>
      <c r="Z428">
        <f t="shared" si="100"/>
        <v>0</v>
      </c>
      <c r="AA428">
        <f t="shared" si="101"/>
        <v>1</v>
      </c>
    </row>
    <row r="429" spans="4:27">
      <c r="D429">
        <v>0</v>
      </c>
      <c r="E429">
        <v>0</v>
      </c>
      <c r="F429" s="24">
        <f t="shared" si="90"/>
        <v>0</v>
      </c>
      <c r="G429">
        <f t="shared" si="91"/>
        <v>0</v>
      </c>
      <c r="H429">
        <f t="shared" si="92"/>
        <v>1</v>
      </c>
      <c r="J429">
        <f t="shared" si="93"/>
        <v>0</v>
      </c>
      <c r="K429">
        <f t="shared" si="94"/>
        <v>0</v>
      </c>
      <c r="L429">
        <f t="shared" si="95"/>
        <v>0</v>
      </c>
      <c r="N429">
        <v>0</v>
      </c>
      <c r="O429">
        <v>0</v>
      </c>
      <c r="P429" s="24">
        <f t="shared" si="96"/>
        <v>0</v>
      </c>
      <c r="Q429">
        <f t="shared" si="97"/>
        <v>0</v>
      </c>
      <c r="R429">
        <f t="shared" si="98"/>
        <v>1</v>
      </c>
      <c r="W429">
        <v>0</v>
      </c>
      <c r="X429">
        <v>0</v>
      </c>
      <c r="Y429" s="24">
        <f t="shared" si="99"/>
        <v>0</v>
      </c>
      <c r="Z429">
        <f t="shared" si="100"/>
        <v>0</v>
      </c>
      <c r="AA429">
        <f t="shared" si="101"/>
        <v>1</v>
      </c>
    </row>
    <row r="430" spans="4:27">
      <c r="D430">
        <v>0</v>
      </c>
      <c r="E430">
        <v>0</v>
      </c>
      <c r="F430" s="24">
        <f t="shared" si="90"/>
        <v>0</v>
      </c>
      <c r="G430">
        <f t="shared" si="91"/>
        <v>0</v>
      </c>
      <c r="H430">
        <f t="shared" si="92"/>
        <v>1</v>
      </c>
      <c r="J430">
        <f t="shared" si="93"/>
        <v>0</v>
      </c>
      <c r="K430">
        <f t="shared" si="94"/>
        <v>0</v>
      </c>
      <c r="L430">
        <f t="shared" si="95"/>
        <v>0</v>
      </c>
      <c r="N430">
        <v>0</v>
      </c>
      <c r="O430">
        <v>0</v>
      </c>
      <c r="P430" s="24">
        <f t="shared" si="96"/>
        <v>0</v>
      </c>
      <c r="Q430">
        <f t="shared" si="97"/>
        <v>0</v>
      </c>
      <c r="R430">
        <f t="shared" si="98"/>
        <v>1</v>
      </c>
      <c r="W430">
        <v>0</v>
      </c>
      <c r="X430">
        <v>0</v>
      </c>
      <c r="Y430" s="24">
        <f t="shared" si="99"/>
        <v>0</v>
      </c>
      <c r="Z430">
        <f t="shared" si="100"/>
        <v>0</v>
      </c>
      <c r="AA430">
        <f t="shared" si="101"/>
        <v>1</v>
      </c>
    </row>
    <row r="431" spans="4:27">
      <c r="D431">
        <v>49.54681396484375</v>
      </c>
      <c r="E431">
        <v>49.723434448242188</v>
      </c>
      <c r="F431" s="24">
        <f t="shared" si="90"/>
        <v>0.19317817626132688</v>
      </c>
      <c r="G431">
        <f t="shared" si="91"/>
        <v>0.1766204833984375</v>
      </c>
      <c r="H431">
        <f t="shared" si="92"/>
        <v>1</v>
      </c>
      <c r="J431">
        <f t="shared" si="93"/>
        <v>0.4954681396484375</v>
      </c>
      <c r="K431">
        <f t="shared" si="94"/>
        <v>0.49723434448242188</v>
      </c>
      <c r="L431">
        <f t="shared" si="95"/>
        <v>1.7677654924211327E-3</v>
      </c>
      <c r="N431">
        <v>49.54681396484375</v>
      </c>
      <c r="O431">
        <v>49.723434448242188</v>
      </c>
      <c r="P431" s="24">
        <f t="shared" si="96"/>
        <v>3.5583769804519829E-3</v>
      </c>
      <c r="Q431">
        <f t="shared" si="97"/>
        <v>0.1766204833984375</v>
      </c>
      <c r="R431">
        <f t="shared" si="98"/>
        <v>1</v>
      </c>
      <c r="W431">
        <v>49.54681396484375</v>
      </c>
      <c r="X431">
        <v>49.723434448242188</v>
      </c>
      <c r="Y431" s="24">
        <f t="shared" si="99"/>
        <v>3.5583769804519829E-3</v>
      </c>
      <c r="Z431">
        <f t="shared" si="100"/>
        <v>0.1766204833984375</v>
      </c>
      <c r="AA431">
        <f t="shared" si="101"/>
        <v>1</v>
      </c>
    </row>
    <row r="432" spans="4:27">
      <c r="D432">
        <v>0</v>
      </c>
      <c r="E432">
        <v>0</v>
      </c>
      <c r="F432" s="24">
        <f t="shared" si="90"/>
        <v>0</v>
      </c>
      <c r="G432">
        <f t="shared" si="91"/>
        <v>0</v>
      </c>
      <c r="H432">
        <f t="shared" si="92"/>
        <v>1</v>
      </c>
      <c r="J432">
        <f t="shared" si="93"/>
        <v>0</v>
      </c>
      <c r="K432">
        <f t="shared" si="94"/>
        <v>0</v>
      </c>
      <c r="L432">
        <f t="shared" si="95"/>
        <v>0</v>
      </c>
      <c r="N432">
        <v>0</v>
      </c>
      <c r="O432">
        <v>0</v>
      </c>
      <c r="P432" s="24">
        <f t="shared" si="96"/>
        <v>0</v>
      </c>
      <c r="Q432">
        <f t="shared" si="97"/>
        <v>0</v>
      </c>
      <c r="R432">
        <f t="shared" si="98"/>
        <v>1</v>
      </c>
      <c r="W432">
        <v>0</v>
      </c>
      <c r="X432">
        <v>0</v>
      </c>
      <c r="Y432" s="24">
        <f t="shared" si="99"/>
        <v>0</v>
      </c>
      <c r="Z432">
        <f t="shared" si="100"/>
        <v>0</v>
      </c>
      <c r="AA432">
        <f t="shared" si="101"/>
        <v>1</v>
      </c>
    </row>
    <row r="433" spans="4:27">
      <c r="D433">
        <v>0</v>
      </c>
      <c r="E433">
        <v>0</v>
      </c>
      <c r="F433" s="24">
        <f t="shared" si="90"/>
        <v>0</v>
      </c>
      <c r="G433">
        <f t="shared" si="91"/>
        <v>0</v>
      </c>
      <c r="H433">
        <f t="shared" si="92"/>
        <v>1</v>
      </c>
      <c r="J433">
        <f t="shared" si="93"/>
        <v>0</v>
      </c>
      <c r="K433">
        <f t="shared" si="94"/>
        <v>0</v>
      </c>
      <c r="L433">
        <f t="shared" si="95"/>
        <v>0</v>
      </c>
      <c r="N433">
        <v>0</v>
      </c>
      <c r="O433">
        <v>0</v>
      </c>
      <c r="P433" s="24">
        <f t="shared" si="96"/>
        <v>0</v>
      </c>
      <c r="Q433">
        <f t="shared" si="97"/>
        <v>0</v>
      </c>
      <c r="R433">
        <f t="shared" si="98"/>
        <v>1</v>
      </c>
      <c r="W433">
        <v>0</v>
      </c>
      <c r="X433">
        <v>0</v>
      </c>
      <c r="Y433" s="24">
        <f t="shared" si="99"/>
        <v>0</v>
      </c>
      <c r="Z433">
        <f t="shared" si="100"/>
        <v>0</v>
      </c>
      <c r="AA433">
        <f t="shared" si="101"/>
        <v>1</v>
      </c>
    </row>
    <row r="434" spans="4:27">
      <c r="D434">
        <v>4.3962478637695313</v>
      </c>
      <c r="E434">
        <v>4.1261672973632813</v>
      </c>
      <c r="F434" s="24">
        <f t="shared" si="90"/>
        <v>0.23668200592814947</v>
      </c>
      <c r="G434">
        <f t="shared" si="91"/>
        <v>0.27008056640625</v>
      </c>
      <c r="H434">
        <f t="shared" si="92"/>
        <v>1</v>
      </c>
      <c r="J434">
        <f t="shared" si="93"/>
        <v>4.3962478637695313E-2</v>
      </c>
      <c r="K434">
        <f t="shared" si="94"/>
        <v>4.1261672973632813E-2</v>
      </c>
      <c r="L434">
        <f t="shared" si="95"/>
        <v>2.697161769666803E-3</v>
      </c>
      <c r="N434">
        <v>4.3962478637695313</v>
      </c>
      <c r="O434">
        <v>4.1261672973632813</v>
      </c>
      <c r="P434" s="24">
        <f t="shared" si="96"/>
        <v>6.338122733986841E-2</v>
      </c>
      <c r="Q434">
        <f t="shared" si="97"/>
        <v>0.27008056640625</v>
      </c>
      <c r="R434">
        <f t="shared" si="98"/>
        <v>1</v>
      </c>
      <c r="W434">
        <v>4.3962478637695313</v>
      </c>
      <c r="X434">
        <v>4.1261672973632813</v>
      </c>
      <c r="Y434" s="24">
        <f t="shared" si="99"/>
        <v>6.338122733986841E-2</v>
      </c>
      <c r="Z434">
        <f t="shared" si="100"/>
        <v>0.27008056640625</v>
      </c>
      <c r="AA434">
        <f t="shared" si="101"/>
        <v>1</v>
      </c>
    </row>
    <row r="435" spans="4:27">
      <c r="D435">
        <v>0</v>
      </c>
      <c r="E435">
        <v>0</v>
      </c>
      <c r="F435" s="24">
        <f t="shared" si="90"/>
        <v>0</v>
      </c>
      <c r="G435">
        <f t="shared" si="91"/>
        <v>0</v>
      </c>
      <c r="H435">
        <f t="shared" si="92"/>
        <v>1</v>
      </c>
      <c r="J435">
        <f t="shared" si="93"/>
        <v>0</v>
      </c>
      <c r="K435">
        <f t="shared" si="94"/>
        <v>0</v>
      </c>
      <c r="L435">
        <f t="shared" si="95"/>
        <v>0</v>
      </c>
      <c r="N435">
        <v>0</v>
      </c>
      <c r="O435">
        <v>0</v>
      </c>
      <c r="P435" s="24">
        <f t="shared" si="96"/>
        <v>0</v>
      </c>
      <c r="Q435">
        <f t="shared" si="97"/>
        <v>0</v>
      </c>
      <c r="R435">
        <f t="shared" si="98"/>
        <v>1</v>
      </c>
      <c r="W435">
        <v>0</v>
      </c>
      <c r="X435">
        <v>0</v>
      </c>
      <c r="Y435" s="24">
        <f t="shared" si="99"/>
        <v>0</v>
      </c>
      <c r="Z435">
        <f t="shared" si="100"/>
        <v>0</v>
      </c>
      <c r="AA435">
        <f t="shared" si="101"/>
        <v>1</v>
      </c>
    </row>
    <row r="436" spans="4:27">
      <c r="D436">
        <v>0</v>
      </c>
      <c r="E436">
        <v>0</v>
      </c>
      <c r="F436" s="24">
        <f t="shared" si="90"/>
        <v>0</v>
      </c>
      <c r="G436">
        <f t="shared" si="91"/>
        <v>0</v>
      </c>
      <c r="H436">
        <f t="shared" si="92"/>
        <v>1</v>
      </c>
      <c r="J436">
        <f t="shared" si="93"/>
        <v>0</v>
      </c>
      <c r="K436">
        <f t="shared" si="94"/>
        <v>0</v>
      </c>
      <c r="L436">
        <f t="shared" si="95"/>
        <v>0</v>
      </c>
      <c r="N436">
        <v>0</v>
      </c>
      <c r="O436">
        <v>0</v>
      </c>
      <c r="P436" s="24">
        <f t="shared" si="96"/>
        <v>0</v>
      </c>
      <c r="Q436">
        <f t="shared" si="97"/>
        <v>0</v>
      </c>
      <c r="R436">
        <f t="shared" si="98"/>
        <v>1</v>
      </c>
      <c r="W436">
        <v>0</v>
      </c>
      <c r="X436">
        <v>0</v>
      </c>
      <c r="Y436" s="24">
        <f t="shared" si="99"/>
        <v>0</v>
      </c>
      <c r="Z436">
        <f t="shared" si="100"/>
        <v>0</v>
      </c>
      <c r="AA436">
        <f t="shared" si="101"/>
        <v>1</v>
      </c>
    </row>
    <row r="437" spans="4:27">
      <c r="D437">
        <v>0</v>
      </c>
      <c r="E437">
        <v>0</v>
      </c>
      <c r="F437" s="24">
        <f t="shared" si="90"/>
        <v>0</v>
      </c>
      <c r="G437">
        <f t="shared" si="91"/>
        <v>0</v>
      </c>
      <c r="H437">
        <f t="shared" si="92"/>
        <v>1</v>
      </c>
      <c r="J437">
        <f t="shared" si="93"/>
        <v>0</v>
      </c>
      <c r="K437">
        <f t="shared" si="94"/>
        <v>0</v>
      </c>
      <c r="L437">
        <f t="shared" si="95"/>
        <v>0</v>
      </c>
      <c r="N437">
        <v>0</v>
      </c>
      <c r="O437">
        <v>0</v>
      </c>
      <c r="P437" s="24">
        <f t="shared" si="96"/>
        <v>0</v>
      </c>
      <c r="Q437">
        <f t="shared" si="97"/>
        <v>0</v>
      </c>
      <c r="R437">
        <f t="shared" si="98"/>
        <v>1</v>
      </c>
      <c r="W437">
        <v>0</v>
      </c>
      <c r="X437">
        <v>0</v>
      </c>
      <c r="Y437" s="24">
        <f t="shared" si="99"/>
        <v>0</v>
      </c>
      <c r="Z437">
        <f t="shared" si="100"/>
        <v>0</v>
      </c>
      <c r="AA437">
        <f t="shared" si="101"/>
        <v>1</v>
      </c>
    </row>
    <row r="438" spans="4:27">
      <c r="D438">
        <v>0</v>
      </c>
      <c r="E438">
        <v>0</v>
      </c>
      <c r="F438" s="24">
        <f t="shared" si="90"/>
        <v>0</v>
      </c>
      <c r="G438">
        <f t="shared" si="91"/>
        <v>0</v>
      </c>
      <c r="H438">
        <f t="shared" si="92"/>
        <v>1</v>
      </c>
      <c r="J438">
        <f t="shared" si="93"/>
        <v>0</v>
      </c>
      <c r="K438">
        <f t="shared" si="94"/>
        <v>0</v>
      </c>
      <c r="L438">
        <f t="shared" si="95"/>
        <v>0</v>
      </c>
      <c r="N438">
        <v>0</v>
      </c>
      <c r="O438">
        <v>0</v>
      </c>
      <c r="P438" s="24">
        <f t="shared" si="96"/>
        <v>0</v>
      </c>
      <c r="Q438">
        <f t="shared" si="97"/>
        <v>0</v>
      </c>
      <c r="R438">
        <f t="shared" si="98"/>
        <v>1</v>
      </c>
      <c r="W438">
        <v>0</v>
      </c>
      <c r="X438">
        <v>0</v>
      </c>
      <c r="Y438" s="24">
        <f t="shared" si="99"/>
        <v>0</v>
      </c>
      <c r="Z438">
        <f t="shared" si="100"/>
        <v>0</v>
      </c>
      <c r="AA438">
        <f t="shared" si="101"/>
        <v>1</v>
      </c>
    </row>
    <row r="439" spans="4:27">
      <c r="D439">
        <v>0</v>
      </c>
      <c r="E439">
        <v>0</v>
      </c>
      <c r="F439" s="24">
        <f t="shared" si="90"/>
        <v>0</v>
      </c>
      <c r="G439">
        <f t="shared" si="91"/>
        <v>0</v>
      </c>
      <c r="H439">
        <f t="shared" si="92"/>
        <v>1</v>
      </c>
      <c r="J439">
        <f t="shared" si="93"/>
        <v>0</v>
      </c>
      <c r="K439">
        <f t="shared" si="94"/>
        <v>0</v>
      </c>
      <c r="L439">
        <f t="shared" si="95"/>
        <v>0</v>
      </c>
      <c r="N439">
        <v>0</v>
      </c>
      <c r="O439">
        <v>0</v>
      </c>
      <c r="P439" s="24">
        <f t="shared" si="96"/>
        <v>0</v>
      </c>
      <c r="Q439">
        <f t="shared" si="97"/>
        <v>0</v>
      </c>
      <c r="R439">
        <f t="shared" si="98"/>
        <v>1</v>
      </c>
      <c r="W439">
        <v>0</v>
      </c>
      <c r="X439">
        <v>0</v>
      </c>
      <c r="Y439" s="24">
        <f t="shared" si="99"/>
        <v>0</v>
      </c>
      <c r="Z439">
        <f t="shared" si="100"/>
        <v>0</v>
      </c>
      <c r="AA439">
        <f t="shared" si="101"/>
        <v>1</v>
      </c>
    </row>
    <row r="440" spans="4:27">
      <c r="D440">
        <v>44.583702087402337</v>
      </c>
      <c r="E440">
        <v>44.174003601074219</v>
      </c>
      <c r="F440" s="24">
        <f t="shared" si="90"/>
        <v>0.33614962007049831</v>
      </c>
      <c r="G440">
        <f t="shared" si="91"/>
        <v>0.40969848632811789</v>
      </c>
      <c r="H440">
        <f t="shared" si="92"/>
        <v>1</v>
      </c>
      <c r="J440">
        <f t="shared" si="93"/>
        <v>0.44583702087402338</v>
      </c>
      <c r="K440">
        <f t="shared" si="94"/>
        <v>0.44174003601074219</v>
      </c>
      <c r="L440">
        <f t="shared" si="95"/>
        <v>4.0886036705761325E-3</v>
      </c>
      <c r="N440">
        <v>44.583702087402337</v>
      </c>
      <c r="O440">
        <v>44.174003601074219</v>
      </c>
      <c r="P440" s="24">
        <f t="shared" si="96"/>
        <v>9.2318403940292292E-3</v>
      </c>
      <c r="Q440">
        <f t="shared" si="97"/>
        <v>0.40969848632811789</v>
      </c>
      <c r="R440">
        <f t="shared" si="98"/>
        <v>1</v>
      </c>
      <c r="W440">
        <v>44.583702087402337</v>
      </c>
      <c r="X440">
        <v>44.174003601074219</v>
      </c>
      <c r="Y440" s="24">
        <f t="shared" si="99"/>
        <v>9.2318403940292292E-3</v>
      </c>
      <c r="Z440">
        <f t="shared" si="100"/>
        <v>0.40969848632811789</v>
      </c>
      <c r="AA440">
        <f t="shared" si="101"/>
        <v>1</v>
      </c>
    </row>
    <row r="441" spans="4:27">
      <c r="D441">
        <v>0</v>
      </c>
      <c r="E441">
        <v>0</v>
      </c>
      <c r="F441" s="24">
        <f t="shared" si="90"/>
        <v>0</v>
      </c>
      <c r="G441">
        <f t="shared" si="91"/>
        <v>0</v>
      </c>
      <c r="H441">
        <f t="shared" si="92"/>
        <v>1</v>
      </c>
      <c r="J441">
        <f t="shared" si="93"/>
        <v>0</v>
      </c>
      <c r="K441">
        <f t="shared" si="94"/>
        <v>0</v>
      </c>
      <c r="L441">
        <f t="shared" si="95"/>
        <v>0</v>
      </c>
      <c r="N441">
        <v>0</v>
      </c>
      <c r="O441">
        <v>0</v>
      </c>
      <c r="P441" s="24">
        <f t="shared" si="96"/>
        <v>0</v>
      </c>
      <c r="Q441">
        <f t="shared" si="97"/>
        <v>0</v>
      </c>
      <c r="R441">
        <f t="shared" si="98"/>
        <v>1</v>
      </c>
      <c r="W441">
        <v>0</v>
      </c>
      <c r="X441">
        <v>0</v>
      </c>
      <c r="Y441" s="24">
        <f t="shared" si="99"/>
        <v>0</v>
      </c>
      <c r="Z441">
        <f t="shared" si="100"/>
        <v>0</v>
      </c>
      <c r="AA441">
        <f t="shared" si="101"/>
        <v>1</v>
      </c>
    </row>
    <row r="442" spans="4:27">
      <c r="D442">
        <v>0.1857757568359375</v>
      </c>
      <c r="E442">
        <v>0.4039764404296875</v>
      </c>
      <c r="F442" s="24">
        <f t="shared" si="90"/>
        <v>0.24383666018466174</v>
      </c>
      <c r="G442">
        <f t="shared" si="91"/>
        <v>0.21820068359375</v>
      </c>
      <c r="H442">
        <f t="shared" si="92"/>
        <v>0</v>
      </c>
      <c r="J442">
        <f t="shared" si="93"/>
        <v>1.857757568359375E-3</v>
      </c>
      <c r="K442">
        <f t="shared" si="94"/>
        <v>4.039764404296875E-3</v>
      </c>
      <c r="L442">
        <f t="shared" si="95"/>
        <v>2.1843891452769421E-3</v>
      </c>
      <c r="N442">
        <v>0.1857757568359375</v>
      </c>
      <c r="O442">
        <v>0.4039764404296875</v>
      </c>
      <c r="P442" s="24">
        <f t="shared" si="96"/>
        <v>0.73997412677878394</v>
      </c>
      <c r="Q442">
        <f t="shared" si="97"/>
        <v>0.21820068359375</v>
      </c>
      <c r="R442">
        <f t="shared" si="98"/>
        <v>0</v>
      </c>
      <c r="W442">
        <v>0.1857757568359375</v>
      </c>
      <c r="X442">
        <v>0.4039764404296875</v>
      </c>
      <c r="Y442" s="24">
        <f t="shared" si="99"/>
        <v>0.73997412677878394</v>
      </c>
      <c r="Z442">
        <f t="shared" si="100"/>
        <v>0.21820068359375</v>
      </c>
      <c r="AA442">
        <f t="shared" si="101"/>
        <v>0</v>
      </c>
    </row>
    <row r="443" spans="4:27">
      <c r="D443">
        <v>48.684501647949219</v>
      </c>
      <c r="E443">
        <v>48.779487609863281</v>
      </c>
      <c r="F443" s="24">
        <f t="shared" si="90"/>
        <v>9.9643418128945851E-2</v>
      </c>
      <c r="G443">
        <f t="shared" si="91"/>
        <v>9.49859619140625E-2</v>
      </c>
      <c r="H443">
        <f t="shared" si="92"/>
        <v>1</v>
      </c>
      <c r="J443">
        <f t="shared" si="93"/>
        <v>0.48684501647949219</v>
      </c>
      <c r="K443">
        <f t="shared" si="94"/>
        <v>0.48779487609863281</v>
      </c>
      <c r="L443">
        <f t="shared" si="95"/>
        <v>9.5031087865510581E-4</v>
      </c>
      <c r="N443">
        <v>48.684501647949219</v>
      </c>
      <c r="O443">
        <v>48.779487609863281</v>
      </c>
      <c r="P443" s="24">
        <f t="shared" si="96"/>
        <v>1.9491498888436611E-3</v>
      </c>
      <c r="Q443">
        <f t="shared" si="97"/>
        <v>9.49859619140625E-2</v>
      </c>
      <c r="R443">
        <f t="shared" si="98"/>
        <v>1</v>
      </c>
      <c r="W443">
        <v>48.684501647949219</v>
      </c>
      <c r="X443">
        <v>48.779487609863281</v>
      </c>
      <c r="Y443" s="24">
        <f t="shared" si="99"/>
        <v>1.9491498888436611E-3</v>
      </c>
      <c r="Z443">
        <f t="shared" si="100"/>
        <v>9.49859619140625E-2</v>
      </c>
      <c r="AA443">
        <f t="shared" si="101"/>
        <v>1</v>
      </c>
    </row>
    <row r="444" spans="4:27">
      <c r="D444">
        <v>0</v>
      </c>
      <c r="E444">
        <v>0</v>
      </c>
      <c r="F444" s="24">
        <f t="shared" si="90"/>
        <v>0</v>
      </c>
      <c r="G444">
        <f t="shared" si="91"/>
        <v>0</v>
      </c>
      <c r="H444">
        <f t="shared" si="92"/>
        <v>1</v>
      </c>
      <c r="J444">
        <f t="shared" si="93"/>
        <v>0</v>
      </c>
      <c r="K444">
        <f t="shared" si="94"/>
        <v>0</v>
      </c>
      <c r="L444">
        <f t="shared" si="95"/>
        <v>0</v>
      </c>
      <c r="N444">
        <v>0</v>
      </c>
      <c r="O444">
        <v>0</v>
      </c>
      <c r="P444" s="24">
        <f t="shared" si="96"/>
        <v>0</v>
      </c>
      <c r="Q444">
        <f t="shared" si="97"/>
        <v>0</v>
      </c>
      <c r="R444">
        <f t="shared" si="98"/>
        <v>1</v>
      </c>
      <c r="W444">
        <v>0</v>
      </c>
      <c r="X444">
        <v>0</v>
      </c>
      <c r="Y444" s="24">
        <f t="shared" si="99"/>
        <v>0</v>
      </c>
      <c r="Z444">
        <f t="shared" si="100"/>
        <v>0</v>
      </c>
      <c r="AA444">
        <f t="shared" si="101"/>
        <v>1</v>
      </c>
    </row>
    <row r="445" spans="4:27">
      <c r="D445">
        <v>8.2639694213867188</v>
      </c>
      <c r="E445">
        <v>10.116767883300779</v>
      </c>
      <c r="F445" s="24">
        <f t="shared" si="90"/>
        <v>5.3776421616731236</v>
      </c>
      <c r="G445">
        <f t="shared" si="91"/>
        <v>1.8527984619140607</v>
      </c>
      <c r="H445">
        <f t="shared" si="92"/>
        <v>0</v>
      </c>
      <c r="J445">
        <f t="shared" si="93"/>
        <v>8.2639694213867188E-2</v>
      </c>
      <c r="K445">
        <f t="shared" si="94"/>
        <v>0.1011676788330078</v>
      </c>
      <c r="L445">
        <f t="shared" si="95"/>
        <v>1.8700692721590865E-2</v>
      </c>
      <c r="N445">
        <v>8.2639694213867188</v>
      </c>
      <c r="O445">
        <v>10.116767883300779</v>
      </c>
      <c r="P445" s="24">
        <f t="shared" si="96"/>
        <v>0.2016021915988708</v>
      </c>
      <c r="Q445">
        <f t="shared" si="97"/>
        <v>1.8527984619140607</v>
      </c>
      <c r="R445">
        <f t="shared" si="98"/>
        <v>0</v>
      </c>
      <c r="W445">
        <v>8.2639694213867188</v>
      </c>
      <c r="X445">
        <v>10.116767883300779</v>
      </c>
      <c r="Y445" s="24">
        <f t="shared" si="99"/>
        <v>0.2016021915988708</v>
      </c>
      <c r="Z445">
        <f t="shared" si="100"/>
        <v>1.8527984619140607</v>
      </c>
      <c r="AA445">
        <f t="shared" si="101"/>
        <v>0</v>
      </c>
    </row>
    <row r="446" spans="4:27">
      <c r="D446">
        <v>47.451400756835938</v>
      </c>
      <c r="E446">
        <v>48.153305053710938</v>
      </c>
      <c r="F446" s="24">
        <f t="shared" si="90"/>
        <v>1.017591144059778</v>
      </c>
      <c r="G446">
        <f t="shared" si="91"/>
        <v>0.701904296875</v>
      </c>
      <c r="H446">
        <f t="shared" si="92"/>
        <v>1</v>
      </c>
      <c r="J446">
        <f t="shared" si="93"/>
        <v>0.47451400756835938</v>
      </c>
      <c r="K446">
        <f t="shared" si="94"/>
        <v>0.48153305053710938</v>
      </c>
      <c r="L446">
        <f t="shared" si="95"/>
        <v>7.0437341866152175E-3</v>
      </c>
      <c r="N446">
        <v>47.451400756835938</v>
      </c>
      <c r="O446">
        <v>48.153305053710938</v>
      </c>
      <c r="P446" s="24">
        <f t="shared" si="96"/>
        <v>1.4683467532778447E-2</v>
      </c>
      <c r="Q446">
        <f t="shared" si="97"/>
        <v>0.701904296875</v>
      </c>
      <c r="R446">
        <f t="shared" si="98"/>
        <v>1</v>
      </c>
      <c r="W446">
        <v>47.451400756835938</v>
      </c>
      <c r="X446">
        <v>48.153305053710938</v>
      </c>
      <c r="Y446" s="24">
        <f t="shared" si="99"/>
        <v>1.4683467532778447E-2</v>
      </c>
      <c r="Z446">
        <f t="shared" si="100"/>
        <v>0.701904296875</v>
      </c>
      <c r="AA446">
        <f t="shared" si="101"/>
        <v>1</v>
      </c>
    </row>
    <row r="447" spans="4:27">
      <c r="D447">
        <v>0</v>
      </c>
      <c r="E447">
        <v>0</v>
      </c>
      <c r="F447" s="24">
        <f t="shared" si="90"/>
        <v>0</v>
      </c>
      <c r="G447">
        <f t="shared" si="91"/>
        <v>0</v>
      </c>
      <c r="H447">
        <f t="shared" si="92"/>
        <v>1</v>
      </c>
      <c r="J447">
        <f t="shared" si="93"/>
        <v>0</v>
      </c>
      <c r="K447">
        <f t="shared" si="94"/>
        <v>0</v>
      </c>
      <c r="L447">
        <f t="shared" si="95"/>
        <v>0</v>
      </c>
      <c r="N447">
        <v>0</v>
      </c>
      <c r="O447">
        <v>0</v>
      </c>
      <c r="P447" s="24">
        <f t="shared" si="96"/>
        <v>0</v>
      </c>
      <c r="Q447">
        <f t="shared" si="97"/>
        <v>0</v>
      </c>
      <c r="R447">
        <f t="shared" si="98"/>
        <v>1</v>
      </c>
      <c r="W447">
        <v>0</v>
      </c>
      <c r="X447">
        <v>0</v>
      </c>
      <c r="Y447" s="24">
        <f t="shared" si="99"/>
        <v>0</v>
      </c>
      <c r="Z447">
        <f t="shared" si="100"/>
        <v>0</v>
      </c>
      <c r="AA447">
        <f t="shared" si="101"/>
        <v>1</v>
      </c>
    </row>
    <row r="448" spans="4:27">
      <c r="D448">
        <v>0</v>
      </c>
      <c r="E448">
        <v>0</v>
      </c>
      <c r="F448" s="24">
        <f t="shared" si="90"/>
        <v>0</v>
      </c>
      <c r="G448">
        <f t="shared" si="91"/>
        <v>0</v>
      </c>
      <c r="H448">
        <f t="shared" si="92"/>
        <v>1</v>
      </c>
      <c r="J448">
        <f t="shared" si="93"/>
        <v>0</v>
      </c>
      <c r="K448">
        <f t="shared" si="94"/>
        <v>0</v>
      </c>
      <c r="L448">
        <f t="shared" si="95"/>
        <v>0</v>
      </c>
      <c r="N448">
        <v>0</v>
      </c>
      <c r="O448">
        <v>0</v>
      </c>
      <c r="P448" s="24">
        <f t="shared" si="96"/>
        <v>0</v>
      </c>
      <c r="Q448">
        <f t="shared" si="97"/>
        <v>0</v>
      </c>
      <c r="R448">
        <f t="shared" si="98"/>
        <v>1</v>
      </c>
      <c r="W448">
        <v>0</v>
      </c>
      <c r="X448">
        <v>0</v>
      </c>
      <c r="Y448" s="24">
        <f t="shared" si="99"/>
        <v>0</v>
      </c>
      <c r="Z448">
        <f t="shared" si="100"/>
        <v>0</v>
      </c>
      <c r="AA448">
        <f t="shared" si="101"/>
        <v>1</v>
      </c>
    </row>
    <row r="449" spans="4:27">
      <c r="D449">
        <v>20.405387878417969</v>
      </c>
      <c r="E449">
        <v>19.054985046386719</v>
      </c>
      <c r="F449" s="24">
        <f t="shared" si="90"/>
        <v>0.74086414860377925</v>
      </c>
      <c r="G449">
        <f t="shared" si="91"/>
        <v>1.35040283203125</v>
      </c>
      <c r="H449">
        <f t="shared" si="92"/>
        <v>1</v>
      </c>
      <c r="J449">
        <f t="shared" si="93"/>
        <v>0.20405387878417969</v>
      </c>
      <c r="K449">
        <f t="shared" si="94"/>
        <v>0.19054985046386719</v>
      </c>
      <c r="L449">
        <f t="shared" si="95"/>
        <v>1.3413257977685158E-2</v>
      </c>
      <c r="N449">
        <v>20.405387878417969</v>
      </c>
      <c r="O449">
        <v>19.054985046386719</v>
      </c>
      <c r="P449" s="24">
        <f t="shared" si="96"/>
        <v>6.8443490618021519E-2</v>
      </c>
      <c r="Q449">
        <f t="shared" si="97"/>
        <v>1.35040283203125</v>
      </c>
      <c r="R449">
        <f t="shared" si="98"/>
        <v>1</v>
      </c>
      <c r="W449">
        <v>20.405387878417969</v>
      </c>
      <c r="X449">
        <v>19.054985046386719</v>
      </c>
      <c r="Y449" s="24">
        <f t="shared" si="99"/>
        <v>6.8443490618021519E-2</v>
      </c>
      <c r="Z449">
        <f t="shared" si="100"/>
        <v>1.35040283203125</v>
      </c>
      <c r="AA449">
        <f t="shared" si="101"/>
        <v>1</v>
      </c>
    </row>
    <row r="450" spans="4:27">
      <c r="D450">
        <v>1.76849365234375</v>
      </c>
      <c r="E450">
        <v>2.4866104125976558</v>
      </c>
      <c r="F450" s="24">
        <f t="shared" si="90"/>
        <v>1.050567861198163</v>
      </c>
      <c r="G450">
        <f t="shared" si="91"/>
        <v>0.71811676025390581</v>
      </c>
      <c r="H450">
        <f t="shared" si="92"/>
        <v>0</v>
      </c>
      <c r="J450">
        <f t="shared" si="93"/>
        <v>1.76849365234375E-2</v>
      </c>
      <c r="K450">
        <f t="shared" si="94"/>
        <v>2.4866104125976559E-2</v>
      </c>
      <c r="L450">
        <f t="shared" si="95"/>
        <v>7.2070140187138042E-3</v>
      </c>
      <c r="N450">
        <v>1.76849365234375</v>
      </c>
      <c r="O450">
        <v>2.4866104125976558</v>
      </c>
      <c r="P450" s="24">
        <f t="shared" si="96"/>
        <v>0.33753193778295737</v>
      </c>
      <c r="Q450">
        <f t="shared" si="97"/>
        <v>0.71811676025390581</v>
      </c>
      <c r="R450">
        <f t="shared" si="98"/>
        <v>0</v>
      </c>
      <c r="W450">
        <v>1.76849365234375</v>
      </c>
      <c r="X450">
        <v>2.4866104125976558</v>
      </c>
      <c r="Y450" s="24">
        <f t="shared" si="99"/>
        <v>0.33753193778295737</v>
      </c>
      <c r="Z450">
        <f t="shared" si="100"/>
        <v>0.71811676025390581</v>
      </c>
      <c r="AA450">
        <f t="shared" si="101"/>
        <v>0</v>
      </c>
    </row>
    <row r="451" spans="4:27">
      <c r="D451">
        <v>1.9176483154296879</v>
      </c>
      <c r="E451">
        <v>1.150321960449219</v>
      </c>
      <c r="F451" s="24">
        <f t="shared" si="90"/>
        <v>0.53574734273270519</v>
      </c>
      <c r="G451">
        <f t="shared" si="91"/>
        <v>0.76732635498046897</v>
      </c>
      <c r="H451">
        <f t="shared" si="92"/>
        <v>0</v>
      </c>
      <c r="J451">
        <f t="shared" si="93"/>
        <v>1.9176483154296878E-2</v>
      </c>
      <c r="K451">
        <f t="shared" si="94"/>
        <v>1.1503219604492189E-2</v>
      </c>
      <c r="L451">
        <f t="shared" si="95"/>
        <v>7.6438992178064803E-3</v>
      </c>
      <c r="N451">
        <v>1.9176483154296879</v>
      </c>
      <c r="O451">
        <v>1.150321960449219</v>
      </c>
      <c r="P451" s="24">
        <f t="shared" si="96"/>
        <v>0.50021759403170651</v>
      </c>
      <c r="Q451">
        <f t="shared" si="97"/>
        <v>0.76732635498046897</v>
      </c>
      <c r="R451">
        <f t="shared" si="98"/>
        <v>0</v>
      </c>
      <c r="W451">
        <v>1.9176483154296879</v>
      </c>
      <c r="X451">
        <v>1.150321960449219</v>
      </c>
      <c r="Y451" s="24">
        <f t="shared" si="99"/>
        <v>0.50021759403170651</v>
      </c>
      <c r="Z451">
        <f t="shared" si="100"/>
        <v>0.76732635498046897</v>
      </c>
      <c r="AA451">
        <f t="shared" si="101"/>
        <v>0</v>
      </c>
    </row>
    <row r="452" spans="4:27">
      <c r="D452">
        <v>0</v>
      </c>
      <c r="E452">
        <v>0</v>
      </c>
      <c r="F452" s="24">
        <f t="shared" si="90"/>
        <v>0</v>
      </c>
      <c r="G452">
        <f t="shared" si="91"/>
        <v>0</v>
      </c>
      <c r="H452">
        <f t="shared" si="92"/>
        <v>1</v>
      </c>
      <c r="J452">
        <f t="shared" si="93"/>
        <v>0</v>
      </c>
      <c r="K452">
        <f t="shared" si="94"/>
        <v>0</v>
      </c>
      <c r="L452">
        <f t="shared" si="95"/>
        <v>0</v>
      </c>
      <c r="N452">
        <v>0</v>
      </c>
      <c r="O452">
        <v>0</v>
      </c>
      <c r="P452" s="24">
        <f t="shared" si="96"/>
        <v>0</v>
      </c>
      <c r="Q452">
        <f t="shared" si="97"/>
        <v>0</v>
      </c>
      <c r="R452">
        <f t="shared" si="98"/>
        <v>1</v>
      </c>
      <c r="W452">
        <v>0</v>
      </c>
      <c r="X452">
        <v>0</v>
      </c>
      <c r="Y452" s="24">
        <f t="shared" si="99"/>
        <v>0</v>
      </c>
      <c r="Z452">
        <f t="shared" si="100"/>
        <v>0</v>
      </c>
      <c r="AA452">
        <f t="shared" si="101"/>
        <v>1</v>
      </c>
    </row>
    <row r="453" spans="4:27">
      <c r="D453">
        <v>45.434379577636719</v>
      </c>
      <c r="E453">
        <v>45.197296142578118</v>
      </c>
      <c r="F453" s="24">
        <f t="shared" si="90"/>
        <v>0.21107453877057253</v>
      </c>
      <c r="G453">
        <f t="shared" si="91"/>
        <v>0.23708343505860086</v>
      </c>
      <c r="H453">
        <f t="shared" si="92"/>
        <v>1</v>
      </c>
      <c r="J453">
        <f t="shared" si="93"/>
        <v>0.45434379577636719</v>
      </c>
      <c r="K453">
        <f t="shared" si="94"/>
        <v>0.45197296142578119</v>
      </c>
      <c r="L453">
        <f t="shared" si="95"/>
        <v>2.3680261425308049E-3</v>
      </c>
      <c r="N453">
        <v>45.434379577636719</v>
      </c>
      <c r="O453">
        <v>45.197296142578118</v>
      </c>
      <c r="P453" s="24">
        <f t="shared" si="96"/>
        <v>5.2318007622520618E-3</v>
      </c>
      <c r="Q453">
        <f t="shared" si="97"/>
        <v>0.23708343505860086</v>
      </c>
      <c r="R453">
        <f t="shared" si="98"/>
        <v>1</v>
      </c>
      <c r="W453">
        <v>45.434379577636719</v>
      </c>
      <c r="X453">
        <v>45.197296142578118</v>
      </c>
      <c r="Y453" s="24">
        <f t="shared" si="99"/>
        <v>5.2318007622520618E-3</v>
      </c>
      <c r="Z453">
        <f t="shared" si="100"/>
        <v>0.23708343505860086</v>
      </c>
      <c r="AA453">
        <f t="shared" si="101"/>
        <v>1</v>
      </c>
    </row>
    <row r="454" spans="4:27">
      <c r="D454">
        <v>48.288726806640618</v>
      </c>
      <c r="E454">
        <v>48.1964111328125</v>
      </c>
      <c r="F454" s="24">
        <f t="shared" si="90"/>
        <v>8.818273273827068E-2</v>
      </c>
      <c r="G454">
        <f t="shared" si="91"/>
        <v>9.2315673828117895E-2</v>
      </c>
      <c r="H454">
        <f t="shared" si="92"/>
        <v>1</v>
      </c>
      <c r="J454">
        <f t="shared" si="93"/>
        <v>0.48288726806640619</v>
      </c>
      <c r="K454">
        <f t="shared" si="94"/>
        <v>0.481964111328125</v>
      </c>
      <c r="L454">
        <f t="shared" si="95"/>
        <v>9.2273076019107109E-4</v>
      </c>
      <c r="N454">
        <v>48.288726806640618</v>
      </c>
      <c r="O454">
        <v>48.1964111328125</v>
      </c>
      <c r="P454" s="24">
        <f t="shared" si="96"/>
        <v>1.9135729253151573E-3</v>
      </c>
      <c r="Q454">
        <f t="shared" si="97"/>
        <v>9.2315673828117895E-2</v>
      </c>
      <c r="R454">
        <f t="shared" si="98"/>
        <v>1</v>
      </c>
      <c r="W454">
        <v>48.288726806640618</v>
      </c>
      <c r="X454">
        <v>48.1964111328125</v>
      </c>
      <c r="Y454" s="24">
        <f t="shared" si="99"/>
        <v>1.9135729253151573E-3</v>
      </c>
      <c r="Z454">
        <f t="shared" si="100"/>
        <v>9.2315673828117895E-2</v>
      </c>
      <c r="AA454">
        <f t="shared" si="101"/>
        <v>1</v>
      </c>
    </row>
    <row r="455" spans="4:27">
      <c r="D455">
        <v>0</v>
      </c>
      <c r="E455">
        <v>0</v>
      </c>
      <c r="F455" s="24">
        <f t="shared" si="90"/>
        <v>0</v>
      </c>
      <c r="G455">
        <f t="shared" si="91"/>
        <v>0</v>
      </c>
      <c r="H455">
        <f t="shared" si="92"/>
        <v>1</v>
      </c>
      <c r="J455">
        <f t="shared" si="93"/>
        <v>0</v>
      </c>
      <c r="K455">
        <f t="shared" si="94"/>
        <v>0</v>
      </c>
      <c r="L455">
        <f t="shared" si="95"/>
        <v>0</v>
      </c>
      <c r="N455">
        <v>0</v>
      </c>
      <c r="O455">
        <v>0</v>
      </c>
      <c r="P455" s="24">
        <f t="shared" si="96"/>
        <v>0</v>
      </c>
      <c r="Q455">
        <f t="shared" si="97"/>
        <v>0</v>
      </c>
      <c r="R455">
        <f t="shared" si="98"/>
        <v>1</v>
      </c>
      <c r="W455">
        <v>0</v>
      </c>
      <c r="X455">
        <v>0</v>
      </c>
      <c r="Y455" s="24">
        <f t="shared" si="99"/>
        <v>0</v>
      </c>
      <c r="Z455">
        <f t="shared" si="100"/>
        <v>0</v>
      </c>
      <c r="AA455">
        <f t="shared" si="101"/>
        <v>1</v>
      </c>
    </row>
    <row r="456" spans="4:27">
      <c r="D456">
        <v>0</v>
      </c>
      <c r="E456">
        <v>0</v>
      </c>
      <c r="F456" s="24">
        <f t="shared" ref="F456:F519" si="102">(ABS(EXP(D456) - EXP(E456)) / ABS(EXP(D456)))</f>
        <v>0</v>
      </c>
      <c r="G456">
        <f t="shared" ref="G456:G519" si="103">ABS(MIN(D456, 100-D456)- MIN(E456, 100-E456))</f>
        <v>0</v>
      </c>
      <c r="H456">
        <f t="shared" ref="H456:H519" si="104">IF(AND(MIN(E456, 100-E456) &lt;= 1.2*MIN(D456, 100- D456), MIN(E456,100-E456) &gt;= 0.8*MIN(D456, 100 -D456)), 1, 0)</f>
        <v>1</v>
      </c>
      <c r="J456">
        <f t="shared" ref="J456:J519" si="105">0.01*D456</f>
        <v>0</v>
      </c>
      <c r="K456">
        <f t="shared" ref="K456:K519" si="106">0.01*E456</f>
        <v>0</v>
      </c>
      <c r="L456">
        <f t="shared" ref="L456:L519" si="107">(ABS(EXP(J456) - EXP(K456)) / ABS(EXP(J456)))</f>
        <v>0</v>
      </c>
      <c r="N456">
        <v>0</v>
      </c>
      <c r="O456">
        <v>0</v>
      </c>
      <c r="P456" s="24">
        <f t="shared" ref="P456:P519" si="108">IF(AND(N456=0, O456=0), 0, IF(N456=0, 2 * ABS(50 - O456) / (ABS(50) + ABS(50 - O456)), IF(O456=0, 2 * ABS(N456 - 50) / (ABS(N456) + ABS(50)), 2 * ABS(N456 - O456) / (ABS(N456) + ABS(O456)))))</f>
        <v>0</v>
      </c>
      <c r="Q456">
        <f t="shared" ref="Q456:Q519" si="109">ABS(MIN(N456, 100-N456)- MIN(O456, 100-O456))</f>
        <v>0</v>
      </c>
      <c r="R456">
        <f t="shared" ref="R456:R519" si="110">IF(AND(MIN(O456, 100-O456) &lt;= 1.2*MIN(N456, 100- N456), MIN(O456,100-O456) &gt;= 0.8*MIN(N456, 100 -N456)), 1, 0)</f>
        <v>1</v>
      </c>
      <c r="W456">
        <v>0</v>
      </c>
      <c r="X456">
        <v>0</v>
      </c>
      <c r="Y456" s="24">
        <f t="shared" ref="Y456:Y519" si="111">IF(AND(W456=0, X456=0), 0, 2 * ABS(MIN(W456, 100-W456) - MIN(X456, 100-X456)) / (ABS(MIN(W456, 100-W456)) + ABS(MIN(X456, 100-X456))))</f>
        <v>0</v>
      </c>
      <c r="Z456">
        <f t="shared" ref="Z456:Z519" si="112">ABS(MIN(W456, 100-W456)- MIN(X456, 100-X456))</f>
        <v>0</v>
      </c>
      <c r="AA456">
        <f t="shared" ref="AA456:AA519" si="113">IF(AND(MIN(X456, 100-X456) &lt;= 1.2*MIN(W456, 100- W456), MIN(X456,100-X456) &gt;= 0.8*MIN(W456, 100 -W456)), 1, 0)</f>
        <v>1</v>
      </c>
    </row>
    <row r="457" spans="4:27">
      <c r="D457">
        <v>0</v>
      </c>
      <c r="E457">
        <v>0</v>
      </c>
      <c r="F457" s="24">
        <f t="shared" si="102"/>
        <v>0</v>
      </c>
      <c r="G457">
        <f t="shared" si="103"/>
        <v>0</v>
      </c>
      <c r="H457">
        <f t="shared" si="104"/>
        <v>1</v>
      </c>
      <c r="J457">
        <f t="shared" si="105"/>
        <v>0</v>
      </c>
      <c r="K457">
        <f t="shared" si="106"/>
        <v>0</v>
      </c>
      <c r="L457">
        <f t="shared" si="107"/>
        <v>0</v>
      </c>
      <c r="N457">
        <v>0</v>
      </c>
      <c r="O457">
        <v>0</v>
      </c>
      <c r="P457" s="24">
        <f t="shared" si="108"/>
        <v>0</v>
      </c>
      <c r="Q457">
        <f t="shared" si="109"/>
        <v>0</v>
      </c>
      <c r="R457">
        <f t="shared" si="110"/>
        <v>1</v>
      </c>
      <c r="W457">
        <v>0</v>
      </c>
      <c r="X457">
        <v>0</v>
      </c>
      <c r="Y457" s="24">
        <f t="shared" si="111"/>
        <v>0</v>
      </c>
      <c r="Z457">
        <f t="shared" si="112"/>
        <v>0</v>
      </c>
      <c r="AA457">
        <f t="shared" si="113"/>
        <v>1</v>
      </c>
    </row>
    <row r="458" spans="4:27">
      <c r="D458">
        <v>2.689361572265625E-2</v>
      </c>
      <c r="E458">
        <v>3.337860107421875E-2</v>
      </c>
      <c r="F458" s="24">
        <f t="shared" si="102"/>
        <v>6.5060583972368306E-3</v>
      </c>
      <c r="G458">
        <f t="shared" si="103"/>
        <v>6.4849853515625E-3</v>
      </c>
      <c r="H458">
        <f t="shared" si="104"/>
        <v>0</v>
      </c>
      <c r="J458">
        <f t="shared" si="105"/>
        <v>2.689361572265625E-4</v>
      </c>
      <c r="K458">
        <f t="shared" si="106"/>
        <v>3.337860107421875E-4</v>
      </c>
      <c r="L458">
        <f t="shared" si="107"/>
        <v>6.4851956312908345E-5</v>
      </c>
      <c r="N458">
        <v>2.689361572265625E-2</v>
      </c>
      <c r="O458">
        <v>3.337860107421875E-2</v>
      </c>
      <c r="P458" s="24">
        <f t="shared" si="108"/>
        <v>0.21518987341772153</v>
      </c>
      <c r="Q458">
        <f t="shared" si="109"/>
        <v>6.4849853515625E-3</v>
      </c>
      <c r="R458">
        <f t="shared" si="110"/>
        <v>0</v>
      </c>
      <c r="W458">
        <v>2.689361572265625E-2</v>
      </c>
      <c r="X458">
        <v>3.337860107421875E-2</v>
      </c>
      <c r="Y458" s="24">
        <f t="shared" si="111"/>
        <v>0.21518987341772153</v>
      </c>
      <c r="Z458">
        <f t="shared" si="112"/>
        <v>6.4849853515625E-3</v>
      </c>
      <c r="AA458">
        <f t="shared" si="113"/>
        <v>0</v>
      </c>
    </row>
    <row r="459" spans="4:27">
      <c r="D459">
        <v>5.2610397338867188</v>
      </c>
      <c r="E459">
        <v>5.3663253784179688</v>
      </c>
      <c r="F459" s="24">
        <f t="shared" si="102"/>
        <v>0.11102792408466276</v>
      </c>
      <c r="G459">
        <f t="shared" si="103"/>
        <v>0.10528564453125</v>
      </c>
      <c r="H459">
        <f t="shared" si="104"/>
        <v>1</v>
      </c>
      <c r="J459">
        <f t="shared" si="105"/>
        <v>5.2610397338867188E-2</v>
      </c>
      <c r="K459">
        <f t="shared" si="106"/>
        <v>5.3663253784179688E-2</v>
      </c>
      <c r="L459">
        <f t="shared" si="107"/>
        <v>1.0534108932271774E-3</v>
      </c>
      <c r="N459">
        <v>5.2610397338867188</v>
      </c>
      <c r="O459">
        <v>5.3663253784179688</v>
      </c>
      <c r="P459" s="24">
        <f t="shared" si="108"/>
        <v>1.9814063677806096E-2</v>
      </c>
      <c r="Q459">
        <f t="shared" si="109"/>
        <v>0.10528564453125</v>
      </c>
      <c r="R459">
        <f t="shared" si="110"/>
        <v>1</v>
      </c>
      <c r="W459">
        <v>5.2610397338867188</v>
      </c>
      <c r="X459">
        <v>5.3663253784179688</v>
      </c>
      <c r="Y459" s="24">
        <f t="shared" si="111"/>
        <v>1.9814063677806096E-2</v>
      </c>
      <c r="Z459">
        <f t="shared" si="112"/>
        <v>0.10528564453125</v>
      </c>
      <c r="AA459">
        <f t="shared" si="113"/>
        <v>1</v>
      </c>
    </row>
    <row r="460" spans="4:27">
      <c r="D460">
        <v>0</v>
      </c>
      <c r="E460">
        <v>0</v>
      </c>
      <c r="F460" s="24">
        <f t="shared" si="102"/>
        <v>0</v>
      </c>
      <c r="G460">
        <f t="shared" si="103"/>
        <v>0</v>
      </c>
      <c r="H460">
        <f t="shared" si="104"/>
        <v>1</v>
      </c>
      <c r="J460">
        <f t="shared" si="105"/>
        <v>0</v>
      </c>
      <c r="K460">
        <f t="shared" si="106"/>
        <v>0</v>
      </c>
      <c r="L460">
        <f t="shared" si="107"/>
        <v>0</v>
      </c>
      <c r="N460">
        <v>0</v>
      </c>
      <c r="O460">
        <v>0</v>
      </c>
      <c r="P460" s="24">
        <f t="shared" si="108"/>
        <v>0</v>
      </c>
      <c r="Q460">
        <f t="shared" si="109"/>
        <v>0</v>
      </c>
      <c r="R460">
        <f t="shared" si="110"/>
        <v>1</v>
      </c>
      <c r="W460">
        <v>0</v>
      </c>
      <c r="X460">
        <v>0</v>
      </c>
      <c r="Y460" s="24">
        <f t="shared" si="111"/>
        <v>0</v>
      </c>
      <c r="Z460">
        <f t="shared" si="112"/>
        <v>0</v>
      </c>
      <c r="AA460">
        <f t="shared" si="113"/>
        <v>1</v>
      </c>
    </row>
    <row r="461" spans="4:27">
      <c r="D461">
        <v>0</v>
      </c>
      <c r="E461">
        <v>0</v>
      </c>
      <c r="F461" s="24">
        <f t="shared" si="102"/>
        <v>0</v>
      </c>
      <c r="G461">
        <f t="shared" si="103"/>
        <v>0</v>
      </c>
      <c r="H461">
        <f t="shared" si="104"/>
        <v>1</v>
      </c>
      <c r="J461">
        <f t="shared" si="105"/>
        <v>0</v>
      </c>
      <c r="K461">
        <f t="shared" si="106"/>
        <v>0</v>
      </c>
      <c r="L461">
        <f t="shared" si="107"/>
        <v>0</v>
      </c>
      <c r="N461">
        <v>0</v>
      </c>
      <c r="O461">
        <v>0</v>
      </c>
      <c r="P461" s="24">
        <f t="shared" si="108"/>
        <v>0</v>
      </c>
      <c r="Q461">
        <f t="shared" si="109"/>
        <v>0</v>
      </c>
      <c r="R461">
        <f t="shared" si="110"/>
        <v>1</v>
      </c>
      <c r="W461">
        <v>0</v>
      </c>
      <c r="X461">
        <v>0</v>
      </c>
      <c r="Y461" s="24">
        <f t="shared" si="111"/>
        <v>0</v>
      </c>
      <c r="Z461">
        <f t="shared" si="112"/>
        <v>0</v>
      </c>
      <c r="AA461">
        <f t="shared" si="113"/>
        <v>1</v>
      </c>
    </row>
    <row r="462" spans="4:27">
      <c r="D462">
        <v>0</v>
      </c>
      <c r="E462">
        <v>0</v>
      </c>
      <c r="F462" s="24">
        <f t="shared" si="102"/>
        <v>0</v>
      </c>
      <c r="G462">
        <f t="shared" si="103"/>
        <v>0</v>
      </c>
      <c r="H462">
        <f t="shared" si="104"/>
        <v>1</v>
      </c>
      <c r="J462">
        <f t="shared" si="105"/>
        <v>0</v>
      </c>
      <c r="K462">
        <f t="shared" si="106"/>
        <v>0</v>
      </c>
      <c r="L462">
        <f t="shared" si="107"/>
        <v>0</v>
      </c>
      <c r="N462">
        <v>0</v>
      </c>
      <c r="O462">
        <v>0</v>
      </c>
      <c r="P462" s="24">
        <f t="shared" si="108"/>
        <v>0</v>
      </c>
      <c r="Q462">
        <f t="shared" si="109"/>
        <v>0</v>
      </c>
      <c r="R462">
        <f t="shared" si="110"/>
        <v>1</v>
      </c>
      <c r="W462">
        <v>0</v>
      </c>
      <c r="X462">
        <v>0</v>
      </c>
      <c r="Y462" s="24">
        <f t="shared" si="111"/>
        <v>0</v>
      </c>
      <c r="Z462">
        <f t="shared" si="112"/>
        <v>0</v>
      </c>
      <c r="AA462">
        <f t="shared" si="113"/>
        <v>1</v>
      </c>
    </row>
    <row r="463" spans="4:27">
      <c r="D463">
        <v>1.42364501953125</v>
      </c>
      <c r="E463">
        <v>0.7976531982421875</v>
      </c>
      <c r="F463" s="24">
        <f t="shared" si="102"/>
        <v>0.46526919197717864</v>
      </c>
      <c r="G463">
        <f t="shared" si="103"/>
        <v>0.6259918212890625</v>
      </c>
      <c r="H463">
        <f t="shared" si="104"/>
        <v>0</v>
      </c>
      <c r="J463">
        <f t="shared" si="105"/>
        <v>1.42364501953125E-2</v>
      </c>
      <c r="K463">
        <f t="shared" si="106"/>
        <v>7.976531982421875E-3</v>
      </c>
      <c r="L463">
        <f t="shared" si="107"/>
        <v>6.2403657450986246E-3</v>
      </c>
      <c r="N463">
        <v>1.42364501953125</v>
      </c>
      <c r="O463">
        <v>0.7976531982421875</v>
      </c>
      <c r="P463" s="24">
        <f t="shared" si="108"/>
        <v>0.56362699639361158</v>
      </c>
      <c r="Q463">
        <f t="shared" si="109"/>
        <v>0.6259918212890625</v>
      </c>
      <c r="R463">
        <f t="shared" si="110"/>
        <v>0</v>
      </c>
      <c r="W463">
        <v>1.42364501953125</v>
      </c>
      <c r="X463">
        <v>0.7976531982421875</v>
      </c>
      <c r="Y463" s="24">
        <f t="shared" si="111"/>
        <v>0.56362699639361158</v>
      </c>
      <c r="Z463">
        <f t="shared" si="112"/>
        <v>0.6259918212890625</v>
      </c>
      <c r="AA463">
        <f t="shared" si="113"/>
        <v>0</v>
      </c>
    </row>
    <row r="464" spans="4:27">
      <c r="D464">
        <v>7.20977783203125E-2</v>
      </c>
      <c r="E464">
        <v>6.06536865234375E-2</v>
      </c>
      <c r="F464" s="24">
        <f t="shared" si="102"/>
        <v>1.1378857265476442E-2</v>
      </c>
      <c r="G464">
        <f t="shared" si="103"/>
        <v>1.1444091796875E-2</v>
      </c>
      <c r="H464">
        <f t="shared" si="104"/>
        <v>1</v>
      </c>
      <c r="J464">
        <f t="shared" si="105"/>
        <v>7.20977783203125E-4</v>
      </c>
      <c r="K464">
        <f t="shared" si="106"/>
        <v>6.06536865234375E-4</v>
      </c>
      <c r="L464">
        <f t="shared" si="107"/>
        <v>1.144343698567877E-4</v>
      </c>
      <c r="N464">
        <v>7.20977783203125E-2</v>
      </c>
      <c r="O464">
        <v>6.06536865234375E-2</v>
      </c>
      <c r="P464" s="24">
        <f t="shared" si="108"/>
        <v>0.17241379310344829</v>
      </c>
      <c r="Q464">
        <f t="shared" si="109"/>
        <v>1.1444091796875E-2</v>
      </c>
      <c r="R464">
        <f t="shared" si="110"/>
        <v>1</v>
      </c>
      <c r="W464">
        <v>7.20977783203125E-2</v>
      </c>
      <c r="X464">
        <v>6.06536865234375E-2</v>
      </c>
      <c r="Y464" s="24">
        <f t="shared" si="111"/>
        <v>0.17241379310344829</v>
      </c>
      <c r="Z464">
        <f t="shared" si="112"/>
        <v>1.1444091796875E-2</v>
      </c>
      <c r="AA464">
        <f t="shared" si="113"/>
        <v>1</v>
      </c>
    </row>
    <row r="465" spans="4:27">
      <c r="D465">
        <v>1.410675048828125</v>
      </c>
      <c r="E465">
        <v>1.929473876953125</v>
      </c>
      <c r="F465" s="24">
        <f t="shared" si="102"/>
        <v>0.68000845833381096</v>
      </c>
      <c r="G465">
        <f t="shared" si="103"/>
        <v>0.518798828125</v>
      </c>
      <c r="H465">
        <f t="shared" si="104"/>
        <v>0</v>
      </c>
      <c r="J465">
        <f t="shared" si="105"/>
        <v>1.410675048828125E-2</v>
      </c>
      <c r="K465">
        <f t="shared" si="106"/>
        <v>1.929473876953125E-2</v>
      </c>
      <c r="L465">
        <f t="shared" si="107"/>
        <v>5.2014691953121825E-3</v>
      </c>
      <c r="N465">
        <v>1.410675048828125</v>
      </c>
      <c r="O465">
        <v>1.929473876953125</v>
      </c>
      <c r="P465" s="24">
        <f t="shared" si="108"/>
        <v>0.31064412973960714</v>
      </c>
      <c r="Q465">
        <f t="shared" si="109"/>
        <v>0.518798828125</v>
      </c>
      <c r="R465">
        <f t="shared" si="110"/>
        <v>0</v>
      </c>
      <c r="W465">
        <v>1.410675048828125</v>
      </c>
      <c r="X465">
        <v>1.929473876953125</v>
      </c>
      <c r="Y465" s="24">
        <f t="shared" si="111"/>
        <v>0.31064412973960714</v>
      </c>
      <c r="Z465">
        <f t="shared" si="112"/>
        <v>0.518798828125</v>
      </c>
      <c r="AA465">
        <f t="shared" si="113"/>
        <v>0</v>
      </c>
    </row>
    <row r="466" spans="4:27">
      <c r="D466">
        <v>0</v>
      </c>
      <c r="E466">
        <v>0</v>
      </c>
      <c r="F466" s="24">
        <f t="shared" si="102"/>
        <v>0</v>
      </c>
      <c r="G466">
        <f t="shared" si="103"/>
        <v>0</v>
      </c>
      <c r="H466">
        <f t="shared" si="104"/>
        <v>1</v>
      </c>
      <c r="J466">
        <f t="shared" si="105"/>
        <v>0</v>
      </c>
      <c r="K466">
        <f t="shared" si="106"/>
        <v>0</v>
      </c>
      <c r="L466">
        <f t="shared" si="107"/>
        <v>0</v>
      </c>
      <c r="N466">
        <v>0</v>
      </c>
      <c r="O466">
        <v>0</v>
      </c>
      <c r="P466" s="24">
        <f t="shared" si="108"/>
        <v>0</v>
      </c>
      <c r="Q466">
        <f t="shared" si="109"/>
        <v>0</v>
      </c>
      <c r="R466">
        <f t="shared" si="110"/>
        <v>1</v>
      </c>
      <c r="W466">
        <v>0</v>
      </c>
      <c r="X466">
        <v>0</v>
      </c>
      <c r="Y466" s="24">
        <f t="shared" si="111"/>
        <v>0</v>
      </c>
      <c r="Z466">
        <f t="shared" si="112"/>
        <v>0</v>
      </c>
      <c r="AA466">
        <f t="shared" si="113"/>
        <v>1</v>
      </c>
    </row>
    <row r="467" spans="4:27">
      <c r="D467">
        <v>0</v>
      </c>
      <c r="E467">
        <v>0</v>
      </c>
      <c r="F467" s="24">
        <f t="shared" si="102"/>
        <v>0</v>
      </c>
      <c r="G467">
        <f t="shared" si="103"/>
        <v>0</v>
      </c>
      <c r="H467">
        <f t="shared" si="104"/>
        <v>1</v>
      </c>
      <c r="J467">
        <f t="shared" si="105"/>
        <v>0</v>
      </c>
      <c r="K467">
        <f t="shared" si="106"/>
        <v>0</v>
      </c>
      <c r="L467">
        <f t="shared" si="107"/>
        <v>0</v>
      </c>
      <c r="N467">
        <v>0</v>
      </c>
      <c r="O467">
        <v>0</v>
      </c>
      <c r="P467" s="24">
        <f t="shared" si="108"/>
        <v>0</v>
      </c>
      <c r="Q467">
        <f t="shared" si="109"/>
        <v>0</v>
      </c>
      <c r="R467">
        <f t="shared" si="110"/>
        <v>1</v>
      </c>
      <c r="W467">
        <v>0</v>
      </c>
      <c r="X467">
        <v>0</v>
      </c>
      <c r="Y467" s="24">
        <f t="shared" si="111"/>
        <v>0</v>
      </c>
      <c r="Z467">
        <f t="shared" si="112"/>
        <v>0</v>
      </c>
      <c r="AA467">
        <f t="shared" si="113"/>
        <v>1</v>
      </c>
    </row>
    <row r="468" spans="4:27">
      <c r="D468">
        <v>0</v>
      </c>
      <c r="E468">
        <v>0</v>
      </c>
      <c r="F468" s="24">
        <f t="shared" si="102"/>
        <v>0</v>
      </c>
      <c r="G468">
        <f t="shared" si="103"/>
        <v>0</v>
      </c>
      <c r="H468">
        <f t="shared" si="104"/>
        <v>1</v>
      </c>
      <c r="J468">
        <f t="shared" si="105"/>
        <v>0</v>
      </c>
      <c r="K468">
        <f t="shared" si="106"/>
        <v>0</v>
      </c>
      <c r="L468">
        <f t="shared" si="107"/>
        <v>0</v>
      </c>
      <c r="N468">
        <v>0</v>
      </c>
      <c r="O468">
        <v>0</v>
      </c>
      <c r="P468" s="24">
        <f t="shared" si="108"/>
        <v>0</v>
      </c>
      <c r="Q468">
        <f t="shared" si="109"/>
        <v>0</v>
      </c>
      <c r="R468">
        <f t="shared" si="110"/>
        <v>1</v>
      </c>
      <c r="W468">
        <v>0</v>
      </c>
      <c r="X468">
        <v>0</v>
      </c>
      <c r="Y468" s="24">
        <f t="shared" si="111"/>
        <v>0</v>
      </c>
      <c r="Z468">
        <f t="shared" si="112"/>
        <v>0</v>
      </c>
      <c r="AA468">
        <f t="shared" si="113"/>
        <v>1</v>
      </c>
    </row>
    <row r="469" spans="4:27">
      <c r="D469">
        <v>0.628662109375</v>
      </c>
      <c r="E469">
        <v>0.571441650390625</v>
      </c>
      <c r="F469" s="24">
        <f t="shared" si="102"/>
        <v>5.5614151929684871E-2</v>
      </c>
      <c r="G469">
        <f t="shared" si="103"/>
        <v>5.7220458984375E-2</v>
      </c>
      <c r="H469">
        <f t="shared" si="104"/>
        <v>1</v>
      </c>
      <c r="J469">
        <f t="shared" si="105"/>
        <v>6.28662109375E-3</v>
      </c>
      <c r="K469">
        <f t="shared" si="106"/>
        <v>5.71441650390625E-3</v>
      </c>
      <c r="L469">
        <f t="shared" si="107"/>
        <v>5.7204091201791595E-4</v>
      </c>
      <c r="N469">
        <v>0.628662109375</v>
      </c>
      <c r="O469">
        <v>0.571441650390625</v>
      </c>
      <c r="P469" s="24">
        <f t="shared" si="108"/>
        <v>9.5359186268277177E-2</v>
      </c>
      <c r="Q469">
        <f t="shared" si="109"/>
        <v>5.7220458984375E-2</v>
      </c>
      <c r="R469">
        <f t="shared" si="110"/>
        <v>1</v>
      </c>
      <c r="W469">
        <v>0.628662109375</v>
      </c>
      <c r="X469">
        <v>0.571441650390625</v>
      </c>
      <c r="Y469" s="24">
        <f t="shared" si="111"/>
        <v>9.5359186268277177E-2</v>
      </c>
      <c r="Z469">
        <f t="shared" si="112"/>
        <v>5.7220458984375E-2</v>
      </c>
      <c r="AA469">
        <f t="shared" si="113"/>
        <v>1</v>
      </c>
    </row>
    <row r="470" spans="4:27">
      <c r="D470">
        <v>15.63014984130859</v>
      </c>
      <c r="E470">
        <v>19.106292724609379</v>
      </c>
      <c r="F470" s="24">
        <f t="shared" si="102"/>
        <v>31.334762286959968</v>
      </c>
      <c r="G470">
        <f t="shared" si="103"/>
        <v>3.4761428833007884</v>
      </c>
      <c r="H470">
        <f t="shared" si="104"/>
        <v>0</v>
      </c>
      <c r="J470">
        <f t="shared" si="105"/>
        <v>0.15630149841308591</v>
      </c>
      <c r="K470">
        <f t="shared" si="106"/>
        <v>0.19106292724609378</v>
      </c>
      <c r="L470">
        <f t="shared" si="107"/>
        <v>3.5372669266561421E-2</v>
      </c>
      <c r="N470">
        <v>15.63014984130859</v>
      </c>
      <c r="O470">
        <v>19.106292724609379</v>
      </c>
      <c r="P470" s="24">
        <f t="shared" si="108"/>
        <v>0.20014386198035392</v>
      </c>
      <c r="Q470">
        <f t="shared" si="109"/>
        <v>3.4761428833007884</v>
      </c>
      <c r="R470">
        <f t="shared" si="110"/>
        <v>0</v>
      </c>
      <c r="W470">
        <v>15.63014984130859</v>
      </c>
      <c r="X470">
        <v>19.106292724609379</v>
      </c>
      <c r="Y470" s="24">
        <f t="shared" si="111"/>
        <v>0.20014386198035392</v>
      </c>
      <c r="Z470">
        <f t="shared" si="112"/>
        <v>3.4761428833007884</v>
      </c>
      <c r="AA470">
        <f t="shared" si="113"/>
        <v>0</v>
      </c>
    </row>
    <row r="471" spans="4:27">
      <c r="D471">
        <v>4.3756484985351563</v>
      </c>
      <c r="E471">
        <v>4.1261672973632813</v>
      </c>
      <c r="F471" s="24">
        <f t="shared" si="102"/>
        <v>0.2207950711688863</v>
      </c>
      <c r="G471">
        <f t="shared" si="103"/>
        <v>0.249481201171875</v>
      </c>
      <c r="H471">
        <f t="shared" si="104"/>
        <v>1</v>
      </c>
      <c r="J471">
        <f t="shared" si="105"/>
        <v>4.3756484985351563E-2</v>
      </c>
      <c r="K471">
        <f t="shared" si="106"/>
        <v>4.1261672973632813E-2</v>
      </c>
      <c r="L471">
        <f t="shared" si="107"/>
        <v>2.4917025546063983E-3</v>
      </c>
      <c r="N471">
        <v>4.3756484985351563</v>
      </c>
      <c r="O471">
        <v>4.1261672973632813</v>
      </c>
      <c r="P471" s="24">
        <f t="shared" si="108"/>
        <v>5.8688921792973484E-2</v>
      </c>
      <c r="Q471">
        <f t="shared" si="109"/>
        <v>0.249481201171875</v>
      </c>
      <c r="R471">
        <f t="shared" si="110"/>
        <v>1</v>
      </c>
      <c r="W471">
        <v>4.3756484985351563</v>
      </c>
      <c r="X471">
        <v>4.1261672973632813</v>
      </c>
      <c r="Y471" s="24">
        <f t="shared" si="111"/>
        <v>5.8688921792973484E-2</v>
      </c>
      <c r="Z471">
        <f t="shared" si="112"/>
        <v>0.249481201171875</v>
      </c>
      <c r="AA471">
        <f t="shared" si="113"/>
        <v>1</v>
      </c>
    </row>
    <row r="472" spans="4:27">
      <c r="D472">
        <v>0</v>
      </c>
      <c r="E472">
        <v>0</v>
      </c>
      <c r="F472" s="24">
        <f t="shared" si="102"/>
        <v>0</v>
      </c>
      <c r="G472">
        <f t="shared" si="103"/>
        <v>0</v>
      </c>
      <c r="H472">
        <f t="shared" si="104"/>
        <v>1</v>
      </c>
      <c r="J472">
        <f t="shared" si="105"/>
        <v>0</v>
      </c>
      <c r="K472">
        <f t="shared" si="106"/>
        <v>0</v>
      </c>
      <c r="L472">
        <f t="shared" si="107"/>
        <v>0</v>
      </c>
      <c r="N472">
        <v>0</v>
      </c>
      <c r="O472">
        <v>0</v>
      </c>
      <c r="P472" s="24">
        <f t="shared" si="108"/>
        <v>0</v>
      </c>
      <c r="Q472">
        <f t="shared" si="109"/>
        <v>0</v>
      </c>
      <c r="R472">
        <f t="shared" si="110"/>
        <v>1</v>
      </c>
      <c r="W472">
        <v>0</v>
      </c>
      <c r="X472">
        <v>0</v>
      </c>
      <c r="Y472" s="24">
        <f t="shared" si="111"/>
        <v>0</v>
      </c>
      <c r="Z472">
        <f t="shared" si="112"/>
        <v>0</v>
      </c>
      <c r="AA472">
        <f t="shared" si="113"/>
        <v>1</v>
      </c>
    </row>
    <row r="473" spans="4:27">
      <c r="D473">
        <v>0</v>
      </c>
      <c r="E473">
        <v>0</v>
      </c>
      <c r="F473" s="24">
        <f t="shared" si="102"/>
        <v>0</v>
      </c>
      <c r="G473">
        <f t="shared" si="103"/>
        <v>0</v>
      </c>
      <c r="H473">
        <f t="shared" si="104"/>
        <v>1</v>
      </c>
      <c r="J473">
        <f t="shared" si="105"/>
        <v>0</v>
      </c>
      <c r="K473">
        <f t="shared" si="106"/>
        <v>0</v>
      </c>
      <c r="L473">
        <f t="shared" si="107"/>
        <v>0</v>
      </c>
      <c r="N473">
        <v>0</v>
      </c>
      <c r="O473">
        <v>0</v>
      </c>
      <c r="P473" s="24">
        <f t="shared" si="108"/>
        <v>0</v>
      </c>
      <c r="Q473">
        <f t="shared" si="109"/>
        <v>0</v>
      </c>
      <c r="R473">
        <f t="shared" si="110"/>
        <v>1</v>
      </c>
      <c r="W473">
        <v>0</v>
      </c>
      <c r="X473">
        <v>0</v>
      </c>
      <c r="Y473" s="24">
        <f t="shared" si="111"/>
        <v>0</v>
      </c>
      <c r="Z473">
        <f t="shared" si="112"/>
        <v>0</v>
      </c>
      <c r="AA473">
        <f t="shared" si="113"/>
        <v>1</v>
      </c>
    </row>
    <row r="474" spans="4:27">
      <c r="D474">
        <v>15.571784973144529</v>
      </c>
      <c r="E474">
        <v>14.99710083007812</v>
      </c>
      <c r="F474" s="24">
        <f t="shared" si="102"/>
        <v>0.43711736888641606</v>
      </c>
      <c r="G474">
        <f t="shared" si="103"/>
        <v>0.5746841430664098</v>
      </c>
      <c r="H474">
        <f t="shared" si="104"/>
        <v>1</v>
      </c>
      <c r="J474">
        <f t="shared" si="105"/>
        <v>0.15571784973144528</v>
      </c>
      <c r="K474">
        <f t="shared" si="106"/>
        <v>0.14997100830078119</v>
      </c>
      <c r="L474">
        <f t="shared" si="107"/>
        <v>5.730359924763959E-3</v>
      </c>
      <c r="N474">
        <v>15.571784973144529</v>
      </c>
      <c r="O474">
        <v>14.99710083007812</v>
      </c>
      <c r="P474" s="24">
        <f t="shared" si="108"/>
        <v>3.7599286200076361E-2</v>
      </c>
      <c r="Q474">
        <f t="shared" si="109"/>
        <v>0.5746841430664098</v>
      </c>
      <c r="R474">
        <f t="shared" si="110"/>
        <v>1</v>
      </c>
      <c r="W474">
        <v>15.571784973144529</v>
      </c>
      <c r="X474">
        <v>14.99710083007812</v>
      </c>
      <c r="Y474" s="24">
        <f t="shared" si="111"/>
        <v>3.7599286200076361E-2</v>
      </c>
      <c r="Z474">
        <f t="shared" si="112"/>
        <v>0.5746841430664098</v>
      </c>
      <c r="AA474">
        <f t="shared" si="113"/>
        <v>1</v>
      </c>
    </row>
    <row r="475" spans="4:27">
      <c r="D475">
        <v>0</v>
      </c>
      <c r="E475">
        <v>0</v>
      </c>
      <c r="F475" s="24">
        <f t="shared" si="102"/>
        <v>0</v>
      </c>
      <c r="G475">
        <f t="shared" si="103"/>
        <v>0</v>
      </c>
      <c r="H475">
        <f t="shared" si="104"/>
        <v>1</v>
      </c>
      <c r="J475">
        <f t="shared" si="105"/>
        <v>0</v>
      </c>
      <c r="K475">
        <f t="shared" si="106"/>
        <v>0</v>
      </c>
      <c r="L475">
        <f t="shared" si="107"/>
        <v>0</v>
      </c>
      <c r="N475">
        <v>0</v>
      </c>
      <c r="O475">
        <v>0</v>
      </c>
      <c r="P475" s="24">
        <f t="shared" si="108"/>
        <v>0</v>
      </c>
      <c r="Q475">
        <f t="shared" si="109"/>
        <v>0</v>
      </c>
      <c r="R475">
        <f t="shared" si="110"/>
        <v>1</v>
      </c>
      <c r="W475">
        <v>0</v>
      </c>
      <c r="X475">
        <v>0</v>
      </c>
      <c r="Y475" s="24">
        <f t="shared" si="111"/>
        <v>0</v>
      </c>
      <c r="Z475">
        <f t="shared" si="112"/>
        <v>0</v>
      </c>
      <c r="AA475">
        <f t="shared" si="113"/>
        <v>1</v>
      </c>
    </row>
    <row r="476" spans="4:27">
      <c r="D476">
        <v>1.926422119140625E-2</v>
      </c>
      <c r="E476">
        <v>1.9073486328125E-4</v>
      </c>
      <c r="F476" s="24">
        <f t="shared" si="102"/>
        <v>1.8892738376519808E-2</v>
      </c>
      <c r="G476">
        <f t="shared" si="103"/>
        <v>1.9073486328125E-2</v>
      </c>
      <c r="H476">
        <f t="shared" si="104"/>
        <v>0</v>
      </c>
      <c r="J476">
        <f t="shared" si="105"/>
        <v>1.926422119140625E-4</v>
      </c>
      <c r="K476">
        <f t="shared" si="106"/>
        <v>1.9073486328125E-6</v>
      </c>
      <c r="L476">
        <f t="shared" si="107"/>
        <v>1.9071667454355199E-4</v>
      </c>
      <c r="N476">
        <v>1.926422119140625E-2</v>
      </c>
      <c r="O476">
        <v>1.9073486328125E-4</v>
      </c>
      <c r="P476" s="24">
        <f t="shared" si="108"/>
        <v>1.9607843137254901</v>
      </c>
      <c r="Q476">
        <f t="shared" si="109"/>
        <v>1.9073486328125E-2</v>
      </c>
      <c r="R476">
        <f t="shared" si="110"/>
        <v>0</v>
      </c>
      <c r="W476">
        <v>1.926422119140625E-2</v>
      </c>
      <c r="X476">
        <v>1.9073486328125E-4</v>
      </c>
      <c r="Y476" s="24">
        <f t="shared" si="111"/>
        <v>1.9607843137254901</v>
      </c>
      <c r="Z476">
        <f t="shared" si="112"/>
        <v>1.9073486328125E-2</v>
      </c>
      <c r="AA476">
        <f t="shared" si="113"/>
        <v>0</v>
      </c>
    </row>
    <row r="477" spans="4:27">
      <c r="D477">
        <v>8.392333984375E-2</v>
      </c>
      <c r="E477">
        <v>8.029937744140625E-2</v>
      </c>
      <c r="F477" s="24">
        <f t="shared" si="102"/>
        <v>3.6174037757278161E-3</v>
      </c>
      <c r="G477">
        <f t="shared" si="103"/>
        <v>3.62396240234375E-3</v>
      </c>
      <c r="H477">
        <f t="shared" si="104"/>
        <v>1</v>
      </c>
      <c r="J477">
        <f t="shared" si="105"/>
        <v>8.392333984375E-4</v>
      </c>
      <c r="K477">
        <f t="shared" si="106"/>
        <v>8.029937744140625E-4</v>
      </c>
      <c r="L477">
        <f t="shared" si="107"/>
        <v>3.6238967376213119E-5</v>
      </c>
      <c r="N477">
        <v>8.392333984375E-2</v>
      </c>
      <c r="O477">
        <v>8.029937744140625E-2</v>
      </c>
      <c r="P477" s="24">
        <f t="shared" si="108"/>
        <v>4.4134727061556328E-2</v>
      </c>
      <c r="Q477">
        <f t="shared" si="109"/>
        <v>3.62396240234375E-3</v>
      </c>
      <c r="R477">
        <f t="shared" si="110"/>
        <v>1</v>
      </c>
      <c r="W477">
        <v>8.392333984375E-2</v>
      </c>
      <c r="X477">
        <v>8.029937744140625E-2</v>
      </c>
      <c r="Y477" s="24">
        <f t="shared" si="111"/>
        <v>4.4134727061556328E-2</v>
      </c>
      <c r="Z477">
        <f t="shared" si="112"/>
        <v>3.62396240234375E-3</v>
      </c>
      <c r="AA477">
        <f t="shared" si="113"/>
        <v>1</v>
      </c>
    </row>
    <row r="478" spans="4:27">
      <c r="D478">
        <v>1.4095306396484379</v>
      </c>
      <c r="E478">
        <v>0.70400238037109375</v>
      </c>
      <c r="F478" s="24">
        <f t="shared" si="102"/>
        <v>0.50615237425192094</v>
      </c>
      <c r="G478">
        <f t="shared" si="103"/>
        <v>0.70552825927734419</v>
      </c>
      <c r="H478">
        <f t="shared" si="104"/>
        <v>0</v>
      </c>
      <c r="J478">
        <f t="shared" si="105"/>
        <v>1.409530639648438E-2</v>
      </c>
      <c r="K478">
        <f t="shared" si="106"/>
        <v>7.0400238037109375E-3</v>
      </c>
      <c r="L478">
        <f t="shared" si="107"/>
        <v>7.0304525152622126E-3</v>
      </c>
      <c r="N478">
        <v>1.4095306396484379</v>
      </c>
      <c r="O478">
        <v>0.70400238037109375</v>
      </c>
      <c r="P478" s="24">
        <f t="shared" si="108"/>
        <v>0.66762927533616123</v>
      </c>
      <c r="Q478">
        <f t="shared" si="109"/>
        <v>0.70552825927734419</v>
      </c>
      <c r="R478">
        <f t="shared" si="110"/>
        <v>0</v>
      </c>
      <c r="W478">
        <v>1.4095306396484379</v>
      </c>
      <c r="X478">
        <v>0.70400238037109375</v>
      </c>
      <c r="Y478" s="24">
        <f t="shared" si="111"/>
        <v>0.66762927533616123</v>
      </c>
      <c r="Z478">
        <f t="shared" si="112"/>
        <v>0.70552825927734419</v>
      </c>
      <c r="AA478">
        <f t="shared" si="113"/>
        <v>0</v>
      </c>
    </row>
    <row r="479" spans="4:27">
      <c r="D479">
        <v>0</v>
      </c>
      <c r="E479">
        <v>0</v>
      </c>
      <c r="F479" s="24">
        <f t="shared" si="102"/>
        <v>0</v>
      </c>
      <c r="G479">
        <f t="shared" si="103"/>
        <v>0</v>
      </c>
      <c r="H479">
        <f t="shared" si="104"/>
        <v>1</v>
      </c>
      <c r="J479">
        <f t="shared" si="105"/>
        <v>0</v>
      </c>
      <c r="K479">
        <f t="shared" si="106"/>
        <v>0</v>
      </c>
      <c r="L479">
        <f t="shared" si="107"/>
        <v>0</v>
      </c>
      <c r="N479">
        <v>0</v>
      </c>
      <c r="O479">
        <v>0</v>
      </c>
      <c r="P479" s="24">
        <f t="shared" si="108"/>
        <v>0</v>
      </c>
      <c r="Q479">
        <f t="shared" si="109"/>
        <v>0</v>
      </c>
      <c r="R479">
        <f t="shared" si="110"/>
        <v>1</v>
      </c>
      <c r="W479">
        <v>0</v>
      </c>
      <c r="X479">
        <v>0</v>
      </c>
      <c r="Y479" s="24">
        <f t="shared" si="111"/>
        <v>0</v>
      </c>
      <c r="Z479">
        <f t="shared" si="112"/>
        <v>0</v>
      </c>
      <c r="AA479">
        <f t="shared" si="113"/>
        <v>1</v>
      </c>
    </row>
    <row r="480" spans="4:27">
      <c r="D480">
        <v>0</v>
      </c>
      <c r="E480">
        <v>0</v>
      </c>
      <c r="F480" s="24">
        <f t="shared" si="102"/>
        <v>0</v>
      </c>
      <c r="G480">
        <f t="shared" si="103"/>
        <v>0</v>
      </c>
      <c r="H480">
        <f t="shared" si="104"/>
        <v>1</v>
      </c>
      <c r="J480">
        <f t="shared" si="105"/>
        <v>0</v>
      </c>
      <c r="K480">
        <f t="shared" si="106"/>
        <v>0</v>
      </c>
      <c r="L480">
        <f t="shared" si="107"/>
        <v>0</v>
      </c>
      <c r="N480">
        <v>0</v>
      </c>
      <c r="O480">
        <v>0</v>
      </c>
      <c r="P480" s="24">
        <f t="shared" si="108"/>
        <v>0</v>
      </c>
      <c r="Q480">
        <f t="shared" si="109"/>
        <v>0</v>
      </c>
      <c r="R480">
        <f t="shared" si="110"/>
        <v>1</v>
      </c>
      <c r="W480">
        <v>0</v>
      </c>
      <c r="X480">
        <v>0</v>
      </c>
      <c r="Y480" s="24">
        <f t="shared" si="111"/>
        <v>0</v>
      </c>
      <c r="Z480">
        <f t="shared" si="112"/>
        <v>0</v>
      </c>
      <c r="AA480">
        <f t="shared" si="113"/>
        <v>1</v>
      </c>
    </row>
    <row r="481" spans="4:27">
      <c r="D481">
        <v>11.75594329833984</v>
      </c>
      <c r="E481">
        <v>15.700912475585939</v>
      </c>
      <c r="F481" s="24">
        <f t="shared" si="102"/>
        <v>50.674745329601997</v>
      </c>
      <c r="G481">
        <f t="shared" si="103"/>
        <v>3.9449691772460991</v>
      </c>
      <c r="H481">
        <f t="shared" si="104"/>
        <v>0</v>
      </c>
      <c r="J481">
        <f t="shared" si="105"/>
        <v>0.11755943298339841</v>
      </c>
      <c r="K481">
        <f t="shared" si="106"/>
        <v>0.1570091247558594</v>
      </c>
      <c r="L481">
        <f t="shared" si="107"/>
        <v>4.0238165030256214E-2</v>
      </c>
      <c r="N481">
        <v>11.75594329833984</v>
      </c>
      <c r="O481">
        <v>15.700912475585939</v>
      </c>
      <c r="P481" s="24">
        <f t="shared" si="108"/>
        <v>0.28735767924253092</v>
      </c>
      <c r="Q481">
        <f t="shared" si="109"/>
        <v>3.9449691772460991</v>
      </c>
      <c r="R481">
        <f t="shared" si="110"/>
        <v>0</v>
      </c>
      <c r="W481">
        <v>11.75594329833984</v>
      </c>
      <c r="X481">
        <v>15.700912475585939</v>
      </c>
      <c r="Y481" s="24">
        <f t="shared" si="111"/>
        <v>0.28735767924253092</v>
      </c>
      <c r="Z481">
        <f t="shared" si="112"/>
        <v>3.9449691772460991</v>
      </c>
      <c r="AA481">
        <f t="shared" si="113"/>
        <v>0</v>
      </c>
    </row>
    <row r="482" spans="4:27">
      <c r="D482">
        <v>0</v>
      </c>
      <c r="E482">
        <v>0</v>
      </c>
      <c r="F482" s="24">
        <f t="shared" si="102"/>
        <v>0</v>
      </c>
      <c r="G482">
        <f t="shared" si="103"/>
        <v>0</v>
      </c>
      <c r="H482">
        <f t="shared" si="104"/>
        <v>1</v>
      </c>
      <c r="J482">
        <f t="shared" si="105"/>
        <v>0</v>
      </c>
      <c r="K482">
        <f t="shared" si="106"/>
        <v>0</v>
      </c>
      <c r="L482">
        <f t="shared" si="107"/>
        <v>0</v>
      </c>
      <c r="N482">
        <v>0</v>
      </c>
      <c r="O482">
        <v>0</v>
      </c>
      <c r="P482" s="24">
        <f t="shared" si="108"/>
        <v>0</v>
      </c>
      <c r="Q482">
        <f t="shared" si="109"/>
        <v>0</v>
      </c>
      <c r="R482">
        <f t="shared" si="110"/>
        <v>1</v>
      </c>
      <c r="W482">
        <v>0</v>
      </c>
      <c r="X482">
        <v>0</v>
      </c>
      <c r="Y482" s="24">
        <f t="shared" si="111"/>
        <v>0</v>
      </c>
      <c r="Z482">
        <f t="shared" si="112"/>
        <v>0</v>
      </c>
      <c r="AA482">
        <f t="shared" si="113"/>
        <v>1</v>
      </c>
    </row>
    <row r="483" spans="4:27">
      <c r="D483">
        <v>0</v>
      </c>
      <c r="E483">
        <v>0</v>
      </c>
      <c r="F483" s="24">
        <f t="shared" si="102"/>
        <v>0</v>
      </c>
      <c r="G483">
        <f t="shared" si="103"/>
        <v>0</v>
      </c>
      <c r="H483">
        <f t="shared" si="104"/>
        <v>1</v>
      </c>
      <c r="J483">
        <f t="shared" si="105"/>
        <v>0</v>
      </c>
      <c r="K483">
        <f t="shared" si="106"/>
        <v>0</v>
      </c>
      <c r="L483">
        <f t="shared" si="107"/>
        <v>0</v>
      </c>
      <c r="N483">
        <v>0</v>
      </c>
      <c r="O483">
        <v>0</v>
      </c>
      <c r="P483" s="24">
        <f t="shared" si="108"/>
        <v>0</v>
      </c>
      <c r="Q483">
        <f t="shared" si="109"/>
        <v>0</v>
      </c>
      <c r="R483">
        <f t="shared" si="110"/>
        <v>1</v>
      </c>
      <c r="W483">
        <v>0</v>
      </c>
      <c r="X483">
        <v>0</v>
      </c>
      <c r="Y483" s="24">
        <f t="shared" si="111"/>
        <v>0</v>
      </c>
      <c r="Z483">
        <f t="shared" si="112"/>
        <v>0</v>
      </c>
      <c r="AA483">
        <f t="shared" si="113"/>
        <v>1</v>
      </c>
    </row>
    <row r="484" spans="4:27">
      <c r="D484">
        <v>0.40378570556640619</v>
      </c>
      <c r="E484">
        <v>0.1953125</v>
      </c>
      <c r="F484" s="24">
        <f t="shared" si="102"/>
        <v>0.18817721325712505</v>
      </c>
      <c r="G484">
        <f t="shared" si="103"/>
        <v>0.20847320556640619</v>
      </c>
      <c r="H484">
        <f t="shared" si="104"/>
        <v>0</v>
      </c>
      <c r="J484">
        <f t="shared" si="105"/>
        <v>4.0378570556640616E-3</v>
      </c>
      <c r="K484">
        <f t="shared" si="106"/>
        <v>1.953125E-3</v>
      </c>
      <c r="L484">
        <f t="shared" si="107"/>
        <v>2.0825605110837918E-3</v>
      </c>
      <c r="N484">
        <v>0.40378570556640619</v>
      </c>
      <c r="O484">
        <v>0.1953125</v>
      </c>
      <c r="P484" s="24">
        <f t="shared" si="108"/>
        <v>0.69595670168736057</v>
      </c>
      <c r="Q484">
        <f t="shared" si="109"/>
        <v>0.20847320556640619</v>
      </c>
      <c r="R484">
        <f t="shared" si="110"/>
        <v>0</v>
      </c>
      <c r="W484">
        <v>0.40378570556640619</v>
      </c>
      <c r="X484">
        <v>0.1953125</v>
      </c>
      <c r="Y484" s="24">
        <f t="shared" si="111"/>
        <v>0.69595670168736057</v>
      </c>
      <c r="Z484">
        <f t="shared" si="112"/>
        <v>0.20847320556640619</v>
      </c>
      <c r="AA484">
        <f t="shared" si="113"/>
        <v>0</v>
      </c>
    </row>
    <row r="485" spans="4:27">
      <c r="D485">
        <v>49.418449401855469</v>
      </c>
      <c r="E485">
        <v>48.514366149902337</v>
      </c>
      <c r="F485" s="24">
        <f t="shared" si="102"/>
        <v>0.59508708186802006</v>
      </c>
      <c r="G485">
        <f t="shared" si="103"/>
        <v>0.90408325195313211</v>
      </c>
      <c r="H485">
        <f t="shared" si="104"/>
        <v>1</v>
      </c>
      <c r="J485">
        <f t="shared" si="105"/>
        <v>0.49418449401855469</v>
      </c>
      <c r="K485">
        <f t="shared" si="106"/>
        <v>0.48514366149902338</v>
      </c>
      <c r="L485">
        <f t="shared" si="107"/>
        <v>9.0000870765719332E-3</v>
      </c>
      <c r="N485">
        <v>49.418449401855469</v>
      </c>
      <c r="O485">
        <v>48.514366149902337</v>
      </c>
      <c r="P485" s="24">
        <f t="shared" si="108"/>
        <v>1.8463336254747442E-2</v>
      </c>
      <c r="Q485">
        <f t="shared" si="109"/>
        <v>0.90408325195313211</v>
      </c>
      <c r="R485">
        <f t="shared" si="110"/>
        <v>1</v>
      </c>
      <c r="W485">
        <v>49.418449401855469</v>
      </c>
      <c r="X485">
        <v>48.514366149902337</v>
      </c>
      <c r="Y485" s="24">
        <f t="shared" si="111"/>
        <v>1.8463336254747442E-2</v>
      </c>
      <c r="Z485">
        <f t="shared" si="112"/>
        <v>0.90408325195313211</v>
      </c>
      <c r="AA485">
        <f t="shared" si="113"/>
        <v>1</v>
      </c>
    </row>
    <row r="486" spans="4:27">
      <c r="D486">
        <v>43.961715698242188</v>
      </c>
      <c r="E486">
        <v>45.279121398925781</v>
      </c>
      <c r="F486" s="24">
        <f t="shared" si="102"/>
        <v>2.733722408195042</v>
      </c>
      <c r="G486">
        <f t="shared" si="103"/>
        <v>1.3174057006835938</v>
      </c>
      <c r="H486">
        <f t="shared" si="104"/>
        <v>1</v>
      </c>
      <c r="J486">
        <f t="shared" si="105"/>
        <v>0.43961715698242188</v>
      </c>
      <c r="K486">
        <f t="shared" si="106"/>
        <v>0.45279121398925781</v>
      </c>
      <c r="L486">
        <f t="shared" si="107"/>
        <v>1.3261217226512375E-2</v>
      </c>
      <c r="N486">
        <v>43.961715698242188</v>
      </c>
      <c r="O486">
        <v>45.279121398925781</v>
      </c>
      <c r="P486" s="24">
        <f t="shared" si="108"/>
        <v>2.952472754707948E-2</v>
      </c>
      <c r="Q486">
        <f t="shared" si="109"/>
        <v>1.3174057006835938</v>
      </c>
      <c r="R486">
        <f t="shared" si="110"/>
        <v>1</v>
      </c>
      <c r="W486">
        <v>43.961715698242188</v>
      </c>
      <c r="X486">
        <v>45.279121398925781</v>
      </c>
      <c r="Y486" s="24">
        <f t="shared" si="111"/>
        <v>2.952472754707948E-2</v>
      </c>
      <c r="Z486">
        <f t="shared" si="112"/>
        <v>1.3174057006835938</v>
      </c>
      <c r="AA486">
        <f t="shared" si="113"/>
        <v>1</v>
      </c>
    </row>
    <row r="487" spans="4:27">
      <c r="D487">
        <v>6.7638397216796884</v>
      </c>
      <c r="E487">
        <v>7.3831558227539063</v>
      </c>
      <c r="F487" s="24">
        <f t="shared" si="102"/>
        <v>0.85765715758314265</v>
      </c>
      <c r="G487">
        <f t="shared" si="103"/>
        <v>0.61931610107421786</v>
      </c>
      <c r="H487">
        <f t="shared" si="104"/>
        <v>1</v>
      </c>
      <c r="J487">
        <f t="shared" si="105"/>
        <v>6.7638397216796889E-2</v>
      </c>
      <c r="K487">
        <f t="shared" si="106"/>
        <v>7.3831558227539063E-2</v>
      </c>
      <c r="L487">
        <f t="shared" si="107"/>
        <v>6.2123782838005197E-3</v>
      </c>
      <c r="N487">
        <v>6.7638397216796884</v>
      </c>
      <c r="O487">
        <v>7.3831558227539063</v>
      </c>
      <c r="P487" s="24">
        <f t="shared" si="108"/>
        <v>8.7554435021773888E-2</v>
      </c>
      <c r="Q487">
        <f t="shared" si="109"/>
        <v>0.61931610107421786</v>
      </c>
      <c r="R487">
        <f t="shared" si="110"/>
        <v>1</v>
      </c>
      <c r="W487">
        <v>6.7638397216796884</v>
      </c>
      <c r="X487">
        <v>7.3831558227539063</v>
      </c>
      <c r="Y487" s="24">
        <f t="shared" si="111"/>
        <v>8.7554435021773888E-2</v>
      </c>
      <c r="Z487">
        <f t="shared" si="112"/>
        <v>0.61931610107421786</v>
      </c>
      <c r="AA487">
        <f t="shared" si="113"/>
        <v>1</v>
      </c>
    </row>
    <row r="488" spans="4:27">
      <c r="D488">
        <v>0</v>
      </c>
      <c r="E488">
        <v>0</v>
      </c>
      <c r="F488" s="24">
        <f t="shared" si="102"/>
        <v>0</v>
      </c>
      <c r="G488">
        <f t="shared" si="103"/>
        <v>0</v>
      </c>
      <c r="H488">
        <f t="shared" si="104"/>
        <v>1</v>
      </c>
      <c r="J488">
        <f t="shared" si="105"/>
        <v>0</v>
      </c>
      <c r="K488">
        <f t="shared" si="106"/>
        <v>0</v>
      </c>
      <c r="L488">
        <f t="shared" si="107"/>
        <v>0</v>
      </c>
      <c r="N488">
        <v>0</v>
      </c>
      <c r="O488">
        <v>0</v>
      </c>
      <c r="P488" s="24">
        <f t="shared" si="108"/>
        <v>0</v>
      </c>
      <c r="Q488">
        <f t="shared" si="109"/>
        <v>0</v>
      </c>
      <c r="R488">
        <f t="shared" si="110"/>
        <v>1</v>
      </c>
      <c r="W488">
        <v>0</v>
      </c>
      <c r="X488">
        <v>0</v>
      </c>
      <c r="Y488" s="24">
        <f t="shared" si="111"/>
        <v>0</v>
      </c>
      <c r="Z488">
        <f t="shared" si="112"/>
        <v>0</v>
      </c>
      <c r="AA488">
        <f t="shared" si="113"/>
        <v>1</v>
      </c>
    </row>
    <row r="489" spans="4:27">
      <c r="D489">
        <v>0</v>
      </c>
      <c r="E489">
        <v>0</v>
      </c>
      <c r="F489" s="24">
        <f t="shared" si="102"/>
        <v>0</v>
      </c>
      <c r="G489">
        <f t="shared" si="103"/>
        <v>0</v>
      </c>
      <c r="H489">
        <f t="shared" si="104"/>
        <v>1</v>
      </c>
      <c r="J489">
        <f t="shared" si="105"/>
        <v>0</v>
      </c>
      <c r="K489">
        <f t="shared" si="106"/>
        <v>0</v>
      </c>
      <c r="L489">
        <f t="shared" si="107"/>
        <v>0</v>
      </c>
      <c r="N489">
        <v>0</v>
      </c>
      <c r="O489">
        <v>0</v>
      </c>
      <c r="P489" s="24">
        <f t="shared" si="108"/>
        <v>0</v>
      </c>
      <c r="Q489">
        <f t="shared" si="109"/>
        <v>0</v>
      </c>
      <c r="R489">
        <f t="shared" si="110"/>
        <v>1</v>
      </c>
      <c r="W489">
        <v>0</v>
      </c>
      <c r="X489">
        <v>0</v>
      </c>
      <c r="Y489" s="24">
        <f t="shared" si="111"/>
        <v>0</v>
      </c>
      <c r="Z489">
        <f t="shared" si="112"/>
        <v>0</v>
      </c>
      <c r="AA489">
        <f t="shared" si="113"/>
        <v>1</v>
      </c>
    </row>
    <row r="490" spans="4:27">
      <c r="D490">
        <v>48.969650268554688</v>
      </c>
      <c r="E490">
        <v>48.722648620605469</v>
      </c>
      <c r="F490" s="24">
        <f t="shared" si="102"/>
        <v>0.21886059374775849</v>
      </c>
      <c r="G490">
        <f t="shared" si="103"/>
        <v>0.24700164794921875</v>
      </c>
      <c r="H490">
        <f t="shared" si="104"/>
        <v>1</v>
      </c>
      <c r="J490">
        <f t="shared" si="105"/>
        <v>0.48969650268554688</v>
      </c>
      <c r="K490">
        <f t="shared" si="106"/>
        <v>0.48722648620605469</v>
      </c>
      <c r="L490">
        <f t="shared" si="107"/>
        <v>2.4669684988251222E-3</v>
      </c>
      <c r="N490">
        <v>48.969650268554688</v>
      </c>
      <c r="O490">
        <v>48.722648620605469</v>
      </c>
      <c r="P490" s="24">
        <f t="shared" si="108"/>
        <v>5.056727106595417E-3</v>
      </c>
      <c r="Q490">
        <f t="shared" si="109"/>
        <v>0.24700164794921875</v>
      </c>
      <c r="R490">
        <f t="shared" si="110"/>
        <v>1</v>
      </c>
      <c r="W490">
        <v>48.969650268554688</v>
      </c>
      <c r="X490">
        <v>48.722648620605469</v>
      </c>
      <c r="Y490" s="24">
        <f t="shared" si="111"/>
        <v>5.056727106595417E-3</v>
      </c>
      <c r="Z490">
        <f t="shared" si="112"/>
        <v>0.24700164794921875</v>
      </c>
      <c r="AA490">
        <f t="shared" si="113"/>
        <v>1</v>
      </c>
    </row>
    <row r="491" spans="4:27">
      <c r="D491">
        <v>0</v>
      </c>
      <c r="E491">
        <v>0</v>
      </c>
      <c r="F491" s="24">
        <f t="shared" si="102"/>
        <v>0</v>
      </c>
      <c r="G491">
        <f t="shared" si="103"/>
        <v>0</v>
      </c>
      <c r="H491">
        <f t="shared" si="104"/>
        <v>1</v>
      </c>
      <c r="J491">
        <f t="shared" si="105"/>
        <v>0</v>
      </c>
      <c r="K491">
        <f t="shared" si="106"/>
        <v>0</v>
      </c>
      <c r="L491">
        <f t="shared" si="107"/>
        <v>0</v>
      </c>
      <c r="N491">
        <v>0</v>
      </c>
      <c r="O491">
        <v>0</v>
      </c>
      <c r="P491" s="24">
        <f t="shared" si="108"/>
        <v>0</v>
      </c>
      <c r="Q491">
        <f t="shared" si="109"/>
        <v>0</v>
      </c>
      <c r="R491">
        <f t="shared" si="110"/>
        <v>1</v>
      </c>
      <c r="W491">
        <v>0</v>
      </c>
      <c r="X491">
        <v>0</v>
      </c>
      <c r="Y491" s="24">
        <f t="shared" si="111"/>
        <v>0</v>
      </c>
      <c r="Z491">
        <f t="shared" si="112"/>
        <v>0</v>
      </c>
      <c r="AA491">
        <f t="shared" si="113"/>
        <v>1</v>
      </c>
    </row>
    <row r="492" spans="4:27">
      <c r="D492">
        <v>0.3833770751953125</v>
      </c>
      <c r="E492">
        <v>0.53844451904296875</v>
      </c>
      <c r="F492" s="24">
        <f t="shared" si="102"/>
        <v>0.16773671510647506</v>
      </c>
      <c r="G492">
        <f t="shared" si="103"/>
        <v>0.15506744384765625</v>
      </c>
      <c r="H492">
        <f t="shared" si="104"/>
        <v>0</v>
      </c>
      <c r="J492">
        <f t="shared" si="105"/>
        <v>3.833770751953125E-3</v>
      </c>
      <c r="K492">
        <f t="shared" si="106"/>
        <v>5.3844451904296875E-3</v>
      </c>
      <c r="L492">
        <f t="shared" si="107"/>
        <v>1.5518773557810621E-3</v>
      </c>
      <c r="N492">
        <v>0.3833770751953125</v>
      </c>
      <c r="O492">
        <v>0.53844451904296875</v>
      </c>
      <c r="P492" s="24">
        <f t="shared" si="108"/>
        <v>0.33643699565487273</v>
      </c>
      <c r="Q492">
        <f t="shared" si="109"/>
        <v>0.15506744384765625</v>
      </c>
      <c r="R492">
        <f t="shared" si="110"/>
        <v>0</v>
      </c>
      <c r="W492">
        <v>0.3833770751953125</v>
      </c>
      <c r="X492">
        <v>0.53844451904296875</v>
      </c>
      <c r="Y492" s="24">
        <f t="shared" si="111"/>
        <v>0.33643699565487273</v>
      </c>
      <c r="Z492">
        <f t="shared" si="112"/>
        <v>0.15506744384765625</v>
      </c>
      <c r="AA492">
        <f t="shared" si="113"/>
        <v>0</v>
      </c>
    </row>
    <row r="493" spans="4:27">
      <c r="D493">
        <v>8.9662551879882813</v>
      </c>
      <c r="E493">
        <v>4.9417495727539063</v>
      </c>
      <c r="F493" s="24">
        <f t="shared" si="102"/>
        <v>0.98212774225850685</v>
      </c>
      <c r="G493">
        <f t="shared" si="103"/>
        <v>4.024505615234375</v>
      </c>
      <c r="H493">
        <f t="shared" si="104"/>
        <v>0</v>
      </c>
      <c r="J493">
        <f t="shared" si="105"/>
        <v>8.9662551879882813E-2</v>
      </c>
      <c r="K493">
        <f t="shared" si="106"/>
        <v>4.9417495727539063E-2</v>
      </c>
      <c r="L493">
        <f t="shared" si="107"/>
        <v>3.9445979364291901E-2</v>
      </c>
      <c r="N493">
        <v>8.9662551879882813</v>
      </c>
      <c r="O493">
        <v>4.9417495727539063</v>
      </c>
      <c r="P493" s="24">
        <f t="shared" si="108"/>
        <v>0.57873227460983567</v>
      </c>
      <c r="Q493">
        <f t="shared" si="109"/>
        <v>4.024505615234375</v>
      </c>
      <c r="R493">
        <f t="shared" si="110"/>
        <v>0</v>
      </c>
      <c r="W493">
        <v>8.9662551879882813</v>
      </c>
      <c r="X493">
        <v>4.9417495727539063</v>
      </c>
      <c r="Y493" s="24">
        <f t="shared" si="111"/>
        <v>0.57873227460983567</v>
      </c>
      <c r="Z493">
        <f t="shared" si="112"/>
        <v>4.024505615234375</v>
      </c>
      <c r="AA493">
        <f t="shared" si="113"/>
        <v>0</v>
      </c>
    </row>
    <row r="494" spans="4:27">
      <c r="D494">
        <v>0</v>
      </c>
      <c r="E494">
        <v>0</v>
      </c>
      <c r="F494" s="24">
        <f t="shared" si="102"/>
        <v>0</v>
      </c>
      <c r="G494">
        <f t="shared" si="103"/>
        <v>0</v>
      </c>
      <c r="H494">
        <f t="shared" si="104"/>
        <v>1</v>
      </c>
      <c r="J494">
        <f t="shared" si="105"/>
        <v>0</v>
      </c>
      <c r="K494">
        <f t="shared" si="106"/>
        <v>0</v>
      </c>
      <c r="L494">
        <f t="shared" si="107"/>
        <v>0</v>
      </c>
      <c r="N494">
        <v>0</v>
      </c>
      <c r="O494">
        <v>0</v>
      </c>
      <c r="P494" s="24">
        <f t="shared" si="108"/>
        <v>0</v>
      </c>
      <c r="Q494">
        <f t="shared" si="109"/>
        <v>0</v>
      </c>
      <c r="R494">
        <f t="shared" si="110"/>
        <v>1</v>
      </c>
      <c r="W494">
        <v>0</v>
      </c>
      <c r="X494">
        <v>0</v>
      </c>
      <c r="Y494" s="24">
        <f t="shared" si="111"/>
        <v>0</v>
      </c>
      <c r="Z494">
        <f t="shared" si="112"/>
        <v>0</v>
      </c>
      <c r="AA494">
        <f t="shared" si="113"/>
        <v>1</v>
      </c>
    </row>
    <row r="495" spans="4:27">
      <c r="D495">
        <v>1.0700225830078121</v>
      </c>
      <c r="E495">
        <v>1.357841491699219</v>
      </c>
      <c r="F495" s="24">
        <f t="shared" si="102"/>
        <v>0.33351579413617488</v>
      </c>
      <c r="G495">
        <f t="shared" si="103"/>
        <v>0.28781890869140692</v>
      </c>
      <c r="H495">
        <f t="shared" si="104"/>
        <v>0</v>
      </c>
      <c r="J495">
        <f t="shared" si="105"/>
        <v>1.0700225830078122E-2</v>
      </c>
      <c r="K495">
        <f t="shared" si="106"/>
        <v>1.3578414916992189E-2</v>
      </c>
      <c r="L495">
        <f t="shared" si="107"/>
        <v>2.8823350497915665E-3</v>
      </c>
      <c r="N495">
        <v>1.0700225830078121</v>
      </c>
      <c r="O495">
        <v>1.357841491699219</v>
      </c>
      <c r="P495" s="24">
        <f t="shared" si="108"/>
        <v>0.23709639406080657</v>
      </c>
      <c r="Q495">
        <f t="shared" si="109"/>
        <v>0.28781890869140692</v>
      </c>
      <c r="R495">
        <f t="shared" si="110"/>
        <v>0</v>
      </c>
      <c r="W495">
        <v>1.0700225830078121</v>
      </c>
      <c r="X495">
        <v>1.357841491699219</v>
      </c>
      <c r="Y495" s="24">
        <f t="shared" si="111"/>
        <v>0.23709639406080657</v>
      </c>
      <c r="Z495">
        <f t="shared" si="112"/>
        <v>0.28781890869140692</v>
      </c>
      <c r="AA495">
        <f t="shared" si="113"/>
        <v>0</v>
      </c>
    </row>
    <row r="496" spans="4:27">
      <c r="D496">
        <v>0</v>
      </c>
      <c r="E496">
        <v>0</v>
      </c>
      <c r="F496" s="24">
        <f t="shared" si="102"/>
        <v>0</v>
      </c>
      <c r="G496">
        <f t="shared" si="103"/>
        <v>0</v>
      </c>
      <c r="H496">
        <f t="shared" si="104"/>
        <v>1</v>
      </c>
      <c r="J496">
        <f t="shared" si="105"/>
        <v>0</v>
      </c>
      <c r="K496">
        <f t="shared" si="106"/>
        <v>0</v>
      </c>
      <c r="L496">
        <f t="shared" si="107"/>
        <v>0</v>
      </c>
      <c r="N496">
        <v>0</v>
      </c>
      <c r="O496">
        <v>0</v>
      </c>
      <c r="P496" s="24">
        <f t="shared" si="108"/>
        <v>0</v>
      </c>
      <c r="Q496">
        <f t="shared" si="109"/>
        <v>0</v>
      </c>
      <c r="R496">
        <f t="shared" si="110"/>
        <v>1</v>
      </c>
      <c r="W496">
        <v>0</v>
      </c>
      <c r="X496">
        <v>0</v>
      </c>
      <c r="Y496" s="24">
        <f t="shared" si="111"/>
        <v>0</v>
      </c>
      <c r="Z496">
        <f t="shared" si="112"/>
        <v>0</v>
      </c>
      <c r="AA496">
        <f t="shared" si="113"/>
        <v>1</v>
      </c>
    </row>
    <row r="497" spans="4:27">
      <c r="D497">
        <v>0</v>
      </c>
      <c r="E497">
        <v>0</v>
      </c>
      <c r="F497" s="24">
        <f t="shared" si="102"/>
        <v>0</v>
      </c>
      <c r="G497">
        <f t="shared" si="103"/>
        <v>0</v>
      </c>
      <c r="H497">
        <f t="shared" si="104"/>
        <v>1</v>
      </c>
      <c r="J497">
        <f t="shared" si="105"/>
        <v>0</v>
      </c>
      <c r="K497">
        <f t="shared" si="106"/>
        <v>0</v>
      </c>
      <c r="L497">
        <f t="shared" si="107"/>
        <v>0</v>
      </c>
      <c r="N497">
        <v>0</v>
      </c>
      <c r="O497">
        <v>0</v>
      </c>
      <c r="P497" s="24">
        <f t="shared" si="108"/>
        <v>0</v>
      </c>
      <c r="Q497">
        <f t="shared" si="109"/>
        <v>0</v>
      </c>
      <c r="R497">
        <f t="shared" si="110"/>
        <v>1</v>
      </c>
      <c r="W497">
        <v>0</v>
      </c>
      <c r="X497">
        <v>0</v>
      </c>
      <c r="Y497" s="24">
        <f t="shared" si="111"/>
        <v>0</v>
      </c>
      <c r="Z497">
        <f t="shared" si="112"/>
        <v>0</v>
      </c>
      <c r="AA497">
        <f t="shared" si="113"/>
        <v>1</v>
      </c>
    </row>
    <row r="498" spans="4:27">
      <c r="D498">
        <v>0</v>
      </c>
      <c r="E498">
        <v>0</v>
      </c>
      <c r="F498" s="24">
        <f t="shared" si="102"/>
        <v>0</v>
      </c>
      <c r="G498">
        <f t="shared" si="103"/>
        <v>0</v>
      </c>
      <c r="H498">
        <f t="shared" si="104"/>
        <v>1</v>
      </c>
      <c r="J498">
        <f t="shared" si="105"/>
        <v>0</v>
      </c>
      <c r="K498">
        <f t="shared" si="106"/>
        <v>0</v>
      </c>
      <c r="L498">
        <f t="shared" si="107"/>
        <v>0</v>
      </c>
      <c r="N498">
        <v>0</v>
      </c>
      <c r="O498">
        <v>0</v>
      </c>
      <c r="P498" s="24">
        <f t="shared" si="108"/>
        <v>0</v>
      </c>
      <c r="Q498">
        <f t="shared" si="109"/>
        <v>0</v>
      </c>
      <c r="R498">
        <f t="shared" si="110"/>
        <v>1</v>
      </c>
      <c r="W498">
        <v>0</v>
      </c>
      <c r="X498">
        <v>0</v>
      </c>
      <c r="Y498" s="24">
        <f t="shared" si="111"/>
        <v>0</v>
      </c>
      <c r="Z498">
        <f t="shared" si="112"/>
        <v>0</v>
      </c>
      <c r="AA498">
        <f t="shared" si="113"/>
        <v>1</v>
      </c>
    </row>
    <row r="499" spans="4:27">
      <c r="D499">
        <v>8.2889556884765625</v>
      </c>
      <c r="E499">
        <v>8.8319778442382813</v>
      </c>
      <c r="F499" s="24">
        <f t="shared" si="102"/>
        <v>0.72120074662128453</v>
      </c>
      <c r="G499">
        <f t="shared" si="103"/>
        <v>0.54302215576171875</v>
      </c>
      <c r="H499">
        <f t="shared" si="104"/>
        <v>1</v>
      </c>
      <c r="J499">
        <f t="shared" si="105"/>
        <v>8.2889556884765625E-2</v>
      </c>
      <c r="K499">
        <f t="shared" si="106"/>
        <v>8.8319778442382813E-2</v>
      </c>
      <c r="L499">
        <f t="shared" si="107"/>
        <v>5.4449919340690926E-3</v>
      </c>
      <c r="N499">
        <v>8.2889556884765625</v>
      </c>
      <c r="O499">
        <v>8.8319778442382813</v>
      </c>
      <c r="P499" s="24">
        <f t="shared" si="108"/>
        <v>6.343370876641824E-2</v>
      </c>
      <c r="Q499">
        <f t="shared" si="109"/>
        <v>0.54302215576171875</v>
      </c>
      <c r="R499">
        <f t="shared" si="110"/>
        <v>1</v>
      </c>
      <c r="W499">
        <v>8.2889556884765625</v>
      </c>
      <c r="X499">
        <v>8.8319778442382813</v>
      </c>
      <c r="Y499" s="24">
        <f t="shared" si="111"/>
        <v>6.343370876641824E-2</v>
      </c>
      <c r="Z499">
        <f t="shared" si="112"/>
        <v>0.54302215576171875</v>
      </c>
      <c r="AA499">
        <f t="shared" si="113"/>
        <v>1</v>
      </c>
    </row>
    <row r="500" spans="4:27">
      <c r="D500">
        <v>3.0517578125E-3</v>
      </c>
      <c r="E500">
        <v>1.9073486328125E-4</v>
      </c>
      <c r="F500" s="24">
        <f t="shared" si="102"/>
        <v>2.8569341233982931E-3</v>
      </c>
      <c r="G500">
        <f t="shared" si="103"/>
        <v>2.86102294921875E-3</v>
      </c>
      <c r="H500">
        <f t="shared" si="104"/>
        <v>0</v>
      </c>
      <c r="J500">
        <f t="shared" si="105"/>
        <v>3.0517578125E-5</v>
      </c>
      <c r="K500">
        <f t="shared" si="106"/>
        <v>1.9073486328125E-6</v>
      </c>
      <c r="L500">
        <f t="shared" si="107"/>
        <v>2.8609820223401911E-5</v>
      </c>
      <c r="N500">
        <v>3.0517578125E-3</v>
      </c>
      <c r="O500">
        <v>1.9073486328125E-4</v>
      </c>
      <c r="P500" s="24">
        <f t="shared" si="108"/>
        <v>1.7647058823529411</v>
      </c>
      <c r="Q500">
        <f t="shared" si="109"/>
        <v>2.86102294921875E-3</v>
      </c>
      <c r="R500">
        <f t="shared" si="110"/>
        <v>0</v>
      </c>
      <c r="W500">
        <v>3.0517578125E-3</v>
      </c>
      <c r="X500">
        <v>1.9073486328125E-4</v>
      </c>
      <c r="Y500" s="24">
        <f t="shared" si="111"/>
        <v>1.7647058823529411</v>
      </c>
      <c r="Z500">
        <f t="shared" si="112"/>
        <v>2.86102294921875E-3</v>
      </c>
      <c r="AA500">
        <f t="shared" si="113"/>
        <v>0</v>
      </c>
    </row>
    <row r="501" spans="4:27">
      <c r="D501">
        <v>0</v>
      </c>
      <c r="E501">
        <v>0</v>
      </c>
      <c r="F501" s="24">
        <f t="shared" si="102"/>
        <v>0</v>
      </c>
      <c r="G501">
        <f t="shared" si="103"/>
        <v>0</v>
      </c>
      <c r="H501">
        <f t="shared" si="104"/>
        <v>1</v>
      </c>
      <c r="J501">
        <f t="shared" si="105"/>
        <v>0</v>
      </c>
      <c r="K501">
        <f t="shared" si="106"/>
        <v>0</v>
      </c>
      <c r="L501">
        <f t="shared" si="107"/>
        <v>0</v>
      </c>
      <c r="N501">
        <v>0</v>
      </c>
      <c r="O501">
        <v>0</v>
      </c>
      <c r="P501" s="24">
        <f t="shared" si="108"/>
        <v>0</v>
      </c>
      <c r="Q501">
        <f t="shared" si="109"/>
        <v>0</v>
      </c>
      <c r="R501">
        <f t="shared" si="110"/>
        <v>1</v>
      </c>
      <c r="W501">
        <v>0</v>
      </c>
      <c r="X501">
        <v>0</v>
      </c>
      <c r="Y501" s="24">
        <f t="shared" si="111"/>
        <v>0</v>
      </c>
      <c r="Z501">
        <f t="shared" si="112"/>
        <v>0</v>
      </c>
      <c r="AA501">
        <f t="shared" si="113"/>
        <v>1</v>
      </c>
    </row>
    <row r="502" spans="4:27">
      <c r="D502">
        <v>2.1162033081054692</v>
      </c>
      <c r="E502">
        <v>1.1951446533203121</v>
      </c>
      <c r="F502" s="24">
        <f t="shared" si="102"/>
        <v>0.60190262976399311</v>
      </c>
      <c r="G502">
        <f t="shared" si="103"/>
        <v>0.92105865478515714</v>
      </c>
      <c r="H502">
        <f t="shared" si="104"/>
        <v>0</v>
      </c>
      <c r="J502">
        <f t="shared" si="105"/>
        <v>2.1162033081054691E-2</v>
      </c>
      <c r="K502">
        <f t="shared" si="106"/>
        <v>1.1951446533203122E-2</v>
      </c>
      <c r="L502">
        <f t="shared" si="107"/>
        <v>9.1682990261236236E-3</v>
      </c>
      <c r="N502">
        <v>2.1162033081054692</v>
      </c>
      <c r="O502">
        <v>1.1951446533203121</v>
      </c>
      <c r="P502" s="24">
        <f t="shared" si="108"/>
        <v>0.55630436034790676</v>
      </c>
      <c r="Q502">
        <f t="shared" si="109"/>
        <v>0.92105865478515714</v>
      </c>
      <c r="R502">
        <f t="shared" si="110"/>
        <v>0</v>
      </c>
      <c r="W502">
        <v>2.1162033081054692</v>
      </c>
      <c r="X502">
        <v>1.1951446533203121</v>
      </c>
      <c r="Y502" s="24">
        <f t="shared" si="111"/>
        <v>0.55630436034790676</v>
      </c>
      <c r="Z502">
        <f t="shared" si="112"/>
        <v>0.92105865478515714</v>
      </c>
      <c r="AA502">
        <f t="shared" si="113"/>
        <v>0</v>
      </c>
    </row>
    <row r="503" spans="4:27">
      <c r="D503">
        <v>0</v>
      </c>
      <c r="E503">
        <v>0</v>
      </c>
      <c r="F503" s="24">
        <f t="shared" si="102"/>
        <v>0</v>
      </c>
      <c r="G503">
        <f t="shared" si="103"/>
        <v>0</v>
      </c>
      <c r="H503">
        <f t="shared" si="104"/>
        <v>1</v>
      </c>
      <c r="J503">
        <f t="shared" si="105"/>
        <v>0</v>
      </c>
      <c r="K503">
        <f t="shared" si="106"/>
        <v>0</v>
      </c>
      <c r="L503">
        <f t="shared" si="107"/>
        <v>0</v>
      </c>
      <c r="N503">
        <v>0</v>
      </c>
      <c r="O503">
        <v>0</v>
      </c>
      <c r="P503" s="24">
        <f t="shared" si="108"/>
        <v>0</v>
      </c>
      <c r="Q503">
        <f t="shared" si="109"/>
        <v>0</v>
      </c>
      <c r="R503">
        <f t="shared" si="110"/>
        <v>1</v>
      </c>
      <c r="W503">
        <v>0</v>
      </c>
      <c r="X503">
        <v>0</v>
      </c>
      <c r="Y503" s="24">
        <f t="shared" si="111"/>
        <v>0</v>
      </c>
      <c r="Z503">
        <f t="shared" si="112"/>
        <v>0</v>
      </c>
      <c r="AA503">
        <f t="shared" si="113"/>
        <v>1</v>
      </c>
    </row>
    <row r="504" spans="4:27">
      <c r="D504">
        <v>31.10256195068359</v>
      </c>
      <c r="E504">
        <v>34.719657897949219</v>
      </c>
      <c r="F504" s="24">
        <f t="shared" si="102"/>
        <v>36.229294847432783</v>
      </c>
      <c r="G504">
        <f t="shared" si="103"/>
        <v>3.6170959472656286</v>
      </c>
      <c r="H504">
        <f t="shared" si="104"/>
        <v>1</v>
      </c>
      <c r="J504">
        <f t="shared" si="105"/>
        <v>0.31102561950683588</v>
      </c>
      <c r="K504">
        <f t="shared" si="106"/>
        <v>0.34719657897949219</v>
      </c>
      <c r="L504">
        <f t="shared" si="107"/>
        <v>3.6833087777872718E-2</v>
      </c>
      <c r="N504">
        <v>31.10256195068359</v>
      </c>
      <c r="O504">
        <v>34.719657897949219</v>
      </c>
      <c r="P504" s="24">
        <f t="shared" si="108"/>
        <v>0.10990501248920607</v>
      </c>
      <c r="Q504">
        <f t="shared" si="109"/>
        <v>3.6170959472656286</v>
      </c>
      <c r="R504">
        <f t="shared" si="110"/>
        <v>1</v>
      </c>
      <c r="W504">
        <v>31.10256195068359</v>
      </c>
      <c r="X504">
        <v>34.719657897949219</v>
      </c>
      <c r="Y504" s="24">
        <f t="shared" si="111"/>
        <v>0.10990501248920607</v>
      </c>
      <c r="Z504">
        <f t="shared" si="112"/>
        <v>3.6170959472656286</v>
      </c>
      <c r="AA504">
        <f t="shared" si="113"/>
        <v>1</v>
      </c>
    </row>
    <row r="505" spans="4:27">
      <c r="D505">
        <v>0</v>
      </c>
      <c r="E505">
        <v>0</v>
      </c>
      <c r="F505" s="24">
        <f t="shared" si="102"/>
        <v>0</v>
      </c>
      <c r="G505">
        <f t="shared" si="103"/>
        <v>0</v>
      </c>
      <c r="H505">
        <f t="shared" si="104"/>
        <v>1</v>
      </c>
      <c r="J505">
        <f t="shared" si="105"/>
        <v>0</v>
      </c>
      <c r="K505">
        <f t="shared" si="106"/>
        <v>0</v>
      </c>
      <c r="L505">
        <f t="shared" si="107"/>
        <v>0</v>
      </c>
      <c r="N505">
        <v>0</v>
      </c>
      <c r="O505">
        <v>0</v>
      </c>
      <c r="P505" s="24">
        <f t="shared" si="108"/>
        <v>0</v>
      </c>
      <c r="Q505">
        <f t="shared" si="109"/>
        <v>0</v>
      </c>
      <c r="R505">
        <f t="shared" si="110"/>
        <v>1</v>
      </c>
      <c r="W505">
        <v>0</v>
      </c>
      <c r="X505">
        <v>0</v>
      </c>
      <c r="Y505" s="24">
        <f t="shared" si="111"/>
        <v>0</v>
      </c>
      <c r="Z505">
        <f t="shared" si="112"/>
        <v>0</v>
      </c>
      <c r="AA505">
        <f t="shared" si="113"/>
        <v>1</v>
      </c>
    </row>
    <row r="506" spans="4:27">
      <c r="D506">
        <v>8.6198806762695313</v>
      </c>
      <c r="E506">
        <v>6.7209243774414063</v>
      </c>
      <c r="F506" s="24">
        <f t="shared" si="102"/>
        <v>0.85027519434240195</v>
      </c>
      <c r="G506">
        <f t="shared" si="103"/>
        <v>1.898956298828125</v>
      </c>
      <c r="H506">
        <f t="shared" si="104"/>
        <v>0</v>
      </c>
      <c r="J506">
        <f t="shared" si="105"/>
        <v>8.6198806762695313E-2</v>
      </c>
      <c r="K506">
        <f t="shared" si="106"/>
        <v>6.7209243774414063E-2</v>
      </c>
      <c r="L506">
        <f t="shared" si="107"/>
        <v>1.8810397123251384E-2</v>
      </c>
      <c r="N506">
        <v>8.6198806762695313</v>
      </c>
      <c r="O506">
        <v>6.7209243774414063</v>
      </c>
      <c r="P506" s="24">
        <f t="shared" si="108"/>
        <v>0.24756931493223922</v>
      </c>
      <c r="Q506">
        <f t="shared" si="109"/>
        <v>1.898956298828125</v>
      </c>
      <c r="R506">
        <f t="shared" si="110"/>
        <v>0</v>
      </c>
      <c r="W506">
        <v>8.6198806762695313</v>
      </c>
      <c r="X506">
        <v>6.7209243774414063</v>
      </c>
      <c r="Y506" s="24">
        <f t="shared" si="111"/>
        <v>0.24756931493223922</v>
      </c>
      <c r="Z506">
        <f t="shared" si="112"/>
        <v>1.898956298828125</v>
      </c>
      <c r="AA506">
        <f t="shared" si="113"/>
        <v>0</v>
      </c>
    </row>
    <row r="507" spans="4:27">
      <c r="D507">
        <v>41.58172607421875</v>
      </c>
      <c r="E507">
        <v>37.099075317382813</v>
      </c>
      <c r="F507" s="24">
        <f t="shared" si="102"/>
        <v>0.9886965891857048</v>
      </c>
      <c r="G507">
        <f t="shared" si="103"/>
        <v>4.4826507568359375</v>
      </c>
      <c r="H507">
        <f t="shared" si="104"/>
        <v>1</v>
      </c>
      <c r="J507">
        <f t="shared" si="105"/>
        <v>0.4158172607421875</v>
      </c>
      <c r="K507">
        <f t="shared" si="106"/>
        <v>0.37099075317382813</v>
      </c>
      <c r="L507">
        <f t="shared" si="107"/>
        <v>4.3836645450720246E-2</v>
      </c>
      <c r="N507">
        <v>41.58172607421875</v>
      </c>
      <c r="O507">
        <v>37.099075317382813</v>
      </c>
      <c r="P507" s="24">
        <f t="shared" si="108"/>
        <v>0.11394522367725701</v>
      </c>
      <c r="Q507">
        <f t="shared" si="109"/>
        <v>4.4826507568359375</v>
      </c>
      <c r="R507">
        <f t="shared" si="110"/>
        <v>1</v>
      </c>
      <c r="W507">
        <v>41.58172607421875</v>
      </c>
      <c r="X507">
        <v>37.099075317382813</v>
      </c>
      <c r="Y507" s="24">
        <f t="shared" si="111"/>
        <v>0.11394522367725701</v>
      </c>
      <c r="Z507">
        <f t="shared" si="112"/>
        <v>4.4826507568359375</v>
      </c>
      <c r="AA507">
        <f t="shared" si="113"/>
        <v>1</v>
      </c>
    </row>
    <row r="508" spans="4:27">
      <c r="D508">
        <v>0</v>
      </c>
      <c r="E508">
        <v>0</v>
      </c>
      <c r="F508" s="24">
        <f t="shared" si="102"/>
        <v>0</v>
      </c>
      <c r="G508">
        <f t="shared" si="103"/>
        <v>0</v>
      </c>
      <c r="H508">
        <f t="shared" si="104"/>
        <v>1</v>
      </c>
      <c r="J508">
        <f t="shared" si="105"/>
        <v>0</v>
      </c>
      <c r="K508">
        <f t="shared" si="106"/>
        <v>0</v>
      </c>
      <c r="L508">
        <f t="shared" si="107"/>
        <v>0</v>
      </c>
      <c r="N508">
        <v>0</v>
      </c>
      <c r="O508">
        <v>0</v>
      </c>
      <c r="P508" s="24">
        <f t="shared" si="108"/>
        <v>0</v>
      </c>
      <c r="Q508">
        <f t="shared" si="109"/>
        <v>0</v>
      </c>
      <c r="R508">
        <f t="shared" si="110"/>
        <v>1</v>
      </c>
      <c r="W508">
        <v>0</v>
      </c>
      <c r="X508">
        <v>0</v>
      </c>
      <c r="Y508" s="24">
        <f t="shared" si="111"/>
        <v>0</v>
      </c>
      <c r="Z508">
        <f t="shared" si="112"/>
        <v>0</v>
      </c>
      <c r="AA508">
        <f t="shared" si="113"/>
        <v>1</v>
      </c>
    </row>
    <row r="509" spans="4:27">
      <c r="D509">
        <v>2.254486083984375</v>
      </c>
      <c r="E509">
        <v>2.6983261108398442</v>
      </c>
      <c r="F509" s="24">
        <f t="shared" si="102"/>
        <v>0.55868111855657399</v>
      </c>
      <c r="G509">
        <f t="shared" si="103"/>
        <v>0.44384002685546919</v>
      </c>
      <c r="H509">
        <f t="shared" si="104"/>
        <v>1</v>
      </c>
      <c r="J509">
        <f t="shared" si="105"/>
        <v>2.254486083984375E-2</v>
      </c>
      <c r="K509">
        <f t="shared" si="106"/>
        <v>2.6983261108398441E-2</v>
      </c>
      <c r="L509">
        <f t="shared" si="107"/>
        <v>4.4482645555120716E-3</v>
      </c>
      <c r="N509">
        <v>2.254486083984375</v>
      </c>
      <c r="O509">
        <v>2.6983261108398442</v>
      </c>
      <c r="P509" s="24">
        <f t="shared" si="108"/>
        <v>0.17922748103361977</v>
      </c>
      <c r="Q509">
        <f t="shared" si="109"/>
        <v>0.44384002685546919</v>
      </c>
      <c r="R509">
        <f t="shared" si="110"/>
        <v>1</v>
      </c>
      <c r="W509">
        <v>2.254486083984375</v>
      </c>
      <c r="X509">
        <v>2.6983261108398442</v>
      </c>
      <c r="Y509" s="24">
        <f t="shared" si="111"/>
        <v>0.17922748103361977</v>
      </c>
      <c r="Z509">
        <f t="shared" si="112"/>
        <v>0.44384002685546919</v>
      </c>
      <c r="AA509">
        <f t="shared" si="113"/>
        <v>1</v>
      </c>
    </row>
    <row r="510" spans="4:27">
      <c r="D510">
        <v>37.554931640625</v>
      </c>
      <c r="E510">
        <v>33.046722412109382</v>
      </c>
      <c r="F510" s="24">
        <f t="shared" si="102"/>
        <v>0.98898182644953181</v>
      </c>
      <c r="G510">
        <f t="shared" si="103"/>
        <v>4.5082092285156179</v>
      </c>
      <c r="H510">
        <f t="shared" si="104"/>
        <v>1</v>
      </c>
      <c r="J510">
        <f t="shared" si="105"/>
        <v>0.37554931640625</v>
      </c>
      <c r="K510">
        <f t="shared" si="106"/>
        <v>0.33046722412109381</v>
      </c>
      <c r="L510">
        <f t="shared" si="107"/>
        <v>4.40809949635734E-2</v>
      </c>
      <c r="N510">
        <v>37.554931640625</v>
      </c>
      <c r="O510">
        <v>33.046722412109382</v>
      </c>
      <c r="P510" s="24">
        <f t="shared" si="108"/>
        <v>0.12770831757421175</v>
      </c>
      <c r="Q510">
        <f t="shared" si="109"/>
        <v>4.5082092285156179</v>
      </c>
      <c r="R510">
        <f t="shared" si="110"/>
        <v>1</v>
      </c>
      <c r="W510">
        <v>37.554931640625</v>
      </c>
      <c r="X510">
        <v>33.046722412109382</v>
      </c>
      <c r="Y510" s="24">
        <f t="shared" si="111"/>
        <v>0.12770831757421175</v>
      </c>
      <c r="Z510">
        <f t="shared" si="112"/>
        <v>4.5082092285156179</v>
      </c>
      <c r="AA510">
        <f t="shared" si="113"/>
        <v>1</v>
      </c>
    </row>
    <row r="511" spans="4:27">
      <c r="D511">
        <v>0</v>
      </c>
      <c r="E511">
        <v>0</v>
      </c>
      <c r="F511" s="24">
        <f t="shared" si="102"/>
        <v>0</v>
      </c>
      <c r="G511">
        <f t="shared" si="103"/>
        <v>0</v>
      </c>
      <c r="H511">
        <f t="shared" si="104"/>
        <v>1</v>
      </c>
      <c r="J511">
        <f t="shared" si="105"/>
        <v>0</v>
      </c>
      <c r="K511">
        <f t="shared" si="106"/>
        <v>0</v>
      </c>
      <c r="L511">
        <f t="shared" si="107"/>
        <v>0</v>
      </c>
      <c r="N511">
        <v>0</v>
      </c>
      <c r="O511">
        <v>0</v>
      </c>
      <c r="P511" s="24">
        <f t="shared" si="108"/>
        <v>0</v>
      </c>
      <c r="Q511">
        <f t="shared" si="109"/>
        <v>0</v>
      </c>
      <c r="R511">
        <f t="shared" si="110"/>
        <v>1</v>
      </c>
      <c r="W511">
        <v>0</v>
      </c>
      <c r="X511">
        <v>0</v>
      </c>
      <c r="Y511" s="24">
        <f t="shared" si="111"/>
        <v>0</v>
      </c>
      <c r="Z511">
        <f t="shared" si="112"/>
        <v>0</v>
      </c>
      <c r="AA511">
        <f t="shared" si="113"/>
        <v>1</v>
      </c>
    </row>
    <row r="512" spans="4:27">
      <c r="D512">
        <v>3.08990478515625E-2</v>
      </c>
      <c r="E512">
        <v>2.880096435546875E-2</v>
      </c>
      <c r="F512" s="24">
        <f t="shared" si="102"/>
        <v>2.0958840573862877E-3</v>
      </c>
      <c r="G512">
        <f t="shared" si="103"/>
        <v>2.09808349609375E-3</v>
      </c>
      <c r="H512">
        <f t="shared" si="104"/>
        <v>1</v>
      </c>
      <c r="J512">
        <f t="shared" si="105"/>
        <v>3.08990478515625E-4</v>
      </c>
      <c r="K512">
        <f t="shared" si="106"/>
        <v>2.880096435546875E-4</v>
      </c>
      <c r="L512">
        <f t="shared" si="107"/>
        <v>2.0980614864812672E-5</v>
      </c>
      <c r="N512">
        <v>3.08990478515625E-2</v>
      </c>
      <c r="O512">
        <v>2.880096435546875E-2</v>
      </c>
      <c r="P512" s="24">
        <f t="shared" si="108"/>
        <v>7.0287539936102233E-2</v>
      </c>
      <c r="Q512">
        <f t="shared" si="109"/>
        <v>2.09808349609375E-3</v>
      </c>
      <c r="R512">
        <f t="shared" si="110"/>
        <v>1</v>
      </c>
      <c r="W512">
        <v>3.08990478515625E-2</v>
      </c>
      <c r="X512">
        <v>2.880096435546875E-2</v>
      </c>
      <c r="Y512" s="24">
        <f t="shared" si="111"/>
        <v>7.0287539936102233E-2</v>
      </c>
      <c r="Z512">
        <f t="shared" si="112"/>
        <v>2.09808349609375E-3</v>
      </c>
      <c r="AA512">
        <f t="shared" si="113"/>
        <v>1</v>
      </c>
    </row>
    <row r="513" spans="4:27">
      <c r="D513">
        <v>49.927520751953118</v>
      </c>
      <c r="E513">
        <v>50.005340576171882</v>
      </c>
      <c r="F513" s="24">
        <f t="shared" si="102"/>
        <v>8.0927884097802882E-2</v>
      </c>
      <c r="G513">
        <f t="shared" si="103"/>
        <v>6.7138671875E-2</v>
      </c>
      <c r="H513">
        <f t="shared" si="104"/>
        <v>1</v>
      </c>
      <c r="J513">
        <f t="shared" si="105"/>
        <v>0.49927520751953119</v>
      </c>
      <c r="K513">
        <f t="shared" si="106"/>
        <v>0.50005340576171886</v>
      </c>
      <c r="L513">
        <f t="shared" si="107"/>
        <v>7.7850111700024361E-4</v>
      </c>
      <c r="N513">
        <v>49.927520751953118</v>
      </c>
      <c r="O513">
        <v>50.005340576171882</v>
      </c>
      <c r="P513" s="24">
        <f t="shared" si="108"/>
        <v>1.5574421303368141E-3</v>
      </c>
      <c r="Q513">
        <f t="shared" si="109"/>
        <v>6.7138671875E-2</v>
      </c>
      <c r="R513">
        <f t="shared" si="110"/>
        <v>1</v>
      </c>
      <c r="W513">
        <v>49.927520751953118</v>
      </c>
      <c r="X513">
        <v>50.005340576171882</v>
      </c>
      <c r="Y513" s="24">
        <f t="shared" si="111"/>
        <v>1.3438191952355504E-3</v>
      </c>
      <c r="Z513">
        <f t="shared" si="112"/>
        <v>6.7138671875E-2</v>
      </c>
      <c r="AA513">
        <f t="shared" si="113"/>
        <v>1</v>
      </c>
    </row>
    <row r="514" spans="4:27">
      <c r="D514">
        <v>4.5665740966796884</v>
      </c>
      <c r="E514">
        <v>5.9780120849609384</v>
      </c>
      <c r="F514" s="24">
        <f t="shared" si="102"/>
        <v>3.1018495768027416</v>
      </c>
      <c r="G514">
        <f t="shared" si="103"/>
        <v>1.41143798828125</v>
      </c>
      <c r="H514">
        <f t="shared" si="104"/>
        <v>0</v>
      </c>
      <c r="J514">
        <f t="shared" si="105"/>
        <v>4.5665740966796882E-2</v>
      </c>
      <c r="K514">
        <f t="shared" si="106"/>
        <v>5.9780120849609382E-2</v>
      </c>
      <c r="L514">
        <f t="shared" si="107"/>
        <v>1.4214458035241153E-2</v>
      </c>
      <c r="N514">
        <v>4.5665740966796884</v>
      </c>
      <c r="O514">
        <v>5.9780120849609384</v>
      </c>
      <c r="P514" s="24">
        <f t="shared" si="108"/>
        <v>0.2677085594385355</v>
      </c>
      <c r="Q514">
        <f t="shared" si="109"/>
        <v>1.41143798828125</v>
      </c>
      <c r="R514">
        <f t="shared" si="110"/>
        <v>0</v>
      </c>
      <c r="W514">
        <v>4.5665740966796884</v>
      </c>
      <c r="X514">
        <v>5.9780120849609384</v>
      </c>
      <c r="Y514" s="24">
        <f t="shared" si="111"/>
        <v>0.2677085594385355</v>
      </c>
      <c r="Z514">
        <f t="shared" si="112"/>
        <v>1.41143798828125</v>
      </c>
      <c r="AA514">
        <f t="shared" si="113"/>
        <v>0</v>
      </c>
    </row>
    <row r="515" spans="4:27">
      <c r="D515">
        <v>9.0143203735351563</v>
      </c>
      <c r="E515">
        <v>6.7783355712890616</v>
      </c>
      <c r="F515" s="24">
        <f t="shared" si="102"/>
        <v>0.89311318437132547</v>
      </c>
      <c r="G515">
        <f t="shared" si="103"/>
        <v>2.2359848022460946</v>
      </c>
      <c r="H515">
        <f t="shared" si="104"/>
        <v>0</v>
      </c>
      <c r="J515">
        <f t="shared" si="105"/>
        <v>9.0143203735351563E-2</v>
      </c>
      <c r="K515">
        <f t="shared" si="106"/>
        <v>6.7783355712890611E-2</v>
      </c>
      <c r="L515">
        <f t="shared" si="107"/>
        <v>2.2111719434004265E-2</v>
      </c>
      <c r="N515">
        <v>9.0143203735351563</v>
      </c>
      <c r="O515">
        <v>6.7783355712890616</v>
      </c>
      <c r="P515" s="24">
        <f t="shared" si="108"/>
        <v>0.28316767110713909</v>
      </c>
      <c r="Q515">
        <f t="shared" si="109"/>
        <v>2.2359848022460946</v>
      </c>
      <c r="R515">
        <f t="shared" si="110"/>
        <v>0</v>
      </c>
      <c r="W515">
        <v>9.0143203735351563</v>
      </c>
      <c r="X515">
        <v>6.7783355712890616</v>
      </c>
      <c r="Y515" s="24">
        <f t="shared" si="111"/>
        <v>0.28316767110713909</v>
      </c>
      <c r="Z515">
        <f t="shared" si="112"/>
        <v>2.2359848022460946</v>
      </c>
      <c r="AA515">
        <f t="shared" si="113"/>
        <v>0</v>
      </c>
    </row>
    <row r="516" spans="4:27">
      <c r="D516">
        <v>0</v>
      </c>
      <c r="E516">
        <v>1.9073486328125E-4</v>
      </c>
      <c r="F516" s="24">
        <f t="shared" si="102"/>
        <v>1.9075305433191581E-4</v>
      </c>
      <c r="G516">
        <f t="shared" si="103"/>
        <v>1.9073486328125E-4</v>
      </c>
      <c r="H516">
        <f t="shared" si="104"/>
        <v>0</v>
      </c>
      <c r="J516">
        <f t="shared" si="105"/>
        <v>0</v>
      </c>
      <c r="K516">
        <f t="shared" si="106"/>
        <v>1.9073486328125E-6</v>
      </c>
      <c r="L516">
        <f t="shared" si="107"/>
        <v>1.9073504518019035E-6</v>
      </c>
      <c r="N516">
        <v>0</v>
      </c>
      <c r="O516">
        <v>1.9073486328125E-4</v>
      </c>
      <c r="P516" s="24">
        <f t="shared" si="108"/>
        <v>0.99999809264772921</v>
      </c>
      <c r="Q516">
        <f t="shared" si="109"/>
        <v>1.9073486328125E-4</v>
      </c>
      <c r="R516">
        <f t="shared" si="110"/>
        <v>0</v>
      </c>
      <c r="W516">
        <v>0</v>
      </c>
      <c r="X516">
        <v>1.9073486328125E-4</v>
      </c>
      <c r="Y516" s="24">
        <f t="shared" si="111"/>
        <v>2</v>
      </c>
      <c r="Z516">
        <f t="shared" si="112"/>
        <v>1.9073486328125E-4</v>
      </c>
      <c r="AA516">
        <f t="shared" si="113"/>
        <v>0</v>
      </c>
    </row>
    <row r="517" spans="4:27">
      <c r="D517">
        <v>0</v>
      </c>
      <c r="E517">
        <v>0</v>
      </c>
      <c r="F517" s="24">
        <f t="shared" si="102"/>
        <v>0</v>
      </c>
      <c r="G517">
        <f t="shared" si="103"/>
        <v>0</v>
      </c>
      <c r="H517">
        <f t="shared" si="104"/>
        <v>1</v>
      </c>
      <c r="J517">
        <f t="shared" si="105"/>
        <v>0</v>
      </c>
      <c r="K517">
        <f t="shared" si="106"/>
        <v>0</v>
      </c>
      <c r="L517">
        <f t="shared" si="107"/>
        <v>0</v>
      </c>
      <c r="N517">
        <v>0</v>
      </c>
      <c r="O517">
        <v>0</v>
      </c>
      <c r="P517" s="24">
        <f t="shared" si="108"/>
        <v>0</v>
      </c>
      <c r="Q517">
        <f t="shared" si="109"/>
        <v>0</v>
      </c>
      <c r="R517">
        <f t="shared" si="110"/>
        <v>1</v>
      </c>
      <c r="W517">
        <v>0</v>
      </c>
      <c r="X517">
        <v>0</v>
      </c>
      <c r="Y517" s="24">
        <f t="shared" si="111"/>
        <v>0</v>
      </c>
      <c r="Z517">
        <f t="shared" si="112"/>
        <v>0</v>
      </c>
      <c r="AA517">
        <f t="shared" si="113"/>
        <v>1</v>
      </c>
    </row>
    <row r="518" spans="4:27">
      <c r="D518">
        <v>0.23326873779296881</v>
      </c>
      <c r="E518">
        <v>0</v>
      </c>
      <c r="F518" s="24">
        <f t="shared" si="102"/>
        <v>0.20805927947662339</v>
      </c>
      <c r="G518">
        <f t="shared" si="103"/>
        <v>0.23326873779296881</v>
      </c>
      <c r="H518">
        <f t="shared" si="104"/>
        <v>0</v>
      </c>
      <c r="J518">
        <f t="shared" si="105"/>
        <v>2.3326873779296879E-3</v>
      </c>
      <c r="K518">
        <f t="shared" si="106"/>
        <v>0</v>
      </c>
      <c r="L518">
        <f t="shared" si="107"/>
        <v>2.3299687770210031E-3</v>
      </c>
      <c r="N518">
        <v>0.23326873779296881</v>
      </c>
      <c r="O518">
        <v>0</v>
      </c>
      <c r="P518" s="24">
        <f t="shared" si="108"/>
        <v>1.9814251595682071</v>
      </c>
      <c r="Q518">
        <f t="shared" si="109"/>
        <v>0.23326873779296881</v>
      </c>
      <c r="R518">
        <f t="shared" si="110"/>
        <v>0</v>
      </c>
      <c r="W518">
        <v>0.23326873779296881</v>
      </c>
      <c r="X518">
        <v>0</v>
      </c>
      <c r="Y518" s="24">
        <f t="shared" si="111"/>
        <v>2</v>
      </c>
      <c r="Z518">
        <f t="shared" si="112"/>
        <v>0.23326873779296881</v>
      </c>
      <c r="AA518">
        <f t="shared" si="113"/>
        <v>0</v>
      </c>
    </row>
    <row r="519" spans="4:27">
      <c r="D519">
        <v>0</v>
      </c>
      <c r="E519">
        <v>0</v>
      </c>
      <c r="F519" s="24">
        <f t="shared" si="102"/>
        <v>0</v>
      </c>
      <c r="G519">
        <f t="shared" si="103"/>
        <v>0</v>
      </c>
      <c r="H519">
        <f t="shared" si="104"/>
        <v>1</v>
      </c>
      <c r="J519">
        <f t="shared" si="105"/>
        <v>0</v>
      </c>
      <c r="K519">
        <f t="shared" si="106"/>
        <v>0</v>
      </c>
      <c r="L519">
        <f t="shared" si="107"/>
        <v>0</v>
      </c>
      <c r="N519">
        <v>0</v>
      </c>
      <c r="O519">
        <v>0</v>
      </c>
      <c r="P519" s="24">
        <f t="shared" si="108"/>
        <v>0</v>
      </c>
      <c r="Q519">
        <f t="shared" si="109"/>
        <v>0</v>
      </c>
      <c r="R519">
        <f t="shared" si="110"/>
        <v>1</v>
      </c>
      <c r="W519">
        <v>0</v>
      </c>
      <c r="X519">
        <v>0</v>
      </c>
      <c r="Y519" s="24">
        <f t="shared" si="111"/>
        <v>0</v>
      </c>
      <c r="Z519">
        <f t="shared" si="112"/>
        <v>0</v>
      </c>
      <c r="AA519">
        <f t="shared" si="113"/>
        <v>1</v>
      </c>
    </row>
    <row r="520" spans="4:27">
      <c r="D520">
        <v>2.57415771484375</v>
      </c>
      <c r="E520">
        <v>2.1776199340820308</v>
      </c>
      <c r="F520" s="24">
        <f t="shared" ref="F520:F583" si="114">(ABS(EXP(D520) - EXP(E520)) / ABS(EXP(D520)))</f>
        <v>0.32735513681413014</v>
      </c>
      <c r="G520">
        <f t="shared" ref="G520:G583" si="115">ABS(MIN(D520, 100-D520)- MIN(E520, 100-E520))</f>
        <v>0.39653778076171919</v>
      </c>
      <c r="H520">
        <f t="shared" ref="H520:H583" si="116">IF(AND(MIN(E520, 100-E520) &lt;= 1.2*MIN(D520, 100- D520), MIN(E520,100-E520) &gt;= 0.8*MIN(D520, 100 -D520)), 1, 0)</f>
        <v>1</v>
      </c>
      <c r="J520">
        <f t="shared" ref="J520:J583" si="117">0.01*D520</f>
        <v>2.57415771484375E-2</v>
      </c>
      <c r="K520">
        <f t="shared" ref="K520:K583" si="118">0.01*E520</f>
        <v>2.1776199340820309E-2</v>
      </c>
      <c r="L520">
        <f t="shared" ref="L520:L583" si="119">(ABS(EXP(J520) - EXP(K520)) / ABS(EXP(J520)))</f>
        <v>3.9575260788242651E-3</v>
      </c>
      <c r="N520">
        <v>2.57415771484375</v>
      </c>
      <c r="O520">
        <v>2.1776199340820308</v>
      </c>
      <c r="P520" s="24">
        <f t="shared" ref="P520:P583" si="120">IF(AND(N520=0, O520=0), 0, IF(N520=0, 2 * ABS(50 - O520) / (ABS(50) + ABS(50 - O520)), IF(O520=0, 2 * ABS(N520 - 50) / (ABS(N520) + ABS(50)), 2 * ABS(N520 - O520) / (ABS(N520) + ABS(O520)))))</f>
        <v>0.16690081483562816</v>
      </c>
      <c r="Q520">
        <f t="shared" ref="Q520:Q583" si="121">ABS(MIN(N520, 100-N520)- MIN(O520, 100-O520))</f>
        <v>0.39653778076171919</v>
      </c>
      <c r="R520">
        <f t="shared" ref="R520:R583" si="122">IF(AND(MIN(O520, 100-O520) &lt;= 1.2*MIN(N520, 100- N520), MIN(O520,100-O520) &gt;= 0.8*MIN(N520, 100 -N520)), 1, 0)</f>
        <v>1</v>
      </c>
      <c r="W520">
        <v>2.57415771484375</v>
      </c>
      <c r="X520">
        <v>2.1776199340820308</v>
      </c>
      <c r="Y520" s="24">
        <f t="shared" ref="Y520:Y583" si="123">IF(AND(W520=0, X520=0), 0, 2 * ABS(MIN(W520, 100-W520) - MIN(X520, 100-X520)) / (ABS(MIN(W520, 100-W520)) + ABS(MIN(X520, 100-X520))))</f>
        <v>0.16690081483562816</v>
      </c>
      <c r="Z520">
        <f t="shared" ref="Z520:Z583" si="124">ABS(MIN(W520, 100-W520)- MIN(X520, 100-X520))</f>
        <v>0.39653778076171919</v>
      </c>
      <c r="AA520">
        <f t="shared" ref="AA520:AA583" si="125">IF(AND(MIN(X520, 100-X520) &lt;= 1.2*MIN(W520, 100- W520), MIN(X520,100-X520) &gt;= 0.8*MIN(W520, 100 -W520)), 1, 0)</f>
        <v>1</v>
      </c>
    </row>
    <row r="521" spans="4:27">
      <c r="D521">
        <v>0</v>
      </c>
      <c r="E521">
        <v>0.73337554931640625</v>
      </c>
      <c r="F521" s="24">
        <f t="shared" si="114"/>
        <v>1.0820969799939997</v>
      </c>
      <c r="G521">
        <f t="shared" si="115"/>
        <v>0.73337554931640625</v>
      </c>
      <c r="H521">
        <f t="shared" si="116"/>
        <v>0</v>
      </c>
      <c r="J521">
        <f t="shared" si="117"/>
        <v>0</v>
      </c>
      <c r="K521">
        <f t="shared" si="118"/>
        <v>7.3337554931640625E-3</v>
      </c>
      <c r="L521">
        <f t="shared" si="119"/>
        <v>7.3607133384347989E-3</v>
      </c>
      <c r="N521">
        <v>0</v>
      </c>
      <c r="O521">
        <v>0.73337554931640625</v>
      </c>
      <c r="P521" s="24">
        <f t="shared" si="120"/>
        <v>0.99261206318463313</v>
      </c>
      <c r="Q521">
        <f t="shared" si="121"/>
        <v>0.73337554931640625</v>
      </c>
      <c r="R521">
        <f t="shared" si="122"/>
        <v>0</v>
      </c>
      <c r="W521">
        <v>0</v>
      </c>
      <c r="X521">
        <v>0.73337554931640625</v>
      </c>
      <c r="Y521" s="24">
        <f t="shared" si="123"/>
        <v>2</v>
      </c>
      <c r="Z521">
        <f t="shared" si="124"/>
        <v>0.73337554931640625</v>
      </c>
      <c r="AA521">
        <f t="shared" si="125"/>
        <v>0</v>
      </c>
    </row>
    <row r="522" spans="4:27">
      <c r="D522">
        <v>0</v>
      </c>
      <c r="E522">
        <v>0</v>
      </c>
      <c r="F522" s="24">
        <f t="shared" si="114"/>
        <v>0</v>
      </c>
      <c r="G522">
        <f t="shared" si="115"/>
        <v>0</v>
      </c>
      <c r="H522">
        <f t="shared" si="116"/>
        <v>1</v>
      </c>
      <c r="J522">
        <f t="shared" si="117"/>
        <v>0</v>
      </c>
      <c r="K522">
        <f t="shared" si="118"/>
        <v>0</v>
      </c>
      <c r="L522">
        <f t="shared" si="119"/>
        <v>0</v>
      </c>
      <c r="N522">
        <v>0</v>
      </c>
      <c r="O522">
        <v>0</v>
      </c>
      <c r="P522" s="24">
        <f t="shared" si="120"/>
        <v>0</v>
      </c>
      <c r="Q522">
        <f t="shared" si="121"/>
        <v>0</v>
      </c>
      <c r="R522">
        <f t="shared" si="122"/>
        <v>1</v>
      </c>
      <c r="W522">
        <v>0</v>
      </c>
      <c r="X522">
        <v>0</v>
      </c>
      <c r="Y522" s="24">
        <f t="shared" si="123"/>
        <v>0</v>
      </c>
      <c r="Z522">
        <f t="shared" si="124"/>
        <v>0</v>
      </c>
      <c r="AA522">
        <f t="shared" si="125"/>
        <v>1</v>
      </c>
    </row>
    <row r="523" spans="4:27">
      <c r="D523">
        <v>0</v>
      </c>
      <c r="E523">
        <v>0</v>
      </c>
      <c r="F523" s="24">
        <f t="shared" si="114"/>
        <v>0</v>
      </c>
      <c r="G523">
        <f t="shared" si="115"/>
        <v>0</v>
      </c>
      <c r="H523">
        <f t="shared" si="116"/>
        <v>1</v>
      </c>
      <c r="J523">
        <f t="shared" si="117"/>
        <v>0</v>
      </c>
      <c r="K523">
        <f t="shared" si="118"/>
        <v>0</v>
      </c>
      <c r="L523">
        <f t="shared" si="119"/>
        <v>0</v>
      </c>
      <c r="N523">
        <v>0</v>
      </c>
      <c r="O523">
        <v>0</v>
      </c>
      <c r="P523" s="24">
        <f t="shared" si="120"/>
        <v>0</v>
      </c>
      <c r="Q523">
        <f t="shared" si="121"/>
        <v>0</v>
      </c>
      <c r="R523">
        <f t="shared" si="122"/>
        <v>1</v>
      </c>
      <c r="W523">
        <v>0</v>
      </c>
      <c r="X523">
        <v>0</v>
      </c>
      <c r="Y523" s="24">
        <f t="shared" si="123"/>
        <v>0</v>
      </c>
      <c r="Z523">
        <f t="shared" si="124"/>
        <v>0</v>
      </c>
      <c r="AA523">
        <f t="shared" si="125"/>
        <v>1</v>
      </c>
    </row>
    <row r="524" spans="4:27">
      <c r="D524">
        <v>0</v>
      </c>
      <c r="E524">
        <v>0</v>
      </c>
      <c r="F524" s="24">
        <f t="shared" si="114"/>
        <v>0</v>
      </c>
      <c r="G524">
        <f t="shared" si="115"/>
        <v>0</v>
      </c>
      <c r="H524">
        <f t="shared" si="116"/>
        <v>1</v>
      </c>
      <c r="J524">
        <f t="shared" si="117"/>
        <v>0</v>
      </c>
      <c r="K524">
        <f t="shared" si="118"/>
        <v>0</v>
      </c>
      <c r="L524">
        <f t="shared" si="119"/>
        <v>0</v>
      </c>
      <c r="N524">
        <v>0</v>
      </c>
      <c r="O524">
        <v>0</v>
      </c>
      <c r="P524" s="24">
        <f t="shared" si="120"/>
        <v>0</v>
      </c>
      <c r="Q524">
        <f t="shared" si="121"/>
        <v>0</v>
      </c>
      <c r="R524">
        <f t="shared" si="122"/>
        <v>1</v>
      </c>
      <c r="W524">
        <v>0</v>
      </c>
      <c r="X524">
        <v>0</v>
      </c>
      <c r="Y524" s="24">
        <f t="shared" si="123"/>
        <v>0</v>
      </c>
      <c r="Z524">
        <f t="shared" si="124"/>
        <v>0</v>
      </c>
      <c r="AA524">
        <f t="shared" si="125"/>
        <v>1</v>
      </c>
    </row>
    <row r="525" spans="4:27">
      <c r="D525">
        <v>4.0435791015625E-2</v>
      </c>
      <c r="E525">
        <v>6.198883056640625E-2</v>
      </c>
      <c r="F525" s="24">
        <f t="shared" si="114"/>
        <v>2.1786984022791642E-2</v>
      </c>
      <c r="G525">
        <f t="shared" si="115"/>
        <v>2.155303955078125E-2</v>
      </c>
      <c r="H525">
        <f t="shared" si="116"/>
        <v>0</v>
      </c>
      <c r="J525">
        <f t="shared" si="117"/>
        <v>4.0435791015625E-4</v>
      </c>
      <c r="K525">
        <f t="shared" si="118"/>
        <v>6.198883056640625E-4</v>
      </c>
      <c r="L525">
        <f t="shared" si="119"/>
        <v>2.1555362385220452E-4</v>
      </c>
      <c r="N525">
        <v>4.0435791015625E-2</v>
      </c>
      <c r="O525">
        <v>6.198883056640625E-2</v>
      </c>
      <c r="P525" s="24">
        <f t="shared" si="120"/>
        <v>0.42085661080074488</v>
      </c>
      <c r="Q525">
        <f t="shared" si="121"/>
        <v>2.155303955078125E-2</v>
      </c>
      <c r="R525">
        <f t="shared" si="122"/>
        <v>0</v>
      </c>
      <c r="W525">
        <v>4.0435791015625E-2</v>
      </c>
      <c r="X525">
        <v>6.198883056640625E-2</v>
      </c>
      <c r="Y525" s="24">
        <f t="shared" si="123"/>
        <v>0.42085661080074488</v>
      </c>
      <c r="Z525">
        <f t="shared" si="124"/>
        <v>2.155303955078125E-2</v>
      </c>
      <c r="AA525">
        <f t="shared" si="125"/>
        <v>0</v>
      </c>
    </row>
    <row r="526" spans="4:27">
      <c r="D526">
        <v>0</v>
      </c>
      <c r="E526">
        <v>0</v>
      </c>
      <c r="F526" s="24">
        <f t="shared" si="114"/>
        <v>0</v>
      </c>
      <c r="G526">
        <f t="shared" si="115"/>
        <v>0</v>
      </c>
      <c r="H526">
        <f t="shared" si="116"/>
        <v>1</v>
      </c>
      <c r="J526">
        <f t="shared" si="117"/>
        <v>0</v>
      </c>
      <c r="K526">
        <f t="shared" si="118"/>
        <v>0</v>
      </c>
      <c r="L526">
        <f t="shared" si="119"/>
        <v>0</v>
      </c>
      <c r="N526">
        <v>0</v>
      </c>
      <c r="O526">
        <v>0</v>
      </c>
      <c r="P526" s="24">
        <f t="shared" si="120"/>
        <v>0</v>
      </c>
      <c r="Q526">
        <f t="shared" si="121"/>
        <v>0</v>
      </c>
      <c r="R526">
        <f t="shared" si="122"/>
        <v>1</v>
      </c>
      <c r="W526">
        <v>0</v>
      </c>
      <c r="X526">
        <v>0</v>
      </c>
      <c r="Y526" s="24">
        <f t="shared" si="123"/>
        <v>0</v>
      </c>
      <c r="Z526">
        <f t="shared" si="124"/>
        <v>0</v>
      </c>
      <c r="AA526">
        <f t="shared" si="125"/>
        <v>1</v>
      </c>
    </row>
    <row r="527" spans="4:27">
      <c r="D527">
        <v>0</v>
      </c>
      <c r="E527">
        <v>0</v>
      </c>
      <c r="F527" s="24">
        <f t="shared" si="114"/>
        <v>0</v>
      </c>
      <c r="G527">
        <f t="shared" si="115"/>
        <v>0</v>
      </c>
      <c r="H527">
        <f t="shared" si="116"/>
        <v>1</v>
      </c>
      <c r="J527">
        <f t="shared" si="117"/>
        <v>0</v>
      </c>
      <c r="K527">
        <f t="shared" si="118"/>
        <v>0</v>
      </c>
      <c r="L527">
        <f t="shared" si="119"/>
        <v>0</v>
      </c>
      <c r="N527">
        <v>0</v>
      </c>
      <c r="O527">
        <v>0</v>
      </c>
      <c r="P527" s="24">
        <f t="shared" si="120"/>
        <v>0</v>
      </c>
      <c r="Q527">
        <f t="shared" si="121"/>
        <v>0</v>
      </c>
      <c r="R527">
        <f t="shared" si="122"/>
        <v>1</v>
      </c>
      <c r="W527">
        <v>0</v>
      </c>
      <c r="X527">
        <v>0</v>
      </c>
      <c r="Y527" s="24">
        <f t="shared" si="123"/>
        <v>0</v>
      </c>
      <c r="Z527">
        <f t="shared" si="124"/>
        <v>0</v>
      </c>
      <c r="AA527">
        <f t="shared" si="125"/>
        <v>1</v>
      </c>
    </row>
    <row r="528" spans="4:27">
      <c r="D528">
        <v>33.021354675292969</v>
      </c>
      <c r="E528">
        <v>35.404396057128913</v>
      </c>
      <c r="F528" s="24">
        <f t="shared" si="114"/>
        <v>9.8378147226358266</v>
      </c>
      <c r="G528">
        <f t="shared" si="115"/>
        <v>2.3830413818359446</v>
      </c>
      <c r="H528">
        <f t="shared" si="116"/>
        <v>1</v>
      </c>
      <c r="J528">
        <f t="shared" si="117"/>
        <v>0.33021354675292969</v>
      </c>
      <c r="K528">
        <f t="shared" si="118"/>
        <v>0.35404396057128912</v>
      </c>
      <c r="L528">
        <f t="shared" si="119"/>
        <v>2.4116627134911361E-2</v>
      </c>
      <c r="N528">
        <v>33.021354675292969</v>
      </c>
      <c r="O528">
        <v>35.404396057128913</v>
      </c>
      <c r="P528" s="24">
        <f t="shared" si="120"/>
        <v>6.9653349983832866E-2</v>
      </c>
      <c r="Q528">
        <f t="shared" si="121"/>
        <v>2.3830413818359446</v>
      </c>
      <c r="R528">
        <f t="shared" si="122"/>
        <v>1</v>
      </c>
      <c r="W528">
        <v>33.021354675292969</v>
      </c>
      <c r="X528">
        <v>35.404396057128913</v>
      </c>
      <c r="Y528" s="24">
        <f t="shared" si="123"/>
        <v>6.9653349983832866E-2</v>
      </c>
      <c r="Z528">
        <f t="shared" si="124"/>
        <v>2.3830413818359446</v>
      </c>
      <c r="AA528">
        <f t="shared" si="125"/>
        <v>1</v>
      </c>
    </row>
    <row r="529" spans="4:27">
      <c r="D529">
        <v>3.3300399780273442</v>
      </c>
      <c r="E529">
        <v>3.4091949462890621</v>
      </c>
      <c r="F529" s="24">
        <f t="shared" si="114"/>
        <v>8.2372042388256808E-2</v>
      </c>
      <c r="G529">
        <f t="shared" si="115"/>
        <v>7.9154968261717862E-2</v>
      </c>
      <c r="H529">
        <f t="shared" si="116"/>
        <v>1</v>
      </c>
      <c r="J529">
        <f t="shared" si="117"/>
        <v>3.3300399780273444E-2</v>
      </c>
      <c r="K529">
        <f t="shared" si="118"/>
        <v>3.4091949462890618E-2</v>
      </c>
      <c r="L529">
        <f t="shared" si="119"/>
        <v>7.9186304074133637E-4</v>
      </c>
      <c r="N529">
        <v>3.3300399780273442</v>
      </c>
      <c r="O529">
        <v>3.4091949462890621</v>
      </c>
      <c r="P529" s="24">
        <f t="shared" si="120"/>
        <v>2.3490787648939821E-2</v>
      </c>
      <c r="Q529">
        <f t="shared" si="121"/>
        <v>7.9154968261717862E-2</v>
      </c>
      <c r="R529">
        <f t="shared" si="122"/>
        <v>1</v>
      </c>
      <c r="W529">
        <v>3.3300399780273442</v>
      </c>
      <c r="X529">
        <v>3.4091949462890621</v>
      </c>
      <c r="Y529" s="24">
        <f t="shared" si="123"/>
        <v>2.3490787648939821E-2</v>
      </c>
      <c r="Z529">
        <f t="shared" si="124"/>
        <v>7.9154968261717862E-2</v>
      </c>
      <c r="AA529">
        <f t="shared" si="125"/>
        <v>1</v>
      </c>
    </row>
    <row r="530" spans="4:27">
      <c r="D530">
        <v>0</v>
      </c>
      <c r="E530">
        <v>0</v>
      </c>
      <c r="F530" s="24">
        <f t="shared" si="114"/>
        <v>0</v>
      </c>
      <c r="G530">
        <f t="shared" si="115"/>
        <v>0</v>
      </c>
      <c r="H530">
        <f t="shared" si="116"/>
        <v>1</v>
      </c>
      <c r="J530">
        <f t="shared" si="117"/>
        <v>0</v>
      </c>
      <c r="K530">
        <f t="shared" si="118"/>
        <v>0</v>
      </c>
      <c r="L530">
        <f t="shared" si="119"/>
        <v>0</v>
      </c>
      <c r="N530">
        <v>0</v>
      </c>
      <c r="O530">
        <v>0</v>
      </c>
      <c r="P530" s="24">
        <f t="shared" si="120"/>
        <v>0</v>
      </c>
      <c r="Q530">
        <f t="shared" si="121"/>
        <v>0</v>
      </c>
      <c r="R530">
        <f t="shared" si="122"/>
        <v>1</v>
      </c>
      <c r="W530">
        <v>0</v>
      </c>
      <c r="X530">
        <v>0</v>
      </c>
      <c r="Y530" s="24">
        <f t="shared" si="123"/>
        <v>0</v>
      </c>
      <c r="Z530">
        <f t="shared" si="124"/>
        <v>0</v>
      </c>
      <c r="AA530">
        <f t="shared" si="125"/>
        <v>1</v>
      </c>
    </row>
    <row r="531" spans="4:27">
      <c r="D531">
        <v>0</v>
      </c>
      <c r="E531">
        <v>0</v>
      </c>
      <c r="F531" s="24">
        <f t="shared" si="114"/>
        <v>0</v>
      </c>
      <c r="G531">
        <f t="shared" si="115"/>
        <v>0</v>
      </c>
      <c r="H531">
        <f t="shared" si="116"/>
        <v>1</v>
      </c>
      <c r="J531">
        <f t="shared" si="117"/>
        <v>0</v>
      </c>
      <c r="K531">
        <f t="shared" si="118"/>
        <v>0</v>
      </c>
      <c r="L531">
        <f t="shared" si="119"/>
        <v>0</v>
      </c>
      <c r="N531">
        <v>0</v>
      </c>
      <c r="O531">
        <v>0</v>
      </c>
      <c r="P531" s="24">
        <f t="shared" si="120"/>
        <v>0</v>
      </c>
      <c r="Q531">
        <f t="shared" si="121"/>
        <v>0</v>
      </c>
      <c r="R531">
        <f t="shared" si="122"/>
        <v>1</v>
      </c>
      <c r="W531">
        <v>0</v>
      </c>
      <c r="X531">
        <v>0</v>
      </c>
      <c r="Y531" s="24">
        <f t="shared" si="123"/>
        <v>0</v>
      </c>
      <c r="Z531">
        <f t="shared" si="124"/>
        <v>0</v>
      </c>
      <c r="AA531">
        <f t="shared" si="125"/>
        <v>1</v>
      </c>
    </row>
    <row r="532" spans="4:27">
      <c r="D532">
        <v>49.981117248535163</v>
      </c>
      <c r="E532">
        <v>50.00762939453125</v>
      </c>
      <c r="F532" s="24">
        <f t="shared" si="114"/>
        <v>2.6866719505094772E-2</v>
      </c>
      <c r="G532">
        <f t="shared" si="115"/>
        <v>1.1253356933586645E-2</v>
      </c>
      <c r="H532">
        <f t="shared" si="116"/>
        <v>1</v>
      </c>
      <c r="J532">
        <f t="shared" si="117"/>
        <v>0.49981117248535162</v>
      </c>
      <c r="K532">
        <f t="shared" si="118"/>
        <v>0.5000762939453125</v>
      </c>
      <c r="L532">
        <f t="shared" si="119"/>
        <v>2.6515660776121506E-4</v>
      </c>
      <c r="N532">
        <v>49.981117248535163</v>
      </c>
      <c r="O532">
        <v>50.00762939453125</v>
      </c>
      <c r="P532" s="24">
        <f t="shared" si="120"/>
        <v>5.3030259676577511E-4</v>
      </c>
      <c r="Q532">
        <f t="shared" si="121"/>
        <v>1.1253356933586645E-2</v>
      </c>
      <c r="R532">
        <f t="shared" si="122"/>
        <v>1</v>
      </c>
      <c r="W532">
        <v>49.981117248535163</v>
      </c>
      <c r="X532">
        <v>50.00762939453125</v>
      </c>
      <c r="Y532" s="24">
        <f t="shared" si="123"/>
        <v>2.2512682462415363E-4</v>
      </c>
      <c r="Z532">
        <f t="shared" si="124"/>
        <v>1.1253356933586645E-2</v>
      </c>
      <c r="AA532">
        <f t="shared" si="125"/>
        <v>1</v>
      </c>
    </row>
    <row r="533" spans="4:27">
      <c r="D533">
        <v>0</v>
      </c>
      <c r="E533">
        <v>0</v>
      </c>
      <c r="F533" s="24">
        <f t="shared" si="114"/>
        <v>0</v>
      </c>
      <c r="G533">
        <f t="shared" si="115"/>
        <v>0</v>
      </c>
      <c r="H533">
        <f t="shared" si="116"/>
        <v>1</v>
      </c>
      <c r="J533">
        <f t="shared" si="117"/>
        <v>0</v>
      </c>
      <c r="K533">
        <f t="shared" si="118"/>
        <v>0</v>
      </c>
      <c r="L533">
        <f t="shared" si="119"/>
        <v>0</v>
      </c>
      <c r="N533">
        <v>0</v>
      </c>
      <c r="O533">
        <v>0</v>
      </c>
      <c r="P533" s="24">
        <f t="shared" si="120"/>
        <v>0</v>
      </c>
      <c r="Q533">
        <f t="shared" si="121"/>
        <v>0</v>
      </c>
      <c r="R533">
        <f t="shared" si="122"/>
        <v>1</v>
      </c>
      <c r="W533">
        <v>0</v>
      </c>
      <c r="X533">
        <v>0</v>
      </c>
      <c r="Y533" s="24">
        <f t="shared" si="123"/>
        <v>0</v>
      </c>
      <c r="Z533">
        <f t="shared" si="124"/>
        <v>0</v>
      </c>
      <c r="AA533">
        <f t="shared" si="125"/>
        <v>1</v>
      </c>
    </row>
    <row r="534" spans="4:27">
      <c r="D534">
        <v>0</v>
      </c>
      <c r="E534">
        <v>0</v>
      </c>
      <c r="F534" s="24">
        <f t="shared" si="114"/>
        <v>0</v>
      </c>
      <c r="G534">
        <f t="shared" si="115"/>
        <v>0</v>
      </c>
      <c r="H534">
        <f t="shared" si="116"/>
        <v>1</v>
      </c>
      <c r="J534">
        <f t="shared" si="117"/>
        <v>0</v>
      </c>
      <c r="K534">
        <f t="shared" si="118"/>
        <v>0</v>
      </c>
      <c r="L534">
        <f t="shared" si="119"/>
        <v>0</v>
      </c>
      <c r="N534">
        <v>0</v>
      </c>
      <c r="O534">
        <v>0</v>
      </c>
      <c r="P534" s="24">
        <f t="shared" si="120"/>
        <v>0</v>
      </c>
      <c r="Q534">
        <f t="shared" si="121"/>
        <v>0</v>
      </c>
      <c r="R534">
        <f t="shared" si="122"/>
        <v>1</v>
      </c>
      <c r="W534">
        <v>0</v>
      </c>
      <c r="X534">
        <v>0</v>
      </c>
      <c r="Y534" s="24">
        <f t="shared" si="123"/>
        <v>0</v>
      </c>
      <c r="Z534">
        <f t="shared" si="124"/>
        <v>0</v>
      </c>
      <c r="AA534">
        <f t="shared" si="125"/>
        <v>1</v>
      </c>
    </row>
    <row r="535" spans="4:27">
      <c r="D535">
        <v>0</v>
      </c>
      <c r="E535">
        <v>0</v>
      </c>
      <c r="F535" s="24">
        <f t="shared" si="114"/>
        <v>0</v>
      </c>
      <c r="G535">
        <f t="shared" si="115"/>
        <v>0</v>
      </c>
      <c r="H535">
        <f t="shared" si="116"/>
        <v>1</v>
      </c>
      <c r="J535">
        <f t="shared" si="117"/>
        <v>0</v>
      </c>
      <c r="K535">
        <f t="shared" si="118"/>
        <v>0</v>
      </c>
      <c r="L535">
        <f t="shared" si="119"/>
        <v>0</v>
      </c>
      <c r="N535">
        <v>0</v>
      </c>
      <c r="O535">
        <v>0</v>
      </c>
      <c r="P535" s="24">
        <f t="shared" si="120"/>
        <v>0</v>
      </c>
      <c r="Q535">
        <f t="shared" si="121"/>
        <v>0</v>
      </c>
      <c r="R535">
        <f t="shared" si="122"/>
        <v>1</v>
      </c>
      <c r="W535">
        <v>0</v>
      </c>
      <c r="X535">
        <v>0</v>
      </c>
      <c r="Y535" s="24">
        <f t="shared" si="123"/>
        <v>0</v>
      </c>
      <c r="Z535">
        <f t="shared" si="124"/>
        <v>0</v>
      </c>
      <c r="AA535">
        <f t="shared" si="125"/>
        <v>1</v>
      </c>
    </row>
    <row r="536" spans="4:27">
      <c r="D536">
        <v>0</v>
      </c>
      <c r="E536">
        <v>0</v>
      </c>
      <c r="F536" s="24">
        <f t="shared" si="114"/>
        <v>0</v>
      </c>
      <c r="G536">
        <f t="shared" si="115"/>
        <v>0</v>
      </c>
      <c r="H536">
        <f t="shared" si="116"/>
        <v>1</v>
      </c>
      <c r="J536">
        <f t="shared" si="117"/>
        <v>0</v>
      </c>
      <c r="K536">
        <f t="shared" si="118"/>
        <v>0</v>
      </c>
      <c r="L536">
        <f t="shared" si="119"/>
        <v>0</v>
      </c>
      <c r="N536">
        <v>0</v>
      </c>
      <c r="O536">
        <v>0</v>
      </c>
      <c r="P536" s="24">
        <f t="shared" si="120"/>
        <v>0</v>
      </c>
      <c r="Q536">
        <f t="shared" si="121"/>
        <v>0</v>
      </c>
      <c r="R536">
        <f t="shared" si="122"/>
        <v>1</v>
      </c>
      <c r="W536">
        <v>0</v>
      </c>
      <c r="X536">
        <v>0</v>
      </c>
      <c r="Y536" s="24">
        <f t="shared" si="123"/>
        <v>0</v>
      </c>
      <c r="Z536">
        <f t="shared" si="124"/>
        <v>0</v>
      </c>
      <c r="AA536">
        <f t="shared" si="125"/>
        <v>1</v>
      </c>
    </row>
    <row r="537" spans="4:27">
      <c r="D537">
        <v>1.743888854980469</v>
      </c>
      <c r="E537">
        <v>1.49383544921875</v>
      </c>
      <c r="F537" s="24">
        <f t="shared" si="114"/>
        <v>0.22124080826702394</v>
      </c>
      <c r="G537">
        <f t="shared" si="115"/>
        <v>0.25005340576171897</v>
      </c>
      <c r="H537">
        <f t="shared" si="116"/>
        <v>1</v>
      </c>
      <c r="J537">
        <f t="shared" si="117"/>
        <v>1.7438888549804691E-2</v>
      </c>
      <c r="K537">
        <f t="shared" si="118"/>
        <v>1.49383544921875E-2</v>
      </c>
      <c r="L537">
        <f t="shared" si="119"/>
        <v>2.4974103265382815E-3</v>
      </c>
      <c r="N537">
        <v>1.743888854980469</v>
      </c>
      <c r="O537">
        <v>1.49383544921875</v>
      </c>
      <c r="P537" s="24">
        <f t="shared" si="120"/>
        <v>0.15446244477172327</v>
      </c>
      <c r="Q537">
        <f t="shared" si="121"/>
        <v>0.25005340576171897</v>
      </c>
      <c r="R537">
        <f t="shared" si="122"/>
        <v>1</v>
      </c>
      <c r="W537">
        <v>1.743888854980469</v>
      </c>
      <c r="X537">
        <v>1.49383544921875</v>
      </c>
      <c r="Y537" s="24">
        <f t="shared" si="123"/>
        <v>0.15446244477172327</v>
      </c>
      <c r="Z537">
        <f t="shared" si="124"/>
        <v>0.25005340576171897</v>
      </c>
      <c r="AA537">
        <f t="shared" si="125"/>
        <v>1</v>
      </c>
    </row>
    <row r="538" spans="4:27">
      <c r="D538">
        <v>0.19359588623046881</v>
      </c>
      <c r="E538">
        <v>0.2292633056640625</v>
      </c>
      <c r="F538" s="24">
        <f t="shared" si="114"/>
        <v>3.631113222813917E-2</v>
      </c>
      <c r="G538">
        <f t="shared" si="115"/>
        <v>3.5667419433593694E-2</v>
      </c>
      <c r="H538">
        <f t="shared" si="116"/>
        <v>1</v>
      </c>
      <c r="J538">
        <f t="shared" si="117"/>
        <v>1.9359588623046882E-3</v>
      </c>
      <c r="K538">
        <f t="shared" si="118"/>
        <v>2.292633056640625E-3</v>
      </c>
      <c r="L538">
        <f t="shared" si="119"/>
        <v>3.5673781013971512E-4</v>
      </c>
      <c r="N538">
        <v>0.19359588623046881</v>
      </c>
      <c r="O538">
        <v>0.2292633056640625</v>
      </c>
      <c r="P538" s="24">
        <f t="shared" si="120"/>
        <v>0.16869643662607098</v>
      </c>
      <c r="Q538">
        <f t="shared" si="121"/>
        <v>3.5667419433593694E-2</v>
      </c>
      <c r="R538">
        <f t="shared" si="122"/>
        <v>1</v>
      </c>
      <c r="W538">
        <v>0.19359588623046881</v>
      </c>
      <c r="X538">
        <v>0.2292633056640625</v>
      </c>
      <c r="Y538" s="24">
        <f t="shared" si="123"/>
        <v>0.16869643662607098</v>
      </c>
      <c r="Z538">
        <f t="shared" si="124"/>
        <v>3.5667419433593694E-2</v>
      </c>
      <c r="AA538">
        <f t="shared" si="125"/>
        <v>1</v>
      </c>
    </row>
    <row r="539" spans="4:27">
      <c r="D539">
        <v>0</v>
      </c>
      <c r="E539">
        <v>0</v>
      </c>
      <c r="F539" s="24">
        <f t="shared" si="114"/>
        <v>0</v>
      </c>
      <c r="G539">
        <f t="shared" si="115"/>
        <v>0</v>
      </c>
      <c r="H539">
        <f t="shared" si="116"/>
        <v>1</v>
      </c>
      <c r="J539">
        <f t="shared" si="117"/>
        <v>0</v>
      </c>
      <c r="K539">
        <f t="shared" si="118"/>
        <v>0</v>
      </c>
      <c r="L539">
        <f t="shared" si="119"/>
        <v>0</v>
      </c>
      <c r="N539">
        <v>0</v>
      </c>
      <c r="O539">
        <v>0</v>
      </c>
      <c r="P539" s="24">
        <f t="shared" si="120"/>
        <v>0</v>
      </c>
      <c r="Q539">
        <f t="shared" si="121"/>
        <v>0</v>
      </c>
      <c r="R539">
        <f t="shared" si="122"/>
        <v>1</v>
      </c>
      <c r="W539">
        <v>0</v>
      </c>
      <c r="X539">
        <v>0</v>
      </c>
      <c r="Y539" s="24">
        <f t="shared" si="123"/>
        <v>0</v>
      </c>
      <c r="Z539">
        <f t="shared" si="124"/>
        <v>0</v>
      </c>
      <c r="AA539">
        <f t="shared" si="125"/>
        <v>1</v>
      </c>
    </row>
    <row r="540" spans="4:27">
      <c r="D540">
        <v>3.430938720703125</v>
      </c>
      <c r="E540">
        <v>2.5293350219726558</v>
      </c>
      <c r="F540" s="24">
        <f t="shared" si="114"/>
        <v>0.59408183296793093</v>
      </c>
      <c r="G540">
        <f t="shared" si="115"/>
        <v>0.90160369873046919</v>
      </c>
      <c r="H540">
        <f t="shared" si="116"/>
        <v>0</v>
      </c>
      <c r="J540">
        <f t="shared" si="117"/>
        <v>3.430938720703125E-2</v>
      </c>
      <c r="K540">
        <f t="shared" si="118"/>
        <v>2.5293350219726559E-2</v>
      </c>
      <c r="L540">
        <f t="shared" si="119"/>
        <v>8.9755144016493652E-3</v>
      </c>
      <c r="N540">
        <v>3.430938720703125</v>
      </c>
      <c r="O540">
        <v>2.5293350219726558</v>
      </c>
      <c r="P540" s="24">
        <f t="shared" si="120"/>
        <v>0.30253768120579871</v>
      </c>
      <c r="Q540">
        <f t="shared" si="121"/>
        <v>0.90160369873046919</v>
      </c>
      <c r="R540">
        <f t="shared" si="122"/>
        <v>0</v>
      </c>
      <c r="W540">
        <v>3.430938720703125</v>
      </c>
      <c r="X540">
        <v>2.5293350219726558</v>
      </c>
      <c r="Y540" s="24">
        <f t="shared" si="123"/>
        <v>0.30253768120579871</v>
      </c>
      <c r="Z540">
        <f t="shared" si="124"/>
        <v>0.90160369873046919</v>
      </c>
      <c r="AA540">
        <f t="shared" si="125"/>
        <v>0</v>
      </c>
    </row>
    <row r="541" spans="4:27">
      <c r="D541">
        <v>0</v>
      </c>
      <c r="E541">
        <v>0</v>
      </c>
      <c r="F541" s="24">
        <f t="shared" si="114"/>
        <v>0</v>
      </c>
      <c r="G541">
        <f t="shared" si="115"/>
        <v>0</v>
      </c>
      <c r="H541">
        <f t="shared" si="116"/>
        <v>1</v>
      </c>
      <c r="J541">
        <f t="shared" si="117"/>
        <v>0</v>
      </c>
      <c r="K541">
        <f t="shared" si="118"/>
        <v>0</v>
      </c>
      <c r="L541">
        <f t="shared" si="119"/>
        <v>0</v>
      </c>
      <c r="N541">
        <v>0</v>
      </c>
      <c r="O541">
        <v>0</v>
      </c>
      <c r="P541" s="24">
        <f t="shared" si="120"/>
        <v>0</v>
      </c>
      <c r="Q541">
        <f t="shared" si="121"/>
        <v>0</v>
      </c>
      <c r="R541">
        <f t="shared" si="122"/>
        <v>1</v>
      </c>
      <c r="W541">
        <v>0</v>
      </c>
      <c r="X541">
        <v>0</v>
      </c>
      <c r="Y541" s="24">
        <f t="shared" si="123"/>
        <v>0</v>
      </c>
      <c r="Z541">
        <f t="shared" si="124"/>
        <v>0</v>
      </c>
      <c r="AA541">
        <f t="shared" si="125"/>
        <v>1</v>
      </c>
    </row>
    <row r="542" spans="4:27">
      <c r="D542">
        <v>7.62939453125E-4</v>
      </c>
      <c r="E542">
        <v>2.6702880859375E-3</v>
      </c>
      <c r="F542" s="24">
        <f t="shared" si="114"/>
        <v>1.909168779249903E-3</v>
      </c>
      <c r="G542">
        <f t="shared" si="115"/>
        <v>1.9073486328125E-3</v>
      </c>
      <c r="H542">
        <f t="shared" si="116"/>
        <v>0</v>
      </c>
      <c r="J542">
        <f t="shared" si="117"/>
        <v>7.62939453125E-6</v>
      </c>
      <c r="K542">
        <f t="shared" si="118"/>
        <v>2.6702880859375E-5</v>
      </c>
      <c r="L542">
        <f t="shared" si="119"/>
        <v>1.9073668228231075E-5</v>
      </c>
      <c r="N542">
        <v>7.62939453125E-4</v>
      </c>
      <c r="O542">
        <v>2.6702880859375E-3</v>
      </c>
      <c r="P542" s="24">
        <f t="shared" si="120"/>
        <v>1.1111111111111112</v>
      </c>
      <c r="Q542">
        <f t="shared" si="121"/>
        <v>1.9073486328125E-3</v>
      </c>
      <c r="R542">
        <f t="shared" si="122"/>
        <v>0</v>
      </c>
      <c r="W542">
        <v>7.62939453125E-4</v>
      </c>
      <c r="X542">
        <v>2.6702880859375E-3</v>
      </c>
      <c r="Y542" s="24">
        <f t="shared" si="123"/>
        <v>1.1111111111111112</v>
      </c>
      <c r="Z542">
        <f t="shared" si="124"/>
        <v>1.9073486328125E-3</v>
      </c>
      <c r="AA542">
        <f t="shared" si="125"/>
        <v>0</v>
      </c>
    </row>
    <row r="543" spans="4:27">
      <c r="D543">
        <v>4.9655914306640616</v>
      </c>
      <c r="E543">
        <v>5.3934097290039063</v>
      </c>
      <c r="F543" s="24">
        <f t="shared" si="114"/>
        <v>0.53390734213410196</v>
      </c>
      <c r="G543">
        <f t="shared" si="115"/>
        <v>0.42781829833984464</v>
      </c>
      <c r="H543">
        <f t="shared" si="116"/>
        <v>1</v>
      </c>
      <c r="J543">
        <f t="shared" si="117"/>
        <v>4.9655914306640618E-2</v>
      </c>
      <c r="K543">
        <f t="shared" si="118"/>
        <v>5.3934097290039063E-2</v>
      </c>
      <c r="L543">
        <f t="shared" si="119"/>
        <v>4.2873474726782485E-3</v>
      </c>
      <c r="N543">
        <v>4.9655914306640616</v>
      </c>
      <c r="O543">
        <v>5.3934097290039063</v>
      </c>
      <c r="P543" s="24">
        <f t="shared" si="120"/>
        <v>8.2598368654600532E-2</v>
      </c>
      <c r="Q543">
        <f t="shared" si="121"/>
        <v>0.42781829833984464</v>
      </c>
      <c r="R543">
        <f t="shared" si="122"/>
        <v>1</v>
      </c>
      <c r="W543">
        <v>4.9655914306640616</v>
      </c>
      <c r="X543">
        <v>5.3934097290039063</v>
      </c>
      <c r="Y543" s="24">
        <f t="shared" si="123"/>
        <v>8.2598368654600532E-2</v>
      </c>
      <c r="Z543">
        <f t="shared" si="124"/>
        <v>0.42781829833984464</v>
      </c>
      <c r="AA543">
        <f t="shared" si="125"/>
        <v>1</v>
      </c>
    </row>
    <row r="544" spans="4:27">
      <c r="D544">
        <v>0.7274627685546875</v>
      </c>
      <c r="E544">
        <v>1.369476318359375</v>
      </c>
      <c r="F544" s="24">
        <f t="shared" si="114"/>
        <v>0.90030338512049668</v>
      </c>
      <c r="G544">
        <f t="shared" si="115"/>
        <v>0.6420135498046875</v>
      </c>
      <c r="H544">
        <f t="shared" si="116"/>
        <v>0</v>
      </c>
      <c r="J544">
        <f t="shared" si="117"/>
        <v>7.274627685546875E-3</v>
      </c>
      <c r="K544">
        <f t="shared" si="118"/>
        <v>1.369476318359375E-2</v>
      </c>
      <c r="L544">
        <f t="shared" si="119"/>
        <v>6.4407887431739202E-3</v>
      </c>
      <c r="N544">
        <v>0.7274627685546875</v>
      </c>
      <c r="O544">
        <v>1.369476318359375</v>
      </c>
      <c r="P544" s="24">
        <f t="shared" si="120"/>
        <v>0.61233400036383479</v>
      </c>
      <c r="Q544">
        <f t="shared" si="121"/>
        <v>0.6420135498046875</v>
      </c>
      <c r="R544">
        <f t="shared" si="122"/>
        <v>0</v>
      </c>
      <c r="W544">
        <v>0.7274627685546875</v>
      </c>
      <c r="X544">
        <v>1.369476318359375</v>
      </c>
      <c r="Y544" s="24">
        <f t="shared" si="123"/>
        <v>0.61233400036383479</v>
      </c>
      <c r="Z544">
        <f t="shared" si="124"/>
        <v>0.6420135498046875</v>
      </c>
      <c r="AA544">
        <f t="shared" si="125"/>
        <v>0</v>
      </c>
    </row>
    <row r="545" spans="4:27">
      <c r="D545">
        <v>0</v>
      </c>
      <c r="E545">
        <v>0</v>
      </c>
      <c r="F545" s="24">
        <f t="shared" si="114"/>
        <v>0</v>
      </c>
      <c r="G545">
        <f t="shared" si="115"/>
        <v>0</v>
      </c>
      <c r="H545">
        <f t="shared" si="116"/>
        <v>1</v>
      </c>
      <c r="J545">
        <f t="shared" si="117"/>
        <v>0</v>
      </c>
      <c r="K545">
        <f t="shared" si="118"/>
        <v>0</v>
      </c>
      <c r="L545">
        <f t="shared" si="119"/>
        <v>0</v>
      </c>
      <c r="N545">
        <v>0</v>
      </c>
      <c r="O545">
        <v>0</v>
      </c>
      <c r="P545" s="24">
        <f t="shared" si="120"/>
        <v>0</v>
      </c>
      <c r="Q545">
        <f t="shared" si="121"/>
        <v>0</v>
      </c>
      <c r="R545">
        <f t="shared" si="122"/>
        <v>1</v>
      </c>
      <c r="W545">
        <v>0</v>
      </c>
      <c r="X545">
        <v>0</v>
      </c>
      <c r="Y545" s="24">
        <f t="shared" si="123"/>
        <v>0</v>
      </c>
      <c r="Z545">
        <f t="shared" si="124"/>
        <v>0</v>
      </c>
      <c r="AA545">
        <f t="shared" si="125"/>
        <v>1</v>
      </c>
    </row>
    <row r="546" spans="4:27">
      <c r="D546">
        <v>0</v>
      </c>
      <c r="E546">
        <v>0.2185821533203125</v>
      </c>
      <c r="F546" s="24">
        <f t="shared" si="114"/>
        <v>0.24431123672784771</v>
      </c>
      <c r="G546">
        <f t="shared" si="115"/>
        <v>0.2185821533203125</v>
      </c>
      <c r="H546">
        <f t="shared" si="116"/>
        <v>0</v>
      </c>
      <c r="J546">
        <f t="shared" si="117"/>
        <v>0</v>
      </c>
      <c r="K546">
        <f t="shared" si="118"/>
        <v>2.185821533203125E-3</v>
      </c>
      <c r="L546">
        <f t="shared" si="119"/>
        <v>2.1882121826175549E-3</v>
      </c>
      <c r="N546">
        <v>0</v>
      </c>
      <c r="O546">
        <v>0.2185821533203125</v>
      </c>
      <c r="P546" s="24">
        <f t="shared" si="120"/>
        <v>0.99780939018469172</v>
      </c>
      <c r="Q546">
        <f t="shared" si="121"/>
        <v>0.2185821533203125</v>
      </c>
      <c r="R546">
        <f t="shared" si="122"/>
        <v>0</v>
      </c>
      <c r="W546">
        <v>0</v>
      </c>
      <c r="X546">
        <v>0.2185821533203125</v>
      </c>
      <c r="Y546" s="24">
        <f t="shared" si="123"/>
        <v>2</v>
      </c>
      <c r="Z546">
        <f t="shared" si="124"/>
        <v>0.2185821533203125</v>
      </c>
      <c r="AA546">
        <f t="shared" si="125"/>
        <v>0</v>
      </c>
    </row>
    <row r="547" spans="4:27">
      <c r="D547">
        <v>1.360321044921875</v>
      </c>
      <c r="E547">
        <v>1.484489440917969</v>
      </c>
      <c r="F547" s="24">
        <f t="shared" si="114"/>
        <v>0.1322065139906739</v>
      </c>
      <c r="G547">
        <f t="shared" si="115"/>
        <v>0.12416839599609397</v>
      </c>
      <c r="H547">
        <f t="shared" si="116"/>
        <v>1</v>
      </c>
      <c r="J547">
        <f t="shared" si="117"/>
        <v>1.360321044921875E-2</v>
      </c>
      <c r="K547">
        <f t="shared" si="118"/>
        <v>1.4844894409179689E-2</v>
      </c>
      <c r="L547">
        <f t="shared" si="119"/>
        <v>1.2424551686552861E-3</v>
      </c>
      <c r="N547">
        <v>1.360321044921875</v>
      </c>
      <c r="O547">
        <v>1.484489440917969</v>
      </c>
      <c r="P547" s="24">
        <f t="shared" si="120"/>
        <v>8.729466979550804E-2</v>
      </c>
      <c r="Q547">
        <f t="shared" si="121"/>
        <v>0.12416839599609397</v>
      </c>
      <c r="R547">
        <f t="shared" si="122"/>
        <v>1</v>
      </c>
      <c r="W547">
        <v>1.360321044921875</v>
      </c>
      <c r="X547">
        <v>1.484489440917969</v>
      </c>
      <c r="Y547" s="24">
        <f t="shared" si="123"/>
        <v>8.729466979550804E-2</v>
      </c>
      <c r="Z547">
        <f t="shared" si="124"/>
        <v>0.12416839599609397</v>
      </c>
      <c r="AA547">
        <f t="shared" si="125"/>
        <v>1</v>
      </c>
    </row>
    <row r="548" spans="4:27">
      <c r="D548">
        <v>0</v>
      </c>
      <c r="E548">
        <v>0</v>
      </c>
      <c r="F548" s="24">
        <f t="shared" si="114"/>
        <v>0</v>
      </c>
      <c r="G548">
        <f t="shared" si="115"/>
        <v>0</v>
      </c>
      <c r="H548">
        <f t="shared" si="116"/>
        <v>1</v>
      </c>
      <c r="J548">
        <f t="shared" si="117"/>
        <v>0</v>
      </c>
      <c r="K548">
        <f t="shared" si="118"/>
        <v>0</v>
      </c>
      <c r="L548">
        <f t="shared" si="119"/>
        <v>0</v>
      </c>
      <c r="N548">
        <v>0</v>
      </c>
      <c r="O548">
        <v>0</v>
      </c>
      <c r="P548" s="24">
        <f t="shared" si="120"/>
        <v>0</v>
      </c>
      <c r="Q548">
        <f t="shared" si="121"/>
        <v>0</v>
      </c>
      <c r="R548">
        <f t="shared" si="122"/>
        <v>1</v>
      </c>
      <c r="W548">
        <v>0</v>
      </c>
      <c r="X548">
        <v>0</v>
      </c>
      <c r="Y548" s="24">
        <f t="shared" si="123"/>
        <v>0</v>
      </c>
      <c r="Z548">
        <f t="shared" si="124"/>
        <v>0</v>
      </c>
      <c r="AA548">
        <f t="shared" si="125"/>
        <v>1</v>
      </c>
    </row>
    <row r="549" spans="4:27">
      <c r="D549">
        <v>0</v>
      </c>
      <c r="E549">
        <v>0</v>
      </c>
      <c r="F549" s="24">
        <f t="shared" si="114"/>
        <v>0</v>
      </c>
      <c r="G549">
        <f t="shared" si="115"/>
        <v>0</v>
      </c>
      <c r="H549">
        <f t="shared" si="116"/>
        <v>1</v>
      </c>
      <c r="J549">
        <f t="shared" si="117"/>
        <v>0</v>
      </c>
      <c r="K549">
        <f t="shared" si="118"/>
        <v>0</v>
      </c>
      <c r="L549">
        <f t="shared" si="119"/>
        <v>0</v>
      </c>
      <c r="N549">
        <v>0</v>
      </c>
      <c r="O549">
        <v>0</v>
      </c>
      <c r="P549" s="24">
        <f t="shared" si="120"/>
        <v>0</v>
      </c>
      <c r="Q549">
        <f t="shared" si="121"/>
        <v>0</v>
      </c>
      <c r="R549">
        <f t="shared" si="122"/>
        <v>1</v>
      </c>
      <c r="W549">
        <v>0</v>
      </c>
      <c r="X549">
        <v>0</v>
      </c>
      <c r="Y549" s="24">
        <f t="shared" si="123"/>
        <v>0</v>
      </c>
      <c r="Z549">
        <f t="shared" si="124"/>
        <v>0</v>
      </c>
      <c r="AA549">
        <f t="shared" si="125"/>
        <v>1</v>
      </c>
    </row>
    <row r="550" spans="4:27">
      <c r="D550">
        <v>0.60443878173828125</v>
      </c>
      <c r="E550">
        <v>0.571441650390625</v>
      </c>
      <c r="F550" s="24">
        <f t="shared" si="114"/>
        <v>3.2458664875230379E-2</v>
      </c>
      <c r="G550">
        <f t="shared" si="115"/>
        <v>3.299713134765625E-2</v>
      </c>
      <c r="H550">
        <f t="shared" si="116"/>
        <v>1</v>
      </c>
      <c r="J550">
        <f t="shared" si="117"/>
        <v>6.0443878173828125E-3</v>
      </c>
      <c r="K550">
        <f t="shared" si="118"/>
        <v>5.71441650390625E-3</v>
      </c>
      <c r="L550">
        <f t="shared" si="119"/>
        <v>3.2991687893008039E-4</v>
      </c>
      <c r="N550">
        <v>0.60443878173828125</v>
      </c>
      <c r="O550">
        <v>0.571441650390625</v>
      </c>
      <c r="P550" s="24">
        <f t="shared" si="120"/>
        <v>5.6123276561232768E-2</v>
      </c>
      <c r="Q550">
        <f t="shared" si="121"/>
        <v>3.299713134765625E-2</v>
      </c>
      <c r="R550">
        <f t="shared" si="122"/>
        <v>1</v>
      </c>
      <c r="W550">
        <v>0.60443878173828125</v>
      </c>
      <c r="X550">
        <v>0.571441650390625</v>
      </c>
      <c r="Y550" s="24">
        <f t="shared" si="123"/>
        <v>5.6123276561232768E-2</v>
      </c>
      <c r="Z550">
        <f t="shared" si="124"/>
        <v>3.299713134765625E-2</v>
      </c>
      <c r="AA550">
        <f t="shared" si="125"/>
        <v>1</v>
      </c>
    </row>
    <row r="551" spans="4:27">
      <c r="D551">
        <v>38.003730773925781</v>
      </c>
      <c r="E551">
        <v>38.505363464355469</v>
      </c>
      <c r="F551" s="24">
        <f t="shared" si="114"/>
        <v>0.65141532081648768</v>
      </c>
      <c r="G551">
        <f t="shared" si="115"/>
        <v>0.5016326904296875</v>
      </c>
      <c r="H551">
        <f t="shared" si="116"/>
        <v>1</v>
      </c>
      <c r="J551">
        <f t="shared" si="117"/>
        <v>0.38003730773925781</v>
      </c>
      <c r="K551">
        <f t="shared" si="118"/>
        <v>0.38505363464355469</v>
      </c>
      <c r="L551">
        <f t="shared" si="119"/>
        <v>5.0289297365990158E-3</v>
      </c>
      <c r="N551">
        <v>38.003730773925781</v>
      </c>
      <c r="O551">
        <v>38.505363464355469</v>
      </c>
      <c r="P551" s="24">
        <f t="shared" si="120"/>
        <v>1.3113021279990427E-2</v>
      </c>
      <c r="Q551">
        <f t="shared" si="121"/>
        <v>0.5016326904296875</v>
      </c>
      <c r="R551">
        <f t="shared" si="122"/>
        <v>1</v>
      </c>
      <c r="W551">
        <v>38.003730773925781</v>
      </c>
      <c r="X551">
        <v>38.505363464355469</v>
      </c>
      <c r="Y551" s="24">
        <f t="shared" si="123"/>
        <v>1.3113021279990427E-2</v>
      </c>
      <c r="Z551">
        <f t="shared" si="124"/>
        <v>0.5016326904296875</v>
      </c>
      <c r="AA551">
        <f t="shared" si="125"/>
        <v>1</v>
      </c>
    </row>
    <row r="552" spans="4:27">
      <c r="D552">
        <v>0</v>
      </c>
      <c r="E552">
        <v>0</v>
      </c>
      <c r="F552" s="24">
        <f t="shared" si="114"/>
        <v>0</v>
      </c>
      <c r="G552">
        <f t="shared" si="115"/>
        <v>0</v>
      </c>
      <c r="H552">
        <f t="shared" si="116"/>
        <v>1</v>
      </c>
      <c r="J552">
        <f t="shared" si="117"/>
        <v>0</v>
      </c>
      <c r="K552">
        <f t="shared" si="118"/>
        <v>0</v>
      </c>
      <c r="L552">
        <f t="shared" si="119"/>
        <v>0</v>
      </c>
      <c r="N552">
        <v>0</v>
      </c>
      <c r="O552">
        <v>0</v>
      </c>
      <c r="P552" s="24">
        <f t="shared" si="120"/>
        <v>0</v>
      </c>
      <c r="Q552">
        <f t="shared" si="121"/>
        <v>0</v>
      </c>
      <c r="R552">
        <f t="shared" si="122"/>
        <v>1</v>
      </c>
      <c r="W552">
        <v>0</v>
      </c>
      <c r="X552">
        <v>0</v>
      </c>
      <c r="Y552" s="24">
        <f t="shared" si="123"/>
        <v>0</v>
      </c>
      <c r="Z552">
        <f t="shared" si="124"/>
        <v>0</v>
      </c>
      <c r="AA552">
        <f t="shared" si="125"/>
        <v>1</v>
      </c>
    </row>
    <row r="553" spans="4:27">
      <c r="D553">
        <v>36.511611938476563</v>
      </c>
      <c r="E553">
        <v>35.404396057128913</v>
      </c>
      <c r="F553" s="24">
        <f t="shared" si="114"/>
        <v>0.66952222923012639</v>
      </c>
      <c r="G553">
        <f t="shared" si="115"/>
        <v>1.1072158813476491</v>
      </c>
      <c r="H553">
        <f t="shared" si="116"/>
        <v>1</v>
      </c>
      <c r="J553">
        <f t="shared" si="117"/>
        <v>0.36511611938476563</v>
      </c>
      <c r="K553">
        <f t="shared" si="118"/>
        <v>0.35404396057128912</v>
      </c>
      <c r="L553">
        <f t="shared" si="119"/>
        <v>1.1011088065900112E-2</v>
      </c>
      <c r="N553">
        <v>36.511611938476563</v>
      </c>
      <c r="O553">
        <v>35.404396057128913</v>
      </c>
      <c r="P553" s="24">
        <f t="shared" si="120"/>
        <v>3.0791917188042674E-2</v>
      </c>
      <c r="Q553">
        <f t="shared" si="121"/>
        <v>1.1072158813476491</v>
      </c>
      <c r="R553">
        <f t="shared" si="122"/>
        <v>1</v>
      </c>
      <c r="W553">
        <v>36.511611938476563</v>
      </c>
      <c r="X553">
        <v>35.404396057128913</v>
      </c>
      <c r="Y553" s="24">
        <f t="shared" si="123"/>
        <v>3.0791917188042674E-2</v>
      </c>
      <c r="Z553">
        <f t="shared" si="124"/>
        <v>1.1072158813476491</v>
      </c>
      <c r="AA553">
        <f t="shared" si="125"/>
        <v>1</v>
      </c>
    </row>
    <row r="554" spans="4:27">
      <c r="D554">
        <v>0</v>
      </c>
      <c r="E554">
        <v>0</v>
      </c>
      <c r="F554" s="24">
        <f t="shared" si="114"/>
        <v>0</v>
      </c>
      <c r="G554">
        <f t="shared" si="115"/>
        <v>0</v>
      </c>
      <c r="H554">
        <f t="shared" si="116"/>
        <v>1</v>
      </c>
      <c r="J554">
        <f t="shared" si="117"/>
        <v>0</v>
      </c>
      <c r="K554">
        <f t="shared" si="118"/>
        <v>0</v>
      </c>
      <c r="L554">
        <f t="shared" si="119"/>
        <v>0</v>
      </c>
      <c r="N554">
        <v>0</v>
      </c>
      <c r="O554">
        <v>0</v>
      </c>
      <c r="P554" s="24">
        <f t="shared" si="120"/>
        <v>0</v>
      </c>
      <c r="Q554">
        <f t="shared" si="121"/>
        <v>0</v>
      </c>
      <c r="R554">
        <f t="shared" si="122"/>
        <v>1</v>
      </c>
      <c r="W554">
        <v>0</v>
      </c>
      <c r="X554">
        <v>0</v>
      </c>
      <c r="Y554" s="24">
        <f t="shared" si="123"/>
        <v>0</v>
      </c>
      <c r="Z554">
        <f t="shared" si="124"/>
        <v>0</v>
      </c>
      <c r="AA554">
        <f t="shared" si="125"/>
        <v>1</v>
      </c>
    </row>
    <row r="555" spans="4:27">
      <c r="D555">
        <v>0</v>
      </c>
      <c r="E555">
        <v>0</v>
      </c>
      <c r="F555" s="24">
        <f t="shared" si="114"/>
        <v>0</v>
      </c>
      <c r="G555">
        <f t="shared" si="115"/>
        <v>0</v>
      </c>
      <c r="H555">
        <f t="shared" si="116"/>
        <v>1</v>
      </c>
      <c r="J555">
        <f t="shared" si="117"/>
        <v>0</v>
      </c>
      <c r="K555">
        <f t="shared" si="118"/>
        <v>0</v>
      </c>
      <c r="L555">
        <f t="shared" si="119"/>
        <v>0</v>
      </c>
      <c r="N555">
        <v>0</v>
      </c>
      <c r="O555">
        <v>0</v>
      </c>
      <c r="P555" s="24">
        <f t="shared" si="120"/>
        <v>0</v>
      </c>
      <c r="Q555">
        <f t="shared" si="121"/>
        <v>0</v>
      </c>
      <c r="R555">
        <f t="shared" si="122"/>
        <v>1</v>
      </c>
      <c r="W555">
        <v>0</v>
      </c>
      <c r="X555">
        <v>0</v>
      </c>
      <c r="Y555" s="24">
        <f t="shared" si="123"/>
        <v>0</v>
      </c>
      <c r="Z555">
        <f t="shared" si="124"/>
        <v>0</v>
      </c>
      <c r="AA555">
        <f t="shared" si="125"/>
        <v>1</v>
      </c>
    </row>
    <row r="556" spans="4:27">
      <c r="D556">
        <v>0</v>
      </c>
      <c r="E556">
        <v>0</v>
      </c>
      <c r="F556" s="24">
        <f t="shared" si="114"/>
        <v>0</v>
      </c>
      <c r="G556">
        <f t="shared" si="115"/>
        <v>0</v>
      </c>
      <c r="H556">
        <f t="shared" si="116"/>
        <v>1</v>
      </c>
      <c r="J556">
        <f t="shared" si="117"/>
        <v>0</v>
      </c>
      <c r="K556">
        <f t="shared" si="118"/>
        <v>0</v>
      </c>
      <c r="L556">
        <f t="shared" si="119"/>
        <v>0</v>
      </c>
      <c r="N556">
        <v>0</v>
      </c>
      <c r="O556">
        <v>0</v>
      </c>
      <c r="P556" s="24">
        <f t="shared" si="120"/>
        <v>0</v>
      </c>
      <c r="Q556">
        <f t="shared" si="121"/>
        <v>0</v>
      </c>
      <c r="R556">
        <f t="shared" si="122"/>
        <v>1</v>
      </c>
      <c r="W556">
        <v>0</v>
      </c>
      <c r="X556">
        <v>0</v>
      </c>
      <c r="Y556" s="24">
        <f t="shared" si="123"/>
        <v>0</v>
      </c>
      <c r="Z556">
        <f t="shared" si="124"/>
        <v>0</v>
      </c>
      <c r="AA556">
        <f t="shared" si="125"/>
        <v>1</v>
      </c>
    </row>
    <row r="557" spans="4:27">
      <c r="D557">
        <v>49.007034301757813</v>
      </c>
      <c r="E557">
        <v>48.082733154296882</v>
      </c>
      <c r="F557" s="24">
        <f t="shared" si="114"/>
        <v>0.60319136708144905</v>
      </c>
      <c r="G557">
        <f t="shared" si="115"/>
        <v>0.92430114746093039</v>
      </c>
      <c r="H557">
        <f t="shared" si="116"/>
        <v>1</v>
      </c>
      <c r="J557">
        <f t="shared" si="117"/>
        <v>0.49007034301757813</v>
      </c>
      <c r="K557">
        <f t="shared" si="118"/>
        <v>0.48082733154296881</v>
      </c>
      <c r="L557">
        <f t="shared" si="119"/>
        <v>9.2004261505945865E-3</v>
      </c>
      <c r="N557">
        <v>49.007034301757813</v>
      </c>
      <c r="O557">
        <v>48.082733154296882</v>
      </c>
      <c r="P557" s="24">
        <f t="shared" si="120"/>
        <v>1.9040135159027808E-2</v>
      </c>
      <c r="Q557">
        <f t="shared" si="121"/>
        <v>0.92430114746093039</v>
      </c>
      <c r="R557">
        <f t="shared" si="122"/>
        <v>1</v>
      </c>
      <c r="W557">
        <v>49.007034301757813</v>
      </c>
      <c r="X557">
        <v>48.082733154296882</v>
      </c>
      <c r="Y557" s="24">
        <f t="shared" si="123"/>
        <v>1.9040135159027808E-2</v>
      </c>
      <c r="Z557">
        <f t="shared" si="124"/>
        <v>0.92430114746093039</v>
      </c>
      <c r="AA557">
        <f t="shared" si="125"/>
        <v>1</v>
      </c>
    </row>
    <row r="558" spans="4:27">
      <c r="D558">
        <v>0.11157989501953119</v>
      </c>
      <c r="E558">
        <v>0.14667510986328119</v>
      </c>
      <c r="F558" s="24">
        <f t="shared" si="114"/>
        <v>3.571831986292507E-2</v>
      </c>
      <c r="G558">
        <f t="shared" si="115"/>
        <v>3.509521484375E-2</v>
      </c>
      <c r="H558">
        <f t="shared" si="116"/>
        <v>0</v>
      </c>
      <c r="J558">
        <f t="shared" si="117"/>
        <v>1.1157989501953121E-3</v>
      </c>
      <c r="K558">
        <f t="shared" si="118"/>
        <v>1.4667510986328121E-3</v>
      </c>
      <c r="L558">
        <f t="shared" si="119"/>
        <v>3.5101373934768058E-4</v>
      </c>
      <c r="N558">
        <v>0.11157989501953119</v>
      </c>
      <c r="O558">
        <v>0.14667510986328119</v>
      </c>
      <c r="P558" s="24">
        <f t="shared" si="120"/>
        <v>0.2717872968980799</v>
      </c>
      <c r="Q558">
        <f t="shared" si="121"/>
        <v>3.509521484375E-2</v>
      </c>
      <c r="R558">
        <f t="shared" si="122"/>
        <v>0</v>
      </c>
      <c r="W558">
        <v>0.11157989501953119</v>
      </c>
      <c r="X558">
        <v>0.14667510986328119</v>
      </c>
      <c r="Y558" s="24">
        <f t="shared" si="123"/>
        <v>0.2717872968980799</v>
      </c>
      <c r="Z558">
        <f t="shared" si="124"/>
        <v>3.509521484375E-2</v>
      </c>
      <c r="AA558">
        <f t="shared" si="125"/>
        <v>0</v>
      </c>
    </row>
    <row r="559" spans="4:27">
      <c r="D559">
        <v>0</v>
      </c>
      <c r="E559">
        <v>0</v>
      </c>
      <c r="F559" s="24">
        <f t="shared" si="114"/>
        <v>0</v>
      </c>
      <c r="G559">
        <f t="shared" si="115"/>
        <v>0</v>
      </c>
      <c r="H559">
        <f t="shared" si="116"/>
        <v>1</v>
      </c>
      <c r="J559">
        <f t="shared" si="117"/>
        <v>0</v>
      </c>
      <c r="K559">
        <f t="shared" si="118"/>
        <v>0</v>
      </c>
      <c r="L559">
        <f t="shared" si="119"/>
        <v>0</v>
      </c>
      <c r="N559">
        <v>0</v>
      </c>
      <c r="O559">
        <v>0</v>
      </c>
      <c r="P559" s="24">
        <f t="shared" si="120"/>
        <v>0</v>
      </c>
      <c r="Q559">
        <f t="shared" si="121"/>
        <v>0</v>
      </c>
      <c r="R559">
        <f t="shared" si="122"/>
        <v>1</v>
      </c>
      <c r="W559">
        <v>0</v>
      </c>
      <c r="X559">
        <v>0</v>
      </c>
      <c r="Y559" s="24">
        <f t="shared" si="123"/>
        <v>0</v>
      </c>
      <c r="Z559">
        <f t="shared" si="124"/>
        <v>0</v>
      </c>
      <c r="AA559">
        <f t="shared" si="125"/>
        <v>1</v>
      </c>
    </row>
    <row r="560" spans="4:27">
      <c r="D560">
        <v>0</v>
      </c>
      <c r="E560">
        <v>0</v>
      </c>
      <c r="F560" s="24">
        <f t="shared" si="114"/>
        <v>0</v>
      </c>
      <c r="G560">
        <f t="shared" si="115"/>
        <v>0</v>
      </c>
      <c r="H560">
        <f t="shared" si="116"/>
        <v>1</v>
      </c>
      <c r="J560">
        <f t="shared" si="117"/>
        <v>0</v>
      </c>
      <c r="K560">
        <f t="shared" si="118"/>
        <v>0</v>
      </c>
      <c r="L560">
        <f t="shared" si="119"/>
        <v>0</v>
      </c>
      <c r="N560">
        <v>0</v>
      </c>
      <c r="O560">
        <v>0</v>
      </c>
      <c r="P560" s="24">
        <f t="shared" si="120"/>
        <v>0</v>
      </c>
      <c r="Q560">
        <f t="shared" si="121"/>
        <v>0</v>
      </c>
      <c r="R560">
        <f t="shared" si="122"/>
        <v>1</v>
      </c>
      <c r="W560">
        <v>0</v>
      </c>
      <c r="X560">
        <v>0</v>
      </c>
      <c r="Y560" s="24">
        <f t="shared" si="123"/>
        <v>0</v>
      </c>
      <c r="Z560">
        <f t="shared" si="124"/>
        <v>0</v>
      </c>
      <c r="AA560">
        <f t="shared" si="125"/>
        <v>1</v>
      </c>
    </row>
    <row r="561" spans="4:27">
      <c r="D561">
        <v>0</v>
      </c>
      <c r="E561">
        <v>0</v>
      </c>
      <c r="F561" s="24">
        <f t="shared" si="114"/>
        <v>0</v>
      </c>
      <c r="G561">
        <f t="shared" si="115"/>
        <v>0</v>
      </c>
      <c r="H561">
        <f t="shared" si="116"/>
        <v>1</v>
      </c>
      <c r="J561">
        <f t="shared" si="117"/>
        <v>0</v>
      </c>
      <c r="K561">
        <f t="shared" si="118"/>
        <v>0</v>
      </c>
      <c r="L561">
        <f t="shared" si="119"/>
        <v>0</v>
      </c>
      <c r="N561">
        <v>0</v>
      </c>
      <c r="O561">
        <v>0</v>
      </c>
      <c r="P561" s="24">
        <f t="shared" si="120"/>
        <v>0</v>
      </c>
      <c r="Q561">
        <f t="shared" si="121"/>
        <v>0</v>
      </c>
      <c r="R561">
        <f t="shared" si="122"/>
        <v>1</v>
      </c>
      <c r="W561">
        <v>0</v>
      </c>
      <c r="X561">
        <v>0</v>
      </c>
      <c r="Y561" s="24">
        <f t="shared" si="123"/>
        <v>0</v>
      </c>
      <c r="Z561">
        <f t="shared" si="124"/>
        <v>0</v>
      </c>
      <c r="AA561">
        <f t="shared" si="125"/>
        <v>1</v>
      </c>
    </row>
    <row r="562" spans="4:27">
      <c r="D562">
        <v>0</v>
      </c>
      <c r="E562">
        <v>0</v>
      </c>
      <c r="F562" s="24">
        <f t="shared" si="114"/>
        <v>0</v>
      </c>
      <c r="G562">
        <f t="shared" si="115"/>
        <v>0</v>
      </c>
      <c r="H562">
        <f t="shared" si="116"/>
        <v>1</v>
      </c>
      <c r="J562">
        <f t="shared" si="117"/>
        <v>0</v>
      </c>
      <c r="K562">
        <f t="shared" si="118"/>
        <v>0</v>
      </c>
      <c r="L562">
        <f t="shared" si="119"/>
        <v>0</v>
      </c>
      <c r="N562">
        <v>0</v>
      </c>
      <c r="O562">
        <v>0</v>
      </c>
      <c r="P562" s="24">
        <f t="shared" si="120"/>
        <v>0</v>
      </c>
      <c r="Q562">
        <f t="shared" si="121"/>
        <v>0</v>
      </c>
      <c r="R562">
        <f t="shared" si="122"/>
        <v>1</v>
      </c>
      <c r="W562">
        <v>0</v>
      </c>
      <c r="X562">
        <v>0</v>
      </c>
      <c r="Y562" s="24">
        <f t="shared" si="123"/>
        <v>0</v>
      </c>
      <c r="Z562">
        <f t="shared" si="124"/>
        <v>0</v>
      </c>
      <c r="AA562">
        <f t="shared" si="125"/>
        <v>1</v>
      </c>
    </row>
    <row r="563" spans="4:27">
      <c r="D563">
        <v>0</v>
      </c>
      <c r="E563">
        <v>0</v>
      </c>
      <c r="F563" s="24">
        <f t="shared" si="114"/>
        <v>0</v>
      </c>
      <c r="G563">
        <f t="shared" si="115"/>
        <v>0</v>
      </c>
      <c r="H563">
        <f t="shared" si="116"/>
        <v>1</v>
      </c>
      <c r="J563">
        <f t="shared" si="117"/>
        <v>0</v>
      </c>
      <c r="K563">
        <f t="shared" si="118"/>
        <v>0</v>
      </c>
      <c r="L563">
        <f t="shared" si="119"/>
        <v>0</v>
      </c>
      <c r="N563">
        <v>0</v>
      </c>
      <c r="O563">
        <v>0</v>
      </c>
      <c r="P563" s="24">
        <f t="shared" si="120"/>
        <v>0</v>
      </c>
      <c r="Q563">
        <f t="shared" si="121"/>
        <v>0</v>
      </c>
      <c r="R563">
        <f t="shared" si="122"/>
        <v>1</v>
      </c>
      <c r="W563">
        <v>0</v>
      </c>
      <c r="X563">
        <v>0</v>
      </c>
      <c r="Y563" s="24">
        <f t="shared" si="123"/>
        <v>0</v>
      </c>
      <c r="Z563">
        <f t="shared" si="124"/>
        <v>0</v>
      </c>
      <c r="AA563">
        <f t="shared" si="125"/>
        <v>1</v>
      </c>
    </row>
    <row r="564" spans="4:27">
      <c r="D564">
        <v>23.977279663085941</v>
      </c>
      <c r="E564">
        <v>19.13814544677734</v>
      </c>
      <c r="F564" s="24">
        <f t="shared" si="114"/>
        <v>0.99208609718561602</v>
      </c>
      <c r="G564">
        <f t="shared" si="115"/>
        <v>4.8391342163086009</v>
      </c>
      <c r="H564">
        <f t="shared" si="116"/>
        <v>0</v>
      </c>
      <c r="J564">
        <f t="shared" si="117"/>
        <v>0.2397727966308594</v>
      </c>
      <c r="K564">
        <f t="shared" si="118"/>
        <v>0.19138145446777341</v>
      </c>
      <c r="L564">
        <f t="shared" si="119"/>
        <v>4.7239141384365621E-2</v>
      </c>
      <c r="N564">
        <v>23.977279663085941</v>
      </c>
      <c r="O564">
        <v>19.13814544677734</v>
      </c>
      <c r="P564" s="24">
        <f t="shared" si="120"/>
        <v>0.22447345487040454</v>
      </c>
      <c r="Q564">
        <f t="shared" si="121"/>
        <v>4.8391342163086009</v>
      </c>
      <c r="R564">
        <f t="shared" si="122"/>
        <v>0</v>
      </c>
      <c r="W564">
        <v>23.977279663085941</v>
      </c>
      <c r="X564">
        <v>19.13814544677734</v>
      </c>
      <c r="Y564" s="24">
        <f t="shared" si="123"/>
        <v>0.22447345487040454</v>
      </c>
      <c r="Z564">
        <f t="shared" si="124"/>
        <v>4.8391342163086009</v>
      </c>
      <c r="AA564">
        <f t="shared" si="125"/>
        <v>0</v>
      </c>
    </row>
    <row r="565" spans="4:27">
      <c r="D565">
        <v>49.147796630859382</v>
      </c>
      <c r="E565">
        <v>48.082733154296882</v>
      </c>
      <c r="F565" s="24">
        <f t="shared" si="114"/>
        <v>0.65529402667751169</v>
      </c>
      <c r="G565">
        <f t="shared" si="115"/>
        <v>1.0650634765625</v>
      </c>
      <c r="H565">
        <f t="shared" si="116"/>
        <v>1</v>
      </c>
      <c r="J565">
        <f t="shared" si="117"/>
        <v>0.49147796630859381</v>
      </c>
      <c r="K565">
        <f t="shared" si="118"/>
        <v>0.48082733154296881</v>
      </c>
      <c r="L565">
        <f t="shared" si="119"/>
        <v>1.0594117581092286E-2</v>
      </c>
      <c r="N565">
        <v>49.147796630859382</v>
      </c>
      <c r="O565">
        <v>48.082733154296882</v>
      </c>
      <c r="P565" s="24">
        <f t="shared" si="120"/>
        <v>2.1908005210213272E-2</v>
      </c>
      <c r="Q565">
        <f t="shared" si="121"/>
        <v>1.0650634765625</v>
      </c>
      <c r="R565">
        <f t="shared" si="122"/>
        <v>1</v>
      </c>
      <c r="W565">
        <v>49.147796630859382</v>
      </c>
      <c r="X565">
        <v>48.082733154296882</v>
      </c>
      <c r="Y565" s="24">
        <f t="shared" si="123"/>
        <v>2.1908005210213272E-2</v>
      </c>
      <c r="Z565">
        <f t="shared" si="124"/>
        <v>1.0650634765625</v>
      </c>
      <c r="AA565">
        <f t="shared" si="125"/>
        <v>1</v>
      </c>
    </row>
    <row r="566" spans="4:27">
      <c r="D566">
        <v>0</v>
      </c>
      <c r="E566">
        <v>0</v>
      </c>
      <c r="F566" s="24">
        <f t="shared" si="114"/>
        <v>0</v>
      </c>
      <c r="G566">
        <f t="shared" si="115"/>
        <v>0</v>
      </c>
      <c r="H566">
        <f t="shared" si="116"/>
        <v>1</v>
      </c>
      <c r="J566">
        <f t="shared" si="117"/>
        <v>0</v>
      </c>
      <c r="K566">
        <f t="shared" si="118"/>
        <v>0</v>
      </c>
      <c r="L566">
        <f t="shared" si="119"/>
        <v>0</v>
      </c>
      <c r="N566">
        <v>0</v>
      </c>
      <c r="O566">
        <v>0</v>
      </c>
      <c r="P566" s="24">
        <f t="shared" si="120"/>
        <v>0</v>
      </c>
      <c r="Q566">
        <f t="shared" si="121"/>
        <v>0</v>
      </c>
      <c r="R566">
        <f t="shared" si="122"/>
        <v>1</v>
      </c>
      <c r="W566">
        <v>0</v>
      </c>
      <c r="X566">
        <v>0</v>
      </c>
      <c r="Y566" s="24">
        <f t="shared" si="123"/>
        <v>0</v>
      </c>
      <c r="Z566">
        <f t="shared" si="124"/>
        <v>0</v>
      </c>
      <c r="AA566">
        <f t="shared" si="125"/>
        <v>1</v>
      </c>
    </row>
    <row r="567" spans="4:27">
      <c r="D567">
        <v>0.22487640380859381</v>
      </c>
      <c r="E567">
        <v>1.525306701660156</v>
      </c>
      <c r="F567" s="24">
        <f t="shared" si="114"/>
        <v>2.6708758978373837</v>
      </c>
      <c r="G567">
        <f t="shared" si="115"/>
        <v>1.3004302978515623</v>
      </c>
      <c r="H567">
        <f t="shared" si="116"/>
        <v>0</v>
      </c>
      <c r="J567">
        <f t="shared" si="117"/>
        <v>2.2487640380859379E-3</v>
      </c>
      <c r="K567">
        <f t="shared" si="118"/>
        <v>1.5253067016601561E-2</v>
      </c>
      <c r="L567">
        <f t="shared" si="119"/>
        <v>1.308922665160691E-2</v>
      </c>
      <c r="N567">
        <v>0.22487640380859381</v>
      </c>
      <c r="O567">
        <v>1.525306701660156</v>
      </c>
      <c r="P567" s="24">
        <f t="shared" si="120"/>
        <v>1.486050566695728</v>
      </c>
      <c r="Q567">
        <f t="shared" si="121"/>
        <v>1.3004302978515623</v>
      </c>
      <c r="R567">
        <f t="shared" si="122"/>
        <v>0</v>
      </c>
      <c r="W567">
        <v>0.22487640380859381</v>
      </c>
      <c r="X567">
        <v>1.525306701660156</v>
      </c>
      <c r="Y567" s="24">
        <f t="shared" si="123"/>
        <v>1.486050566695728</v>
      </c>
      <c r="Z567">
        <f t="shared" si="124"/>
        <v>1.3004302978515623</v>
      </c>
      <c r="AA567">
        <f t="shared" si="125"/>
        <v>0</v>
      </c>
    </row>
    <row r="568" spans="4:27">
      <c r="D568">
        <v>5.57403564453125</v>
      </c>
      <c r="E568">
        <v>4.807281494140625</v>
      </c>
      <c r="F568" s="24">
        <f t="shared" si="114"/>
        <v>0.53548161921451154</v>
      </c>
      <c r="G568">
        <f t="shared" si="115"/>
        <v>0.766754150390625</v>
      </c>
      <c r="H568">
        <f t="shared" si="116"/>
        <v>1</v>
      </c>
      <c r="J568">
        <f t="shared" si="117"/>
        <v>5.57403564453125E-2</v>
      </c>
      <c r="K568">
        <f t="shared" si="118"/>
        <v>4.807281494140625E-2</v>
      </c>
      <c r="L568">
        <f t="shared" si="119"/>
        <v>7.63822089440449E-3</v>
      </c>
      <c r="N568">
        <v>5.57403564453125</v>
      </c>
      <c r="O568">
        <v>4.807281494140625</v>
      </c>
      <c r="P568" s="24">
        <f t="shared" si="120"/>
        <v>0.14771808627912103</v>
      </c>
      <c r="Q568">
        <f t="shared" si="121"/>
        <v>0.766754150390625</v>
      </c>
      <c r="R568">
        <f t="shared" si="122"/>
        <v>1</v>
      </c>
      <c r="W568">
        <v>5.57403564453125</v>
      </c>
      <c r="X568">
        <v>4.807281494140625</v>
      </c>
      <c r="Y568" s="24">
        <f t="shared" si="123"/>
        <v>0.14771808627912103</v>
      </c>
      <c r="Z568">
        <f t="shared" si="124"/>
        <v>0.766754150390625</v>
      </c>
      <c r="AA568">
        <f t="shared" si="125"/>
        <v>1</v>
      </c>
    </row>
    <row r="569" spans="4:27">
      <c r="D569">
        <v>0</v>
      </c>
      <c r="E569">
        <v>0</v>
      </c>
      <c r="F569" s="24">
        <f t="shared" si="114"/>
        <v>0</v>
      </c>
      <c r="G569">
        <f t="shared" si="115"/>
        <v>0</v>
      </c>
      <c r="H569">
        <f t="shared" si="116"/>
        <v>1</v>
      </c>
      <c r="J569">
        <f t="shared" si="117"/>
        <v>0</v>
      </c>
      <c r="K569">
        <f t="shared" si="118"/>
        <v>0</v>
      </c>
      <c r="L569">
        <f t="shared" si="119"/>
        <v>0</v>
      </c>
      <c r="N569">
        <v>0</v>
      </c>
      <c r="O569">
        <v>0</v>
      </c>
      <c r="P569" s="24">
        <f t="shared" si="120"/>
        <v>0</v>
      </c>
      <c r="Q569">
        <f t="shared" si="121"/>
        <v>0</v>
      </c>
      <c r="R569">
        <f t="shared" si="122"/>
        <v>1</v>
      </c>
      <c r="W569">
        <v>0</v>
      </c>
      <c r="X569">
        <v>0</v>
      </c>
      <c r="Y569" s="24">
        <f t="shared" si="123"/>
        <v>0</v>
      </c>
      <c r="Z569">
        <f t="shared" si="124"/>
        <v>0</v>
      </c>
      <c r="AA569">
        <f t="shared" si="125"/>
        <v>1</v>
      </c>
    </row>
    <row r="570" spans="4:27">
      <c r="D570">
        <v>0</v>
      </c>
      <c r="E570">
        <v>0</v>
      </c>
      <c r="F570" s="24">
        <f t="shared" si="114"/>
        <v>0</v>
      </c>
      <c r="G570">
        <f t="shared" si="115"/>
        <v>0</v>
      </c>
      <c r="H570">
        <f t="shared" si="116"/>
        <v>1</v>
      </c>
      <c r="J570">
        <f t="shared" si="117"/>
        <v>0</v>
      </c>
      <c r="K570">
        <f t="shared" si="118"/>
        <v>0</v>
      </c>
      <c r="L570">
        <f t="shared" si="119"/>
        <v>0</v>
      </c>
      <c r="N570">
        <v>0</v>
      </c>
      <c r="O570">
        <v>0</v>
      </c>
      <c r="P570" s="24">
        <f t="shared" si="120"/>
        <v>0</v>
      </c>
      <c r="Q570">
        <f t="shared" si="121"/>
        <v>0</v>
      </c>
      <c r="R570">
        <f t="shared" si="122"/>
        <v>1</v>
      </c>
      <c r="W570">
        <v>0</v>
      </c>
      <c r="X570">
        <v>0</v>
      </c>
      <c r="Y570" s="24">
        <f t="shared" si="123"/>
        <v>0</v>
      </c>
      <c r="Z570">
        <f t="shared" si="124"/>
        <v>0</v>
      </c>
      <c r="AA570">
        <f t="shared" si="125"/>
        <v>1</v>
      </c>
    </row>
    <row r="571" spans="4:27">
      <c r="D571">
        <v>47.240638732910163</v>
      </c>
      <c r="E571">
        <v>45.122337341308587</v>
      </c>
      <c r="F571" s="24">
        <f t="shared" si="114"/>
        <v>0.87976431149633305</v>
      </c>
      <c r="G571">
        <f t="shared" si="115"/>
        <v>2.1183013916015767</v>
      </c>
      <c r="H571">
        <f t="shared" si="116"/>
        <v>1</v>
      </c>
      <c r="J571">
        <f t="shared" si="117"/>
        <v>0.47240638732910162</v>
      </c>
      <c r="K571">
        <f t="shared" si="118"/>
        <v>0.45122337341308588</v>
      </c>
      <c r="L571">
        <f t="shared" si="119"/>
        <v>2.0960229729857709E-2</v>
      </c>
      <c r="N571">
        <v>47.240638732910163</v>
      </c>
      <c r="O571">
        <v>45.122337341308587</v>
      </c>
      <c r="P571" s="24">
        <f t="shared" si="120"/>
        <v>4.5869058829360473E-2</v>
      </c>
      <c r="Q571">
        <f t="shared" si="121"/>
        <v>2.1183013916015767</v>
      </c>
      <c r="R571">
        <f t="shared" si="122"/>
        <v>1</v>
      </c>
      <c r="W571">
        <v>47.240638732910163</v>
      </c>
      <c r="X571">
        <v>45.122337341308587</v>
      </c>
      <c r="Y571" s="24">
        <f t="shared" si="123"/>
        <v>4.5869058829360473E-2</v>
      </c>
      <c r="Z571">
        <f t="shared" si="124"/>
        <v>2.1183013916015767</v>
      </c>
      <c r="AA571">
        <f t="shared" si="125"/>
        <v>1</v>
      </c>
    </row>
    <row r="572" spans="4:27">
      <c r="D572">
        <v>7.1443557739257813</v>
      </c>
      <c r="E572">
        <v>6.1939239501953116</v>
      </c>
      <c r="F572" s="24">
        <f t="shared" si="114"/>
        <v>0.61342594444402765</v>
      </c>
      <c r="G572">
        <f t="shared" si="115"/>
        <v>0.95043182373046964</v>
      </c>
      <c r="H572">
        <f t="shared" si="116"/>
        <v>1</v>
      </c>
      <c r="J572">
        <f t="shared" si="117"/>
        <v>7.1443557739257813E-2</v>
      </c>
      <c r="K572">
        <f t="shared" si="118"/>
        <v>6.1939239501953118E-2</v>
      </c>
      <c r="L572">
        <f t="shared" si="119"/>
        <v>9.4592949561593132E-3</v>
      </c>
      <c r="N572">
        <v>7.1443557739257813</v>
      </c>
      <c r="O572">
        <v>6.1939239501953116</v>
      </c>
      <c r="P572" s="24">
        <f t="shared" si="120"/>
        <v>0.14251190459166907</v>
      </c>
      <c r="Q572">
        <f t="shared" si="121"/>
        <v>0.95043182373046964</v>
      </c>
      <c r="R572">
        <f t="shared" si="122"/>
        <v>1</v>
      </c>
      <c r="W572">
        <v>7.1443557739257813</v>
      </c>
      <c r="X572">
        <v>6.1939239501953116</v>
      </c>
      <c r="Y572" s="24">
        <f t="shared" si="123"/>
        <v>0.14251190459166907</v>
      </c>
      <c r="Z572">
        <f t="shared" si="124"/>
        <v>0.95043182373046964</v>
      </c>
      <c r="AA572">
        <f t="shared" si="125"/>
        <v>1</v>
      </c>
    </row>
    <row r="573" spans="4:27">
      <c r="D573">
        <v>0</v>
      </c>
      <c r="E573">
        <v>0</v>
      </c>
      <c r="F573" s="24">
        <f t="shared" si="114"/>
        <v>0</v>
      </c>
      <c r="G573">
        <f t="shared" si="115"/>
        <v>0</v>
      </c>
      <c r="H573">
        <f t="shared" si="116"/>
        <v>1</v>
      </c>
      <c r="J573">
        <f t="shared" si="117"/>
        <v>0</v>
      </c>
      <c r="K573">
        <f t="shared" si="118"/>
        <v>0</v>
      </c>
      <c r="L573">
        <f t="shared" si="119"/>
        <v>0</v>
      </c>
      <c r="N573">
        <v>0</v>
      </c>
      <c r="O573">
        <v>0</v>
      </c>
      <c r="P573" s="24">
        <f t="shared" si="120"/>
        <v>0</v>
      </c>
      <c r="Q573">
        <f t="shared" si="121"/>
        <v>0</v>
      </c>
      <c r="R573">
        <f t="shared" si="122"/>
        <v>1</v>
      </c>
      <c r="W573">
        <v>0</v>
      </c>
      <c r="X573">
        <v>0</v>
      </c>
      <c r="Y573" s="24">
        <f t="shared" si="123"/>
        <v>0</v>
      </c>
      <c r="Z573">
        <f t="shared" si="124"/>
        <v>0</v>
      </c>
      <c r="AA573">
        <f t="shared" si="125"/>
        <v>1</v>
      </c>
    </row>
    <row r="574" spans="4:27">
      <c r="D574">
        <v>33.496475219726563</v>
      </c>
      <c r="E574">
        <v>33.381843566894531</v>
      </c>
      <c r="F574" s="24">
        <f t="shared" si="114"/>
        <v>0.10830546342089496</v>
      </c>
      <c r="G574">
        <f t="shared" si="115"/>
        <v>0.11463165283203125</v>
      </c>
      <c r="H574">
        <f t="shared" si="116"/>
        <v>1</v>
      </c>
      <c r="J574">
        <f t="shared" si="117"/>
        <v>0.33496475219726563</v>
      </c>
      <c r="K574">
        <f t="shared" si="118"/>
        <v>0.33381843566894531</v>
      </c>
      <c r="L574">
        <f t="shared" si="119"/>
        <v>1.1456597585080871E-3</v>
      </c>
      <c r="N574">
        <v>33.496475219726563</v>
      </c>
      <c r="O574">
        <v>33.381843566894531</v>
      </c>
      <c r="P574" s="24">
        <f t="shared" si="120"/>
        <v>3.4280662227102257E-3</v>
      </c>
      <c r="Q574">
        <f t="shared" si="121"/>
        <v>0.11463165283203125</v>
      </c>
      <c r="R574">
        <f t="shared" si="122"/>
        <v>1</v>
      </c>
      <c r="W574">
        <v>33.496475219726563</v>
      </c>
      <c r="X574">
        <v>33.381843566894531</v>
      </c>
      <c r="Y574" s="24">
        <f t="shared" si="123"/>
        <v>3.4280662227102257E-3</v>
      </c>
      <c r="Z574">
        <f t="shared" si="124"/>
        <v>0.11463165283203125</v>
      </c>
      <c r="AA574">
        <f t="shared" si="125"/>
        <v>1</v>
      </c>
    </row>
    <row r="575" spans="4:27">
      <c r="D575">
        <v>0</v>
      </c>
      <c r="E575">
        <v>0</v>
      </c>
      <c r="F575" s="24">
        <f t="shared" si="114"/>
        <v>0</v>
      </c>
      <c r="G575">
        <f t="shared" si="115"/>
        <v>0</v>
      </c>
      <c r="H575">
        <f t="shared" si="116"/>
        <v>1</v>
      </c>
      <c r="J575">
        <f t="shared" si="117"/>
        <v>0</v>
      </c>
      <c r="K575">
        <f t="shared" si="118"/>
        <v>0</v>
      </c>
      <c r="L575">
        <f t="shared" si="119"/>
        <v>0</v>
      </c>
      <c r="N575">
        <v>0</v>
      </c>
      <c r="O575">
        <v>0</v>
      </c>
      <c r="P575" s="24">
        <f t="shared" si="120"/>
        <v>0</v>
      </c>
      <c r="Q575">
        <f t="shared" si="121"/>
        <v>0</v>
      </c>
      <c r="R575">
        <f t="shared" si="122"/>
        <v>1</v>
      </c>
      <c r="W575">
        <v>0</v>
      </c>
      <c r="X575">
        <v>0</v>
      </c>
      <c r="Y575" s="24">
        <f t="shared" si="123"/>
        <v>0</v>
      </c>
      <c r="Z575">
        <f t="shared" si="124"/>
        <v>0</v>
      </c>
      <c r="AA575">
        <f t="shared" si="125"/>
        <v>1</v>
      </c>
    </row>
    <row r="576" spans="4:27">
      <c r="D576">
        <v>29.602813720703121</v>
      </c>
      <c r="E576">
        <v>28.43170166015625</v>
      </c>
      <c r="F576" s="24">
        <f t="shared" si="114"/>
        <v>0.68997801372398249</v>
      </c>
      <c r="G576">
        <f t="shared" si="115"/>
        <v>1.1711120605468714</v>
      </c>
      <c r="H576">
        <f t="shared" si="116"/>
        <v>1</v>
      </c>
      <c r="J576">
        <f t="shared" si="117"/>
        <v>0.29602813720703119</v>
      </c>
      <c r="K576">
        <f t="shared" si="118"/>
        <v>0.2843170166015625</v>
      </c>
      <c r="L576">
        <f t="shared" si="119"/>
        <v>1.1642812347997447E-2</v>
      </c>
      <c r="N576">
        <v>29.602813720703121</v>
      </c>
      <c r="O576">
        <v>28.43170166015625</v>
      </c>
      <c r="P576" s="24">
        <f t="shared" si="120"/>
        <v>4.0359157058908468E-2</v>
      </c>
      <c r="Q576">
        <f t="shared" si="121"/>
        <v>1.1711120605468714</v>
      </c>
      <c r="R576">
        <f t="shared" si="122"/>
        <v>1</v>
      </c>
      <c r="W576">
        <v>29.602813720703121</v>
      </c>
      <c r="X576">
        <v>28.43170166015625</v>
      </c>
      <c r="Y576" s="24">
        <f t="shared" si="123"/>
        <v>4.0359157058908468E-2</v>
      </c>
      <c r="Z576">
        <f t="shared" si="124"/>
        <v>1.1711120605468714</v>
      </c>
      <c r="AA576">
        <f t="shared" si="125"/>
        <v>1</v>
      </c>
    </row>
    <row r="577" spans="4:27">
      <c r="D577">
        <v>0</v>
      </c>
      <c r="E577">
        <v>0</v>
      </c>
      <c r="F577" s="24">
        <f t="shared" si="114"/>
        <v>0</v>
      </c>
      <c r="G577">
        <f t="shared" si="115"/>
        <v>0</v>
      </c>
      <c r="H577">
        <f t="shared" si="116"/>
        <v>1</v>
      </c>
      <c r="J577">
        <f t="shared" si="117"/>
        <v>0</v>
      </c>
      <c r="K577">
        <f t="shared" si="118"/>
        <v>0</v>
      </c>
      <c r="L577">
        <f t="shared" si="119"/>
        <v>0</v>
      </c>
      <c r="N577">
        <v>0</v>
      </c>
      <c r="O577">
        <v>0</v>
      </c>
      <c r="P577" s="24">
        <f t="shared" si="120"/>
        <v>0</v>
      </c>
      <c r="Q577">
        <f t="shared" si="121"/>
        <v>0</v>
      </c>
      <c r="R577">
        <f t="shared" si="122"/>
        <v>1</v>
      </c>
      <c r="W577">
        <v>0</v>
      </c>
      <c r="X577">
        <v>0</v>
      </c>
      <c r="Y577" s="24">
        <f t="shared" si="123"/>
        <v>0</v>
      </c>
      <c r="Z577">
        <f t="shared" si="124"/>
        <v>0</v>
      </c>
      <c r="AA577">
        <f t="shared" si="125"/>
        <v>1</v>
      </c>
    </row>
    <row r="578" spans="4:27">
      <c r="D578">
        <v>0</v>
      </c>
      <c r="E578">
        <v>0</v>
      </c>
      <c r="F578" s="24">
        <f t="shared" si="114"/>
        <v>0</v>
      </c>
      <c r="G578">
        <f t="shared" si="115"/>
        <v>0</v>
      </c>
      <c r="H578">
        <f t="shared" si="116"/>
        <v>1</v>
      </c>
      <c r="J578">
        <f t="shared" si="117"/>
        <v>0</v>
      </c>
      <c r="K578">
        <f t="shared" si="118"/>
        <v>0</v>
      </c>
      <c r="L578">
        <f t="shared" si="119"/>
        <v>0</v>
      </c>
      <c r="N578">
        <v>0</v>
      </c>
      <c r="O578">
        <v>0</v>
      </c>
      <c r="P578" s="24">
        <f t="shared" si="120"/>
        <v>0</v>
      </c>
      <c r="Q578">
        <f t="shared" si="121"/>
        <v>0</v>
      </c>
      <c r="R578">
        <f t="shared" si="122"/>
        <v>1</v>
      </c>
      <c r="W578">
        <v>0</v>
      </c>
      <c r="X578">
        <v>0</v>
      </c>
      <c r="Y578" s="24">
        <f t="shared" si="123"/>
        <v>0</v>
      </c>
      <c r="Z578">
        <f t="shared" si="124"/>
        <v>0</v>
      </c>
      <c r="AA578">
        <f t="shared" si="125"/>
        <v>1</v>
      </c>
    </row>
    <row r="579" spans="4:27">
      <c r="D579">
        <v>0.14019012451171881</v>
      </c>
      <c r="E579">
        <v>5.645751953125E-2</v>
      </c>
      <c r="F579" s="24">
        <f t="shared" si="114"/>
        <v>8.0322859693552642E-2</v>
      </c>
      <c r="G579">
        <f t="shared" si="115"/>
        <v>8.3732604980468806E-2</v>
      </c>
      <c r="H579">
        <f t="shared" si="116"/>
        <v>0</v>
      </c>
      <c r="J579">
        <f t="shared" si="117"/>
        <v>1.4019012451171882E-3</v>
      </c>
      <c r="K579">
        <f t="shared" si="118"/>
        <v>5.645751953125E-4</v>
      </c>
      <c r="L579">
        <f t="shared" si="119"/>
        <v>8.3697559017097687E-4</v>
      </c>
      <c r="N579">
        <v>0.14019012451171881</v>
      </c>
      <c r="O579">
        <v>5.645751953125E-2</v>
      </c>
      <c r="P579" s="24">
        <f t="shared" si="120"/>
        <v>0.85160038797284221</v>
      </c>
      <c r="Q579">
        <f t="shared" si="121"/>
        <v>8.3732604980468806E-2</v>
      </c>
      <c r="R579">
        <f t="shared" si="122"/>
        <v>0</v>
      </c>
      <c r="W579">
        <v>0.14019012451171881</v>
      </c>
      <c r="X579">
        <v>5.645751953125E-2</v>
      </c>
      <c r="Y579" s="24">
        <f t="shared" si="123"/>
        <v>0.85160038797284221</v>
      </c>
      <c r="Z579">
        <f t="shared" si="124"/>
        <v>8.3732604980468806E-2</v>
      </c>
      <c r="AA579">
        <f t="shared" si="125"/>
        <v>0</v>
      </c>
    </row>
    <row r="580" spans="4:27">
      <c r="D580">
        <v>0</v>
      </c>
      <c r="E580">
        <v>0</v>
      </c>
      <c r="F580" s="24">
        <f t="shared" si="114"/>
        <v>0</v>
      </c>
      <c r="G580">
        <f t="shared" si="115"/>
        <v>0</v>
      </c>
      <c r="H580">
        <f t="shared" si="116"/>
        <v>1</v>
      </c>
      <c r="J580">
        <f t="shared" si="117"/>
        <v>0</v>
      </c>
      <c r="K580">
        <f t="shared" si="118"/>
        <v>0</v>
      </c>
      <c r="L580">
        <f t="shared" si="119"/>
        <v>0</v>
      </c>
      <c r="N580">
        <v>0</v>
      </c>
      <c r="O580">
        <v>0</v>
      </c>
      <c r="P580" s="24">
        <f t="shared" si="120"/>
        <v>0</v>
      </c>
      <c r="Q580">
        <f t="shared" si="121"/>
        <v>0</v>
      </c>
      <c r="R580">
        <f t="shared" si="122"/>
        <v>1</v>
      </c>
      <c r="W580">
        <v>0</v>
      </c>
      <c r="X580">
        <v>0</v>
      </c>
      <c r="Y580" s="24">
        <f t="shared" si="123"/>
        <v>0</v>
      </c>
      <c r="Z580">
        <f t="shared" si="124"/>
        <v>0</v>
      </c>
      <c r="AA580">
        <f t="shared" si="125"/>
        <v>1</v>
      </c>
    </row>
    <row r="581" spans="4:27">
      <c r="D581">
        <v>0</v>
      </c>
      <c r="E581">
        <v>0</v>
      </c>
      <c r="F581" s="24">
        <f t="shared" si="114"/>
        <v>0</v>
      </c>
      <c r="G581">
        <f t="shared" si="115"/>
        <v>0</v>
      </c>
      <c r="H581">
        <f t="shared" si="116"/>
        <v>1</v>
      </c>
      <c r="J581">
        <f t="shared" si="117"/>
        <v>0</v>
      </c>
      <c r="K581">
        <f t="shared" si="118"/>
        <v>0</v>
      </c>
      <c r="L581">
        <f t="shared" si="119"/>
        <v>0</v>
      </c>
      <c r="N581">
        <v>0</v>
      </c>
      <c r="O581">
        <v>0</v>
      </c>
      <c r="P581" s="24">
        <f t="shared" si="120"/>
        <v>0</v>
      </c>
      <c r="Q581">
        <f t="shared" si="121"/>
        <v>0</v>
      </c>
      <c r="R581">
        <f t="shared" si="122"/>
        <v>1</v>
      </c>
      <c r="W581">
        <v>0</v>
      </c>
      <c r="X581">
        <v>0</v>
      </c>
      <c r="Y581" s="24">
        <f t="shared" si="123"/>
        <v>0</v>
      </c>
      <c r="Z581">
        <f t="shared" si="124"/>
        <v>0</v>
      </c>
      <c r="AA581">
        <f t="shared" si="125"/>
        <v>1</v>
      </c>
    </row>
    <row r="582" spans="4:27">
      <c r="D582">
        <v>0</v>
      </c>
      <c r="E582">
        <v>0</v>
      </c>
      <c r="F582" s="24">
        <f t="shared" si="114"/>
        <v>0</v>
      </c>
      <c r="G582">
        <f t="shared" si="115"/>
        <v>0</v>
      </c>
      <c r="H582">
        <f t="shared" si="116"/>
        <v>1</v>
      </c>
      <c r="J582">
        <f t="shared" si="117"/>
        <v>0</v>
      </c>
      <c r="K582">
        <f t="shared" si="118"/>
        <v>0</v>
      </c>
      <c r="L582">
        <f t="shared" si="119"/>
        <v>0</v>
      </c>
      <c r="N582">
        <v>0</v>
      </c>
      <c r="O582">
        <v>0</v>
      </c>
      <c r="P582" s="24">
        <f t="shared" si="120"/>
        <v>0</v>
      </c>
      <c r="Q582">
        <f t="shared" si="121"/>
        <v>0</v>
      </c>
      <c r="R582">
        <f t="shared" si="122"/>
        <v>1</v>
      </c>
      <c r="W582">
        <v>0</v>
      </c>
      <c r="X582">
        <v>0</v>
      </c>
      <c r="Y582" s="24">
        <f t="shared" si="123"/>
        <v>0</v>
      </c>
      <c r="Z582">
        <f t="shared" si="124"/>
        <v>0</v>
      </c>
      <c r="AA582">
        <f t="shared" si="125"/>
        <v>1</v>
      </c>
    </row>
    <row r="583" spans="4:27">
      <c r="D583">
        <v>7.2479248046875E-3</v>
      </c>
      <c r="E583">
        <v>0</v>
      </c>
      <c r="F583" s="24">
        <f t="shared" si="114"/>
        <v>7.2217219413788086E-3</v>
      </c>
      <c r="G583">
        <f t="shared" si="115"/>
        <v>7.2479248046875E-3</v>
      </c>
      <c r="H583">
        <f t="shared" si="116"/>
        <v>0</v>
      </c>
      <c r="J583">
        <f t="shared" si="117"/>
        <v>7.2479248046875E-5</v>
      </c>
      <c r="K583">
        <f t="shared" si="118"/>
        <v>0</v>
      </c>
      <c r="L583">
        <f t="shared" si="119"/>
        <v>7.2476621489678733E-5</v>
      </c>
      <c r="N583">
        <v>7.2479248046875E-3</v>
      </c>
      <c r="O583">
        <v>0</v>
      </c>
      <c r="P583" s="24">
        <f t="shared" si="120"/>
        <v>1.9994202500553051</v>
      </c>
      <c r="Q583">
        <f t="shared" si="121"/>
        <v>7.2479248046875E-3</v>
      </c>
      <c r="R583">
        <f t="shared" si="122"/>
        <v>0</v>
      </c>
      <c r="W583">
        <v>7.2479248046875E-3</v>
      </c>
      <c r="X583">
        <v>0</v>
      </c>
      <c r="Y583" s="24">
        <f t="shared" si="123"/>
        <v>2</v>
      </c>
      <c r="Z583">
        <f t="shared" si="124"/>
        <v>7.2479248046875E-3</v>
      </c>
      <c r="AA583">
        <f t="shared" si="125"/>
        <v>0</v>
      </c>
    </row>
    <row r="584" spans="4:27">
      <c r="D584">
        <v>1.387977600097656</v>
      </c>
      <c r="E584">
        <v>1.509284973144531</v>
      </c>
      <c r="F584" s="24">
        <f t="shared" ref="F584:F647" si="126">(ABS(EXP(D584) - EXP(E584)) / ABS(EXP(D584)))</f>
        <v>0.1289718745661198</v>
      </c>
      <c r="G584">
        <f t="shared" ref="G584:G647" si="127">ABS(MIN(D584, 100-D584)- MIN(E584, 100-E584))</f>
        <v>0.121307373046875</v>
      </c>
      <c r="H584">
        <f t="shared" ref="H584:H647" si="128">IF(AND(MIN(E584, 100-E584) &lt;= 1.2*MIN(D584, 100- D584), MIN(E584,100-E584) &gt;= 0.8*MIN(D584, 100 -D584)), 1, 0)</f>
        <v>1</v>
      </c>
      <c r="J584">
        <f t="shared" ref="J584:J647" si="129">0.01*D584</f>
        <v>1.3879776000976561E-2</v>
      </c>
      <c r="K584">
        <f t="shared" ref="K584:K647" si="130">0.01*E584</f>
        <v>1.5092849731445311E-2</v>
      </c>
      <c r="L584">
        <f t="shared" ref="L584:L647" si="131">(ABS(EXP(J584) - EXP(K584)) / ABS(EXP(J584)))</f>
        <v>1.2138098020128387E-3</v>
      </c>
      <c r="N584">
        <v>1.387977600097656</v>
      </c>
      <c r="O584">
        <v>1.509284973144531</v>
      </c>
      <c r="P584" s="24">
        <f t="shared" ref="P584:P647" si="132">IF(AND(N584=0, O584=0), 0, IF(N584=0, 2 * ABS(50 - O584) / (ABS(50) + ABS(50 - O584)), IF(O584=0, 2 * ABS(N584 - 50) / (ABS(N584) + ABS(50)), 2 * ABS(N584 - O584) / (ABS(N584) + ABS(O584)))))</f>
        <v>8.3739302172481905E-2</v>
      </c>
      <c r="Q584">
        <f t="shared" ref="Q584:Q647" si="133">ABS(MIN(N584, 100-N584)- MIN(O584, 100-O584))</f>
        <v>0.121307373046875</v>
      </c>
      <c r="R584">
        <f t="shared" ref="R584:R647" si="134">IF(AND(MIN(O584, 100-O584) &lt;= 1.2*MIN(N584, 100- N584), MIN(O584,100-O584) &gt;= 0.8*MIN(N584, 100 -N584)), 1, 0)</f>
        <v>1</v>
      </c>
      <c r="W584">
        <v>1.387977600097656</v>
      </c>
      <c r="X584">
        <v>1.509284973144531</v>
      </c>
      <c r="Y584" s="24">
        <f t="shared" ref="Y584:Y647" si="135">IF(AND(W584=0, X584=0), 0, 2 * ABS(MIN(W584, 100-W584) - MIN(X584, 100-X584)) / (ABS(MIN(W584, 100-W584)) + ABS(MIN(X584, 100-X584))))</f>
        <v>8.3739302172481905E-2</v>
      </c>
      <c r="Z584">
        <f t="shared" ref="Z584:Z647" si="136">ABS(MIN(W584, 100-W584)- MIN(X584, 100-X584))</f>
        <v>0.121307373046875</v>
      </c>
      <c r="AA584">
        <f t="shared" ref="AA584:AA647" si="137">IF(AND(MIN(X584, 100-X584) &lt;= 1.2*MIN(W584, 100- W584), MIN(X584,100-X584) &gt;= 0.8*MIN(W584, 100 -W584)), 1, 0)</f>
        <v>1</v>
      </c>
    </row>
    <row r="585" spans="4:27">
      <c r="D585">
        <v>0.62694549560546875</v>
      </c>
      <c r="E585">
        <v>0.4535675048828125</v>
      </c>
      <c r="F585" s="24">
        <f t="shared" si="126"/>
        <v>0.15918026728823192</v>
      </c>
      <c r="G585">
        <f t="shared" si="127"/>
        <v>0.17337799072265625</v>
      </c>
      <c r="H585">
        <f t="shared" si="128"/>
        <v>0</v>
      </c>
      <c r="J585">
        <f t="shared" si="129"/>
        <v>6.2694549560546875E-3</v>
      </c>
      <c r="K585">
        <f t="shared" si="130"/>
        <v>4.535675048828125E-3</v>
      </c>
      <c r="L585">
        <f t="shared" si="131"/>
        <v>1.7322777790884604E-3</v>
      </c>
      <c r="N585">
        <v>0.62694549560546875</v>
      </c>
      <c r="O585">
        <v>0.4535675048828125</v>
      </c>
      <c r="P585" s="24">
        <f t="shared" si="132"/>
        <v>0.32091791703442191</v>
      </c>
      <c r="Q585">
        <f t="shared" si="133"/>
        <v>0.17337799072265625</v>
      </c>
      <c r="R585">
        <f t="shared" si="134"/>
        <v>0</v>
      </c>
      <c r="W585">
        <v>0.62694549560546875</v>
      </c>
      <c r="X585">
        <v>0.4535675048828125</v>
      </c>
      <c r="Y585" s="24">
        <f t="shared" si="135"/>
        <v>0.32091791703442191</v>
      </c>
      <c r="Z585">
        <f t="shared" si="136"/>
        <v>0.17337799072265625</v>
      </c>
      <c r="AA585">
        <f t="shared" si="137"/>
        <v>0</v>
      </c>
    </row>
    <row r="586" spans="4:27">
      <c r="D586">
        <v>1.5972137451171879</v>
      </c>
      <c r="E586">
        <v>1.808738708496094</v>
      </c>
      <c r="F586" s="24">
        <f t="shared" si="126"/>
        <v>0.23556080901635781</v>
      </c>
      <c r="G586">
        <f t="shared" si="127"/>
        <v>0.21152496337890603</v>
      </c>
      <c r="H586">
        <f t="shared" si="128"/>
        <v>1</v>
      </c>
      <c r="J586">
        <f t="shared" si="129"/>
        <v>1.5972137451171878E-2</v>
      </c>
      <c r="K586">
        <f t="shared" si="130"/>
        <v>1.8087387084960941E-2</v>
      </c>
      <c r="L586">
        <f t="shared" si="131"/>
        <v>2.1174883525003547E-3</v>
      </c>
      <c r="N586">
        <v>1.5972137451171879</v>
      </c>
      <c r="O586">
        <v>1.808738708496094</v>
      </c>
      <c r="P586" s="24">
        <f t="shared" si="132"/>
        <v>0.12420899367194921</v>
      </c>
      <c r="Q586">
        <f t="shared" si="133"/>
        <v>0.21152496337890603</v>
      </c>
      <c r="R586">
        <f t="shared" si="134"/>
        <v>1</v>
      </c>
      <c r="W586">
        <v>1.5972137451171879</v>
      </c>
      <c r="X586">
        <v>1.808738708496094</v>
      </c>
      <c r="Y586" s="24">
        <f t="shared" si="135"/>
        <v>0.12420899367194921</v>
      </c>
      <c r="Z586">
        <f t="shared" si="136"/>
        <v>0.21152496337890603</v>
      </c>
      <c r="AA586">
        <f t="shared" si="137"/>
        <v>1</v>
      </c>
    </row>
    <row r="587" spans="4:27">
      <c r="D587">
        <v>0.51174163818359375</v>
      </c>
      <c r="E587">
        <v>0.434112548828125</v>
      </c>
      <c r="F587" s="24">
        <f t="shared" si="126"/>
        <v>7.4692430671121149E-2</v>
      </c>
      <c r="G587">
        <f t="shared" si="127"/>
        <v>7.762908935546875E-2</v>
      </c>
      <c r="H587">
        <f t="shared" si="128"/>
        <v>1</v>
      </c>
      <c r="J587">
        <f t="shared" si="129"/>
        <v>5.1174163818359375E-3</v>
      </c>
      <c r="K587">
        <f t="shared" si="130"/>
        <v>4.34112548828125E-3</v>
      </c>
      <c r="L587">
        <f t="shared" si="131"/>
        <v>7.7598965773287678E-4</v>
      </c>
      <c r="N587">
        <v>0.51174163818359375</v>
      </c>
      <c r="O587">
        <v>0.434112548828125</v>
      </c>
      <c r="P587" s="24">
        <f t="shared" si="132"/>
        <v>0.16414599717685016</v>
      </c>
      <c r="Q587">
        <f t="shared" si="133"/>
        <v>7.762908935546875E-2</v>
      </c>
      <c r="R587">
        <f t="shared" si="134"/>
        <v>1</v>
      </c>
      <c r="W587">
        <v>0.51174163818359375</v>
      </c>
      <c r="X587">
        <v>0.434112548828125</v>
      </c>
      <c r="Y587" s="24">
        <f t="shared" si="135"/>
        <v>0.16414599717685016</v>
      </c>
      <c r="Z587">
        <f t="shared" si="136"/>
        <v>7.762908935546875E-2</v>
      </c>
      <c r="AA587">
        <f t="shared" si="137"/>
        <v>1</v>
      </c>
    </row>
    <row r="588" spans="4:27">
      <c r="D588">
        <v>33.54034423828125</v>
      </c>
      <c r="E588">
        <v>29.968452453613281</v>
      </c>
      <c r="F588" s="24">
        <f t="shared" si="126"/>
        <v>0.97189736078098432</v>
      </c>
      <c r="G588">
        <f t="shared" si="127"/>
        <v>3.5718917846679688</v>
      </c>
      <c r="H588">
        <f t="shared" si="128"/>
        <v>1</v>
      </c>
      <c r="J588">
        <f t="shared" si="129"/>
        <v>0.3354034423828125</v>
      </c>
      <c r="K588">
        <f t="shared" si="130"/>
        <v>0.29968452453613281</v>
      </c>
      <c r="L588">
        <f t="shared" si="131"/>
        <v>3.5088525235681491E-2</v>
      </c>
      <c r="N588">
        <v>33.54034423828125</v>
      </c>
      <c r="O588">
        <v>29.968452453613281</v>
      </c>
      <c r="P588" s="24">
        <f t="shared" si="132"/>
        <v>0.11248494604602831</v>
      </c>
      <c r="Q588">
        <f t="shared" si="133"/>
        <v>3.5718917846679688</v>
      </c>
      <c r="R588">
        <f t="shared" si="134"/>
        <v>1</v>
      </c>
      <c r="W588">
        <v>33.54034423828125</v>
      </c>
      <c r="X588">
        <v>29.968452453613281</v>
      </c>
      <c r="Y588" s="24">
        <f t="shared" si="135"/>
        <v>0.11248494604602831</v>
      </c>
      <c r="Z588">
        <f t="shared" si="136"/>
        <v>3.5718917846679688</v>
      </c>
      <c r="AA588">
        <f t="shared" si="137"/>
        <v>1</v>
      </c>
    </row>
    <row r="589" spans="4:27">
      <c r="D589">
        <v>0.22373199462890619</v>
      </c>
      <c r="E589">
        <v>5.60760498046875E-2</v>
      </c>
      <c r="F589" s="24">
        <f t="shared" si="126"/>
        <v>0.1543552669134706</v>
      </c>
      <c r="G589">
        <f t="shared" si="127"/>
        <v>0.16765594482421869</v>
      </c>
      <c r="H589">
        <f t="shared" si="128"/>
        <v>0</v>
      </c>
      <c r="J589">
        <f t="shared" si="129"/>
        <v>2.2373199462890621E-3</v>
      </c>
      <c r="K589">
        <f t="shared" si="130"/>
        <v>5.60760498046875E-4</v>
      </c>
      <c r="L589">
        <f t="shared" si="131"/>
        <v>1.6751548075478856E-3</v>
      </c>
      <c r="N589">
        <v>0.22373199462890619</v>
      </c>
      <c r="O589">
        <v>5.60760498046875E-2</v>
      </c>
      <c r="P589" s="24">
        <f t="shared" si="132"/>
        <v>1.1983640081799589</v>
      </c>
      <c r="Q589">
        <f t="shared" si="133"/>
        <v>0.16765594482421869</v>
      </c>
      <c r="R589">
        <f t="shared" si="134"/>
        <v>0</v>
      </c>
      <c r="W589">
        <v>0.22373199462890619</v>
      </c>
      <c r="X589">
        <v>5.60760498046875E-2</v>
      </c>
      <c r="Y589" s="24">
        <f t="shared" si="135"/>
        <v>1.1983640081799589</v>
      </c>
      <c r="Z589">
        <f t="shared" si="136"/>
        <v>0.16765594482421869</v>
      </c>
      <c r="AA589">
        <f t="shared" si="137"/>
        <v>0</v>
      </c>
    </row>
    <row r="590" spans="4:27">
      <c r="D590">
        <v>49.822044372558587</v>
      </c>
      <c r="E590">
        <v>49.798965454101563</v>
      </c>
      <c r="F590" s="24">
        <f t="shared" si="126"/>
        <v>2.2814637230874565E-2</v>
      </c>
      <c r="G590">
        <f t="shared" si="127"/>
        <v>2.3078918457024145E-2</v>
      </c>
      <c r="H590">
        <f t="shared" si="128"/>
        <v>1</v>
      </c>
      <c r="J590">
        <f t="shared" si="129"/>
        <v>0.49822044372558588</v>
      </c>
      <c r="K590">
        <f t="shared" si="130"/>
        <v>0.49798965454101563</v>
      </c>
      <c r="L590">
        <f t="shared" si="131"/>
        <v>2.3076255479512461E-4</v>
      </c>
      <c r="N590">
        <v>49.822044372558587</v>
      </c>
      <c r="O590">
        <v>49.798965454101563</v>
      </c>
      <c r="P590" s="24">
        <f t="shared" si="132"/>
        <v>4.6333436083776497E-4</v>
      </c>
      <c r="Q590">
        <f t="shared" si="133"/>
        <v>2.3078918457024145E-2</v>
      </c>
      <c r="R590">
        <f t="shared" si="134"/>
        <v>1</v>
      </c>
      <c r="W590">
        <v>49.822044372558587</v>
      </c>
      <c r="X590">
        <v>49.798965454101563</v>
      </c>
      <c r="Y590" s="24">
        <f t="shared" si="135"/>
        <v>4.6333436083776497E-4</v>
      </c>
      <c r="Z590">
        <f t="shared" si="136"/>
        <v>2.3078918457024145E-2</v>
      </c>
      <c r="AA590">
        <f t="shared" si="137"/>
        <v>1</v>
      </c>
    </row>
    <row r="591" spans="4:27">
      <c r="D591">
        <v>3.0910491943359379</v>
      </c>
      <c r="E591">
        <v>3.9974212646484379</v>
      </c>
      <c r="F591" s="24">
        <f t="shared" si="126"/>
        <v>1.475325915329184</v>
      </c>
      <c r="G591">
        <f t="shared" si="127"/>
        <v>0.9063720703125</v>
      </c>
      <c r="H591">
        <f t="shared" si="128"/>
        <v>0</v>
      </c>
      <c r="J591">
        <f t="shared" si="129"/>
        <v>3.0910491943359378E-2</v>
      </c>
      <c r="K591">
        <f t="shared" si="130"/>
        <v>3.9974212646484382E-2</v>
      </c>
      <c r="L591">
        <f t="shared" si="131"/>
        <v>9.1049206003303591E-3</v>
      </c>
      <c r="N591">
        <v>3.0910491943359379</v>
      </c>
      <c r="O591">
        <v>3.9974212646484379</v>
      </c>
      <c r="P591" s="24">
        <f t="shared" si="132"/>
        <v>0.25573135292218274</v>
      </c>
      <c r="Q591">
        <f t="shared" si="133"/>
        <v>0.9063720703125</v>
      </c>
      <c r="R591">
        <f t="shared" si="134"/>
        <v>0</v>
      </c>
      <c r="W591">
        <v>3.0910491943359379</v>
      </c>
      <c r="X591">
        <v>3.9974212646484379</v>
      </c>
      <c r="Y591" s="24">
        <f t="shared" si="135"/>
        <v>0.25573135292218274</v>
      </c>
      <c r="Z591">
        <f t="shared" si="136"/>
        <v>0.9063720703125</v>
      </c>
      <c r="AA591">
        <f t="shared" si="137"/>
        <v>0</v>
      </c>
    </row>
    <row r="592" spans="4:27">
      <c r="D592">
        <v>42.745780944824219</v>
      </c>
      <c r="E592">
        <v>42.88787841796875</v>
      </c>
      <c r="F592" s="24">
        <f t="shared" si="126"/>
        <v>0.15268899928275245</v>
      </c>
      <c r="G592">
        <f t="shared" si="127"/>
        <v>0.14209747314453125</v>
      </c>
      <c r="H592">
        <f t="shared" si="128"/>
        <v>1</v>
      </c>
      <c r="J592">
        <f t="shared" si="129"/>
        <v>0.42745780944824219</v>
      </c>
      <c r="K592">
        <f t="shared" si="130"/>
        <v>0.4288787841796875</v>
      </c>
      <c r="L592">
        <f t="shared" si="131"/>
        <v>1.4219847944070424E-3</v>
      </c>
      <c r="N592">
        <v>42.745780944824219</v>
      </c>
      <c r="O592">
        <v>42.88787841796875</v>
      </c>
      <c r="P592" s="24">
        <f t="shared" si="132"/>
        <v>3.3187294389119913E-3</v>
      </c>
      <c r="Q592">
        <f t="shared" si="133"/>
        <v>0.14209747314453125</v>
      </c>
      <c r="R592">
        <f t="shared" si="134"/>
        <v>1</v>
      </c>
      <c r="W592">
        <v>42.745780944824219</v>
      </c>
      <c r="X592">
        <v>42.88787841796875</v>
      </c>
      <c r="Y592" s="24">
        <f t="shared" si="135"/>
        <v>3.3187294389119913E-3</v>
      </c>
      <c r="Z592">
        <f t="shared" si="136"/>
        <v>0.14209747314453125</v>
      </c>
      <c r="AA592">
        <f t="shared" si="137"/>
        <v>1</v>
      </c>
    </row>
    <row r="593" spans="4:27">
      <c r="D593">
        <v>0</v>
      </c>
      <c r="E593">
        <v>0</v>
      </c>
      <c r="F593" s="24">
        <f t="shared" si="126"/>
        <v>0</v>
      </c>
      <c r="G593">
        <f t="shared" si="127"/>
        <v>0</v>
      </c>
      <c r="H593">
        <f t="shared" si="128"/>
        <v>1</v>
      </c>
      <c r="J593">
        <f t="shared" si="129"/>
        <v>0</v>
      </c>
      <c r="K593">
        <f t="shared" si="130"/>
        <v>0</v>
      </c>
      <c r="L593">
        <f t="shared" si="131"/>
        <v>0</v>
      </c>
      <c r="N593">
        <v>0</v>
      </c>
      <c r="O593">
        <v>0</v>
      </c>
      <c r="P593" s="24">
        <f t="shared" si="132"/>
        <v>0</v>
      </c>
      <c r="Q593">
        <f t="shared" si="133"/>
        <v>0</v>
      </c>
      <c r="R593">
        <f t="shared" si="134"/>
        <v>1</v>
      </c>
      <c r="W593">
        <v>0</v>
      </c>
      <c r="X593">
        <v>0</v>
      </c>
      <c r="Y593" s="24">
        <f t="shared" si="135"/>
        <v>0</v>
      </c>
      <c r="Z593">
        <f t="shared" si="136"/>
        <v>0</v>
      </c>
      <c r="AA593">
        <f t="shared" si="137"/>
        <v>1</v>
      </c>
    </row>
    <row r="594" spans="4:27">
      <c r="D594">
        <v>5.7220458984375E-4</v>
      </c>
      <c r="E594">
        <v>0</v>
      </c>
      <c r="F594" s="24">
        <f t="shared" si="126"/>
        <v>5.7204091201796083E-4</v>
      </c>
      <c r="G594">
        <f t="shared" si="127"/>
        <v>5.7220458984375E-4</v>
      </c>
      <c r="H594">
        <f t="shared" si="128"/>
        <v>0</v>
      </c>
      <c r="J594">
        <f t="shared" si="129"/>
        <v>5.7220458984375E-6</v>
      </c>
      <c r="K594">
        <f t="shared" si="130"/>
        <v>0</v>
      </c>
      <c r="L594">
        <f t="shared" si="131"/>
        <v>5.7220295275328681E-6</v>
      </c>
      <c r="N594">
        <v>5.7220458984375E-4</v>
      </c>
      <c r="O594">
        <v>0</v>
      </c>
      <c r="P594" s="24">
        <f t="shared" si="132"/>
        <v>1.9999542241566755</v>
      </c>
      <c r="Q594">
        <f t="shared" si="133"/>
        <v>5.7220458984375E-4</v>
      </c>
      <c r="R594">
        <f t="shared" si="134"/>
        <v>0</v>
      </c>
      <c r="W594">
        <v>5.7220458984375E-4</v>
      </c>
      <c r="X594">
        <v>0</v>
      </c>
      <c r="Y594" s="24">
        <f t="shared" si="135"/>
        <v>2</v>
      </c>
      <c r="Z594">
        <f t="shared" si="136"/>
        <v>5.7220458984375E-4</v>
      </c>
      <c r="AA594">
        <f t="shared" si="137"/>
        <v>0</v>
      </c>
    </row>
    <row r="595" spans="4:27">
      <c r="D595">
        <v>5.3483963012695313</v>
      </c>
      <c r="E595">
        <v>6.3325881958007813</v>
      </c>
      <c r="F595" s="24">
        <f t="shared" si="126"/>
        <v>1.6756488041091937</v>
      </c>
      <c r="G595">
        <f t="shared" si="127"/>
        <v>0.98419189453125</v>
      </c>
      <c r="H595">
        <f t="shared" si="128"/>
        <v>1</v>
      </c>
      <c r="J595">
        <f t="shared" si="129"/>
        <v>5.3483963012695313E-2</v>
      </c>
      <c r="K595">
        <f t="shared" si="130"/>
        <v>6.3325881958007813E-2</v>
      </c>
      <c r="L595">
        <f t="shared" si="131"/>
        <v>9.8905099081879368E-3</v>
      </c>
      <c r="N595">
        <v>5.3483963012695313</v>
      </c>
      <c r="O595">
        <v>6.3325881958007813</v>
      </c>
      <c r="P595" s="24">
        <f t="shared" si="132"/>
        <v>0.16851180562359167</v>
      </c>
      <c r="Q595">
        <f t="shared" si="133"/>
        <v>0.98419189453125</v>
      </c>
      <c r="R595">
        <f t="shared" si="134"/>
        <v>1</v>
      </c>
      <c r="W595">
        <v>5.3483963012695313</v>
      </c>
      <c r="X595">
        <v>6.3325881958007813</v>
      </c>
      <c r="Y595" s="24">
        <f t="shared" si="135"/>
        <v>0.16851180562359167</v>
      </c>
      <c r="Z595">
        <f t="shared" si="136"/>
        <v>0.98419189453125</v>
      </c>
      <c r="AA595">
        <f t="shared" si="137"/>
        <v>1</v>
      </c>
    </row>
    <row r="596" spans="4:27">
      <c r="D596">
        <v>0</v>
      </c>
      <c r="E596">
        <v>0</v>
      </c>
      <c r="F596" s="24">
        <f t="shared" si="126"/>
        <v>0</v>
      </c>
      <c r="G596">
        <f t="shared" si="127"/>
        <v>0</v>
      </c>
      <c r="H596">
        <f t="shared" si="128"/>
        <v>1</v>
      </c>
      <c r="J596">
        <f t="shared" si="129"/>
        <v>0</v>
      </c>
      <c r="K596">
        <f t="shared" si="130"/>
        <v>0</v>
      </c>
      <c r="L596">
        <f t="shared" si="131"/>
        <v>0</v>
      </c>
      <c r="N596">
        <v>0</v>
      </c>
      <c r="O596">
        <v>0</v>
      </c>
      <c r="P596" s="24">
        <f t="shared" si="132"/>
        <v>0</v>
      </c>
      <c r="Q596">
        <f t="shared" si="133"/>
        <v>0</v>
      </c>
      <c r="R596">
        <f t="shared" si="134"/>
        <v>1</v>
      </c>
      <c r="W596">
        <v>0</v>
      </c>
      <c r="X596">
        <v>0</v>
      </c>
      <c r="Y596" s="24">
        <f t="shared" si="135"/>
        <v>0</v>
      </c>
      <c r="Z596">
        <f t="shared" si="136"/>
        <v>0</v>
      </c>
      <c r="AA596">
        <f t="shared" si="137"/>
        <v>1</v>
      </c>
    </row>
    <row r="597" spans="4:27">
      <c r="D597">
        <v>0</v>
      </c>
      <c r="E597">
        <v>0</v>
      </c>
      <c r="F597" s="24">
        <f t="shared" si="126"/>
        <v>0</v>
      </c>
      <c r="G597">
        <f t="shared" si="127"/>
        <v>0</v>
      </c>
      <c r="H597">
        <f t="shared" si="128"/>
        <v>1</v>
      </c>
      <c r="J597">
        <f t="shared" si="129"/>
        <v>0</v>
      </c>
      <c r="K597">
        <f t="shared" si="130"/>
        <v>0</v>
      </c>
      <c r="L597">
        <f t="shared" si="131"/>
        <v>0</v>
      </c>
      <c r="N597">
        <v>0</v>
      </c>
      <c r="O597">
        <v>0</v>
      </c>
      <c r="P597" s="24">
        <f t="shared" si="132"/>
        <v>0</v>
      </c>
      <c r="Q597">
        <f t="shared" si="133"/>
        <v>0</v>
      </c>
      <c r="R597">
        <f t="shared" si="134"/>
        <v>1</v>
      </c>
      <c r="W597">
        <v>0</v>
      </c>
      <c r="X597">
        <v>0</v>
      </c>
      <c r="Y597" s="24">
        <f t="shared" si="135"/>
        <v>0</v>
      </c>
      <c r="Z597">
        <f t="shared" si="136"/>
        <v>0</v>
      </c>
      <c r="AA597">
        <f t="shared" si="137"/>
        <v>1</v>
      </c>
    </row>
    <row r="598" spans="4:27">
      <c r="D598">
        <v>0.1873016357421875</v>
      </c>
      <c r="E598">
        <v>0.200653076171875</v>
      </c>
      <c r="F598" s="24">
        <f t="shared" si="126"/>
        <v>1.3440968911479906E-2</v>
      </c>
      <c r="G598">
        <f t="shared" si="127"/>
        <v>1.33514404296875E-2</v>
      </c>
      <c r="H598">
        <f t="shared" si="128"/>
        <v>1</v>
      </c>
      <c r="J598">
        <f t="shared" si="129"/>
        <v>1.873016357421875E-3</v>
      </c>
      <c r="K598">
        <f t="shared" si="130"/>
        <v>2.00653076171875E-3</v>
      </c>
      <c r="L598">
        <f t="shared" si="131"/>
        <v>1.3352331774166366E-4</v>
      </c>
      <c r="N598">
        <v>0.1873016357421875</v>
      </c>
      <c r="O598">
        <v>0.200653076171875</v>
      </c>
      <c r="P598" s="24">
        <f t="shared" si="132"/>
        <v>6.88298918387414E-2</v>
      </c>
      <c r="Q598">
        <f t="shared" si="133"/>
        <v>1.33514404296875E-2</v>
      </c>
      <c r="R598">
        <f t="shared" si="134"/>
        <v>1</v>
      </c>
      <c r="W598">
        <v>0.1873016357421875</v>
      </c>
      <c r="X598">
        <v>0.200653076171875</v>
      </c>
      <c r="Y598" s="24">
        <f t="shared" si="135"/>
        <v>6.88298918387414E-2</v>
      </c>
      <c r="Z598">
        <f t="shared" si="136"/>
        <v>1.33514404296875E-2</v>
      </c>
      <c r="AA598">
        <f t="shared" si="137"/>
        <v>1</v>
      </c>
    </row>
    <row r="599" spans="4:27">
      <c r="D599">
        <v>4.650115966796875</v>
      </c>
      <c r="E599">
        <v>4.807281494140625</v>
      </c>
      <c r="F599" s="24">
        <f t="shared" si="126"/>
        <v>0.1701892961964975</v>
      </c>
      <c r="G599">
        <f t="shared" si="127"/>
        <v>0.15716552734375</v>
      </c>
      <c r="H599">
        <f t="shared" si="128"/>
        <v>1</v>
      </c>
      <c r="J599">
        <f t="shared" si="129"/>
        <v>4.650115966796875E-2</v>
      </c>
      <c r="K599">
        <f t="shared" si="130"/>
        <v>4.807281494140625E-2</v>
      </c>
      <c r="L599">
        <f t="shared" si="131"/>
        <v>1.5728909708655524E-3</v>
      </c>
      <c r="N599">
        <v>4.650115966796875</v>
      </c>
      <c r="O599">
        <v>4.807281494140625</v>
      </c>
      <c r="P599" s="24">
        <f t="shared" si="132"/>
        <v>3.3236527912229752E-2</v>
      </c>
      <c r="Q599">
        <f t="shared" si="133"/>
        <v>0.15716552734375</v>
      </c>
      <c r="R599">
        <f t="shared" si="134"/>
        <v>1</v>
      </c>
      <c r="W599">
        <v>4.650115966796875</v>
      </c>
      <c r="X599">
        <v>4.807281494140625</v>
      </c>
      <c r="Y599" s="24">
        <f t="shared" si="135"/>
        <v>3.3236527912229752E-2</v>
      </c>
      <c r="Z599">
        <f t="shared" si="136"/>
        <v>0.15716552734375</v>
      </c>
      <c r="AA599">
        <f t="shared" si="137"/>
        <v>1</v>
      </c>
    </row>
    <row r="600" spans="4:27">
      <c r="D600">
        <v>5.385589599609375</v>
      </c>
      <c r="E600">
        <v>5.09185791015625</v>
      </c>
      <c r="F600" s="24">
        <f t="shared" si="126"/>
        <v>0.25452351618488761</v>
      </c>
      <c r="G600">
        <f t="shared" si="127"/>
        <v>0.293731689453125</v>
      </c>
      <c r="H600">
        <f t="shared" si="128"/>
        <v>1</v>
      </c>
      <c r="J600">
        <f t="shared" si="129"/>
        <v>5.385589599609375E-2</v>
      </c>
      <c r="K600">
        <f t="shared" si="130"/>
        <v>5.09185791015625E-2</v>
      </c>
      <c r="L600">
        <f t="shared" si="131"/>
        <v>2.933007199940745E-3</v>
      </c>
      <c r="N600">
        <v>5.385589599609375</v>
      </c>
      <c r="O600">
        <v>5.09185791015625</v>
      </c>
      <c r="P600" s="24">
        <f t="shared" si="132"/>
        <v>5.6069322070924049E-2</v>
      </c>
      <c r="Q600">
        <f t="shared" si="133"/>
        <v>0.293731689453125</v>
      </c>
      <c r="R600">
        <f t="shared" si="134"/>
        <v>1</v>
      </c>
      <c r="W600">
        <v>5.385589599609375</v>
      </c>
      <c r="X600">
        <v>5.09185791015625</v>
      </c>
      <c r="Y600" s="24">
        <f t="shared" si="135"/>
        <v>5.6069322070924049E-2</v>
      </c>
      <c r="Z600">
        <f t="shared" si="136"/>
        <v>0.293731689453125</v>
      </c>
      <c r="AA600">
        <f t="shared" si="137"/>
        <v>1</v>
      </c>
    </row>
    <row r="601" spans="4:27">
      <c r="D601">
        <v>47.879409790039063</v>
      </c>
      <c r="E601">
        <v>48.1964111328125</v>
      </c>
      <c r="F601" s="24">
        <f t="shared" si="126"/>
        <v>0.37300441555808</v>
      </c>
      <c r="G601">
        <f t="shared" si="127"/>
        <v>0.3170013427734375</v>
      </c>
      <c r="H601">
        <f t="shared" si="128"/>
        <v>1</v>
      </c>
      <c r="J601">
        <f t="shared" si="129"/>
        <v>0.47879409790039063</v>
      </c>
      <c r="K601">
        <f t="shared" si="130"/>
        <v>0.481964111328125</v>
      </c>
      <c r="L601">
        <f t="shared" si="131"/>
        <v>3.1750432337468619E-3</v>
      </c>
      <c r="N601">
        <v>47.879409790039063</v>
      </c>
      <c r="O601">
        <v>48.1964111328125</v>
      </c>
      <c r="P601" s="24">
        <f t="shared" si="132"/>
        <v>6.5989827560877798E-3</v>
      </c>
      <c r="Q601">
        <f t="shared" si="133"/>
        <v>0.3170013427734375</v>
      </c>
      <c r="R601">
        <f t="shared" si="134"/>
        <v>1</v>
      </c>
      <c r="W601">
        <v>47.879409790039063</v>
      </c>
      <c r="X601">
        <v>48.1964111328125</v>
      </c>
      <c r="Y601" s="24">
        <f t="shared" si="135"/>
        <v>6.5989827560877798E-3</v>
      </c>
      <c r="Z601">
        <f t="shared" si="136"/>
        <v>0.3170013427734375</v>
      </c>
      <c r="AA601">
        <f t="shared" si="137"/>
        <v>1</v>
      </c>
    </row>
    <row r="602" spans="4:27">
      <c r="D602">
        <v>34.146499633789063</v>
      </c>
      <c r="E602">
        <v>35.479927062988281</v>
      </c>
      <c r="F602" s="24">
        <f t="shared" si="126"/>
        <v>2.7940248799437648</v>
      </c>
      <c r="G602">
        <f t="shared" si="127"/>
        <v>1.3334274291992188</v>
      </c>
      <c r="H602">
        <f t="shared" si="128"/>
        <v>1</v>
      </c>
      <c r="J602">
        <f t="shared" si="129"/>
        <v>0.34146499633789063</v>
      </c>
      <c r="K602">
        <f t="shared" si="130"/>
        <v>0.35479927062988281</v>
      </c>
      <c r="L602">
        <f t="shared" si="131"/>
        <v>1.3423572193579203E-2</v>
      </c>
      <c r="N602">
        <v>34.146499633789063</v>
      </c>
      <c r="O602">
        <v>35.479927062988281</v>
      </c>
      <c r="P602" s="24">
        <f t="shared" si="132"/>
        <v>3.8302336984957934E-2</v>
      </c>
      <c r="Q602">
        <f t="shared" si="133"/>
        <v>1.3334274291992188</v>
      </c>
      <c r="R602">
        <f t="shared" si="134"/>
        <v>1</v>
      </c>
      <c r="W602">
        <v>34.146499633789063</v>
      </c>
      <c r="X602">
        <v>35.479927062988281</v>
      </c>
      <c r="Y602" s="24">
        <f t="shared" si="135"/>
        <v>3.8302336984957934E-2</v>
      </c>
      <c r="Z602">
        <f t="shared" si="136"/>
        <v>1.3334274291992188</v>
      </c>
      <c r="AA602">
        <f t="shared" si="137"/>
        <v>1</v>
      </c>
    </row>
    <row r="603" spans="4:27">
      <c r="D603">
        <v>12.61196136474609</v>
      </c>
      <c r="E603">
        <v>13.90438079833984</v>
      </c>
      <c r="F603" s="24">
        <f t="shared" si="126"/>
        <v>2.6415864827115265</v>
      </c>
      <c r="G603">
        <f t="shared" si="127"/>
        <v>1.29241943359375</v>
      </c>
      <c r="H603">
        <f t="shared" si="128"/>
        <v>1</v>
      </c>
      <c r="J603">
        <f t="shared" si="129"/>
        <v>0.12611961364746091</v>
      </c>
      <c r="K603">
        <f t="shared" si="130"/>
        <v>0.13904380798339841</v>
      </c>
      <c r="L603">
        <f t="shared" si="131"/>
        <v>1.3008072699459175E-2</v>
      </c>
      <c r="N603">
        <v>12.61196136474609</v>
      </c>
      <c r="O603">
        <v>13.90438079833984</v>
      </c>
      <c r="P603" s="24">
        <f t="shared" si="132"/>
        <v>9.7480974234293874E-2</v>
      </c>
      <c r="Q603">
        <f t="shared" si="133"/>
        <v>1.29241943359375</v>
      </c>
      <c r="R603">
        <f t="shared" si="134"/>
        <v>1</v>
      </c>
      <c r="W603">
        <v>12.61196136474609</v>
      </c>
      <c r="X603">
        <v>13.90438079833984</v>
      </c>
      <c r="Y603" s="24">
        <f t="shared" si="135"/>
        <v>9.7480974234293874E-2</v>
      </c>
      <c r="Z603">
        <f t="shared" si="136"/>
        <v>1.29241943359375</v>
      </c>
      <c r="AA603">
        <f t="shared" si="137"/>
        <v>1</v>
      </c>
    </row>
    <row r="604" spans="4:27">
      <c r="D604">
        <v>1.33514404296875E-3</v>
      </c>
      <c r="E604">
        <v>2.86102294921875E-3</v>
      </c>
      <c r="F604" s="24">
        <f t="shared" si="126"/>
        <v>1.5270436518131014E-3</v>
      </c>
      <c r="G604">
        <f t="shared" si="127"/>
        <v>1.52587890625E-3</v>
      </c>
      <c r="H604">
        <f t="shared" si="128"/>
        <v>0</v>
      </c>
      <c r="J604">
        <f t="shared" si="129"/>
        <v>1.33514404296875E-5</v>
      </c>
      <c r="K604">
        <f t="shared" si="130"/>
        <v>2.86102294921875E-5</v>
      </c>
      <c r="L604">
        <f t="shared" si="131"/>
        <v>1.5258905478460178E-5</v>
      </c>
      <c r="N604">
        <v>1.33514404296875E-3</v>
      </c>
      <c r="O604">
        <v>2.86102294921875E-3</v>
      </c>
      <c r="P604" s="24">
        <f t="shared" si="132"/>
        <v>0.72727272727272729</v>
      </c>
      <c r="Q604">
        <f t="shared" si="133"/>
        <v>1.52587890625E-3</v>
      </c>
      <c r="R604">
        <f t="shared" si="134"/>
        <v>0</v>
      </c>
      <c r="W604">
        <v>1.33514404296875E-3</v>
      </c>
      <c r="X604">
        <v>2.86102294921875E-3</v>
      </c>
      <c r="Y604" s="24">
        <f t="shared" si="135"/>
        <v>0.72727272727272729</v>
      </c>
      <c r="Z604">
        <f t="shared" si="136"/>
        <v>1.52587890625E-3</v>
      </c>
      <c r="AA604">
        <f t="shared" si="137"/>
        <v>0</v>
      </c>
    </row>
    <row r="605" spans="4:27">
      <c r="D605">
        <v>49.851608276367188</v>
      </c>
      <c r="E605">
        <v>49.882698059082031</v>
      </c>
      <c r="F605" s="24">
        <f t="shared" si="126"/>
        <v>3.1578117612877224E-2</v>
      </c>
      <c r="G605">
        <f t="shared" si="127"/>
        <v>3.108978271484375E-2</v>
      </c>
      <c r="H605">
        <f t="shared" si="128"/>
        <v>1</v>
      </c>
      <c r="J605">
        <f t="shared" si="129"/>
        <v>0.49851608276367188</v>
      </c>
      <c r="K605">
        <f t="shared" si="130"/>
        <v>0.49882698059082031</v>
      </c>
      <c r="L605">
        <f t="shared" si="131"/>
        <v>3.1094616088675611E-4</v>
      </c>
      <c r="N605">
        <v>49.851608276367188</v>
      </c>
      <c r="O605">
        <v>49.882698059082031</v>
      </c>
      <c r="P605" s="24">
        <f t="shared" si="132"/>
        <v>6.23452127100087E-4</v>
      </c>
      <c r="Q605">
        <f t="shared" si="133"/>
        <v>3.108978271484375E-2</v>
      </c>
      <c r="R605">
        <f t="shared" si="134"/>
        <v>1</v>
      </c>
      <c r="W605">
        <v>49.851608276367188</v>
      </c>
      <c r="X605">
        <v>49.882698059082031</v>
      </c>
      <c r="Y605" s="24">
        <f t="shared" si="135"/>
        <v>6.23452127100087E-4</v>
      </c>
      <c r="Z605">
        <f t="shared" si="136"/>
        <v>3.108978271484375E-2</v>
      </c>
      <c r="AA605">
        <f t="shared" si="137"/>
        <v>1</v>
      </c>
    </row>
    <row r="606" spans="4:27">
      <c r="D606">
        <v>0</v>
      </c>
      <c r="E606">
        <v>0</v>
      </c>
      <c r="F606" s="24">
        <f t="shared" si="126"/>
        <v>0</v>
      </c>
      <c r="G606">
        <f t="shared" si="127"/>
        <v>0</v>
      </c>
      <c r="H606">
        <f t="shared" si="128"/>
        <v>1</v>
      </c>
      <c r="J606">
        <f t="shared" si="129"/>
        <v>0</v>
      </c>
      <c r="K606">
        <f t="shared" si="130"/>
        <v>0</v>
      </c>
      <c r="L606">
        <f t="shared" si="131"/>
        <v>0</v>
      </c>
      <c r="N606">
        <v>0</v>
      </c>
      <c r="O606">
        <v>0</v>
      </c>
      <c r="P606" s="24">
        <f t="shared" si="132"/>
        <v>0</v>
      </c>
      <c r="Q606">
        <f t="shared" si="133"/>
        <v>0</v>
      </c>
      <c r="R606">
        <f t="shared" si="134"/>
        <v>1</v>
      </c>
      <c r="W606">
        <v>0</v>
      </c>
      <c r="X606">
        <v>0</v>
      </c>
      <c r="Y606" s="24">
        <f t="shared" si="135"/>
        <v>0</v>
      </c>
      <c r="Z606">
        <f t="shared" si="136"/>
        <v>0</v>
      </c>
      <c r="AA606">
        <f t="shared" si="137"/>
        <v>1</v>
      </c>
    </row>
    <row r="607" spans="4:27">
      <c r="D607">
        <v>0</v>
      </c>
      <c r="E607">
        <v>0</v>
      </c>
      <c r="F607" s="24">
        <f t="shared" si="126"/>
        <v>0</v>
      </c>
      <c r="G607">
        <f t="shared" si="127"/>
        <v>0</v>
      </c>
      <c r="H607">
        <f t="shared" si="128"/>
        <v>1</v>
      </c>
      <c r="J607">
        <f t="shared" si="129"/>
        <v>0</v>
      </c>
      <c r="K607">
        <f t="shared" si="130"/>
        <v>0</v>
      </c>
      <c r="L607">
        <f t="shared" si="131"/>
        <v>0</v>
      </c>
      <c r="N607">
        <v>0</v>
      </c>
      <c r="O607">
        <v>0</v>
      </c>
      <c r="P607" s="24">
        <f t="shared" si="132"/>
        <v>0</v>
      </c>
      <c r="Q607">
        <f t="shared" si="133"/>
        <v>0</v>
      </c>
      <c r="R607">
        <f t="shared" si="134"/>
        <v>1</v>
      </c>
      <c r="W607">
        <v>0</v>
      </c>
      <c r="X607">
        <v>0</v>
      </c>
      <c r="Y607" s="24">
        <f t="shared" si="135"/>
        <v>0</v>
      </c>
      <c r="Z607">
        <f t="shared" si="136"/>
        <v>0</v>
      </c>
      <c r="AA607">
        <f t="shared" si="137"/>
        <v>1</v>
      </c>
    </row>
    <row r="608" spans="4:27">
      <c r="D608">
        <v>0</v>
      </c>
      <c r="E608">
        <v>0</v>
      </c>
      <c r="F608" s="24">
        <f t="shared" si="126"/>
        <v>0</v>
      </c>
      <c r="G608">
        <f t="shared" si="127"/>
        <v>0</v>
      </c>
      <c r="H608">
        <f t="shared" si="128"/>
        <v>1</v>
      </c>
      <c r="J608">
        <f t="shared" si="129"/>
        <v>0</v>
      </c>
      <c r="K608">
        <f t="shared" si="130"/>
        <v>0</v>
      </c>
      <c r="L608">
        <f t="shared" si="131"/>
        <v>0</v>
      </c>
      <c r="N608">
        <v>0</v>
      </c>
      <c r="O608">
        <v>0</v>
      </c>
      <c r="P608" s="24">
        <f t="shared" si="132"/>
        <v>0</v>
      </c>
      <c r="Q608">
        <f t="shared" si="133"/>
        <v>0</v>
      </c>
      <c r="R608">
        <f t="shared" si="134"/>
        <v>1</v>
      </c>
      <c r="W608">
        <v>0</v>
      </c>
      <c r="X608">
        <v>0</v>
      </c>
      <c r="Y608" s="24">
        <f t="shared" si="135"/>
        <v>0</v>
      </c>
      <c r="Z608">
        <f t="shared" si="136"/>
        <v>0</v>
      </c>
      <c r="AA608">
        <f t="shared" si="137"/>
        <v>1</v>
      </c>
    </row>
    <row r="609" spans="4:27">
      <c r="D609">
        <v>0</v>
      </c>
      <c r="E609">
        <v>0</v>
      </c>
      <c r="F609" s="24">
        <f t="shared" si="126"/>
        <v>0</v>
      </c>
      <c r="G609">
        <f t="shared" si="127"/>
        <v>0</v>
      </c>
      <c r="H609">
        <f t="shared" si="128"/>
        <v>1</v>
      </c>
      <c r="J609">
        <f t="shared" si="129"/>
        <v>0</v>
      </c>
      <c r="K609">
        <f t="shared" si="130"/>
        <v>0</v>
      </c>
      <c r="L609">
        <f t="shared" si="131"/>
        <v>0</v>
      </c>
      <c r="N609">
        <v>0</v>
      </c>
      <c r="O609">
        <v>0</v>
      </c>
      <c r="P609" s="24">
        <f t="shared" si="132"/>
        <v>0</v>
      </c>
      <c r="Q609">
        <f t="shared" si="133"/>
        <v>0</v>
      </c>
      <c r="R609">
        <f t="shared" si="134"/>
        <v>1</v>
      </c>
      <c r="W609">
        <v>0</v>
      </c>
      <c r="X609">
        <v>0</v>
      </c>
      <c r="Y609" s="24">
        <f t="shared" si="135"/>
        <v>0</v>
      </c>
      <c r="Z609">
        <f t="shared" si="136"/>
        <v>0</v>
      </c>
      <c r="AA609">
        <f t="shared" si="137"/>
        <v>1</v>
      </c>
    </row>
    <row r="610" spans="4:27">
      <c r="D610">
        <v>0</v>
      </c>
      <c r="E610">
        <v>0</v>
      </c>
      <c r="F610" s="24">
        <f t="shared" si="126"/>
        <v>0</v>
      </c>
      <c r="G610">
        <f t="shared" si="127"/>
        <v>0</v>
      </c>
      <c r="H610">
        <f t="shared" si="128"/>
        <v>1</v>
      </c>
      <c r="J610">
        <f t="shared" si="129"/>
        <v>0</v>
      </c>
      <c r="K610">
        <f t="shared" si="130"/>
        <v>0</v>
      </c>
      <c r="L610">
        <f t="shared" si="131"/>
        <v>0</v>
      </c>
      <c r="N610">
        <v>0</v>
      </c>
      <c r="O610">
        <v>0</v>
      </c>
      <c r="P610" s="24">
        <f t="shared" si="132"/>
        <v>0</v>
      </c>
      <c r="Q610">
        <f t="shared" si="133"/>
        <v>0</v>
      </c>
      <c r="R610">
        <f t="shared" si="134"/>
        <v>1</v>
      </c>
      <c r="W610">
        <v>0</v>
      </c>
      <c r="X610">
        <v>0</v>
      </c>
      <c r="Y610" s="24">
        <f t="shared" si="135"/>
        <v>0</v>
      </c>
      <c r="Z610">
        <f t="shared" si="136"/>
        <v>0</v>
      </c>
      <c r="AA610">
        <f t="shared" si="137"/>
        <v>1</v>
      </c>
    </row>
    <row r="611" spans="4:27">
      <c r="D611">
        <v>0</v>
      </c>
      <c r="E611">
        <v>0</v>
      </c>
      <c r="F611" s="24">
        <f t="shared" si="126"/>
        <v>0</v>
      </c>
      <c r="G611">
        <f t="shared" si="127"/>
        <v>0</v>
      </c>
      <c r="H611">
        <f t="shared" si="128"/>
        <v>1</v>
      </c>
      <c r="J611">
        <f t="shared" si="129"/>
        <v>0</v>
      </c>
      <c r="K611">
        <f t="shared" si="130"/>
        <v>0</v>
      </c>
      <c r="L611">
        <f t="shared" si="131"/>
        <v>0</v>
      </c>
      <c r="N611">
        <v>0</v>
      </c>
      <c r="O611">
        <v>0</v>
      </c>
      <c r="P611" s="24">
        <f t="shared" si="132"/>
        <v>0</v>
      </c>
      <c r="Q611">
        <f t="shared" si="133"/>
        <v>0</v>
      </c>
      <c r="R611">
        <f t="shared" si="134"/>
        <v>1</v>
      </c>
      <c r="W611">
        <v>0</v>
      </c>
      <c r="X611">
        <v>0</v>
      </c>
      <c r="Y611" s="24">
        <f t="shared" si="135"/>
        <v>0</v>
      </c>
      <c r="Z611">
        <f t="shared" si="136"/>
        <v>0</v>
      </c>
      <c r="AA611">
        <f t="shared" si="137"/>
        <v>1</v>
      </c>
    </row>
    <row r="612" spans="4:27">
      <c r="D612">
        <v>0.2147674560546875</v>
      </c>
      <c r="E612">
        <v>1.369476318359375</v>
      </c>
      <c r="F612" s="24">
        <f t="shared" si="126"/>
        <v>2.1730994741688492</v>
      </c>
      <c r="G612">
        <f t="shared" si="127"/>
        <v>1.1547088623046875</v>
      </c>
      <c r="H612">
        <f t="shared" si="128"/>
        <v>0</v>
      </c>
      <c r="J612">
        <f t="shared" si="129"/>
        <v>2.147674560546875E-3</v>
      </c>
      <c r="K612">
        <f t="shared" si="130"/>
        <v>1.369476318359375E-2</v>
      </c>
      <c r="L612">
        <f t="shared" si="131"/>
        <v>1.1614013599026375E-2</v>
      </c>
      <c r="N612">
        <v>0.2147674560546875</v>
      </c>
      <c r="O612">
        <v>1.369476318359375</v>
      </c>
      <c r="P612" s="24">
        <f t="shared" si="132"/>
        <v>1.4577413917649891</v>
      </c>
      <c r="Q612">
        <f t="shared" si="133"/>
        <v>1.1547088623046875</v>
      </c>
      <c r="R612">
        <f t="shared" si="134"/>
        <v>0</v>
      </c>
      <c r="W612">
        <v>0.2147674560546875</v>
      </c>
      <c r="X612">
        <v>1.369476318359375</v>
      </c>
      <c r="Y612" s="24">
        <f t="shared" si="135"/>
        <v>1.4577413917649891</v>
      </c>
      <c r="Z612">
        <f t="shared" si="136"/>
        <v>1.1547088623046875</v>
      </c>
      <c r="AA612">
        <f t="shared" si="137"/>
        <v>0</v>
      </c>
    </row>
    <row r="613" spans="4:27">
      <c r="D613">
        <v>0</v>
      </c>
      <c r="E613">
        <v>0</v>
      </c>
      <c r="F613" s="24">
        <f t="shared" si="126"/>
        <v>0</v>
      </c>
      <c r="G613">
        <f t="shared" si="127"/>
        <v>0</v>
      </c>
      <c r="H613">
        <f t="shared" si="128"/>
        <v>1</v>
      </c>
      <c r="J613">
        <f t="shared" si="129"/>
        <v>0</v>
      </c>
      <c r="K613">
        <f t="shared" si="130"/>
        <v>0</v>
      </c>
      <c r="L613">
        <f t="shared" si="131"/>
        <v>0</v>
      </c>
      <c r="N613">
        <v>0</v>
      </c>
      <c r="O613">
        <v>0</v>
      </c>
      <c r="P613" s="24">
        <f t="shared" si="132"/>
        <v>0</v>
      </c>
      <c r="Q613">
        <f t="shared" si="133"/>
        <v>0</v>
      </c>
      <c r="R613">
        <f t="shared" si="134"/>
        <v>1</v>
      </c>
      <c r="W613">
        <v>0</v>
      </c>
      <c r="X613">
        <v>0</v>
      </c>
      <c r="Y613" s="24">
        <f t="shared" si="135"/>
        <v>0</v>
      </c>
      <c r="Z613">
        <f t="shared" si="136"/>
        <v>0</v>
      </c>
      <c r="AA613">
        <f t="shared" si="137"/>
        <v>1</v>
      </c>
    </row>
    <row r="614" spans="4:27">
      <c r="D614">
        <v>0</v>
      </c>
      <c r="E614">
        <v>0</v>
      </c>
      <c r="F614" s="24">
        <f t="shared" si="126"/>
        <v>0</v>
      </c>
      <c r="G614">
        <f t="shared" si="127"/>
        <v>0</v>
      </c>
      <c r="H614">
        <f t="shared" si="128"/>
        <v>1</v>
      </c>
      <c r="J614">
        <f t="shared" si="129"/>
        <v>0</v>
      </c>
      <c r="K614">
        <f t="shared" si="130"/>
        <v>0</v>
      </c>
      <c r="L614">
        <f t="shared" si="131"/>
        <v>0</v>
      </c>
      <c r="N614">
        <v>0</v>
      </c>
      <c r="O614">
        <v>0</v>
      </c>
      <c r="P614" s="24">
        <f t="shared" si="132"/>
        <v>0</v>
      </c>
      <c r="Q614">
        <f t="shared" si="133"/>
        <v>0</v>
      </c>
      <c r="R614">
        <f t="shared" si="134"/>
        <v>1</v>
      </c>
      <c r="W614">
        <v>0</v>
      </c>
      <c r="X614">
        <v>0</v>
      </c>
      <c r="Y614" s="24">
        <f t="shared" si="135"/>
        <v>0</v>
      </c>
      <c r="Z614">
        <f t="shared" si="136"/>
        <v>0</v>
      </c>
      <c r="AA614">
        <f t="shared" si="137"/>
        <v>1</v>
      </c>
    </row>
    <row r="615" spans="4:27">
      <c r="D615">
        <v>0.1071929931640625</v>
      </c>
      <c r="E615">
        <v>0</v>
      </c>
      <c r="F615" s="24">
        <f t="shared" si="126"/>
        <v>0.10164771958998668</v>
      </c>
      <c r="G615">
        <f t="shared" si="127"/>
        <v>0.1071929931640625</v>
      </c>
      <c r="H615">
        <f t="shared" si="128"/>
        <v>0</v>
      </c>
      <c r="J615">
        <f t="shared" si="129"/>
        <v>1.071929931640625E-3</v>
      </c>
      <c r="K615">
        <f t="shared" si="130"/>
        <v>0</v>
      </c>
      <c r="L615">
        <f t="shared" si="131"/>
        <v>1.0713556199771763E-3</v>
      </c>
      <c r="N615">
        <v>0.1071929931640625</v>
      </c>
      <c r="O615">
        <v>0</v>
      </c>
      <c r="P615" s="24">
        <f t="shared" si="132"/>
        <v>1.9914429057577672</v>
      </c>
      <c r="Q615">
        <f t="shared" si="133"/>
        <v>0.1071929931640625</v>
      </c>
      <c r="R615">
        <f t="shared" si="134"/>
        <v>0</v>
      </c>
      <c r="W615">
        <v>0.1071929931640625</v>
      </c>
      <c r="X615">
        <v>0</v>
      </c>
      <c r="Y615" s="24">
        <f t="shared" si="135"/>
        <v>2</v>
      </c>
      <c r="Z615">
        <f t="shared" si="136"/>
        <v>0.1071929931640625</v>
      </c>
      <c r="AA615">
        <f t="shared" si="137"/>
        <v>0</v>
      </c>
    </row>
    <row r="616" spans="4:27">
      <c r="D616">
        <v>0</v>
      </c>
      <c r="E616">
        <v>0</v>
      </c>
      <c r="F616" s="24">
        <f t="shared" si="126"/>
        <v>0</v>
      </c>
      <c r="G616">
        <f t="shared" si="127"/>
        <v>0</v>
      </c>
      <c r="H616">
        <f t="shared" si="128"/>
        <v>1</v>
      </c>
      <c r="J616">
        <f t="shared" si="129"/>
        <v>0</v>
      </c>
      <c r="K616">
        <f t="shared" si="130"/>
        <v>0</v>
      </c>
      <c r="L616">
        <f t="shared" si="131"/>
        <v>0</v>
      </c>
      <c r="N616">
        <v>0</v>
      </c>
      <c r="O616">
        <v>0</v>
      </c>
      <c r="P616" s="24">
        <f t="shared" si="132"/>
        <v>0</v>
      </c>
      <c r="Q616">
        <f t="shared" si="133"/>
        <v>0</v>
      </c>
      <c r="R616">
        <f t="shared" si="134"/>
        <v>1</v>
      </c>
      <c r="W616">
        <v>0</v>
      </c>
      <c r="X616">
        <v>0</v>
      </c>
      <c r="Y616" s="24">
        <f t="shared" si="135"/>
        <v>0</v>
      </c>
      <c r="Z616">
        <f t="shared" si="136"/>
        <v>0</v>
      </c>
      <c r="AA616">
        <f t="shared" si="137"/>
        <v>1</v>
      </c>
    </row>
    <row r="617" spans="4:27">
      <c r="D617">
        <v>49.952888488769531</v>
      </c>
      <c r="E617">
        <v>49.94659423828125</v>
      </c>
      <c r="F617" s="24">
        <f t="shared" si="126"/>
        <v>6.2744831888657858E-3</v>
      </c>
      <c r="G617">
        <f t="shared" si="127"/>
        <v>6.29425048828125E-3</v>
      </c>
      <c r="H617">
        <f t="shared" si="128"/>
        <v>1</v>
      </c>
      <c r="J617">
        <f t="shared" si="129"/>
        <v>0.49952888488769531</v>
      </c>
      <c r="K617">
        <f t="shared" si="130"/>
        <v>0.4994659423828125</v>
      </c>
      <c r="L617">
        <f t="shared" si="131"/>
        <v>6.2940524044915268E-5</v>
      </c>
      <c r="N617">
        <v>49.952888488769531</v>
      </c>
      <c r="O617">
        <v>49.94659423828125</v>
      </c>
      <c r="P617" s="24">
        <f t="shared" si="132"/>
        <v>1.2601167326318683E-4</v>
      </c>
      <c r="Q617">
        <f t="shared" si="133"/>
        <v>6.29425048828125E-3</v>
      </c>
      <c r="R617">
        <f t="shared" si="134"/>
        <v>1</v>
      </c>
      <c r="W617">
        <v>49.952888488769531</v>
      </c>
      <c r="X617">
        <v>49.94659423828125</v>
      </c>
      <c r="Y617" s="24">
        <f t="shared" si="135"/>
        <v>1.2601167326318683E-4</v>
      </c>
      <c r="Z617">
        <f t="shared" si="136"/>
        <v>6.29425048828125E-3</v>
      </c>
      <c r="AA617">
        <f t="shared" si="137"/>
        <v>1</v>
      </c>
    </row>
    <row r="618" spans="4:27">
      <c r="D618">
        <v>7.4817657470703116</v>
      </c>
      <c r="E618">
        <v>8.6725234985351563</v>
      </c>
      <c r="F618" s="24">
        <f t="shared" si="126"/>
        <v>2.2895729419215973</v>
      </c>
      <c r="G618">
        <f t="shared" si="127"/>
        <v>1.1907577514648446</v>
      </c>
      <c r="H618">
        <f t="shared" si="128"/>
        <v>1</v>
      </c>
      <c r="J618">
        <f t="shared" si="129"/>
        <v>7.4817657470703111E-2</v>
      </c>
      <c r="K618">
        <f t="shared" si="130"/>
        <v>8.6725234985351563E-2</v>
      </c>
      <c r="L618">
        <f t="shared" si="131"/>
        <v>1.1978754952170309E-2</v>
      </c>
      <c r="N618">
        <v>7.4817657470703116</v>
      </c>
      <c r="O618">
        <v>8.6725234985351563</v>
      </c>
      <c r="P618" s="24">
        <f t="shared" si="132"/>
        <v>0.14742310644075812</v>
      </c>
      <c r="Q618">
        <f t="shared" si="133"/>
        <v>1.1907577514648446</v>
      </c>
      <c r="R618">
        <f t="shared" si="134"/>
        <v>1</v>
      </c>
      <c r="W618">
        <v>7.4817657470703116</v>
      </c>
      <c r="X618">
        <v>8.6725234985351563</v>
      </c>
      <c r="Y618" s="24">
        <f t="shared" si="135"/>
        <v>0.14742310644075812</v>
      </c>
      <c r="Z618">
        <f t="shared" si="136"/>
        <v>1.1907577514648446</v>
      </c>
      <c r="AA618">
        <f t="shared" si="137"/>
        <v>1</v>
      </c>
    </row>
    <row r="619" spans="4:27">
      <c r="D619">
        <v>0</v>
      </c>
      <c r="E619">
        <v>0</v>
      </c>
      <c r="F619" s="24">
        <f t="shared" si="126"/>
        <v>0</v>
      </c>
      <c r="G619">
        <f t="shared" si="127"/>
        <v>0</v>
      </c>
      <c r="H619">
        <f t="shared" si="128"/>
        <v>1</v>
      </c>
      <c r="J619">
        <f t="shared" si="129"/>
        <v>0</v>
      </c>
      <c r="K619">
        <f t="shared" si="130"/>
        <v>0</v>
      </c>
      <c r="L619">
        <f t="shared" si="131"/>
        <v>0</v>
      </c>
      <c r="N619">
        <v>0</v>
      </c>
      <c r="O619">
        <v>0</v>
      </c>
      <c r="P619" s="24">
        <f t="shared" si="132"/>
        <v>0</v>
      </c>
      <c r="Q619">
        <f t="shared" si="133"/>
        <v>0</v>
      </c>
      <c r="R619">
        <f t="shared" si="134"/>
        <v>1</v>
      </c>
      <c r="W619">
        <v>0</v>
      </c>
      <c r="X619">
        <v>0</v>
      </c>
      <c r="Y619" s="24">
        <f t="shared" si="135"/>
        <v>0</v>
      </c>
      <c r="Z619">
        <f t="shared" si="136"/>
        <v>0</v>
      </c>
      <c r="AA619">
        <f t="shared" si="137"/>
        <v>1</v>
      </c>
    </row>
    <row r="620" spans="4:27">
      <c r="D620">
        <v>46.863937377929688</v>
      </c>
      <c r="E620">
        <v>46.378707885742188</v>
      </c>
      <c r="F620" s="24">
        <f t="shared" si="126"/>
        <v>0.38444408472011943</v>
      </c>
      <c r="G620">
        <f t="shared" si="127"/>
        <v>0.4852294921875</v>
      </c>
      <c r="H620">
        <f t="shared" si="128"/>
        <v>1</v>
      </c>
      <c r="J620">
        <f t="shared" si="129"/>
        <v>0.46863937377929688</v>
      </c>
      <c r="K620">
        <f t="shared" si="130"/>
        <v>0.46378707885742188</v>
      </c>
      <c r="L620">
        <f t="shared" si="131"/>
        <v>4.840541556819478E-3</v>
      </c>
      <c r="N620">
        <v>46.863937377929688</v>
      </c>
      <c r="O620">
        <v>46.378707885742188</v>
      </c>
      <c r="P620" s="24">
        <f t="shared" si="132"/>
        <v>1.0407887738820931E-2</v>
      </c>
      <c r="Q620">
        <f t="shared" si="133"/>
        <v>0.4852294921875</v>
      </c>
      <c r="R620">
        <f t="shared" si="134"/>
        <v>1</v>
      </c>
      <c r="W620">
        <v>46.863937377929688</v>
      </c>
      <c r="X620">
        <v>46.378707885742188</v>
      </c>
      <c r="Y620" s="24">
        <f t="shared" si="135"/>
        <v>1.0407887738820931E-2</v>
      </c>
      <c r="Z620">
        <f t="shared" si="136"/>
        <v>0.4852294921875</v>
      </c>
      <c r="AA620">
        <f t="shared" si="137"/>
        <v>1</v>
      </c>
    </row>
    <row r="621" spans="4:27">
      <c r="D621">
        <v>0.66986083984375</v>
      </c>
      <c r="E621">
        <v>0.68531036376953125</v>
      </c>
      <c r="F621" s="24">
        <f t="shared" si="126"/>
        <v>1.556948480384851E-2</v>
      </c>
      <c r="G621">
        <f t="shared" si="127"/>
        <v>1.544952392578125E-2</v>
      </c>
      <c r="H621">
        <f t="shared" si="128"/>
        <v>1</v>
      </c>
      <c r="J621">
        <f t="shared" si="129"/>
        <v>6.6986083984375E-3</v>
      </c>
      <c r="K621">
        <f t="shared" si="130"/>
        <v>6.8531036376953125E-3</v>
      </c>
      <c r="L621">
        <f t="shared" si="131"/>
        <v>1.5450717426202331E-4</v>
      </c>
      <c r="N621">
        <v>0.66986083984375</v>
      </c>
      <c r="O621">
        <v>0.68531036376953125</v>
      </c>
      <c r="P621" s="24">
        <f t="shared" si="132"/>
        <v>2.2800844475721324E-2</v>
      </c>
      <c r="Q621">
        <f t="shared" si="133"/>
        <v>1.544952392578125E-2</v>
      </c>
      <c r="R621">
        <f t="shared" si="134"/>
        <v>1</v>
      </c>
      <c r="W621">
        <v>0.66986083984375</v>
      </c>
      <c r="X621">
        <v>0.68531036376953125</v>
      </c>
      <c r="Y621" s="24">
        <f t="shared" si="135"/>
        <v>2.2800844475721324E-2</v>
      </c>
      <c r="Z621">
        <f t="shared" si="136"/>
        <v>1.544952392578125E-2</v>
      </c>
      <c r="AA621">
        <f t="shared" si="137"/>
        <v>1</v>
      </c>
    </row>
    <row r="622" spans="4:27">
      <c r="D622">
        <v>1.452827453613281</v>
      </c>
      <c r="E622">
        <v>0.434112548828125</v>
      </c>
      <c r="F622" s="24">
        <f t="shared" si="126"/>
        <v>0.63894136311140826</v>
      </c>
      <c r="G622">
        <f t="shared" si="127"/>
        <v>1.018714904785156</v>
      </c>
      <c r="H622">
        <f t="shared" si="128"/>
        <v>0</v>
      </c>
      <c r="J622">
        <f t="shared" si="129"/>
        <v>1.4528274536132811E-2</v>
      </c>
      <c r="K622">
        <f t="shared" si="130"/>
        <v>4.34112548828125E-3</v>
      </c>
      <c r="L622">
        <f t="shared" si="131"/>
        <v>1.0135435797493311E-2</v>
      </c>
      <c r="N622">
        <v>1.452827453613281</v>
      </c>
      <c r="O622">
        <v>0.434112548828125</v>
      </c>
      <c r="P622" s="24">
        <f t="shared" si="132"/>
        <v>1.0797533609622965</v>
      </c>
      <c r="Q622">
        <f t="shared" si="133"/>
        <v>1.018714904785156</v>
      </c>
      <c r="R622">
        <f t="shared" si="134"/>
        <v>0</v>
      </c>
      <c r="W622">
        <v>1.452827453613281</v>
      </c>
      <c r="X622">
        <v>0.434112548828125</v>
      </c>
      <c r="Y622" s="24">
        <f t="shared" si="135"/>
        <v>1.0797533609622965</v>
      </c>
      <c r="Z622">
        <f t="shared" si="136"/>
        <v>1.018714904785156</v>
      </c>
      <c r="AA622">
        <f t="shared" si="137"/>
        <v>0</v>
      </c>
    </row>
    <row r="623" spans="4:27">
      <c r="D623">
        <v>0</v>
      </c>
      <c r="E623">
        <v>0</v>
      </c>
      <c r="F623" s="24">
        <f t="shared" si="126"/>
        <v>0</v>
      </c>
      <c r="G623">
        <f t="shared" si="127"/>
        <v>0</v>
      </c>
      <c r="H623">
        <f t="shared" si="128"/>
        <v>1</v>
      </c>
      <c r="J623">
        <f t="shared" si="129"/>
        <v>0</v>
      </c>
      <c r="K623">
        <f t="shared" si="130"/>
        <v>0</v>
      </c>
      <c r="L623">
        <f t="shared" si="131"/>
        <v>0</v>
      </c>
      <c r="N623">
        <v>0</v>
      </c>
      <c r="O623">
        <v>0</v>
      </c>
      <c r="P623" s="24">
        <f t="shared" si="132"/>
        <v>0</v>
      </c>
      <c r="Q623">
        <f t="shared" si="133"/>
        <v>0</v>
      </c>
      <c r="R623">
        <f t="shared" si="134"/>
        <v>1</v>
      </c>
      <c r="W623">
        <v>0</v>
      </c>
      <c r="X623">
        <v>0</v>
      </c>
      <c r="Y623" s="24">
        <f t="shared" si="135"/>
        <v>0</v>
      </c>
      <c r="Z623">
        <f t="shared" si="136"/>
        <v>0</v>
      </c>
      <c r="AA623">
        <f t="shared" si="137"/>
        <v>1</v>
      </c>
    </row>
    <row r="624" spans="4:27">
      <c r="D624">
        <v>0</v>
      </c>
      <c r="E624">
        <v>0</v>
      </c>
      <c r="F624" s="24">
        <f t="shared" si="126"/>
        <v>0</v>
      </c>
      <c r="G624">
        <f t="shared" si="127"/>
        <v>0</v>
      </c>
      <c r="H624">
        <f t="shared" si="128"/>
        <v>1</v>
      </c>
      <c r="J624">
        <f t="shared" si="129"/>
        <v>0</v>
      </c>
      <c r="K624">
        <f t="shared" si="130"/>
        <v>0</v>
      </c>
      <c r="L624">
        <f t="shared" si="131"/>
        <v>0</v>
      </c>
      <c r="N624">
        <v>0</v>
      </c>
      <c r="O624">
        <v>0</v>
      </c>
      <c r="P624" s="24">
        <f t="shared" si="132"/>
        <v>0</v>
      </c>
      <c r="Q624">
        <f t="shared" si="133"/>
        <v>0</v>
      </c>
      <c r="R624">
        <f t="shared" si="134"/>
        <v>1</v>
      </c>
      <c r="W624">
        <v>0</v>
      </c>
      <c r="X624">
        <v>0</v>
      </c>
      <c r="Y624" s="24">
        <f t="shared" si="135"/>
        <v>0</v>
      </c>
      <c r="Z624">
        <f t="shared" si="136"/>
        <v>0</v>
      </c>
      <c r="AA624">
        <f t="shared" si="137"/>
        <v>1</v>
      </c>
    </row>
    <row r="625" spans="4:27">
      <c r="D625">
        <v>0</v>
      </c>
      <c r="E625">
        <v>0</v>
      </c>
      <c r="F625" s="24">
        <f t="shared" si="126"/>
        <v>0</v>
      </c>
      <c r="G625">
        <f t="shared" si="127"/>
        <v>0</v>
      </c>
      <c r="H625">
        <f t="shared" si="128"/>
        <v>1</v>
      </c>
      <c r="J625">
        <f t="shared" si="129"/>
        <v>0</v>
      </c>
      <c r="K625">
        <f t="shared" si="130"/>
        <v>0</v>
      </c>
      <c r="L625">
        <f t="shared" si="131"/>
        <v>0</v>
      </c>
      <c r="N625">
        <v>0</v>
      </c>
      <c r="O625">
        <v>0</v>
      </c>
      <c r="P625" s="24">
        <f t="shared" si="132"/>
        <v>0</v>
      </c>
      <c r="Q625">
        <f t="shared" si="133"/>
        <v>0</v>
      </c>
      <c r="R625">
        <f t="shared" si="134"/>
        <v>1</v>
      </c>
      <c r="W625">
        <v>0</v>
      </c>
      <c r="X625">
        <v>0</v>
      </c>
      <c r="Y625" s="24">
        <f t="shared" si="135"/>
        <v>0</v>
      </c>
      <c r="Z625">
        <f t="shared" si="136"/>
        <v>0</v>
      </c>
      <c r="AA625">
        <f t="shared" si="137"/>
        <v>1</v>
      </c>
    </row>
    <row r="626" spans="4:27">
      <c r="D626">
        <v>0</v>
      </c>
      <c r="E626">
        <v>0</v>
      </c>
      <c r="F626" s="24">
        <f t="shared" si="126"/>
        <v>0</v>
      </c>
      <c r="G626">
        <f t="shared" si="127"/>
        <v>0</v>
      </c>
      <c r="H626">
        <f t="shared" si="128"/>
        <v>1</v>
      </c>
      <c r="J626">
        <f t="shared" si="129"/>
        <v>0</v>
      </c>
      <c r="K626">
        <f t="shared" si="130"/>
        <v>0</v>
      </c>
      <c r="L626">
        <f t="shared" si="131"/>
        <v>0</v>
      </c>
      <c r="N626">
        <v>0</v>
      </c>
      <c r="O626">
        <v>0</v>
      </c>
      <c r="P626" s="24">
        <f t="shared" si="132"/>
        <v>0</v>
      </c>
      <c r="Q626">
        <f t="shared" si="133"/>
        <v>0</v>
      </c>
      <c r="R626">
        <f t="shared" si="134"/>
        <v>1</v>
      </c>
      <c r="W626">
        <v>0</v>
      </c>
      <c r="X626">
        <v>0</v>
      </c>
      <c r="Y626" s="24">
        <f t="shared" si="135"/>
        <v>0</v>
      </c>
      <c r="Z626">
        <f t="shared" si="136"/>
        <v>0</v>
      </c>
      <c r="AA626">
        <f t="shared" si="137"/>
        <v>1</v>
      </c>
    </row>
    <row r="627" spans="4:27">
      <c r="D627">
        <v>0</v>
      </c>
      <c r="E627">
        <v>0</v>
      </c>
      <c r="F627" s="24">
        <f t="shared" si="126"/>
        <v>0</v>
      </c>
      <c r="G627">
        <f t="shared" si="127"/>
        <v>0</v>
      </c>
      <c r="H627">
        <f t="shared" si="128"/>
        <v>1</v>
      </c>
      <c r="J627">
        <f t="shared" si="129"/>
        <v>0</v>
      </c>
      <c r="K627">
        <f t="shared" si="130"/>
        <v>0</v>
      </c>
      <c r="L627">
        <f t="shared" si="131"/>
        <v>0</v>
      </c>
      <c r="N627">
        <v>0</v>
      </c>
      <c r="O627">
        <v>0</v>
      </c>
      <c r="P627" s="24">
        <f t="shared" si="132"/>
        <v>0</v>
      </c>
      <c r="Q627">
        <f t="shared" si="133"/>
        <v>0</v>
      </c>
      <c r="R627">
        <f t="shared" si="134"/>
        <v>1</v>
      </c>
      <c r="W627">
        <v>0</v>
      </c>
      <c r="X627">
        <v>0</v>
      </c>
      <c r="Y627" s="24">
        <f t="shared" si="135"/>
        <v>0</v>
      </c>
      <c r="Z627">
        <f t="shared" si="136"/>
        <v>0</v>
      </c>
      <c r="AA627">
        <f t="shared" si="137"/>
        <v>1</v>
      </c>
    </row>
    <row r="628" spans="4:27">
      <c r="D628">
        <v>5.6308746337890616</v>
      </c>
      <c r="E628">
        <v>5.9780120849609384</v>
      </c>
      <c r="F628" s="24">
        <f t="shared" si="126"/>
        <v>0.41501120695287635</v>
      </c>
      <c r="G628">
        <f t="shared" si="127"/>
        <v>0.34713745117187678</v>
      </c>
      <c r="H628">
        <f t="shared" si="128"/>
        <v>1</v>
      </c>
      <c r="J628">
        <f t="shared" si="129"/>
        <v>5.6308746337890618E-2</v>
      </c>
      <c r="K628">
        <f t="shared" si="130"/>
        <v>5.9780120849609382E-2</v>
      </c>
      <c r="L628">
        <f t="shared" si="131"/>
        <v>3.4774067102061167E-3</v>
      </c>
      <c r="N628">
        <v>5.6308746337890616</v>
      </c>
      <c r="O628">
        <v>5.9780120849609384</v>
      </c>
      <c r="P628" s="24">
        <f t="shared" si="132"/>
        <v>5.9805467928496628E-2</v>
      </c>
      <c r="Q628">
        <f t="shared" si="133"/>
        <v>0.34713745117187678</v>
      </c>
      <c r="R628">
        <f t="shared" si="134"/>
        <v>1</v>
      </c>
      <c r="W628">
        <v>5.6308746337890616</v>
      </c>
      <c r="X628">
        <v>5.9780120849609384</v>
      </c>
      <c r="Y628" s="24">
        <f t="shared" si="135"/>
        <v>5.9805467928496628E-2</v>
      </c>
      <c r="Z628">
        <f t="shared" si="136"/>
        <v>0.34713745117187678</v>
      </c>
      <c r="AA628">
        <f t="shared" si="137"/>
        <v>1</v>
      </c>
    </row>
    <row r="629" spans="4:27">
      <c r="D629">
        <v>0</v>
      </c>
      <c r="E629">
        <v>0</v>
      </c>
      <c r="F629" s="24">
        <f t="shared" si="126"/>
        <v>0</v>
      </c>
      <c r="G629">
        <f t="shared" si="127"/>
        <v>0</v>
      </c>
      <c r="H629">
        <f t="shared" si="128"/>
        <v>1</v>
      </c>
      <c r="J629">
        <f t="shared" si="129"/>
        <v>0</v>
      </c>
      <c r="K629">
        <f t="shared" si="130"/>
        <v>0</v>
      </c>
      <c r="L629">
        <f t="shared" si="131"/>
        <v>0</v>
      </c>
      <c r="N629">
        <v>0</v>
      </c>
      <c r="O629">
        <v>0</v>
      </c>
      <c r="P629" s="24">
        <f t="shared" si="132"/>
        <v>0</v>
      </c>
      <c r="Q629">
        <f t="shared" si="133"/>
        <v>0</v>
      </c>
      <c r="R629">
        <f t="shared" si="134"/>
        <v>1</v>
      </c>
      <c r="W629">
        <v>0</v>
      </c>
      <c r="X629">
        <v>0</v>
      </c>
      <c r="Y629" s="24">
        <f t="shared" si="135"/>
        <v>0</v>
      </c>
      <c r="Z629">
        <f t="shared" si="136"/>
        <v>0</v>
      </c>
      <c r="AA629">
        <f t="shared" si="137"/>
        <v>1</v>
      </c>
    </row>
    <row r="630" spans="4:27">
      <c r="D630">
        <v>0</v>
      </c>
      <c r="E630">
        <v>0</v>
      </c>
      <c r="F630" s="24">
        <f t="shared" si="126"/>
        <v>0</v>
      </c>
      <c r="G630">
        <f t="shared" si="127"/>
        <v>0</v>
      </c>
      <c r="H630">
        <f t="shared" si="128"/>
        <v>1</v>
      </c>
      <c r="J630">
        <f t="shared" si="129"/>
        <v>0</v>
      </c>
      <c r="K630">
        <f t="shared" si="130"/>
        <v>0</v>
      </c>
      <c r="L630">
        <f t="shared" si="131"/>
        <v>0</v>
      </c>
      <c r="N630">
        <v>0</v>
      </c>
      <c r="O630">
        <v>0</v>
      </c>
      <c r="P630" s="24">
        <f t="shared" si="132"/>
        <v>0</v>
      </c>
      <c r="Q630">
        <f t="shared" si="133"/>
        <v>0</v>
      </c>
      <c r="R630">
        <f t="shared" si="134"/>
        <v>1</v>
      </c>
      <c r="W630">
        <v>0</v>
      </c>
      <c r="X630">
        <v>0</v>
      </c>
      <c r="Y630" s="24">
        <f t="shared" si="135"/>
        <v>0</v>
      </c>
      <c r="Z630">
        <f t="shared" si="136"/>
        <v>0</v>
      </c>
      <c r="AA630">
        <f t="shared" si="137"/>
        <v>1</v>
      </c>
    </row>
    <row r="631" spans="4:27">
      <c r="D631">
        <v>14.922904968261721</v>
      </c>
      <c r="E631">
        <v>14.919853210449221</v>
      </c>
      <c r="F631" s="24">
        <f t="shared" si="126"/>
        <v>3.0471059329666792E-3</v>
      </c>
      <c r="G631">
        <f t="shared" si="127"/>
        <v>3.0517578125E-3</v>
      </c>
      <c r="H631">
        <f t="shared" si="128"/>
        <v>1</v>
      </c>
      <c r="J631">
        <f t="shared" si="129"/>
        <v>0.14922904968261722</v>
      </c>
      <c r="K631">
        <f t="shared" si="130"/>
        <v>0.14919853210449222</v>
      </c>
      <c r="L631">
        <f t="shared" si="131"/>
        <v>3.051711246847401E-5</v>
      </c>
      <c r="N631">
        <v>14.922904968261721</v>
      </c>
      <c r="O631">
        <v>14.919853210449221</v>
      </c>
      <c r="P631" s="24">
        <f t="shared" si="132"/>
        <v>2.0452250386675356E-4</v>
      </c>
      <c r="Q631">
        <f t="shared" si="133"/>
        <v>3.0517578125E-3</v>
      </c>
      <c r="R631">
        <f t="shared" si="134"/>
        <v>1</v>
      </c>
      <c r="W631">
        <v>14.922904968261721</v>
      </c>
      <c r="X631">
        <v>14.919853210449221</v>
      </c>
      <c r="Y631" s="24">
        <f t="shared" si="135"/>
        <v>2.0452250386675356E-4</v>
      </c>
      <c r="Z631">
        <f t="shared" si="136"/>
        <v>3.0517578125E-3</v>
      </c>
      <c r="AA631">
        <f t="shared" si="137"/>
        <v>1</v>
      </c>
    </row>
    <row r="632" spans="4:27">
      <c r="D632">
        <v>2.0008087158203121</v>
      </c>
      <c r="E632">
        <v>2.3778915405273442</v>
      </c>
      <c r="F632" s="24">
        <f t="shared" si="126"/>
        <v>0.45802506486923072</v>
      </c>
      <c r="G632">
        <f t="shared" si="127"/>
        <v>0.37708282470703214</v>
      </c>
      <c r="H632">
        <f t="shared" si="128"/>
        <v>1</v>
      </c>
      <c r="J632">
        <f t="shared" si="129"/>
        <v>2.0008087158203122E-2</v>
      </c>
      <c r="K632">
        <f t="shared" si="130"/>
        <v>2.3778915405273441E-2</v>
      </c>
      <c r="L632">
        <f t="shared" si="131"/>
        <v>3.7779467646613355E-3</v>
      </c>
      <c r="N632">
        <v>2.0008087158203121</v>
      </c>
      <c r="O632">
        <v>2.3778915405273442</v>
      </c>
      <c r="P632" s="24">
        <f t="shared" si="132"/>
        <v>0.17223504813346732</v>
      </c>
      <c r="Q632">
        <f t="shared" si="133"/>
        <v>0.37708282470703214</v>
      </c>
      <c r="R632">
        <f t="shared" si="134"/>
        <v>1</v>
      </c>
      <c r="W632">
        <v>2.0008087158203121</v>
      </c>
      <c r="X632">
        <v>2.3778915405273442</v>
      </c>
      <c r="Y632" s="24">
        <f t="shared" si="135"/>
        <v>0.17223504813346732</v>
      </c>
      <c r="Z632">
        <f t="shared" si="136"/>
        <v>0.37708282470703214</v>
      </c>
      <c r="AA632">
        <f t="shared" si="137"/>
        <v>1</v>
      </c>
    </row>
    <row r="633" spans="4:27">
      <c r="D633">
        <v>0</v>
      </c>
      <c r="E633">
        <v>0</v>
      </c>
      <c r="F633" s="24">
        <f t="shared" si="126"/>
        <v>0</v>
      </c>
      <c r="G633">
        <f t="shared" si="127"/>
        <v>0</v>
      </c>
      <c r="H633">
        <f t="shared" si="128"/>
        <v>1</v>
      </c>
      <c r="J633">
        <f t="shared" si="129"/>
        <v>0</v>
      </c>
      <c r="K633">
        <f t="shared" si="130"/>
        <v>0</v>
      </c>
      <c r="L633">
        <f t="shared" si="131"/>
        <v>0</v>
      </c>
      <c r="N633">
        <v>0</v>
      </c>
      <c r="O633">
        <v>0</v>
      </c>
      <c r="P633" s="24">
        <f t="shared" si="132"/>
        <v>0</v>
      </c>
      <c r="Q633">
        <f t="shared" si="133"/>
        <v>0</v>
      </c>
      <c r="R633">
        <f t="shared" si="134"/>
        <v>1</v>
      </c>
      <c r="W633">
        <v>0</v>
      </c>
      <c r="X633">
        <v>0</v>
      </c>
      <c r="Y633" s="24">
        <f t="shared" si="135"/>
        <v>0</v>
      </c>
      <c r="Z633">
        <f t="shared" si="136"/>
        <v>0</v>
      </c>
      <c r="AA633">
        <f t="shared" si="137"/>
        <v>1</v>
      </c>
    </row>
    <row r="634" spans="4:27">
      <c r="D634">
        <v>0</v>
      </c>
      <c r="E634">
        <v>0</v>
      </c>
      <c r="F634" s="24">
        <f t="shared" si="126"/>
        <v>0</v>
      </c>
      <c r="G634">
        <f t="shared" si="127"/>
        <v>0</v>
      </c>
      <c r="H634">
        <f t="shared" si="128"/>
        <v>1</v>
      </c>
      <c r="J634">
        <f t="shared" si="129"/>
        <v>0</v>
      </c>
      <c r="K634">
        <f t="shared" si="130"/>
        <v>0</v>
      </c>
      <c r="L634">
        <f t="shared" si="131"/>
        <v>0</v>
      </c>
      <c r="N634">
        <v>0</v>
      </c>
      <c r="O634">
        <v>0</v>
      </c>
      <c r="P634" s="24">
        <f t="shared" si="132"/>
        <v>0</v>
      </c>
      <c r="Q634">
        <f t="shared" si="133"/>
        <v>0</v>
      </c>
      <c r="R634">
        <f t="shared" si="134"/>
        <v>1</v>
      </c>
      <c r="W634">
        <v>0</v>
      </c>
      <c r="X634">
        <v>0</v>
      </c>
      <c r="Y634" s="24">
        <f t="shared" si="135"/>
        <v>0</v>
      </c>
      <c r="Z634">
        <f t="shared" si="136"/>
        <v>0</v>
      </c>
      <c r="AA634">
        <f t="shared" si="137"/>
        <v>1</v>
      </c>
    </row>
    <row r="635" spans="4:27">
      <c r="D635">
        <v>7.7056884765625E-2</v>
      </c>
      <c r="E635">
        <v>0</v>
      </c>
      <c r="F635" s="24">
        <f t="shared" si="126"/>
        <v>7.4162813922817289E-2</v>
      </c>
      <c r="G635">
        <f t="shared" si="127"/>
        <v>7.7056884765625E-2</v>
      </c>
      <c r="H635">
        <f t="shared" si="128"/>
        <v>0</v>
      </c>
      <c r="J635">
        <f t="shared" si="129"/>
        <v>7.7056884765625E-4</v>
      </c>
      <c r="K635">
        <f t="shared" si="130"/>
        <v>0</v>
      </c>
      <c r="L635">
        <f t="shared" si="131"/>
        <v>7.7027203572470175E-4</v>
      </c>
      <c r="N635">
        <v>7.7056884765625E-2</v>
      </c>
      <c r="O635">
        <v>0</v>
      </c>
      <c r="P635" s="24">
        <f t="shared" si="132"/>
        <v>1.9938449350214056</v>
      </c>
      <c r="Q635">
        <f t="shared" si="133"/>
        <v>7.7056884765625E-2</v>
      </c>
      <c r="R635">
        <f t="shared" si="134"/>
        <v>0</v>
      </c>
      <c r="W635">
        <v>7.7056884765625E-2</v>
      </c>
      <c r="X635">
        <v>0</v>
      </c>
      <c r="Y635" s="24">
        <f t="shared" si="135"/>
        <v>2</v>
      </c>
      <c r="Z635">
        <f t="shared" si="136"/>
        <v>7.7056884765625E-2</v>
      </c>
      <c r="AA635">
        <f t="shared" si="137"/>
        <v>0</v>
      </c>
    </row>
    <row r="636" spans="4:27">
      <c r="D636">
        <v>0.43544769287109381</v>
      </c>
      <c r="E636">
        <v>0.51784515380859375</v>
      </c>
      <c r="F636" s="24">
        <f t="shared" si="126"/>
        <v>8.5887321862246527E-2</v>
      </c>
      <c r="G636">
        <f t="shared" si="127"/>
        <v>8.2397460937499944E-2</v>
      </c>
      <c r="H636">
        <f t="shared" si="128"/>
        <v>1</v>
      </c>
      <c r="J636">
        <f t="shared" si="129"/>
        <v>4.3544769287109384E-3</v>
      </c>
      <c r="K636">
        <f t="shared" si="130"/>
        <v>5.1784515380859375E-3</v>
      </c>
      <c r="L636">
        <f t="shared" si="131"/>
        <v>8.2431416971007784E-4</v>
      </c>
      <c r="N636">
        <v>0.43544769287109381</v>
      </c>
      <c r="O636">
        <v>0.51784515380859375</v>
      </c>
      <c r="P636" s="24">
        <f t="shared" si="132"/>
        <v>0.1728691476590635</v>
      </c>
      <c r="Q636">
        <f t="shared" si="133"/>
        <v>8.2397460937499944E-2</v>
      </c>
      <c r="R636">
        <f t="shared" si="134"/>
        <v>1</v>
      </c>
      <c r="W636">
        <v>0.43544769287109381</v>
      </c>
      <c r="X636">
        <v>0.51784515380859375</v>
      </c>
      <c r="Y636" s="24">
        <f t="shared" si="135"/>
        <v>0.1728691476590635</v>
      </c>
      <c r="Z636">
        <f t="shared" si="136"/>
        <v>8.2397460937499944E-2</v>
      </c>
      <c r="AA636">
        <f t="shared" si="137"/>
        <v>1</v>
      </c>
    </row>
    <row r="637" spans="4:27">
      <c r="D637">
        <v>0.24394989013671881</v>
      </c>
      <c r="E637">
        <v>0.12340545654296881</v>
      </c>
      <c r="F637" s="24">
        <f t="shared" si="126"/>
        <v>0.11356230114229696</v>
      </c>
      <c r="G637">
        <f t="shared" si="127"/>
        <v>0.12054443359375</v>
      </c>
      <c r="H637">
        <f t="shared" si="128"/>
        <v>0</v>
      </c>
      <c r="J637">
        <f t="shared" si="129"/>
        <v>2.4394989013671879E-3</v>
      </c>
      <c r="K637">
        <f t="shared" si="130"/>
        <v>1.2340545654296882E-3</v>
      </c>
      <c r="L637">
        <f t="shared" si="131"/>
        <v>1.2047180797639004E-3</v>
      </c>
      <c r="N637">
        <v>0.24394989013671881</v>
      </c>
      <c r="O637">
        <v>0.12340545654296881</v>
      </c>
      <c r="P637" s="24">
        <f t="shared" si="132"/>
        <v>0.65628245067497382</v>
      </c>
      <c r="Q637">
        <f t="shared" si="133"/>
        <v>0.12054443359375</v>
      </c>
      <c r="R637">
        <f t="shared" si="134"/>
        <v>0</v>
      </c>
      <c r="W637">
        <v>0.24394989013671881</v>
      </c>
      <c r="X637">
        <v>0.12340545654296881</v>
      </c>
      <c r="Y637" s="24">
        <f t="shared" si="135"/>
        <v>0.65628245067497382</v>
      </c>
      <c r="Z637">
        <f t="shared" si="136"/>
        <v>0.12054443359375</v>
      </c>
      <c r="AA637">
        <f t="shared" si="137"/>
        <v>0</v>
      </c>
    </row>
    <row r="638" spans="4:27">
      <c r="D638">
        <v>0</v>
      </c>
      <c r="E638">
        <v>0</v>
      </c>
      <c r="F638" s="24">
        <f t="shared" si="126"/>
        <v>0</v>
      </c>
      <c r="G638">
        <f t="shared" si="127"/>
        <v>0</v>
      </c>
      <c r="H638">
        <f t="shared" si="128"/>
        <v>1</v>
      </c>
      <c r="J638">
        <f t="shared" si="129"/>
        <v>0</v>
      </c>
      <c r="K638">
        <f t="shared" si="130"/>
        <v>0</v>
      </c>
      <c r="L638">
        <f t="shared" si="131"/>
        <v>0</v>
      </c>
      <c r="N638">
        <v>0</v>
      </c>
      <c r="O638">
        <v>0</v>
      </c>
      <c r="P638" s="24">
        <f t="shared" si="132"/>
        <v>0</v>
      </c>
      <c r="Q638">
        <f t="shared" si="133"/>
        <v>0</v>
      </c>
      <c r="R638">
        <f t="shared" si="134"/>
        <v>1</v>
      </c>
      <c r="W638">
        <v>0</v>
      </c>
      <c r="X638">
        <v>0</v>
      </c>
      <c r="Y638" s="24">
        <f t="shared" si="135"/>
        <v>0</v>
      </c>
      <c r="Z638">
        <f t="shared" si="136"/>
        <v>0</v>
      </c>
      <c r="AA638">
        <f t="shared" si="137"/>
        <v>1</v>
      </c>
    </row>
    <row r="639" spans="4:27">
      <c r="D639">
        <v>42.027664184570313</v>
      </c>
      <c r="E639">
        <v>44.883155822753913</v>
      </c>
      <c r="F639" s="24">
        <f t="shared" si="126"/>
        <v>16.382981244521403</v>
      </c>
      <c r="G639">
        <f t="shared" si="127"/>
        <v>2.8554916381836009</v>
      </c>
      <c r="H639">
        <f t="shared" si="128"/>
        <v>1</v>
      </c>
      <c r="J639">
        <f t="shared" si="129"/>
        <v>0.42027664184570313</v>
      </c>
      <c r="K639">
        <f t="shared" si="130"/>
        <v>0.44883155822753912</v>
      </c>
      <c r="L639">
        <f t="shared" si="131"/>
        <v>2.8966516401080084E-2</v>
      </c>
      <c r="N639">
        <v>42.027664184570313</v>
      </c>
      <c r="O639">
        <v>44.883155822753913</v>
      </c>
      <c r="P639" s="24">
        <f t="shared" si="132"/>
        <v>6.5710843320612111E-2</v>
      </c>
      <c r="Q639">
        <f t="shared" si="133"/>
        <v>2.8554916381836009</v>
      </c>
      <c r="R639">
        <f t="shared" si="134"/>
        <v>1</v>
      </c>
      <c r="W639">
        <v>42.027664184570313</v>
      </c>
      <c r="X639">
        <v>44.883155822753913</v>
      </c>
      <c r="Y639" s="24">
        <f t="shared" si="135"/>
        <v>6.5710843320612111E-2</v>
      </c>
      <c r="Z639">
        <f t="shared" si="136"/>
        <v>2.8554916381836009</v>
      </c>
      <c r="AA639">
        <f t="shared" si="137"/>
        <v>1</v>
      </c>
    </row>
    <row r="640" spans="4:27">
      <c r="D640">
        <v>2.2802352905273442</v>
      </c>
      <c r="E640">
        <v>2.471160888671875</v>
      </c>
      <c r="F640" s="24">
        <f t="shared" si="126"/>
        <v>0.21036939500234295</v>
      </c>
      <c r="G640">
        <f t="shared" si="127"/>
        <v>0.19092559814453081</v>
      </c>
      <c r="H640">
        <f t="shared" si="128"/>
        <v>1</v>
      </c>
      <c r="J640">
        <f t="shared" si="129"/>
        <v>2.2802352905273441E-2</v>
      </c>
      <c r="K640">
        <f t="shared" si="130"/>
        <v>2.471160888671875E-2</v>
      </c>
      <c r="L640">
        <f t="shared" si="131"/>
        <v>1.911079771155844E-3</v>
      </c>
      <c r="N640">
        <v>2.2802352905273442</v>
      </c>
      <c r="O640">
        <v>2.471160888671875</v>
      </c>
      <c r="P640" s="24">
        <f t="shared" si="132"/>
        <v>8.0366103327846952E-2</v>
      </c>
      <c r="Q640">
        <f t="shared" si="133"/>
        <v>0.19092559814453081</v>
      </c>
      <c r="R640">
        <f t="shared" si="134"/>
        <v>1</v>
      </c>
      <c r="W640">
        <v>2.2802352905273442</v>
      </c>
      <c r="X640">
        <v>2.471160888671875</v>
      </c>
      <c r="Y640" s="24">
        <f t="shared" si="135"/>
        <v>8.0366103327846952E-2</v>
      </c>
      <c r="Z640">
        <f t="shared" si="136"/>
        <v>0.19092559814453081</v>
      </c>
      <c r="AA640">
        <f t="shared" si="137"/>
        <v>1</v>
      </c>
    </row>
    <row r="641" spans="4:27">
      <c r="D641">
        <v>0</v>
      </c>
      <c r="E641">
        <v>0</v>
      </c>
      <c r="F641" s="24">
        <f t="shared" si="126"/>
        <v>0</v>
      </c>
      <c r="G641">
        <f t="shared" si="127"/>
        <v>0</v>
      </c>
      <c r="H641">
        <f t="shared" si="128"/>
        <v>1</v>
      </c>
      <c r="J641">
        <f t="shared" si="129"/>
        <v>0</v>
      </c>
      <c r="K641">
        <f t="shared" si="130"/>
        <v>0</v>
      </c>
      <c r="L641">
        <f t="shared" si="131"/>
        <v>0</v>
      </c>
      <c r="N641">
        <v>0</v>
      </c>
      <c r="O641">
        <v>0</v>
      </c>
      <c r="P641" s="24">
        <f t="shared" si="132"/>
        <v>0</v>
      </c>
      <c r="Q641">
        <f t="shared" si="133"/>
        <v>0</v>
      </c>
      <c r="R641">
        <f t="shared" si="134"/>
        <v>1</v>
      </c>
      <c r="W641">
        <v>0</v>
      </c>
      <c r="X641">
        <v>0</v>
      </c>
      <c r="Y641" s="24">
        <f t="shared" si="135"/>
        <v>0</v>
      </c>
      <c r="Z641">
        <f t="shared" si="136"/>
        <v>0</v>
      </c>
      <c r="AA641">
        <f t="shared" si="137"/>
        <v>1</v>
      </c>
    </row>
    <row r="642" spans="4:27">
      <c r="D642">
        <v>47.069931030273438</v>
      </c>
      <c r="E642">
        <v>46.453475952148438</v>
      </c>
      <c r="F642" s="24">
        <f t="shared" si="126"/>
        <v>0.46014520737182263</v>
      </c>
      <c r="G642">
        <f t="shared" si="127"/>
        <v>0.616455078125</v>
      </c>
      <c r="H642">
        <f t="shared" si="128"/>
        <v>1</v>
      </c>
      <c r="J642">
        <f t="shared" si="129"/>
        <v>0.47069931030273438</v>
      </c>
      <c r="K642">
        <f t="shared" si="130"/>
        <v>0.46453475952148438</v>
      </c>
      <c r="L642">
        <f t="shared" si="131"/>
        <v>6.1455889218724373E-3</v>
      </c>
      <c r="N642">
        <v>47.069931030273438</v>
      </c>
      <c r="O642">
        <v>46.453475952148438</v>
      </c>
      <c r="P642" s="24">
        <f t="shared" si="132"/>
        <v>1.3182904644200256E-2</v>
      </c>
      <c r="Q642">
        <f t="shared" si="133"/>
        <v>0.616455078125</v>
      </c>
      <c r="R642">
        <f t="shared" si="134"/>
        <v>1</v>
      </c>
      <c r="W642">
        <v>47.069931030273438</v>
      </c>
      <c r="X642">
        <v>46.453475952148438</v>
      </c>
      <c r="Y642" s="24">
        <f t="shared" si="135"/>
        <v>1.3182904644200256E-2</v>
      </c>
      <c r="Z642">
        <f t="shared" si="136"/>
        <v>0.616455078125</v>
      </c>
      <c r="AA642">
        <f t="shared" si="137"/>
        <v>1</v>
      </c>
    </row>
    <row r="643" spans="4:27">
      <c r="D643">
        <v>0</v>
      </c>
      <c r="E643">
        <v>0</v>
      </c>
      <c r="F643" s="24">
        <f t="shared" si="126"/>
        <v>0</v>
      </c>
      <c r="G643">
        <f t="shared" si="127"/>
        <v>0</v>
      </c>
      <c r="H643">
        <f t="shared" si="128"/>
        <v>1</v>
      </c>
      <c r="J643">
        <f t="shared" si="129"/>
        <v>0</v>
      </c>
      <c r="K643">
        <f t="shared" si="130"/>
        <v>0</v>
      </c>
      <c r="L643">
        <f t="shared" si="131"/>
        <v>0</v>
      </c>
      <c r="N643">
        <v>0</v>
      </c>
      <c r="O643">
        <v>0</v>
      </c>
      <c r="P643" s="24">
        <f t="shared" si="132"/>
        <v>0</v>
      </c>
      <c r="Q643">
        <f t="shared" si="133"/>
        <v>0</v>
      </c>
      <c r="R643">
        <f t="shared" si="134"/>
        <v>1</v>
      </c>
      <c r="W643">
        <v>0</v>
      </c>
      <c r="X643">
        <v>0</v>
      </c>
      <c r="Y643" s="24">
        <f t="shared" si="135"/>
        <v>0</v>
      </c>
      <c r="Z643">
        <f t="shared" si="136"/>
        <v>0</v>
      </c>
      <c r="AA643">
        <f t="shared" si="137"/>
        <v>1</v>
      </c>
    </row>
    <row r="644" spans="4:27">
      <c r="D644">
        <v>0</v>
      </c>
      <c r="E644">
        <v>0</v>
      </c>
      <c r="F644" s="24">
        <f t="shared" si="126"/>
        <v>0</v>
      </c>
      <c r="G644">
        <f t="shared" si="127"/>
        <v>0</v>
      </c>
      <c r="H644">
        <f t="shared" si="128"/>
        <v>1</v>
      </c>
      <c r="J644">
        <f t="shared" si="129"/>
        <v>0</v>
      </c>
      <c r="K644">
        <f t="shared" si="130"/>
        <v>0</v>
      </c>
      <c r="L644">
        <f t="shared" si="131"/>
        <v>0</v>
      </c>
      <c r="N644">
        <v>0</v>
      </c>
      <c r="O644">
        <v>0</v>
      </c>
      <c r="P644" s="24">
        <f t="shared" si="132"/>
        <v>0</v>
      </c>
      <c r="Q644">
        <f t="shared" si="133"/>
        <v>0</v>
      </c>
      <c r="R644">
        <f t="shared" si="134"/>
        <v>1</v>
      </c>
      <c r="W644">
        <v>0</v>
      </c>
      <c r="X644">
        <v>0</v>
      </c>
      <c r="Y644" s="24">
        <f t="shared" si="135"/>
        <v>0</v>
      </c>
      <c r="Z644">
        <f t="shared" si="136"/>
        <v>0</v>
      </c>
      <c r="AA644">
        <f t="shared" si="137"/>
        <v>1</v>
      </c>
    </row>
    <row r="645" spans="4:27">
      <c r="D645">
        <v>0.8174896240234375</v>
      </c>
      <c r="E645">
        <v>0.809478759765625</v>
      </c>
      <c r="F645" s="24">
        <f t="shared" si="126"/>
        <v>7.9788627948747456E-3</v>
      </c>
      <c r="G645">
        <f t="shared" si="127"/>
        <v>8.0108642578125E-3</v>
      </c>
      <c r="H645">
        <f t="shared" si="128"/>
        <v>1</v>
      </c>
      <c r="J645">
        <f t="shared" si="129"/>
        <v>8.174896240234375E-3</v>
      </c>
      <c r="K645">
        <f t="shared" si="130"/>
        <v>8.09478759765625E-3</v>
      </c>
      <c r="L645">
        <f t="shared" si="131"/>
        <v>8.0105433966542016E-5</v>
      </c>
      <c r="N645">
        <v>0.8174896240234375</v>
      </c>
      <c r="O645">
        <v>0.809478759765625</v>
      </c>
      <c r="P645" s="24">
        <f t="shared" si="132"/>
        <v>9.8475967174677607E-3</v>
      </c>
      <c r="Q645">
        <f t="shared" si="133"/>
        <v>8.0108642578125E-3</v>
      </c>
      <c r="R645">
        <f t="shared" si="134"/>
        <v>1</v>
      </c>
      <c r="W645">
        <v>0.8174896240234375</v>
      </c>
      <c r="X645">
        <v>0.809478759765625</v>
      </c>
      <c r="Y645" s="24">
        <f t="shared" si="135"/>
        <v>9.8475967174677607E-3</v>
      </c>
      <c r="Z645">
        <f t="shared" si="136"/>
        <v>8.0108642578125E-3</v>
      </c>
      <c r="AA645">
        <f t="shared" si="137"/>
        <v>1</v>
      </c>
    </row>
    <row r="646" spans="4:27">
      <c r="D646">
        <v>31.75411224365234</v>
      </c>
      <c r="E646">
        <v>27.542877197265621</v>
      </c>
      <c r="F646" s="24">
        <f t="shared" si="126"/>
        <v>0.98517195629726839</v>
      </c>
      <c r="G646">
        <f t="shared" si="127"/>
        <v>4.2112350463867188</v>
      </c>
      <c r="H646">
        <f t="shared" si="128"/>
        <v>1</v>
      </c>
      <c r="J646">
        <f t="shared" si="129"/>
        <v>0.31754112243652338</v>
      </c>
      <c r="K646">
        <f t="shared" si="130"/>
        <v>0.27542877197265619</v>
      </c>
      <c r="L646">
        <f t="shared" si="131"/>
        <v>4.1237942840649966E-2</v>
      </c>
      <c r="N646">
        <v>31.75411224365234</v>
      </c>
      <c r="O646">
        <v>27.542877197265621</v>
      </c>
      <c r="P646" s="24">
        <f t="shared" si="132"/>
        <v>0.14203874719753481</v>
      </c>
      <c r="Q646">
        <f t="shared" si="133"/>
        <v>4.2112350463867188</v>
      </c>
      <c r="R646">
        <f t="shared" si="134"/>
        <v>1</v>
      </c>
      <c r="W646">
        <v>31.75411224365234</v>
      </c>
      <c r="X646">
        <v>27.542877197265621</v>
      </c>
      <c r="Y646" s="24">
        <f t="shared" si="135"/>
        <v>0.14203874719753481</v>
      </c>
      <c r="Z646">
        <f t="shared" si="136"/>
        <v>4.2112350463867188</v>
      </c>
      <c r="AA646">
        <f t="shared" si="137"/>
        <v>1</v>
      </c>
    </row>
    <row r="647" spans="4:27">
      <c r="D647">
        <v>0.356292724609375</v>
      </c>
      <c r="E647">
        <v>0.84590911865234375</v>
      </c>
      <c r="F647" s="24">
        <f t="shared" si="126"/>
        <v>0.63169017381483694</v>
      </c>
      <c r="G647">
        <f t="shared" si="127"/>
        <v>0.48961639404296875</v>
      </c>
      <c r="H647">
        <f t="shared" si="128"/>
        <v>0</v>
      </c>
      <c r="J647">
        <f t="shared" si="129"/>
        <v>3.56292724609375E-3</v>
      </c>
      <c r="K647">
        <f t="shared" si="130"/>
        <v>8.4590911865234375E-3</v>
      </c>
      <c r="L647">
        <f t="shared" si="131"/>
        <v>4.9081697372144843E-3</v>
      </c>
      <c r="N647">
        <v>0.356292724609375</v>
      </c>
      <c r="O647">
        <v>0.84590911865234375</v>
      </c>
      <c r="P647" s="24">
        <f t="shared" si="132"/>
        <v>0.8145327621767412</v>
      </c>
      <c r="Q647">
        <f t="shared" si="133"/>
        <v>0.48961639404296875</v>
      </c>
      <c r="R647">
        <f t="shared" si="134"/>
        <v>0</v>
      </c>
      <c r="W647">
        <v>0.356292724609375</v>
      </c>
      <c r="X647">
        <v>0.84590911865234375</v>
      </c>
      <c r="Y647" s="24">
        <f t="shared" si="135"/>
        <v>0.8145327621767412</v>
      </c>
      <c r="Z647">
        <f t="shared" si="136"/>
        <v>0.48961639404296875</v>
      </c>
      <c r="AA647">
        <f t="shared" si="137"/>
        <v>0</v>
      </c>
    </row>
    <row r="648" spans="4:27">
      <c r="D648">
        <v>0.51593780517578125</v>
      </c>
      <c r="E648">
        <v>0</v>
      </c>
      <c r="F648" s="24">
        <f t="shared" ref="F648:F711" si="138">(ABS(EXP(D648) - EXP(E648)) / ABS(EXP(D648)))</f>
        <v>0.40305948186956542</v>
      </c>
      <c r="G648">
        <f t="shared" ref="G648:G711" si="139">ABS(MIN(D648, 100-D648)- MIN(E648, 100-E648))</f>
        <v>0.51593780517578125</v>
      </c>
      <c r="H648">
        <f t="shared" ref="H648:H711" si="140">IF(AND(MIN(E648, 100-E648) &lt;= 1.2*MIN(D648, 100- D648), MIN(E648,100-E648) &gt;= 0.8*MIN(D648, 100 -D648)), 1, 0)</f>
        <v>0</v>
      </c>
      <c r="J648">
        <f t="shared" ref="J648:J711" si="141">0.01*D648</f>
        <v>5.1593780517578125E-3</v>
      </c>
      <c r="K648">
        <f t="shared" ref="K648:K711" si="142">0.01*E648</f>
        <v>0</v>
      </c>
      <c r="L648">
        <f t="shared" ref="L648:L711" si="143">(ABS(EXP(J648) - EXP(K648)) / ABS(EXP(J648)))</f>
        <v>5.1460913210606739E-3</v>
      </c>
      <c r="N648">
        <v>0.51593780517578125</v>
      </c>
      <c r="O648">
        <v>0</v>
      </c>
      <c r="P648" s="24">
        <f t="shared" ref="P648:P711" si="144">IF(AND(N648=0, O648=0), 0, IF(N648=0, 2 * ABS(50 - O648) / (ABS(50) + ABS(50 - O648)), IF(O648=0, 2 * ABS(N648 - 50) / (ABS(N648) + ABS(50)), 2 * ABS(N648 - O648) / (ABS(N648) + ABS(O648)))))</f>
        <v>1.959146532552511</v>
      </c>
      <c r="Q648">
        <f t="shared" ref="Q648:Q711" si="145">ABS(MIN(N648, 100-N648)- MIN(O648, 100-O648))</f>
        <v>0.51593780517578125</v>
      </c>
      <c r="R648">
        <f t="shared" ref="R648:R711" si="146">IF(AND(MIN(O648, 100-O648) &lt;= 1.2*MIN(N648, 100- N648), MIN(O648,100-O648) &gt;= 0.8*MIN(N648, 100 -N648)), 1, 0)</f>
        <v>0</v>
      </c>
      <c r="W648">
        <v>0.51593780517578125</v>
      </c>
      <c r="X648">
        <v>0</v>
      </c>
      <c r="Y648" s="24">
        <f t="shared" ref="Y648:Y711" si="147">IF(AND(W648=0, X648=0), 0, 2 * ABS(MIN(W648, 100-W648) - MIN(X648, 100-X648)) / (ABS(MIN(W648, 100-W648)) + ABS(MIN(X648, 100-X648))))</f>
        <v>2</v>
      </c>
      <c r="Z648">
        <f t="shared" ref="Z648:Z711" si="148">ABS(MIN(W648, 100-W648)- MIN(X648, 100-X648))</f>
        <v>0.51593780517578125</v>
      </c>
      <c r="AA648">
        <f t="shared" ref="AA648:AA711" si="149">IF(AND(MIN(X648, 100-X648) &lt;= 1.2*MIN(W648, 100- W648), MIN(X648,100-X648) &gt;= 0.8*MIN(W648, 100 -W648)), 1, 0)</f>
        <v>0</v>
      </c>
    </row>
    <row r="649" spans="4:27">
      <c r="D649">
        <v>0</v>
      </c>
      <c r="E649">
        <v>0</v>
      </c>
      <c r="F649" s="24">
        <f t="shared" si="138"/>
        <v>0</v>
      </c>
      <c r="G649">
        <f t="shared" si="139"/>
        <v>0</v>
      </c>
      <c r="H649">
        <f t="shared" si="140"/>
        <v>1</v>
      </c>
      <c r="J649">
        <f t="shared" si="141"/>
        <v>0</v>
      </c>
      <c r="K649">
        <f t="shared" si="142"/>
        <v>0</v>
      </c>
      <c r="L649">
        <f t="shared" si="143"/>
        <v>0</v>
      </c>
      <c r="N649">
        <v>0</v>
      </c>
      <c r="O649">
        <v>0</v>
      </c>
      <c r="P649" s="24">
        <f t="shared" si="144"/>
        <v>0</v>
      </c>
      <c r="Q649">
        <f t="shared" si="145"/>
        <v>0</v>
      </c>
      <c r="R649">
        <f t="shared" si="146"/>
        <v>1</v>
      </c>
      <c r="W649">
        <v>0</v>
      </c>
      <c r="X649">
        <v>0</v>
      </c>
      <c r="Y649" s="24">
        <f t="shared" si="147"/>
        <v>0</v>
      </c>
      <c r="Z649">
        <f t="shared" si="148"/>
        <v>0</v>
      </c>
      <c r="AA649">
        <f t="shared" si="149"/>
        <v>1</v>
      </c>
    </row>
    <row r="650" spans="4:27">
      <c r="D650">
        <v>0</v>
      </c>
      <c r="E650">
        <v>0</v>
      </c>
      <c r="F650" s="24">
        <f t="shared" si="138"/>
        <v>0</v>
      </c>
      <c r="G650">
        <f t="shared" si="139"/>
        <v>0</v>
      </c>
      <c r="H650">
        <f t="shared" si="140"/>
        <v>1</v>
      </c>
      <c r="J650">
        <f t="shared" si="141"/>
        <v>0</v>
      </c>
      <c r="K650">
        <f t="shared" si="142"/>
        <v>0</v>
      </c>
      <c r="L650">
        <f t="shared" si="143"/>
        <v>0</v>
      </c>
      <c r="N650">
        <v>0</v>
      </c>
      <c r="O650">
        <v>0</v>
      </c>
      <c r="P650" s="24">
        <f t="shared" si="144"/>
        <v>0</v>
      </c>
      <c r="Q650">
        <f t="shared" si="145"/>
        <v>0</v>
      </c>
      <c r="R650">
        <f t="shared" si="146"/>
        <v>1</v>
      </c>
      <c r="W650">
        <v>0</v>
      </c>
      <c r="X650">
        <v>0</v>
      </c>
      <c r="Y650" s="24">
        <f t="shared" si="147"/>
        <v>0</v>
      </c>
      <c r="Z650">
        <f t="shared" si="148"/>
        <v>0</v>
      </c>
      <c r="AA650">
        <f t="shared" si="149"/>
        <v>1</v>
      </c>
    </row>
    <row r="651" spans="4:27">
      <c r="D651">
        <v>1.170539855957031</v>
      </c>
      <c r="E651">
        <v>1.533317565917969</v>
      </c>
      <c r="F651" s="24">
        <f t="shared" si="138"/>
        <v>0.43731632262612102</v>
      </c>
      <c r="G651">
        <f t="shared" si="139"/>
        <v>0.36277770996093794</v>
      </c>
      <c r="H651">
        <f t="shared" si="140"/>
        <v>0</v>
      </c>
      <c r="J651">
        <f t="shared" si="141"/>
        <v>1.1705398559570311E-2</v>
      </c>
      <c r="K651">
        <f t="shared" si="142"/>
        <v>1.5333175659179689E-2</v>
      </c>
      <c r="L651">
        <f t="shared" si="143"/>
        <v>3.6343654475618084E-3</v>
      </c>
      <c r="N651">
        <v>1.170539855957031</v>
      </c>
      <c r="O651">
        <v>1.533317565917969</v>
      </c>
      <c r="P651" s="24">
        <f t="shared" si="144"/>
        <v>0.26834085778781069</v>
      </c>
      <c r="Q651">
        <f t="shared" si="145"/>
        <v>0.36277770996093794</v>
      </c>
      <c r="R651">
        <f t="shared" si="146"/>
        <v>0</v>
      </c>
      <c r="W651">
        <v>1.170539855957031</v>
      </c>
      <c r="X651">
        <v>1.533317565917969</v>
      </c>
      <c r="Y651" s="24">
        <f t="shared" si="147"/>
        <v>0.26834085778781069</v>
      </c>
      <c r="Z651">
        <f t="shared" si="148"/>
        <v>0.36277770996093794</v>
      </c>
      <c r="AA651">
        <f t="shared" si="149"/>
        <v>0</v>
      </c>
    </row>
    <row r="652" spans="4:27">
      <c r="D652">
        <v>0</v>
      </c>
      <c r="E652">
        <v>0</v>
      </c>
      <c r="F652" s="24">
        <f t="shared" si="138"/>
        <v>0</v>
      </c>
      <c r="G652">
        <f t="shared" si="139"/>
        <v>0</v>
      </c>
      <c r="H652">
        <f t="shared" si="140"/>
        <v>1</v>
      </c>
      <c r="J652">
        <f t="shared" si="141"/>
        <v>0</v>
      </c>
      <c r="K652">
        <f t="shared" si="142"/>
        <v>0</v>
      </c>
      <c r="L652">
        <f t="shared" si="143"/>
        <v>0</v>
      </c>
      <c r="N652">
        <v>0</v>
      </c>
      <c r="O652">
        <v>0</v>
      </c>
      <c r="P652" s="24">
        <f t="shared" si="144"/>
        <v>0</v>
      </c>
      <c r="Q652">
        <f t="shared" si="145"/>
        <v>0</v>
      </c>
      <c r="R652">
        <f t="shared" si="146"/>
        <v>1</v>
      </c>
      <c r="W652">
        <v>0</v>
      </c>
      <c r="X652">
        <v>0</v>
      </c>
      <c r="Y652" s="24">
        <f t="shared" si="147"/>
        <v>0</v>
      </c>
      <c r="Z652">
        <f t="shared" si="148"/>
        <v>0</v>
      </c>
      <c r="AA652">
        <f t="shared" si="149"/>
        <v>1</v>
      </c>
    </row>
    <row r="653" spans="4:27">
      <c r="D653">
        <v>4.4925689697265616</v>
      </c>
      <c r="E653">
        <v>3.6111831665039058</v>
      </c>
      <c r="F653" s="24">
        <f t="shared" si="138"/>
        <v>0.58579149771300743</v>
      </c>
      <c r="G653">
        <f t="shared" si="139"/>
        <v>0.88138580322265581</v>
      </c>
      <c r="H653">
        <f t="shared" si="140"/>
        <v>1</v>
      </c>
      <c r="J653">
        <f t="shared" si="141"/>
        <v>4.4925689697265618E-2</v>
      </c>
      <c r="K653">
        <f t="shared" si="142"/>
        <v>3.6111831665039056E-2</v>
      </c>
      <c r="L653">
        <f t="shared" si="143"/>
        <v>8.7751298506074989E-3</v>
      </c>
      <c r="N653">
        <v>4.4925689697265616</v>
      </c>
      <c r="O653">
        <v>3.6111831665039058</v>
      </c>
      <c r="P653" s="24">
        <f t="shared" si="144"/>
        <v>0.21752536069856657</v>
      </c>
      <c r="Q653">
        <f t="shared" si="145"/>
        <v>0.88138580322265581</v>
      </c>
      <c r="R653">
        <f t="shared" si="146"/>
        <v>1</v>
      </c>
      <c r="W653">
        <v>4.4925689697265616</v>
      </c>
      <c r="X653">
        <v>3.6111831665039058</v>
      </c>
      <c r="Y653" s="24">
        <f t="shared" si="147"/>
        <v>0.21752536069856657</v>
      </c>
      <c r="Z653">
        <f t="shared" si="148"/>
        <v>0.88138580322265581</v>
      </c>
      <c r="AA653">
        <f t="shared" si="149"/>
        <v>1</v>
      </c>
    </row>
    <row r="654" spans="4:27">
      <c r="D654">
        <v>40.095710754394531</v>
      </c>
      <c r="E654">
        <v>40.320587158203118</v>
      </c>
      <c r="F654" s="24">
        <f t="shared" si="138"/>
        <v>0.25216794343858112</v>
      </c>
      <c r="G654">
        <f t="shared" si="139"/>
        <v>0.22487640380858664</v>
      </c>
      <c r="H654">
        <f t="shared" si="140"/>
        <v>1</v>
      </c>
      <c r="J654">
        <f t="shared" si="141"/>
        <v>0.40095710754394531</v>
      </c>
      <c r="K654">
        <f t="shared" si="142"/>
        <v>0.40320587158203119</v>
      </c>
      <c r="L654">
        <f t="shared" si="143"/>
        <v>2.251294404312106E-3</v>
      </c>
      <c r="N654">
        <v>40.095710754394531</v>
      </c>
      <c r="O654">
        <v>40.320587158203118</v>
      </c>
      <c r="P654" s="24">
        <f t="shared" si="144"/>
        <v>5.5928066734183372E-3</v>
      </c>
      <c r="Q654">
        <f t="shared" si="145"/>
        <v>0.22487640380858664</v>
      </c>
      <c r="R654">
        <f t="shared" si="146"/>
        <v>1</v>
      </c>
      <c r="W654">
        <v>40.095710754394531</v>
      </c>
      <c r="X654">
        <v>40.320587158203118</v>
      </c>
      <c r="Y654" s="24">
        <f t="shared" si="147"/>
        <v>5.5928066734183372E-3</v>
      </c>
      <c r="Z654">
        <f t="shared" si="148"/>
        <v>0.22487640380858664</v>
      </c>
      <c r="AA654">
        <f t="shared" si="149"/>
        <v>1</v>
      </c>
    </row>
    <row r="655" spans="4:27">
      <c r="D655">
        <v>0</v>
      </c>
      <c r="E655">
        <v>0</v>
      </c>
      <c r="F655" s="24">
        <f t="shared" si="138"/>
        <v>0</v>
      </c>
      <c r="G655">
        <f t="shared" si="139"/>
        <v>0</v>
      </c>
      <c r="H655">
        <f t="shared" si="140"/>
        <v>1</v>
      </c>
      <c r="J655">
        <f t="shared" si="141"/>
        <v>0</v>
      </c>
      <c r="K655">
        <f t="shared" si="142"/>
        <v>0</v>
      </c>
      <c r="L655">
        <f t="shared" si="143"/>
        <v>0</v>
      </c>
      <c r="N655">
        <v>0</v>
      </c>
      <c r="O655">
        <v>0</v>
      </c>
      <c r="P655" s="24">
        <f t="shared" si="144"/>
        <v>0</v>
      </c>
      <c r="Q655">
        <f t="shared" si="145"/>
        <v>0</v>
      </c>
      <c r="R655">
        <f t="shared" si="146"/>
        <v>1</v>
      </c>
      <c r="W655">
        <v>0</v>
      </c>
      <c r="X655">
        <v>0</v>
      </c>
      <c r="Y655" s="24">
        <f t="shared" si="147"/>
        <v>0</v>
      </c>
      <c r="Z655">
        <f t="shared" si="148"/>
        <v>0</v>
      </c>
      <c r="AA655">
        <f t="shared" si="149"/>
        <v>1</v>
      </c>
    </row>
    <row r="656" spans="4:27">
      <c r="D656">
        <v>0</v>
      </c>
      <c r="E656">
        <v>0</v>
      </c>
      <c r="F656" s="24">
        <f t="shared" si="138"/>
        <v>0</v>
      </c>
      <c r="G656">
        <f t="shared" si="139"/>
        <v>0</v>
      </c>
      <c r="H656">
        <f t="shared" si="140"/>
        <v>1</v>
      </c>
      <c r="J656">
        <f t="shared" si="141"/>
        <v>0</v>
      </c>
      <c r="K656">
        <f t="shared" si="142"/>
        <v>0</v>
      </c>
      <c r="L656">
        <f t="shared" si="143"/>
        <v>0</v>
      </c>
      <c r="N656">
        <v>0</v>
      </c>
      <c r="O656">
        <v>0</v>
      </c>
      <c r="P656" s="24">
        <f t="shared" si="144"/>
        <v>0</v>
      </c>
      <c r="Q656">
        <f t="shared" si="145"/>
        <v>0</v>
      </c>
      <c r="R656">
        <f t="shared" si="146"/>
        <v>1</v>
      </c>
      <c r="W656">
        <v>0</v>
      </c>
      <c r="X656">
        <v>0</v>
      </c>
      <c r="Y656" s="24">
        <f t="shared" si="147"/>
        <v>0</v>
      </c>
      <c r="Z656">
        <f t="shared" si="148"/>
        <v>0</v>
      </c>
      <c r="AA656">
        <f t="shared" si="149"/>
        <v>1</v>
      </c>
    </row>
    <row r="657" spans="4:27">
      <c r="D657">
        <v>1.085853576660156</v>
      </c>
      <c r="E657">
        <v>1.369476318359375</v>
      </c>
      <c r="F657" s="24">
        <f t="shared" si="138"/>
        <v>0.32793186292457893</v>
      </c>
      <c r="G657">
        <f t="shared" si="139"/>
        <v>0.28362274169921897</v>
      </c>
      <c r="H657">
        <f t="shared" si="140"/>
        <v>0</v>
      </c>
      <c r="J657">
        <f t="shared" si="141"/>
        <v>1.0858535766601561E-2</v>
      </c>
      <c r="K657">
        <f t="shared" si="142"/>
        <v>1.369476318359375E-2</v>
      </c>
      <c r="L657">
        <f t="shared" si="143"/>
        <v>2.8402533151939049E-3</v>
      </c>
      <c r="N657">
        <v>1.085853576660156</v>
      </c>
      <c r="O657">
        <v>1.369476318359375</v>
      </c>
      <c r="P657" s="24">
        <f t="shared" si="144"/>
        <v>0.23102617882389515</v>
      </c>
      <c r="Q657">
        <f t="shared" si="145"/>
        <v>0.28362274169921897</v>
      </c>
      <c r="R657">
        <f t="shared" si="146"/>
        <v>0</v>
      </c>
      <c r="W657">
        <v>1.085853576660156</v>
      </c>
      <c r="X657">
        <v>1.369476318359375</v>
      </c>
      <c r="Y657" s="24">
        <f t="shared" si="147"/>
        <v>0.23102617882389515</v>
      </c>
      <c r="Z657">
        <f t="shared" si="148"/>
        <v>0.28362274169921897</v>
      </c>
      <c r="AA657">
        <f t="shared" si="149"/>
        <v>0</v>
      </c>
    </row>
    <row r="658" spans="4:27">
      <c r="D658">
        <v>0</v>
      </c>
      <c r="E658">
        <v>0</v>
      </c>
      <c r="F658" s="24">
        <f t="shared" si="138"/>
        <v>0</v>
      </c>
      <c r="G658">
        <f t="shared" si="139"/>
        <v>0</v>
      </c>
      <c r="H658">
        <f t="shared" si="140"/>
        <v>1</v>
      </c>
      <c r="J658">
        <f t="shared" si="141"/>
        <v>0</v>
      </c>
      <c r="K658">
        <f t="shared" si="142"/>
        <v>0</v>
      </c>
      <c r="L658">
        <f t="shared" si="143"/>
        <v>0</v>
      </c>
      <c r="N658">
        <v>0</v>
      </c>
      <c r="O658">
        <v>0</v>
      </c>
      <c r="P658" s="24">
        <f t="shared" si="144"/>
        <v>0</v>
      </c>
      <c r="Q658">
        <f t="shared" si="145"/>
        <v>0</v>
      </c>
      <c r="R658">
        <f t="shared" si="146"/>
        <v>1</v>
      </c>
      <c r="W658">
        <v>0</v>
      </c>
      <c r="X658">
        <v>0</v>
      </c>
      <c r="Y658" s="24">
        <f t="shared" si="147"/>
        <v>0</v>
      </c>
      <c r="Z658">
        <f t="shared" si="148"/>
        <v>0</v>
      </c>
      <c r="AA658">
        <f t="shared" si="149"/>
        <v>1</v>
      </c>
    </row>
    <row r="659" spans="4:27">
      <c r="D659">
        <v>0</v>
      </c>
      <c r="E659">
        <v>0</v>
      </c>
      <c r="F659" s="24">
        <f t="shared" si="138"/>
        <v>0</v>
      </c>
      <c r="G659">
        <f t="shared" si="139"/>
        <v>0</v>
      </c>
      <c r="H659">
        <f t="shared" si="140"/>
        <v>1</v>
      </c>
      <c r="J659">
        <f t="shared" si="141"/>
        <v>0</v>
      </c>
      <c r="K659">
        <f t="shared" si="142"/>
        <v>0</v>
      </c>
      <c r="L659">
        <f t="shared" si="143"/>
        <v>0</v>
      </c>
      <c r="N659">
        <v>0</v>
      </c>
      <c r="O659">
        <v>0</v>
      </c>
      <c r="P659" s="24">
        <f t="shared" si="144"/>
        <v>0</v>
      </c>
      <c r="Q659">
        <f t="shared" si="145"/>
        <v>0</v>
      </c>
      <c r="R659">
        <f t="shared" si="146"/>
        <v>1</v>
      </c>
      <c r="W659">
        <v>0</v>
      </c>
      <c r="X659">
        <v>0</v>
      </c>
      <c r="Y659" s="24">
        <f t="shared" si="147"/>
        <v>0</v>
      </c>
      <c r="Z659">
        <f t="shared" si="148"/>
        <v>0</v>
      </c>
      <c r="AA659">
        <f t="shared" si="149"/>
        <v>1</v>
      </c>
    </row>
    <row r="660" spans="4:27">
      <c r="D660">
        <v>7.38372802734375</v>
      </c>
      <c r="E660">
        <v>8.0463409423828125</v>
      </c>
      <c r="F660" s="24">
        <f t="shared" si="138"/>
        <v>0.93985439287438277</v>
      </c>
      <c r="G660">
        <f t="shared" si="139"/>
        <v>0.6626129150390625</v>
      </c>
      <c r="H660">
        <f t="shared" si="140"/>
        <v>1</v>
      </c>
      <c r="J660">
        <f t="shared" si="141"/>
        <v>7.38372802734375E-2</v>
      </c>
      <c r="K660">
        <f t="shared" si="142"/>
        <v>8.0463409423828125E-2</v>
      </c>
      <c r="L660">
        <f t="shared" si="143"/>
        <v>6.6481305119256403E-3</v>
      </c>
      <c r="N660">
        <v>7.38372802734375</v>
      </c>
      <c r="O660">
        <v>8.0463409423828125</v>
      </c>
      <c r="P660" s="24">
        <f t="shared" si="144"/>
        <v>8.5885930430912999E-2</v>
      </c>
      <c r="Q660">
        <f t="shared" si="145"/>
        <v>0.6626129150390625</v>
      </c>
      <c r="R660">
        <f t="shared" si="146"/>
        <v>1</v>
      </c>
      <c r="W660">
        <v>7.38372802734375</v>
      </c>
      <c r="X660">
        <v>8.0463409423828125</v>
      </c>
      <c r="Y660" s="24">
        <f t="shared" si="147"/>
        <v>8.5885930430912999E-2</v>
      </c>
      <c r="Z660">
        <f t="shared" si="148"/>
        <v>0.6626129150390625</v>
      </c>
      <c r="AA660">
        <f t="shared" si="149"/>
        <v>1</v>
      </c>
    </row>
    <row r="661" spans="4:27">
      <c r="D661">
        <v>13.885307312011721</v>
      </c>
      <c r="E661">
        <v>14.004135131835939</v>
      </c>
      <c r="F661" s="24">
        <f t="shared" si="138"/>
        <v>0.12617599641305749</v>
      </c>
      <c r="G661">
        <f t="shared" si="139"/>
        <v>0.11882781982421875</v>
      </c>
      <c r="H661">
        <f t="shared" si="140"/>
        <v>1</v>
      </c>
      <c r="J661">
        <f t="shared" si="141"/>
        <v>0.13885307312011722</v>
      </c>
      <c r="K661">
        <f t="shared" si="142"/>
        <v>0.1400413513183594</v>
      </c>
      <c r="L661">
        <f t="shared" si="143"/>
        <v>1.1889844805058173E-3</v>
      </c>
      <c r="N661">
        <v>13.885307312011721</v>
      </c>
      <c r="O661">
        <v>14.004135131835939</v>
      </c>
      <c r="P661" s="24">
        <f t="shared" si="144"/>
        <v>8.5213478228161471E-3</v>
      </c>
      <c r="Q661">
        <f t="shared" si="145"/>
        <v>0.11882781982421875</v>
      </c>
      <c r="R661">
        <f t="shared" si="146"/>
        <v>1</v>
      </c>
      <c r="W661">
        <v>13.885307312011721</v>
      </c>
      <c r="X661">
        <v>14.004135131835939</v>
      </c>
      <c r="Y661" s="24">
        <f t="shared" si="147"/>
        <v>8.5213478228161471E-3</v>
      </c>
      <c r="Z661">
        <f t="shared" si="148"/>
        <v>0.11882781982421875</v>
      </c>
      <c r="AA661">
        <f t="shared" si="149"/>
        <v>1</v>
      </c>
    </row>
    <row r="662" spans="4:27">
      <c r="D662">
        <v>0.1308441162109375</v>
      </c>
      <c r="E662">
        <v>0.1758575439453125</v>
      </c>
      <c r="F662" s="24">
        <f t="shared" si="138"/>
        <v>4.604190578727068E-2</v>
      </c>
      <c r="G662">
        <f t="shared" si="139"/>
        <v>4.5013427734375E-2</v>
      </c>
      <c r="H662">
        <f t="shared" si="140"/>
        <v>0</v>
      </c>
      <c r="J662">
        <f t="shared" si="141"/>
        <v>1.308441162109375E-3</v>
      </c>
      <c r="K662">
        <f t="shared" si="142"/>
        <v>1.758575439453125E-3</v>
      </c>
      <c r="L662">
        <f t="shared" si="143"/>
        <v>4.5023560298057915E-4</v>
      </c>
      <c r="N662">
        <v>0.1308441162109375</v>
      </c>
      <c r="O662">
        <v>0.1758575439453125</v>
      </c>
      <c r="P662" s="24">
        <f t="shared" si="144"/>
        <v>0.29353233830845771</v>
      </c>
      <c r="Q662">
        <f t="shared" si="145"/>
        <v>4.5013427734375E-2</v>
      </c>
      <c r="R662">
        <f t="shared" si="146"/>
        <v>0</v>
      </c>
      <c r="W662">
        <v>0.1308441162109375</v>
      </c>
      <c r="X662">
        <v>0.1758575439453125</v>
      </c>
      <c r="Y662" s="24">
        <f t="shared" si="147"/>
        <v>0.29353233830845771</v>
      </c>
      <c r="Z662">
        <f t="shared" si="148"/>
        <v>4.5013427734375E-2</v>
      </c>
      <c r="AA662">
        <f t="shared" si="149"/>
        <v>0</v>
      </c>
    </row>
    <row r="663" spans="4:27">
      <c r="D663">
        <v>0</v>
      </c>
      <c r="E663">
        <v>0</v>
      </c>
      <c r="F663" s="24">
        <f t="shared" si="138"/>
        <v>0</v>
      </c>
      <c r="G663">
        <f t="shared" si="139"/>
        <v>0</v>
      </c>
      <c r="H663">
        <f t="shared" si="140"/>
        <v>1</v>
      </c>
      <c r="J663">
        <f t="shared" si="141"/>
        <v>0</v>
      </c>
      <c r="K663">
        <f t="shared" si="142"/>
        <v>0</v>
      </c>
      <c r="L663">
        <f t="shared" si="143"/>
        <v>0</v>
      </c>
      <c r="N663">
        <v>0</v>
      </c>
      <c r="O663">
        <v>0</v>
      </c>
      <c r="P663" s="24">
        <f t="shared" si="144"/>
        <v>0</v>
      </c>
      <c r="Q663">
        <f t="shared" si="145"/>
        <v>0</v>
      </c>
      <c r="R663">
        <f t="shared" si="146"/>
        <v>1</v>
      </c>
      <c r="W663">
        <v>0</v>
      </c>
      <c r="X663">
        <v>0</v>
      </c>
      <c r="Y663" s="24">
        <f t="shared" si="147"/>
        <v>0</v>
      </c>
      <c r="Z663">
        <f t="shared" si="148"/>
        <v>0</v>
      </c>
      <c r="AA663">
        <f t="shared" si="149"/>
        <v>1</v>
      </c>
    </row>
    <row r="664" spans="4:27">
      <c r="D664">
        <v>0.40111541748046881</v>
      </c>
      <c r="E664">
        <v>0.84590911865234375</v>
      </c>
      <c r="F664" s="24">
        <f t="shared" si="138"/>
        <v>0.56016830173829468</v>
      </c>
      <c r="G664">
        <f t="shared" si="139"/>
        <v>0.44479370117187494</v>
      </c>
      <c r="H664">
        <f t="shared" si="140"/>
        <v>0</v>
      </c>
      <c r="J664">
        <f t="shared" si="141"/>
        <v>4.0111541748046884E-3</v>
      </c>
      <c r="K664">
        <f t="shared" si="142"/>
        <v>8.4590911865234375E-3</v>
      </c>
      <c r="L664">
        <f t="shared" si="143"/>
        <v>4.4578437663095162E-3</v>
      </c>
      <c r="N664">
        <v>0.40111541748046881</v>
      </c>
      <c r="O664">
        <v>0.84590911865234375</v>
      </c>
      <c r="P664" s="24">
        <f t="shared" si="144"/>
        <v>0.71336800244723153</v>
      </c>
      <c r="Q664">
        <f t="shared" si="145"/>
        <v>0.44479370117187494</v>
      </c>
      <c r="R664">
        <f t="shared" si="146"/>
        <v>0</v>
      </c>
      <c r="W664">
        <v>0.40111541748046881</v>
      </c>
      <c r="X664">
        <v>0.84590911865234375</v>
      </c>
      <c r="Y664" s="24">
        <f t="shared" si="147"/>
        <v>0.71336800244723153</v>
      </c>
      <c r="Z664">
        <f t="shared" si="148"/>
        <v>0.44479370117187494</v>
      </c>
      <c r="AA664">
        <f t="shared" si="149"/>
        <v>0</v>
      </c>
    </row>
    <row r="665" spans="4:27">
      <c r="D665">
        <v>0</v>
      </c>
      <c r="E665">
        <v>0</v>
      </c>
      <c r="F665" s="24">
        <f t="shared" si="138"/>
        <v>0</v>
      </c>
      <c r="G665">
        <f t="shared" si="139"/>
        <v>0</v>
      </c>
      <c r="H665">
        <f t="shared" si="140"/>
        <v>1</v>
      </c>
      <c r="J665">
        <f t="shared" si="141"/>
        <v>0</v>
      </c>
      <c r="K665">
        <f t="shared" si="142"/>
        <v>0</v>
      </c>
      <c r="L665">
        <f t="shared" si="143"/>
        <v>0</v>
      </c>
      <c r="N665">
        <v>0</v>
      </c>
      <c r="O665">
        <v>0</v>
      </c>
      <c r="P665" s="24">
        <f t="shared" si="144"/>
        <v>0</v>
      </c>
      <c r="Q665">
        <f t="shared" si="145"/>
        <v>0</v>
      </c>
      <c r="R665">
        <f t="shared" si="146"/>
        <v>1</v>
      </c>
      <c r="W665">
        <v>0</v>
      </c>
      <c r="X665">
        <v>0</v>
      </c>
      <c r="Y665" s="24">
        <f t="shared" si="147"/>
        <v>0</v>
      </c>
      <c r="Z665">
        <f t="shared" si="148"/>
        <v>0</v>
      </c>
      <c r="AA665">
        <f t="shared" si="149"/>
        <v>1</v>
      </c>
    </row>
    <row r="666" spans="4:27">
      <c r="D666">
        <v>0</v>
      </c>
      <c r="E666">
        <v>0</v>
      </c>
      <c r="F666" s="24">
        <f t="shared" si="138"/>
        <v>0</v>
      </c>
      <c r="G666">
        <f t="shared" si="139"/>
        <v>0</v>
      </c>
      <c r="H666">
        <f t="shared" si="140"/>
        <v>1</v>
      </c>
      <c r="J666">
        <f t="shared" si="141"/>
        <v>0</v>
      </c>
      <c r="K666">
        <f t="shared" si="142"/>
        <v>0</v>
      </c>
      <c r="L666">
        <f t="shared" si="143"/>
        <v>0</v>
      </c>
      <c r="N666">
        <v>0</v>
      </c>
      <c r="O666">
        <v>0</v>
      </c>
      <c r="P666" s="24">
        <f t="shared" si="144"/>
        <v>0</v>
      </c>
      <c r="Q666">
        <f t="shared" si="145"/>
        <v>0</v>
      </c>
      <c r="R666">
        <f t="shared" si="146"/>
        <v>1</v>
      </c>
      <c r="W666">
        <v>0</v>
      </c>
      <c r="X666">
        <v>0</v>
      </c>
      <c r="Y666" s="24">
        <f t="shared" si="147"/>
        <v>0</v>
      </c>
      <c r="Z666">
        <f t="shared" si="148"/>
        <v>0</v>
      </c>
      <c r="AA666">
        <f t="shared" si="149"/>
        <v>1</v>
      </c>
    </row>
    <row r="667" spans="4:27">
      <c r="D667">
        <v>0</v>
      </c>
      <c r="E667">
        <v>0</v>
      </c>
      <c r="F667" s="24">
        <f t="shared" si="138"/>
        <v>0</v>
      </c>
      <c r="G667">
        <f t="shared" si="139"/>
        <v>0</v>
      </c>
      <c r="H667">
        <f t="shared" si="140"/>
        <v>1</v>
      </c>
      <c r="J667">
        <f t="shared" si="141"/>
        <v>0</v>
      </c>
      <c r="K667">
        <f t="shared" si="142"/>
        <v>0</v>
      </c>
      <c r="L667">
        <f t="shared" si="143"/>
        <v>0</v>
      </c>
      <c r="N667">
        <v>0</v>
      </c>
      <c r="O667">
        <v>0</v>
      </c>
      <c r="P667" s="24">
        <f t="shared" si="144"/>
        <v>0</v>
      </c>
      <c r="Q667">
        <f t="shared" si="145"/>
        <v>0</v>
      </c>
      <c r="R667">
        <f t="shared" si="146"/>
        <v>1</v>
      </c>
      <c r="W667">
        <v>0</v>
      </c>
      <c r="X667">
        <v>0</v>
      </c>
      <c r="Y667" s="24">
        <f t="shared" si="147"/>
        <v>0</v>
      </c>
      <c r="Z667">
        <f t="shared" si="148"/>
        <v>0</v>
      </c>
      <c r="AA667">
        <f t="shared" si="149"/>
        <v>1</v>
      </c>
    </row>
    <row r="668" spans="4:27">
      <c r="D668">
        <v>0</v>
      </c>
      <c r="E668">
        <v>0</v>
      </c>
      <c r="F668" s="24">
        <f t="shared" si="138"/>
        <v>0</v>
      </c>
      <c r="G668">
        <f t="shared" si="139"/>
        <v>0</v>
      </c>
      <c r="H668">
        <f t="shared" si="140"/>
        <v>1</v>
      </c>
      <c r="J668">
        <f t="shared" si="141"/>
        <v>0</v>
      </c>
      <c r="K668">
        <f t="shared" si="142"/>
        <v>0</v>
      </c>
      <c r="L668">
        <f t="shared" si="143"/>
        <v>0</v>
      </c>
      <c r="N668">
        <v>0</v>
      </c>
      <c r="O668">
        <v>0</v>
      </c>
      <c r="P668" s="24">
        <f t="shared" si="144"/>
        <v>0</v>
      </c>
      <c r="Q668">
        <f t="shared" si="145"/>
        <v>0</v>
      </c>
      <c r="R668">
        <f t="shared" si="146"/>
        <v>1</v>
      </c>
      <c r="W668">
        <v>0</v>
      </c>
      <c r="X668">
        <v>0</v>
      </c>
      <c r="Y668" s="24">
        <f t="shared" si="147"/>
        <v>0</v>
      </c>
      <c r="Z668">
        <f t="shared" si="148"/>
        <v>0</v>
      </c>
      <c r="AA668">
        <f t="shared" si="149"/>
        <v>1</v>
      </c>
    </row>
    <row r="669" spans="4:27">
      <c r="D669">
        <v>0</v>
      </c>
      <c r="E669">
        <v>0</v>
      </c>
      <c r="F669" s="24">
        <f t="shared" si="138"/>
        <v>0</v>
      </c>
      <c r="G669">
        <f t="shared" si="139"/>
        <v>0</v>
      </c>
      <c r="H669">
        <f t="shared" si="140"/>
        <v>1</v>
      </c>
      <c r="J669">
        <f t="shared" si="141"/>
        <v>0</v>
      </c>
      <c r="K669">
        <f t="shared" si="142"/>
        <v>0</v>
      </c>
      <c r="L669">
        <f t="shared" si="143"/>
        <v>0</v>
      </c>
      <c r="N669">
        <v>0</v>
      </c>
      <c r="O669">
        <v>0</v>
      </c>
      <c r="P669" s="24">
        <f t="shared" si="144"/>
        <v>0</v>
      </c>
      <c r="Q669">
        <f t="shared" si="145"/>
        <v>0</v>
      </c>
      <c r="R669">
        <f t="shared" si="146"/>
        <v>1</v>
      </c>
      <c r="W669">
        <v>0</v>
      </c>
      <c r="X669">
        <v>0</v>
      </c>
      <c r="Y669" s="24">
        <f t="shared" si="147"/>
        <v>0</v>
      </c>
      <c r="Z669">
        <f t="shared" si="148"/>
        <v>0</v>
      </c>
      <c r="AA669">
        <f t="shared" si="149"/>
        <v>1</v>
      </c>
    </row>
    <row r="670" spans="4:27">
      <c r="D670">
        <v>0</v>
      </c>
      <c r="E670">
        <v>0</v>
      </c>
      <c r="F670" s="24">
        <f t="shared" si="138"/>
        <v>0</v>
      </c>
      <c r="G670">
        <f t="shared" si="139"/>
        <v>0</v>
      </c>
      <c r="H670">
        <f t="shared" si="140"/>
        <v>1</v>
      </c>
      <c r="J670">
        <f t="shared" si="141"/>
        <v>0</v>
      </c>
      <c r="K670">
        <f t="shared" si="142"/>
        <v>0</v>
      </c>
      <c r="L670">
        <f t="shared" si="143"/>
        <v>0</v>
      </c>
      <c r="N670">
        <v>0</v>
      </c>
      <c r="O670">
        <v>0</v>
      </c>
      <c r="P670" s="24">
        <f t="shared" si="144"/>
        <v>0</v>
      </c>
      <c r="Q670">
        <f t="shared" si="145"/>
        <v>0</v>
      </c>
      <c r="R670">
        <f t="shared" si="146"/>
        <v>1</v>
      </c>
      <c r="W670">
        <v>0</v>
      </c>
      <c r="X670">
        <v>0</v>
      </c>
      <c r="Y670" s="24">
        <f t="shared" si="147"/>
        <v>0</v>
      </c>
      <c r="Z670">
        <f t="shared" si="148"/>
        <v>0</v>
      </c>
      <c r="AA670">
        <f t="shared" si="149"/>
        <v>1</v>
      </c>
    </row>
    <row r="671" spans="4:27">
      <c r="D671">
        <v>0</v>
      </c>
      <c r="E671">
        <v>0</v>
      </c>
      <c r="F671" s="24">
        <f t="shared" si="138"/>
        <v>0</v>
      </c>
      <c r="G671">
        <f t="shared" si="139"/>
        <v>0</v>
      </c>
      <c r="H671">
        <f t="shared" si="140"/>
        <v>1</v>
      </c>
      <c r="J671">
        <f t="shared" si="141"/>
        <v>0</v>
      </c>
      <c r="K671">
        <f t="shared" si="142"/>
        <v>0</v>
      </c>
      <c r="L671">
        <f t="shared" si="143"/>
        <v>0</v>
      </c>
      <c r="N671">
        <v>0</v>
      </c>
      <c r="O671">
        <v>0</v>
      </c>
      <c r="P671" s="24">
        <f t="shared" si="144"/>
        <v>0</v>
      </c>
      <c r="Q671">
        <f t="shared" si="145"/>
        <v>0</v>
      </c>
      <c r="R671">
        <f t="shared" si="146"/>
        <v>1</v>
      </c>
      <c r="W671">
        <v>0</v>
      </c>
      <c r="X671">
        <v>0</v>
      </c>
      <c r="Y671" s="24">
        <f t="shared" si="147"/>
        <v>0</v>
      </c>
      <c r="Z671">
        <f t="shared" si="148"/>
        <v>0</v>
      </c>
      <c r="AA671">
        <f t="shared" si="149"/>
        <v>1</v>
      </c>
    </row>
    <row r="672" spans="4:27">
      <c r="D672">
        <v>29.893112182617191</v>
      </c>
      <c r="E672">
        <v>33.075332641601563</v>
      </c>
      <c r="F672" s="24">
        <f t="shared" si="138"/>
        <v>23.100207706450121</v>
      </c>
      <c r="G672">
        <f t="shared" si="139"/>
        <v>3.1822204589843714</v>
      </c>
      <c r="H672">
        <f t="shared" si="140"/>
        <v>1</v>
      </c>
      <c r="J672">
        <f t="shared" si="141"/>
        <v>0.29893112182617193</v>
      </c>
      <c r="K672">
        <f t="shared" si="142"/>
        <v>0.33075332641601563</v>
      </c>
      <c r="L672">
        <f t="shared" si="143"/>
        <v>3.2333944750364774E-2</v>
      </c>
      <c r="N672">
        <v>29.893112182617191</v>
      </c>
      <c r="O672">
        <v>33.075332641601563</v>
      </c>
      <c r="P672" s="24">
        <f t="shared" si="144"/>
        <v>0.10107349698306141</v>
      </c>
      <c r="Q672">
        <f t="shared" si="145"/>
        <v>3.1822204589843714</v>
      </c>
      <c r="R672">
        <f t="shared" si="146"/>
        <v>1</v>
      </c>
      <c r="W672">
        <v>29.893112182617191</v>
      </c>
      <c r="X672">
        <v>33.075332641601563</v>
      </c>
      <c r="Y672" s="24">
        <f t="shared" si="147"/>
        <v>0.10107349698306141</v>
      </c>
      <c r="Z672">
        <f t="shared" si="148"/>
        <v>3.1822204589843714</v>
      </c>
      <c r="AA672">
        <f t="shared" si="149"/>
        <v>1</v>
      </c>
    </row>
    <row r="673" spans="4:27">
      <c r="D673">
        <v>0</v>
      </c>
      <c r="E673">
        <v>0</v>
      </c>
      <c r="F673" s="24">
        <f t="shared" si="138"/>
        <v>0</v>
      </c>
      <c r="G673">
        <f t="shared" si="139"/>
        <v>0</v>
      </c>
      <c r="H673">
        <f t="shared" si="140"/>
        <v>1</v>
      </c>
      <c r="J673">
        <f t="shared" si="141"/>
        <v>0</v>
      </c>
      <c r="K673">
        <f t="shared" si="142"/>
        <v>0</v>
      </c>
      <c r="L673">
        <f t="shared" si="143"/>
        <v>0</v>
      </c>
      <c r="N673">
        <v>0</v>
      </c>
      <c r="O673">
        <v>0</v>
      </c>
      <c r="P673" s="24">
        <f t="shared" si="144"/>
        <v>0</v>
      </c>
      <c r="Q673">
        <f t="shared" si="145"/>
        <v>0</v>
      </c>
      <c r="R673">
        <f t="shared" si="146"/>
        <v>1</v>
      </c>
      <c r="W673">
        <v>0</v>
      </c>
      <c r="X673">
        <v>0</v>
      </c>
      <c r="Y673" s="24">
        <f t="shared" si="147"/>
        <v>0</v>
      </c>
      <c r="Z673">
        <f t="shared" si="148"/>
        <v>0</v>
      </c>
      <c r="AA673">
        <f t="shared" si="149"/>
        <v>1</v>
      </c>
    </row>
    <row r="674" spans="4:27">
      <c r="D674">
        <v>1.194953918457031</v>
      </c>
      <c r="E674">
        <v>1.219749450683594</v>
      </c>
      <c r="F674" s="24">
        <f t="shared" si="138"/>
        <v>2.5105498055913868E-2</v>
      </c>
      <c r="G674">
        <f t="shared" si="139"/>
        <v>2.4795532226562944E-2</v>
      </c>
      <c r="H674">
        <f t="shared" si="140"/>
        <v>1</v>
      </c>
      <c r="J674">
        <f t="shared" si="141"/>
        <v>1.1949539184570311E-2</v>
      </c>
      <c r="K674">
        <f t="shared" si="142"/>
        <v>1.2197494506835939E-2</v>
      </c>
      <c r="L674">
        <f t="shared" si="143"/>
        <v>2.4798606572750537E-4</v>
      </c>
      <c r="N674">
        <v>1.194953918457031</v>
      </c>
      <c r="O674">
        <v>1.219749450683594</v>
      </c>
      <c r="P674" s="24">
        <f t="shared" si="144"/>
        <v>2.0537124802528013E-2</v>
      </c>
      <c r="Q674">
        <f t="shared" si="145"/>
        <v>2.4795532226562944E-2</v>
      </c>
      <c r="R674">
        <f t="shared" si="146"/>
        <v>1</v>
      </c>
      <c r="W674">
        <v>1.194953918457031</v>
      </c>
      <c r="X674">
        <v>1.219749450683594</v>
      </c>
      <c r="Y674" s="24">
        <f t="shared" si="147"/>
        <v>2.0537124802528013E-2</v>
      </c>
      <c r="Z674">
        <f t="shared" si="148"/>
        <v>2.4795532226562944E-2</v>
      </c>
      <c r="AA674">
        <f t="shared" si="149"/>
        <v>1</v>
      </c>
    </row>
    <row r="675" spans="4:27">
      <c r="D675">
        <v>4.0447235107421884</v>
      </c>
      <c r="E675">
        <v>4.1067123413085938</v>
      </c>
      <c r="F675" s="24">
        <f t="shared" si="138"/>
        <v>6.395046093764474E-2</v>
      </c>
      <c r="G675">
        <f t="shared" si="139"/>
        <v>6.1988830566405362E-2</v>
      </c>
      <c r="H675">
        <f t="shared" si="140"/>
        <v>1</v>
      </c>
      <c r="J675">
        <f t="shared" si="141"/>
        <v>4.0447235107421882E-2</v>
      </c>
      <c r="K675">
        <f t="shared" si="142"/>
        <v>4.1067123413085938E-2</v>
      </c>
      <c r="L675">
        <f t="shared" si="143"/>
        <v>6.2008047612581343E-4</v>
      </c>
      <c r="N675">
        <v>4.0447235107421884</v>
      </c>
      <c r="O675">
        <v>4.1067123413085938</v>
      </c>
      <c r="P675" s="24">
        <f t="shared" si="144"/>
        <v>1.5209303413903426E-2</v>
      </c>
      <c r="Q675">
        <f t="shared" si="145"/>
        <v>6.1988830566405362E-2</v>
      </c>
      <c r="R675">
        <f t="shared" si="146"/>
        <v>1</v>
      </c>
      <c r="W675">
        <v>4.0447235107421884</v>
      </c>
      <c r="X675">
        <v>4.1067123413085938</v>
      </c>
      <c r="Y675" s="24">
        <f t="shared" si="147"/>
        <v>1.5209303413903426E-2</v>
      </c>
      <c r="Z675">
        <f t="shared" si="148"/>
        <v>6.1988830566405362E-2</v>
      </c>
      <c r="AA675">
        <f t="shared" si="149"/>
        <v>1</v>
      </c>
    </row>
    <row r="676" spans="4:27">
      <c r="D676">
        <v>10.434341430664061</v>
      </c>
      <c r="E676">
        <v>8.1567764282226563</v>
      </c>
      <c r="F676" s="24">
        <f t="shared" si="138"/>
        <v>0.89746642801212428</v>
      </c>
      <c r="G676">
        <f t="shared" si="139"/>
        <v>2.2775650024414045</v>
      </c>
      <c r="H676">
        <f t="shared" si="140"/>
        <v>0</v>
      </c>
      <c r="J676">
        <f t="shared" si="141"/>
        <v>0.10434341430664061</v>
      </c>
      <c r="K676">
        <f t="shared" si="142"/>
        <v>8.1567764282226563E-2</v>
      </c>
      <c r="L676">
        <f t="shared" si="143"/>
        <v>2.251824281627492E-2</v>
      </c>
      <c r="N676">
        <v>10.434341430664061</v>
      </c>
      <c r="O676">
        <v>8.1567764282226563</v>
      </c>
      <c r="P676" s="24">
        <f t="shared" si="144"/>
        <v>0.24501646643617056</v>
      </c>
      <c r="Q676">
        <f t="shared" si="145"/>
        <v>2.2775650024414045</v>
      </c>
      <c r="R676">
        <f t="shared" si="146"/>
        <v>0</v>
      </c>
      <c r="W676">
        <v>10.434341430664061</v>
      </c>
      <c r="X676">
        <v>8.1567764282226563</v>
      </c>
      <c r="Y676" s="24">
        <f t="shared" si="147"/>
        <v>0.24501646643617056</v>
      </c>
      <c r="Z676">
        <f t="shared" si="148"/>
        <v>2.2775650024414045</v>
      </c>
      <c r="AA676">
        <f t="shared" si="149"/>
        <v>0</v>
      </c>
    </row>
    <row r="677" spans="4:27">
      <c r="D677">
        <v>22.274017333984379</v>
      </c>
      <c r="E677">
        <v>19.054985046386719</v>
      </c>
      <c r="F677" s="24">
        <f t="shared" si="138"/>
        <v>0.96000625801959216</v>
      </c>
      <c r="G677">
        <f t="shared" si="139"/>
        <v>3.2190322875976598</v>
      </c>
      <c r="H677">
        <f t="shared" si="140"/>
        <v>1</v>
      </c>
      <c r="J677">
        <f t="shared" si="141"/>
        <v>0.22274017333984378</v>
      </c>
      <c r="K677">
        <f t="shared" si="142"/>
        <v>0.19054985046386719</v>
      </c>
      <c r="L677">
        <f t="shared" si="143"/>
        <v>3.1677729339009982E-2</v>
      </c>
      <c r="N677">
        <v>22.274017333984379</v>
      </c>
      <c r="O677">
        <v>19.054985046386719</v>
      </c>
      <c r="P677" s="24">
        <f t="shared" si="144"/>
        <v>0.15577594919767604</v>
      </c>
      <c r="Q677">
        <f t="shared" si="145"/>
        <v>3.2190322875976598</v>
      </c>
      <c r="R677">
        <f t="shared" si="146"/>
        <v>1</v>
      </c>
      <c r="W677">
        <v>22.274017333984379</v>
      </c>
      <c r="X677">
        <v>19.054985046386719</v>
      </c>
      <c r="Y677" s="24">
        <f t="shared" si="147"/>
        <v>0.15577594919767604</v>
      </c>
      <c r="Z677">
        <f t="shared" si="148"/>
        <v>3.2190322875976598</v>
      </c>
      <c r="AA677">
        <f t="shared" si="149"/>
        <v>1</v>
      </c>
    </row>
    <row r="678" spans="4:27">
      <c r="D678">
        <v>0</v>
      </c>
      <c r="E678">
        <v>0</v>
      </c>
      <c r="F678" s="24">
        <f t="shared" si="138"/>
        <v>0</v>
      </c>
      <c r="G678">
        <f t="shared" si="139"/>
        <v>0</v>
      </c>
      <c r="H678">
        <f t="shared" si="140"/>
        <v>1</v>
      </c>
      <c r="J678">
        <f t="shared" si="141"/>
        <v>0</v>
      </c>
      <c r="K678">
        <f t="shared" si="142"/>
        <v>0</v>
      </c>
      <c r="L678">
        <f t="shared" si="143"/>
        <v>0</v>
      </c>
      <c r="N678">
        <v>0</v>
      </c>
      <c r="O678">
        <v>0</v>
      </c>
      <c r="P678" s="24">
        <f t="shared" si="144"/>
        <v>0</v>
      </c>
      <c r="Q678">
        <f t="shared" si="145"/>
        <v>0</v>
      </c>
      <c r="R678">
        <f t="shared" si="146"/>
        <v>1</v>
      </c>
      <c r="W678">
        <v>0</v>
      </c>
      <c r="X678">
        <v>0</v>
      </c>
      <c r="Y678" s="24">
        <f t="shared" si="147"/>
        <v>0</v>
      </c>
      <c r="Z678">
        <f t="shared" si="148"/>
        <v>0</v>
      </c>
      <c r="AA678">
        <f t="shared" si="149"/>
        <v>1</v>
      </c>
    </row>
    <row r="679" spans="4:27">
      <c r="D679">
        <v>0</v>
      </c>
      <c r="E679">
        <v>0</v>
      </c>
      <c r="F679" s="24">
        <f t="shared" si="138"/>
        <v>0</v>
      </c>
      <c r="G679">
        <f t="shared" si="139"/>
        <v>0</v>
      </c>
      <c r="H679">
        <f t="shared" si="140"/>
        <v>1</v>
      </c>
      <c r="J679">
        <f t="shared" si="141"/>
        <v>0</v>
      </c>
      <c r="K679">
        <f t="shared" si="142"/>
        <v>0</v>
      </c>
      <c r="L679">
        <f t="shared" si="143"/>
        <v>0</v>
      </c>
      <c r="N679">
        <v>0</v>
      </c>
      <c r="O679">
        <v>0</v>
      </c>
      <c r="P679" s="24">
        <f t="shared" si="144"/>
        <v>0</v>
      </c>
      <c r="Q679">
        <f t="shared" si="145"/>
        <v>0</v>
      </c>
      <c r="R679">
        <f t="shared" si="146"/>
        <v>1</v>
      </c>
      <c r="W679">
        <v>0</v>
      </c>
      <c r="X679">
        <v>0</v>
      </c>
      <c r="Y679" s="24">
        <f t="shared" si="147"/>
        <v>0</v>
      </c>
      <c r="Z679">
        <f t="shared" si="148"/>
        <v>0</v>
      </c>
      <c r="AA679">
        <f t="shared" si="149"/>
        <v>1</v>
      </c>
    </row>
    <row r="680" spans="4:27">
      <c r="D680">
        <v>50.005912780761719</v>
      </c>
      <c r="E680">
        <v>49.945449829101563</v>
      </c>
      <c r="F680" s="24">
        <f t="shared" si="138"/>
        <v>5.8671356964138596E-2</v>
      </c>
      <c r="G680">
        <f t="shared" si="139"/>
        <v>4.863739013671875E-2</v>
      </c>
      <c r="H680">
        <f t="shared" si="140"/>
        <v>1</v>
      </c>
      <c r="J680">
        <f t="shared" si="141"/>
        <v>0.50005912780761719</v>
      </c>
      <c r="K680">
        <f t="shared" si="142"/>
        <v>0.49945449829101563</v>
      </c>
      <c r="L680">
        <f t="shared" si="143"/>
        <v>6.0444676500963715E-4</v>
      </c>
      <c r="N680">
        <v>50.005912780761719</v>
      </c>
      <c r="O680">
        <v>49.945449829101563</v>
      </c>
      <c r="P680" s="24">
        <f t="shared" si="144"/>
        <v>1.2098474714378675E-3</v>
      </c>
      <c r="Q680">
        <f t="shared" si="145"/>
        <v>4.863739013671875E-2</v>
      </c>
      <c r="R680">
        <f t="shared" si="146"/>
        <v>1</v>
      </c>
      <c r="W680">
        <v>50.005912780761719</v>
      </c>
      <c r="X680">
        <v>49.945449829101563</v>
      </c>
      <c r="Y680" s="24">
        <f t="shared" si="147"/>
        <v>9.7333631059734222E-4</v>
      </c>
      <c r="Z680">
        <f t="shared" si="148"/>
        <v>4.863739013671875E-2</v>
      </c>
      <c r="AA680">
        <f t="shared" si="149"/>
        <v>1</v>
      </c>
    </row>
    <row r="681" spans="4:27">
      <c r="D681">
        <v>0</v>
      </c>
      <c r="E681">
        <v>0</v>
      </c>
      <c r="F681" s="24">
        <f t="shared" si="138"/>
        <v>0</v>
      </c>
      <c r="G681">
        <f t="shared" si="139"/>
        <v>0</v>
      </c>
      <c r="H681">
        <f t="shared" si="140"/>
        <v>1</v>
      </c>
      <c r="J681">
        <f t="shared" si="141"/>
        <v>0</v>
      </c>
      <c r="K681">
        <f t="shared" si="142"/>
        <v>0</v>
      </c>
      <c r="L681">
        <f t="shared" si="143"/>
        <v>0</v>
      </c>
      <c r="N681">
        <v>0</v>
      </c>
      <c r="O681">
        <v>0</v>
      </c>
      <c r="P681" s="24">
        <f t="shared" si="144"/>
        <v>0</v>
      </c>
      <c r="Q681">
        <f t="shared" si="145"/>
        <v>0</v>
      </c>
      <c r="R681">
        <f t="shared" si="146"/>
        <v>1</v>
      </c>
      <c r="W681">
        <v>0</v>
      </c>
      <c r="X681">
        <v>0</v>
      </c>
      <c r="Y681" s="24">
        <f t="shared" si="147"/>
        <v>0</v>
      </c>
      <c r="Z681">
        <f t="shared" si="148"/>
        <v>0</v>
      </c>
      <c r="AA681">
        <f t="shared" si="149"/>
        <v>1</v>
      </c>
    </row>
    <row r="682" spans="4:27">
      <c r="D682">
        <v>9.143829345703125</v>
      </c>
      <c r="E682">
        <v>12.96024322509766</v>
      </c>
      <c r="F682" s="24">
        <f t="shared" si="138"/>
        <v>44.440959020485685</v>
      </c>
      <c r="G682">
        <f t="shared" si="139"/>
        <v>3.8164138793945348</v>
      </c>
      <c r="H682">
        <f t="shared" si="140"/>
        <v>0</v>
      </c>
      <c r="J682">
        <f t="shared" si="141"/>
        <v>9.143829345703125E-2</v>
      </c>
      <c r="K682">
        <f t="shared" si="142"/>
        <v>0.12960243225097659</v>
      </c>
      <c r="L682">
        <f t="shared" si="143"/>
        <v>3.8901742963572822E-2</v>
      </c>
      <c r="N682">
        <v>9.143829345703125</v>
      </c>
      <c r="O682">
        <v>12.96024322509766</v>
      </c>
      <c r="P682" s="24">
        <f t="shared" si="144"/>
        <v>0.34531318761918761</v>
      </c>
      <c r="Q682">
        <f t="shared" si="145"/>
        <v>3.8164138793945348</v>
      </c>
      <c r="R682">
        <f t="shared" si="146"/>
        <v>0</v>
      </c>
      <c r="W682">
        <v>9.143829345703125</v>
      </c>
      <c r="X682">
        <v>12.96024322509766</v>
      </c>
      <c r="Y682" s="24">
        <f t="shared" si="147"/>
        <v>0.34531318761918761</v>
      </c>
      <c r="Z682">
        <f t="shared" si="148"/>
        <v>3.8164138793945348</v>
      </c>
      <c r="AA682">
        <f t="shared" si="149"/>
        <v>0</v>
      </c>
    </row>
    <row r="683" spans="4:27">
      <c r="D683">
        <v>0</v>
      </c>
      <c r="E683">
        <v>0</v>
      </c>
      <c r="F683" s="24">
        <f t="shared" si="138"/>
        <v>0</v>
      </c>
      <c r="G683">
        <f t="shared" si="139"/>
        <v>0</v>
      </c>
      <c r="H683">
        <f t="shared" si="140"/>
        <v>1</v>
      </c>
      <c r="J683">
        <f t="shared" si="141"/>
        <v>0</v>
      </c>
      <c r="K683">
        <f t="shared" si="142"/>
        <v>0</v>
      </c>
      <c r="L683">
        <f t="shared" si="143"/>
        <v>0</v>
      </c>
      <c r="N683">
        <v>0</v>
      </c>
      <c r="O683">
        <v>0</v>
      </c>
      <c r="P683" s="24">
        <f t="shared" si="144"/>
        <v>0</v>
      </c>
      <c r="Q683">
        <f t="shared" si="145"/>
        <v>0</v>
      </c>
      <c r="R683">
        <f t="shared" si="146"/>
        <v>1</v>
      </c>
      <c r="W683">
        <v>0</v>
      </c>
      <c r="X683">
        <v>0</v>
      </c>
      <c r="Y683" s="24">
        <f t="shared" si="147"/>
        <v>0</v>
      </c>
      <c r="Z683">
        <f t="shared" si="148"/>
        <v>0</v>
      </c>
      <c r="AA683">
        <f t="shared" si="149"/>
        <v>1</v>
      </c>
    </row>
    <row r="684" spans="4:27">
      <c r="D684">
        <v>0</v>
      </c>
      <c r="E684">
        <v>0</v>
      </c>
      <c r="F684" s="24">
        <f t="shared" si="138"/>
        <v>0</v>
      </c>
      <c r="G684">
        <f t="shared" si="139"/>
        <v>0</v>
      </c>
      <c r="H684">
        <f t="shared" si="140"/>
        <v>1</v>
      </c>
      <c r="J684">
        <f t="shared" si="141"/>
        <v>0</v>
      </c>
      <c r="K684">
        <f t="shared" si="142"/>
        <v>0</v>
      </c>
      <c r="L684">
        <f t="shared" si="143"/>
        <v>0</v>
      </c>
      <c r="N684">
        <v>0</v>
      </c>
      <c r="O684">
        <v>0</v>
      </c>
      <c r="P684" s="24">
        <f t="shared" si="144"/>
        <v>0</v>
      </c>
      <c r="Q684">
        <f t="shared" si="145"/>
        <v>0</v>
      </c>
      <c r="R684">
        <f t="shared" si="146"/>
        <v>1</v>
      </c>
      <c r="W684">
        <v>0</v>
      </c>
      <c r="X684">
        <v>0</v>
      </c>
      <c r="Y684" s="24">
        <f t="shared" si="147"/>
        <v>0</v>
      </c>
      <c r="Z684">
        <f t="shared" si="148"/>
        <v>0</v>
      </c>
      <c r="AA684">
        <f t="shared" si="149"/>
        <v>1</v>
      </c>
    </row>
    <row r="685" spans="4:27">
      <c r="D685">
        <v>5.7840347290039063</v>
      </c>
      <c r="E685">
        <v>6.3554763793945313</v>
      </c>
      <c r="F685" s="24">
        <f t="shared" si="138"/>
        <v>0.77081811274659839</v>
      </c>
      <c r="G685">
        <f t="shared" si="139"/>
        <v>0.571441650390625</v>
      </c>
      <c r="H685">
        <f t="shared" si="140"/>
        <v>1</v>
      </c>
      <c r="J685">
        <f t="shared" si="141"/>
        <v>5.7840347290039063E-2</v>
      </c>
      <c r="K685">
        <f t="shared" si="142"/>
        <v>6.3554763793945313E-2</v>
      </c>
      <c r="L685">
        <f t="shared" si="143"/>
        <v>5.7307749266661502E-3</v>
      </c>
      <c r="N685">
        <v>5.7840347290039063</v>
      </c>
      <c r="O685">
        <v>6.3554763793945313</v>
      </c>
      <c r="P685" s="24">
        <f t="shared" si="144"/>
        <v>9.4145743644533833E-2</v>
      </c>
      <c r="Q685">
        <f t="shared" si="145"/>
        <v>0.571441650390625</v>
      </c>
      <c r="R685">
        <f t="shared" si="146"/>
        <v>1</v>
      </c>
      <c r="W685">
        <v>5.7840347290039063</v>
      </c>
      <c r="X685">
        <v>6.3554763793945313</v>
      </c>
      <c r="Y685" s="24">
        <f t="shared" si="147"/>
        <v>9.4145743644533833E-2</v>
      </c>
      <c r="Z685">
        <f t="shared" si="148"/>
        <v>0.571441650390625</v>
      </c>
      <c r="AA685">
        <f t="shared" si="149"/>
        <v>1</v>
      </c>
    </row>
    <row r="686" spans="4:27">
      <c r="D686">
        <v>11.56692504882812</v>
      </c>
      <c r="E686">
        <v>12.093925476074221</v>
      </c>
      <c r="F686" s="24">
        <f t="shared" si="138"/>
        <v>0.69384387293665428</v>
      </c>
      <c r="G686">
        <f t="shared" si="139"/>
        <v>0.52700042724610086</v>
      </c>
      <c r="H686">
        <f t="shared" si="140"/>
        <v>1</v>
      </c>
      <c r="J686">
        <f t="shared" si="141"/>
        <v>0.11566925048828119</v>
      </c>
      <c r="K686">
        <f t="shared" si="142"/>
        <v>0.1209392547607422</v>
      </c>
      <c r="L686">
        <f t="shared" si="143"/>
        <v>5.2839151710728938E-3</v>
      </c>
      <c r="N686">
        <v>11.56692504882812</v>
      </c>
      <c r="O686">
        <v>12.093925476074221</v>
      </c>
      <c r="P686" s="24">
        <f t="shared" si="144"/>
        <v>4.4546194710240752E-2</v>
      </c>
      <c r="Q686">
        <f t="shared" si="145"/>
        <v>0.52700042724610086</v>
      </c>
      <c r="R686">
        <f t="shared" si="146"/>
        <v>1</v>
      </c>
      <c r="W686">
        <v>11.56692504882812</v>
      </c>
      <c r="X686">
        <v>12.093925476074221</v>
      </c>
      <c r="Y686" s="24">
        <f t="shared" si="147"/>
        <v>4.4546194710240752E-2</v>
      </c>
      <c r="Z686">
        <f t="shared" si="148"/>
        <v>0.52700042724610086</v>
      </c>
      <c r="AA686">
        <f t="shared" si="149"/>
        <v>1</v>
      </c>
    </row>
    <row r="687" spans="4:27">
      <c r="D687">
        <v>0</v>
      </c>
      <c r="E687">
        <v>0</v>
      </c>
      <c r="F687" s="24">
        <f t="shared" si="138"/>
        <v>0</v>
      </c>
      <c r="G687">
        <f t="shared" si="139"/>
        <v>0</v>
      </c>
      <c r="H687">
        <f t="shared" si="140"/>
        <v>1</v>
      </c>
      <c r="J687">
        <f t="shared" si="141"/>
        <v>0</v>
      </c>
      <c r="K687">
        <f t="shared" si="142"/>
        <v>0</v>
      </c>
      <c r="L687">
        <f t="shared" si="143"/>
        <v>0</v>
      </c>
      <c r="N687">
        <v>0</v>
      </c>
      <c r="O687">
        <v>0</v>
      </c>
      <c r="P687" s="24">
        <f t="shared" si="144"/>
        <v>0</v>
      </c>
      <c r="Q687">
        <f t="shared" si="145"/>
        <v>0</v>
      </c>
      <c r="R687">
        <f t="shared" si="146"/>
        <v>1</v>
      </c>
      <c r="W687">
        <v>0</v>
      </c>
      <c r="X687">
        <v>0</v>
      </c>
      <c r="Y687" s="24">
        <f t="shared" si="147"/>
        <v>0</v>
      </c>
      <c r="Z687">
        <f t="shared" si="148"/>
        <v>0</v>
      </c>
      <c r="AA687">
        <f t="shared" si="149"/>
        <v>1</v>
      </c>
    </row>
    <row r="688" spans="4:27">
      <c r="D688">
        <v>34.278678894042969</v>
      </c>
      <c r="E688">
        <v>35.404396057128913</v>
      </c>
      <c r="F688" s="24">
        <f t="shared" si="138"/>
        <v>2.0824266590411908</v>
      </c>
      <c r="G688">
        <f t="shared" si="139"/>
        <v>1.1257171630859446</v>
      </c>
      <c r="H688">
        <f t="shared" si="140"/>
        <v>1</v>
      </c>
      <c r="J688">
        <f t="shared" si="141"/>
        <v>0.34278678894042969</v>
      </c>
      <c r="K688">
        <f t="shared" si="142"/>
        <v>0.35404396057128912</v>
      </c>
      <c r="L688">
        <f t="shared" si="143"/>
        <v>1.132077201686162E-2</v>
      </c>
      <c r="N688">
        <v>34.278678894042969</v>
      </c>
      <c r="O688">
        <v>35.404396057128913</v>
      </c>
      <c r="P688" s="24">
        <f t="shared" si="144"/>
        <v>3.230962938632527E-2</v>
      </c>
      <c r="Q688">
        <f t="shared" si="145"/>
        <v>1.1257171630859446</v>
      </c>
      <c r="R688">
        <f t="shared" si="146"/>
        <v>1</v>
      </c>
      <c r="W688">
        <v>34.278678894042969</v>
      </c>
      <c r="X688">
        <v>35.404396057128913</v>
      </c>
      <c r="Y688" s="24">
        <f t="shared" si="147"/>
        <v>3.230962938632527E-2</v>
      </c>
      <c r="Z688">
        <f t="shared" si="148"/>
        <v>1.1257171630859446</v>
      </c>
      <c r="AA688">
        <f t="shared" si="149"/>
        <v>1</v>
      </c>
    </row>
    <row r="689" spans="4:27">
      <c r="D689">
        <v>0</v>
      </c>
      <c r="E689">
        <v>0</v>
      </c>
      <c r="F689" s="24">
        <f t="shared" si="138"/>
        <v>0</v>
      </c>
      <c r="G689">
        <f t="shared" si="139"/>
        <v>0</v>
      </c>
      <c r="H689">
        <f t="shared" si="140"/>
        <v>1</v>
      </c>
      <c r="J689">
        <f t="shared" si="141"/>
        <v>0</v>
      </c>
      <c r="K689">
        <f t="shared" si="142"/>
        <v>0</v>
      </c>
      <c r="L689">
        <f t="shared" si="143"/>
        <v>0</v>
      </c>
      <c r="N689">
        <v>0</v>
      </c>
      <c r="O689">
        <v>0</v>
      </c>
      <c r="P689" s="24">
        <f t="shared" si="144"/>
        <v>0</v>
      </c>
      <c r="Q689">
        <f t="shared" si="145"/>
        <v>0</v>
      </c>
      <c r="R689">
        <f t="shared" si="146"/>
        <v>1</v>
      </c>
      <c r="W689">
        <v>0</v>
      </c>
      <c r="X689">
        <v>0</v>
      </c>
      <c r="Y689" s="24">
        <f t="shared" si="147"/>
        <v>0</v>
      </c>
      <c r="Z689">
        <f t="shared" si="148"/>
        <v>0</v>
      </c>
      <c r="AA689">
        <f t="shared" si="149"/>
        <v>1</v>
      </c>
    </row>
    <row r="690" spans="4:27">
      <c r="D690">
        <v>0</v>
      </c>
      <c r="E690">
        <v>0</v>
      </c>
      <c r="F690" s="24">
        <f t="shared" si="138"/>
        <v>0</v>
      </c>
      <c r="G690">
        <f t="shared" si="139"/>
        <v>0</v>
      </c>
      <c r="H690">
        <f t="shared" si="140"/>
        <v>1</v>
      </c>
      <c r="J690">
        <f t="shared" si="141"/>
        <v>0</v>
      </c>
      <c r="K690">
        <f t="shared" si="142"/>
        <v>0</v>
      </c>
      <c r="L690">
        <f t="shared" si="143"/>
        <v>0</v>
      </c>
      <c r="N690">
        <v>0</v>
      </c>
      <c r="O690">
        <v>0</v>
      </c>
      <c r="P690" s="24">
        <f t="shared" si="144"/>
        <v>0</v>
      </c>
      <c r="Q690">
        <f t="shared" si="145"/>
        <v>0</v>
      </c>
      <c r="R690">
        <f t="shared" si="146"/>
        <v>1</v>
      </c>
      <c r="W690">
        <v>0</v>
      </c>
      <c r="X690">
        <v>0</v>
      </c>
      <c r="Y690" s="24">
        <f t="shared" si="147"/>
        <v>0</v>
      </c>
      <c r="Z690">
        <f t="shared" si="148"/>
        <v>0</v>
      </c>
      <c r="AA690">
        <f t="shared" si="149"/>
        <v>1</v>
      </c>
    </row>
    <row r="691" spans="4:27">
      <c r="D691">
        <v>45.673179626464837</v>
      </c>
      <c r="E691">
        <v>45.664596557617188</v>
      </c>
      <c r="F691" s="24">
        <f t="shared" si="138"/>
        <v>8.5463394709356794E-3</v>
      </c>
      <c r="G691">
        <f t="shared" si="139"/>
        <v>8.5830688476491446E-3</v>
      </c>
      <c r="H691">
        <f t="shared" si="140"/>
        <v>1</v>
      </c>
      <c r="J691">
        <f t="shared" si="141"/>
        <v>0.45673179626464838</v>
      </c>
      <c r="K691">
        <f t="shared" si="142"/>
        <v>0.45664596557617188</v>
      </c>
      <c r="L691">
        <f t="shared" si="143"/>
        <v>8.582700512835338E-5</v>
      </c>
      <c r="N691">
        <v>45.673179626464837</v>
      </c>
      <c r="O691">
        <v>45.664596557617188</v>
      </c>
      <c r="P691" s="24">
        <f t="shared" si="144"/>
        <v>1.8794127044106788E-4</v>
      </c>
      <c r="Q691">
        <f t="shared" si="145"/>
        <v>8.5830688476491446E-3</v>
      </c>
      <c r="R691">
        <f t="shared" si="146"/>
        <v>1</v>
      </c>
      <c r="W691">
        <v>45.673179626464837</v>
      </c>
      <c r="X691">
        <v>45.664596557617188</v>
      </c>
      <c r="Y691" s="24">
        <f t="shared" si="147"/>
        <v>1.8794127044106788E-4</v>
      </c>
      <c r="Z691">
        <f t="shared" si="148"/>
        <v>8.5830688476491446E-3</v>
      </c>
      <c r="AA691">
        <f t="shared" si="149"/>
        <v>1</v>
      </c>
    </row>
    <row r="692" spans="4:27">
      <c r="D692">
        <v>0</v>
      </c>
      <c r="E692">
        <v>0</v>
      </c>
      <c r="F692" s="24">
        <f t="shared" si="138"/>
        <v>0</v>
      </c>
      <c r="G692">
        <f t="shared" si="139"/>
        <v>0</v>
      </c>
      <c r="H692">
        <f t="shared" si="140"/>
        <v>1</v>
      </c>
      <c r="J692">
        <f t="shared" si="141"/>
        <v>0</v>
      </c>
      <c r="K692">
        <f t="shared" si="142"/>
        <v>0</v>
      </c>
      <c r="L692">
        <f t="shared" si="143"/>
        <v>0</v>
      </c>
      <c r="N692">
        <v>0</v>
      </c>
      <c r="O692">
        <v>0</v>
      </c>
      <c r="P692" s="24">
        <f t="shared" si="144"/>
        <v>0</v>
      </c>
      <c r="Q692">
        <f t="shared" si="145"/>
        <v>0</v>
      </c>
      <c r="R692">
        <f t="shared" si="146"/>
        <v>1</v>
      </c>
      <c r="W692">
        <v>0</v>
      </c>
      <c r="X692">
        <v>0</v>
      </c>
      <c r="Y692" s="24">
        <f t="shared" si="147"/>
        <v>0</v>
      </c>
      <c r="Z692">
        <f t="shared" si="148"/>
        <v>0</v>
      </c>
      <c r="AA692">
        <f t="shared" si="149"/>
        <v>1</v>
      </c>
    </row>
    <row r="693" spans="4:27">
      <c r="D693">
        <v>0.6214141845703125</v>
      </c>
      <c r="E693">
        <v>0.97179412841796875</v>
      </c>
      <c r="F693" s="24">
        <f t="shared" si="138"/>
        <v>0.4196068170171266</v>
      </c>
      <c r="G693">
        <f t="shared" si="139"/>
        <v>0.35037994384765625</v>
      </c>
      <c r="H693">
        <f t="shared" si="140"/>
        <v>0</v>
      </c>
      <c r="J693">
        <f t="shared" si="141"/>
        <v>6.214141845703125E-3</v>
      </c>
      <c r="K693">
        <f t="shared" si="142"/>
        <v>9.7179412841796875E-3</v>
      </c>
      <c r="L693">
        <f t="shared" si="143"/>
        <v>3.5099449191435582E-3</v>
      </c>
      <c r="N693">
        <v>0.6214141845703125</v>
      </c>
      <c r="O693">
        <v>0.97179412841796875</v>
      </c>
      <c r="P693" s="24">
        <f t="shared" si="144"/>
        <v>0.43984197294385252</v>
      </c>
      <c r="Q693">
        <f t="shared" si="145"/>
        <v>0.35037994384765625</v>
      </c>
      <c r="R693">
        <f t="shared" si="146"/>
        <v>0</v>
      </c>
      <c r="W693">
        <v>0.6214141845703125</v>
      </c>
      <c r="X693">
        <v>0.97179412841796875</v>
      </c>
      <c r="Y693" s="24">
        <f t="shared" si="147"/>
        <v>0.43984197294385252</v>
      </c>
      <c r="Z693">
        <f t="shared" si="148"/>
        <v>0.35037994384765625</v>
      </c>
      <c r="AA693">
        <f t="shared" si="149"/>
        <v>0</v>
      </c>
    </row>
    <row r="694" spans="4:27">
      <c r="D694">
        <v>0</v>
      </c>
      <c r="E694">
        <v>0</v>
      </c>
      <c r="F694" s="24">
        <f t="shared" si="138"/>
        <v>0</v>
      </c>
      <c r="G694">
        <f t="shared" si="139"/>
        <v>0</v>
      </c>
      <c r="H694">
        <f t="shared" si="140"/>
        <v>1</v>
      </c>
      <c r="J694">
        <f t="shared" si="141"/>
        <v>0</v>
      </c>
      <c r="K694">
        <f t="shared" si="142"/>
        <v>0</v>
      </c>
      <c r="L694">
        <f t="shared" si="143"/>
        <v>0</v>
      </c>
      <c r="N694">
        <v>0</v>
      </c>
      <c r="O694">
        <v>0</v>
      </c>
      <c r="P694" s="24">
        <f t="shared" si="144"/>
        <v>0</v>
      </c>
      <c r="Q694">
        <f t="shared" si="145"/>
        <v>0</v>
      </c>
      <c r="R694">
        <f t="shared" si="146"/>
        <v>1</v>
      </c>
      <c r="W694">
        <v>0</v>
      </c>
      <c r="X694">
        <v>0</v>
      </c>
      <c r="Y694" s="24">
        <f t="shared" si="147"/>
        <v>0</v>
      </c>
      <c r="Z694">
        <f t="shared" si="148"/>
        <v>0</v>
      </c>
      <c r="AA694">
        <f t="shared" si="149"/>
        <v>1</v>
      </c>
    </row>
    <row r="695" spans="4:27">
      <c r="D695">
        <v>0</v>
      </c>
      <c r="E695">
        <v>0</v>
      </c>
      <c r="F695" s="24">
        <f t="shared" si="138"/>
        <v>0</v>
      </c>
      <c r="G695">
        <f t="shared" si="139"/>
        <v>0</v>
      </c>
      <c r="H695">
        <f t="shared" si="140"/>
        <v>1</v>
      </c>
      <c r="J695">
        <f t="shared" si="141"/>
        <v>0</v>
      </c>
      <c r="K695">
        <f t="shared" si="142"/>
        <v>0</v>
      </c>
      <c r="L695">
        <f t="shared" si="143"/>
        <v>0</v>
      </c>
      <c r="N695">
        <v>0</v>
      </c>
      <c r="O695">
        <v>0</v>
      </c>
      <c r="P695" s="24">
        <f t="shared" si="144"/>
        <v>0</v>
      </c>
      <c r="Q695">
        <f t="shared" si="145"/>
        <v>0</v>
      </c>
      <c r="R695">
        <f t="shared" si="146"/>
        <v>1</v>
      </c>
      <c r="W695">
        <v>0</v>
      </c>
      <c r="X695">
        <v>0</v>
      </c>
      <c r="Y695" s="24">
        <f t="shared" si="147"/>
        <v>0</v>
      </c>
      <c r="Z695">
        <f t="shared" si="148"/>
        <v>0</v>
      </c>
      <c r="AA695">
        <f t="shared" si="149"/>
        <v>1</v>
      </c>
    </row>
    <row r="696" spans="4:27">
      <c r="D696">
        <v>0</v>
      </c>
      <c r="E696">
        <v>0</v>
      </c>
      <c r="F696" s="24">
        <f t="shared" si="138"/>
        <v>0</v>
      </c>
      <c r="G696">
        <f t="shared" si="139"/>
        <v>0</v>
      </c>
      <c r="H696">
        <f t="shared" si="140"/>
        <v>1</v>
      </c>
      <c r="J696">
        <f t="shared" si="141"/>
        <v>0</v>
      </c>
      <c r="K696">
        <f t="shared" si="142"/>
        <v>0</v>
      </c>
      <c r="L696">
        <f t="shared" si="143"/>
        <v>0</v>
      </c>
      <c r="N696">
        <v>0</v>
      </c>
      <c r="O696">
        <v>0</v>
      </c>
      <c r="P696" s="24">
        <f t="shared" si="144"/>
        <v>0</v>
      </c>
      <c r="Q696">
        <f t="shared" si="145"/>
        <v>0</v>
      </c>
      <c r="R696">
        <f t="shared" si="146"/>
        <v>1</v>
      </c>
      <c r="W696">
        <v>0</v>
      </c>
      <c r="X696">
        <v>0</v>
      </c>
      <c r="Y696" s="24">
        <f t="shared" si="147"/>
        <v>0</v>
      </c>
      <c r="Z696">
        <f t="shared" si="148"/>
        <v>0</v>
      </c>
      <c r="AA696">
        <f t="shared" si="149"/>
        <v>1</v>
      </c>
    </row>
    <row r="697" spans="4:27">
      <c r="D697">
        <v>2.2197723388671879</v>
      </c>
      <c r="E697">
        <v>2.1776199340820308</v>
      </c>
      <c r="F697" s="24">
        <f t="shared" si="138"/>
        <v>4.1276344635044107E-2</v>
      </c>
      <c r="G697">
        <f t="shared" si="139"/>
        <v>4.2152404785157138E-2</v>
      </c>
      <c r="H697">
        <f t="shared" si="140"/>
        <v>1</v>
      </c>
      <c r="J697">
        <f t="shared" si="141"/>
        <v>2.2197723388671878E-2</v>
      </c>
      <c r="K697">
        <f t="shared" si="142"/>
        <v>2.1776199340820309E-2</v>
      </c>
      <c r="L697">
        <f t="shared" si="143"/>
        <v>4.2143521907178399E-4</v>
      </c>
      <c r="N697">
        <v>2.2197723388671879</v>
      </c>
      <c r="O697">
        <v>2.1776199340820308</v>
      </c>
      <c r="P697" s="24">
        <f t="shared" si="144"/>
        <v>1.917154630232094E-2</v>
      </c>
      <c r="Q697">
        <f t="shared" si="145"/>
        <v>4.2152404785157138E-2</v>
      </c>
      <c r="R697">
        <f t="shared" si="146"/>
        <v>1</v>
      </c>
      <c r="W697">
        <v>2.2197723388671879</v>
      </c>
      <c r="X697">
        <v>2.1776199340820308</v>
      </c>
      <c r="Y697" s="24">
        <f t="shared" si="147"/>
        <v>1.917154630232094E-2</v>
      </c>
      <c r="Z697">
        <f t="shared" si="148"/>
        <v>4.2152404785157138E-2</v>
      </c>
      <c r="AA697">
        <f t="shared" si="149"/>
        <v>1</v>
      </c>
    </row>
    <row r="698" spans="4:27">
      <c r="D698">
        <v>0</v>
      </c>
      <c r="E698">
        <v>0</v>
      </c>
      <c r="F698" s="24">
        <f t="shared" si="138"/>
        <v>0</v>
      </c>
      <c r="G698">
        <f t="shared" si="139"/>
        <v>0</v>
      </c>
      <c r="H698">
        <f t="shared" si="140"/>
        <v>1</v>
      </c>
      <c r="J698">
        <f t="shared" si="141"/>
        <v>0</v>
      </c>
      <c r="K698">
        <f t="shared" si="142"/>
        <v>0</v>
      </c>
      <c r="L698">
        <f t="shared" si="143"/>
        <v>0</v>
      </c>
      <c r="N698">
        <v>0</v>
      </c>
      <c r="O698">
        <v>0</v>
      </c>
      <c r="P698" s="24">
        <f t="shared" si="144"/>
        <v>0</v>
      </c>
      <c r="Q698">
        <f t="shared" si="145"/>
        <v>0</v>
      </c>
      <c r="R698">
        <f t="shared" si="146"/>
        <v>1</v>
      </c>
      <c r="W698">
        <v>0</v>
      </c>
      <c r="X698">
        <v>0</v>
      </c>
      <c r="Y698" s="24">
        <f t="shared" si="147"/>
        <v>0</v>
      </c>
      <c r="Z698">
        <f t="shared" si="148"/>
        <v>0</v>
      </c>
      <c r="AA698">
        <f t="shared" si="149"/>
        <v>1</v>
      </c>
    </row>
    <row r="699" spans="4:27">
      <c r="D699">
        <v>0</v>
      </c>
      <c r="E699">
        <v>0</v>
      </c>
      <c r="F699" s="24">
        <f t="shared" si="138"/>
        <v>0</v>
      </c>
      <c r="G699">
        <f t="shared" si="139"/>
        <v>0</v>
      </c>
      <c r="H699">
        <f t="shared" si="140"/>
        <v>1</v>
      </c>
      <c r="J699">
        <f t="shared" si="141"/>
        <v>0</v>
      </c>
      <c r="K699">
        <f t="shared" si="142"/>
        <v>0</v>
      </c>
      <c r="L699">
        <f t="shared" si="143"/>
        <v>0</v>
      </c>
      <c r="N699">
        <v>0</v>
      </c>
      <c r="O699">
        <v>0</v>
      </c>
      <c r="P699" s="24">
        <f t="shared" si="144"/>
        <v>0</v>
      </c>
      <c r="Q699">
        <f t="shared" si="145"/>
        <v>0</v>
      </c>
      <c r="R699">
        <f t="shared" si="146"/>
        <v>1</v>
      </c>
      <c r="W699">
        <v>0</v>
      </c>
      <c r="X699">
        <v>0</v>
      </c>
      <c r="Y699" s="24">
        <f t="shared" si="147"/>
        <v>0</v>
      </c>
      <c r="Z699">
        <f t="shared" si="148"/>
        <v>0</v>
      </c>
      <c r="AA699">
        <f t="shared" si="149"/>
        <v>1</v>
      </c>
    </row>
    <row r="700" spans="4:27">
      <c r="D700">
        <v>7.66754150390625E-2</v>
      </c>
      <c r="E700">
        <v>0.36258697509765619</v>
      </c>
      <c r="F700" s="24">
        <f t="shared" si="138"/>
        <v>0.33097473871904137</v>
      </c>
      <c r="G700">
        <f t="shared" si="139"/>
        <v>0.28591156005859369</v>
      </c>
      <c r="H700">
        <f t="shared" si="140"/>
        <v>0</v>
      </c>
      <c r="J700">
        <f t="shared" si="141"/>
        <v>7.66754150390625E-4</v>
      </c>
      <c r="K700">
        <f t="shared" si="142"/>
        <v>3.6258697509765621E-3</v>
      </c>
      <c r="L700">
        <f t="shared" si="143"/>
        <v>2.8632067697075022E-3</v>
      </c>
      <c r="N700">
        <v>7.66754150390625E-2</v>
      </c>
      <c r="O700">
        <v>0.36258697509765619</v>
      </c>
      <c r="P700" s="24">
        <f t="shared" si="144"/>
        <v>1.3017802865827182</v>
      </c>
      <c r="Q700">
        <f t="shared" si="145"/>
        <v>0.28591156005859369</v>
      </c>
      <c r="R700">
        <f t="shared" si="146"/>
        <v>0</v>
      </c>
      <c r="W700">
        <v>7.66754150390625E-2</v>
      </c>
      <c r="X700">
        <v>0.36258697509765619</v>
      </c>
      <c r="Y700" s="24">
        <f t="shared" si="147"/>
        <v>1.3017802865827182</v>
      </c>
      <c r="Z700">
        <f t="shared" si="148"/>
        <v>0.28591156005859369</v>
      </c>
      <c r="AA700">
        <f t="shared" si="149"/>
        <v>0</v>
      </c>
    </row>
    <row r="701" spans="4:27">
      <c r="D701">
        <v>4.08172607421875E-2</v>
      </c>
      <c r="E701">
        <v>0.4024505615234375</v>
      </c>
      <c r="F701" s="24">
        <f t="shared" si="138"/>
        <v>0.43567238548019072</v>
      </c>
      <c r="G701">
        <f t="shared" si="139"/>
        <v>0.36163330078125</v>
      </c>
      <c r="H701">
        <f t="shared" si="140"/>
        <v>0</v>
      </c>
      <c r="J701">
        <f t="shared" si="141"/>
        <v>4.08172607421875E-4</v>
      </c>
      <c r="K701">
        <f t="shared" si="142"/>
        <v>4.024505615234375E-3</v>
      </c>
      <c r="L701">
        <f t="shared" si="143"/>
        <v>3.6228798294743337E-3</v>
      </c>
      <c r="N701">
        <v>4.08172607421875E-2</v>
      </c>
      <c r="O701">
        <v>0.4024505615234375</v>
      </c>
      <c r="P701" s="24">
        <f t="shared" si="144"/>
        <v>1.6316695352839932</v>
      </c>
      <c r="Q701">
        <f t="shared" si="145"/>
        <v>0.36163330078125</v>
      </c>
      <c r="R701">
        <f t="shared" si="146"/>
        <v>0</v>
      </c>
      <c r="W701">
        <v>4.08172607421875E-2</v>
      </c>
      <c r="X701">
        <v>0.4024505615234375</v>
      </c>
      <c r="Y701" s="24">
        <f t="shared" si="147"/>
        <v>1.6316695352839932</v>
      </c>
      <c r="Z701">
        <f t="shared" si="148"/>
        <v>0.36163330078125</v>
      </c>
      <c r="AA701">
        <f t="shared" si="149"/>
        <v>0</v>
      </c>
    </row>
    <row r="702" spans="4:27">
      <c r="D702">
        <v>0</v>
      </c>
      <c r="E702">
        <v>0</v>
      </c>
      <c r="F702" s="24">
        <f t="shared" si="138"/>
        <v>0</v>
      </c>
      <c r="G702">
        <f t="shared" si="139"/>
        <v>0</v>
      </c>
      <c r="H702">
        <f t="shared" si="140"/>
        <v>1</v>
      </c>
      <c r="J702">
        <f t="shared" si="141"/>
        <v>0</v>
      </c>
      <c r="K702">
        <f t="shared" si="142"/>
        <v>0</v>
      </c>
      <c r="L702">
        <f t="shared" si="143"/>
        <v>0</v>
      </c>
      <c r="N702">
        <v>0</v>
      </c>
      <c r="O702">
        <v>0</v>
      </c>
      <c r="P702" s="24">
        <f t="shared" si="144"/>
        <v>0</v>
      </c>
      <c r="Q702">
        <f t="shared" si="145"/>
        <v>0</v>
      </c>
      <c r="R702">
        <f t="shared" si="146"/>
        <v>1</v>
      </c>
      <c r="W702">
        <v>0</v>
      </c>
      <c r="X702">
        <v>0</v>
      </c>
      <c r="Y702" s="24">
        <f t="shared" si="147"/>
        <v>0</v>
      </c>
      <c r="Z702">
        <f t="shared" si="148"/>
        <v>0</v>
      </c>
      <c r="AA702">
        <f t="shared" si="149"/>
        <v>1</v>
      </c>
    </row>
    <row r="703" spans="4:27">
      <c r="D703">
        <v>0.8880615234375</v>
      </c>
      <c r="E703">
        <v>1.1951446533203121</v>
      </c>
      <c r="F703" s="24">
        <f t="shared" si="138"/>
        <v>0.35945397462440382</v>
      </c>
      <c r="G703">
        <f t="shared" si="139"/>
        <v>0.30708312988281206</v>
      </c>
      <c r="H703">
        <f t="shared" si="140"/>
        <v>0</v>
      </c>
      <c r="J703">
        <f t="shared" si="141"/>
        <v>8.880615234375E-3</v>
      </c>
      <c r="K703">
        <f t="shared" si="142"/>
        <v>1.1951446533203122E-2</v>
      </c>
      <c r="L703">
        <f t="shared" si="143"/>
        <v>3.0755511312943172E-3</v>
      </c>
      <c r="N703">
        <v>0.8880615234375</v>
      </c>
      <c r="O703">
        <v>1.1951446533203121</v>
      </c>
      <c r="P703" s="24">
        <f t="shared" si="144"/>
        <v>0.29481779893792309</v>
      </c>
      <c r="Q703">
        <f t="shared" si="145"/>
        <v>0.30708312988281206</v>
      </c>
      <c r="R703">
        <f t="shared" si="146"/>
        <v>0</v>
      </c>
      <c r="W703">
        <v>0.8880615234375</v>
      </c>
      <c r="X703">
        <v>1.1951446533203121</v>
      </c>
      <c r="Y703" s="24">
        <f t="shared" si="147"/>
        <v>0.29481779893792309</v>
      </c>
      <c r="Z703">
        <f t="shared" si="148"/>
        <v>0.30708312988281206</v>
      </c>
      <c r="AA703">
        <f t="shared" si="149"/>
        <v>0</v>
      </c>
    </row>
    <row r="704" spans="4:27">
      <c r="D704">
        <v>0.580596923828125</v>
      </c>
      <c r="E704">
        <v>0.8686065673828125</v>
      </c>
      <c r="F704" s="24">
        <f t="shared" si="138"/>
        <v>0.33377016634690543</v>
      </c>
      <c r="G704">
        <f t="shared" si="139"/>
        <v>0.2880096435546875</v>
      </c>
      <c r="H704">
        <f t="shared" si="140"/>
        <v>0</v>
      </c>
      <c r="J704">
        <f t="shared" si="141"/>
        <v>5.80596923828125E-3</v>
      </c>
      <c r="K704">
        <f t="shared" si="142"/>
        <v>8.686065673828125E-3</v>
      </c>
      <c r="L704">
        <f t="shared" si="143"/>
        <v>2.8842478978665263E-3</v>
      </c>
      <c r="N704">
        <v>0.580596923828125</v>
      </c>
      <c r="O704">
        <v>0.8686065673828125</v>
      </c>
      <c r="P704" s="24">
        <f t="shared" si="144"/>
        <v>0.39747301921558303</v>
      </c>
      <c r="Q704">
        <f t="shared" si="145"/>
        <v>0.2880096435546875</v>
      </c>
      <c r="R704">
        <f t="shared" si="146"/>
        <v>0</v>
      </c>
      <c r="W704">
        <v>0.580596923828125</v>
      </c>
      <c r="X704">
        <v>0.8686065673828125</v>
      </c>
      <c r="Y704" s="24">
        <f t="shared" si="147"/>
        <v>0.39747301921558303</v>
      </c>
      <c r="Z704">
        <f t="shared" si="148"/>
        <v>0.2880096435546875</v>
      </c>
      <c r="AA704">
        <f t="shared" si="149"/>
        <v>0</v>
      </c>
    </row>
    <row r="705" spans="4:27">
      <c r="D705">
        <v>0</v>
      </c>
      <c r="E705">
        <v>0</v>
      </c>
      <c r="F705" s="24">
        <f t="shared" si="138"/>
        <v>0</v>
      </c>
      <c r="G705">
        <f t="shared" si="139"/>
        <v>0</v>
      </c>
      <c r="H705">
        <f t="shared" si="140"/>
        <v>1</v>
      </c>
      <c r="J705">
        <f t="shared" si="141"/>
        <v>0</v>
      </c>
      <c r="K705">
        <f t="shared" si="142"/>
        <v>0</v>
      </c>
      <c r="L705">
        <f t="shared" si="143"/>
        <v>0</v>
      </c>
      <c r="N705">
        <v>0</v>
      </c>
      <c r="O705">
        <v>0</v>
      </c>
      <c r="P705" s="24">
        <f t="shared" si="144"/>
        <v>0</v>
      </c>
      <c r="Q705">
        <f t="shared" si="145"/>
        <v>0</v>
      </c>
      <c r="R705">
        <f t="shared" si="146"/>
        <v>1</v>
      </c>
      <c r="W705">
        <v>0</v>
      </c>
      <c r="X705">
        <v>0</v>
      </c>
      <c r="Y705" s="24">
        <f t="shared" si="147"/>
        <v>0</v>
      </c>
      <c r="Z705">
        <f t="shared" si="148"/>
        <v>0</v>
      </c>
      <c r="AA705">
        <f t="shared" si="149"/>
        <v>1</v>
      </c>
    </row>
    <row r="706" spans="4:27">
      <c r="D706">
        <v>9.5991134643554688</v>
      </c>
      <c r="E706">
        <v>8.38165283203125</v>
      </c>
      <c r="F706" s="24">
        <f t="shared" si="138"/>
        <v>0.70401918244758643</v>
      </c>
      <c r="G706">
        <f t="shared" si="139"/>
        <v>1.2174606323242188</v>
      </c>
      <c r="H706">
        <f t="shared" si="140"/>
        <v>1</v>
      </c>
      <c r="J706">
        <f t="shared" si="141"/>
        <v>9.5991134643554688E-2</v>
      </c>
      <c r="K706">
        <f t="shared" si="142"/>
        <v>8.38165283203125E-2</v>
      </c>
      <c r="L706">
        <f t="shared" si="143"/>
        <v>1.2100795645975394E-2</v>
      </c>
      <c r="N706">
        <v>9.5991134643554688</v>
      </c>
      <c r="O706">
        <v>8.38165283203125</v>
      </c>
      <c r="P706" s="24">
        <f t="shared" si="144"/>
        <v>0.13541810312821545</v>
      </c>
      <c r="Q706">
        <f t="shared" si="145"/>
        <v>1.2174606323242188</v>
      </c>
      <c r="R706">
        <f t="shared" si="146"/>
        <v>1</v>
      </c>
      <c r="W706">
        <v>9.5991134643554688</v>
      </c>
      <c r="X706">
        <v>8.38165283203125</v>
      </c>
      <c r="Y706" s="24">
        <f t="shared" si="147"/>
        <v>0.13541810312821545</v>
      </c>
      <c r="Z706">
        <f t="shared" si="148"/>
        <v>1.2174606323242188</v>
      </c>
      <c r="AA706">
        <f t="shared" si="149"/>
        <v>1</v>
      </c>
    </row>
    <row r="707" spans="4:27">
      <c r="D707">
        <v>0.133514404296875</v>
      </c>
      <c r="E707">
        <v>1.5766143798828121</v>
      </c>
      <c r="F707" s="24">
        <f t="shared" si="138"/>
        <v>3.2338001720810867</v>
      </c>
      <c r="G707">
        <f t="shared" si="139"/>
        <v>1.4430999755859371</v>
      </c>
      <c r="H707">
        <f t="shared" si="140"/>
        <v>0</v>
      </c>
      <c r="J707">
        <f t="shared" si="141"/>
        <v>1.33514404296875E-3</v>
      </c>
      <c r="K707">
        <f t="shared" si="142"/>
        <v>1.5766143798828122E-2</v>
      </c>
      <c r="L707">
        <f t="shared" si="143"/>
        <v>1.4535629330110789E-2</v>
      </c>
      <c r="N707">
        <v>0.133514404296875</v>
      </c>
      <c r="O707">
        <v>1.5766143798828121</v>
      </c>
      <c r="P707" s="24">
        <f t="shared" si="144"/>
        <v>1.6877091233548962</v>
      </c>
      <c r="Q707">
        <f t="shared" si="145"/>
        <v>1.4430999755859371</v>
      </c>
      <c r="R707">
        <f t="shared" si="146"/>
        <v>0</v>
      </c>
      <c r="W707">
        <v>0.133514404296875</v>
      </c>
      <c r="X707">
        <v>1.5766143798828121</v>
      </c>
      <c r="Y707" s="24">
        <f t="shared" si="147"/>
        <v>1.6877091233548962</v>
      </c>
      <c r="Z707">
        <f t="shared" si="148"/>
        <v>1.4430999755859371</v>
      </c>
      <c r="AA707">
        <f t="shared" si="149"/>
        <v>0</v>
      </c>
    </row>
    <row r="708" spans="4:27">
      <c r="D708">
        <v>3.4332275390625E-3</v>
      </c>
      <c r="E708">
        <v>5.7220458984375E-4</v>
      </c>
      <c r="F708" s="24">
        <f t="shared" si="138"/>
        <v>2.8569341233984848E-3</v>
      </c>
      <c r="G708">
        <f t="shared" si="139"/>
        <v>2.86102294921875E-3</v>
      </c>
      <c r="H708">
        <f t="shared" si="140"/>
        <v>0</v>
      </c>
      <c r="J708">
        <f t="shared" si="141"/>
        <v>3.4332275390625E-5</v>
      </c>
      <c r="K708">
        <f t="shared" si="142"/>
        <v>5.7220458984375E-6</v>
      </c>
      <c r="L708">
        <f t="shared" si="143"/>
        <v>2.8609820223422707E-5</v>
      </c>
      <c r="N708">
        <v>3.4332275390625E-3</v>
      </c>
      <c r="O708">
        <v>5.7220458984375E-4</v>
      </c>
      <c r="P708" s="24">
        <f t="shared" si="144"/>
        <v>1.4285714285714286</v>
      </c>
      <c r="Q708">
        <f t="shared" si="145"/>
        <v>2.86102294921875E-3</v>
      </c>
      <c r="R708">
        <f t="shared" si="146"/>
        <v>0</v>
      </c>
      <c r="W708">
        <v>3.4332275390625E-3</v>
      </c>
      <c r="X708">
        <v>5.7220458984375E-4</v>
      </c>
      <c r="Y708" s="24">
        <f t="shared" si="147"/>
        <v>1.4285714285714286</v>
      </c>
      <c r="Z708">
        <f t="shared" si="148"/>
        <v>2.86102294921875E-3</v>
      </c>
      <c r="AA708">
        <f t="shared" si="149"/>
        <v>0</v>
      </c>
    </row>
    <row r="709" spans="4:27">
      <c r="D709">
        <v>0</v>
      </c>
      <c r="E709">
        <v>0</v>
      </c>
      <c r="F709" s="24">
        <f t="shared" si="138"/>
        <v>0</v>
      </c>
      <c r="G709">
        <f t="shared" si="139"/>
        <v>0</v>
      </c>
      <c r="H709">
        <f t="shared" si="140"/>
        <v>1</v>
      </c>
      <c r="J709">
        <f t="shared" si="141"/>
        <v>0</v>
      </c>
      <c r="K709">
        <f t="shared" si="142"/>
        <v>0</v>
      </c>
      <c r="L709">
        <f t="shared" si="143"/>
        <v>0</v>
      </c>
      <c r="N709">
        <v>0</v>
      </c>
      <c r="O709">
        <v>0</v>
      </c>
      <c r="P709" s="24">
        <f t="shared" si="144"/>
        <v>0</v>
      </c>
      <c r="Q709">
        <f t="shared" si="145"/>
        <v>0</v>
      </c>
      <c r="R709">
        <f t="shared" si="146"/>
        <v>1</v>
      </c>
      <c r="W709">
        <v>0</v>
      </c>
      <c r="X709">
        <v>0</v>
      </c>
      <c r="Y709" s="24">
        <f t="shared" si="147"/>
        <v>0</v>
      </c>
      <c r="Z709">
        <f t="shared" si="148"/>
        <v>0</v>
      </c>
      <c r="AA709">
        <f t="shared" si="149"/>
        <v>1</v>
      </c>
    </row>
    <row r="710" spans="4:27">
      <c r="D710">
        <v>48.481178283691413</v>
      </c>
      <c r="E710">
        <v>46.378707885742188</v>
      </c>
      <c r="F710" s="24">
        <f t="shared" si="138"/>
        <v>0.87784571449616844</v>
      </c>
      <c r="G710">
        <f t="shared" si="139"/>
        <v>2.1024703979492259</v>
      </c>
      <c r="H710">
        <f t="shared" si="140"/>
        <v>1</v>
      </c>
      <c r="J710">
        <f t="shared" si="141"/>
        <v>0.48481178283691412</v>
      </c>
      <c r="K710">
        <f t="shared" si="142"/>
        <v>0.46378707885742188</v>
      </c>
      <c r="L710">
        <f t="shared" si="143"/>
        <v>2.0805225736959917E-2</v>
      </c>
      <c r="N710">
        <v>48.481178283691413</v>
      </c>
      <c r="O710">
        <v>46.378707885742188</v>
      </c>
      <c r="P710" s="24">
        <f t="shared" si="144"/>
        <v>4.4327913153804695E-2</v>
      </c>
      <c r="Q710">
        <f t="shared" si="145"/>
        <v>2.1024703979492259</v>
      </c>
      <c r="R710">
        <f t="shared" si="146"/>
        <v>1</v>
      </c>
      <c r="W710">
        <v>48.481178283691413</v>
      </c>
      <c r="X710">
        <v>46.378707885742188</v>
      </c>
      <c r="Y710" s="24">
        <f t="shared" si="147"/>
        <v>4.4327913153804695E-2</v>
      </c>
      <c r="Z710">
        <f t="shared" si="148"/>
        <v>2.1024703979492259</v>
      </c>
      <c r="AA710">
        <f t="shared" si="149"/>
        <v>1</v>
      </c>
    </row>
    <row r="711" spans="4:27">
      <c r="D711">
        <v>0</v>
      </c>
      <c r="E711">
        <v>0</v>
      </c>
      <c r="F711" s="24">
        <f t="shared" si="138"/>
        <v>0</v>
      </c>
      <c r="G711">
        <f t="shared" si="139"/>
        <v>0</v>
      </c>
      <c r="H711">
        <f t="shared" si="140"/>
        <v>1</v>
      </c>
      <c r="J711">
        <f t="shared" si="141"/>
        <v>0</v>
      </c>
      <c r="K711">
        <f t="shared" si="142"/>
        <v>0</v>
      </c>
      <c r="L711">
        <f t="shared" si="143"/>
        <v>0</v>
      </c>
      <c r="N711">
        <v>0</v>
      </c>
      <c r="O711">
        <v>0</v>
      </c>
      <c r="P711" s="24">
        <f t="shared" si="144"/>
        <v>0</v>
      </c>
      <c r="Q711">
        <f t="shared" si="145"/>
        <v>0</v>
      </c>
      <c r="R711">
        <f t="shared" si="146"/>
        <v>1</v>
      </c>
      <c r="W711">
        <v>0</v>
      </c>
      <c r="X711">
        <v>0</v>
      </c>
      <c r="Y711" s="24">
        <f t="shared" si="147"/>
        <v>0</v>
      </c>
      <c r="Z711">
        <f t="shared" si="148"/>
        <v>0</v>
      </c>
      <c r="AA711">
        <f t="shared" si="149"/>
        <v>1</v>
      </c>
    </row>
    <row r="712" spans="4:27">
      <c r="D712">
        <v>27.994918823242191</v>
      </c>
      <c r="E712">
        <v>28.241729736328121</v>
      </c>
      <c r="F712" s="24">
        <f t="shared" ref="F712:F775" si="150">(ABS(EXP(D712) - EXP(E712)) / ABS(EXP(D712)))</f>
        <v>0.27993707054460903</v>
      </c>
      <c r="G712">
        <f t="shared" ref="G712:G763" si="151">ABS(MIN(D712, 100-D712)- MIN(E712, 100-E712))</f>
        <v>0.24681091308593039</v>
      </c>
      <c r="H712">
        <f t="shared" ref="H712:H763" si="152">IF(AND(MIN(E712, 100-E712) &lt;= 1.2*MIN(D712, 100- D712), MIN(E712,100-E712) &gt;= 0.8*MIN(D712, 100 -D712)), 1, 0)</f>
        <v>1</v>
      </c>
      <c r="J712">
        <f t="shared" ref="J712:J763" si="153">0.01*D712</f>
        <v>0.27994918823242193</v>
      </c>
      <c r="K712">
        <f t="shared" ref="K712:K763" si="154">0.01*E712</f>
        <v>0.28241729736328119</v>
      </c>
      <c r="L712">
        <f t="shared" ref="L712:L775" si="155">(ABS(EXP(J712) - EXP(K712)) / ABS(EXP(J712)))</f>
        <v>2.4711574195207795E-3</v>
      </c>
      <c r="N712">
        <v>27.994918823242191</v>
      </c>
      <c r="O712">
        <v>28.241729736328121</v>
      </c>
      <c r="P712" s="24">
        <f t="shared" ref="P712:P775" si="156">IF(AND(N712=0, O712=0), 0, IF(N712=0, 2 * ABS(50 - O712) / (ABS(50) + ABS(50 - O712)), IF(O712=0, 2 * ABS(N712 - 50) / (ABS(N712) + ABS(50)), 2 * ABS(N712 - O712) / (ABS(N712) + ABS(O712)))))</f>
        <v>8.7775825696472191E-3</v>
      </c>
      <c r="Q712">
        <f t="shared" ref="Q712:Q763" si="157">ABS(MIN(N712, 100-N712)- MIN(O712, 100-O712))</f>
        <v>0.24681091308593039</v>
      </c>
      <c r="R712">
        <f t="shared" ref="R712:R763" si="158">IF(AND(MIN(O712, 100-O712) &lt;= 1.2*MIN(N712, 100- N712), MIN(O712,100-O712) &gt;= 0.8*MIN(N712, 100 -N712)), 1, 0)</f>
        <v>1</v>
      </c>
      <c r="W712">
        <v>27.994918823242191</v>
      </c>
      <c r="X712">
        <v>28.241729736328121</v>
      </c>
      <c r="Y712" s="24">
        <f t="shared" ref="Y712:Y775" si="159">IF(AND(W712=0, X712=0), 0, 2 * ABS(MIN(W712, 100-W712) - MIN(X712, 100-X712)) / (ABS(MIN(W712, 100-W712)) + ABS(MIN(X712, 100-X712))))</f>
        <v>8.7775825696472191E-3</v>
      </c>
      <c r="Z712">
        <f t="shared" ref="Z712:Z763" si="160">ABS(MIN(W712, 100-W712)- MIN(X712, 100-X712))</f>
        <v>0.24681091308593039</v>
      </c>
      <c r="AA712">
        <f t="shared" ref="AA712:AA763" si="161">IF(AND(MIN(X712, 100-X712) &lt;= 1.2*MIN(W712, 100- W712), MIN(X712,100-X712) &gt;= 0.8*MIN(W712, 100 -W712)), 1, 0)</f>
        <v>1</v>
      </c>
    </row>
    <row r="713" spans="4:27">
      <c r="D713">
        <v>1.163482666015625</v>
      </c>
      <c r="E713">
        <v>2.0580291748046879</v>
      </c>
      <c r="F713" s="24">
        <f t="shared" si="150"/>
        <v>1.4462261958060796</v>
      </c>
      <c r="G713">
        <f t="shared" si="151"/>
        <v>0.89454650878906294</v>
      </c>
      <c r="H713">
        <f t="shared" si="152"/>
        <v>0</v>
      </c>
      <c r="J713">
        <f t="shared" si="153"/>
        <v>1.163482666015625E-2</v>
      </c>
      <c r="K713">
        <f t="shared" si="154"/>
        <v>2.0580291748046878E-2</v>
      </c>
      <c r="L713">
        <f t="shared" si="155"/>
        <v>8.9855953326892953E-3</v>
      </c>
      <c r="N713">
        <v>1.163482666015625</v>
      </c>
      <c r="O713">
        <v>2.0580291748046879</v>
      </c>
      <c r="P713" s="24">
        <f t="shared" si="156"/>
        <v>0.55535820011841341</v>
      </c>
      <c r="Q713">
        <f t="shared" si="157"/>
        <v>0.89454650878906294</v>
      </c>
      <c r="R713">
        <f t="shared" si="158"/>
        <v>0</v>
      </c>
      <c r="W713">
        <v>1.163482666015625</v>
      </c>
      <c r="X713">
        <v>2.0580291748046879</v>
      </c>
      <c r="Y713" s="24">
        <f t="shared" si="159"/>
        <v>0.55535820011841341</v>
      </c>
      <c r="Z713">
        <f t="shared" si="160"/>
        <v>0.89454650878906294</v>
      </c>
      <c r="AA713">
        <f t="shared" si="161"/>
        <v>0</v>
      </c>
    </row>
    <row r="714" spans="4:27">
      <c r="D714">
        <v>0</v>
      </c>
      <c r="E714">
        <v>0</v>
      </c>
      <c r="F714" s="24">
        <f t="shared" si="150"/>
        <v>0</v>
      </c>
      <c r="G714">
        <f t="shared" si="151"/>
        <v>0</v>
      </c>
      <c r="H714">
        <f t="shared" si="152"/>
        <v>1</v>
      </c>
      <c r="J714">
        <f t="shared" si="153"/>
        <v>0</v>
      </c>
      <c r="K714">
        <f t="shared" si="154"/>
        <v>0</v>
      </c>
      <c r="L714">
        <f t="shared" si="155"/>
        <v>0</v>
      </c>
      <c r="N714">
        <v>0</v>
      </c>
      <c r="O714">
        <v>0</v>
      </c>
      <c r="P714" s="24">
        <f t="shared" si="156"/>
        <v>0</v>
      </c>
      <c r="Q714">
        <f t="shared" si="157"/>
        <v>0</v>
      </c>
      <c r="R714">
        <f t="shared" si="158"/>
        <v>1</v>
      </c>
      <c r="W714">
        <v>0</v>
      </c>
      <c r="X714">
        <v>0</v>
      </c>
      <c r="Y714" s="24">
        <f t="shared" si="159"/>
        <v>0</v>
      </c>
      <c r="Z714">
        <f t="shared" si="160"/>
        <v>0</v>
      </c>
      <c r="AA714">
        <f t="shared" si="161"/>
        <v>1</v>
      </c>
    </row>
    <row r="715" spans="4:27">
      <c r="D715">
        <v>4.3355941772460938</v>
      </c>
      <c r="E715">
        <v>4.461669921875</v>
      </c>
      <c r="F715" s="24">
        <f t="shared" si="150"/>
        <v>0.13436808731884831</v>
      </c>
      <c r="G715">
        <f t="shared" si="151"/>
        <v>0.12607574462890625</v>
      </c>
      <c r="H715">
        <f t="shared" si="152"/>
        <v>1</v>
      </c>
      <c r="J715">
        <f t="shared" si="153"/>
        <v>4.3355941772460938E-2</v>
      </c>
      <c r="K715">
        <f t="shared" si="154"/>
        <v>4.461669921875E-2</v>
      </c>
      <c r="L715">
        <f t="shared" si="155"/>
        <v>1.2615525350610547E-3</v>
      </c>
      <c r="N715">
        <v>4.3355941772460938</v>
      </c>
      <c r="O715">
        <v>4.461669921875</v>
      </c>
      <c r="P715" s="24">
        <f t="shared" si="156"/>
        <v>2.8662489430436009E-2</v>
      </c>
      <c r="Q715">
        <f t="shared" si="157"/>
        <v>0.12607574462890625</v>
      </c>
      <c r="R715">
        <f t="shared" si="158"/>
        <v>1</v>
      </c>
      <c r="W715">
        <v>4.3355941772460938</v>
      </c>
      <c r="X715">
        <v>4.461669921875</v>
      </c>
      <c r="Y715" s="24">
        <f t="shared" si="159"/>
        <v>2.8662489430436009E-2</v>
      </c>
      <c r="Z715">
        <f t="shared" si="160"/>
        <v>0.12607574462890625</v>
      </c>
      <c r="AA715">
        <f t="shared" si="161"/>
        <v>1</v>
      </c>
    </row>
    <row r="716" spans="4:27">
      <c r="D716">
        <v>5.744171142578125</v>
      </c>
      <c r="E716">
        <v>4.9068450927734384</v>
      </c>
      <c r="F716" s="24">
        <f t="shared" si="150"/>
        <v>0.56713355938872556</v>
      </c>
      <c r="G716">
        <f t="shared" si="151"/>
        <v>0.83732604980468661</v>
      </c>
      <c r="H716">
        <f t="shared" si="152"/>
        <v>1</v>
      </c>
      <c r="J716">
        <f t="shared" si="153"/>
        <v>5.744171142578125E-2</v>
      </c>
      <c r="K716">
        <f t="shared" si="154"/>
        <v>4.9068450927734382E-2</v>
      </c>
      <c r="L716">
        <f t="shared" si="155"/>
        <v>8.3383023915180182E-3</v>
      </c>
      <c r="N716">
        <v>5.744171142578125</v>
      </c>
      <c r="O716">
        <v>4.9068450927734384</v>
      </c>
      <c r="P716" s="24">
        <f t="shared" si="156"/>
        <v>0.15722932559722055</v>
      </c>
      <c r="Q716">
        <f t="shared" si="157"/>
        <v>0.83732604980468661</v>
      </c>
      <c r="R716">
        <f t="shared" si="158"/>
        <v>1</v>
      </c>
      <c r="W716">
        <v>5.744171142578125</v>
      </c>
      <c r="X716">
        <v>4.9068450927734384</v>
      </c>
      <c r="Y716" s="24">
        <f t="shared" si="159"/>
        <v>0.15722932559722055</v>
      </c>
      <c r="Z716">
        <f t="shared" si="160"/>
        <v>0.83732604980468661</v>
      </c>
      <c r="AA716">
        <f t="shared" si="161"/>
        <v>1</v>
      </c>
    </row>
    <row r="717" spans="4:27">
      <c r="D717">
        <v>2.68096923828125</v>
      </c>
      <c r="E717">
        <v>0.4726409912109375</v>
      </c>
      <c r="F717" s="24">
        <f t="shared" si="150"/>
        <v>0.89011580572511084</v>
      </c>
      <c r="G717">
        <f t="shared" si="151"/>
        <v>2.2083282470703125</v>
      </c>
      <c r="H717">
        <f t="shared" si="152"/>
        <v>0</v>
      </c>
      <c r="J717">
        <f t="shared" si="153"/>
        <v>2.68096923828125E-2</v>
      </c>
      <c r="K717">
        <f t="shared" si="154"/>
        <v>4.726409912109375E-3</v>
      </c>
      <c r="L717">
        <f t="shared" si="155"/>
        <v>2.1841231820077994E-2</v>
      </c>
      <c r="N717">
        <v>2.68096923828125</v>
      </c>
      <c r="O717">
        <v>0.4726409912109375</v>
      </c>
      <c r="P717" s="24">
        <f t="shared" si="156"/>
        <v>1.4005080440304827</v>
      </c>
      <c r="Q717">
        <f t="shared" si="157"/>
        <v>2.2083282470703125</v>
      </c>
      <c r="R717">
        <f t="shared" si="158"/>
        <v>0</v>
      </c>
      <c r="W717">
        <v>2.68096923828125</v>
      </c>
      <c r="X717">
        <v>0.4726409912109375</v>
      </c>
      <c r="Y717" s="24">
        <f t="shared" si="159"/>
        <v>1.4005080440304827</v>
      </c>
      <c r="Z717">
        <f t="shared" si="160"/>
        <v>2.2083282470703125</v>
      </c>
      <c r="AA717">
        <f t="shared" si="161"/>
        <v>0</v>
      </c>
    </row>
    <row r="718" spans="4:27">
      <c r="D718">
        <v>0</v>
      </c>
      <c r="E718">
        <v>0</v>
      </c>
      <c r="F718" s="24">
        <f t="shared" si="150"/>
        <v>0</v>
      </c>
      <c r="G718">
        <f t="shared" si="151"/>
        <v>0</v>
      </c>
      <c r="H718">
        <f t="shared" si="152"/>
        <v>1</v>
      </c>
      <c r="J718">
        <f t="shared" si="153"/>
        <v>0</v>
      </c>
      <c r="K718">
        <f t="shared" si="154"/>
        <v>0</v>
      </c>
      <c r="L718">
        <f t="shared" si="155"/>
        <v>0</v>
      </c>
      <c r="N718">
        <v>0</v>
      </c>
      <c r="O718">
        <v>0</v>
      </c>
      <c r="P718" s="24">
        <f t="shared" si="156"/>
        <v>0</v>
      </c>
      <c r="Q718">
        <f t="shared" si="157"/>
        <v>0</v>
      </c>
      <c r="R718">
        <f t="shared" si="158"/>
        <v>1</v>
      </c>
      <c r="W718">
        <v>0</v>
      </c>
      <c r="X718">
        <v>0</v>
      </c>
      <c r="Y718" s="24">
        <f t="shared" si="159"/>
        <v>0</v>
      </c>
      <c r="Z718">
        <f t="shared" si="160"/>
        <v>0</v>
      </c>
      <c r="AA718">
        <f t="shared" si="161"/>
        <v>1</v>
      </c>
    </row>
    <row r="719" spans="4:27">
      <c r="D719">
        <v>0</v>
      </c>
      <c r="E719">
        <v>0</v>
      </c>
      <c r="F719" s="24">
        <f t="shared" si="150"/>
        <v>0</v>
      </c>
      <c r="G719">
        <f t="shared" si="151"/>
        <v>0</v>
      </c>
      <c r="H719">
        <f t="shared" si="152"/>
        <v>1</v>
      </c>
      <c r="J719">
        <f t="shared" si="153"/>
        <v>0</v>
      </c>
      <c r="K719">
        <f t="shared" si="154"/>
        <v>0</v>
      </c>
      <c r="L719">
        <f t="shared" si="155"/>
        <v>0</v>
      </c>
      <c r="N719">
        <v>0</v>
      </c>
      <c r="O719">
        <v>0</v>
      </c>
      <c r="P719" s="24">
        <f t="shared" si="156"/>
        <v>0</v>
      </c>
      <c r="Q719">
        <f t="shared" si="157"/>
        <v>0</v>
      </c>
      <c r="R719">
        <f t="shared" si="158"/>
        <v>1</v>
      </c>
      <c r="W719">
        <v>0</v>
      </c>
      <c r="X719">
        <v>0</v>
      </c>
      <c r="Y719" s="24">
        <f t="shared" si="159"/>
        <v>0</v>
      </c>
      <c r="Z719">
        <f t="shared" si="160"/>
        <v>0</v>
      </c>
      <c r="AA719">
        <f t="shared" si="161"/>
        <v>1</v>
      </c>
    </row>
    <row r="720" spans="4:27">
      <c r="D720">
        <v>0.2101898193359375</v>
      </c>
      <c r="E720">
        <v>0.494384765625</v>
      </c>
      <c r="F720" s="24">
        <f t="shared" si="150"/>
        <v>0.32869192906747335</v>
      </c>
      <c r="G720">
        <f t="shared" si="151"/>
        <v>0.2841949462890625</v>
      </c>
      <c r="H720">
        <f t="shared" si="152"/>
        <v>0</v>
      </c>
      <c r="J720">
        <f t="shared" si="153"/>
        <v>2.101898193359375E-3</v>
      </c>
      <c r="K720">
        <f t="shared" si="154"/>
        <v>4.94384765625E-3</v>
      </c>
      <c r="L720">
        <f t="shared" si="155"/>
        <v>2.8459916295696212E-3</v>
      </c>
      <c r="N720">
        <v>0.2101898193359375</v>
      </c>
      <c r="O720">
        <v>0.494384765625</v>
      </c>
      <c r="P720" s="24">
        <f t="shared" si="156"/>
        <v>0.80671358960476447</v>
      </c>
      <c r="Q720">
        <f t="shared" si="157"/>
        <v>0.2841949462890625</v>
      </c>
      <c r="R720">
        <f t="shared" si="158"/>
        <v>0</v>
      </c>
      <c r="W720">
        <v>0.2101898193359375</v>
      </c>
      <c r="X720">
        <v>0.494384765625</v>
      </c>
      <c r="Y720" s="24">
        <f t="shared" si="159"/>
        <v>0.80671358960476447</v>
      </c>
      <c r="Z720">
        <f t="shared" si="160"/>
        <v>0.2841949462890625</v>
      </c>
      <c r="AA720">
        <f t="shared" si="161"/>
        <v>0</v>
      </c>
    </row>
    <row r="721" spans="4:27">
      <c r="D721">
        <v>12.569999694824221</v>
      </c>
      <c r="E721">
        <v>13.924026489257811</v>
      </c>
      <c r="F721" s="24">
        <f t="shared" si="150"/>
        <v>2.872989906591628</v>
      </c>
      <c r="G721">
        <f t="shared" si="151"/>
        <v>1.3540267944335902</v>
      </c>
      <c r="H721">
        <f t="shared" si="152"/>
        <v>1</v>
      </c>
      <c r="J721">
        <f t="shared" si="153"/>
        <v>0.12569999694824222</v>
      </c>
      <c r="K721">
        <f t="shared" si="154"/>
        <v>0.1392402648925781</v>
      </c>
      <c r="L721">
        <f t="shared" si="155"/>
        <v>1.3632352519559182E-2</v>
      </c>
      <c r="N721">
        <v>12.569999694824221</v>
      </c>
      <c r="O721">
        <v>13.924026489257811</v>
      </c>
      <c r="P721" s="24">
        <f t="shared" si="156"/>
        <v>0.10221374320578785</v>
      </c>
      <c r="Q721">
        <f t="shared" si="157"/>
        <v>1.3540267944335902</v>
      </c>
      <c r="R721">
        <f t="shared" si="158"/>
        <v>1</v>
      </c>
      <c r="W721">
        <v>12.569999694824221</v>
      </c>
      <c r="X721">
        <v>13.924026489257811</v>
      </c>
      <c r="Y721" s="24">
        <f t="shared" si="159"/>
        <v>0.10221374320578785</v>
      </c>
      <c r="Z721">
        <f t="shared" si="160"/>
        <v>1.3540267944335902</v>
      </c>
      <c r="AA721">
        <f t="shared" si="161"/>
        <v>1</v>
      </c>
    </row>
    <row r="722" spans="4:27">
      <c r="D722">
        <v>0.99887847900390625</v>
      </c>
      <c r="E722">
        <v>0.775909423828125</v>
      </c>
      <c r="F722" s="24">
        <f t="shared" si="150"/>
        <v>0.19986039090898783</v>
      </c>
      <c r="G722">
        <f t="shared" si="151"/>
        <v>0.22296905517578125</v>
      </c>
      <c r="H722">
        <f t="shared" si="152"/>
        <v>0</v>
      </c>
      <c r="J722">
        <f t="shared" si="153"/>
        <v>9.9887847900390625E-3</v>
      </c>
      <c r="K722">
        <f t="shared" si="154"/>
        <v>7.75909423828125E-3</v>
      </c>
      <c r="L722">
        <f t="shared" si="155"/>
        <v>2.2272066382418598E-3</v>
      </c>
      <c r="N722">
        <v>0.99887847900390625</v>
      </c>
      <c r="O722">
        <v>0.775909423828125</v>
      </c>
      <c r="P722" s="24">
        <f t="shared" si="156"/>
        <v>0.25126276195593766</v>
      </c>
      <c r="Q722">
        <f t="shared" si="157"/>
        <v>0.22296905517578125</v>
      </c>
      <c r="R722">
        <f t="shared" si="158"/>
        <v>0</v>
      </c>
      <c r="W722">
        <v>0.99887847900390625</v>
      </c>
      <c r="X722">
        <v>0.775909423828125</v>
      </c>
      <c r="Y722" s="24">
        <f t="shared" si="159"/>
        <v>0.25126276195593766</v>
      </c>
      <c r="Z722">
        <f t="shared" si="160"/>
        <v>0.22296905517578125</v>
      </c>
      <c r="AA722">
        <f t="shared" si="161"/>
        <v>0</v>
      </c>
    </row>
    <row r="723" spans="4:27">
      <c r="D723">
        <v>0</v>
      </c>
      <c r="E723">
        <v>0</v>
      </c>
      <c r="F723" s="24">
        <f t="shared" si="150"/>
        <v>0</v>
      </c>
      <c r="G723">
        <f t="shared" si="151"/>
        <v>0</v>
      </c>
      <c r="H723">
        <f t="shared" si="152"/>
        <v>1</v>
      </c>
      <c r="J723">
        <f t="shared" si="153"/>
        <v>0</v>
      </c>
      <c r="K723">
        <f t="shared" si="154"/>
        <v>0</v>
      </c>
      <c r="L723">
        <f t="shared" si="155"/>
        <v>0</v>
      </c>
      <c r="N723">
        <v>0</v>
      </c>
      <c r="O723">
        <v>0</v>
      </c>
      <c r="P723" s="24">
        <f t="shared" si="156"/>
        <v>0</v>
      </c>
      <c r="Q723">
        <f t="shared" si="157"/>
        <v>0</v>
      </c>
      <c r="R723">
        <f t="shared" si="158"/>
        <v>1</v>
      </c>
      <c r="W723">
        <v>0</v>
      </c>
      <c r="X723">
        <v>0</v>
      </c>
      <c r="Y723" s="24">
        <f t="shared" si="159"/>
        <v>0</v>
      </c>
      <c r="Z723">
        <f t="shared" si="160"/>
        <v>0</v>
      </c>
      <c r="AA723">
        <f t="shared" si="161"/>
        <v>1</v>
      </c>
    </row>
    <row r="724" spans="4:27">
      <c r="D724">
        <v>0</v>
      </c>
      <c r="E724">
        <v>0</v>
      </c>
      <c r="F724" s="24">
        <f t="shared" si="150"/>
        <v>0</v>
      </c>
      <c r="G724">
        <f t="shared" si="151"/>
        <v>0</v>
      </c>
      <c r="H724">
        <f t="shared" si="152"/>
        <v>1</v>
      </c>
      <c r="J724">
        <f t="shared" si="153"/>
        <v>0</v>
      </c>
      <c r="K724">
        <f t="shared" si="154"/>
        <v>0</v>
      </c>
      <c r="L724">
        <f t="shared" si="155"/>
        <v>0</v>
      </c>
      <c r="N724">
        <v>0</v>
      </c>
      <c r="O724">
        <v>0</v>
      </c>
      <c r="P724" s="24">
        <f t="shared" si="156"/>
        <v>0</v>
      </c>
      <c r="Q724">
        <f t="shared" si="157"/>
        <v>0</v>
      </c>
      <c r="R724">
        <f t="shared" si="158"/>
        <v>1</v>
      </c>
      <c r="W724">
        <v>0</v>
      </c>
      <c r="X724">
        <v>0</v>
      </c>
      <c r="Y724" s="24">
        <f t="shared" si="159"/>
        <v>0</v>
      </c>
      <c r="Z724">
        <f t="shared" si="160"/>
        <v>0</v>
      </c>
      <c r="AA724">
        <f t="shared" si="161"/>
        <v>1</v>
      </c>
    </row>
    <row r="725" spans="4:27">
      <c r="D725">
        <v>28.079605102539059</v>
      </c>
      <c r="E725">
        <v>27.53963470458984</v>
      </c>
      <c r="F725" s="24">
        <f t="shared" si="150"/>
        <v>0.41723449682732261</v>
      </c>
      <c r="G725">
        <f t="shared" si="151"/>
        <v>0.53997039794921875</v>
      </c>
      <c r="H725">
        <f t="shared" si="152"/>
        <v>1</v>
      </c>
      <c r="J725">
        <f t="shared" si="153"/>
        <v>0.28079605102539057</v>
      </c>
      <c r="K725">
        <f t="shared" si="154"/>
        <v>0.27539634704589838</v>
      </c>
      <c r="L725">
        <f t="shared" si="155"/>
        <v>5.3851517822599308E-3</v>
      </c>
      <c r="N725">
        <v>28.079605102539059</v>
      </c>
      <c r="O725">
        <v>27.53963470458984</v>
      </c>
      <c r="P725" s="24">
        <f t="shared" si="156"/>
        <v>1.9416676668781403E-2</v>
      </c>
      <c r="Q725">
        <f t="shared" si="157"/>
        <v>0.53997039794921875</v>
      </c>
      <c r="R725">
        <f t="shared" si="158"/>
        <v>1</v>
      </c>
      <c r="W725">
        <v>28.079605102539059</v>
      </c>
      <c r="X725">
        <v>27.53963470458984</v>
      </c>
      <c r="Y725" s="24">
        <f t="shared" si="159"/>
        <v>1.9416676668781403E-2</v>
      </c>
      <c r="Z725">
        <f t="shared" si="160"/>
        <v>0.53997039794921875</v>
      </c>
      <c r="AA725">
        <f t="shared" si="161"/>
        <v>1</v>
      </c>
    </row>
    <row r="726" spans="4:27">
      <c r="D726">
        <v>0</v>
      </c>
      <c r="E726">
        <v>0</v>
      </c>
      <c r="F726" s="24">
        <f t="shared" si="150"/>
        <v>0</v>
      </c>
      <c r="G726">
        <f t="shared" si="151"/>
        <v>0</v>
      </c>
      <c r="H726">
        <f t="shared" si="152"/>
        <v>1</v>
      </c>
      <c r="J726">
        <f t="shared" si="153"/>
        <v>0</v>
      </c>
      <c r="K726">
        <f t="shared" si="154"/>
        <v>0</v>
      </c>
      <c r="L726">
        <f t="shared" si="155"/>
        <v>0</v>
      </c>
      <c r="N726">
        <v>0</v>
      </c>
      <c r="O726">
        <v>0</v>
      </c>
      <c r="P726" s="24">
        <f t="shared" si="156"/>
        <v>0</v>
      </c>
      <c r="Q726">
        <f t="shared" si="157"/>
        <v>0</v>
      </c>
      <c r="R726">
        <f t="shared" si="158"/>
        <v>1</v>
      </c>
      <c r="W726">
        <v>0</v>
      </c>
      <c r="X726">
        <v>0</v>
      </c>
      <c r="Y726" s="24">
        <f t="shared" si="159"/>
        <v>0</v>
      </c>
      <c r="Z726">
        <f t="shared" si="160"/>
        <v>0</v>
      </c>
      <c r="AA726">
        <f t="shared" si="161"/>
        <v>1</v>
      </c>
    </row>
    <row r="727" spans="4:27">
      <c r="D727">
        <v>0</v>
      </c>
      <c r="E727">
        <v>0</v>
      </c>
      <c r="F727" s="24">
        <f t="shared" si="150"/>
        <v>0</v>
      </c>
      <c r="G727">
        <f t="shared" si="151"/>
        <v>0</v>
      </c>
      <c r="H727">
        <f t="shared" si="152"/>
        <v>1</v>
      </c>
      <c r="J727">
        <f t="shared" si="153"/>
        <v>0</v>
      </c>
      <c r="K727">
        <f t="shared" si="154"/>
        <v>0</v>
      </c>
      <c r="L727">
        <f t="shared" si="155"/>
        <v>0</v>
      </c>
      <c r="N727">
        <v>0</v>
      </c>
      <c r="O727">
        <v>0</v>
      </c>
      <c r="P727" s="24">
        <f t="shared" si="156"/>
        <v>0</v>
      </c>
      <c r="Q727">
        <f t="shared" si="157"/>
        <v>0</v>
      </c>
      <c r="R727">
        <f t="shared" si="158"/>
        <v>1</v>
      </c>
      <c r="W727">
        <v>0</v>
      </c>
      <c r="X727">
        <v>0</v>
      </c>
      <c r="Y727" s="24">
        <f t="shared" si="159"/>
        <v>0</v>
      </c>
      <c r="Z727">
        <f t="shared" si="160"/>
        <v>0</v>
      </c>
      <c r="AA727">
        <f t="shared" si="161"/>
        <v>1</v>
      </c>
    </row>
    <row r="728" spans="4:27">
      <c r="D728">
        <v>0.15125274658203119</v>
      </c>
      <c r="E728">
        <v>8.4686279296875E-2</v>
      </c>
      <c r="F728" s="24">
        <f t="shared" si="150"/>
        <v>6.439927305072074E-2</v>
      </c>
      <c r="G728">
        <f t="shared" si="151"/>
        <v>6.6566467285156194E-2</v>
      </c>
      <c r="H728">
        <f t="shared" si="152"/>
        <v>0</v>
      </c>
      <c r="J728">
        <f t="shared" si="153"/>
        <v>1.5125274658203121E-3</v>
      </c>
      <c r="K728">
        <f t="shared" si="154"/>
        <v>8.4686279296875E-4</v>
      </c>
      <c r="L728">
        <f t="shared" si="155"/>
        <v>6.6544316727536927E-4</v>
      </c>
      <c r="N728">
        <v>0.15125274658203119</v>
      </c>
      <c r="O728">
        <v>8.4686279296875E-2</v>
      </c>
      <c r="P728" s="24">
        <f t="shared" si="156"/>
        <v>0.56426839126919937</v>
      </c>
      <c r="Q728">
        <f t="shared" si="157"/>
        <v>6.6566467285156194E-2</v>
      </c>
      <c r="R728">
        <f t="shared" si="158"/>
        <v>0</v>
      </c>
      <c r="W728">
        <v>0.15125274658203119</v>
      </c>
      <c r="X728">
        <v>8.4686279296875E-2</v>
      </c>
      <c r="Y728" s="24">
        <f t="shared" si="159"/>
        <v>0.56426839126919937</v>
      </c>
      <c r="Z728">
        <f t="shared" si="160"/>
        <v>6.6566467285156194E-2</v>
      </c>
      <c r="AA728">
        <f t="shared" si="161"/>
        <v>0</v>
      </c>
    </row>
    <row r="729" spans="4:27">
      <c r="D729">
        <v>0</v>
      </c>
      <c r="E729">
        <v>0</v>
      </c>
      <c r="F729" s="24">
        <f t="shared" si="150"/>
        <v>0</v>
      </c>
      <c r="G729">
        <f t="shared" si="151"/>
        <v>0</v>
      </c>
      <c r="H729">
        <f t="shared" si="152"/>
        <v>1</v>
      </c>
      <c r="J729">
        <f t="shared" si="153"/>
        <v>0</v>
      </c>
      <c r="K729">
        <f t="shared" si="154"/>
        <v>0</v>
      </c>
      <c r="L729">
        <f t="shared" si="155"/>
        <v>0</v>
      </c>
      <c r="N729">
        <v>0</v>
      </c>
      <c r="O729">
        <v>0</v>
      </c>
      <c r="P729" s="24">
        <f t="shared" si="156"/>
        <v>0</v>
      </c>
      <c r="Q729">
        <f t="shared" si="157"/>
        <v>0</v>
      </c>
      <c r="R729">
        <f t="shared" si="158"/>
        <v>1</v>
      </c>
      <c r="W729">
        <v>0</v>
      </c>
      <c r="X729">
        <v>0</v>
      </c>
      <c r="Y729" s="24">
        <f t="shared" si="159"/>
        <v>0</v>
      </c>
      <c r="Z729">
        <f t="shared" si="160"/>
        <v>0</v>
      </c>
      <c r="AA729">
        <f t="shared" si="161"/>
        <v>1</v>
      </c>
    </row>
    <row r="730" spans="4:27">
      <c r="D730">
        <v>0</v>
      </c>
      <c r="E730">
        <v>0</v>
      </c>
      <c r="F730" s="24">
        <f t="shared" si="150"/>
        <v>0</v>
      </c>
      <c r="G730">
        <f t="shared" si="151"/>
        <v>0</v>
      </c>
      <c r="H730">
        <f t="shared" si="152"/>
        <v>1</v>
      </c>
      <c r="J730">
        <f t="shared" si="153"/>
        <v>0</v>
      </c>
      <c r="K730">
        <f t="shared" si="154"/>
        <v>0</v>
      </c>
      <c r="L730">
        <f t="shared" si="155"/>
        <v>0</v>
      </c>
      <c r="N730">
        <v>0</v>
      </c>
      <c r="O730">
        <v>0</v>
      </c>
      <c r="P730" s="24">
        <f t="shared" si="156"/>
        <v>0</v>
      </c>
      <c r="Q730">
        <f t="shared" si="157"/>
        <v>0</v>
      </c>
      <c r="R730">
        <f t="shared" si="158"/>
        <v>1</v>
      </c>
      <c r="W730">
        <v>0</v>
      </c>
      <c r="X730">
        <v>0</v>
      </c>
      <c r="Y730" s="24">
        <f t="shared" si="159"/>
        <v>0</v>
      </c>
      <c r="Z730">
        <f t="shared" si="160"/>
        <v>0</v>
      </c>
      <c r="AA730">
        <f t="shared" si="161"/>
        <v>1</v>
      </c>
    </row>
    <row r="731" spans="4:27">
      <c r="D731">
        <v>0</v>
      </c>
      <c r="E731">
        <v>0</v>
      </c>
      <c r="F731" s="24">
        <f t="shared" si="150"/>
        <v>0</v>
      </c>
      <c r="G731">
        <f t="shared" si="151"/>
        <v>0</v>
      </c>
      <c r="H731">
        <f t="shared" si="152"/>
        <v>1</v>
      </c>
      <c r="J731">
        <f t="shared" si="153"/>
        <v>0</v>
      </c>
      <c r="K731">
        <f t="shared" si="154"/>
        <v>0</v>
      </c>
      <c r="L731">
        <f t="shared" si="155"/>
        <v>0</v>
      </c>
      <c r="N731">
        <v>0</v>
      </c>
      <c r="O731">
        <v>0</v>
      </c>
      <c r="P731" s="24">
        <f t="shared" si="156"/>
        <v>0</v>
      </c>
      <c r="Q731">
        <f t="shared" si="157"/>
        <v>0</v>
      </c>
      <c r="R731">
        <f t="shared" si="158"/>
        <v>1</v>
      </c>
      <c r="W731">
        <v>0</v>
      </c>
      <c r="X731">
        <v>0</v>
      </c>
      <c r="Y731" s="24">
        <f t="shared" si="159"/>
        <v>0</v>
      </c>
      <c r="Z731">
        <f t="shared" si="160"/>
        <v>0</v>
      </c>
      <c r="AA731">
        <f t="shared" si="161"/>
        <v>1</v>
      </c>
    </row>
    <row r="732" spans="4:27">
      <c r="D732">
        <v>0</v>
      </c>
      <c r="E732">
        <v>0</v>
      </c>
      <c r="F732" s="24">
        <f t="shared" si="150"/>
        <v>0</v>
      </c>
      <c r="G732">
        <f t="shared" si="151"/>
        <v>0</v>
      </c>
      <c r="H732">
        <f t="shared" si="152"/>
        <v>1</v>
      </c>
      <c r="J732">
        <f t="shared" si="153"/>
        <v>0</v>
      </c>
      <c r="K732">
        <f t="shared" si="154"/>
        <v>0</v>
      </c>
      <c r="L732">
        <f t="shared" si="155"/>
        <v>0</v>
      </c>
      <c r="N732">
        <v>0</v>
      </c>
      <c r="O732">
        <v>0</v>
      </c>
      <c r="P732" s="24">
        <f t="shared" si="156"/>
        <v>0</v>
      </c>
      <c r="Q732">
        <f t="shared" si="157"/>
        <v>0</v>
      </c>
      <c r="R732">
        <f t="shared" si="158"/>
        <v>1</v>
      </c>
      <c r="W732">
        <v>0</v>
      </c>
      <c r="X732">
        <v>0</v>
      </c>
      <c r="Y732" s="24">
        <f t="shared" si="159"/>
        <v>0</v>
      </c>
      <c r="Z732">
        <f t="shared" si="160"/>
        <v>0</v>
      </c>
      <c r="AA732">
        <f t="shared" si="161"/>
        <v>1</v>
      </c>
    </row>
    <row r="733" spans="4:27">
      <c r="D733">
        <v>2.9209136962890621</v>
      </c>
      <c r="E733">
        <v>2.2947311401367192</v>
      </c>
      <c r="F733" s="24">
        <f t="shared" si="150"/>
        <v>0.4653711740586603</v>
      </c>
      <c r="G733">
        <f t="shared" si="151"/>
        <v>0.62618255615234286</v>
      </c>
      <c r="H733">
        <f t="shared" si="152"/>
        <v>0</v>
      </c>
      <c r="J733">
        <f t="shared" si="153"/>
        <v>2.9209136962890622E-2</v>
      </c>
      <c r="K733">
        <f t="shared" si="154"/>
        <v>2.2947311401367191E-2</v>
      </c>
      <c r="L733">
        <f t="shared" si="155"/>
        <v>6.242261189370755E-3</v>
      </c>
      <c r="N733">
        <v>2.9209136962890621</v>
      </c>
      <c r="O733">
        <v>2.2947311401367192</v>
      </c>
      <c r="P733" s="24">
        <f t="shared" si="156"/>
        <v>0.24011702322179523</v>
      </c>
      <c r="Q733">
        <f t="shared" si="157"/>
        <v>0.62618255615234286</v>
      </c>
      <c r="R733">
        <f t="shared" si="158"/>
        <v>0</v>
      </c>
      <c r="W733">
        <v>2.9209136962890621</v>
      </c>
      <c r="X733">
        <v>2.2947311401367192</v>
      </c>
      <c r="Y733" s="24">
        <f t="shared" si="159"/>
        <v>0.24011702322179523</v>
      </c>
      <c r="Z733">
        <f t="shared" si="160"/>
        <v>0.62618255615234286</v>
      </c>
      <c r="AA733">
        <f t="shared" si="161"/>
        <v>0</v>
      </c>
    </row>
    <row r="734" spans="4:27">
      <c r="D734">
        <v>5.70220947265625</v>
      </c>
      <c r="E734">
        <v>5.4922103881835938</v>
      </c>
      <c r="F734" s="24">
        <f t="shared" si="150"/>
        <v>0.18941501191743165</v>
      </c>
      <c r="G734">
        <f t="shared" si="151"/>
        <v>0.20999908447265625</v>
      </c>
      <c r="H734">
        <f t="shared" si="152"/>
        <v>1</v>
      </c>
      <c r="J734">
        <f t="shared" si="153"/>
        <v>5.70220947265625E-2</v>
      </c>
      <c r="K734">
        <f t="shared" si="154"/>
        <v>5.4922103881835938E-2</v>
      </c>
      <c r="L734">
        <f t="shared" si="155"/>
        <v>2.0977874066223793E-3</v>
      </c>
      <c r="N734">
        <v>5.70220947265625</v>
      </c>
      <c r="O734">
        <v>5.4922103881835938</v>
      </c>
      <c r="P734" s="24">
        <f t="shared" si="156"/>
        <v>3.7518529246392124E-2</v>
      </c>
      <c r="Q734">
        <f t="shared" si="157"/>
        <v>0.20999908447265625</v>
      </c>
      <c r="R734">
        <f t="shared" si="158"/>
        <v>1</v>
      </c>
      <c r="W734">
        <v>5.70220947265625</v>
      </c>
      <c r="X734">
        <v>5.4922103881835938</v>
      </c>
      <c r="Y734" s="24">
        <f t="shared" si="159"/>
        <v>3.7518529246392124E-2</v>
      </c>
      <c r="Z734">
        <f t="shared" si="160"/>
        <v>0.20999908447265625</v>
      </c>
      <c r="AA734">
        <f t="shared" si="161"/>
        <v>1</v>
      </c>
    </row>
    <row r="735" spans="4:27">
      <c r="D735">
        <v>7.7236175537109384</v>
      </c>
      <c r="E735">
        <v>6.7783355712890616</v>
      </c>
      <c r="F735" s="24">
        <f t="shared" si="150"/>
        <v>0.61143001445368583</v>
      </c>
      <c r="G735">
        <f t="shared" si="151"/>
        <v>0.94528198242187678</v>
      </c>
      <c r="H735">
        <f t="shared" si="152"/>
        <v>1</v>
      </c>
      <c r="J735">
        <f t="shared" si="153"/>
        <v>7.7236175537109389E-2</v>
      </c>
      <c r="K735">
        <f t="shared" si="154"/>
        <v>6.7783355712890611E-2</v>
      </c>
      <c r="L735">
        <f t="shared" si="155"/>
        <v>9.4082823682301846E-3</v>
      </c>
      <c r="N735">
        <v>7.7236175537109384</v>
      </c>
      <c r="O735">
        <v>6.7783355712890616</v>
      </c>
      <c r="P735" s="24">
        <f t="shared" si="156"/>
        <v>0.13036616161616185</v>
      </c>
      <c r="Q735">
        <f t="shared" si="157"/>
        <v>0.94528198242187678</v>
      </c>
      <c r="R735">
        <f t="shared" si="158"/>
        <v>1</v>
      </c>
      <c r="W735">
        <v>7.7236175537109384</v>
      </c>
      <c r="X735">
        <v>6.7783355712890616</v>
      </c>
      <c r="Y735" s="24">
        <f t="shared" si="159"/>
        <v>0.13036616161616185</v>
      </c>
      <c r="Z735">
        <f t="shared" si="160"/>
        <v>0.94528198242187678</v>
      </c>
      <c r="AA735">
        <f t="shared" si="161"/>
        <v>1</v>
      </c>
    </row>
    <row r="736" spans="4:27">
      <c r="D736">
        <v>50.008964538574219</v>
      </c>
      <c r="E736">
        <v>49.934005737304688</v>
      </c>
      <c r="F736" s="24">
        <f t="shared" si="150"/>
        <v>7.2218291030253096E-2</v>
      </c>
      <c r="G736">
        <f t="shared" si="151"/>
        <v>5.702972412109375E-2</v>
      </c>
      <c r="H736">
        <f t="shared" si="152"/>
        <v>1</v>
      </c>
      <c r="J736">
        <f t="shared" si="153"/>
        <v>0.50008964538574219</v>
      </c>
      <c r="K736">
        <f t="shared" si="154"/>
        <v>0.49934005737304688</v>
      </c>
      <c r="L736">
        <f t="shared" si="155"/>
        <v>7.4930714178453458E-4</v>
      </c>
      <c r="N736">
        <v>50.008964538574219</v>
      </c>
      <c r="O736">
        <v>49.934005737304688</v>
      </c>
      <c r="P736" s="24">
        <f t="shared" si="156"/>
        <v>1.5000314892106513E-3</v>
      </c>
      <c r="Q736">
        <f t="shared" si="157"/>
        <v>5.702972412109375E-2</v>
      </c>
      <c r="R736">
        <f t="shared" si="158"/>
        <v>1</v>
      </c>
      <c r="W736">
        <v>50.008964538574219</v>
      </c>
      <c r="X736">
        <v>49.934005737304688</v>
      </c>
      <c r="Y736" s="24">
        <f t="shared" si="159"/>
        <v>1.1414500997337252E-3</v>
      </c>
      <c r="Z736">
        <f t="shared" si="160"/>
        <v>5.702972412109375E-2</v>
      </c>
      <c r="AA736">
        <f t="shared" si="161"/>
        <v>1</v>
      </c>
    </row>
    <row r="737" spans="4:27">
      <c r="D737">
        <v>0</v>
      </c>
      <c r="E737">
        <v>0</v>
      </c>
      <c r="F737" s="24">
        <f t="shared" si="150"/>
        <v>0</v>
      </c>
      <c r="G737">
        <f t="shared" si="151"/>
        <v>0</v>
      </c>
      <c r="H737">
        <f t="shared" si="152"/>
        <v>1</v>
      </c>
      <c r="J737">
        <f t="shared" si="153"/>
        <v>0</v>
      </c>
      <c r="K737">
        <f t="shared" si="154"/>
        <v>0</v>
      </c>
      <c r="L737">
        <f t="shared" si="155"/>
        <v>0</v>
      </c>
      <c r="N737">
        <v>0</v>
      </c>
      <c r="O737">
        <v>0</v>
      </c>
      <c r="P737" s="24">
        <f t="shared" si="156"/>
        <v>0</v>
      </c>
      <c r="Q737">
        <f t="shared" si="157"/>
        <v>0</v>
      </c>
      <c r="R737">
        <f t="shared" si="158"/>
        <v>1</v>
      </c>
      <c r="W737">
        <v>0</v>
      </c>
      <c r="X737">
        <v>0</v>
      </c>
      <c r="Y737" s="24">
        <f t="shared" si="159"/>
        <v>0</v>
      </c>
      <c r="Z737">
        <f t="shared" si="160"/>
        <v>0</v>
      </c>
      <c r="AA737">
        <f t="shared" si="161"/>
        <v>1</v>
      </c>
    </row>
    <row r="738" spans="4:27">
      <c r="D738">
        <v>0</v>
      </c>
      <c r="E738">
        <v>0</v>
      </c>
      <c r="F738" s="24">
        <f t="shared" si="150"/>
        <v>0</v>
      </c>
      <c r="G738">
        <f t="shared" si="151"/>
        <v>0</v>
      </c>
      <c r="H738">
        <f t="shared" si="152"/>
        <v>1</v>
      </c>
      <c r="J738">
        <f t="shared" si="153"/>
        <v>0</v>
      </c>
      <c r="K738">
        <f t="shared" si="154"/>
        <v>0</v>
      </c>
      <c r="L738">
        <f t="shared" si="155"/>
        <v>0</v>
      </c>
      <c r="N738">
        <v>0</v>
      </c>
      <c r="O738">
        <v>0</v>
      </c>
      <c r="P738" s="24">
        <f t="shared" si="156"/>
        <v>0</v>
      </c>
      <c r="Q738">
        <f t="shared" si="157"/>
        <v>0</v>
      </c>
      <c r="R738">
        <f t="shared" si="158"/>
        <v>1</v>
      </c>
      <c r="W738">
        <v>0</v>
      </c>
      <c r="X738">
        <v>0</v>
      </c>
      <c r="Y738" s="24">
        <f t="shared" si="159"/>
        <v>0</v>
      </c>
      <c r="Z738">
        <f t="shared" si="160"/>
        <v>0</v>
      </c>
      <c r="AA738">
        <f t="shared" si="161"/>
        <v>1</v>
      </c>
    </row>
    <row r="739" spans="4:27">
      <c r="D739">
        <v>1.76239013671875</v>
      </c>
      <c r="E739">
        <v>1.623725891113281</v>
      </c>
      <c r="F739" s="24">
        <f t="shared" si="150"/>
        <v>0.12947973960061554</v>
      </c>
      <c r="G739">
        <f t="shared" si="151"/>
        <v>0.13866424560546897</v>
      </c>
      <c r="H739">
        <f t="shared" si="152"/>
        <v>1</v>
      </c>
      <c r="J739">
        <f t="shared" si="153"/>
        <v>1.76239013671875E-2</v>
      </c>
      <c r="K739">
        <f t="shared" si="154"/>
        <v>1.6237258911132809E-2</v>
      </c>
      <c r="L739">
        <f t="shared" si="155"/>
        <v>1.3856815116175473E-3</v>
      </c>
      <c r="N739">
        <v>1.76239013671875</v>
      </c>
      <c r="O739">
        <v>1.623725891113281</v>
      </c>
      <c r="P739" s="24">
        <f t="shared" si="156"/>
        <v>8.1901650425280359E-2</v>
      </c>
      <c r="Q739">
        <f t="shared" si="157"/>
        <v>0.13866424560546897</v>
      </c>
      <c r="R739">
        <f t="shared" si="158"/>
        <v>1</v>
      </c>
      <c r="W739">
        <v>1.76239013671875</v>
      </c>
      <c r="X739">
        <v>1.623725891113281</v>
      </c>
      <c r="Y739" s="24">
        <f t="shared" si="159"/>
        <v>8.1901650425280359E-2</v>
      </c>
      <c r="Z739">
        <f t="shared" si="160"/>
        <v>0.13866424560546897</v>
      </c>
      <c r="AA739">
        <f t="shared" si="161"/>
        <v>1</v>
      </c>
    </row>
    <row r="740" spans="4:27">
      <c r="D740">
        <v>0</v>
      </c>
      <c r="E740">
        <v>0</v>
      </c>
      <c r="F740" s="24">
        <f t="shared" si="150"/>
        <v>0</v>
      </c>
      <c r="G740">
        <f t="shared" si="151"/>
        <v>0</v>
      </c>
      <c r="H740">
        <f t="shared" si="152"/>
        <v>1</v>
      </c>
      <c r="J740">
        <f t="shared" si="153"/>
        <v>0</v>
      </c>
      <c r="K740">
        <f t="shared" si="154"/>
        <v>0</v>
      </c>
      <c r="L740">
        <f t="shared" si="155"/>
        <v>0</v>
      </c>
      <c r="N740">
        <v>0</v>
      </c>
      <c r="O740">
        <v>0</v>
      </c>
      <c r="P740" s="24">
        <f t="shared" si="156"/>
        <v>0</v>
      </c>
      <c r="Q740">
        <f t="shared" si="157"/>
        <v>0</v>
      </c>
      <c r="R740">
        <f t="shared" si="158"/>
        <v>1</v>
      </c>
      <c r="W740">
        <v>0</v>
      </c>
      <c r="X740">
        <v>0</v>
      </c>
      <c r="Y740" s="24">
        <f t="shared" si="159"/>
        <v>0</v>
      </c>
      <c r="Z740">
        <f t="shared" si="160"/>
        <v>0</v>
      </c>
      <c r="AA740">
        <f t="shared" si="161"/>
        <v>1</v>
      </c>
    </row>
    <row r="741" spans="4:27">
      <c r="D741">
        <v>0</v>
      </c>
      <c r="E741">
        <v>0</v>
      </c>
      <c r="F741" s="24">
        <f t="shared" si="150"/>
        <v>0</v>
      </c>
      <c r="G741">
        <f t="shared" si="151"/>
        <v>0</v>
      </c>
      <c r="H741">
        <f t="shared" si="152"/>
        <v>1</v>
      </c>
      <c r="J741">
        <f t="shared" si="153"/>
        <v>0</v>
      </c>
      <c r="K741">
        <f t="shared" si="154"/>
        <v>0</v>
      </c>
      <c r="L741">
        <f t="shared" si="155"/>
        <v>0</v>
      </c>
      <c r="N741">
        <v>0</v>
      </c>
      <c r="O741">
        <v>0</v>
      </c>
      <c r="P741" s="24">
        <f t="shared" si="156"/>
        <v>0</v>
      </c>
      <c r="Q741">
        <f t="shared" si="157"/>
        <v>0</v>
      </c>
      <c r="R741">
        <f t="shared" si="158"/>
        <v>1</v>
      </c>
      <c r="W741">
        <v>0</v>
      </c>
      <c r="X741">
        <v>0</v>
      </c>
      <c r="Y741" s="24">
        <f t="shared" si="159"/>
        <v>0</v>
      </c>
      <c r="Z741">
        <f t="shared" si="160"/>
        <v>0</v>
      </c>
      <c r="AA741">
        <f t="shared" si="161"/>
        <v>1</v>
      </c>
    </row>
    <row r="742" spans="4:27">
      <c r="D742">
        <v>6.046295166015625E-2</v>
      </c>
      <c r="E742">
        <v>5.645751953125E-2</v>
      </c>
      <c r="F742" s="24">
        <f t="shared" si="150"/>
        <v>3.9974210851033134E-3</v>
      </c>
      <c r="G742">
        <f t="shared" si="151"/>
        <v>4.00543212890625E-3</v>
      </c>
      <c r="H742">
        <f t="shared" si="152"/>
        <v>1</v>
      </c>
      <c r="J742">
        <f t="shared" si="153"/>
        <v>6.046295166015625E-4</v>
      </c>
      <c r="K742">
        <f t="shared" si="154"/>
        <v>5.645751953125E-4</v>
      </c>
      <c r="L742">
        <f t="shared" si="155"/>
        <v>4.0053519125473556E-5</v>
      </c>
      <c r="N742">
        <v>6.046295166015625E-2</v>
      </c>
      <c r="O742">
        <v>5.645751953125E-2</v>
      </c>
      <c r="P742" s="24">
        <f t="shared" si="156"/>
        <v>6.8515497553017946E-2</v>
      </c>
      <c r="Q742">
        <f t="shared" si="157"/>
        <v>4.00543212890625E-3</v>
      </c>
      <c r="R742">
        <f t="shared" si="158"/>
        <v>1</v>
      </c>
      <c r="W742">
        <v>6.046295166015625E-2</v>
      </c>
      <c r="X742">
        <v>5.645751953125E-2</v>
      </c>
      <c r="Y742" s="24">
        <f t="shared" si="159"/>
        <v>6.8515497553017946E-2</v>
      </c>
      <c r="Z742">
        <f t="shared" si="160"/>
        <v>4.00543212890625E-3</v>
      </c>
      <c r="AA742">
        <f t="shared" si="161"/>
        <v>1</v>
      </c>
    </row>
    <row r="743" spans="4:27">
      <c r="D743">
        <v>0</v>
      </c>
      <c r="E743">
        <v>0</v>
      </c>
      <c r="F743" s="24">
        <f t="shared" si="150"/>
        <v>0</v>
      </c>
      <c r="G743">
        <f t="shared" si="151"/>
        <v>0</v>
      </c>
      <c r="H743">
        <f t="shared" si="152"/>
        <v>1</v>
      </c>
      <c r="J743">
        <f t="shared" si="153"/>
        <v>0</v>
      </c>
      <c r="K743">
        <f t="shared" si="154"/>
        <v>0</v>
      </c>
      <c r="L743">
        <f t="shared" si="155"/>
        <v>0</v>
      </c>
      <c r="N743">
        <v>0</v>
      </c>
      <c r="O743">
        <v>0</v>
      </c>
      <c r="P743" s="24">
        <f t="shared" si="156"/>
        <v>0</v>
      </c>
      <c r="Q743">
        <f t="shared" si="157"/>
        <v>0</v>
      </c>
      <c r="R743">
        <f t="shared" si="158"/>
        <v>1</v>
      </c>
      <c r="W743">
        <v>0</v>
      </c>
      <c r="X743">
        <v>0</v>
      </c>
      <c r="Y743" s="24">
        <f t="shared" si="159"/>
        <v>0</v>
      </c>
      <c r="Z743">
        <f t="shared" si="160"/>
        <v>0</v>
      </c>
      <c r="AA743">
        <f t="shared" si="161"/>
        <v>1</v>
      </c>
    </row>
    <row r="744" spans="4:27">
      <c r="D744">
        <v>0</v>
      </c>
      <c r="E744">
        <v>1.9073486328125E-4</v>
      </c>
      <c r="F744" s="24">
        <f t="shared" si="150"/>
        <v>1.9075305433191581E-4</v>
      </c>
      <c r="G744">
        <f t="shared" si="151"/>
        <v>1.9073486328125E-4</v>
      </c>
      <c r="H744">
        <f t="shared" si="152"/>
        <v>0</v>
      </c>
      <c r="J744">
        <f t="shared" si="153"/>
        <v>0</v>
      </c>
      <c r="K744">
        <f t="shared" si="154"/>
        <v>1.9073486328125E-6</v>
      </c>
      <c r="L744">
        <f t="shared" si="155"/>
        <v>1.9073504518019035E-6</v>
      </c>
      <c r="N744">
        <v>0</v>
      </c>
      <c r="O744">
        <v>1.9073486328125E-4</v>
      </c>
      <c r="P744" s="24">
        <f t="shared" si="156"/>
        <v>0.99999809264772921</v>
      </c>
      <c r="Q744">
        <f t="shared" si="157"/>
        <v>1.9073486328125E-4</v>
      </c>
      <c r="R744">
        <f t="shared" si="158"/>
        <v>0</v>
      </c>
      <c r="W744">
        <v>0</v>
      </c>
      <c r="X744">
        <v>1.9073486328125E-4</v>
      </c>
      <c r="Y744" s="24">
        <f t="shared" si="159"/>
        <v>2</v>
      </c>
      <c r="Z744">
        <f t="shared" si="160"/>
        <v>1.9073486328125E-4</v>
      </c>
      <c r="AA744">
        <f t="shared" si="161"/>
        <v>0</v>
      </c>
    </row>
    <row r="745" spans="4:27">
      <c r="D745">
        <v>0.6877899169921875</v>
      </c>
      <c r="E745">
        <v>0.518798828125</v>
      </c>
      <c r="F745" s="24">
        <f t="shared" si="150"/>
        <v>0.15548357104943569</v>
      </c>
      <c r="G745">
        <f t="shared" si="151"/>
        <v>0.1689910888671875</v>
      </c>
      <c r="H745">
        <f t="shared" si="152"/>
        <v>0</v>
      </c>
      <c r="J745">
        <f t="shared" si="153"/>
        <v>6.877899169921875E-3</v>
      </c>
      <c r="K745">
        <f t="shared" si="154"/>
        <v>5.18798828125E-3</v>
      </c>
      <c r="L745">
        <f t="shared" si="155"/>
        <v>1.6884837932671596E-3</v>
      </c>
      <c r="N745">
        <v>0.6877899169921875</v>
      </c>
      <c r="O745">
        <v>0.518798828125</v>
      </c>
      <c r="P745" s="24">
        <f t="shared" si="156"/>
        <v>0.28011381599747076</v>
      </c>
      <c r="Q745">
        <f t="shared" si="157"/>
        <v>0.1689910888671875</v>
      </c>
      <c r="R745">
        <f t="shared" si="158"/>
        <v>0</v>
      </c>
      <c r="W745">
        <v>0.6877899169921875</v>
      </c>
      <c r="X745">
        <v>0.518798828125</v>
      </c>
      <c r="Y745" s="24">
        <f t="shared" si="159"/>
        <v>0.28011381599747076</v>
      </c>
      <c r="Z745">
        <f t="shared" si="160"/>
        <v>0.1689910888671875</v>
      </c>
      <c r="AA745">
        <f t="shared" si="161"/>
        <v>0</v>
      </c>
    </row>
    <row r="746" spans="4:27">
      <c r="D746">
        <v>0</v>
      </c>
      <c r="E746">
        <v>0</v>
      </c>
      <c r="F746" s="24">
        <f t="shared" si="150"/>
        <v>0</v>
      </c>
      <c r="G746">
        <f t="shared" si="151"/>
        <v>0</v>
      </c>
      <c r="H746">
        <f t="shared" si="152"/>
        <v>1</v>
      </c>
      <c r="J746">
        <f t="shared" si="153"/>
        <v>0</v>
      </c>
      <c r="K746">
        <f t="shared" si="154"/>
        <v>0</v>
      </c>
      <c r="L746">
        <f t="shared" si="155"/>
        <v>0</v>
      </c>
      <c r="N746">
        <v>0</v>
      </c>
      <c r="O746">
        <v>0</v>
      </c>
      <c r="P746" s="24">
        <f t="shared" si="156"/>
        <v>0</v>
      </c>
      <c r="Q746">
        <f t="shared" si="157"/>
        <v>0</v>
      </c>
      <c r="R746">
        <f t="shared" si="158"/>
        <v>1</v>
      </c>
      <c r="W746">
        <v>0</v>
      </c>
      <c r="X746">
        <v>0</v>
      </c>
      <c r="Y746" s="24">
        <f t="shared" si="159"/>
        <v>0</v>
      </c>
      <c r="Z746">
        <f t="shared" si="160"/>
        <v>0</v>
      </c>
      <c r="AA746">
        <f t="shared" si="161"/>
        <v>1</v>
      </c>
    </row>
    <row r="747" spans="4:27">
      <c r="D747">
        <v>0</v>
      </c>
      <c r="E747">
        <v>0</v>
      </c>
      <c r="F747" s="24">
        <f t="shared" si="150"/>
        <v>0</v>
      </c>
      <c r="G747">
        <f t="shared" si="151"/>
        <v>0</v>
      </c>
      <c r="H747">
        <f t="shared" si="152"/>
        <v>1</v>
      </c>
      <c r="J747">
        <f t="shared" si="153"/>
        <v>0</v>
      </c>
      <c r="K747">
        <f t="shared" si="154"/>
        <v>0</v>
      </c>
      <c r="L747">
        <f t="shared" si="155"/>
        <v>0</v>
      </c>
      <c r="N747">
        <v>0</v>
      </c>
      <c r="O747">
        <v>0</v>
      </c>
      <c r="P747" s="24">
        <f t="shared" si="156"/>
        <v>0</v>
      </c>
      <c r="Q747">
        <f t="shared" si="157"/>
        <v>0</v>
      </c>
      <c r="R747">
        <f t="shared" si="158"/>
        <v>1</v>
      </c>
      <c r="W747">
        <v>0</v>
      </c>
      <c r="X747">
        <v>0</v>
      </c>
      <c r="Y747" s="24">
        <f t="shared" si="159"/>
        <v>0</v>
      </c>
      <c r="Z747">
        <f t="shared" si="160"/>
        <v>0</v>
      </c>
      <c r="AA747">
        <f t="shared" si="161"/>
        <v>1</v>
      </c>
    </row>
    <row r="748" spans="4:27">
      <c r="D748">
        <v>15.9637451171875</v>
      </c>
      <c r="E748">
        <v>14.00966644287109</v>
      </c>
      <c r="F748" s="24">
        <f t="shared" si="150"/>
        <v>0.8583050362162804</v>
      </c>
      <c r="G748">
        <f t="shared" si="151"/>
        <v>1.9540786743164098</v>
      </c>
      <c r="H748">
        <f t="shared" si="152"/>
        <v>1</v>
      </c>
      <c r="J748">
        <f t="shared" si="153"/>
        <v>0.159637451171875</v>
      </c>
      <c r="K748">
        <f t="shared" si="154"/>
        <v>0.14009666442871091</v>
      </c>
      <c r="L748">
        <f t="shared" si="155"/>
        <v>1.9351103101720189E-2</v>
      </c>
      <c r="N748">
        <v>15.9637451171875</v>
      </c>
      <c r="O748">
        <v>14.00966644287109</v>
      </c>
      <c r="P748" s="24">
        <f t="shared" si="156"/>
        <v>0.13038747160302164</v>
      </c>
      <c r="Q748">
        <f t="shared" si="157"/>
        <v>1.9540786743164098</v>
      </c>
      <c r="R748">
        <f t="shared" si="158"/>
        <v>1</v>
      </c>
      <c r="W748">
        <v>15.9637451171875</v>
      </c>
      <c r="X748">
        <v>14.00966644287109</v>
      </c>
      <c r="Y748" s="24">
        <f t="shared" si="159"/>
        <v>0.13038747160302164</v>
      </c>
      <c r="Z748">
        <f t="shared" si="160"/>
        <v>1.9540786743164098</v>
      </c>
      <c r="AA748">
        <f t="shared" si="161"/>
        <v>1</v>
      </c>
    </row>
    <row r="749" spans="4:27">
      <c r="D749">
        <v>0</v>
      </c>
      <c r="E749">
        <v>0</v>
      </c>
      <c r="F749" s="24">
        <f t="shared" si="150"/>
        <v>0</v>
      </c>
      <c r="G749">
        <f t="shared" si="151"/>
        <v>0</v>
      </c>
      <c r="H749">
        <f t="shared" si="152"/>
        <v>1</v>
      </c>
      <c r="J749">
        <f t="shared" si="153"/>
        <v>0</v>
      </c>
      <c r="K749">
        <f t="shared" si="154"/>
        <v>0</v>
      </c>
      <c r="L749">
        <f t="shared" si="155"/>
        <v>0</v>
      </c>
      <c r="N749">
        <v>0</v>
      </c>
      <c r="O749">
        <v>0</v>
      </c>
      <c r="P749" s="24">
        <f t="shared" si="156"/>
        <v>0</v>
      </c>
      <c r="Q749">
        <f t="shared" si="157"/>
        <v>0</v>
      </c>
      <c r="R749">
        <f t="shared" si="158"/>
        <v>1</v>
      </c>
      <c r="W749">
        <v>0</v>
      </c>
      <c r="X749">
        <v>0</v>
      </c>
      <c r="Y749" s="24">
        <f t="shared" si="159"/>
        <v>0</v>
      </c>
      <c r="Z749">
        <f t="shared" si="160"/>
        <v>0</v>
      </c>
      <c r="AA749">
        <f t="shared" si="161"/>
        <v>1</v>
      </c>
    </row>
    <row r="750" spans="4:27">
      <c r="D750">
        <v>0</v>
      </c>
      <c r="E750">
        <v>0</v>
      </c>
      <c r="F750" s="24">
        <f t="shared" si="150"/>
        <v>0</v>
      </c>
      <c r="G750">
        <f t="shared" si="151"/>
        <v>0</v>
      </c>
      <c r="H750">
        <f t="shared" si="152"/>
        <v>1</v>
      </c>
      <c r="J750">
        <f t="shared" si="153"/>
        <v>0</v>
      </c>
      <c r="K750">
        <f t="shared" si="154"/>
        <v>0</v>
      </c>
      <c r="L750">
        <f t="shared" si="155"/>
        <v>0</v>
      </c>
      <c r="N750">
        <v>0</v>
      </c>
      <c r="O750">
        <v>0</v>
      </c>
      <c r="P750" s="24">
        <f t="shared" si="156"/>
        <v>0</v>
      </c>
      <c r="Q750">
        <f t="shared" si="157"/>
        <v>0</v>
      </c>
      <c r="R750">
        <f t="shared" si="158"/>
        <v>1</v>
      </c>
      <c r="W750">
        <v>0</v>
      </c>
      <c r="X750">
        <v>0</v>
      </c>
      <c r="Y750" s="24">
        <f t="shared" si="159"/>
        <v>0</v>
      </c>
      <c r="Z750">
        <f t="shared" si="160"/>
        <v>0</v>
      </c>
      <c r="AA750">
        <f t="shared" si="161"/>
        <v>1</v>
      </c>
    </row>
    <row r="751" spans="4:27">
      <c r="D751">
        <v>0</v>
      </c>
      <c r="E751">
        <v>0</v>
      </c>
      <c r="F751" s="24">
        <f t="shared" si="150"/>
        <v>0</v>
      </c>
      <c r="G751">
        <f t="shared" si="151"/>
        <v>0</v>
      </c>
      <c r="H751">
        <f t="shared" si="152"/>
        <v>1</v>
      </c>
      <c r="J751">
        <f t="shared" si="153"/>
        <v>0</v>
      </c>
      <c r="K751">
        <f t="shared" si="154"/>
        <v>0</v>
      </c>
      <c r="L751">
        <f t="shared" si="155"/>
        <v>0</v>
      </c>
      <c r="N751">
        <v>0</v>
      </c>
      <c r="O751">
        <v>0</v>
      </c>
      <c r="P751" s="24">
        <f t="shared" si="156"/>
        <v>0</v>
      </c>
      <c r="Q751">
        <f t="shared" si="157"/>
        <v>0</v>
      </c>
      <c r="R751">
        <f t="shared" si="158"/>
        <v>1</v>
      </c>
      <c r="W751">
        <v>0</v>
      </c>
      <c r="X751">
        <v>0</v>
      </c>
      <c r="Y751" s="24">
        <f t="shared" si="159"/>
        <v>0</v>
      </c>
      <c r="Z751">
        <f t="shared" si="160"/>
        <v>0</v>
      </c>
      <c r="AA751">
        <f t="shared" si="161"/>
        <v>1</v>
      </c>
    </row>
    <row r="752" spans="4:27">
      <c r="D752">
        <v>1.992034912109375</v>
      </c>
      <c r="E752">
        <v>1.252937316894531</v>
      </c>
      <c r="F752" s="24">
        <f t="shared" si="150"/>
        <v>0.52245534027495033</v>
      </c>
      <c r="G752">
        <f t="shared" si="151"/>
        <v>0.73909759521484397</v>
      </c>
      <c r="H752">
        <f t="shared" si="152"/>
        <v>0</v>
      </c>
      <c r="J752">
        <f t="shared" si="153"/>
        <v>1.992034912109375E-2</v>
      </c>
      <c r="K752">
        <f t="shared" si="154"/>
        <v>1.2529373168945311E-2</v>
      </c>
      <c r="L752">
        <f t="shared" si="155"/>
        <v>7.3637298557895853E-3</v>
      </c>
      <c r="N752">
        <v>1.992034912109375</v>
      </c>
      <c r="O752">
        <v>1.252937316894531</v>
      </c>
      <c r="P752" s="24">
        <f t="shared" si="156"/>
        <v>0.45553400340915784</v>
      </c>
      <c r="Q752">
        <f t="shared" si="157"/>
        <v>0.73909759521484397</v>
      </c>
      <c r="R752">
        <f t="shared" si="158"/>
        <v>0</v>
      </c>
      <c r="W752">
        <v>1.992034912109375</v>
      </c>
      <c r="X752">
        <v>1.252937316894531</v>
      </c>
      <c r="Y752" s="24">
        <f t="shared" si="159"/>
        <v>0.45553400340915784</v>
      </c>
      <c r="Z752">
        <f t="shared" si="160"/>
        <v>0.73909759521484397</v>
      </c>
      <c r="AA752">
        <f t="shared" si="161"/>
        <v>0</v>
      </c>
    </row>
    <row r="753" spans="4:27">
      <c r="D753">
        <v>0</v>
      </c>
      <c r="E753">
        <v>0</v>
      </c>
      <c r="F753" s="24">
        <f t="shared" si="150"/>
        <v>0</v>
      </c>
      <c r="G753">
        <f t="shared" si="151"/>
        <v>0</v>
      </c>
      <c r="H753">
        <f t="shared" si="152"/>
        <v>1</v>
      </c>
      <c r="J753">
        <f t="shared" si="153"/>
        <v>0</v>
      </c>
      <c r="K753">
        <f t="shared" si="154"/>
        <v>0</v>
      </c>
      <c r="L753">
        <f t="shared" si="155"/>
        <v>0</v>
      </c>
      <c r="N753">
        <v>0</v>
      </c>
      <c r="O753">
        <v>0</v>
      </c>
      <c r="P753" s="24">
        <f t="shared" si="156"/>
        <v>0</v>
      </c>
      <c r="Q753">
        <f t="shared" si="157"/>
        <v>0</v>
      </c>
      <c r="R753">
        <f t="shared" si="158"/>
        <v>1</v>
      </c>
      <c r="W753">
        <v>0</v>
      </c>
      <c r="X753">
        <v>0</v>
      </c>
      <c r="Y753" s="24">
        <f t="shared" si="159"/>
        <v>0</v>
      </c>
      <c r="Z753">
        <f t="shared" si="160"/>
        <v>0</v>
      </c>
      <c r="AA753">
        <f t="shared" si="161"/>
        <v>1</v>
      </c>
    </row>
    <row r="754" spans="4:27">
      <c r="D754">
        <v>47.031211853027337</v>
      </c>
      <c r="E754">
        <v>47.493362426757813</v>
      </c>
      <c r="F754" s="24">
        <f t="shared" si="150"/>
        <v>0.58748431866635453</v>
      </c>
      <c r="G754">
        <f t="shared" si="151"/>
        <v>0.46215057373047586</v>
      </c>
      <c r="H754">
        <f t="shared" si="152"/>
        <v>1</v>
      </c>
      <c r="J754">
        <f t="shared" si="153"/>
        <v>0.47031211853027338</v>
      </c>
      <c r="K754">
        <f t="shared" si="154"/>
        <v>0.47493362426757813</v>
      </c>
      <c r="L754">
        <f t="shared" si="155"/>
        <v>4.63220136523245E-3</v>
      </c>
      <c r="N754">
        <v>47.031211853027337</v>
      </c>
      <c r="O754">
        <v>47.493362426757813</v>
      </c>
      <c r="P754" s="24">
        <f t="shared" si="156"/>
        <v>9.7784216909043622E-3</v>
      </c>
      <c r="Q754">
        <f t="shared" si="157"/>
        <v>0.46215057373047586</v>
      </c>
      <c r="R754">
        <f t="shared" si="158"/>
        <v>1</v>
      </c>
      <c r="W754">
        <v>47.031211853027337</v>
      </c>
      <c r="X754">
        <v>47.493362426757813</v>
      </c>
      <c r="Y754" s="24">
        <f t="shared" si="159"/>
        <v>9.7784216909043622E-3</v>
      </c>
      <c r="Z754">
        <f t="shared" si="160"/>
        <v>0.46215057373047586</v>
      </c>
      <c r="AA754">
        <f t="shared" si="161"/>
        <v>1</v>
      </c>
    </row>
    <row r="755" spans="4:27">
      <c r="D755">
        <v>0</v>
      </c>
      <c r="E755">
        <v>0</v>
      </c>
      <c r="F755" s="24">
        <f t="shared" si="150"/>
        <v>0</v>
      </c>
      <c r="G755">
        <f t="shared" si="151"/>
        <v>0</v>
      </c>
      <c r="H755">
        <f t="shared" si="152"/>
        <v>1</v>
      </c>
      <c r="J755">
        <f t="shared" si="153"/>
        <v>0</v>
      </c>
      <c r="K755">
        <f t="shared" si="154"/>
        <v>0</v>
      </c>
      <c r="L755">
        <f t="shared" si="155"/>
        <v>0</v>
      </c>
      <c r="N755">
        <v>0</v>
      </c>
      <c r="O755">
        <v>0</v>
      </c>
      <c r="P755" s="24">
        <f t="shared" si="156"/>
        <v>0</v>
      </c>
      <c r="Q755">
        <f t="shared" si="157"/>
        <v>0</v>
      </c>
      <c r="R755">
        <f t="shared" si="158"/>
        <v>1</v>
      </c>
      <c r="W755">
        <v>0</v>
      </c>
      <c r="X755">
        <v>0</v>
      </c>
      <c r="Y755" s="24">
        <f t="shared" si="159"/>
        <v>0</v>
      </c>
      <c r="Z755">
        <f t="shared" si="160"/>
        <v>0</v>
      </c>
      <c r="AA755">
        <f t="shared" si="161"/>
        <v>1</v>
      </c>
    </row>
    <row r="756" spans="4:27">
      <c r="D756">
        <v>0</v>
      </c>
      <c r="E756">
        <v>0</v>
      </c>
      <c r="F756" s="24">
        <f t="shared" si="150"/>
        <v>0</v>
      </c>
      <c r="G756">
        <f t="shared" si="151"/>
        <v>0</v>
      </c>
      <c r="H756">
        <f t="shared" si="152"/>
        <v>1</v>
      </c>
      <c r="J756">
        <f t="shared" si="153"/>
        <v>0</v>
      </c>
      <c r="K756">
        <f t="shared" si="154"/>
        <v>0</v>
      </c>
      <c r="L756">
        <f t="shared" si="155"/>
        <v>0</v>
      </c>
      <c r="N756">
        <v>0</v>
      </c>
      <c r="O756">
        <v>0</v>
      </c>
      <c r="P756" s="24">
        <f t="shared" si="156"/>
        <v>0</v>
      </c>
      <c r="Q756">
        <f t="shared" si="157"/>
        <v>0</v>
      </c>
      <c r="R756">
        <f t="shared" si="158"/>
        <v>1</v>
      </c>
      <c r="W756">
        <v>0</v>
      </c>
      <c r="X756">
        <v>0</v>
      </c>
      <c r="Y756" s="24">
        <f t="shared" si="159"/>
        <v>0</v>
      </c>
      <c r="Z756">
        <f t="shared" si="160"/>
        <v>0</v>
      </c>
      <c r="AA756">
        <f t="shared" si="161"/>
        <v>1</v>
      </c>
    </row>
    <row r="757" spans="4:27">
      <c r="D757">
        <v>3.4341812133789058</v>
      </c>
      <c r="E757">
        <v>2.2947311401367192</v>
      </c>
      <c r="F757" s="24">
        <f t="shared" si="150"/>
        <v>0.68000505277733103</v>
      </c>
      <c r="G757">
        <f t="shared" si="151"/>
        <v>1.1394500732421866</v>
      </c>
      <c r="H757">
        <f t="shared" si="152"/>
        <v>0</v>
      </c>
      <c r="J757">
        <f t="shared" si="153"/>
        <v>3.4341812133789056E-2</v>
      </c>
      <c r="K757">
        <f t="shared" si="154"/>
        <v>2.2947311401367191E-2</v>
      </c>
      <c r="L757">
        <f t="shared" si="155"/>
        <v>1.1329829275002402E-2</v>
      </c>
      <c r="N757">
        <v>3.4341812133789058</v>
      </c>
      <c r="O757">
        <v>2.2947311401367192</v>
      </c>
      <c r="P757" s="24">
        <f t="shared" si="156"/>
        <v>0.39778931948328639</v>
      </c>
      <c r="Q757">
        <f t="shared" si="157"/>
        <v>1.1394500732421866</v>
      </c>
      <c r="R757">
        <f t="shared" si="158"/>
        <v>0</v>
      </c>
      <c r="W757">
        <v>3.4341812133789058</v>
      </c>
      <c r="X757">
        <v>2.2947311401367192</v>
      </c>
      <c r="Y757" s="24">
        <f t="shared" si="159"/>
        <v>0.39778931948328639</v>
      </c>
      <c r="Z757">
        <f t="shared" si="160"/>
        <v>1.1394500732421866</v>
      </c>
      <c r="AA757">
        <f t="shared" si="161"/>
        <v>0</v>
      </c>
    </row>
    <row r="758" spans="4:27">
      <c r="D758">
        <v>27.7099609375</v>
      </c>
      <c r="E758">
        <v>28.43170166015625</v>
      </c>
      <c r="F758" s="24">
        <f t="shared" si="150"/>
        <v>1.0580125234710633</v>
      </c>
      <c r="G758">
        <f t="shared" si="151"/>
        <v>0.72174072265625</v>
      </c>
      <c r="H758">
        <f t="shared" si="152"/>
        <v>1</v>
      </c>
      <c r="J758">
        <f t="shared" si="153"/>
        <v>0.277099609375</v>
      </c>
      <c r="K758">
        <f t="shared" si="154"/>
        <v>0.2843170166015625</v>
      </c>
      <c r="L758">
        <f t="shared" si="155"/>
        <v>7.2435154836110538E-3</v>
      </c>
      <c r="N758">
        <v>27.7099609375</v>
      </c>
      <c r="O758">
        <v>28.43170166015625</v>
      </c>
      <c r="P758" s="24">
        <f t="shared" si="156"/>
        <v>2.5711412496942355E-2</v>
      </c>
      <c r="Q758">
        <f t="shared" si="157"/>
        <v>0.72174072265625</v>
      </c>
      <c r="R758">
        <f t="shared" si="158"/>
        <v>1</v>
      </c>
      <c r="W758">
        <v>27.7099609375</v>
      </c>
      <c r="X758">
        <v>28.43170166015625</v>
      </c>
      <c r="Y758" s="24">
        <f t="shared" si="159"/>
        <v>2.5711412496942355E-2</v>
      </c>
      <c r="Z758">
        <f t="shared" si="160"/>
        <v>0.72174072265625</v>
      </c>
      <c r="AA758">
        <f t="shared" si="161"/>
        <v>1</v>
      </c>
    </row>
    <row r="759" spans="4:27">
      <c r="D759">
        <v>0</v>
      </c>
      <c r="E759">
        <v>0</v>
      </c>
      <c r="F759" s="24">
        <f t="shared" si="150"/>
        <v>0</v>
      </c>
      <c r="G759">
        <f t="shared" si="151"/>
        <v>0</v>
      </c>
      <c r="H759">
        <f t="shared" si="152"/>
        <v>1</v>
      </c>
      <c r="J759">
        <f t="shared" si="153"/>
        <v>0</v>
      </c>
      <c r="K759">
        <f t="shared" si="154"/>
        <v>0</v>
      </c>
      <c r="L759">
        <f t="shared" si="155"/>
        <v>0</v>
      </c>
      <c r="N759">
        <v>0</v>
      </c>
      <c r="O759">
        <v>0</v>
      </c>
      <c r="P759" s="24">
        <f t="shared" si="156"/>
        <v>0</v>
      </c>
      <c r="Q759">
        <f t="shared" si="157"/>
        <v>0</v>
      </c>
      <c r="R759">
        <f t="shared" si="158"/>
        <v>1</v>
      </c>
      <c r="W759">
        <v>0</v>
      </c>
      <c r="X759">
        <v>0</v>
      </c>
      <c r="Y759" s="24">
        <f t="shared" si="159"/>
        <v>0</v>
      </c>
      <c r="Z759">
        <f t="shared" si="160"/>
        <v>0</v>
      </c>
      <c r="AA759">
        <f t="shared" si="161"/>
        <v>1</v>
      </c>
    </row>
    <row r="760" spans="4:27">
      <c r="D760">
        <v>23.92330169677734</v>
      </c>
      <c r="E760">
        <v>24.342727661132809</v>
      </c>
      <c r="F760" s="24">
        <f t="shared" si="150"/>
        <v>0.5210881461441712</v>
      </c>
      <c r="G760">
        <f t="shared" si="151"/>
        <v>0.41942596435546875</v>
      </c>
      <c r="H760">
        <f t="shared" si="152"/>
        <v>1</v>
      </c>
      <c r="J760">
        <f t="shared" si="153"/>
        <v>0.23923301696777341</v>
      </c>
      <c r="K760">
        <f t="shared" si="154"/>
        <v>0.2434272766113281</v>
      </c>
      <c r="L760">
        <f t="shared" si="155"/>
        <v>4.2030678608780906E-3</v>
      </c>
      <c r="N760">
        <v>23.92330169677734</v>
      </c>
      <c r="O760">
        <v>24.342727661132809</v>
      </c>
      <c r="P760" s="24">
        <f t="shared" si="156"/>
        <v>1.7379758390534791E-2</v>
      </c>
      <c r="Q760">
        <f t="shared" si="157"/>
        <v>0.41942596435546875</v>
      </c>
      <c r="R760">
        <f t="shared" si="158"/>
        <v>1</v>
      </c>
      <c r="W760">
        <v>23.92330169677734</v>
      </c>
      <c r="X760">
        <v>24.342727661132809</v>
      </c>
      <c r="Y760" s="24">
        <f t="shared" si="159"/>
        <v>1.7379758390534791E-2</v>
      </c>
      <c r="Z760">
        <f t="shared" si="160"/>
        <v>0.41942596435546875</v>
      </c>
      <c r="AA760">
        <f t="shared" si="161"/>
        <v>1</v>
      </c>
    </row>
    <row r="761" spans="4:27">
      <c r="D761">
        <v>0</v>
      </c>
      <c r="E761">
        <v>0</v>
      </c>
      <c r="F761" s="24">
        <f t="shared" si="150"/>
        <v>0</v>
      </c>
      <c r="G761">
        <f t="shared" si="151"/>
        <v>0</v>
      </c>
      <c r="H761">
        <f t="shared" si="152"/>
        <v>1</v>
      </c>
      <c r="J761">
        <f t="shared" si="153"/>
        <v>0</v>
      </c>
      <c r="K761">
        <f t="shared" si="154"/>
        <v>0</v>
      </c>
      <c r="L761">
        <f t="shared" si="155"/>
        <v>0</v>
      </c>
      <c r="N761">
        <v>0</v>
      </c>
      <c r="O761">
        <v>0</v>
      </c>
      <c r="P761" s="24">
        <f t="shared" si="156"/>
        <v>0</v>
      </c>
      <c r="Q761">
        <f t="shared" si="157"/>
        <v>0</v>
      </c>
      <c r="R761">
        <f t="shared" si="158"/>
        <v>1</v>
      </c>
      <c r="W761">
        <v>0</v>
      </c>
      <c r="X761">
        <v>0</v>
      </c>
      <c r="Y761" s="24">
        <f t="shared" si="159"/>
        <v>0</v>
      </c>
      <c r="Z761">
        <f t="shared" si="160"/>
        <v>0</v>
      </c>
      <c r="AA761">
        <f t="shared" si="161"/>
        <v>1</v>
      </c>
    </row>
    <row r="762" spans="4:27">
      <c r="D762">
        <v>0</v>
      </c>
      <c r="E762">
        <v>0</v>
      </c>
      <c r="F762" s="24">
        <f t="shared" si="150"/>
        <v>0</v>
      </c>
      <c r="G762">
        <f t="shared" si="151"/>
        <v>0</v>
      </c>
      <c r="H762">
        <f t="shared" si="152"/>
        <v>1</v>
      </c>
      <c r="J762">
        <f t="shared" si="153"/>
        <v>0</v>
      </c>
      <c r="K762">
        <f t="shared" si="154"/>
        <v>0</v>
      </c>
      <c r="L762">
        <f t="shared" si="155"/>
        <v>0</v>
      </c>
      <c r="N762">
        <v>0</v>
      </c>
      <c r="O762">
        <v>0</v>
      </c>
      <c r="P762" s="24">
        <f t="shared" si="156"/>
        <v>0</v>
      </c>
      <c r="Q762">
        <f t="shared" si="157"/>
        <v>0</v>
      </c>
      <c r="R762">
        <f t="shared" si="158"/>
        <v>1</v>
      </c>
      <c r="W762">
        <v>0</v>
      </c>
      <c r="X762">
        <v>0</v>
      </c>
      <c r="Y762" s="24">
        <f t="shared" si="159"/>
        <v>0</v>
      </c>
      <c r="Z762">
        <f t="shared" si="160"/>
        <v>0</v>
      </c>
      <c r="AA762">
        <f t="shared" si="161"/>
        <v>1</v>
      </c>
    </row>
    <row r="763" spans="4:27">
      <c r="D763">
        <v>1.317405700683594</v>
      </c>
      <c r="E763">
        <v>1.1539459228515621</v>
      </c>
      <c r="F763" s="24">
        <f t="shared" si="150"/>
        <v>0.15079934499395065</v>
      </c>
      <c r="G763">
        <f t="shared" si="151"/>
        <v>0.16345977783203192</v>
      </c>
      <c r="H763">
        <f t="shared" si="152"/>
        <v>1</v>
      </c>
      <c r="J763">
        <f t="shared" si="153"/>
        <v>1.3174057006835939E-2</v>
      </c>
      <c r="K763">
        <f t="shared" si="154"/>
        <v>1.1539459228515622E-2</v>
      </c>
      <c r="L763">
        <f t="shared" si="155"/>
        <v>1.6332625509907031E-3</v>
      </c>
      <c r="N763">
        <v>1.317405700683594</v>
      </c>
      <c r="O763">
        <v>1.1539459228515621</v>
      </c>
      <c r="P763" s="24">
        <f t="shared" si="156"/>
        <v>0.13228370764837594</v>
      </c>
      <c r="Q763">
        <f t="shared" si="157"/>
        <v>0.16345977783203192</v>
      </c>
      <c r="R763">
        <f t="shared" si="158"/>
        <v>1</v>
      </c>
      <c r="W763">
        <v>1.317405700683594</v>
      </c>
      <c r="X763">
        <v>1.1539459228515621</v>
      </c>
      <c r="Y763" s="24">
        <f t="shared" si="159"/>
        <v>0.13228370764837594</v>
      </c>
      <c r="Z763">
        <f t="shared" si="160"/>
        <v>0.16345977783203192</v>
      </c>
      <c r="AA763">
        <f t="shared" si="161"/>
        <v>1</v>
      </c>
    </row>
    <row r="764" spans="4:27">
      <c r="E764" s="6" t="s">
        <v>23</v>
      </c>
      <c r="F764" s="27">
        <f>AVERAGE(F8:F763)</f>
        <v>1.2362596866428348</v>
      </c>
      <c r="G764">
        <f>AVERAGE(G8:G763)</f>
        <v>0.41399612628593646</v>
      </c>
      <c r="H764" s="6">
        <f>(SUM(H8:H763)/COUNT(H8:H763))</f>
        <v>0.80026455026455023</v>
      </c>
      <c r="L764">
        <f>AVERAGE(L8:L763)</f>
        <v>4.1285216604491247E-3</v>
      </c>
      <c r="O764" s="6" t="s">
        <v>23</v>
      </c>
      <c r="P764" s="27">
        <f>AVERAGE(P8:P763)</f>
        <v>0.15824394627990374</v>
      </c>
      <c r="Q764">
        <f>AVERAGE(Q8:Q763)</f>
        <v>0.41399612628593646</v>
      </c>
      <c r="R764" s="6">
        <f>(SUM(R8:R763)/COUNT(R8:R763))</f>
        <v>0.80026455026455023</v>
      </c>
      <c r="X764" s="6" t="s">
        <v>23</v>
      </c>
      <c r="Y764" s="27">
        <f>AVERAGE(Y8:Y763)</f>
        <v>0.1690646276805671</v>
      </c>
      <c r="Z764">
        <f>AVERAGE(Z8:Z763)</f>
        <v>0.41399612628593646</v>
      </c>
      <c r="AA764" s="6">
        <f>(SUM(AA8:AA763)/COUNT(AA8:AA763))</f>
        <v>0.80026455026455023</v>
      </c>
    </row>
  </sheetData>
  <pageMargins left="0.7" right="0.7" top="0.75" bottom="0.75" header="0.3" footer="0.3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3:J35"/>
  <sheetViews>
    <sheetView zoomScale="40" zoomScaleNormal="40" workbookViewId="0">
      <selection activeCell="AG35" sqref="AG35"/>
    </sheetView>
  </sheetViews>
  <sheetFormatPr defaultRowHeight="14.4"/>
  <sheetData>
    <row r="3" spans="2:10">
      <c r="D3" t="s">
        <v>42</v>
      </c>
    </row>
    <row r="5" spans="2:10">
      <c r="D5" t="s">
        <v>43</v>
      </c>
      <c r="H5" t="s">
        <v>44</v>
      </c>
    </row>
    <row r="6" spans="2:10">
      <c r="D6" t="s">
        <v>45</v>
      </c>
      <c r="E6" t="s">
        <v>46</v>
      </c>
      <c r="H6" t="s">
        <v>45</v>
      </c>
      <c r="I6" t="s">
        <v>46</v>
      </c>
    </row>
    <row r="7" spans="2:10">
      <c r="B7" t="s">
        <v>7</v>
      </c>
      <c r="D7" t="s">
        <v>23</v>
      </c>
      <c r="E7" t="s">
        <v>23</v>
      </c>
      <c r="F7" t="s">
        <v>47</v>
      </c>
      <c r="H7" t="s">
        <v>23</v>
      </c>
      <c r="I7" t="s">
        <v>23</v>
      </c>
      <c r="J7" t="s">
        <v>47</v>
      </c>
    </row>
    <row r="8" spans="2:10">
      <c r="C8" t="s">
        <v>48</v>
      </c>
      <c r="D8" s="50">
        <v>2.5039609757866631E-2</v>
      </c>
      <c r="E8" s="50">
        <v>-1.0650663074271919E-3</v>
      </c>
      <c r="F8" s="50">
        <f>(E8-D8)</f>
        <v>-2.6104676065293823E-2</v>
      </c>
      <c r="H8" s="50">
        <v>9.8405723073160464E-3</v>
      </c>
      <c r="I8" s="50">
        <v>1.72440584185116E-3</v>
      </c>
      <c r="J8" s="50">
        <f>(I8-H8)</f>
        <v>-8.1161664654648864E-3</v>
      </c>
    </row>
    <row r="9" spans="2:10">
      <c r="C9" t="s">
        <v>49</v>
      </c>
      <c r="D9" s="50">
        <v>3.5296210361484191E-2</v>
      </c>
      <c r="E9" s="50">
        <v>2.073903934479821E-3</v>
      </c>
      <c r="F9" s="50">
        <f>(E9-D9)</f>
        <v>-3.3222306427004369E-2</v>
      </c>
      <c r="H9" s="50">
        <v>6.2006323486200422E-2</v>
      </c>
      <c r="I9" s="50">
        <v>3.2463647662144803E-2</v>
      </c>
      <c r="J9" s="50">
        <f>(I9-H9)</f>
        <v>-2.954267582405562E-2</v>
      </c>
    </row>
    <row r="10" spans="2:10">
      <c r="C10" t="s">
        <v>50</v>
      </c>
      <c r="D10" s="50">
        <v>5.6556341857319767E-2</v>
      </c>
      <c r="E10" s="50">
        <v>4.3056454404013282E-2</v>
      </c>
      <c r="F10" s="50">
        <f>(E10-D10)</f>
        <v>-1.3499887453306485E-2</v>
      </c>
      <c r="H10" s="50">
        <v>0.37627071747358593</v>
      </c>
      <c r="I10" s="50">
        <v>0.39037554412237963</v>
      </c>
      <c r="J10" s="50">
        <f>(I10-H10)</f>
        <v>1.41048266487937E-2</v>
      </c>
    </row>
    <row r="11" spans="2:10">
      <c r="C11" t="s">
        <v>51</v>
      </c>
      <c r="D11" s="50">
        <v>0.88310783802332904</v>
      </c>
      <c r="E11" s="50">
        <v>0.95593470796893421</v>
      </c>
      <c r="F11" s="50">
        <f>(E11-D11)</f>
        <v>7.2826869945605166E-2</v>
      </c>
      <c r="H11" s="50">
        <v>0.5518823867328978</v>
      </c>
      <c r="I11" s="50">
        <v>0.57543640237362459</v>
      </c>
      <c r="J11" s="50">
        <f>(I11-H11)</f>
        <v>2.3554015640726789E-2</v>
      </c>
    </row>
    <row r="12" spans="2:10">
      <c r="B12" t="s">
        <v>9</v>
      </c>
    </row>
    <row r="13" spans="2:10">
      <c r="C13" t="s">
        <v>48</v>
      </c>
      <c r="D13" s="50">
        <v>1.1286197498852461E-2</v>
      </c>
      <c r="E13" s="50">
        <v>-9.9168330099758117E-4</v>
      </c>
      <c r="F13" s="50">
        <f>(E13-D13)</f>
        <v>-1.2277880799850042E-2</v>
      </c>
      <c r="H13" s="50">
        <v>4.6052054286639752E-3</v>
      </c>
      <c r="I13" s="50">
        <v>3.1524502909739678E-3</v>
      </c>
      <c r="J13" s="50">
        <f>(I13-H13)</f>
        <v>-1.4527551376900074E-3</v>
      </c>
    </row>
    <row r="14" spans="2:10">
      <c r="C14" t="s">
        <v>49</v>
      </c>
      <c r="D14" s="50">
        <v>1.460727039900238E-2</v>
      </c>
      <c r="E14" s="50">
        <v>2.5383725247286712E-3</v>
      </c>
      <c r="F14" s="50">
        <f>(E14-D14)</f>
        <v>-1.2068897874273709E-2</v>
      </c>
      <c r="H14" s="50">
        <v>4.3413320314631423E-2</v>
      </c>
      <c r="I14" s="50">
        <v>3.4416368510676587E-2</v>
      </c>
      <c r="J14" s="50">
        <f>(I14-H14)</f>
        <v>-8.9969518039548363E-3</v>
      </c>
    </row>
    <row r="15" spans="2:10">
      <c r="C15" t="s">
        <v>50</v>
      </c>
      <c r="D15" s="50">
        <v>3.8058348884253593E-2</v>
      </c>
      <c r="E15" s="50">
        <v>4.3084937491165619E-2</v>
      </c>
      <c r="F15" s="50">
        <f>(E15-D15)</f>
        <v>5.0265886069120261E-3</v>
      </c>
      <c r="H15" s="50">
        <v>0.48543196518356702</v>
      </c>
      <c r="I15" s="50">
        <v>0.38933757580435452</v>
      </c>
      <c r="J15" s="50">
        <f>(I15-H15)</f>
        <v>-9.6094389379212497E-2</v>
      </c>
    </row>
    <row r="16" spans="2:10">
      <c r="C16" t="s">
        <v>51</v>
      </c>
      <c r="D16" s="50">
        <v>0.93604818321789174</v>
      </c>
      <c r="E16" s="50">
        <v>0.95536837328510327</v>
      </c>
      <c r="F16" s="50">
        <f>(E16-D16)</f>
        <v>1.9320190067211529E-2</v>
      </c>
      <c r="H16" s="50">
        <v>0.4665495090731378</v>
      </c>
      <c r="I16" s="50">
        <v>0.57309360539399501</v>
      </c>
      <c r="J16" s="50">
        <f>(I16-H16)</f>
        <v>0.10654409632085721</v>
      </c>
    </row>
    <row r="17" spans="2:10">
      <c r="B17" t="s">
        <v>8</v>
      </c>
    </row>
    <row r="18" spans="2:10">
      <c r="C18" t="s">
        <v>48</v>
      </c>
      <c r="D18" s="50">
        <v>9.7712253257340835E-3</v>
      </c>
      <c r="E18" s="50">
        <v>-4.1490345585288338E-4</v>
      </c>
      <c r="F18" s="50">
        <f>(E18-D18)</f>
        <v>-1.0186128781586966E-2</v>
      </c>
      <c r="H18" s="50">
        <v>4.1887580080804494E-3</v>
      </c>
      <c r="I18" s="50">
        <v>2.0017339092653079E-3</v>
      </c>
      <c r="J18" s="50">
        <f>(I18-H18)</f>
        <v>-2.1870240988151415E-3</v>
      </c>
    </row>
    <row r="19" spans="2:10">
      <c r="C19" t="s">
        <v>49</v>
      </c>
      <c r="D19" s="50">
        <v>1.369924347546162E-2</v>
      </c>
      <c r="E19" s="50">
        <v>2.0914697870922931E-3</v>
      </c>
      <c r="F19" s="50">
        <f>(E19-D19)</f>
        <v>-1.1607773688369327E-2</v>
      </c>
      <c r="H19" s="50">
        <v>4.201500833476704E-2</v>
      </c>
      <c r="I19" s="50">
        <v>3.2125221219917018E-2</v>
      </c>
      <c r="J19" s="50">
        <f>(I19-H19)</f>
        <v>-9.8897871148500224E-3</v>
      </c>
    </row>
    <row r="20" spans="2:10">
      <c r="C20" t="s">
        <v>50</v>
      </c>
      <c r="D20" s="50">
        <v>3.9540671993174438E-2</v>
      </c>
      <c r="E20" s="50">
        <v>4.2868042764925611E-2</v>
      </c>
      <c r="F20" s="50">
        <f>(E20-D20)</f>
        <v>3.327370771751173E-3</v>
      </c>
      <c r="H20" s="50">
        <v>0.48156858646792011</v>
      </c>
      <c r="I20" s="50">
        <v>0.39024199315529462</v>
      </c>
      <c r="J20" s="50">
        <f>(I20-H20)</f>
        <v>-9.1326593312625493E-2</v>
      </c>
    </row>
    <row r="21" spans="2:10">
      <c r="C21" t="s">
        <v>51</v>
      </c>
      <c r="D21" s="50">
        <v>0.93698885920562991</v>
      </c>
      <c r="E21" s="50">
        <v>0.95545539090383491</v>
      </c>
      <c r="F21" s="50">
        <f>(E21-D21)</f>
        <v>1.8466531698205002E-2</v>
      </c>
      <c r="H21" s="50">
        <v>0.47222764718923249</v>
      </c>
      <c r="I21" s="50">
        <v>0.57563105171552298</v>
      </c>
      <c r="J21" s="50">
        <f>(I21-H21)</f>
        <v>0.10340340452629049</v>
      </c>
    </row>
    <row r="22" spans="2:10">
      <c r="B22" t="s">
        <v>52</v>
      </c>
    </row>
    <row r="23" spans="2:10">
      <c r="C23" t="s">
        <v>48</v>
      </c>
      <c r="D23" s="50">
        <f t="shared" ref="D23:E26" si="0">AVERAGE(D8,D13,D18)</f>
        <v>1.5365677527484392E-2</v>
      </c>
      <c r="E23" s="50">
        <f t="shared" si="0"/>
        <v>-8.2388435475921895E-4</v>
      </c>
      <c r="F23" s="50">
        <f>(E23-D23)</f>
        <v>-1.618956188224361E-2</v>
      </c>
      <c r="H23" s="50">
        <f t="shared" ref="H23:I26" si="1">AVERAGE(H8,H13,H18)</f>
        <v>6.2115119146868231E-3</v>
      </c>
      <c r="I23" s="50">
        <f t="shared" si="1"/>
        <v>2.2928633473634787E-3</v>
      </c>
      <c r="J23" s="50">
        <f>(I23-H23)</f>
        <v>-3.9186485673233448E-3</v>
      </c>
    </row>
    <row r="24" spans="2:10">
      <c r="C24" t="s">
        <v>49</v>
      </c>
      <c r="D24" s="50">
        <f t="shared" si="0"/>
        <v>2.1200908078649397E-2</v>
      </c>
      <c r="E24" s="50">
        <f t="shared" si="0"/>
        <v>2.2345820821002616E-3</v>
      </c>
      <c r="F24" s="50">
        <f>(E24-D24)</f>
        <v>-1.8966325996549134E-2</v>
      </c>
      <c r="H24" s="50">
        <f t="shared" si="1"/>
        <v>4.9144884045199629E-2</v>
      </c>
      <c r="I24" s="50">
        <f t="shared" si="1"/>
        <v>3.3001745797579467E-2</v>
      </c>
      <c r="J24" s="50">
        <f>(I24-H24)</f>
        <v>-1.6143138247620162E-2</v>
      </c>
    </row>
    <row r="25" spans="2:10">
      <c r="C25" t="s">
        <v>50</v>
      </c>
      <c r="D25" s="50">
        <f t="shared" si="0"/>
        <v>4.4718454244915933E-2</v>
      </c>
      <c r="E25" s="50">
        <f t="shared" si="0"/>
        <v>4.3003144886701504E-2</v>
      </c>
      <c r="F25" s="50">
        <f>(E25-D25)</f>
        <v>-1.7153093582144285E-3</v>
      </c>
      <c r="H25" s="50">
        <f t="shared" si="1"/>
        <v>0.44775708970835765</v>
      </c>
      <c r="I25" s="50">
        <f t="shared" si="1"/>
        <v>0.38998503769400966</v>
      </c>
      <c r="J25" s="50">
        <f>(I25-H25)</f>
        <v>-5.7772052014347985E-2</v>
      </c>
    </row>
    <row r="26" spans="2:10">
      <c r="C26" t="s">
        <v>51</v>
      </c>
      <c r="D26" s="50">
        <f t="shared" si="0"/>
        <v>0.91871496014895015</v>
      </c>
      <c r="E26" s="50">
        <f t="shared" si="0"/>
        <v>0.95558615738595742</v>
      </c>
      <c r="F26" s="50">
        <f>(E26-D26)</f>
        <v>3.6871197237007269E-2</v>
      </c>
      <c r="H26" s="50">
        <f t="shared" si="1"/>
        <v>0.49688651433175607</v>
      </c>
      <c r="I26" s="50">
        <f t="shared" si="1"/>
        <v>0.57472035316104753</v>
      </c>
      <c r="J26" s="50">
        <f>(I26-H26)</f>
        <v>7.7833838829291457E-2</v>
      </c>
    </row>
    <row r="27" spans="2:10">
      <c r="D27">
        <v>0.99999999999999989</v>
      </c>
      <c r="E27">
        <v>1</v>
      </c>
      <c r="H27">
        <v>0.99999999999999989</v>
      </c>
      <c r="I27">
        <v>1</v>
      </c>
    </row>
    <row r="29" spans="2:10">
      <c r="C29" s="6" t="s">
        <v>53</v>
      </c>
      <c r="D29" s="6"/>
    </row>
    <row r="30" spans="2:10">
      <c r="C30" t="s">
        <v>54</v>
      </c>
    </row>
    <row r="35" spans="3:3">
      <c r="C35" t="s">
        <v>55</v>
      </c>
    </row>
  </sheetData>
  <conditionalFormatting sqref="F8:F11">
    <cfRule type="iconSet" priority="15">
      <iconSet iconSet="3Arrows">
        <cfvo type="percent" val="0"/>
        <cfvo type="percent" val="33"/>
        <cfvo type="percent" val="67"/>
      </iconSet>
    </cfRule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3:F16">
    <cfRule type="iconSet" priority="13">
      <iconSet iconSet="3Arrows">
        <cfvo type="percent" val="0"/>
        <cfvo type="percent" val="33"/>
        <cfvo type="percent" val="67"/>
      </iconSet>
    </cfRule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8:F21">
    <cfRule type="iconSet" priority="11">
      <iconSet iconSet="3Arrows">
        <cfvo type="percent" val="0"/>
        <cfvo type="percent" val="33"/>
        <cfvo type="percent" val="67"/>
      </iconSet>
    </cfRule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23:F26">
    <cfRule type="iconSet" priority="9">
      <iconSet iconSet="3Arrows">
        <cfvo type="percent" val="0"/>
        <cfvo type="percent" val="33"/>
        <cfvo type="percent" val="67"/>
      </iconSet>
    </cfRule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8:J11">
    <cfRule type="iconSet" priority="7">
      <iconSet iconSet="3Arrows">
        <cfvo type="percent" val="0"/>
        <cfvo type="percent" val="33"/>
        <cfvo type="percent" val="67"/>
      </iconSet>
    </cfRule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13:J16">
    <cfRule type="iconSet" priority="5">
      <iconSet iconSet="3Arrows">
        <cfvo type="percent" val="0"/>
        <cfvo type="percent" val="33"/>
        <cfvo type="percent" val="67"/>
      </iconSet>
    </cfRule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18:J21">
    <cfRule type="iconSet" priority="3">
      <iconSet iconSet="3Arrows">
        <cfvo type="percent" val="0"/>
        <cfvo type="percent" val="33"/>
        <cfvo type="percent" val="67"/>
      </iconSet>
    </cfRule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23:J26">
    <cfRule type="iconSet" priority="1">
      <iconSet iconSet="3Arrows">
        <cfvo type="percent" val="0"/>
        <cfvo type="percent" val="33"/>
        <cfvo type="percent" val="67"/>
      </iconSet>
    </cfRule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4:X97"/>
  <sheetViews>
    <sheetView topLeftCell="E4" zoomScale="47" zoomScaleNormal="38" workbookViewId="0">
      <selection activeCell="BS116" sqref="BS116"/>
    </sheetView>
  </sheetViews>
  <sheetFormatPr defaultRowHeight="14.4"/>
  <sheetData>
    <row r="4" spans="2:24" ht="28.8" customHeight="1">
      <c r="B4" s="54" t="s">
        <v>43</v>
      </c>
    </row>
    <row r="9" spans="2:24">
      <c r="B9" t="s">
        <v>56</v>
      </c>
    </row>
    <row r="10" spans="2:24">
      <c r="B10" s="38" t="s">
        <v>57</v>
      </c>
      <c r="C10" s="38">
        <v>0</v>
      </c>
      <c r="D10" s="38">
        <v>1</v>
      </c>
      <c r="E10" s="38">
        <v>2</v>
      </c>
      <c r="F10" s="38">
        <v>3</v>
      </c>
      <c r="G10" s="38">
        <v>4</v>
      </c>
      <c r="H10" s="38">
        <v>5</v>
      </c>
      <c r="I10" s="38">
        <v>6</v>
      </c>
      <c r="J10" s="38">
        <v>7</v>
      </c>
      <c r="K10" s="38">
        <v>8</v>
      </c>
      <c r="L10" s="38">
        <v>9</v>
      </c>
      <c r="M10" s="38">
        <v>10</v>
      </c>
      <c r="N10" s="38">
        <v>11</v>
      </c>
      <c r="O10" s="38">
        <v>12</v>
      </c>
      <c r="P10" s="38">
        <v>13</v>
      </c>
      <c r="Q10" s="38">
        <v>14</v>
      </c>
      <c r="R10" s="38">
        <v>15</v>
      </c>
      <c r="S10" s="38">
        <v>16</v>
      </c>
      <c r="T10" s="38">
        <v>17</v>
      </c>
      <c r="U10" s="38">
        <v>18</v>
      </c>
      <c r="V10" s="45">
        <v>19</v>
      </c>
      <c r="W10" s="42" t="s">
        <v>23</v>
      </c>
      <c r="X10" s="42" t="s">
        <v>58</v>
      </c>
    </row>
    <row r="11" spans="2:24">
      <c r="B11" t="s">
        <v>48</v>
      </c>
      <c r="C11">
        <v>2.7511836655836688E-2</v>
      </c>
      <c r="D11">
        <v>2.6189677932539561E-2</v>
      </c>
      <c r="E11">
        <v>2.5941752645668351E-2</v>
      </c>
      <c r="F11">
        <v>2.427112584975338E-2</v>
      </c>
      <c r="G11">
        <v>2.4159087875890502E-2</v>
      </c>
      <c r="H11">
        <v>2.3705678508596392E-2</v>
      </c>
      <c r="I11">
        <v>2.7022213482919451E-2</v>
      </c>
      <c r="J11">
        <v>2.3123160626157289E-2</v>
      </c>
      <c r="K11">
        <v>2.5408274695803389E-2</v>
      </c>
      <c r="L11">
        <v>2.7178460118493369E-2</v>
      </c>
      <c r="M11">
        <v>2.5383948288582418E-2</v>
      </c>
      <c r="N11">
        <v>2.5108222123352661E-2</v>
      </c>
      <c r="O11">
        <v>2.5670039849451789E-2</v>
      </c>
      <c r="P11">
        <v>2.5927817490921799E-2</v>
      </c>
      <c r="Q11">
        <v>2.1738953263473079E-2</v>
      </c>
      <c r="R11">
        <v>2.2527933195480711E-2</v>
      </c>
      <c r="S11">
        <v>2.9266533800193839E-2</v>
      </c>
      <c r="T11">
        <v>2.410448963483498E-2</v>
      </c>
      <c r="U11">
        <v>2.4040168309670169E-2</v>
      </c>
      <c r="V11">
        <v>2.251282080971272E-2</v>
      </c>
      <c r="W11" s="42">
        <f>AVERAGE(C11:V11)</f>
        <v>2.5039609757866628E-2</v>
      </c>
      <c r="X11" s="43">
        <f>STDEV(C11:V11)</f>
        <v>1.8966055429360366E-3</v>
      </c>
    </row>
    <row r="12" spans="2:24">
      <c r="B12" t="s">
        <v>49</v>
      </c>
      <c r="C12">
        <v>3.8436815563753099E-2</v>
      </c>
      <c r="D12">
        <v>3.1170245471473769E-2</v>
      </c>
      <c r="E12">
        <v>3.1868910526470513E-2</v>
      </c>
      <c r="F12">
        <v>3.4668789262889382E-2</v>
      </c>
      <c r="G12">
        <v>3.8742322112317429E-2</v>
      </c>
      <c r="H12">
        <v>3.3022931969586639E-2</v>
      </c>
      <c r="I12">
        <v>3.2781020918499021E-2</v>
      </c>
      <c r="J12">
        <v>3.4660664137750631E-2</v>
      </c>
      <c r="K12">
        <v>3.5028187277125727E-2</v>
      </c>
      <c r="L12">
        <v>4.02230176922381E-2</v>
      </c>
      <c r="M12">
        <v>3.2468951388312378E-2</v>
      </c>
      <c r="N12">
        <v>3.2499916625927022E-2</v>
      </c>
      <c r="O12">
        <v>3.6320280709607987E-2</v>
      </c>
      <c r="P12">
        <v>3.5331368570486139E-2</v>
      </c>
      <c r="Q12">
        <v>2.8674884839733308E-2</v>
      </c>
      <c r="R12">
        <v>3.4868609766041198E-2</v>
      </c>
      <c r="S12">
        <v>3.7552167094233188E-2</v>
      </c>
      <c r="T12">
        <v>4.0720572544050482E-2</v>
      </c>
      <c r="U12">
        <v>4.1496196697692167E-2</v>
      </c>
      <c r="V12">
        <v>3.5388354061495618E-2</v>
      </c>
      <c r="W12" s="42">
        <f>AVERAGE(C12:V12)</f>
        <v>3.5296210361484191E-2</v>
      </c>
      <c r="X12" s="43">
        <f>STDEV(C12:V12)</f>
        <v>3.4104687307278262E-3</v>
      </c>
    </row>
    <row r="13" spans="2:24">
      <c r="B13" t="s">
        <v>50</v>
      </c>
      <c r="C13">
        <v>5.4371572458086881E-2</v>
      </c>
      <c r="D13">
        <v>5.3340326796355281E-2</v>
      </c>
      <c r="E13">
        <v>5.4050100339775073E-2</v>
      </c>
      <c r="F13">
        <v>5.6570274170120199E-2</v>
      </c>
      <c r="G13">
        <v>6.0448884240797897E-2</v>
      </c>
      <c r="H13">
        <v>5.7819533526869603E-2</v>
      </c>
      <c r="I13">
        <v>5.6287048184111357E-2</v>
      </c>
      <c r="J13">
        <v>5.4293607858698377E-2</v>
      </c>
      <c r="K13">
        <v>5.7331019244737089E-2</v>
      </c>
      <c r="L13">
        <v>5.5089761568025711E-2</v>
      </c>
      <c r="M13">
        <v>6.2031857461334002E-2</v>
      </c>
      <c r="N13">
        <v>5.3605611423583867E-2</v>
      </c>
      <c r="O13">
        <v>6.0038967275565597E-2</v>
      </c>
      <c r="P13">
        <v>6.0324908024033827E-2</v>
      </c>
      <c r="Q13">
        <v>5.4357000735158839E-2</v>
      </c>
      <c r="R13">
        <v>5.1502644060908181E-2</v>
      </c>
      <c r="S13">
        <v>5.7135218021250683E-2</v>
      </c>
      <c r="T13">
        <v>5.7526119986760278E-2</v>
      </c>
      <c r="U13">
        <v>6.1518050094697477E-2</v>
      </c>
      <c r="V13">
        <v>5.3484331675525382E-2</v>
      </c>
      <c r="W13" s="42">
        <f>AVERAGE(C13:V13)</f>
        <v>5.6556341857319767E-2</v>
      </c>
      <c r="X13" s="43">
        <f>STDEV(C13:V13)</f>
        <v>3.0505874712658263E-3</v>
      </c>
    </row>
    <row r="14" spans="2:24">
      <c r="B14" t="s">
        <v>51</v>
      </c>
      <c r="C14">
        <v>0.87967977532232322</v>
      </c>
      <c r="D14">
        <v>0.88929974979963022</v>
      </c>
      <c r="E14">
        <v>0.88813923648808568</v>
      </c>
      <c r="F14">
        <v>0.88448981071723798</v>
      </c>
      <c r="G14">
        <v>0.87664970577099344</v>
      </c>
      <c r="H14">
        <v>0.88545185599494747</v>
      </c>
      <c r="I14">
        <v>0.88390971741446978</v>
      </c>
      <c r="J14">
        <v>0.88792256737739228</v>
      </c>
      <c r="K14">
        <v>0.88223251878233322</v>
      </c>
      <c r="L14">
        <v>0.87750876062124183</v>
      </c>
      <c r="M14">
        <v>0.88011524286177212</v>
      </c>
      <c r="N14">
        <v>0.88878624982713561</v>
      </c>
      <c r="O14">
        <v>0.87797071216537403</v>
      </c>
      <c r="P14">
        <v>0.87841590591455865</v>
      </c>
      <c r="Q14">
        <v>0.89522916116163498</v>
      </c>
      <c r="R14">
        <v>0.89110081297757038</v>
      </c>
      <c r="S14">
        <v>0.8760460810843228</v>
      </c>
      <c r="T14">
        <v>0.87764881783435456</v>
      </c>
      <c r="U14">
        <v>0.87294558489794061</v>
      </c>
      <c r="V14">
        <v>0.88861449345326526</v>
      </c>
      <c r="W14" s="42">
        <f>AVERAGE(C14:V14)</f>
        <v>0.88310783802332904</v>
      </c>
      <c r="X14" s="43">
        <f>STDEV(C14:V14)</f>
        <v>6.044314124133629E-3</v>
      </c>
    </row>
    <row r="16" spans="2:24">
      <c r="B16" t="s">
        <v>59</v>
      </c>
    </row>
    <row r="17" spans="2:24">
      <c r="B17" s="40" t="s">
        <v>57</v>
      </c>
      <c r="C17" s="40">
        <v>0</v>
      </c>
      <c r="D17" s="40">
        <v>1</v>
      </c>
      <c r="E17" s="40">
        <v>2</v>
      </c>
      <c r="F17" s="40">
        <v>3</v>
      </c>
      <c r="G17" s="40">
        <v>4</v>
      </c>
      <c r="H17" s="40">
        <v>5</v>
      </c>
      <c r="I17" s="40">
        <v>6</v>
      </c>
      <c r="J17" s="40">
        <v>7</v>
      </c>
      <c r="K17" s="40">
        <v>8</v>
      </c>
      <c r="L17" s="40">
        <v>9</v>
      </c>
      <c r="M17" s="40">
        <v>10</v>
      </c>
      <c r="N17" s="40">
        <v>11</v>
      </c>
      <c r="O17" s="40">
        <v>12</v>
      </c>
      <c r="P17" s="40">
        <v>13</v>
      </c>
      <c r="Q17" s="40">
        <v>14</v>
      </c>
      <c r="R17" s="40">
        <v>15</v>
      </c>
      <c r="S17" s="40">
        <v>16</v>
      </c>
      <c r="T17" s="40">
        <v>17</v>
      </c>
      <c r="U17" s="40">
        <v>18</v>
      </c>
      <c r="V17" s="44">
        <v>19</v>
      </c>
      <c r="W17" s="42" t="s">
        <v>23</v>
      </c>
      <c r="X17" s="42" t="s">
        <v>58</v>
      </c>
    </row>
    <row r="18" spans="2:24">
      <c r="B18" t="s">
        <v>48</v>
      </c>
      <c r="C18">
        <v>1.042952674539035E-2</v>
      </c>
      <c r="D18">
        <v>1.047614439597982E-2</v>
      </c>
      <c r="E18">
        <v>1.079647535188352E-2</v>
      </c>
      <c r="F18">
        <v>1.116104029138097E-2</v>
      </c>
      <c r="G18">
        <v>9.8213899249289822E-3</v>
      </c>
      <c r="H18">
        <v>1.174785934179081E-2</v>
      </c>
      <c r="I18">
        <v>1.1116308835774051E-2</v>
      </c>
      <c r="J18">
        <v>1.1060440391623891E-2</v>
      </c>
      <c r="K18">
        <v>1.0848414483808209E-2</v>
      </c>
      <c r="L18">
        <v>1.210898967914094E-2</v>
      </c>
      <c r="M18">
        <v>1.159283750806089E-2</v>
      </c>
      <c r="N18">
        <v>1.107752941118182E-2</v>
      </c>
      <c r="O18">
        <v>1.215024897934709E-2</v>
      </c>
      <c r="P18">
        <v>1.227725107317198E-2</v>
      </c>
      <c r="Q18">
        <v>1.1858345428937361E-2</v>
      </c>
      <c r="R18">
        <v>1.030896511348057E-2</v>
      </c>
      <c r="S18">
        <v>1.2146597124858039E-2</v>
      </c>
      <c r="T18">
        <v>1.2425564014902321E-2</v>
      </c>
      <c r="U18">
        <v>1.1379165693663561E-2</v>
      </c>
      <c r="V18">
        <v>1.094085618774392E-2</v>
      </c>
      <c r="W18" s="42">
        <f>AVERAGE(C18:V18)</f>
        <v>1.1286197498852455E-2</v>
      </c>
      <c r="X18" s="43">
        <f>STDEV(C18:V18)</f>
        <v>7.3512803955688754E-4</v>
      </c>
    </row>
    <row r="19" spans="2:24">
      <c r="B19" t="s">
        <v>49</v>
      </c>
      <c r="C19">
        <v>1.431797290166999E-2</v>
      </c>
      <c r="D19">
        <v>1.343052650508691E-2</v>
      </c>
      <c r="E19">
        <v>1.344750154110751E-2</v>
      </c>
      <c r="F19">
        <v>1.403407808965814E-2</v>
      </c>
      <c r="G19">
        <v>1.5822052859516478E-2</v>
      </c>
      <c r="H19">
        <v>1.40239959164119E-2</v>
      </c>
      <c r="I19">
        <v>1.448514360046942E-2</v>
      </c>
      <c r="J19">
        <v>1.4877632933863171E-2</v>
      </c>
      <c r="K19">
        <v>1.678116942035475E-2</v>
      </c>
      <c r="L19">
        <v>1.5963917861555921E-2</v>
      </c>
      <c r="M19">
        <v>1.337803128687102E-2</v>
      </c>
      <c r="N19">
        <v>1.509117229258785E-2</v>
      </c>
      <c r="O19">
        <v>1.5033882940475101E-2</v>
      </c>
      <c r="P19">
        <v>1.334012635358516E-2</v>
      </c>
      <c r="Q19">
        <v>1.349638720380663E-2</v>
      </c>
      <c r="R19">
        <v>1.507516168648745E-2</v>
      </c>
      <c r="S19">
        <v>1.395715939903764E-2</v>
      </c>
      <c r="T19">
        <v>1.493447661495555E-2</v>
      </c>
      <c r="U19">
        <v>1.5859151411201328E-2</v>
      </c>
      <c r="V19">
        <v>1.4795867161345649E-2</v>
      </c>
      <c r="W19" s="42">
        <f>AVERAGE(C19:V19)</f>
        <v>1.4607270399002382E-2</v>
      </c>
      <c r="X19" s="43">
        <f>STDEV(C19:V19)</f>
        <v>9.9288487287532462E-4</v>
      </c>
    </row>
    <row r="20" spans="2:24">
      <c r="B20" t="s">
        <v>50</v>
      </c>
      <c r="C20">
        <v>3.7061083705074299E-2</v>
      </c>
      <c r="D20">
        <v>3.8988039455278282E-2</v>
      </c>
      <c r="E20">
        <v>3.8517222538709428E-2</v>
      </c>
      <c r="F20">
        <v>3.7736166675002451E-2</v>
      </c>
      <c r="G20">
        <v>4.1001712222355741E-2</v>
      </c>
      <c r="H20">
        <v>3.6887075008566833E-2</v>
      </c>
      <c r="I20">
        <v>3.6537816644886263E-2</v>
      </c>
      <c r="J20">
        <v>3.8324528160835987E-2</v>
      </c>
      <c r="K20">
        <v>3.5635138488677338E-2</v>
      </c>
      <c r="L20">
        <v>3.6804050610029192E-2</v>
      </c>
      <c r="M20">
        <v>3.7358098117639849E-2</v>
      </c>
      <c r="N20">
        <v>4.1829977363377922E-2</v>
      </c>
      <c r="O20">
        <v>4.3554277173551752E-2</v>
      </c>
      <c r="P20">
        <v>3.7948565612933062E-2</v>
      </c>
      <c r="Q20">
        <v>3.6609762228174678E-2</v>
      </c>
      <c r="R20">
        <v>3.4816725956800527E-2</v>
      </c>
      <c r="S20">
        <v>3.9466448830536197E-2</v>
      </c>
      <c r="T20">
        <v>3.8714621920173289E-2</v>
      </c>
      <c r="U20">
        <v>4.0269403966866138E-2</v>
      </c>
      <c r="V20">
        <v>3.3106263005602501E-2</v>
      </c>
      <c r="W20" s="42">
        <f>AVERAGE(C20:V20)</f>
        <v>3.8058348884253586E-2</v>
      </c>
      <c r="X20" s="43">
        <f>STDEV(C20:V20)</f>
        <v>2.4214097193576952E-3</v>
      </c>
    </row>
    <row r="21" spans="2:24">
      <c r="B21" t="s">
        <v>51</v>
      </c>
      <c r="C21">
        <v>0.93819141664786543</v>
      </c>
      <c r="D21">
        <v>0.93710528964365492</v>
      </c>
      <c r="E21">
        <v>0.93723880056829956</v>
      </c>
      <c r="F21">
        <v>0.93706871494395838</v>
      </c>
      <c r="G21">
        <v>0.93335484499319876</v>
      </c>
      <c r="H21">
        <v>0.9373410697332305</v>
      </c>
      <c r="I21">
        <v>0.93786073091887034</v>
      </c>
      <c r="J21">
        <v>0.93573739851367699</v>
      </c>
      <c r="K21">
        <v>0.9367352776071598</v>
      </c>
      <c r="L21">
        <v>0.93512304184927397</v>
      </c>
      <c r="M21">
        <v>0.93767103308742816</v>
      </c>
      <c r="N21">
        <v>0.93200132093285237</v>
      </c>
      <c r="O21">
        <v>0.92926159090662608</v>
      </c>
      <c r="P21">
        <v>0.93643405696030979</v>
      </c>
      <c r="Q21">
        <v>0.93803550513908129</v>
      </c>
      <c r="R21">
        <v>0.93979914724323155</v>
      </c>
      <c r="S21">
        <v>0.93442979464556808</v>
      </c>
      <c r="T21">
        <v>0.93392533744996886</v>
      </c>
      <c r="U21">
        <v>0.93249227892826891</v>
      </c>
      <c r="V21">
        <v>0.9411570136453079</v>
      </c>
      <c r="W21" s="42">
        <f>AVERAGE(C21:V21)</f>
        <v>0.93604818321789174</v>
      </c>
      <c r="X21" s="43">
        <f>STDEV(C21:V21)</f>
        <v>2.8182900266326117E-3</v>
      </c>
    </row>
    <row r="23" spans="2:24">
      <c r="B23" t="s">
        <v>60</v>
      </c>
    </row>
    <row r="24" spans="2:24">
      <c r="B24" s="37" t="s">
        <v>57</v>
      </c>
      <c r="C24" s="37">
        <v>0</v>
      </c>
      <c r="D24" s="37">
        <v>1</v>
      </c>
      <c r="E24" s="37">
        <v>2</v>
      </c>
      <c r="F24" s="37">
        <v>3</v>
      </c>
      <c r="G24" s="37">
        <v>4</v>
      </c>
      <c r="H24" s="37">
        <v>5</v>
      </c>
      <c r="I24" s="37">
        <v>6</v>
      </c>
      <c r="J24" s="37">
        <v>7</v>
      </c>
      <c r="K24" s="37">
        <v>8</v>
      </c>
      <c r="L24" s="37">
        <v>9</v>
      </c>
      <c r="M24" s="37">
        <v>10</v>
      </c>
      <c r="N24" s="37">
        <v>11</v>
      </c>
      <c r="O24" s="37">
        <v>12</v>
      </c>
      <c r="P24" s="37">
        <v>13</v>
      </c>
      <c r="Q24" s="37">
        <v>14</v>
      </c>
      <c r="R24" s="37">
        <v>15</v>
      </c>
      <c r="S24" s="37">
        <v>16</v>
      </c>
      <c r="T24" s="37">
        <v>17</v>
      </c>
      <c r="U24" s="37">
        <v>18</v>
      </c>
      <c r="V24" s="41">
        <v>19</v>
      </c>
      <c r="W24" s="42" t="s">
        <v>23</v>
      </c>
      <c r="X24" s="42" t="s">
        <v>58</v>
      </c>
    </row>
    <row r="25" spans="2:24">
      <c r="B25" t="s">
        <v>61</v>
      </c>
      <c r="C25">
        <v>1.0489810825984981E-2</v>
      </c>
      <c r="D25">
        <v>9.6297178845782226E-3</v>
      </c>
      <c r="E25">
        <v>9.1850913502172712E-3</v>
      </c>
      <c r="F25">
        <v>9.1821955159146953E-3</v>
      </c>
      <c r="G25">
        <v>8.6026425432771652E-3</v>
      </c>
      <c r="H25">
        <v>8.841249674667321E-3</v>
      </c>
      <c r="I25">
        <v>1.1453420037066279E-2</v>
      </c>
      <c r="J25">
        <v>1.029354969676746E-2</v>
      </c>
      <c r="K25">
        <v>1.0429663030112019E-2</v>
      </c>
      <c r="L25">
        <v>9.7877138340284678E-3</v>
      </c>
      <c r="M25">
        <v>9.1252391362156033E-3</v>
      </c>
      <c r="N25">
        <v>9.6935461709298058E-3</v>
      </c>
      <c r="O25">
        <v>9.0354523087529358E-3</v>
      </c>
      <c r="P25">
        <v>9.6419925285952425E-3</v>
      </c>
      <c r="Q25">
        <v>8.9451816590445741E-3</v>
      </c>
      <c r="R25">
        <v>1.0367212134205481E-2</v>
      </c>
      <c r="S25">
        <v>1.1572847900810789E-2</v>
      </c>
      <c r="T25">
        <v>1.115883546795041E-2</v>
      </c>
      <c r="U25">
        <v>9.2787546317071642E-3</v>
      </c>
      <c r="V25">
        <v>8.7103901838557971E-3</v>
      </c>
      <c r="W25" s="42">
        <f>AVERAGE(C25:V25)</f>
        <v>9.7712253257340835E-3</v>
      </c>
      <c r="X25" s="43">
        <f>STDEV(C25:V25)</f>
        <v>9.0472156237991893E-4</v>
      </c>
    </row>
    <row r="26" spans="2:24">
      <c r="B26" t="s">
        <v>62</v>
      </c>
      <c r="C26">
        <v>1.4452222051638E-2</v>
      </c>
      <c r="D26">
        <v>1.192668283894309E-2</v>
      </c>
      <c r="E26">
        <v>1.2741803622205391E-2</v>
      </c>
      <c r="F26">
        <v>1.3528956713385141E-2</v>
      </c>
      <c r="G26">
        <v>1.401650529115229E-2</v>
      </c>
      <c r="H26">
        <v>1.5376406486378971E-2</v>
      </c>
      <c r="I26">
        <v>1.2278346100463409E-2</v>
      </c>
      <c r="J26">
        <v>1.3481167126221671E-2</v>
      </c>
      <c r="K26">
        <v>1.379627809187336E-2</v>
      </c>
      <c r="L26">
        <v>1.4155826888221359E-2</v>
      </c>
      <c r="M26">
        <v>1.1958536781370309E-2</v>
      </c>
      <c r="N26">
        <v>1.467586892303531E-2</v>
      </c>
      <c r="O26">
        <v>1.296452090395827E-2</v>
      </c>
      <c r="P26">
        <v>1.297301387837952E-2</v>
      </c>
      <c r="Q26">
        <v>1.241281684129342E-2</v>
      </c>
      <c r="R26">
        <v>1.372957778512263E-2</v>
      </c>
      <c r="S26">
        <v>1.484266710712904E-2</v>
      </c>
      <c r="T26">
        <v>1.552208382386429E-2</v>
      </c>
      <c r="U26">
        <v>1.4899642336437461E-2</v>
      </c>
      <c r="V26">
        <v>1.425194591815946E-2</v>
      </c>
      <c r="W26" s="42">
        <f>AVERAGE(C26:V26)</f>
        <v>1.3699243475461623E-2</v>
      </c>
      <c r="X26" s="43">
        <f>STDEV(C26:V26)</f>
        <v>1.0987087529368284E-3</v>
      </c>
    </row>
    <row r="27" spans="2:24">
      <c r="B27" t="s">
        <v>63</v>
      </c>
      <c r="C27">
        <v>3.7584334917666842E-2</v>
      </c>
      <c r="D27">
        <v>4.1215658788235292E-2</v>
      </c>
      <c r="E27">
        <v>4.0026242536894782E-2</v>
      </c>
      <c r="F27">
        <v>4.1522441836245781E-2</v>
      </c>
      <c r="G27">
        <v>4.2613505045035492E-2</v>
      </c>
      <c r="H27">
        <v>3.6584620055585902E-2</v>
      </c>
      <c r="I27">
        <v>3.7270584710555367E-2</v>
      </c>
      <c r="J27">
        <v>3.9350851916261122E-2</v>
      </c>
      <c r="K27">
        <v>4.5240618291521997E-2</v>
      </c>
      <c r="L27">
        <v>3.9605783281195982E-2</v>
      </c>
      <c r="M27">
        <v>3.7657471699450391E-2</v>
      </c>
      <c r="N27">
        <v>3.9441147573543493E-2</v>
      </c>
      <c r="O27">
        <v>4.5903909897547161E-2</v>
      </c>
      <c r="P27">
        <v>3.9366132355799603E-2</v>
      </c>
      <c r="Q27">
        <v>3.8382116888601707E-2</v>
      </c>
      <c r="R27">
        <v>3.7144450247318272E-2</v>
      </c>
      <c r="S27">
        <v>3.9607531914428937E-2</v>
      </c>
      <c r="T27">
        <v>3.8844213615498932E-2</v>
      </c>
      <c r="U27">
        <v>3.7705259536804391E-2</v>
      </c>
      <c r="V27">
        <v>3.5746564755297597E-2</v>
      </c>
      <c r="W27" s="42">
        <f>AVERAGE(C27:V27)</f>
        <v>3.9540671993174445E-2</v>
      </c>
      <c r="X27" s="43">
        <f>STDEV(C27:V27)</f>
        <v>2.6761596415296124E-3</v>
      </c>
    </row>
    <row r="28" spans="2:24">
      <c r="B28" t="s">
        <v>64</v>
      </c>
      <c r="C28">
        <v>0.93747363220471025</v>
      </c>
      <c r="D28">
        <v>0.93722794048824343</v>
      </c>
      <c r="E28">
        <v>0.93804686249068259</v>
      </c>
      <c r="F28">
        <v>0.93576640593445437</v>
      </c>
      <c r="G28">
        <v>0.93476734712053511</v>
      </c>
      <c r="H28">
        <v>0.93919772378336785</v>
      </c>
      <c r="I28">
        <v>0.93899764915191497</v>
      </c>
      <c r="J28">
        <v>0.93687443126074976</v>
      </c>
      <c r="K28">
        <v>0.93053344058649257</v>
      </c>
      <c r="L28">
        <v>0.93645067599655429</v>
      </c>
      <c r="M28">
        <v>0.94125875238296375</v>
      </c>
      <c r="N28">
        <v>0.93618943733249138</v>
      </c>
      <c r="O28">
        <v>0.93209611688974159</v>
      </c>
      <c r="P28">
        <v>0.93801886123722567</v>
      </c>
      <c r="Q28">
        <v>0.94025988461106036</v>
      </c>
      <c r="R28">
        <v>0.93875875983335366</v>
      </c>
      <c r="S28">
        <v>0.93397695307763118</v>
      </c>
      <c r="T28">
        <v>0.93447486709268635</v>
      </c>
      <c r="U28">
        <v>0.93811634349505102</v>
      </c>
      <c r="V28">
        <v>0.94129109914268716</v>
      </c>
      <c r="W28" s="42">
        <f>AVERAGE(C28:V28)</f>
        <v>0.93698885920562991</v>
      </c>
      <c r="X28" s="43">
        <f>STDEV(C28:V28)</f>
        <v>2.8247571119619391E-3</v>
      </c>
    </row>
    <row r="31" spans="2:24">
      <c r="L31" s="42">
        <v>2.5039609757866631E-2</v>
      </c>
      <c r="M31">
        <f>100*L31</f>
        <v>2.5039609757866632</v>
      </c>
      <c r="N31">
        <v>7.8319053924325137E-3</v>
      </c>
      <c r="O31">
        <f>100*N31</f>
        <v>0.78319053924325133</v>
      </c>
      <c r="U31" t="s">
        <v>65</v>
      </c>
      <c r="W31" s="42" t="s">
        <v>23</v>
      </c>
      <c r="X31" s="42" t="s">
        <v>58</v>
      </c>
    </row>
    <row r="32" spans="2:24">
      <c r="L32" s="42">
        <v>3.5296210361484191E-2</v>
      </c>
      <c r="M32">
        <f>100*L32</f>
        <v>3.529621036148419</v>
      </c>
      <c r="N32">
        <v>5.5605315901348373E-2</v>
      </c>
      <c r="O32">
        <f>100*N32</f>
        <v>5.5605315901348371</v>
      </c>
      <c r="U32" t="s">
        <v>48</v>
      </c>
      <c r="W32" s="42">
        <f t="shared" ref="W32:X35" si="0">AVERAGE(W11,W18,W25)</f>
        <v>1.5365677527484389E-2</v>
      </c>
      <c r="X32" s="43">
        <f t="shared" si="0"/>
        <v>1.1788183816242811E-3</v>
      </c>
    </row>
    <row r="33" spans="2:24">
      <c r="L33" s="42">
        <v>5.6556341857319767E-2</v>
      </c>
      <c r="M33">
        <f>100*L33</f>
        <v>5.6556341857319765</v>
      </c>
      <c r="N33">
        <v>0.43601052963513759</v>
      </c>
      <c r="O33">
        <f>100*N33</f>
        <v>43.601052963513759</v>
      </c>
      <c r="U33" t="s">
        <v>49</v>
      </c>
      <c r="W33" s="42">
        <f t="shared" si="0"/>
        <v>2.12009080786494E-2</v>
      </c>
      <c r="X33" s="43">
        <f t="shared" si="0"/>
        <v>1.8340207855133265E-3</v>
      </c>
    </row>
    <row r="34" spans="2:24">
      <c r="L34" s="42">
        <v>0.88310783802332904</v>
      </c>
      <c r="M34">
        <f>100*L34</f>
        <v>88.310783802332907</v>
      </c>
      <c r="N34">
        <v>0.50055224907108153</v>
      </c>
      <c r="O34">
        <f>100*N34</f>
        <v>50.055224907108155</v>
      </c>
      <c r="U34" t="s">
        <v>50</v>
      </c>
      <c r="W34" s="42">
        <f t="shared" si="0"/>
        <v>4.4718454244915939E-2</v>
      </c>
      <c r="X34" s="43">
        <f t="shared" si="0"/>
        <v>2.7160522773843781E-3</v>
      </c>
    </row>
    <row r="35" spans="2:24">
      <c r="U35" t="s">
        <v>51</v>
      </c>
      <c r="W35" s="42">
        <f t="shared" si="0"/>
        <v>0.91871496014895015</v>
      </c>
      <c r="X35" s="43">
        <f t="shared" si="0"/>
        <v>3.8957870875760601E-3</v>
      </c>
    </row>
    <row r="36" spans="2:24">
      <c r="W36" s="49">
        <f>SUM(W32:W35)</f>
        <v>0.99999999999999989</v>
      </c>
    </row>
    <row r="38" spans="2:24" ht="28.8" customHeight="1">
      <c r="B38" s="54" t="s">
        <v>44</v>
      </c>
    </row>
    <row r="45" spans="2:24">
      <c r="B45" t="s">
        <v>15</v>
      </c>
    </row>
    <row r="46" spans="2:24">
      <c r="B46" s="38" t="s">
        <v>57</v>
      </c>
      <c r="C46" s="38">
        <v>0</v>
      </c>
      <c r="D46" s="38">
        <v>1</v>
      </c>
      <c r="E46" s="38">
        <v>2</v>
      </c>
      <c r="F46" s="38">
        <v>3</v>
      </c>
      <c r="G46" s="38">
        <v>4</v>
      </c>
      <c r="H46" s="38">
        <v>5</v>
      </c>
      <c r="I46" s="38">
        <v>6</v>
      </c>
      <c r="J46" s="38">
        <v>7</v>
      </c>
      <c r="K46" s="38">
        <v>8</v>
      </c>
      <c r="L46" s="38">
        <v>9</v>
      </c>
      <c r="M46" s="38">
        <v>10</v>
      </c>
      <c r="N46" s="38">
        <v>11</v>
      </c>
      <c r="O46" s="38">
        <v>12</v>
      </c>
      <c r="P46" s="38">
        <v>13</v>
      </c>
      <c r="Q46" s="38">
        <v>14</v>
      </c>
      <c r="R46" s="38">
        <v>15</v>
      </c>
      <c r="S46" s="38">
        <v>16</v>
      </c>
      <c r="T46" s="38">
        <v>17</v>
      </c>
      <c r="U46" s="38">
        <v>18</v>
      </c>
      <c r="V46" s="45">
        <v>19</v>
      </c>
      <c r="W46" s="42" t="s">
        <v>23</v>
      </c>
      <c r="X46" s="42" t="s">
        <v>58</v>
      </c>
    </row>
    <row r="47" spans="2:24">
      <c r="B47" t="s">
        <v>48</v>
      </c>
      <c r="C47">
        <v>9.1282202486977805E-3</v>
      </c>
      <c r="D47">
        <v>8.7563121550938011E-3</v>
      </c>
      <c r="E47">
        <v>8.1771317639768061E-3</v>
      </c>
      <c r="F47">
        <v>6.5871114739730272E-3</v>
      </c>
      <c r="G47">
        <v>8.5524980834782594E-3</v>
      </c>
      <c r="H47">
        <v>7.2146164956305592E-3</v>
      </c>
      <c r="I47">
        <v>9.0969222896357307E-3</v>
      </c>
      <c r="J47">
        <v>7.544883583651075E-3</v>
      </c>
      <c r="K47">
        <v>8.5528953626150504E-3</v>
      </c>
      <c r="L47">
        <v>7.753310871458417E-3</v>
      </c>
      <c r="M47">
        <v>7.5508796009594141E-3</v>
      </c>
      <c r="N47">
        <v>7.2785476908949452E-3</v>
      </c>
      <c r="O47">
        <v>7.204968388165694E-3</v>
      </c>
      <c r="P47">
        <v>7.4844915343232326E-3</v>
      </c>
      <c r="Q47">
        <v>7.9056695498893308E-3</v>
      </c>
      <c r="R47">
        <v>7.0620028791461217E-3</v>
      </c>
      <c r="S47">
        <v>7.6158476810064546E-3</v>
      </c>
      <c r="T47">
        <v>9.6972031354443083E-3</v>
      </c>
      <c r="U47">
        <v>6.3281806037823844E-3</v>
      </c>
      <c r="V47">
        <v>7.1464144568278831E-3</v>
      </c>
      <c r="W47" s="42">
        <f>AVERAGE(C47:V47)</f>
        <v>7.8319053924325137E-3</v>
      </c>
      <c r="X47" s="43">
        <f>STDEV(C47:V47)</f>
        <v>8.9050032848540437E-4</v>
      </c>
    </row>
    <row r="48" spans="2:24">
      <c r="B48" t="s">
        <v>49</v>
      </c>
      <c r="C48">
        <v>5.08434602309909E-2</v>
      </c>
      <c r="D48">
        <v>5.8955421450166128E-2</v>
      </c>
      <c r="E48">
        <v>5.7726430394290228E-2</v>
      </c>
      <c r="F48">
        <v>5.0603552684039363E-2</v>
      </c>
      <c r="G48">
        <v>5.617212321748865E-2</v>
      </c>
      <c r="H48">
        <v>5.7543984597582962E-2</v>
      </c>
      <c r="I48">
        <v>5.3940056180640607E-2</v>
      </c>
      <c r="J48">
        <v>5.1362744153216032E-2</v>
      </c>
      <c r="K48">
        <v>5.5574819201584698E-2</v>
      </c>
      <c r="L48">
        <v>5.4448872635517148E-2</v>
      </c>
      <c r="M48">
        <v>5.3627979016511687E-2</v>
      </c>
      <c r="N48">
        <v>5.8770080027447498E-2</v>
      </c>
      <c r="O48">
        <v>5.4309708145226863E-2</v>
      </c>
      <c r="P48">
        <v>6.2750656509151959E-2</v>
      </c>
      <c r="Q48">
        <v>5.3537042174535018E-2</v>
      </c>
      <c r="R48">
        <v>5.7785750228241707E-2</v>
      </c>
      <c r="S48">
        <v>5.5336936798939182E-2</v>
      </c>
      <c r="T48">
        <v>5.6007914132724032E-2</v>
      </c>
      <c r="U48">
        <v>5.6146459848561453E-2</v>
      </c>
      <c r="V48">
        <v>5.6662326400111422E-2</v>
      </c>
      <c r="W48" s="42">
        <f>AVERAGE(C48:V48)</f>
        <v>5.5605315901348373E-2</v>
      </c>
      <c r="X48" s="43">
        <f>STDEV(C48:V48)</f>
        <v>2.9641906429130394E-3</v>
      </c>
    </row>
    <row r="49" spans="2:24">
      <c r="B49" t="s">
        <v>50</v>
      </c>
      <c r="C49">
        <v>0.43837524075260881</v>
      </c>
      <c r="D49">
        <v>0.4315945669892382</v>
      </c>
      <c r="E49">
        <v>0.42987125888126709</v>
      </c>
      <c r="F49">
        <v>0.44419677096477578</v>
      </c>
      <c r="G49">
        <v>0.43749218325776101</v>
      </c>
      <c r="H49">
        <v>0.43123249311795547</v>
      </c>
      <c r="I49">
        <v>0.43411791044833109</v>
      </c>
      <c r="J49">
        <v>0.44248784809593311</v>
      </c>
      <c r="K49">
        <v>0.43397933707954961</v>
      </c>
      <c r="L49">
        <v>0.4312433366876392</v>
      </c>
      <c r="M49">
        <v>0.43387645398452118</v>
      </c>
      <c r="N49">
        <v>0.44483442564378473</v>
      </c>
      <c r="O49">
        <v>0.44181033192849339</v>
      </c>
      <c r="P49">
        <v>0.4402878726272339</v>
      </c>
      <c r="Q49">
        <v>0.42468453558931901</v>
      </c>
      <c r="R49">
        <v>0.44523924281132438</v>
      </c>
      <c r="S49">
        <v>0.43868300157997842</v>
      </c>
      <c r="T49">
        <v>0.41870932976863801</v>
      </c>
      <c r="U49">
        <v>0.44477069520073809</v>
      </c>
      <c r="V49">
        <v>0.43272375729366241</v>
      </c>
      <c r="W49" s="42">
        <f>AVERAGE(C49:V49)</f>
        <v>0.43601052963513764</v>
      </c>
      <c r="X49" s="43">
        <f>STDEV(C49:V49)</f>
        <v>7.1415217122271744E-3</v>
      </c>
    </row>
    <row r="50" spans="2:24">
      <c r="B50" t="s">
        <v>51</v>
      </c>
      <c r="C50">
        <v>0.50165307876770227</v>
      </c>
      <c r="D50">
        <v>0.5006936994055019</v>
      </c>
      <c r="E50">
        <v>0.50422517896046593</v>
      </c>
      <c r="F50">
        <v>0.49861256487721162</v>
      </c>
      <c r="G50">
        <v>0.49778319544127198</v>
      </c>
      <c r="H50">
        <v>0.50400890578883117</v>
      </c>
      <c r="I50">
        <v>0.5028451110813924</v>
      </c>
      <c r="J50">
        <v>0.49860452416720008</v>
      </c>
      <c r="K50">
        <v>0.50189294835625053</v>
      </c>
      <c r="L50">
        <v>0.50655447980538482</v>
      </c>
      <c r="M50">
        <v>0.50494468739800746</v>
      </c>
      <c r="N50">
        <v>0.48911694663787281</v>
      </c>
      <c r="O50">
        <v>0.49667499153811401</v>
      </c>
      <c r="P50">
        <v>0.4894769793292908</v>
      </c>
      <c r="Q50">
        <v>0.51387275268625676</v>
      </c>
      <c r="R50">
        <v>0.48991300408128791</v>
      </c>
      <c r="S50">
        <v>0.49836421394007607</v>
      </c>
      <c r="T50">
        <v>0.51558555296319364</v>
      </c>
      <c r="U50">
        <v>0.49275466434691823</v>
      </c>
      <c r="V50">
        <v>0.50346750184939815</v>
      </c>
      <c r="W50" s="42">
        <f>AVERAGE(C50:V50)</f>
        <v>0.50055224907108153</v>
      </c>
      <c r="X50" s="43">
        <f>STDEV(C50:V50)</f>
        <v>7.1209414515478941E-3</v>
      </c>
    </row>
    <row r="52" spans="2:24">
      <c r="B52" t="s">
        <v>19</v>
      </c>
    </row>
    <row r="53" spans="2:24">
      <c r="B53" s="40" t="s">
        <v>57</v>
      </c>
      <c r="C53" s="40">
        <v>0</v>
      </c>
      <c r="D53" s="40">
        <v>1</v>
      </c>
      <c r="E53" s="40">
        <v>2</v>
      </c>
      <c r="F53" s="40">
        <v>3</v>
      </c>
      <c r="G53" s="40">
        <v>4</v>
      </c>
      <c r="H53" s="40">
        <v>5</v>
      </c>
      <c r="I53" s="40">
        <v>6</v>
      </c>
      <c r="J53" s="40">
        <v>7</v>
      </c>
      <c r="K53" s="40">
        <v>8</v>
      </c>
      <c r="L53" s="40">
        <v>9</v>
      </c>
      <c r="M53" s="40">
        <v>10</v>
      </c>
      <c r="N53" s="40">
        <v>11</v>
      </c>
      <c r="O53" s="40">
        <v>12</v>
      </c>
      <c r="P53" s="40">
        <v>13</v>
      </c>
      <c r="Q53" s="40">
        <v>14</v>
      </c>
      <c r="R53" s="40">
        <v>15</v>
      </c>
      <c r="S53" s="40">
        <v>16</v>
      </c>
      <c r="T53" s="40">
        <v>17</v>
      </c>
      <c r="U53" s="40">
        <v>18</v>
      </c>
      <c r="V53" s="44">
        <v>19</v>
      </c>
      <c r="W53" s="42" t="s">
        <v>23</v>
      </c>
      <c r="X53" s="42" t="s">
        <v>58</v>
      </c>
    </row>
    <row r="54" spans="2:24">
      <c r="B54" t="s">
        <v>48</v>
      </c>
      <c r="C54">
        <v>4.7129479041979391E-3</v>
      </c>
      <c r="D54">
        <v>4.9143559513050456E-3</v>
      </c>
      <c r="E54">
        <v>5.0077832426207473E-3</v>
      </c>
      <c r="F54">
        <v>4.1124224138546711E-3</v>
      </c>
      <c r="G54">
        <v>5.3259032971298857E-3</v>
      </c>
      <c r="H54">
        <v>4.0901921925898966E-3</v>
      </c>
      <c r="I54">
        <v>5.3489583353604911E-3</v>
      </c>
      <c r="J54">
        <v>4.7625431826456054E-3</v>
      </c>
      <c r="K54">
        <v>5.4445056865940391E-3</v>
      </c>
      <c r="L54">
        <v>5.7219192659487108E-3</v>
      </c>
      <c r="M54">
        <v>4.6280945147234237E-3</v>
      </c>
      <c r="N54">
        <v>4.5386637925054433E-3</v>
      </c>
      <c r="O54">
        <v>4.527276156783974E-3</v>
      </c>
      <c r="P54">
        <v>4.9880089013416154E-3</v>
      </c>
      <c r="Q54">
        <v>4.0678561385835404E-3</v>
      </c>
      <c r="R54">
        <v>4.7019791688604181E-3</v>
      </c>
      <c r="S54">
        <v>5.2728905409823324E-3</v>
      </c>
      <c r="T54">
        <v>5.850798554373253E-3</v>
      </c>
      <c r="U54">
        <v>4.511477669634621E-3</v>
      </c>
      <c r="V54">
        <v>4.4221142310506001E-3</v>
      </c>
      <c r="W54" s="42">
        <f>AVERAGE(C54:V54)</f>
        <v>4.8475345570543138E-3</v>
      </c>
      <c r="X54" s="43">
        <f>STDEV(C54:V54)</f>
        <v>5.2047277021657304E-4</v>
      </c>
    </row>
    <row r="55" spans="2:24">
      <c r="B55" t="s">
        <v>49</v>
      </c>
      <c r="C55">
        <v>4.6122869162518301E-2</v>
      </c>
      <c r="D55">
        <v>4.7265502062669731E-2</v>
      </c>
      <c r="E55">
        <v>4.6372605531289489E-2</v>
      </c>
      <c r="F55">
        <v>3.953483067500832E-2</v>
      </c>
      <c r="G55">
        <v>4.3642057835731121E-2</v>
      </c>
      <c r="H55">
        <v>4.3587941899025963E-2</v>
      </c>
      <c r="I55">
        <v>3.7590864776727441E-2</v>
      </c>
      <c r="J55">
        <v>4.0415293362569868E-2</v>
      </c>
      <c r="K55">
        <v>4.1143193725684778E-2</v>
      </c>
      <c r="L55">
        <v>4.293725074267251E-2</v>
      </c>
      <c r="M55">
        <v>4.0104738439171068E-2</v>
      </c>
      <c r="N55">
        <v>4.6303458208594918E-2</v>
      </c>
      <c r="O55">
        <v>4.3035794845536331E-2</v>
      </c>
      <c r="P55">
        <v>4.9617054748587582E-2</v>
      </c>
      <c r="Q55">
        <v>4.1067493389001231E-2</v>
      </c>
      <c r="R55">
        <v>4.7212141271767233E-2</v>
      </c>
      <c r="S55">
        <v>4.3497316508501027E-2</v>
      </c>
      <c r="T55">
        <v>4.4725862065433372E-2</v>
      </c>
      <c r="U55">
        <v>4.277670502643046E-2</v>
      </c>
      <c r="V55">
        <v>4.4056367094146301E-2</v>
      </c>
      <c r="W55" s="42">
        <f>AVERAGE(C55:V55)</f>
        <v>4.3550467068553353E-2</v>
      </c>
      <c r="X55" s="43">
        <f>STDEV(C55:V55)</f>
        <v>3.0293991199629505E-3</v>
      </c>
    </row>
    <row r="56" spans="2:24">
      <c r="B56" t="s">
        <v>50</v>
      </c>
      <c r="C56">
        <v>0.49258601654131418</v>
      </c>
      <c r="D56">
        <v>0.48610251303899538</v>
      </c>
      <c r="E56">
        <v>0.47040484229401253</v>
      </c>
      <c r="F56">
        <v>0.48307814144167283</v>
      </c>
      <c r="G56">
        <v>0.49388012474151899</v>
      </c>
      <c r="H56">
        <v>0.47824501072270631</v>
      </c>
      <c r="I56">
        <v>0.47549158824105098</v>
      </c>
      <c r="J56">
        <v>0.49773754643917129</v>
      </c>
      <c r="K56">
        <v>0.47884363889942849</v>
      </c>
      <c r="L56">
        <v>0.49235417840755802</v>
      </c>
      <c r="M56">
        <v>0.48254358512084861</v>
      </c>
      <c r="N56">
        <v>0.48379759157350488</v>
      </c>
      <c r="O56">
        <v>0.4863683020701049</v>
      </c>
      <c r="P56">
        <v>0.4885407315739605</v>
      </c>
      <c r="Q56">
        <v>0.47562694937310951</v>
      </c>
      <c r="R56">
        <v>0.48533767087679169</v>
      </c>
      <c r="S56">
        <v>0.49243921540625218</v>
      </c>
      <c r="T56">
        <v>0.46698025512508812</v>
      </c>
      <c r="U56">
        <v>0.50173936075974701</v>
      </c>
      <c r="V56">
        <v>0.49191876557909381</v>
      </c>
      <c r="W56" s="42">
        <f>AVERAGE(C56:V56)</f>
        <v>0.48520080141129646</v>
      </c>
      <c r="X56" s="43">
        <f>STDEV(C56:V56)</f>
        <v>9.0663654444794201E-3</v>
      </c>
    </row>
    <row r="57" spans="2:24">
      <c r="B57" t="s">
        <v>51</v>
      </c>
      <c r="C57">
        <v>0.45657816639196958</v>
      </c>
      <c r="D57">
        <v>0.46171762894702978</v>
      </c>
      <c r="E57">
        <v>0.47821476893207721</v>
      </c>
      <c r="F57">
        <v>0.47327460546946432</v>
      </c>
      <c r="G57">
        <v>0.45715191412562001</v>
      </c>
      <c r="H57">
        <v>0.47407685518567788</v>
      </c>
      <c r="I57">
        <v>0.48156858864686097</v>
      </c>
      <c r="J57">
        <v>0.4570846170156132</v>
      </c>
      <c r="K57">
        <v>0.47456866168829259</v>
      </c>
      <c r="L57">
        <v>0.45898665158382079</v>
      </c>
      <c r="M57">
        <v>0.47272358192525682</v>
      </c>
      <c r="N57">
        <v>0.46536028642539468</v>
      </c>
      <c r="O57">
        <v>0.46606862692757489</v>
      </c>
      <c r="P57">
        <v>0.45685420477611027</v>
      </c>
      <c r="Q57">
        <v>0.4792377010993058</v>
      </c>
      <c r="R57">
        <v>0.46274820868258049</v>
      </c>
      <c r="S57">
        <v>0.45879057754426439</v>
      </c>
      <c r="T57">
        <v>0.4824430842551054</v>
      </c>
      <c r="U57">
        <v>0.45097245654418788</v>
      </c>
      <c r="V57">
        <v>0.45960275309570942</v>
      </c>
      <c r="W57" s="42">
        <f>AVERAGE(C57:V57)</f>
        <v>0.46640119696309579</v>
      </c>
      <c r="X57" s="43">
        <f>STDEV(C57:V57)</f>
        <v>9.728386950426722E-3</v>
      </c>
    </row>
    <row r="59" spans="2:24">
      <c r="B59" t="s">
        <v>17</v>
      </c>
    </row>
    <row r="60" spans="2:24">
      <c r="B60" s="37" t="s">
        <v>57</v>
      </c>
      <c r="C60" s="37">
        <v>0</v>
      </c>
      <c r="D60" s="37">
        <v>1</v>
      </c>
      <c r="E60" s="37">
        <v>2</v>
      </c>
      <c r="F60" s="37">
        <v>3</v>
      </c>
      <c r="G60" s="37">
        <v>4</v>
      </c>
      <c r="H60" s="37">
        <v>5</v>
      </c>
      <c r="I60" s="37">
        <v>6</v>
      </c>
      <c r="J60" s="37">
        <v>7</v>
      </c>
      <c r="K60" s="37">
        <v>8</v>
      </c>
      <c r="L60" s="37">
        <v>9</v>
      </c>
      <c r="M60" s="37">
        <v>10</v>
      </c>
      <c r="N60" s="37">
        <v>11</v>
      </c>
      <c r="O60" s="37">
        <v>12</v>
      </c>
      <c r="P60" s="37">
        <v>13</v>
      </c>
      <c r="Q60" s="37">
        <v>14</v>
      </c>
      <c r="R60" s="37">
        <v>15</v>
      </c>
      <c r="S60" s="37">
        <v>16</v>
      </c>
      <c r="T60" s="37">
        <v>17</v>
      </c>
      <c r="U60" s="37">
        <v>18</v>
      </c>
      <c r="V60" s="41">
        <v>19</v>
      </c>
      <c r="W60" s="42" t="s">
        <v>23</v>
      </c>
      <c r="X60" s="42" t="s">
        <v>58</v>
      </c>
    </row>
    <row r="61" spans="2:24">
      <c r="B61" t="s">
        <v>48</v>
      </c>
      <c r="C61">
        <v>4.9705630044592289E-3</v>
      </c>
      <c r="D61">
        <v>5.4862028281544408E-3</v>
      </c>
      <c r="E61">
        <v>4.5159469285487048E-3</v>
      </c>
      <c r="F61">
        <v>4.4895405631084724E-3</v>
      </c>
      <c r="G61">
        <v>5.1095944943955734E-3</v>
      </c>
      <c r="H61">
        <v>4.5151850510500996E-3</v>
      </c>
      <c r="I61">
        <v>4.4002056294780989E-3</v>
      </c>
      <c r="J61">
        <v>5.9874369096101516E-3</v>
      </c>
      <c r="K61">
        <v>5.078335422106459E-3</v>
      </c>
      <c r="L61">
        <v>4.786339443841197E-3</v>
      </c>
      <c r="M61">
        <v>4.1803874483933683E-3</v>
      </c>
      <c r="N61">
        <v>4.3932624964090061E-3</v>
      </c>
      <c r="O61">
        <v>4.449856544757381E-3</v>
      </c>
      <c r="P61">
        <v>4.5889684950920764E-3</v>
      </c>
      <c r="Q61">
        <v>4.1872587488744834E-3</v>
      </c>
      <c r="R61">
        <v>3.471172505449237E-3</v>
      </c>
      <c r="S61">
        <v>4.1715035509522196E-3</v>
      </c>
      <c r="T61">
        <v>7.4711575455952573E-3</v>
      </c>
      <c r="U61">
        <v>4.488062178233776E-3</v>
      </c>
      <c r="V61">
        <v>4.9789741432054004E-3</v>
      </c>
      <c r="W61" s="42">
        <f>AVERAGE(C61:V61)</f>
        <v>4.785997696585732E-3</v>
      </c>
      <c r="X61" s="43">
        <f>STDEV(C61:V61)</f>
        <v>8.2763884260855238E-4</v>
      </c>
    </row>
    <row r="62" spans="2:24">
      <c r="B62" t="s">
        <v>49</v>
      </c>
      <c r="C62">
        <v>3.9038504893657469E-2</v>
      </c>
      <c r="D62">
        <v>4.6970788762716119E-2</v>
      </c>
      <c r="E62">
        <v>4.7685132352089557E-2</v>
      </c>
      <c r="F62">
        <v>3.7324187873604329E-2</v>
      </c>
      <c r="G62">
        <v>4.4471073691595302E-2</v>
      </c>
      <c r="H62">
        <v>4.5814747364036568E-2</v>
      </c>
      <c r="I62">
        <v>4.1072711841915029E-2</v>
      </c>
      <c r="J62">
        <v>3.7456563122581422E-2</v>
      </c>
      <c r="K62">
        <v>4.2798820201173371E-2</v>
      </c>
      <c r="L62">
        <v>4.2441960555251519E-2</v>
      </c>
      <c r="M62">
        <v>3.8409068963932168E-2</v>
      </c>
      <c r="N62">
        <v>4.6952075523658522E-2</v>
      </c>
      <c r="O62">
        <v>4.0446350886602582E-2</v>
      </c>
      <c r="P62">
        <v>4.4197061051072503E-2</v>
      </c>
      <c r="Q62">
        <v>3.9897403317829809E-2</v>
      </c>
      <c r="R62">
        <v>3.9787237258667188E-2</v>
      </c>
      <c r="S62">
        <v>4.3131430716425542E-2</v>
      </c>
      <c r="T62">
        <v>4.4919828463468481E-2</v>
      </c>
      <c r="U62">
        <v>4.9302599368842917E-2</v>
      </c>
      <c r="V62">
        <v>3.8959447921108982E-2</v>
      </c>
      <c r="W62" s="42">
        <f>AVERAGE(C62:V62)</f>
        <v>4.2553849706511465E-2</v>
      </c>
      <c r="X62" s="43">
        <f>STDEV(C62:V62)</f>
        <v>3.6337395636326622E-3</v>
      </c>
    </row>
    <row r="63" spans="2:24">
      <c r="B63" t="s">
        <v>50</v>
      </c>
      <c r="C63">
        <v>0.49631724498638219</v>
      </c>
      <c r="D63">
        <v>0.47706242896546031</v>
      </c>
      <c r="E63">
        <v>0.47449911017744217</v>
      </c>
      <c r="F63">
        <v>0.48431504087324601</v>
      </c>
      <c r="G63">
        <v>0.45380137712142687</v>
      </c>
      <c r="H63">
        <v>0.48253942357670371</v>
      </c>
      <c r="I63">
        <v>0.47481539216092161</v>
      </c>
      <c r="J63">
        <v>0.49117469232256672</v>
      </c>
      <c r="K63">
        <v>0.48591812852252309</v>
      </c>
      <c r="L63">
        <v>0.48093149147931918</v>
      </c>
      <c r="M63">
        <v>0.45885700828350429</v>
      </c>
      <c r="N63">
        <v>0.47895642276475742</v>
      </c>
      <c r="O63">
        <v>0.48703025146968859</v>
      </c>
      <c r="P63">
        <v>0.48982327929340708</v>
      </c>
      <c r="Q63">
        <v>0.48093474774893957</v>
      </c>
      <c r="R63">
        <v>0.48428028810685031</v>
      </c>
      <c r="S63">
        <v>0.50293194187069956</v>
      </c>
      <c r="T63">
        <v>0.46543118894589208</v>
      </c>
      <c r="U63">
        <v>0.48531248968329582</v>
      </c>
      <c r="V63">
        <v>0.4849671061840925</v>
      </c>
      <c r="W63" s="42">
        <f>AVERAGE(C63:V63)</f>
        <v>0.480994952726856</v>
      </c>
      <c r="X63" s="43">
        <f>STDEV(C63:V63)</f>
        <v>1.1672448046300306E-2</v>
      </c>
    </row>
    <row r="64" spans="2:24">
      <c r="B64" t="s">
        <v>51</v>
      </c>
      <c r="C64">
        <v>0.45967368711550111</v>
      </c>
      <c r="D64">
        <v>0.47048057944366928</v>
      </c>
      <c r="E64">
        <v>0.47329981054191961</v>
      </c>
      <c r="F64">
        <v>0.47387123069004128</v>
      </c>
      <c r="G64">
        <v>0.49661795469258241</v>
      </c>
      <c r="H64">
        <v>0.46713064400820958</v>
      </c>
      <c r="I64">
        <v>0.47971169036768541</v>
      </c>
      <c r="J64">
        <v>0.46538130764524172</v>
      </c>
      <c r="K64">
        <v>0.46620471585419709</v>
      </c>
      <c r="L64">
        <v>0.47184020852158809</v>
      </c>
      <c r="M64">
        <v>0.49855353530417013</v>
      </c>
      <c r="N64">
        <v>0.46969823921517512</v>
      </c>
      <c r="O64">
        <v>0.4680735410989515</v>
      </c>
      <c r="P64">
        <v>0.46139069116042841</v>
      </c>
      <c r="Q64">
        <v>0.47498059018435618</v>
      </c>
      <c r="R64">
        <v>0.47246130212903331</v>
      </c>
      <c r="S64">
        <v>0.4497651238619228</v>
      </c>
      <c r="T64">
        <v>0.48217782504504408</v>
      </c>
      <c r="U64">
        <v>0.46089684876962739</v>
      </c>
      <c r="V64">
        <v>0.47109447175159308</v>
      </c>
      <c r="W64" s="42">
        <f>AVERAGE(C64:V64)</f>
        <v>0.47166519987004679</v>
      </c>
      <c r="X64" s="43">
        <f>STDEV(C64:V64)</f>
        <v>1.1455579210536238E-2</v>
      </c>
    </row>
    <row r="67" spans="9:24">
      <c r="U67" t="s">
        <v>65</v>
      </c>
      <c r="W67" s="42" t="s">
        <v>23</v>
      </c>
      <c r="X67" s="42" t="s">
        <v>58</v>
      </c>
    </row>
    <row r="68" spans="9:24">
      <c r="U68" t="s">
        <v>48</v>
      </c>
      <c r="W68" s="42">
        <f t="shared" ref="W68:X71" si="1">AVERAGE(W47,W54,W61)</f>
        <v>5.8218125486908523E-3</v>
      </c>
      <c r="X68" s="43">
        <f t="shared" si="1"/>
        <v>7.4620398043684323E-4</v>
      </c>
    </row>
    <row r="69" spans="9:24">
      <c r="U69" t="s">
        <v>49</v>
      </c>
      <c r="W69" s="42">
        <f t="shared" si="1"/>
        <v>4.7236544225471057E-2</v>
      </c>
      <c r="X69" s="43">
        <f t="shared" si="1"/>
        <v>3.2091097755028841E-3</v>
      </c>
    </row>
    <row r="70" spans="9:24">
      <c r="U70" t="s">
        <v>50</v>
      </c>
      <c r="W70" s="42">
        <f t="shared" si="1"/>
        <v>0.46740209459109666</v>
      </c>
      <c r="X70" s="43">
        <f t="shared" si="1"/>
        <v>9.2934450676689668E-3</v>
      </c>
    </row>
    <row r="71" spans="9:24">
      <c r="U71" t="s">
        <v>51</v>
      </c>
      <c r="W71" s="42">
        <f t="shared" si="1"/>
        <v>0.47953954863474135</v>
      </c>
      <c r="X71" s="43">
        <f t="shared" si="1"/>
        <v>9.4349692041702845E-3</v>
      </c>
    </row>
    <row r="72" spans="9:24">
      <c r="W72" s="49">
        <f>SUM(W68:W71)</f>
        <v>0.99999999999999989</v>
      </c>
    </row>
    <row r="74" spans="9:24">
      <c r="I74" t="s">
        <v>66</v>
      </c>
      <c r="V74" t="s">
        <v>67</v>
      </c>
    </row>
    <row r="75" spans="9:24">
      <c r="I75" t="s">
        <v>68</v>
      </c>
    </row>
    <row r="76" spans="9:24">
      <c r="I76" t="s">
        <v>69</v>
      </c>
    </row>
    <row r="77" spans="9:24">
      <c r="I77" t="s">
        <v>70</v>
      </c>
      <c r="T77" t="s">
        <v>7</v>
      </c>
      <c r="V77" t="s">
        <v>23</v>
      </c>
      <c r="W77" t="s">
        <v>23</v>
      </c>
      <c r="X77" t="s">
        <v>47</v>
      </c>
    </row>
    <row r="78" spans="9:24">
      <c r="U78" t="s">
        <v>48</v>
      </c>
      <c r="V78" s="50">
        <v>2.5039609757866631E-2</v>
      </c>
      <c r="W78" s="50">
        <v>9.8405723073160464E-3</v>
      </c>
      <c r="X78" s="50">
        <f>W78-V78</f>
        <v>-1.5199037450550585E-2</v>
      </c>
    </row>
    <row r="79" spans="9:24">
      <c r="U79" t="s">
        <v>49</v>
      </c>
      <c r="V79" s="50">
        <v>3.5296210361484191E-2</v>
      </c>
      <c r="W79" s="50">
        <v>6.2006323486200422E-2</v>
      </c>
      <c r="X79" s="50">
        <f>W79-V79</f>
        <v>2.6710113124716231E-2</v>
      </c>
    </row>
    <row r="80" spans="9:24">
      <c r="U80" t="s">
        <v>50</v>
      </c>
      <c r="V80" s="50">
        <v>5.6556341857319767E-2</v>
      </c>
      <c r="W80" s="50">
        <v>0.37627071747358593</v>
      </c>
      <c r="X80" s="50">
        <f>W80-V80</f>
        <v>0.31971437561626614</v>
      </c>
    </row>
    <row r="81" spans="20:24">
      <c r="U81" t="s">
        <v>51</v>
      </c>
      <c r="V81" s="50">
        <v>0.88310783802332904</v>
      </c>
      <c r="W81" s="50">
        <v>0.5518823867328978</v>
      </c>
      <c r="X81" s="50">
        <f>W81-V81</f>
        <v>-0.33122545129043124</v>
      </c>
    </row>
    <row r="83" spans="20:24">
      <c r="T83" t="s">
        <v>9</v>
      </c>
      <c r="U83" t="s">
        <v>48</v>
      </c>
      <c r="V83" s="50">
        <v>1.1286197498852461E-2</v>
      </c>
      <c r="W83" s="50">
        <v>4.6052054286639752E-3</v>
      </c>
      <c r="X83" s="50">
        <f>W83-V83</f>
        <v>-6.6809920701884854E-3</v>
      </c>
    </row>
    <row r="84" spans="20:24">
      <c r="U84" t="s">
        <v>49</v>
      </c>
      <c r="V84" s="50">
        <v>1.460727039900238E-2</v>
      </c>
      <c r="W84" s="50">
        <v>4.3413320314631423E-2</v>
      </c>
      <c r="X84" s="50">
        <f>W84-V84</f>
        <v>2.8806049915629045E-2</v>
      </c>
    </row>
    <row r="85" spans="20:24">
      <c r="U85" t="s">
        <v>50</v>
      </c>
      <c r="V85" s="50">
        <v>3.8058348884253593E-2</v>
      </c>
      <c r="W85" s="50">
        <v>0.48543196518356702</v>
      </c>
      <c r="X85" s="50">
        <f>W85-V85</f>
        <v>0.44737361629931344</v>
      </c>
    </row>
    <row r="86" spans="20:24">
      <c r="U86" t="s">
        <v>51</v>
      </c>
      <c r="V86" s="50">
        <v>0.93604818321789174</v>
      </c>
      <c r="W86" s="50">
        <v>0.4665495090731378</v>
      </c>
      <c r="X86" s="50">
        <f>W86-V86</f>
        <v>-0.46949867414475394</v>
      </c>
    </row>
    <row r="88" spans="20:24">
      <c r="T88" t="s">
        <v>8</v>
      </c>
      <c r="U88" t="s">
        <v>48</v>
      </c>
      <c r="V88" s="50">
        <v>9.7712253257340835E-3</v>
      </c>
      <c r="W88" s="50">
        <v>4.1887580080804494E-3</v>
      </c>
      <c r="X88" s="50">
        <f>W88-V88</f>
        <v>-5.5824673176536341E-3</v>
      </c>
    </row>
    <row r="89" spans="20:24">
      <c r="U89" t="s">
        <v>49</v>
      </c>
      <c r="V89" s="50">
        <v>1.369924347546162E-2</v>
      </c>
      <c r="W89" s="50">
        <v>4.201500833476704E-2</v>
      </c>
      <c r="X89" s="50">
        <f>W89-V89</f>
        <v>2.8315764859305419E-2</v>
      </c>
    </row>
    <row r="90" spans="20:24">
      <c r="U90" t="s">
        <v>50</v>
      </c>
      <c r="V90" s="50">
        <v>3.9540671993174438E-2</v>
      </c>
      <c r="W90" s="50">
        <v>0.48156858646792011</v>
      </c>
      <c r="X90" s="50">
        <f>W90-V90</f>
        <v>0.44202791447474565</v>
      </c>
    </row>
    <row r="91" spans="20:24">
      <c r="U91" t="s">
        <v>51</v>
      </c>
      <c r="V91" s="50">
        <v>0.93698885920562991</v>
      </c>
      <c r="W91" s="50">
        <v>0.47222764718923249</v>
      </c>
      <c r="X91" s="50">
        <f>W91-V91</f>
        <v>-0.46476121201639742</v>
      </c>
    </row>
    <row r="93" spans="20:24">
      <c r="T93" t="s">
        <v>52</v>
      </c>
      <c r="U93" t="s">
        <v>48</v>
      </c>
      <c r="V93" s="50">
        <v>1.5365677527484391E-2</v>
      </c>
      <c r="W93" s="50">
        <v>6.2115119146868231E-3</v>
      </c>
      <c r="X93" s="50">
        <f>W93-V93</f>
        <v>-9.1541656127975685E-3</v>
      </c>
    </row>
    <row r="94" spans="20:24">
      <c r="U94" t="s">
        <v>49</v>
      </c>
      <c r="V94" s="50">
        <v>2.12009080786494E-2</v>
      </c>
      <c r="W94" s="50">
        <v>4.9144884045199629E-2</v>
      </c>
      <c r="X94" s="50">
        <f>W94-V94</f>
        <v>2.7943975966550228E-2</v>
      </c>
    </row>
    <row r="95" spans="20:24">
      <c r="U95" t="s">
        <v>50</v>
      </c>
      <c r="V95" s="50">
        <v>4.4718454244915939E-2</v>
      </c>
      <c r="W95" s="50">
        <v>0.44775708970835759</v>
      </c>
      <c r="X95" s="50">
        <f>W95-V95</f>
        <v>0.40303863546344165</v>
      </c>
    </row>
    <row r="96" spans="20:24">
      <c r="U96" t="s">
        <v>51</v>
      </c>
      <c r="V96" s="50">
        <v>0.91871496014895015</v>
      </c>
      <c r="W96" s="50">
        <v>0.49688651433175612</v>
      </c>
      <c r="X96" s="50">
        <f>W96-V96</f>
        <v>-0.42182844581719403</v>
      </c>
    </row>
    <row r="97" spans="22:23">
      <c r="V97">
        <v>0.99999999999999989</v>
      </c>
      <c r="W97">
        <v>1</v>
      </c>
    </row>
  </sheetData>
  <conditionalFormatting sqref="C11:W14">
    <cfRule type="colorScale" priority="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18:W21">
    <cfRule type="colorScale" priority="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25:W28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47:W50">
    <cfRule type="colorScale" priority="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54:W57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61:W64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31:L34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W32:W35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W68:W71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78:X81">
    <cfRule type="iconSet" priority="11">
      <iconSet iconSet="3Arrows">
        <cfvo type="percent" val="0"/>
        <cfvo type="percent" val="33"/>
        <cfvo type="percent" val="67"/>
      </iconSet>
    </cfRule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83:X86">
    <cfRule type="iconSet" priority="6">
      <iconSet iconSet="3Arrows">
        <cfvo type="percent" val="0"/>
        <cfvo type="percent" val="33"/>
        <cfvo type="percent" val="67"/>
      </iconSet>
    </cfRule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88:X91">
    <cfRule type="iconSet" priority="4">
      <iconSet iconSet="3Arrows">
        <cfvo type="percent" val="0"/>
        <cfvo type="percent" val="33"/>
        <cfvo type="percent" val="67"/>
      </iconSet>
    </cfRule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93:X96">
    <cfRule type="iconSet" priority="2">
      <iconSet iconSet="3Arrows">
        <cfvo type="percent" val="0"/>
        <cfvo type="percent" val="33"/>
        <cfvo type="percent" val="67"/>
      </iconSet>
    </cfRule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B2:X106"/>
  <sheetViews>
    <sheetView topLeftCell="A10" zoomScale="67" zoomScaleNormal="60" workbookViewId="0">
      <selection activeCell="R36" sqref="R36"/>
    </sheetView>
  </sheetViews>
  <sheetFormatPr defaultRowHeight="14.4"/>
  <sheetData>
    <row r="2" spans="2:24" ht="28.8" customHeight="1">
      <c r="B2" s="54" t="s">
        <v>43</v>
      </c>
    </row>
    <row r="5" spans="2:24">
      <c r="B5" t="s">
        <v>11</v>
      </c>
    </row>
    <row r="6" spans="2:24">
      <c r="B6" s="53" t="s">
        <v>57</v>
      </c>
      <c r="C6" s="53">
        <v>0</v>
      </c>
      <c r="D6" s="53">
        <v>1</v>
      </c>
      <c r="E6" s="53">
        <v>2</v>
      </c>
      <c r="F6" s="53">
        <v>3</v>
      </c>
      <c r="G6" s="53">
        <v>4</v>
      </c>
      <c r="H6" s="53">
        <v>5</v>
      </c>
      <c r="I6" s="53">
        <v>6</v>
      </c>
      <c r="J6" s="53">
        <v>7</v>
      </c>
      <c r="K6" s="53">
        <v>8</v>
      </c>
      <c r="L6" s="53">
        <v>9</v>
      </c>
      <c r="M6" s="53">
        <v>10</v>
      </c>
      <c r="N6" s="53">
        <v>11</v>
      </c>
      <c r="O6" s="53">
        <v>12</v>
      </c>
      <c r="P6" s="53">
        <v>13</v>
      </c>
      <c r="Q6" s="53">
        <v>14</v>
      </c>
      <c r="R6" s="53">
        <v>15</v>
      </c>
      <c r="S6" s="53">
        <v>16</v>
      </c>
      <c r="T6" s="53">
        <v>17</v>
      </c>
      <c r="U6" s="53">
        <v>18</v>
      </c>
      <c r="V6" s="52">
        <v>19</v>
      </c>
      <c r="W6" s="51" t="s">
        <v>23</v>
      </c>
      <c r="X6" s="51" t="s">
        <v>58</v>
      </c>
    </row>
    <row r="7" spans="2:24">
      <c r="B7" t="s">
        <v>48</v>
      </c>
      <c r="C7">
        <v>-7.5984146629468584E-3</v>
      </c>
      <c r="D7">
        <v>-8.1764867921939755E-3</v>
      </c>
      <c r="E7">
        <v>-5.0315006753288748E-3</v>
      </c>
      <c r="F7">
        <v>-8.4372815016194661E-3</v>
      </c>
      <c r="G7">
        <v>-7.7807153133074248E-3</v>
      </c>
      <c r="H7">
        <v>-8.5398720026048144E-3</v>
      </c>
      <c r="I7">
        <v>-3.9101060966719656E-3</v>
      </c>
      <c r="J7">
        <v>-6.7023187760309518E-3</v>
      </c>
      <c r="K7">
        <v>-5.0845208705314338E-3</v>
      </c>
      <c r="L7">
        <v>-6.0884425691711914E-3</v>
      </c>
      <c r="M7">
        <v>-8.4416947932305034E-3</v>
      </c>
      <c r="N7">
        <v>-2.3103373828972451E-3</v>
      </c>
      <c r="O7">
        <v>-6.1960794264717652E-3</v>
      </c>
      <c r="P7">
        <v>-3.3411476944883588E-3</v>
      </c>
      <c r="Q7">
        <v>-8.5821392364392231E-3</v>
      </c>
      <c r="R7">
        <v>-1.735288753048608E-3</v>
      </c>
      <c r="S7">
        <v>-8.4819457574026799E-3</v>
      </c>
      <c r="T7">
        <v>-7.3623362092948138E-3</v>
      </c>
      <c r="U7">
        <v>3.0014734438541389E-3</v>
      </c>
      <c r="V7">
        <v>-2.5491789505881872E-3</v>
      </c>
      <c r="W7" s="51">
        <f>AVERAGE(C7:V7)</f>
        <v>-5.6674167010207117E-3</v>
      </c>
      <c r="X7" s="50">
        <f>STDEV(C7:V7)</f>
        <v>3.0760209140053819E-3</v>
      </c>
    </row>
    <row r="8" spans="2:24">
      <c r="B8" t="s">
        <v>49</v>
      </c>
      <c r="C8">
        <v>-4.0378575970234096E-3</v>
      </c>
      <c r="D8">
        <v>-6.9230760254879366E-3</v>
      </c>
      <c r="E8">
        <v>-6.315665946793959E-3</v>
      </c>
      <c r="F8">
        <v>-1.2614353979078629E-4</v>
      </c>
      <c r="G8">
        <v>-4.727837319374182E-3</v>
      </c>
      <c r="H8">
        <v>-5.6504868775558142E-3</v>
      </c>
      <c r="I8">
        <v>1.712144897863083E-3</v>
      </c>
      <c r="J8">
        <v>-3.1342634453815749E-3</v>
      </c>
      <c r="K8">
        <v>-2.3804249998463098E-3</v>
      </c>
      <c r="L8">
        <v>-5.711650329051585E-3</v>
      </c>
      <c r="M8">
        <v>-3.0011430663646321E-3</v>
      </c>
      <c r="N8">
        <v>-3.1607417705033312E-4</v>
      </c>
      <c r="O8">
        <v>-2.118269866065111E-3</v>
      </c>
      <c r="P8">
        <v>-1.301545978160915E-3</v>
      </c>
      <c r="Q8">
        <v>-3.9926627119379662E-3</v>
      </c>
      <c r="R8">
        <v>-1.3887163940271511E-3</v>
      </c>
      <c r="S8">
        <v>-6.1419309036995591E-3</v>
      </c>
      <c r="T8">
        <v>-7.2483602712543494E-3</v>
      </c>
      <c r="U8">
        <v>5.743694130332851E-3</v>
      </c>
      <c r="V8">
        <v>-1.5141857116656571E-3</v>
      </c>
      <c r="W8" s="51">
        <f>AVERAGE(C8:V8)</f>
        <v>-2.9287228066167655E-3</v>
      </c>
      <c r="X8" s="50">
        <f>STDEV(C8:V8)</f>
        <v>3.2168627199854263E-3</v>
      </c>
    </row>
    <row r="9" spans="2:24">
      <c r="B9" t="s">
        <v>50</v>
      </c>
      <c r="C9">
        <v>4.2762788241437331E-2</v>
      </c>
      <c r="D9">
        <v>3.1196900171182859E-2</v>
      </c>
      <c r="E9">
        <v>3.6213996773711891E-2</v>
      </c>
      <c r="F9">
        <v>3.3021989581461957E-2</v>
      </c>
      <c r="G9">
        <v>3.8317828668587052E-2</v>
      </c>
      <c r="H9">
        <v>4.5566160589106647E-2</v>
      </c>
      <c r="I9">
        <v>4.0949776289179042E-2</v>
      </c>
      <c r="J9">
        <v>3.5677480128165399E-2</v>
      </c>
      <c r="K9">
        <v>4.5533600836769113E-2</v>
      </c>
      <c r="L9">
        <v>4.2134722575334349E-2</v>
      </c>
      <c r="M9">
        <v>3.9039220655208567E-2</v>
      </c>
      <c r="N9">
        <v>3.9133823767964329E-2</v>
      </c>
      <c r="O9">
        <v>2.7777544217464131E-2</v>
      </c>
      <c r="P9">
        <v>3.7752475447294563E-2</v>
      </c>
      <c r="Q9">
        <v>3.9032537410507259E-2</v>
      </c>
      <c r="R9">
        <v>4.4542863275723862E-2</v>
      </c>
      <c r="S9">
        <v>3.6847454709342239E-2</v>
      </c>
      <c r="T9">
        <v>4.3236879958546283E-2</v>
      </c>
      <c r="U9">
        <v>3.6475629521136588E-2</v>
      </c>
      <c r="V9">
        <v>4.1149984503317083E-2</v>
      </c>
      <c r="W9" s="51">
        <f>AVERAGE(C9:V9)</f>
        <v>3.8818182866072033E-2</v>
      </c>
      <c r="X9" s="50">
        <f>STDEV(C9:V9)</f>
        <v>4.7052176103617336E-3</v>
      </c>
    </row>
    <row r="10" spans="2:24">
      <c r="B10" t="s">
        <v>51</v>
      </c>
      <c r="C10">
        <v>0.9688734840185329</v>
      </c>
      <c r="D10">
        <v>0.98390266264649906</v>
      </c>
      <c r="E10">
        <v>0.97513316984841103</v>
      </c>
      <c r="F10">
        <v>0.97554143545994831</v>
      </c>
      <c r="G10">
        <v>0.97419072396409456</v>
      </c>
      <c r="H10">
        <v>0.96862419829105395</v>
      </c>
      <c r="I10">
        <v>0.96124818490962982</v>
      </c>
      <c r="J10">
        <v>0.97415910209324719</v>
      </c>
      <c r="K10">
        <v>0.96193134503360855</v>
      </c>
      <c r="L10">
        <v>0.96966537032288846</v>
      </c>
      <c r="M10">
        <v>0.97240361720438662</v>
      </c>
      <c r="N10">
        <v>0.96349258779198321</v>
      </c>
      <c r="O10">
        <v>0.98053680507507268</v>
      </c>
      <c r="P10">
        <v>0.9668902182253547</v>
      </c>
      <c r="Q10">
        <v>0.97354226453786996</v>
      </c>
      <c r="R10">
        <v>0.9585811418713519</v>
      </c>
      <c r="S10">
        <v>0.97777642195175996</v>
      </c>
      <c r="T10">
        <v>0.97137381652200294</v>
      </c>
      <c r="U10">
        <v>0.95477920290467644</v>
      </c>
      <c r="V10">
        <v>0.96291338015893679</v>
      </c>
      <c r="W10" s="51">
        <f>AVERAGE(C10:V10)</f>
        <v>0.96977795664156541</v>
      </c>
      <c r="X10" s="50">
        <f>STDEV(C10:V10)</f>
        <v>7.5574857075628504E-3</v>
      </c>
    </row>
    <row r="12" spans="2:24">
      <c r="B12" t="s">
        <v>56</v>
      </c>
    </row>
    <row r="13" spans="2:24">
      <c r="B13" s="53" t="s">
        <v>57</v>
      </c>
      <c r="C13" s="53">
        <v>0</v>
      </c>
      <c r="D13" s="53">
        <v>1</v>
      </c>
      <c r="E13" s="53">
        <v>2</v>
      </c>
      <c r="F13" s="53">
        <v>3</v>
      </c>
      <c r="G13" s="53">
        <v>4</v>
      </c>
      <c r="H13" s="53">
        <v>5</v>
      </c>
      <c r="I13" s="53">
        <v>6</v>
      </c>
      <c r="J13" s="53">
        <v>7</v>
      </c>
      <c r="K13" s="53">
        <v>8</v>
      </c>
      <c r="L13" s="53">
        <v>9</v>
      </c>
      <c r="M13" s="53">
        <v>10</v>
      </c>
      <c r="N13" s="53">
        <v>11</v>
      </c>
      <c r="O13" s="53">
        <v>12</v>
      </c>
      <c r="P13" s="53">
        <v>13</v>
      </c>
      <c r="Q13" s="53">
        <v>14</v>
      </c>
      <c r="R13" s="53">
        <v>15</v>
      </c>
      <c r="S13" s="53">
        <v>16</v>
      </c>
      <c r="T13" s="53">
        <v>17</v>
      </c>
      <c r="U13" s="53">
        <v>18</v>
      </c>
      <c r="V13" s="52">
        <v>19</v>
      </c>
      <c r="W13" s="51" t="s">
        <v>23</v>
      </c>
      <c r="X13" s="51" t="s">
        <v>58</v>
      </c>
    </row>
    <row r="14" spans="2:24">
      <c r="B14" t="s">
        <v>48</v>
      </c>
      <c r="C14">
        <v>-1.4210410622371981E-3</v>
      </c>
      <c r="D14">
        <v>-5.8108688004562239E-4</v>
      </c>
      <c r="E14">
        <v>1.718401078882377E-3</v>
      </c>
      <c r="F14">
        <v>3.4123131935517382E-4</v>
      </c>
      <c r="G14">
        <v>1.6784257935465728E-5</v>
      </c>
      <c r="H14">
        <v>-3.211682602553351E-3</v>
      </c>
      <c r="I14">
        <v>-4.4605943191524449E-3</v>
      </c>
      <c r="J14">
        <v>-5.1254930787340246E-3</v>
      </c>
      <c r="K14">
        <v>-2.6434874245295659E-3</v>
      </c>
      <c r="L14">
        <v>-1.668788262084184E-3</v>
      </c>
      <c r="M14">
        <v>-1.2214699322995171E-3</v>
      </c>
      <c r="N14">
        <v>1.6708672556473879E-3</v>
      </c>
      <c r="O14">
        <v>-6.4015625732577073E-4</v>
      </c>
      <c r="P14">
        <v>-2.79937380382808E-3</v>
      </c>
      <c r="Q14">
        <v>1.7557566355350169E-4</v>
      </c>
      <c r="R14">
        <v>-6.6894301827863964E-4</v>
      </c>
      <c r="S14">
        <v>-1.5080527367571369E-4</v>
      </c>
      <c r="T14">
        <v>1.028891608608139E-4</v>
      </c>
      <c r="U14">
        <v>-5.6220493032249359E-4</v>
      </c>
      <c r="V14">
        <v>-1.7194803971194299E-4</v>
      </c>
      <c r="W14" s="51">
        <f>AVERAGE(C14:V14)</f>
        <v>-1.0650663074271917E-3</v>
      </c>
      <c r="X14" s="50">
        <f>STDEV(C14:V14)</f>
        <v>1.8119783347172831E-3</v>
      </c>
    </row>
    <row r="15" spans="2:24">
      <c r="B15" t="s">
        <v>49</v>
      </c>
      <c r="C15">
        <v>1.8624949993128E-3</v>
      </c>
      <c r="D15">
        <v>-6.4981312380145363E-4</v>
      </c>
      <c r="E15">
        <v>1.8925472437275801E-3</v>
      </c>
      <c r="F15">
        <v>3.770617115400506E-3</v>
      </c>
      <c r="G15">
        <v>5.9848710461173054E-3</v>
      </c>
      <c r="H15">
        <v>-2.5042732077095241E-3</v>
      </c>
      <c r="I15">
        <v>5.7326968909354372E-3</v>
      </c>
      <c r="J15">
        <v>-8.1292069530687009E-4</v>
      </c>
      <c r="K15">
        <v>2.1766192658224069E-4</v>
      </c>
      <c r="L15">
        <v>1.1113639491767159E-3</v>
      </c>
      <c r="M15">
        <v>3.8142332519211538E-3</v>
      </c>
      <c r="N15">
        <v>3.1617605255290092E-3</v>
      </c>
      <c r="O15">
        <v>4.8677804025791024E-3</v>
      </c>
      <c r="P15">
        <v>4.6218139498469804E-3</v>
      </c>
      <c r="Q15">
        <v>3.6716116368470321E-3</v>
      </c>
      <c r="R15">
        <v>-9.1856330092827336E-4</v>
      </c>
      <c r="S15">
        <v>5.4988531424956461E-3</v>
      </c>
      <c r="T15">
        <v>4.6792667712162328E-4</v>
      </c>
      <c r="U15">
        <v>-1.9693985401488972E-3</v>
      </c>
      <c r="V15">
        <v>1.6568147998983051E-3</v>
      </c>
      <c r="W15" s="51">
        <f>AVERAGE(C15:V15)</f>
        <v>2.073903934479821E-3</v>
      </c>
      <c r="X15" s="50">
        <f>STDEV(C15:V15)</f>
        <v>2.6514351770488675E-3</v>
      </c>
    </row>
    <row r="16" spans="2:24">
      <c r="B16" t="s">
        <v>50</v>
      </c>
      <c r="C16">
        <v>4.7347961175903307E-2</v>
      </c>
      <c r="D16">
        <v>3.8107548942537241E-2</v>
      </c>
      <c r="E16">
        <v>4.4497584842531822E-2</v>
      </c>
      <c r="F16">
        <v>3.8654683854486907E-2</v>
      </c>
      <c r="G16">
        <v>4.1932705935778407E-2</v>
      </c>
      <c r="H16">
        <v>4.0347632135844851E-2</v>
      </c>
      <c r="I16">
        <v>4.4185073284538079E-2</v>
      </c>
      <c r="J16">
        <v>3.7698054085747473E-2</v>
      </c>
      <c r="K16">
        <v>4.8891314104676543E-2</v>
      </c>
      <c r="L16">
        <v>4.910025879972179E-2</v>
      </c>
      <c r="M16">
        <v>4.3367338177832372E-2</v>
      </c>
      <c r="N16">
        <v>4.0848367625918078E-2</v>
      </c>
      <c r="O16">
        <v>3.2244320395838952E-2</v>
      </c>
      <c r="P16">
        <v>3.8882391359671871E-2</v>
      </c>
      <c r="Q16">
        <v>4.8073700733502013E-2</v>
      </c>
      <c r="R16">
        <v>4.5067383840738502E-2</v>
      </c>
      <c r="S16">
        <v>5.1254697569878917E-2</v>
      </c>
      <c r="T16">
        <v>4.9647801387010318E-2</v>
      </c>
      <c r="U16">
        <v>3.1485092284909463E-2</v>
      </c>
      <c r="V16">
        <v>4.9495177543198557E-2</v>
      </c>
      <c r="W16" s="51">
        <f>AVERAGE(C16:V16)</f>
        <v>4.3056454404013275E-2</v>
      </c>
      <c r="X16" s="50">
        <f>STDEV(C16:V16)</f>
        <v>5.7493506273635347E-3</v>
      </c>
    </row>
    <row r="17" spans="2:24">
      <c r="B17" t="s">
        <v>51</v>
      </c>
      <c r="C17">
        <v>0.95221058488702115</v>
      </c>
      <c r="D17">
        <v>0.96312335106130986</v>
      </c>
      <c r="E17">
        <v>0.95189146683485815</v>
      </c>
      <c r="F17">
        <v>0.95723346771075746</v>
      </c>
      <c r="G17">
        <v>0.9520656387601687</v>
      </c>
      <c r="H17">
        <v>0.96536832367441805</v>
      </c>
      <c r="I17">
        <v>0.95454282414367897</v>
      </c>
      <c r="J17">
        <v>0.96824035968829347</v>
      </c>
      <c r="K17">
        <v>0.95353451139327083</v>
      </c>
      <c r="L17">
        <v>0.95145716551318571</v>
      </c>
      <c r="M17">
        <v>0.95403989850254611</v>
      </c>
      <c r="N17">
        <v>0.95431900459290553</v>
      </c>
      <c r="O17">
        <v>0.96352805545890774</v>
      </c>
      <c r="P17">
        <v>0.95929516849430918</v>
      </c>
      <c r="Q17">
        <v>0.9480791119660974</v>
      </c>
      <c r="R17">
        <v>0.9565201224784684</v>
      </c>
      <c r="S17">
        <v>0.94339725456130108</v>
      </c>
      <c r="T17">
        <v>0.94978138277500723</v>
      </c>
      <c r="U17">
        <v>0.97104651118556196</v>
      </c>
      <c r="V17">
        <v>0.94901995569661501</v>
      </c>
      <c r="W17" s="51">
        <f>AVERAGE(C17:V17)</f>
        <v>0.95593470796893421</v>
      </c>
      <c r="X17" s="50">
        <f>STDEV(C17:V17)</f>
        <v>7.1640765338140278E-3</v>
      </c>
    </row>
    <row r="19" spans="2:24">
      <c r="B19" t="s">
        <v>59</v>
      </c>
    </row>
    <row r="20" spans="2:24">
      <c r="B20" s="53" t="s">
        <v>57</v>
      </c>
      <c r="C20" s="53">
        <v>0</v>
      </c>
      <c r="D20" s="53">
        <v>1</v>
      </c>
      <c r="E20" s="53">
        <v>2</v>
      </c>
      <c r="F20" s="53">
        <v>3</v>
      </c>
      <c r="G20" s="53">
        <v>4</v>
      </c>
      <c r="H20" s="53">
        <v>5</v>
      </c>
      <c r="I20" s="53">
        <v>6</v>
      </c>
      <c r="J20" s="53">
        <v>7</v>
      </c>
      <c r="K20" s="53">
        <v>8</v>
      </c>
      <c r="L20" s="53">
        <v>9</v>
      </c>
      <c r="M20" s="53">
        <v>10</v>
      </c>
      <c r="N20" s="53">
        <v>11</v>
      </c>
      <c r="O20" s="53">
        <v>12</v>
      </c>
      <c r="P20" s="53">
        <v>13</v>
      </c>
      <c r="Q20" s="53">
        <v>14</v>
      </c>
      <c r="R20" s="53">
        <v>15</v>
      </c>
      <c r="S20" s="53">
        <v>16</v>
      </c>
      <c r="T20" s="53">
        <v>17</v>
      </c>
      <c r="U20" s="53">
        <v>18</v>
      </c>
      <c r="V20" s="52">
        <v>19</v>
      </c>
      <c r="W20" s="51" t="s">
        <v>23</v>
      </c>
      <c r="X20" s="51" t="s">
        <v>58</v>
      </c>
    </row>
    <row r="21" spans="2:24">
      <c r="B21" t="s">
        <v>48</v>
      </c>
      <c r="C21">
        <v>-2.586829707476489E-3</v>
      </c>
      <c r="D21">
        <v>1.800930332815994E-3</v>
      </c>
      <c r="E21">
        <v>4.6554355025061028E-4</v>
      </c>
      <c r="F21">
        <v>-2.6069194304219551E-3</v>
      </c>
      <c r="G21">
        <v>5.4778694062605424E-4</v>
      </c>
      <c r="H21">
        <v>-4.0935656906117678E-3</v>
      </c>
      <c r="I21">
        <v>1.2200541721311721E-3</v>
      </c>
      <c r="J21">
        <v>-4.5299890668417282E-3</v>
      </c>
      <c r="K21">
        <v>-1.7720930802569931E-3</v>
      </c>
      <c r="L21">
        <v>-3.1088428222799351E-4</v>
      </c>
      <c r="M21">
        <v>-5.2812135102033673E-3</v>
      </c>
      <c r="N21">
        <v>-7.2190780625033159E-5</v>
      </c>
      <c r="O21">
        <v>6.309252216514529E-4</v>
      </c>
      <c r="P21">
        <v>-1.7274284781419751E-3</v>
      </c>
      <c r="Q21">
        <v>5.741145694428513E-4</v>
      </c>
      <c r="R21">
        <v>4.8123930449412241E-4</v>
      </c>
      <c r="S21">
        <v>-3.1962753204534799E-3</v>
      </c>
      <c r="T21">
        <v>-1.3886395825337581E-3</v>
      </c>
      <c r="U21">
        <v>2.7008304163852279E-3</v>
      </c>
      <c r="V21">
        <v>-6.8906159795457174E-4</v>
      </c>
      <c r="W21" s="51">
        <f>AVERAGE(C21:V21)</f>
        <v>-9.9168330099758117E-4</v>
      </c>
      <c r="X21" s="50">
        <f>STDEV(C21:V21)</f>
        <v>2.1925257946823818E-3</v>
      </c>
    </row>
    <row r="22" spans="2:24">
      <c r="B22" t="s">
        <v>49</v>
      </c>
      <c r="C22">
        <v>2.6711022596364619E-3</v>
      </c>
      <c r="D22">
        <v>2.1637406291702579E-3</v>
      </c>
      <c r="E22">
        <v>1.7841615537879971E-3</v>
      </c>
      <c r="F22">
        <v>2.7660061009051099E-3</v>
      </c>
      <c r="G22">
        <v>5.6362817866473522E-3</v>
      </c>
      <c r="H22">
        <v>-2.806555384077882E-3</v>
      </c>
      <c r="I22">
        <v>8.7102569621135238E-3</v>
      </c>
      <c r="J22">
        <v>-3.5123721793056342E-4</v>
      </c>
      <c r="K22">
        <v>2.1844010201803668E-3</v>
      </c>
      <c r="L22">
        <v>1.8914376121680651E-3</v>
      </c>
      <c r="M22">
        <v>1.5011540751487119E-3</v>
      </c>
      <c r="N22">
        <v>3.0798736097560329E-3</v>
      </c>
      <c r="O22">
        <v>5.3671180233197018E-3</v>
      </c>
      <c r="P22">
        <v>4.8848382644753382E-3</v>
      </c>
      <c r="Q22">
        <v>4.9711869993581386E-3</v>
      </c>
      <c r="R22">
        <v>6.1903850204192206E-4</v>
      </c>
      <c r="S22">
        <v>2.9318360392683409E-3</v>
      </c>
      <c r="T22">
        <v>-8.9265913733840364E-4</v>
      </c>
      <c r="U22">
        <v>1.4564444802731219E-3</v>
      </c>
      <c r="V22">
        <v>2.1990243156698262E-3</v>
      </c>
      <c r="W22" s="51">
        <f>AVERAGE(C22:V22)</f>
        <v>2.5383725247286712E-3</v>
      </c>
      <c r="X22" s="50">
        <f>STDEV(C22:V22)</f>
        <v>2.5507628473235375E-3</v>
      </c>
    </row>
    <row r="23" spans="2:24">
      <c r="B23" t="s">
        <v>50</v>
      </c>
      <c r="C23">
        <v>4.8559655053050023E-2</v>
      </c>
      <c r="D23">
        <v>4.0918242904598119E-2</v>
      </c>
      <c r="E23">
        <v>4.3883027052176213E-2</v>
      </c>
      <c r="F23">
        <v>3.7145939310738271E-2</v>
      </c>
      <c r="G23">
        <v>4.1745667759079688E-2</v>
      </c>
      <c r="H23">
        <v>3.8272067449758952E-2</v>
      </c>
      <c r="I23">
        <v>4.7466448651905691E-2</v>
      </c>
      <c r="J23">
        <v>3.6662276414145073E-2</v>
      </c>
      <c r="K23">
        <v>5.1678266077919553E-2</v>
      </c>
      <c r="L23">
        <v>4.8453020337586389E-2</v>
      </c>
      <c r="M23">
        <v>4.0791812194106269E-2</v>
      </c>
      <c r="N23">
        <v>4.0300939523985002E-2</v>
      </c>
      <c r="O23">
        <v>3.3585196766060012E-2</v>
      </c>
      <c r="P23">
        <v>4.1529759314140387E-2</v>
      </c>
      <c r="Q23">
        <v>4.852845485374313E-2</v>
      </c>
      <c r="R23">
        <v>4.6217004244121347E-2</v>
      </c>
      <c r="S23">
        <v>4.5540724588988182E-2</v>
      </c>
      <c r="T23">
        <v>4.8278468118809363E-2</v>
      </c>
      <c r="U23">
        <v>3.3105395384714492E-2</v>
      </c>
      <c r="V23">
        <v>4.9036383823686323E-2</v>
      </c>
      <c r="W23" s="51">
        <f>AVERAGE(C23:V23)</f>
        <v>4.3084937491165619E-2</v>
      </c>
      <c r="X23" s="50">
        <f>STDEV(C23:V23)</f>
        <v>5.4857326915416348E-3</v>
      </c>
    </row>
    <row r="24" spans="2:24">
      <c r="B24" t="s">
        <v>51</v>
      </c>
      <c r="C24">
        <v>0.95135607239479003</v>
      </c>
      <c r="D24">
        <v>0.95511708613341573</v>
      </c>
      <c r="E24">
        <v>0.95386726784378517</v>
      </c>
      <c r="F24">
        <v>0.96269497401877857</v>
      </c>
      <c r="G24">
        <v>0.95207026351364699</v>
      </c>
      <c r="H24">
        <v>0.96862805362493076</v>
      </c>
      <c r="I24">
        <v>0.94260324021384956</v>
      </c>
      <c r="J24">
        <v>0.96821894987062718</v>
      </c>
      <c r="K24">
        <v>0.94790942598215699</v>
      </c>
      <c r="L24">
        <v>0.94996642633247352</v>
      </c>
      <c r="M24">
        <v>0.96298824724094834</v>
      </c>
      <c r="N24">
        <v>0.95669137764688406</v>
      </c>
      <c r="O24">
        <v>0.96041675998896892</v>
      </c>
      <c r="P24">
        <v>0.95531283089952623</v>
      </c>
      <c r="Q24">
        <v>0.94592624357745592</v>
      </c>
      <c r="R24">
        <v>0.95268271794934256</v>
      </c>
      <c r="S24">
        <v>0.95472371469219697</v>
      </c>
      <c r="T24">
        <v>0.95400283060106283</v>
      </c>
      <c r="U24">
        <v>0.96273732971862713</v>
      </c>
      <c r="V24">
        <v>0.94945365345859845</v>
      </c>
      <c r="W24" s="51">
        <f>AVERAGE(C24:V24)</f>
        <v>0.95536837328510327</v>
      </c>
      <c r="X24" s="50">
        <f>STDEV(C24:V24)</f>
        <v>7.0521665537573788E-3</v>
      </c>
    </row>
    <row r="26" spans="2:24">
      <c r="B26" t="s">
        <v>60</v>
      </c>
    </row>
    <row r="27" spans="2:24">
      <c r="B27" s="53" t="s">
        <v>57</v>
      </c>
      <c r="C27" s="53">
        <v>0</v>
      </c>
      <c r="D27" s="53">
        <v>1</v>
      </c>
      <c r="E27" s="53">
        <v>2</v>
      </c>
      <c r="F27" s="53">
        <v>3</v>
      </c>
      <c r="G27" s="53">
        <v>4</v>
      </c>
      <c r="H27" s="53">
        <v>5</v>
      </c>
      <c r="I27" s="53">
        <v>6</v>
      </c>
      <c r="J27" s="53">
        <v>7</v>
      </c>
      <c r="K27" s="53">
        <v>8</v>
      </c>
      <c r="L27" s="53">
        <v>9</v>
      </c>
      <c r="M27" s="53">
        <v>10</v>
      </c>
      <c r="N27" s="53">
        <v>11</v>
      </c>
      <c r="O27" s="53">
        <v>12</v>
      </c>
      <c r="P27" s="53">
        <v>13</v>
      </c>
      <c r="Q27" s="53">
        <v>14</v>
      </c>
      <c r="R27" s="53">
        <v>15</v>
      </c>
      <c r="S27" s="53">
        <v>16</v>
      </c>
      <c r="T27" s="53">
        <v>17</v>
      </c>
      <c r="U27" s="53">
        <v>18</v>
      </c>
      <c r="V27" s="52">
        <v>19</v>
      </c>
      <c r="W27" s="51" t="s">
        <v>23</v>
      </c>
      <c r="X27" s="51" t="s">
        <v>58</v>
      </c>
    </row>
    <row r="28" spans="2:24">
      <c r="B28" t="s">
        <v>48</v>
      </c>
      <c r="C28">
        <v>9.9226942931909443E-4</v>
      </c>
      <c r="D28">
        <v>-1.603001928130262E-3</v>
      </c>
      <c r="E28">
        <v>1.107259497495092E-3</v>
      </c>
      <c r="F28">
        <v>1.0791093919260239E-3</v>
      </c>
      <c r="G28">
        <v>-9.5152585365531196E-4</v>
      </c>
      <c r="H28">
        <v>-1.8978382194155469E-3</v>
      </c>
      <c r="I28">
        <v>-2.7877370357674708E-3</v>
      </c>
      <c r="J28">
        <v>-2.5107595722131111E-3</v>
      </c>
      <c r="K28">
        <v>-1.803861200730316E-3</v>
      </c>
      <c r="L28">
        <v>2.7648730226555298E-4</v>
      </c>
      <c r="M28">
        <v>3.1463631759364287E-4</v>
      </c>
      <c r="N28">
        <v>3.1011897654965051E-4</v>
      </c>
      <c r="O28">
        <v>7.271281237502846E-4</v>
      </c>
      <c r="P28">
        <v>-1.192821933655612E-3</v>
      </c>
      <c r="Q28">
        <v>1.6411818864552289E-3</v>
      </c>
      <c r="R28">
        <v>-2.188327813291278E-3</v>
      </c>
      <c r="S28">
        <v>5.6657364721248133E-5</v>
      </c>
      <c r="T28">
        <v>-3.0491424003934509E-3</v>
      </c>
      <c r="U28">
        <v>2.2163713695392911E-3</v>
      </c>
      <c r="V28">
        <v>9.657271805795822E-4</v>
      </c>
      <c r="W28" s="51">
        <f>AVERAGE(C28:V28)</f>
        <v>-4.1490345585288338E-4</v>
      </c>
      <c r="X28" s="50">
        <f>STDEV(C28:V28)</f>
        <v>1.6090065010578212E-3</v>
      </c>
    </row>
    <row r="29" spans="2:24">
      <c r="B29" t="s">
        <v>49</v>
      </c>
      <c r="C29">
        <v>3.0955945114676448E-3</v>
      </c>
      <c r="D29">
        <v>-1.8418451618352741E-3</v>
      </c>
      <c r="E29">
        <v>9.4480013475066991E-4</v>
      </c>
      <c r="F29">
        <v>3.801206200019227E-3</v>
      </c>
      <c r="G29">
        <v>3.09686286253936E-3</v>
      </c>
      <c r="H29">
        <v>-1.815287172219945E-3</v>
      </c>
      <c r="I29">
        <v>2.7070866677370979E-3</v>
      </c>
      <c r="J29">
        <v>2.4960015677198289E-3</v>
      </c>
      <c r="K29">
        <v>1.104215354615323E-4</v>
      </c>
      <c r="L29">
        <v>2.6031680681763221E-3</v>
      </c>
      <c r="M29">
        <v>3.5821564897253852E-3</v>
      </c>
      <c r="N29">
        <v>2.8509121179219471E-3</v>
      </c>
      <c r="O29">
        <v>4.4348809208767841E-3</v>
      </c>
      <c r="P29">
        <v>2.7942868489303349E-3</v>
      </c>
      <c r="Q29">
        <v>3.5998467663704058E-3</v>
      </c>
      <c r="R29">
        <v>2.826527745468804E-3</v>
      </c>
      <c r="S29">
        <v>4.441637167660795E-3</v>
      </c>
      <c r="T29">
        <v>-2.5605552311257409E-3</v>
      </c>
      <c r="U29">
        <v>1.875141176681178E-3</v>
      </c>
      <c r="V29">
        <v>2.7865525255194902E-3</v>
      </c>
      <c r="W29" s="51">
        <f>AVERAGE(C29:V29)</f>
        <v>2.0914697870922927E-3</v>
      </c>
      <c r="X29" s="50">
        <f>STDEV(C29:V29)</f>
        <v>2.0649246879949571E-3</v>
      </c>
    </row>
    <row r="30" spans="2:24">
      <c r="B30" t="s">
        <v>50</v>
      </c>
      <c r="C30">
        <v>4.6878409360438203E-2</v>
      </c>
      <c r="D30">
        <v>3.7227347335620622E-2</v>
      </c>
      <c r="E30">
        <v>4.3783024598567852E-2</v>
      </c>
      <c r="F30">
        <v>3.8616601190440081E-2</v>
      </c>
      <c r="G30">
        <v>4.1529735697708271E-2</v>
      </c>
      <c r="H30">
        <v>4.0030540949830287E-2</v>
      </c>
      <c r="I30">
        <v>4.3147646113875761E-2</v>
      </c>
      <c r="J30">
        <v>3.9691204649628831E-2</v>
      </c>
      <c r="K30">
        <v>4.7659645451231032E-2</v>
      </c>
      <c r="L30">
        <v>4.7296074111748673E-2</v>
      </c>
      <c r="M30">
        <v>4.047181915098895E-2</v>
      </c>
      <c r="N30">
        <v>4.2409931798336728E-2</v>
      </c>
      <c r="O30">
        <v>3.2747417743801563E-2</v>
      </c>
      <c r="P30">
        <v>3.8912085935312937E-2</v>
      </c>
      <c r="Q30">
        <v>5.1890752179764819E-2</v>
      </c>
      <c r="R30">
        <v>4.5907729352913318E-2</v>
      </c>
      <c r="S30">
        <v>5.0277109751264357E-2</v>
      </c>
      <c r="T30">
        <v>4.3895714416654567E-2</v>
      </c>
      <c r="U30">
        <v>3.5175593408259029E-2</v>
      </c>
      <c r="V30">
        <v>4.9812472102126429E-2</v>
      </c>
      <c r="W30" s="51">
        <f>AVERAGE(C30:V30)</f>
        <v>4.2868042764925611E-2</v>
      </c>
      <c r="X30" s="50">
        <f>STDEV(C30:V30)</f>
        <v>5.1678100212633965E-3</v>
      </c>
    </row>
    <row r="31" spans="2:24">
      <c r="B31" t="s">
        <v>51</v>
      </c>
      <c r="C31">
        <v>0.94903372669877506</v>
      </c>
      <c r="D31">
        <v>0.96621749975434501</v>
      </c>
      <c r="E31">
        <v>0.95416491576918638</v>
      </c>
      <c r="F31">
        <v>0.95650308321761457</v>
      </c>
      <c r="G31">
        <v>0.95632492729340768</v>
      </c>
      <c r="H31">
        <v>0.96368258444180521</v>
      </c>
      <c r="I31">
        <v>0.95693300425415473</v>
      </c>
      <c r="J31">
        <v>0.9603235533548643</v>
      </c>
      <c r="K31">
        <v>0.95403379421403778</v>
      </c>
      <c r="L31">
        <v>0.94982427051780938</v>
      </c>
      <c r="M31">
        <v>0.95563138804169212</v>
      </c>
      <c r="N31">
        <v>0.95442903710719162</v>
      </c>
      <c r="O31">
        <v>0.96209057321157132</v>
      </c>
      <c r="P31">
        <v>0.95948644914941228</v>
      </c>
      <c r="Q31">
        <v>0.94286821916740948</v>
      </c>
      <c r="R31">
        <v>0.95345407071490906</v>
      </c>
      <c r="S31">
        <v>0.94522459571635364</v>
      </c>
      <c r="T31">
        <v>0.96171398321486468</v>
      </c>
      <c r="U31">
        <v>0.96073289404552054</v>
      </c>
      <c r="V31">
        <v>0.94643524819177449</v>
      </c>
      <c r="W31" s="51">
        <f>AVERAGE(C31:V31)</f>
        <v>0.95545539090383491</v>
      </c>
      <c r="X31" s="50">
        <f>STDEV(C31:V31)</f>
        <v>6.3442271305371436E-3</v>
      </c>
    </row>
    <row r="34" spans="2:24">
      <c r="L34" s="51">
        <v>-1.0650663074271919E-3</v>
      </c>
      <c r="M34">
        <f>L34*100</f>
        <v>-0.1065066307427192</v>
      </c>
      <c r="O34" s="51">
        <v>2.468744807924987E-3</v>
      </c>
      <c r="P34">
        <f>O34*100</f>
        <v>0.24687448079249871</v>
      </c>
      <c r="U34" t="s">
        <v>65</v>
      </c>
      <c r="W34" s="51" t="s">
        <v>23</v>
      </c>
      <c r="X34" s="51" t="s">
        <v>58</v>
      </c>
    </row>
    <row r="35" spans="2:24">
      <c r="L35" s="51">
        <v>2.073903934479821E-3</v>
      </c>
      <c r="M35">
        <f>L35*100</f>
        <v>0.2073903934479821</v>
      </c>
      <c r="O35" s="51">
        <v>3.3884109099111187E-2</v>
      </c>
      <c r="P35">
        <f>O35*100</f>
        <v>3.3884109099111188</v>
      </c>
      <c r="U35" t="s">
        <v>48</v>
      </c>
      <c r="W35" s="51">
        <f t="shared" ref="W35:X38" si="0">AVERAGE(W7,W14,W21,W28)</f>
        <v>-2.0347674413245917E-3</v>
      </c>
      <c r="X35" s="50">
        <f t="shared" si="0"/>
        <v>2.1723828861157169E-3</v>
      </c>
    </row>
    <row r="36" spans="2:24">
      <c r="L36" s="51">
        <v>4.3056454404013282E-2</v>
      </c>
      <c r="M36">
        <f>L36*100</f>
        <v>4.305645440401328</v>
      </c>
      <c r="O36" s="51">
        <v>0.38985951574043648</v>
      </c>
      <c r="P36">
        <f>O36*100</f>
        <v>38.985951574043646</v>
      </c>
      <c r="U36" t="s">
        <v>49</v>
      </c>
      <c r="W36" s="51">
        <f t="shared" si="0"/>
        <v>9.4375585992100485E-4</v>
      </c>
      <c r="X36" s="50">
        <f t="shared" si="0"/>
        <v>2.6209963580881971E-3</v>
      </c>
    </row>
    <row r="37" spans="2:24">
      <c r="L37" s="51">
        <v>0.95593470796893421</v>
      </c>
      <c r="M37">
        <f>L37*100</f>
        <v>95.593470796893428</v>
      </c>
      <c r="O37" s="51">
        <v>0.57378763035252711</v>
      </c>
      <c r="P37">
        <f>O37*100</f>
        <v>57.37876303525271</v>
      </c>
      <c r="U37" t="s">
        <v>50</v>
      </c>
      <c r="W37" s="51">
        <f t="shared" si="0"/>
        <v>4.195690438154414E-2</v>
      </c>
      <c r="X37" s="50">
        <f t="shared" si="0"/>
        <v>5.2770277376325749E-3</v>
      </c>
    </row>
    <row r="38" spans="2:24">
      <c r="U38" t="s">
        <v>51</v>
      </c>
      <c r="W38" s="51">
        <f t="shared" si="0"/>
        <v>0.95913410719985948</v>
      </c>
      <c r="X38" s="50">
        <f t="shared" si="0"/>
        <v>7.0294889814178502E-3</v>
      </c>
    </row>
    <row r="39" spans="2:24" ht="28.8" customHeight="1">
      <c r="B39" s="54" t="s">
        <v>44</v>
      </c>
    </row>
    <row r="41" spans="2:24">
      <c r="B41" t="s">
        <v>11</v>
      </c>
    </row>
    <row r="42" spans="2:24">
      <c r="B42" s="53" t="s">
        <v>57</v>
      </c>
      <c r="C42" s="53">
        <v>0</v>
      </c>
      <c r="D42" s="53">
        <v>1</v>
      </c>
      <c r="E42" s="53">
        <v>2</v>
      </c>
      <c r="F42" s="53">
        <v>3</v>
      </c>
      <c r="G42" s="53">
        <v>4</v>
      </c>
      <c r="H42" s="53">
        <v>5</v>
      </c>
      <c r="I42" s="53">
        <v>6</v>
      </c>
      <c r="J42" s="53">
        <v>7</v>
      </c>
      <c r="K42" s="53">
        <v>8</v>
      </c>
      <c r="L42" s="53">
        <v>9</v>
      </c>
      <c r="M42" s="53">
        <v>10</v>
      </c>
      <c r="N42" s="53">
        <v>11</v>
      </c>
      <c r="O42" s="53">
        <v>12</v>
      </c>
      <c r="P42" s="53">
        <v>13</v>
      </c>
      <c r="Q42" s="53">
        <v>14</v>
      </c>
      <c r="R42" s="53">
        <v>15</v>
      </c>
      <c r="S42" s="53">
        <v>16</v>
      </c>
      <c r="T42" s="53">
        <v>17</v>
      </c>
      <c r="U42" s="53">
        <v>18</v>
      </c>
      <c r="V42" s="52">
        <v>19</v>
      </c>
      <c r="W42" s="51" t="s">
        <v>23</v>
      </c>
      <c r="X42" s="51" t="s">
        <v>58</v>
      </c>
    </row>
    <row r="43" spans="2:24">
      <c r="B43" t="s">
        <v>48</v>
      </c>
      <c r="C43">
        <v>-9.3041201180426164E-2</v>
      </c>
      <c r="D43">
        <v>-7.3598488485538544E-2</v>
      </c>
      <c r="E43">
        <v>-8.6948104482032565E-2</v>
      </c>
      <c r="F43">
        <v>-8.2780117360571837E-2</v>
      </c>
      <c r="G43">
        <v>-7.6641420225309315E-2</v>
      </c>
      <c r="H43">
        <v>-8.3135969476734364E-2</v>
      </c>
      <c r="I43">
        <v>-6.8405872551525221E-2</v>
      </c>
      <c r="J43">
        <v>-6.8263077590900723E-2</v>
      </c>
      <c r="K43">
        <v>-6.661830909861656E-2</v>
      </c>
      <c r="L43">
        <v>-0.105049716527812</v>
      </c>
      <c r="M43">
        <v>-5.6464050431588572E-2</v>
      </c>
      <c r="N43">
        <v>-6.4041034012290221E-2</v>
      </c>
      <c r="O43">
        <v>-8.2369224592358445E-2</v>
      </c>
      <c r="P43">
        <v>-6.6214841922962203E-2</v>
      </c>
      <c r="Q43">
        <v>-7.4306191447414321E-2</v>
      </c>
      <c r="R43">
        <v>-7.9317759338602731E-2</v>
      </c>
      <c r="S43">
        <v>-6.808194752775247E-2</v>
      </c>
      <c r="T43">
        <v>-5.5999472979574007E-2</v>
      </c>
      <c r="U43">
        <v>-7.3117593215240251E-2</v>
      </c>
      <c r="V43">
        <v>-6.8233853870870387E-2</v>
      </c>
      <c r="W43" s="51">
        <f>AVERAGE(C43:V43)</f>
        <v>-7.4631412315906059E-2</v>
      </c>
      <c r="X43" s="50">
        <f>STDEV(C43:V43)</f>
        <v>1.1990143949963214E-2</v>
      </c>
    </row>
    <row r="44" spans="2:24">
      <c r="B44" t="s">
        <v>49</v>
      </c>
      <c r="C44">
        <v>-4.4513031259612618E-2</v>
      </c>
      <c r="D44">
        <v>-4.5729645167376043E-2</v>
      </c>
      <c r="E44">
        <v>-5.7923787973863133E-2</v>
      </c>
      <c r="F44">
        <v>-4.3421921395855732E-2</v>
      </c>
      <c r="G44">
        <v>-4.3107217145643938E-2</v>
      </c>
      <c r="H44">
        <v>-3.7157734888368661E-2</v>
      </c>
      <c r="I44">
        <v>-3.6080155616798823E-2</v>
      </c>
      <c r="J44">
        <v>-2.767452016552073E-2</v>
      </c>
      <c r="K44">
        <v>-2.529855885880581E-2</v>
      </c>
      <c r="L44">
        <v>-6.6878556428738856E-2</v>
      </c>
      <c r="M44">
        <v>-2.4565193503655339E-2</v>
      </c>
      <c r="N44">
        <v>-4.7097529385628202E-2</v>
      </c>
      <c r="O44">
        <v>-5.6002450690564608E-2</v>
      </c>
      <c r="P44">
        <v>-4.3076296064762987E-2</v>
      </c>
      <c r="Q44">
        <v>-4.3402265836903632E-2</v>
      </c>
      <c r="R44">
        <v>-5.3431287991461407E-2</v>
      </c>
      <c r="S44">
        <v>-5.045879561559985E-2</v>
      </c>
      <c r="T44">
        <v>-2.7247466182293359E-2</v>
      </c>
      <c r="U44">
        <v>-3.5214225861604748E-2</v>
      </c>
      <c r="V44">
        <v>-3.8067387913018433E-2</v>
      </c>
      <c r="W44" s="51">
        <f>AVERAGE(C44:V44)</f>
        <v>-4.2317401397303847E-2</v>
      </c>
      <c r="X44" s="50">
        <f>STDEV(C44:V44)</f>
        <v>1.1348877407769102E-2</v>
      </c>
    </row>
    <row r="45" spans="2:24">
      <c r="B45" t="s">
        <v>50</v>
      </c>
      <c r="C45">
        <v>0.40547320173969592</v>
      </c>
      <c r="D45">
        <v>0.41980726177587019</v>
      </c>
      <c r="E45">
        <v>0.42258966945721899</v>
      </c>
      <c r="F45">
        <v>0.3942378370904302</v>
      </c>
      <c r="G45">
        <v>0.40626552822942402</v>
      </c>
      <c r="H45">
        <v>0.43778669872636961</v>
      </c>
      <c r="I45">
        <v>0.43440935858287338</v>
      </c>
      <c r="J45">
        <v>0.39192042055103082</v>
      </c>
      <c r="K45">
        <v>0.39224570145312532</v>
      </c>
      <c r="L45">
        <v>0.42187818333283811</v>
      </c>
      <c r="M45">
        <v>0.40189212963491211</v>
      </c>
      <c r="N45">
        <v>0.40520715865293111</v>
      </c>
      <c r="O45">
        <v>0.41520513060481912</v>
      </c>
      <c r="P45">
        <v>0.40521349142826579</v>
      </c>
      <c r="Q45">
        <v>0.44770398320839849</v>
      </c>
      <c r="R45">
        <v>0.40746083112990628</v>
      </c>
      <c r="S45">
        <v>0.42507004866878068</v>
      </c>
      <c r="T45">
        <v>0.44491622459998759</v>
      </c>
      <c r="U45">
        <v>0.40269980747343581</v>
      </c>
      <c r="V45">
        <v>0.41218214452614682</v>
      </c>
      <c r="W45" s="51">
        <f>AVERAGE(C45:V45)</f>
        <v>0.414708240543323</v>
      </c>
      <c r="X45" s="50">
        <f>STDEV(C45:V45)</f>
        <v>1.6727482655322333E-2</v>
      </c>
    </row>
    <row r="46" spans="2:24">
      <c r="B46" t="s">
        <v>51</v>
      </c>
      <c r="C46">
        <v>0.73208103070034292</v>
      </c>
      <c r="D46">
        <v>0.69952087187704437</v>
      </c>
      <c r="E46">
        <v>0.72228222299867673</v>
      </c>
      <c r="F46">
        <v>0.7319642016659974</v>
      </c>
      <c r="G46">
        <v>0.71348310914152935</v>
      </c>
      <c r="H46">
        <v>0.68250700563873334</v>
      </c>
      <c r="I46">
        <v>0.67007666958545076</v>
      </c>
      <c r="J46">
        <v>0.7040171772053907</v>
      </c>
      <c r="K46">
        <v>0.69967116650429717</v>
      </c>
      <c r="L46">
        <v>0.75005008962371278</v>
      </c>
      <c r="M46">
        <v>0.67913711430033175</v>
      </c>
      <c r="N46">
        <v>0.70593140474498728</v>
      </c>
      <c r="O46">
        <v>0.72316654467810393</v>
      </c>
      <c r="P46">
        <v>0.70407764655945937</v>
      </c>
      <c r="Q46">
        <v>0.67000447407591956</v>
      </c>
      <c r="R46">
        <v>0.72528821620015782</v>
      </c>
      <c r="S46">
        <v>0.69347069447457155</v>
      </c>
      <c r="T46">
        <v>0.63833071456187984</v>
      </c>
      <c r="U46">
        <v>0.70563201160340916</v>
      </c>
      <c r="V46">
        <v>0.69411909725774201</v>
      </c>
      <c r="W46" s="51">
        <f>AVERAGE(C46:V46)</f>
        <v>0.70224057316988697</v>
      </c>
      <c r="X46" s="50">
        <f>STDEV(C46:V46)</f>
        <v>2.5982492752439655E-2</v>
      </c>
    </row>
    <row r="48" spans="2:24">
      <c r="B48" t="s">
        <v>15</v>
      </c>
    </row>
    <row r="49" spans="2:24">
      <c r="B49" s="53" t="s">
        <v>57</v>
      </c>
      <c r="C49" s="53">
        <v>0</v>
      </c>
      <c r="D49" s="53">
        <v>1</v>
      </c>
      <c r="E49" s="53">
        <v>2</v>
      </c>
      <c r="F49" s="53">
        <v>3</v>
      </c>
      <c r="G49" s="53">
        <v>4</v>
      </c>
      <c r="H49" s="53">
        <v>5</v>
      </c>
      <c r="I49" s="53">
        <v>6</v>
      </c>
      <c r="J49" s="53">
        <v>7</v>
      </c>
      <c r="K49" s="53">
        <v>8</v>
      </c>
      <c r="L49" s="53">
        <v>9</v>
      </c>
      <c r="M49" s="53">
        <v>10</v>
      </c>
      <c r="N49" s="53">
        <v>11</v>
      </c>
      <c r="O49" s="53">
        <v>12</v>
      </c>
      <c r="P49" s="53">
        <v>13</v>
      </c>
      <c r="Q49" s="53">
        <v>14</v>
      </c>
      <c r="R49" s="53">
        <v>15</v>
      </c>
      <c r="S49" s="53">
        <v>16</v>
      </c>
      <c r="T49" s="53">
        <v>17</v>
      </c>
      <c r="U49" s="53">
        <v>18</v>
      </c>
      <c r="V49" s="52">
        <v>19</v>
      </c>
      <c r="W49" s="51" t="s">
        <v>23</v>
      </c>
      <c r="X49" s="51" t="s">
        <v>58</v>
      </c>
    </row>
    <row r="50" spans="2:24">
      <c r="B50" t="s">
        <v>48</v>
      </c>
      <c r="C50">
        <v>2.4369127089722202E-3</v>
      </c>
      <c r="D50">
        <v>2.0224270173494039E-3</v>
      </c>
      <c r="E50">
        <v>2.1270201850206619E-3</v>
      </c>
      <c r="F50">
        <v>3.0219459063616809E-3</v>
      </c>
      <c r="G50">
        <v>2.3522283801853841E-3</v>
      </c>
      <c r="H50">
        <v>2.2686481156541411E-3</v>
      </c>
      <c r="I50">
        <v>2.7668045854058218E-3</v>
      </c>
      <c r="J50">
        <v>2.984217767025182E-3</v>
      </c>
      <c r="K50">
        <v>1.6157324738577891E-3</v>
      </c>
      <c r="L50">
        <v>2.544193641458482E-3</v>
      </c>
      <c r="M50">
        <v>2.4945935460810699E-3</v>
      </c>
      <c r="N50">
        <v>3.3259951914058582E-3</v>
      </c>
      <c r="O50">
        <v>2.3411436048913518E-3</v>
      </c>
      <c r="P50">
        <v>2.2816491077409049E-3</v>
      </c>
      <c r="Q50">
        <v>2.736324845650972E-3</v>
      </c>
      <c r="R50">
        <v>2.2034901017459699E-3</v>
      </c>
      <c r="S50">
        <v>2.6523662606021568E-3</v>
      </c>
      <c r="T50">
        <v>2.1114972098195501E-3</v>
      </c>
      <c r="U50">
        <v>2.0726830776066759E-3</v>
      </c>
      <c r="V50">
        <v>3.0150224316644828E-3</v>
      </c>
      <c r="W50" s="51">
        <f>AVERAGE(C50:V50)</f>
        <v>2.4687448079249875E-3</v>
      </c>
      <c r="X50" s="50">
        <f>STDEV(C50:V50)</f>
        <v>4.1738084103880112E-4</v>
      </c>
    </row>
    <row r="51" spans="2:24">
      <c r="B51" t="s">
        <v>49</v>
      </c>
      <c r="C51">
        <v>4.1011190836796357E-2</v>
      </c>
      <c r="D51">
        <v>2.876029575223164E-2</v>
      </c>
      <c r="E51">
        <v>3.2893354129494762E-2</v>
      </c>
      <c r="F51">
        <v>3.8804352021006759E-2</v>
      </c>
      <c r="G51">
        <v>3.2157035205572171E-2</v>
      </c>
      <c r="H51">
        <v>3.527246912786975E-2</v>
      </c>
      <c r="I51">
        <v>3.5878555118416013E-2</v>
      </c>
      <c r="J51">
        <v>3.5626873567068423E-2</v>
      </c>
      <c r="K51">
        <v>3.4666953287995898E-2</v>
      </c>
      <c r="L51">
        <v>3.2809494781547752E-2</v>
      </c>
      <c r="M51">
        <v>3.6117885877514133E-2</v>
      </c>
      <c r="N51">
        <v>2.9708685440102141E-2</v>
      </c>
      <c r="O51">
        <v>2.843266633062554E-2</v>
      </c>
      <c r="P51">
        <v>3.2326699658801847E-2</v>
      </c>
      <c r="Q51">
        <v>3.4144325485247623E-2</v>
      </c>
      <c r="R51">
        <v>3.1603164215519237E-2</v>
      </c>
      <c r="S51">
        <v>3.4040480087488147E-2</v>
      </c>
      <c r="T51">
        <v>3.2639211983351103E-2</v>
      </c>
      <c r="U51">
        <v>3.5350887644466769E-2</v>
      </c>
      <c r="V51">
        <v>3.5437601431107711E-2</v>
      </c>
      <c r="W51" s="51">
        <f>AVERAGE(C51:V51)</f>
        <v>3.3884109099111194E-2</v>
      </c>
      <c r="X51" s="50">
        <f>STDEV(C51:V51)</f>
        <v>3.0942157345344385E-3</v>
      </c>
    </row>
    <row r="52" spans="2:24">
      <c r="B52" t="s">
        <v>50</v>
      </c>
      <c r="C52">
        <v>0.38058743556996599</v>
      </c>
      <c r="D52">
        <v>0.39375780726820819</v>
      </c>
      <c r="E52">
        <v>0.38656554558362571</v>
      </c>
      <c r="F52">
        <v>0.36156981066620097</v>
      </c>
      <c r="G52">
        <v>0.38475969940128413</v>
      </c>
      <c r="H52">
        <v>0.40958153885049792</v>
      </c>
      <c r="I52">
        <v>0.4034482218392908</v>
      </c>
      <c r="J52">
        <v>0.38061584024156858</v>
      </c>
      <c r="K52">
        <v>0.38422907726435279</v>
      </c>
      <c r="L52">
        <v>0.38731218863475608</v>
      </c>
      <c r="M52">
        <v>0.38287914432105691</v>
      </c>
      <c r="N52">
        <v>0.38034972051982852</v>
      </c>
      <c r="O52">
        <v>0.39416475394670542</v>
      </c>
      <c r="P52">
        <v>0.38463547501492801</v>
      </c>
      <c r="Q52">
        <v>0.41701766934131712</v>
      </c>
      <c r="R52">
        <v>0.38200092898709148</v>
      </c>
      <c r="S52">
        <v>0.40189616742695289</v>
      </c>
      <c r="T52">
        <v>0.40968549427214501</v>
      </c>
      <c r="U52">
        <v>0.38015648607570629</v>
      </c>
      <c r="V52">
        <v>0.39197730958324811</v>
      </c>
      <c r="W52" s="51">
        <f>AVERAGE(C52:V52)</f>
        <v>0.38985951574043648</v>
      </c>
      <c r="X52" s="50">
        <f>STDEV(C52:V52)</f>
        <v>1.3091732445181678E-2</v>
      </c>
    </row>
    <row r="53" spans="2:24">
      <c r="B53" t="s">
        <v>51</v>
      </c>
      <c r="C53">
        <v>0.57596446088426545</v>
      </c>
      <c r="D53">
        <v>0.57545946996221065</v>
      </c>
      <c r="E53">
        <v>0.57841408010185891</v>
      </c>
      <c r="F53">
        <v>0.59660389140643055</v>
      </c>
      <c r="G53">
        <v>0.58073103701295836</v>
      </c>
      <c r="H53">
        <v>0.5528773439059782</v>
      </c>
      <c r="I53">
        <v>0.55790641845688738</v>
      </c>
      <c r="J53">
        <v>0.58077306842433774</v>
      </c>
      <c r="K53">
        <v>0.57948823697379359</v>
      </c>
      <c r="L53">
        <v>0.57733412294223763</v>
      </c>
      <c r="M53">
        <v>0.5785083762553479</v>
      </c>
      <c r="N53">
        <v>0.58661559884866354</v>
      </c>
      <c r="O53">
        <v>0.57506143611777771</v>
      </c>
      <c r="P53">
        <v>0.58075617621852926</v>
      </c>
      <c r="Q53">
        <v>0.54610168032778439</v>
      </c>
      <c r="R53">
        <v>0.58419241669564326</v>
      </c>
      <c r="S53">
        <v>0.56141098622495678</v>
      </c>
      <c r="T53">
        <v>0.55556379653468446</v>
      </c>
      <c r="U53">
        <v>0.58241994320222035</v>
      </c>
      <c r="V53">
        <v>0.56957006655397968</v>
      </c>
      <c r="W53" s="51">
        <f>AVERAGE(C53:V53)</f>
        <v>0.57378763035252711</v>
      </c>
      <c r="X53" s="50">
        <f>STDEV(C53:V53)</f>
        <v>1.2712292285867037E-2</v>
      </c>
    </row>
    <row r="55" spans="2:24">
      <c r="B55" t="s">
        <v>19</v>
      </c>
    </row>
    <row r="56" spans="2:24">
      <c r="B56" s="53" t="s">
        <v>57</v>
      </c>
      <c r="C56" s="53">
        <v>0</v>
      </c>
      <c r="D56" s="53">
        <v>1</v>
      </c>
      <c r="E56" s="53">
        <v>2</v>
      </c>
      <c r="F56" s="53">
        <v>3</v>
      </c>
      <c r="G56" s="53">
        <v>4</v>
      </c>
      <c r="H56" s="53">
        <v>5</v>
      </c>
      <c r="I56" s="53">
        <v>6</v>
      </c>
      <c r="J56" s="53">
        <v>7</v>
      </c>
      <c r="K56" s="53">
        <v>8</v>
      </c>
      <c r="L56" s="53">
        <v>9</v>
      </c>
      <c r="M56" s="53">
        <v>10</v>
      </c>
      <c r="N56" s="53">
        <v>11</v>
      </c>
      <c r="O56" s="53">
        <v>12</v>
      </c>
      <c r="P56" s="53">
        <v>13</v>
      </c>
      <c r="Q56" s="53">
        <v>14</v>
      </c>
      <c r="R56" s="53">
        <v>15</v>
      </c>
      <c r="S56" s="53">
        <v>16</v>
      </c>
      <c r="T56" s="53">
        <v>17</v>
      </c>
      <c r="U56" s="53">
        <v>18</v>
      </c>
      <c r="V56" s="52">
        <v>19</v>
      </c>
      <c r="W56" s="51" t="s">
        <v>23</v>
      </c>
      <c r="X56" s="51" t="s">
        <v>58</v>
      </c>
    </row>
    <row r="57" spans="2:24">
      <c r="B57" t="s">
        <v>48</v>
      </c>
      <c r="C57">
        <v>1.9533325646363319E-3</v>
      </c>
      <c r="D57">
        <v>2.0870624219399311E-3</v>
      </c>
      <c r="E57">
        <v>2.2689871671387031E-3</v>
      </c>
      <c r="F57">
        <v>3.1388784697106661E-3</v>
      </c>
      <c r="G57">
        <v>2.5541018810909841E-3</v>
      </c>
      <c r="H57">
        <v>2.2525453457659492E-3</v>
      </c>
      <c r="I57">
        <v>2.510040071611402E-3</v>
      </c>
      <c r="J57">
        <v>2.8434165325146128E-3</v>
      </c>
      <c r="K57">
        <v>1.4033563459457351E-3</v>
      </c>
      <c r="L57">
        <v>2.2794450787207762E-3</v>
      </c>
      <c r="M57">
        <v>2.3033725776683269E-3</v>
      </c>
      <c r="N57">
        <v>3.0957509126134002E-3</v>
      </c>
      <c r="O57">
        <v>2.2099386306743038E-3</v>
      </c>
      <c r="P57">
        <v>2.3711619919651239E-3</v>
      </c>
      <c r="Q57">
        <v>2.3265364769995598E-3</v>
      </c>
      <c r="R57">
        <v>2.572427875290508E-3</v>
      </c>
      <c r="S57">
        <v>2.015327213390919E-3</v>
      </c>
      <c r="T57">
        <v>1.9602849184585341E-3</v>
      </c>
      <c r="U57">
        <v>2.665693877394969E-3</v>
      </c>
      <c r="V57">
        <v>2.7871157174523798E-3</v>
      </c>
      <c r="W57" s="51">
        <f>AVERAGE(C57:V57)</f>
        <v>2.3799388035491559E-3</v>
      </c>
      <c r="X57" s="50">
        <f>STDEV(C57:V57)</f>
        <v>4.1306374828599038E-4</v>
      </c>
    </row>
    <row r="58" spans="2:24">
      <c r="B58" t="s">
        <v>49</v>
      </c>
      <c r="C58">
        <v>4.0473229141876191E-2</v>
      </c>
      <c r="D58">
        <v>2.8197097441362461E-2</v>
      </c>
      <c r="E58">
        <v>3.1982488498712318E-2</v>
      </c>
      <c r="F58">
        <v>3.8834905453838893E-2</v>
      </c>
      <c r="G58">
        <v>3.1772373627031711E-2</v>
      </c>
      <c r="H58">
        <v>3.5253819300496272E-2</v>
      </c>
      <c r="I58">
        <v>3.521701690564645E-2</v>
      </c>
      <c r="J58">
        <v>3.554765342638954E-2</v>
      </c>
      <c r="K58">
        <v>3.4758148096208398E-2</v>
      </c>
      <c r="L58">
        <v>3.2760731117148389E-2</v>
      </c>
      <c r="M58">
        <v>3.6596030664059052E-2</v>
      </c>
      <c r="N58">
        <v>2.956293280949689E-2</v>
      </c>
      <c r="O58">
        <v>2.8677925963515941E-2</v>
      </c>
      <c r="P58">
        <v>3.1914339862910403E-2</v>
      </c>
      <c r="Q58">
        <v>3.3795243985287562E-2</v>
      </c>
      <c r="R58">
        <v>3.124692316872292E-2</v>
      </c>
      <c r="S58">
        <v>3.2536874995976732E-2</v>
      </c>
      <c r="T58">
        <v>3.2829911447086642E-2</v>
      </c>
      <c r="U58">
        <v>3.5581684831273858E-2</v>
      </c>
      <c r="V58">
        <v>3.4676489985308423E-2</v>
      </c>
      <c r="W58" s="51">
        <f>AVERAGE(C58:V58)</f>
        <v>3.361079103611745E-2</v>
      </c>
      <c r="X58" s="50">
        <f>STDEV(C58:V58)</f>
        <v>3.1263450944570984E-3</v>
      </c>
    </row>
    <row r="59" spans="2:24">
      <c r="B59" t="s">
        <v>50</v>
      </c>
      <c r="C59">
        <v>0.38007245088332631</v>
      </c>
      <c r="D59">
        <v>0.39345959148533288</v>
      </c>
      <c r="E59">
        <v>0.38706286553888569</v>
      </c>
      <c r="F59">
        <v>0.36154309309865479</v>
      </c>
      <c r="G59">
        <v>0.38517420841407518</v>
      </c>
      <c r="H59">
        <v>0.40920285212730068</v>
      </c>
      <c r="I59">
        <v>0.40371781793320638</v>
      </c>
      <c r="J59">
        <v>0.38051933104111663</v>
      </c>
      <c r="K59">
        <v>0.38443734883165098</v>
      </c>
      <c r="L59">
        <v>0.38734934144822791</v>
      </c>
      <c r="M59">
        <v>0.3826589199515793</v>
      </c>
      <c r="N59">
        <v>0.3803540156113146</v>
      </c>
      <c r="O59">
        <v>0.39436220557733309</v>
      </c>
      <c r="P59">
        <v>0.38544563743775062</v>
      </c>
      <c r="Q59">
        <v>0.41672417867573519</v>
      </c>
      <c r="R59">
        <v>0.38148372175856471</v>
      </c>
      <c r="S59">
        <v>0.40319363784963969</v>
      </c>
      <c r="T59">
        <v>0.40942214878652738</v>
      </c>
      <c r="U59">
        <v>0.37966865774565078</v>
      </c>
      <c r="V59">
        <v>0.39172436790904092</v>
      </c>
      <c r="W59" s="51">
        <f>AVERAGE(C59:V59)</f>
        <v>0.38987881960524562</v>
      </c>
      <c r="X59" s="50">
        <f>STDEV(C59:V59)</f>
        <v>1.3121176885912668E-2</v>
      </c>
    </row>
    <row r="60" spans="2:24">
      <c r="B60" t="s">
        <v>51</v>
      </c>
      <c r="C60">
        <v>0.5775009874101612</v>
      </c>
      <c r="D60">
        <v>0.5762562486513646</v>
      </c>
      <c r="E60">
        <v>0.57868565879526312</v>
      </c>
      <c r="F60">
        <v>0.59648312297779571</v>
      </c>
      <c r="G60">
        <v>0.58049931607780192</v>
      </c>
      <c r="H60">
        <v>0.55329078322643721</v>
      </c>
      <c r="I60">
        <v>0.55855512508953586</v>
      </c>
      <c r="J60">
        <v>0.58108959899997925</v>
      </c>
      <c r="K60">
        <v>0.5794011467261948</v>
      </c>
      <c r="L60">
        <v>0.57761048235590295</v>
      </c>
      <c r="M60">
        <v>0.57844167680669334</v>
      </c>
      <c r="N60">
        <v>0.58698730066657512</v>
      </c>
      <c r="O60">
        <v>0.57474992982847661</v>
      </c>
      <c r="P60">
        <v>0.58026886070737371</v>
      </c>
      <c r="Q60">
        <v>0.54715404086197783</v>
      </c>
      <c r="R60">
        <v>0.58469692719742183</v>
      </c>
      <c r="S60">
        <v>0.56225415994099259</v>
      </c>
      <c r="T60">
        <v>0.55578765484792747</v>
      </c>
      <c r="U60">
        <v>0.58208396354568026</v>
      </c>
      <c r="V60">
        <v>0.57081202638819828</v>
      </c>
      <c r="W60" s="51">
        <f>AVERAGE(C60:V60)</f>
        <v>0.5741304505550876</v>
      </c>
      <c r="X60" s="50">
        <f>STDEV(C60:V60)</f>
        <v>1.2471310075446784E-2</v>
      </c>
    </row>
    <row r="62" spans="2:24">
      <c r="B62" t="s">
        <v>17</v>
      </c>
    </row>
    <row r="63" spans="2:24">
      <c r="B63" s="53" t="s">
        <v>57</v>
      </c>
      <c r="C63" s="53">
        <v>0</v>
      </c>
      <c r="D63" s="53">
        <v>1</v>
      </c>
      <c r="E63" s="53">
        <v>2</v>
      </c>
      <c r="F63" s="53">
        <v>3</v>
      </c>
      <c r="G63" s="53">
        <v>4</v>
      </c>
      <c r="H63" s="53">
        <v>5</v>
      </c>
      <c r="I63" s="53">
        <v>6</v>
      </c>
      <c r="J63" s="53">
        <v>7</v>
      </c>
      <c r="K63" s="53">
        <v>8</v>
      </c>
      <c r="L63" s="53">
        <v>9</v>
      </c>
      <c r="M63" s="53">
        <v>10</v>
      </c>
      <c r="N63" s="53">
        <v>11</v>
      </c>
      <c r="O63" s="53">
        <v>12</v>
      </c>
      <c r="P63" s="53">
        <v>13</v>
      </c>
      <c r="Q63" s="53">
        <v>14</v>
      </c>
      <c r="R63" s="53">
        <v>15</v>
      </c>
      <c r="S63" s="53">
        <v>16</v>
      </c>
      <c r="T63" s="53">
        <v>17</v>
      </c>
      <c r="U63" s="53">
        <v>18</v>
      </c>
      <c r="V63" s="52">
        <v>19</v>
      </c>
      <c r="W63" s="51" t="s">
        <v>23</v>
      </c>
      <c r="X63" s="51" t="s">
        <v>58</v>
      </c>
    </row>
    <row r="64" spans="2:24">
      <c r="B64" t="s">
        <v>48</v>
      </c>
      <c r="C64">
        <v>2.6024200346708329E-3</v>
      </c>
      <c r="D64">
        <v>1.909205002719586E-3</v>
      </c>
      <c r="E64">
        <v>2.563249924452764E-3</v>
      </c>
      <c r="F64">
        <v>2.9575909297116791E-3</v>
      </c>
      <c r="G64">
        <v>2.246199951752671E-3</v>
      </c>
      <c r="H64">
        <v>2.5354925337806962E-3</v>
      </c>
      <c r="I64">
        <v>1.787705402620201E-3</v>
      </c>
      <c r="J64">
        <v>2.9625071317381999E-3</v>
      </c>
      <c r="K64">
        <v>1.5692630093509269E-3</v>
      </c>
      <c r="L64">
        <v>1.940611542982766E-3</v>
      </c>
      <c r="M64">
        <v>1.7999789010308071E-3</v>
      </c>
      <c r="N64">
        <v>2.6318808869673191E-3</v>
      </c>
      <c r="O64">
        <v>2.20250966134641E-3</v>
      </c>
      <c r="P64">
        <v>2.1482038930405859E-3</v>
      </c>
      <c r="Q64">
        <v>2.3528275374055511E-3</v>
      </c>
      <c r="R64">
        <v>1.902153963115097E-3</v>
      </c>
      <c r="S64">
        <v>2.066799554811395E-3</v>
      </c>
      <c r="T64">
        <v>2.192406283705592E-3</v>
      </c>
      <c r="U64">
        <v>2.4530616244482768E-3</v>
      </c>
      <c r="V64">
        <v>2.7196200533034058E-3</v>
      </c>
      <c r="W64" s="51">
        <f>AVERAGE(C64:V64)</f>
        <v>2.2771843911477381E-3</v>
      </c>
      <c r="X64" s="50">
        <f>STDEV(C64:V64)</f>
        <v>3.9587315458959968E-4</v>
      </c>
    </row>
    <row r="65" spans="2:24">
      <c r="B65" t="s">
        <v>49</v>
      </c>
      <c r="C65">
        <v>3.7592926082302067E-2</v>
      </c>
      <c r="D65">
        <v>2.808501871456023E-2</v>
      </c>
      <c r="E65">
        <v>3.1699466057035823E-2</v>
      </c>
      <c r="F65">
        <v>3.7040272502495412E-2</v>
      </c>
      <c r="G65">
        <v>3.042076854208265E-2</v>
      </c>
      <c r="H65">
        <v>3.4767100800391131E-2</v>
      </c>
      <c r="I65">
        <v>3.3912407514762148E-2</v>
      </c>
      <c r="J65">
        <v>3.4708347419445819E-2</v>
      </c>
      <c r="K65">
        <v>3.2782189356657727E-2</v>
      </c>
      <c r="L65">
        <v>2.9896921256741919E-2</v>
      </c>
      <c r="M65">
        <v>3.5067488941247227E-2</v>
      </c>
      <c r="N65">
        <v>2.8863899908583849E-2</v>
      </c>
      <c r="O65">
        <v>2.8118677419503729E-2</v>
      </c>
      <c r="P65">
        <v>3.1269199789811998E-2</v>
      </c>
      <c r="Q65">
        <v>3.2886964651152477E-2</v>
      </c>
      <c r="R65">
        <v>3.1184224115356509E-2</v>
      </c>
      <c r="S65">
        <v>3.3101266120956471E-2</v>
      </c>
      <c r="T65">
        <v>3.1850111978999847E-2</v>
      </c>
      <c r="U65">
        <v>3.4646464577588507E-2</v>
      </c>
      <c r="V65">
        <v>3.403085088652489E-2</v>
      </c>
      <c r="W65" s="51">
        <f>AVERAGE(C65:V65)</f>
        <v>3.2596228331810022E-2</v>
      </c>
      <c r="X65" s="50">
        <f>STDEV(C65:V65)</f>
        <v>2.7128326373392366E-3</v>
      </c>
    </row>
    <row r="66" spans="2:24">
      <c r="B66" t="s">
        <v>50</v>
      </c>
      <c r="C66">
        <v>0.38214386400172567</v>
      </c>
      <c r="D66">
        <v>0.39407623389234941</v>
      </c>
      <c r="E66">
        <v>0.3867361151784916</v>
      </c>
      <c r="F66">
        <v>0.36199916172576152</v>
      </c>
      <c r="G66">
        <v>0.3855347499198703</v>
      </c>
      <c r="H66">
        <v>0.40990332811033209</v>
      </c>
      <c r="I66">
        <v>0.40448732785047642</v>
      </c>
      <c r="J66">
        <v>0.3803806036065821</v>
      </c>
      <c r="K66">
        <v>0.3849244302023706</v>
      </c>
      <c r="L66">
        <v>0.38871855587152288</v>
      </c>
      <c r="M66">
        <v>0.38279644932489759</v>
      </c>
      <c r="N66">
        <v>0.38045174647030588</v>
      </c>
      <c r="O66">
        <v>0.39385202344410819</v>
      </c>
      <c r="P66">
        <v>0.38516206470045072</v>
      </c>
      <c r="Q66">
        <v>0.41732136719120522</v>
      </c>
      <c r="R66">
        <v>0.38226439194710882</v>
      </c>
      <c r="S66">
        <v>0.40056711138022449</v>
      </c>
      <c r="T66">
        <v>0.40940023337472659</v>
      </c>
      <c r="U66">
        <v>0.37933413938991761</v>
      </c>
      <c r="V66">
        <v>0.39240802002488739</v>
      </c>
      <c r="W66" s="51">
        <f>AVERAGE(C66:V66)</f>
        <v>0.3901230958803657</v>
      </c>
      <c r="X66" s="50">
        <f>STDEV(C66:V66)</f>
        <v>1.3005715446963087E-2</v>
      </c>
    </row>
    <row r="67" spans="2:24">
      <c r="B67" t="s">
        <v>51</v>
      </c>
      <c r="C67">
        <v>0.57766078988130143</v>
      </c>
      <c r="D67">
        <v>0.57592954239037075</v>
      </c>
      <c r="E67">
        <v>0.57900116884001984</v>
      </c>
      <c r="F67">
        <v>0.59800297484203147</v>
      </c>
      <c r="G67">
        <v>0.58179828158629443</v>
      </c>
      <c r="H67">
        <v>0.55279407855549612</v>
      </c>
      <c r="I67">
        <v>0.55981255923214135</v>
      </c>
      <c r="J67">
        <v>0.58194854184223399</v>
      </c>
      <c r="K67">
        <v>0.58072411743162089</v>
      </c>
      <c r="L67">
        <v>0.57944391132875228</v>
      </c>
      <c r="M67">
        <v>0.58033608283282434</v>
      </c>
      <c r="N67">
        <v>0.58805247273414296</v>
      </c>
      <c r="O67">
        <v>0.57582678947504162</v>
      </c>
      <c r="P67">
        <v>0.58142053161669671</v>
      </c>
      <c r="Q67">
        <v>0.54743884062023684</v>
      </c>
      <c r="R67">
        <v>0.58464922997441948</v>
      </c>
      <c r="S67">
        <v>0.5642648229440077</v>
      </c>
      <c r="T67">
        <v>0.55655724836256792</v>
      </c>
      <c r="U67">
        <v>0.58356633440804562</v>
      </c>
      <c r="V67">
        <v>0.5708415090352843</v>
      </c>
      <c r="W67" s="51">
        <f>AVERAGE(C67:V67)</f>
        <v>0.57500349139667639</v>
      </c>
      <c r="X67" s="50">
        <f>STDEV(C67:V67)</f>
        <v>1.2697680837171141E-2</v>
      </c>
    </row>
    <row r="70" spans="2:24">
      <c r="U70" t="s">
        <v>65</v>
      </c>
      <c r="W70" s="51" t="s">
        <v>23</v>
      </c>
      <c r="X70" s="51" t="s">
        <v>58</v>
      </c>
    </row>
    <row r="71" spans="2:24">
      <c r="U71" t="s">
        <v>48</v>
      </c>
      <c r="W71" s="51">
        <f t="shared" ref="W71:X74" si="1">AVERAGE(W43,W50,W57,W64)</f>
        <v>-1.6876386078321044E-2</v>
      </c>
      <c r="X71" s="50">
        <f t="shared" si="1"/>
        <v>3.3041154234694013E-3</v>
      </c>
    </row>
    <row r="72" spans="2:24">
      <c r="U72" t="s">
        <v>49</v>
      </c>
      <c r="W72" s="51">
        <f t="shared" si="1"/>
        <v>1.4443431767433705E-2</v>
      </c>
      <c r="X72" s="50">
        <f t="shared" si="1"/>
        <v>5.0705677185249685E-3</v>
      </c>
    </row>
    <row r="73" spans="2:24">
      <c r="U73" t="s">
        <v>50</v>
      </c>
      <c r="W73" s="51">
        <f t="shared" si="1"/>
        <v>0.39614241794234267</v>
      </c>
      <c r="X73" s="50">
        <f t="shared" si="1"/>
        <v>1.3986526858344941E-2</v>
      </c>
    </row>
    <row r="74" spans="2:24">
      <c r="U74" t="s">
        <v>51</v>
      </c>
      <c r="W74" s="51">
        <f t="shared" si="1"/>
        <v>0.60629053636854457</v>
      </c>
      <c r="X74" s="50">
        <f t="shared" si="1"/>
        <v>1.5965943987731154E-2</v>
      </c>
    </row>
    <row r="77" spans="2:24">
      <c r="T77" t="s">
        <v>71</v>
      </c>
    </row>
    <row r="81" spans="20:24">
      <c r="T81" t="s">
        <v>6</v>
      </c>
      <c r="V81" t="s">
        <v>23</v>
      </c>
      <c r="W81" t="s">
        <v>23</v>
      </c>
      <c r="X81" t="s">
        <v>47</v>
      </c>
    </row>
    <row r="82" spans="20:24">
      <c r="U82" t="s">
        <v>48</v>
      </c>
      <c r="V82" s="50">
        <v>-5.6674167010207117E-3</v>
      </c>
      <c r="W82" s="50">
        <v>-7.4631412315906059E-2</v>
      </c>
      <c r="X82" s="50">
        <f>W82-V82</f>
        <v>-6.8963995614885351E-2</v>
      </c>
    </row>
    <row r="83" spans="20:24">
      <c r="U83" t="s">
        <v>49</v>
      </c>
      <c r="V83" s="50">
        <v>-2.9287228066167651E-3</v>
      </c>
      <c r="W83" s="50">
        <v>-4.2317401397303847E-2</v>
      </c>
      <c r="X83" s="50">
        <f>W83-V83</f>
        <v>-3.9388678590687079E-2</v>
      </c>
    </row>
    <row r="84" spans="20:24">
      <c r="U84" t="s">
        <v>50</v>
      </c>
      <c r="V84" s="50">
        <v>3.8818182866072033E-2</v>
      </c>
      <c r="W84" s="50">
        <v>0.414708240543323</v>
      </c>
      <c r="X84" s="50">
        <f>W84-V84</f>
        <v>0.37589005767725098</v>
      </c>
    </row>
    <row r="85" spans="20:24">
      <c r="U85" t="s">
        <v>51</v>
      </c>
      <c r="V85" s="50">
        <v>0.96977795664156541</v>
      </c>
      <c r="W85" s="50">
        <v>0.70224057316988697</v>
      </c>
      <c r="X85" s="50">
        <f>W85-V85</f>
        <v>-0.26753738347167844</v>
      </c>
    </row>
    <row r="86" spans="20:24">
      <c r="T86" t="s">
        <v>7</v>
      </c>
    </row>
    <row r="87" spans="20:24">
      <c r="U87" t="s">
        <v>48</v>
      </c>
      <c r="V87" s="50">
        <v>-1.0650663074271919E-3</v>
      </c>
      <c r="W87" s="50">
        <v>1.724405841851158E-3</v>
      </c>
      <c r="X87" s="50">
        <f>W87-V87</f>
        <v>2.78947214927835E-3</v>
      </c>
    </row>
    <row r="88" spans="20:24">
      <c r="U88" t="s">
        <v>49</v>
      </c>
      <c r="V88" s="50">
        <v>2.073903934479821E-3</v>
      </c>
      <c r="W88" s="50">
        <v>3.2463647662144803E-2</v>
      </c>
      <c r="X88" s="50">
        <f>W88-V88</f>
        <v>3.0389743727664981E-2</v>
      </c>
    </row>
    <row r="89" spans="20:24">
      <c r="U89" t="s">
        <v>50</v>
      </c>
      <c r="V89" s="50">
        <v>4.3056454404013282E-2</v>
      </c>
      <c r="W89" s="50">
        <v>0.39037554412237963</v>
      </c>
      <c r="X89" s="50">
        <f>W89-V89</f>
        <v>0.34731908971836634</v>
      </c>
    </row>
    <row r="90" spans="20:24">
      <c r="U90" t="s">
        <v>51</v>
      </c>
      <c r="V90" s="50">
        <v>0.95593470796893421</v>
      </c>
      <c r="W90" s="50">
        <v>0.57543640237362459</v>
      </c>
      <c r="X90" s="50">
        <f>W90-V90</f>
        <v>-0.38049830559530962</v>
      </c>
    </row>
    <row r="92" spans="20:24">
      <c r="T92" t="s">
        <v>9</v>
      </c>
      <c r="U92" t="s">
        <v>48</v>
      </c>
      <c r="V92" s="50">
        <v>-9.9168330099758117E-4</v>
      </c>
      <c r="W92" s="50">
        <v>3.1524502909739678E-3</v>
      </c>
      <c r="X92" s="50">
        <f>W92-V92</f>
        <v>4.1441335919715494E-3</v>
      </c>
    </row>
    <row r="93" spans="20:24">
      <c r="U93" t="s">
        <v>49</v>
      </c>
      <c r="V93" s="50">
        <v>2.5383725247286712E-3</v>
      </c>
      <c r="W93" s="50">
        <v>3.4416368510676587E-2</v>
      </c>
      <c r="X93" s="50">
        <f>W93-V93</f>
        <v>3.1877995985947913E-2</v>
      </c>
    </row>
    <row r="94" spans="20:24">
      <c r="U94" t="s">
        <v>50</v>
      </c>
      <c r="V94" s="50">
        <v>4.3084937491165619E-2</v>
      </c>
      <c r="W94" s="50">
        <v>0.38933757580435452</v>
      </c>
      <c r="X94" s="50">
        <f>W94-V94</f>
        <v>0.34625263831318892</v>
      </c>
    </row>
    <row r="95" spans="20:24">
      <c r="U95" t="s">
        <v>51</v>
      </c>
      <c r="V95" s="50">
        <v>0.95536837328510327</v>
      </c>
      <c r="W95" s="50">
        <v>0.57309360539399501</v>
      </c>
      <c r="X95" s="50">
        <f>W95-V95</f>
        <v>-0.38227476789110826</v>
      </c>
    </row>
    <row r="97" spans="20:24">
      <c r="T97" t="s">
        <v>8</v>
      </c>
      <c r="U97" t="s">
        <v>48</v>
      </c>
      <c r="V97" s="50">
        <v>-4.1490345585288338E-4</v>
      </c>
      <c r="W97" s="50">
        <v>2.0017339092653079E-3</v>
      </c>
      <c r="X97" s="50">
        <f>W97-V97</f>
        <v>2.4166373651181914E-3</v>
      </c>
    </row>
    <row r="98" spans="20:24">
      <c r="U98" t="s">
        <v>49</v>
      </c>
      <c r="V98" s="50">
        <v>2.0914697870922931E-3</v>
      </c>
      <c r="W98" s="50">
        <v>3.2125221219917018E-2</v>
      </c>
      <c r="X98" s="50">
        <f>W98-V98</f>
        <v>3.0033751432824725E-2</v>
      </c>
    </row>
    <row r="99" spans="20:24">
      <c r="U99" t="s">
        <v>50</v>
      </c>
      <c r="V99" s="50">
        <v>4.2868042764925611E-2</v>
      </c>
      <c r="W99" s="50">
        <v>0.39024199315529462</v>
      </c>
      <c r="X99" s="50">
        <f>W99-V99</f>
        <v>0.347373950390369</v>
      </c>
    </row>
    <row r="100" spans="20:24">
      <c r="U100" t="s">
        <v>51</v>
      </c>
      <c r="V100" s="50">
        <v>0.95545539090383491</v>
      </c>
      <c r="W100" s="50">
        <v>0.57563105171552298</v>
      </c>
      <c r="X100" s="50">
        <f>W100-V100</f>
        <v>-0.37982433918831193</v>
      </c>
    </row>
    <row r="102" spans="20:24">
      <c r="T102" t="s">
        <v>52</v>
      </c>
      <c r="U102" t="s">
        <v>48</v>
      </c>
      <c r="V102" s="50">
        <v>-2.0347674413245921E-3</v>
      </c>
      <c r="W102" s="50">
        <v>-1.693820556845391E-2</v>
      </c>
      <c r="X102" s="50">
        <f>W102-V102</f>
        <v>-1.4903438127129319E-2</v>
      </c>
    </row>
    <row r="103" spans="20:24">
      <c r="U103" t="s">
        <v>49</v>
      </c>
      <c r="V103" s="50">
        <v>9.4375585992100485E-4</v>
      </c>
      <c r="W103" s="50">
        <v>1.417195899885864E-2</v>
      </c>
      <c r="X103" s="50">
        <f>W103-V103</f>
        <v>1.3228203138937635E-2</v>
      </c>
    </row>
    <row r="104" spans="20:24">
      <c r="U104" t="s">
        <v>50</v>
      </c>
      <c r="V104" s="50">
        <v>4.195690438154414E-2</v>
      </c>
      <c r="W104" s="50">
        <v>0.3961658384063379</v>
      </c>
      <c r="X104" s="50">
        <f>W104-V104</f>
        <v>0.35420893402479375</v>
      </c>
    </row>
    <row r="105" spans="20:24">
      <c r="U105" t="s">
        <v>51</v>
      </c>
      <c r="V105" s="50">
        <v>0.95913410719985948</v>
      </c>
      <c r="W105" s="50">
        <v>0.60660040816325744</v>
      </c>
      <c r="X105" s="50">
        <f>W105-V105</f>
        <v>-0.35253369903660203</v>
      </c>
    </row>
    <row r="106" spans="20:24">
      <c r="V106">
        <v>0.99999999999999989</v>
      </c>
      <c r="W106">
        <v>1</v>
      </c>
    </row>
  </sheetData>
  <conditionalFormatting sqref="C7:V10">
    <cfRule type="colorScale" priority="5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14:W17">
    <cfRule type="colorScale" priority="5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21:W24">
    <cfRule type="colorScale" priority="5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28:W31">
    <cfRule type="colorScale" priority="4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43:W46">
    <cfRule type="colorScale" priority="4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50:W53">
    <cfRule type="colorScale" priority="4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57:W60">
    <cfRule type="colorScale" priority="4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64:W67">
    <cfRule type="colorScale" priority="4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34:L37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34:O37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W7:W10">
    <cfRule type="colorScale" priority="5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W14:W17">
    <cfRule type="colorScale" priority="5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W21:W24">
    <cfRule type="colorScale" priority="5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W28:W31">
    <cfRule type="colorScale" priority="5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W35:W38">
    <cfRule type="colorScale" priority="5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W71:W74">
    <cfRule type="colorScale" priority="4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82:X85">
    <cfRule type="iconSet" priority="8">
      <iconSet iconSet="3Arrows">
        <cfvo type="percent" val="0"/>
        <cfvo type="percent" val="33"/>
        <cfvo type="percent" val="67"/>
      </iconSet>
    </cfRule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87:X90">
    <cfRule type="iconSet" priority="7">
      <iconSet iconSet="3Arrows">
        <cfvo type="percent" val="0"/>
        <cfvo type="percent" val="33"/>
        <cfvo type="percent" val="67"/>
      </iconSet>
    </cfRule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92:X95">
    <cfRule type="iconSet" priority="6">
      <iconSet iconSet="3Arrows">
        <cfvo type="percent" val="0"/>
        <cfvo type="percent" val="33"/>
        <cfvo type="percent" val="67"/>
      </iconSet>
    </cfRule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97:X100">
    <cfRule type="iconSet" priority="5">
      <iconSet iconSet="3Arrows">
        <cfvo type="percent" val="0"/>
        <cfvo type="percent" val="33"/>
        <cfvo type="percent" val="67"/>
      </iconSet>
    </cfRule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102:X105">
    <cfRule type="iconSet" priority="4">
      <iconSet iconSet="3Arrows">
        <cfvo type="percent" val="0"/>
        <cfvo type="percent" val="33"/>
        <cfvo type="percent" val="67"/>
      </iconSet>
    </cfRule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4:BQ770"/>
  <sheetViews>
    <sheetView topLeftCell="A32" zoomScale="58" workbookViewId="0">
      <selection activeCell="AJ12" sqref="AJ12"/>
    </sheetView>
  </sheetViews>
  <sheetFormatPr defaultRowHeight="14.4"/>
  <sheetData>
    <row r="4" spans="1:69">
      <c r="C4" t="s">
        <v>72</v>
      </c>
    </row>
    <row r="5" spans="1:69">
      <c r="A5" s="2" t="s">
        <v>73</v>
      </c>
      <c r="B5" s="2" t="s">
        <v>23</v>
      </c>
      <c r="C5" s="2">
        <v>1</v>
      </c>
      <c r="D5" s="2">
        <v>2</v>
      </c>
      <c r="E5" s="2">
        <v>3</v>
      </c>
      <c r="F5" s="2">
        <v>4</v>
      </c>
      <c r="G5" s="2">
        <v>5</v>
      </c>
      <c r="H5" s="2">
        <v>6</v>
      </c>
      <c r="I5" s="2">
        <v>7</v>
      </c>
      <c r="J5" s="2">
        <v>8</v>
      </c>
      <c r="K5" s="2">
        <v>9</v>
      </c>
      <c r="L5" s="2">
        <v>10</v>
      </c>
      <c r="M5" s="2">
        <v>11</v>
      </c>
      <c r="N5" s="2">
        <v>12</v>
      </c>
      <c r="O5" s="2">
        <v>13</v>
      </c>
      <c r="P5" s="2">
        <v>14</v>
      </c>
      <c r="Q5" s="2">
        <v>15</v>
      </c>
      <c r="AF5" s="6" t="s">
        <v>74</v>
      </c>
      <c r="AG5" s="6"/>
      <c r="AL5" s="6" t="s">
        <v>75</v>
      </c>
      <c r="AM5" s="6"/>
      <c r="AR5" s="6" t="s">
        <v>76</v>
      </c>
      <c r="AS5" s="6"/>
      <c r="AX5" s="6" t="s">
        <v>77</v>
      </c>
      <c r="AY5" s="6"/>
      <c r="BG5" t="s">
        <v>10</v>
      </c>
    </row>
    <row r="6" spans="1:69">
      <c r="A6" s="2">
        <v>1</v>
      </c>
      <c r="B6" s="2">
        <f t="shared" ref="B6:B20" si="0">AVERAGE(C6:Q6)</f>
        <v>1.0342951442419941</v>
      </c>
      <c r="C6">
        <v>1.1376450999675281</v>
      </c>
      <c r="D6">
        <v>1.0566760850855701</v>
      </c>
      <c r="E6">
        <v>1.039795310055279</v>
      </c>
      <c r="F6">
        <v>0.93982800858824078</v>
      </c>
      <c r="G6">
        <v>0.98653719606630763</v>
      </c>
      <c r="H6">
        <v>1.170459082427824</v>
      </c>
      <c r="I6">
        <v>0.99474912585052644</v>
      </c>
      <c r="J6">
        <v>1.0406071062694759</v>
      </c>
      <c r="K6">
        <v>1.035704046849883</v>
      </c>
      <c r="L6">
        <v>1.0407452196381961</v>
      </c>
      <c r="M6">
        <v>0.97796400204284939</v>
      </c>
      <c r="N6">
        <v>0.96256389235500428</v>
      </c>
      <c r="O6">
        <v>1.0364118289912969</v>
      </c>
      <c r="P6">
        <v>1.0739648062407641</v>
      </c>
      <c r="Q6">
        <v>1.0207763532011671</v>
      </c>
      <c r="BG6">
        <v>0</v>
      </c>
      <c r="BH6">
        <v>0</v>
      </c>
    </row>
    <row r="7" spans="1:69">
      <c r="A7" s="2">
        <v>2</v>
      </c>
      <c r="B7" s="2">
        <f t="shared" si="0"/>
        <v>1.0943153096170133</v>
      </c>
      <c r="C7">
        <v>1.161523571389018</v>
      </c>
      <c r="D7">
        <v>1.141239231120776</v>
      </c>
      <c r="E7">
        <v>1.1130096737014501</v>
      </c>
      <c r="F7">
        <v>1.0225513206051331</v>
      </c>
      <c r="G7">
        <v>1.0522610082603041</v>
      </c>
      <c r="H7">
        <v>1.1604218533840069</v>
      </c>
      <c r="I7">
        <v>1.0568085068317039</v>
      </c>
      <c r="J7">
        <v>1.130521450328603</v>
      </c>
      <c r="K7">
        <v>1.0261847308480709</v>
      </c>
      <c r="L7">
        <v>1.099520413255241</v>
      </c>
      <c r="M7">
        <v>1.043842102272232</v>
      </c>
      <c r="N7">
        <v>1.0210487047846939</v>
      </c>
      <c r="O7">
        <v>1.0801250130461511</v>
      </c>
      <c r="P7">
        <v>1.1834961099208701</v>
      </c>
      <c r="Q7">
        <v>1.1221759545069461</v>
      </c>
      <c r="BG7">
        <v>1</v>
      </c>
      <c r="BH7">
        <v>1</v>
      </c>
    </row>
    <row r="8" spans="1:69">
      <c r="A8" s="2">
        <v>3</v>
      </c>
      <c r="B8" s="2">
        <f t="shared" si="0"/>
        <v>1.120672020668166</v>
      </c>
      <c r="C8">
        <v>1.1807208323814751</v>
      </c>
      <c r="D8">
        <v>1.161082664656562</v>
      </c>
      <c r="E8">
        <v>1.127588968835703</v>
      </c>
      <c r="F8">
        <v>1.062998557786955</v>
      </c>
      <c r="G8">
        <v>1.0842630789775389</v>
      </c>
      <c r="H8">
        <v>1.1943350928532821</v>
      </c>
      <c r="I8">
        <v>1.1112794273350191</v>
      </c>
      <c r="J8">
        <v>1.1037390568440231</v>
      </c>
      <c r="K8">
        <v>1.058493374355431</v>
      </c>
      <c r="L8">
        <v>1.133740928303749</v>
      </c>
      <c r="M8">
        <v>1.0746917407465979</v>
      </c>
      <c r="N8">
        <v>1.068338574953795</v>
      </c>
      <c r="O8">
        <v>1.0962875787159969</v>
      </c>
      <c r="P8">
        <v>1.199492939050077</v>
      </c>
      <c r="Q8">
        <v>1.1530274942262819</v>
      </c>
      <c r="AF8" s="10" t="s">
        <v>37</v>
      </c>
      <c r="AG8" s="10" t="s">
        <v>38</v>
      </c>
      <c r="AH8" s="10" t="s">
        <v>39</v>
      </c>
      <c r="AI8" s="10" t="s">
        <v>40</v>
      </c>
      <c r="AL8" s="10" t="s">
        <v>37</v>
      </c>
      <c r="AM8" s="10" t="s">
        <v>38</v>
      </c>
      <c r="AN8" s="10" t="s">
        <v>39</v>
      </c>
      <c r="AO8" s="10" t="s">
        <v>40</v>
      </c>
      <c r="AR8" s="10" t="s">
        <v>37</v>
      </c>
      <c r="AS8" s="10" t="s">
        <v>38</v>
      </c>
      <c r="AT8" s="10" t="s">
        <v>39</v>
      </c>
      <c r="AU8" s="10" t="s">
        <v>40</v>
      </c>
      <c r="AX8" s="10" t="s">
        <v>37</v>
      </c>
      <c r="AY8" s="10" t="s">
        <v>38</v>
      </c>
      <c r="AZ8" s="10" t="s">
        <v>39</v>
      </c>
      <c r="BA8" s="10" t="s">
        <v>40</v>
      </c>
      <c r="BG8">
        <v>10</v>
      </c>
      <c r="BH8">
        <v>10</v>
      </c>
    </row>
    <row r="9" spans="1:69">
      <c r="A9" s="2">
        <v>4</v>
      </c>
      <c r="B9" s="2">
        <f t="shared" si="0"/>
        <v>1.1406725331991869</v>
      </c>
      <c r="C9">
        <v>1.1854832620548501</v>
      </c>
      <c r="D9">
        <v>1.18866059324231</v>
      </c>
      <c r="E9">
        <v>1.127318878651655</v>
      </c>
      <c r="F9">
        <v>1.0833164687031409</v>
      </c>
      <c r="G9">
        <v>1.120585329441929</v>
      </c>
      <c r="H9">
        <v>1.229170316877402</v>
      </c>
      <c r="I9">
        <v>1.1456535565384001</v>
      </c>
      <c r="J9">
        <v>1.1239575252156939</v>
      </c>
      <c r="K9">
        <v>1.083875008276342</v>
      </c>
      <c r="L9">
        <v>1.152969332190366</v>
      </c>
      <c r="M9">
        <v>1.0874817436381099</v>
      </c>
      <c r="N9">
        <v>1.103710878364865</v>
      </c>
      <c r="O9">
        <v>1.085209858158088</v>
      </c>
      <c r="P9">
        <v>1.2205355148134089</v>
      </c>
      <c r="Q9">
        <v>1.1721597318212409</v>
      </c>
      <c r="AE9" t="s">
        <v>23</v>
      </c>
      <c r="AF9" s="10">
        <f>AG770</f>
        <v>3.4393525573365662E-2</v>
      </c>
      <c r="AG9" s="10">
        <f>AH770</f>
        <v>3.3129825793876848E-2</v>
      </c>
      <c r="AH9" s="10">
        <f t="array" ref="AH9">SQRT(SUMSQ(AE14:AE769-AF14:AF769)/COUNTA(AE14:AE769))</f>
        <v>7.3766018054958984E-2</v>
      </c>
      <c r="AI9" s="11">
        <f>AI770</f>
        <v>0.58597883597883593</v>
      </c>
      <c r="AK9" t="s">
        <v>23</v>
      </c>
      <c r="AL9" s="10">
        <f>AM770</f>
        <v>0.21925650710088782</v>
      </c>
      <c r="AM9" s="10">
        <f>AN770</f>
        <v>1.3319891129482109</v>
      </c>
      <c r="AN9" s="10">
        <f t="array" ref="AN9">SQRT(SUMSQ(AK14:AK768-AL14:AL768)/COUNTA(AK14:AK768))</f>
        <v>4.7051690786065148</v>
      </c>
      <c r="AO9" s="11">
        <f>AO770</f>
        <v>0.80687830687830686</v>
      </c>
      <c r="AQ9" t="s">
        <v>23</v>
      </c>
      <c r="AR9" s="10">
        <f>AS770</f>
        <v>0.22879471530426079</v>
      </c>
      <c r="AS9" s="10">
        <f>AT770</f>
        <v>1.299296182327959</v>
      </c>
      <c r="AT9" s="10">
        <f t="array" ref="AT9">SQRT(SUMSQ(AQ14:AQ768-AR14:AR768)/COUNTA(AQ14:AQ768))</f>
        <v>4.6159301759561941</v>
      </c>
      <c r="AU9" s="11">
        <f>AU770</f>
        <v>0.79761904761904767</v>
      </c>
      <c r="AW9" t="s">
        <v>23</v>
      </c>
      <c r="AX9" s="10">
        <f>AY770</f>
        <v>0.23704380137427691</v>
      </c>
      <c r="AY9" s="10">
        <f>AZ770</f>
        <v>1.2408289716503875</v>
      </c>
      <c r="AZ9" s="10">
        <f t="array" ref="AZ9">SQRT(SUMSQ(AW14:AW768-AX14:AX768)/COUNTA(AW14:AW768))</f>
        <v>4.4702454582172546</v>
      </c>
      <c r="BA9" s="11">
        <f>BA770</f>
        <v>0.79365079365079361</v>
      </c>
      <c r="BG9">
        <v>30</v>
      </c>
      <c r="BH9">
        <v>30</v>
      </c>
    </row>
    <row r="10" spans="1:69">
      <c r="A10" s="2">
        <v>5</v>
      </c>
      <c r="B10" s="2">
        <f t="shared" si="0"/>
        <v>1.1574706223973119</v>
      </c>
      <c r="C10">
        <v>1.1976903374883949</v>
      </c>
      <c r="D10">
        <v>1.206820360191901</v>
      </c>
      <c r="E10">
        <v>1.1523138543483189</v>
      </c>
      <c r="F10">
        <v>1.1071178989029971</v>
      </c>
      <c r="G10">
        <v>1.133960962457413</v>
      </c>
      <c r="H10">
        <v>1.2387821770817531</v>
      </c>
      <c r="I10">
        <v>1.1772036369639129</v>
      </c>
      <c r="J10">
        <v>1.1168458406266619</v>
      </c>
      <c r="K10">
        <v>1.1042071577729839</v>
      </c>
      <c r="L10">
        <v>1.175958399373132</v>
      </c>
      <c r="M10">
        <v>1.113552360627956</v>
      </c>
      <c r="N10">
        <v>1.133319825295501</v>
      </c>
      <c r="O10">
        <v>1.0873648712603201</v>
      </c>
      <c r="P10">
        <v>1.232774624652631</v>
      </c>
      <c r="Q10">
        <v>1.1841470289158009</v>
      </c>
      <c r="BG10">
        <v>50</v>
      </c>
      <c r="BH10">
        <v>50</v>
      </c>
    </row>
    <row r="11" spans="1:69">
      <c r="A11" s="2">
        <v>6</v>
      </c>
      <c r="B11" s="2">
        <f t="shared" si="0"/>
        <v>1.1801706688202083</v>
      </c>
      <c r="C11">
        <v>1.2379320337185991</v>
      </c>
      <c r="D11">
        <v>1.205563248961298</v>
      </c>
      <c r="E11">
        <v>1.1597265133134109</v>
      </c>
      <c r="F11">
        <v>1.1272103524093899</v>
      </c>
      <c r="G11">
        <v>1.159368013846285</v>
      </c>
      <c r="H11">
        <v>1.2541473106055561</v>
      </c>
      <c r="I11">
        <v>1.1901117100965319</v>
      </c>
      <c r="J11">
        <v>1.1239505792617599</v>
      </c>
      <c r="K11">
        <v>1.1256911880995111</v>
      </c>
      <c r="L11">
        <v>1.2084125339583791</v>
      </c>
      <c r="M11">
        <v>1.13617734549158</v>
      </c>
      <c r="N11">
        <v>1.1974810283521899</v>
      </c>
      <c r="O11">
        <v>1.1116105788348589</v>
      </c>
      <c r="P11">
        <v>1.2597829824832321</v>
      </c>
      <c r="Q11">
        <v>1.2053946128705431</v>
      </c>
      <c r="BG11">
        <v>70</v>
      </c>
      <c r="BH11">
        <v>70</v>
      </c>
    </row>
    <row r="12" spans="1:69">
      <c r="A12" s="2">
        <v>7</v>
      </c>
      <c r="B12" s="2">
        <f t="shared" si="0"/>
        <v>1.199566888895973</v>
      </c>
      <c r="C12">
        <v>1.264374346393305</v>
      </c>
      <c r="D12">
        <v>1.218454484990132</v>
      </c>
      <c r="E12">
        <v>1.181686376797598</v>
      </c>
      <c r="F12">
        <v>1.1577655542173251</v>
      </c>
      <c r="G12">
        <v>1.168117503320693</v>
      </c>
      <c r="H12">
        <v>1.284384782643837</v>
      </c>
      <c r="I12">
        <v>1.203301272763168</v>
      </c>
      <c r="J12">
        <v>1.1452906810686401</v>
      </c>
      <c r="K12">
        <v>1.140845117190644</v>
      </c>
      <c r="L12">
        <v>1.239055775119438</v>
      </c>
      <c r="M12">
        <v>1.162104535960979</v>
      </c>
      <c r="N12">
        <v>1.2263177571041151</v>
      </c>
      <c r="O12">
        <v>1.1131741788783991</v>
      </c>
      <c r="P12">
        <v>1.2788354602118961</v>
      </c>
      <c r="Q12">
        <v>1.2097955067794259</v>
      </c>
    </row>
    <row r="13" spans="1:69">
      <c r="A13" s="2">
        <v>8</v>
      </c>
      <c r="B13" s="2">
        <f t="shared" si="0"/>
        <v>1.2190012661640111</v>
      </c>
      <c r="C13">
        <v>1.2728681800934689</v>
      </c>
      <c r="D13">
        <v>1.2376433222601591</v>
      </c>
      <c r="E13">
        <v>1.200817826256366</v>
      </c>
      <c r="F13">
        <v>1.177789605387848</v>
      </c>
      <c r="G13">
        <v>1.205010160334552</v>
      </c>
      <c r="H13">
        <v>1.309003602374748</v>
      </c>
      <c r="I13">
        <v>1.22100687388827</v>
      </c>
      <c r="J13">
        <v>1.142195369527101</v>
      </c>
      <c r="K13">
        <v>1.1527841718493219</v>
      </c>
      <c r="L13">
        <v>1.2664270739455059</v>
      </c>
      <c r="M13">
        <v>1.176903007535139</v>
      </c>
      <c r="N13">
        <v>1.24837775357111</v>
      </c>
      <c r="O13">
        <v>1.141810205342688</v>
      </c>
      <c r="P13">
        <v>1.3033946781326999</v>
      </c>
      <c r="Q13">
        <v>1.2289871619611881</v>
      </c>
      <c r="AE13" s="65" t="s">
        <v>13</v>
      </c>
      <c r="AF13" s="65" t="s">
        <v>14</v>
      </c>
      <c r="AG13" s="7" t="s">
        <v>37</v>
      </c>
      <c r="AH13" s="9" t="s">
        <v>38</v>
      </c>
      <c r="AI13" s="9" t="s">
        <v>78</v>
      </c>
      <c r="AK13" s="8" t="s">
        <v>13</v>
      </c>
      <c r="AL13" s="8" t="s">
        <v>14</v>
      </c>
      <c r="AM13" s="7" t="s">
        <v>37</v>
      </c>
      <c r="AN13" s="9" t="s">
        <v>38</v>
      </c>
      <c r="AO13" s="9" t="s">
        <v>78</v>
      </c>
      <c r="AQ13" s="29" t="s">
        <v>13</v>
      </c>
      <c r="AR13" s="29" t="s">
        <v>14</v>
      </c>
      <c r="AS13" s="7" t="s">
        <v>37</v>
      </c>
      <c r="AT13" s="9" t="s">
        <v>38</v>
      </c>
      <c r="AU13" s="9" t="s">
        <v>78</v>
      </c>
      <c r="AW13" s="29" t="s">
        <v>13</v>
      </c>
      <c r="AX13" s="29" t="s">
        <v>14</v>
      </c>
      <c r="AY13" s="7" t="s">
        <v>37</v>
      </c>
      <c r="AZ13" s="9" t="s">
        <v>38</v>
      </c>
      <c r="BA13" s="9" t="s">
        <v>78</v>
      </c>
    </row>
    <row r="14" spans="1:69">
      <c r="A14" s="2">
        <v>9</v>
      </c>
      <c r="B14" s="2">
        <f t="shared" si="0"/>
        <v>1.2300501750171684</v>
      </c>
      <c r="C14">
        <v>1.27679064638374</v>
      </c>
      <c r="D14">
        <v>1.237000096798619</v>
      </c>
      <c r="E14">
        <v>1.213392994209783</v>
      </c>
      <c r="F14">
        <v>1.189241698873494</v>
      </c>
      <c r="G14">
        <v>1.2128483372149961</v>
      </c>
      <c r="H14">
        <v>1.321282137968093</v>
      </c>
      <c r="I14">
        <v>1.224336731917872</v>
      </c>
      <c r="J14">
        <v>1.148940848107957</v>
      </c>
      <c r="K14">
        <v>1.1654785744580549</v>
      </c>
      <c r="L14">
        <v>1.2826568241315111</v>
      </c>
      <c r="M14">
        <v>1.1841896937214229</v>
      </c>
      <c r="N14">
        <v>1.280730261343515</v>
      </c>
      <c r="O14">
        <v>1.157628220294256</v>
      </c>
      <c r="P14">
        <v>1.319017003319872</v>
      </c>
      <c r="Q14">
        <v>1.237218556514339</v>
      </c>
      <c r="AE14">
        <v>0.49391746520996088</v>
      </c>
      <c r="AF14">
        <v>0.44124794006347662</v>
      </c>
      <c r="AG14" s="13">
        <f t="shared" ref="AG14:AG77" si="1">(ABS(EXP(AE14) - EXP(AF14)) / ABS(EXP(AE14)))</f>
        <v>5.1306519978282811E-2</v>
      </c>
      <c r="AH14" s="12">
        <f t="shared" ref="AH14:AH77" si="2">ABS(MIN(AE14, 100-AE14)- MIN(AF14, 100-AF14))</f>
        <v>5.2669525146484264E-2</v>
      </c>
      <c r="AI14" s="12">
        <f t="shared" ref="AI14:AI77" si="3">IF(AND(AF14 &lt;= 1.2*AE14, AF14 &gt;= 0.8*AE14), 1, 0)</f>
        <v>1</v>
      </c>
      <c r="AK14">
        <v>49.483108520507813</v>
      </c>
      <c r="AL14">
        <v>49.615469644236001</v>
      </c>
      <c r="AM14" s="13">
        <f t="shared" ref="AM14:AM77" si="4">IF(AND(AK14=0, AL14=0), 0, 2 * ABS(MIN(AK14, 100-AK14) - MIN(AL14, 100-AL14)) / (ABS(MIN(AK14, 100-AK14)) + ABS(MIN(AL14, 100-AL14))))</f>
        <v>2.6713021756608422E-3</v>
      </c>
      <c r="AN14" s="12">
        <f t="shared" ref="AN14:AN77" si="5">ABS(MIN(AK14, 100-AK14)- MIN(AL14, 100-AL14))</f>
        <v>0.13236112372818809</v>
      </c>
      <c r="AO14" s="12">
        <f t="shared" ref="AO14:AO77" si="6">IF(AND(AL14 &lt;= 1.2*AK14, AL14 &gt;= 0.8*AK14), 1, 0)</f>
        <v>1</v>
      </c>
      <c r="AQ14">
        <v>49.483108520507813</v>
      </c>
      <c r="AR14">
        <v>49.682147447167623</v>
      </c>
      <c r="AS14" s="13">
        <f t="shared" ref="AS14:AS77" si="7">IF(AND(AQ14=0, AR14=0), 0, 2 * ABS(MIN(AQ14, 100-AQ14) - MIN(AR14, 100-AR14)) / (ABS(MIN(AQ14, 100-AQ14)) + ABS(MIN(AR14, 100-AR14))))</f>
        <v>4.0142875590355983E-3</v>
      </c>
      <c r="AT14" s="12">
        <f t="shared" ref="AT14:AT77" si="8">ABS(MIN(AQ14, 100-AQ14)- MIN(AR14, 100-AR14))</f>
        <v>0.19903892665981004</v>
      </c>
      <c r="AU14" s="12">
        <f t="shared" ref="AU14:AU77" si="9">IF(AND(AR14 &lt;= 1.2*AQ14, AR14 &gt;= 0.8*AQ14), 1, 0)</f>
        <v>1</v>
      </c>
      <c r="AW14">
        <v>49.483108520507813</v>
      </c>
      <c r="AX14">
        <v>49.663415133366598</v>
      </c>
      <c r="AY14" s="13">
        <f t="shared" ref="AY14:AY77" si="10">IF(AND(AW14=0, AX14=0), 0, 2 * ABS(MIN(AW14, 100-AW14) - MIN(AX14, 100-AX14)) / (ABS(MIN(AW14, 100-AW14)) + ABS(MIN(AX14, 100-AX14))))</f>
        <v>3.6371746827603439E-3</v>
      </c>
      <c r="AZ14" s="12">
        <f t="shared" ref="AZ14:AZ77" si="11">ABS(MIN(AW14, 100-AW14)- MIN(AX14, 100-AX14))</f>
        <v>0.1803066128587858</v>
      </c>
      <c r="BA14" s="12">
        <f t="shared" ref="BA14:BA77" si="12">IF(AND(AX14 &lt;= 1.2*AW14, AX14 &gt;= 0.8*AW14), 1, 0)</f>
        <v>1</v>
      </c>
      <c r="BD14" s="35" t="s">
        <v>79</v>
      </c>
      <c r="BE14" s="35" t="s">
        <v>79</v>
      </c>
    </row>
    <row r="15" spans="1:69">
      <c r="A15" s="2">
        <v>10</v>
      </c>
      <c r="B15" s="2">
        <f t="shared" si="0"/>
        <v>1.2418640275128847</v>
      </c>
      <c r="C15">
        <v>1.29760729621473</v>
      </c>
      <c r="D15">
        <v>1.246821498962831</v>
      </c>
      <c r="E15">
        <v>1.2222577540931729</v>
      </c>
      <c r="F15">
        <v>1.202638251575769</v>
      </c>
      <c r="G15">
        <v>1.2257956214251839</v>
      </c>
      <c r="H15">
        <v>1.32395354416152</v>
      </c>
      <c r="I15">
        <v>1.2389413744082649</v>
      </c>
      <c r="J15">
        <v>1.1585976277452781</v>
      </c>
      <c r="K15">
        <v>1.1899599565908261</v>
      </c>
      <c r="L15">
        <v>1.2913965481811649</v>
      </c>
      <c r="M15">
        <v>1.209523771188642</v>
      </c>
      <c r="N15">
        <v>1.2857030992791321</v>
      </c>
      <c r="O15">
        <v>1.1624189418964379</v>
      </c>
      <c r="P15">
        <v>1.327516452227727</v>
      </c>
      <c r="Q15">
        <v>1.2448286747425901</v>
      </c>
      <c r="AE15">
        <v>8.2302093505859375E-3</v>
      </c>
      <c r="AF15">
        <v>1.3658523559570311E-2</v>
      </c>
      <c r="AG15" s="13">
        <f t="shared" si="1"/>
        <v>5.4430742017673285E-3</v>
      </c>
      <c r="AH15" s="12">
        <f t="shared" si="2"/>
        <v>5.4283142089843733E-3</v>
      </c>
      <c r="AI15" s="12">
        <f t="shared" si="3"/>
        <v>0</v>
      </c>
      <c r="AK15">
        <v>21.393203735351559</v>
      </c>
      <c r="AL15">
        <v>21.80686430497602</v>
      </c>
      <c r="AM15" s="13">
        <f t="shared" si="4"/>
        <v>1.9150922134581194E-2</v>
      </c>
      <c r="AN15" s="12">
        <f t="shared" si="5"/>
        <v>0.41366056962446152</v>
      </c>
      <c r="AO15" s="12">
        <f t="shared" si="6"/>
        <v>1</v>
      </c>
      <c r="AQ15">
        <v>21.393203735351559</v>
      </c>
      <c r="AR15">
        <v>22.060051072881699</v>
      </c>
      <c r="AS15" s="13">
        <f t="shared" si="7"/>
        <v>3.0692630067554318E-2</v>
      </c>
      <c r="AT15" s="12">
        <f t="shared" si="8"/>
        <v>0.66684733753013958</v>
      </c>
      <c r="AU15" s="12">
        <f t="shared" si="9"/>
        <v>1</v>
      </c>
      <c r="AW15">
        <v>21.393203735351559</v>
      </c>
      <c r="AX15">
        <v>22.056089067057901</v>
      </c>
      <c r="AY15" s="13">
        <f t="shared" si="10"/>
        <v>3.0513055055735299E-2</v>
      </c>
      <c r="AZ15" s="12">
        <f t="shared" si="11"/>
        <v>0.66288533170634167</v>
      </c>
      <c r="BA15" s="12">
        <f t="shared" si="12"/>
        <v>1</v>
      </c>
      <c r="BD15" s="6" t="s">
        <v>80</v>
      </c>
      <c r="BE15" s="6"/>
      <c r="BH15" s="6" t="s">
        <v>81</v>
      </c>
      <c r="BI15" s="6"/>
      <c r="BL15" s="6" t="s">
        <v>82</v>
      </c>
      <c r="BM15" s="6"/>
      <c r="BP15" s="6" t="s">
        <v>83</v>
      </c>
      <c r="BQ15" s="6"/>
    </row>
    <row r="16" spans="1:69">
      <c r="A16" s="2">
        <v>11</v>
      </c>
      <c r="B16" s="2">
        <f t="shared" si="0"/>
        <v>1.2540029304101259</v>
      </c>
      <c r="C16">
        <v>1.309895590898291</v>
      </c>
      <c r="D16">
        <v>1.2662307710957701</v>
      </c>
      <c r="E16">
        <v>1.222259366423913</v>
      </c>
      <c r="F16">
        <v>1.2151013732942459</v>
      </c>
      <c r="G16">
        <v>1.2371585003479271</v>
      </c>
      <c r="H16">
        <v>1.3282782683226579</v>
      </c>
      <c r="I16">
        <v>1.249647610931816</v>
      </c>
      <c r="J16">
        <v>1.163582892375276</v>
      </c>
      <c r="K16">
        <v>1.2101072282896319</v>
      </c>
      <c r="L16">
        <v>1.3166273650448781</v>
      </c>
      <c r="M16">
        <v>1.218812326475448</v>
      </c>
      <c r="N16">
        <v>1.299087839377095</v>
      </c>
      <c r="O16">
        <v>1.165380184304625</v>
      </c>
      <c r="P16">
        <v>1.3420617386339331</v>
      </c>
      <c r="Q16">
        <v>1.2658129003363821</v>
      </c>
      <c r="AE16">
        <v>0.27113914489746088</v>
      </c>
      <c r="AF16">
        <v>0.15283203125</v>
      </c>
      <c r="AG16" s="13">
        <f t="shared" si="1"/>
        <v>0.111576836165506</v>
      </c>
      <c r="AH16" s="12">
        <f t="shared" si="2"/>
        <v>0.11830711364746088</v>
      </c>
      <c r="AI16" s="12">
        <f t="shared" si="3"/>
        <v>0</v>
      </c>
      <c r="AK16">
        <v>21.539306640625</v>
      </c>
      <c r="AL16">
        <v>22.759699267010351</v>
      </c>
      <c r="AM16" s="13">
        <f t="shared" si="4"/>
        <v>5.5097968967064564E-2</v>
      </c>
      <c r="AN16" s="12">
        <f t="shared" si="5"/>
        <v>1.2203926263853511</v>
      </c>
      <c r="AO16" s="12">
        <f t="shared" si="6"/>
        <v>1</v>
      </c>
      <c r="AQ16">
        <v>21.539306640625</v>
      </c>
      <c r="AR16">
        <v>22.69441104359619</v>
      </c>
      <c r="AS16" s="13">
        <f t="shared" si="7"/>
        <v>5.2227326277087163E-2</v>
      </c>
      <c r="AT16" s="12">
        <f t="shared" si="8"/>
        <v>1.1551044029711903</v>
      </c>
      <c r="AU16" s="12">
        <f t="shared" si="9"/>
        <v>1</v>
      </c>
      <c r="AW16">
        <v>21.539306640625</v>
      </c>
      <c r="AX16">
        <v>22.81389726039022</v>
      </c>
      <c r="AY16" s="13">
        <f t="shared" si="10"/>
        <v>5.7474568133105967E-2</v>
      </c>
      <c r="AZ16" s="12">
        <f t="shared" si="11"/>
        <v>1.2745906197652204</v>
      </c>
      <c r="BA16" s="12">
        <f t="shared" si="12"/>
        <v>1</v>
      </c>
      <c r="BD16" s="6" t="s">
        <v>84</v>
      </c>
      <c r="BE16" s="6" t="s">
        <v>85</v>
      </c>
      <c r="BH16" s="6" t="s">
        <v>84</v>
      </c>
      <c r="BI16" s="6" t="s">
        <v>85</v>
      </c>
      <c r="BL16" s="6" t="s">
        <v>84</v>
      </c>
      <c r="BM16" s="6" t="s">
        <v>85</v>
      </c>
      <c r="BP16" s="6" t="s">
        <v>84</v>
      </c>
      <c r="BQ16" s="6" t="s">
        <v>85</v>
      </c>
    </row>
    <row r="17" spans="1:69">
      <c r="A17" s="2">
        <v>12</v>
      </c>
      <c r="B17" s="2">
        <f t="shared" si="0"/>
        <v>1.2620723956376878</v>
      </c>
      <c r="C17">
        <v>1.3338513367296441</v>
      </c>
      <c r="D17">
        <v>1.269448836112683</v>
      </c>
      <c r="E17">
        <v>1.2267629411198211</v>
      </c>
      <c r="F17">
        <v>1.2285665093475591</v>
      </c>
      <c r="G17">
        <v>1.2487669919471549</v>
      </c>
      <c r="H17">
        <v>1.3339181217843421</v>
      </c>
      <c r="I17">
        <v>1.260903930988454</v>
      </c>
      <c r="J17">
        <v>1.1713984470533421</v>
      </c>
      <c r="K17">
        <v>1.2195327648943519</v>
      </c>
      <c r="L17">
        <v>1.3207442292321809</v>
      </c>
      <c r="M17">
        <v>1.222871408270785</v>
      </c>
      <c r="N17">
        <v>1.302504704335383</v>
      </c>
      <c r="O17">
        <v>1.1758369118396841</v>
      </c>
      <c r="P17">
        <v>1.3536215258090509</v>
      </c>
      <c r="Q17">
        <v>1.2623572751008789</v>
      </c>
      <c r="AE17">
        <v>0</v>
      </c>
      <c r="AF17">
        <v>0</v>
      </c>
      <c r="AG17" s="13">
        <f t="shared" si="1"/>
        <v>0</v>
      </c>
      <c r="AH17" s="12">
        <f t="shared" si="2"/>
        <v>0</v>
      </c>
      <c r="AI17" s="12">
        <f t="shared" si="3"/>
        <v>1</v>
      </c>
      <c r="AK17">
        <v>0</v>
      </c>
      <c r="AL17">
        <v>0</v>
      </c>
      <c r="AM17" s="13">
        <f t="shared" si="4"/>
        <v>0</v>
      </c>
      <c r="AN17" s="12">
        <f t="shared" si="5"/>
        <v>0</v>
      </c>
      <c r="AO17" s="12">
        <f t="shared" si="6"/>
        <v>1</v>
      </c>
      <c r="AQ17">
        <v>0</v>
      </c>
      <c r="AR17">
        <v>0</v>
      </c>
      <c r="AS17" s="13">
        <f t="shared" si="7"/>
        <v>0</v>
      </c>
      <c r="AT17" s="12">
        <f t="shared" si="8"/>
        <v>0</v>
      </c>
      <c r="AU17" s="12">
        <f t="shared" si="9"/>
        <v>1</v>
      </c>
      <c r="AW17">
        <v>0</v>
      </c>
      <c r="AX17">
        <v>0</v>
      </c>
      <c r="AY17" s="13">
        <f t="shared" si="10"/>
        <v>0</v>
      </c>
      <c r="AZ17" s="12">
        <f t="shared" si="11"/>
        <v>0</v>
      </c>
      <c r="BA17" s="12">
        <f t="shared" si="12"/>
        <v>1</v>
      </c>
      <c r="BD17">
        <v>0.91937673986927271</v>
      </c>
      <c r="BE17">
        <v>0.60912698412698407</v>
      </c>
      <c r="BH17">
        <v>0.35078329132773589</v>
      </c>
      <c r="BI17">
        <v>0.49206349206349198</v>
      </c>
      <c r="BL17">
        <v>0.37244705843820453</v>
      </c>
      <c r="BM17">
        <v>0.49404761904761912</v>
      </c>
      <c r="BP17">
        <v>0.37704335630173569</v>
      </c>
      <c r="BQ17">
        <v>0.49007936507936511</v>
      </c>
    </row>
    <row r="18" spans="1:69">
      <c r="A18" s="2">
        <v>13</v>
      </c>
      <c r="B18" s="2">
        <f t="shared" si="0"/>
        <v>1.2733762241737636</v>
      </c>
      <c r="C18">
        <v>1.342901035106921</v>
      </c>
      <c r="D18">
        <v>1.281005888408411</v>
      </c>
      <c r="E18">
        <v>1.2576838924079701</v>
      </c>
      <c r="F18">
        <v>1.226893981821392</v>
      </c>
      <c r="G18">
        <v>1.254143865765875</v>
      </c>
      <c r="H18">
        <v>1.340910382444255</v>
      </c>
      <c r="I18">
        <v>1.2794318076452571</v>
      </c>
      <c r="J18">
        <v>1.1748841942194239</v>
      </c>
      <c r="K18">
        <v>1.229203036916743</v>
      </c>
      <c r="L18">
        <v>1.335777754745177</v>
      </c>
      <c r="M18">
        <v>1.250050485130118</v>
      </c>
      <c r="N18">
        <v>1.3025879150630271</v>
      </c>
      <c r="O18">
        <v>1.183355236615524</v>
      </c>
      <c r="P18">
        <v>1.3679350569442721</v>
      </c>
      <c r="Q18">
        <v>1.273878829372092</v>
      </c>
      <c r="AE18">
        <v>5.02777099609375E-3</v>
      </c>
      <c r="AF18">
        <v>9.2220306396484375E-3</v>
      </c>
      <c r="AG18" s="13">
        <f t="shared" si="1"/>
        <v>4.2030678608782606E-3</v>
      </c>
      <c r="AH18" s="12">
        <f t="shared" si="2"/>
        <v>4.1942596435546875E-3</v>
      </c>
      <c r="AI18" s="12">
        <f t="shared" si="3"/>
        <v>0</v>
      </c>
      <c r="AK18">
        <v>53.484535217285163</v>
      </c>
      <c r="AL18">
        <v>40.34929275512696</v>
      </c>
      <c r="AM18" s="13">
        <f t="shared" si="4"/>
        <v>0.14197177779265988</v>
      </c>
      <c r="AN18" s="12">
        <f t="shared" si="5"/>
        <v>6.1661720275878764</v>
      </c>
      <c r="AO18" s="12">
        <f t="shared" si="6"/>
        <v>0</v>
      </c>
      <c r="AQ18">
        <v>53.484535217285163</v>
      </c>
      <c r="AR18">
        <v>43.616149116206472</v>
      </c>
      <c r="AS18" s="13">
        <f t="shared" si="7"/>
        <v>6.4335154805056999E-2</v>
      </c>
      <c r="AT18" s="12">
        <f t="shared" si="8"/>
        <v>2.8993156665083646</v>
      </c>
      <c r="AU18" s="12">
        <f t="shared" si="9"/>
        <v>1</v>
      </c>
      <c r="AW18">
        <v>53.484535217285163</v>
      </c>
      <c r="AX18">
        <v>43.850062721230827</v>
      </c>
      <c r="AY18" s="13">
        <f t="shared" si="10"/>
        <v>5.8991567583504205E-2</v>
      </c>
      <c r="AZ18" s="12">
        <f t="shared" si="11"/>
        <v>2.6654020614840093</v>
      </c>
      <c r="BA18" s="12">
        <f t="shared" si="12"/>
        <v>1</v>
      </c>
      <c r="BD18">
        <v>1.0818738865365749</v>
      </c>
      <c r="BE18">
        <v>0.53373015873015872</v>
      </c>
      <c r="BH18">
        <v>0.35781183715132431</v>
      </c>
      <c r="BI18">
        <v>0.46031746031746029</v>
      </c>
      <c r="BL18">
        <v>0.34696994382805901</v>
      </c>
      <c r="BM18">
        <v>0.46031746031746029</v>
      </c>
      <c r="BP18">
        <v>0.35875721090493912</v>
      </c>
      <c r="BQ18">
        <v>0.46230158730158732</v>
      </c>
    </row>
    <row r="19" spans="1:69">
      <c r="A19" s="2">
        <v>14</v>
      </c>
      <c r="B19" s="2">
        <f t="shared" si="0"/>
        <v>1.2837759565621922</v>
      </c>
      <c r="C19">
        <v>1.349645245839282</v>
      </c>
      <c r="D19">
        <v>1.2950598830751869</v>
      </c>
      <c r="E19">
        <v>1.265980400583699</v>
      </c>
      <c r="F19">
        <v>1.240889052708285</v>
      </c>
      <c r="G19">
        <v>1.2669044684178039</v>
      </c>
      <c r="H19">
        <v>1.3509835410717379</v>
      </c>
      <c r="I19">
        <v>1.287228769587242</v>
      </c>
      <c r="J19">
        <v>1.1968151290893181</v>
      </c>
      <c r="K19">
        <v>1.238296192805173</v>
      </c>
      <c r="L19">
        <v>1.3363682097812339</v>
      </c>
      <c r="M19">
        <v>1.2541592900113561</v>
      </c>
      <c r="N19">
        <v>1.315160805906145</v>
      </c>
      <c r="O19">
        <v>1.197984167369893</v>
      </c>
      <c r="P19">
        <v>1.3792285993141391</v>
      </c>
      <c r="Q19">
        <v>1.281935592872389</v>
      </c>
      <c r="AE19">
        <v>6.11114501953125E-3</v>
      </c>
      <c r="AF19">
        <v>0</v>
      </c>
      <c r="AG19" s="13">
        <f t="shared" si="1"/>
        <v>6.0925099526622983E-3</v>
      </c>
      <c r="AH19" s="12">
        <f t="shared" si="2"/>
        <v>6.11114501953125E-3</v>
      </c>
      <c r="AI19" s="12">
        <f t="shared" si="3"/>
        <v>0</v>
      </c>
      <c r="AK19">
        <v>0.37517547607421881</v>
      </c>
      <c r="AL19">
        <v>0.37184920266409899</v>
      </c>
      <c r="AM19" s="13">
        <f t="shared" si="4"/>
        <v>8.9053909590716719E-3</v>
      </c>
      <c r="AN19" s="12">
        <f t="shared" si="5"/>
        <v>3.3262734101198177E-3</v>
      </c>
      <c r="AO19" s="12">
        <f t="shared" si="6"/>
        <v>1</v>
      </c>
      <c r="AQ19">
        <v>0.37517547607421881</v>
      </c>
      <c r="AR19">
        <v>0.35913858460051329</v>
      </c>
      <c r="AS19" s="13">
        <f t="shared" si="7"/>
        <v>4.3678562981539139E-2</v>
      </c>
      <c r="AT19" s="12">
        <f t="shared" si="8"/>
        <v>1.6036891473705517E-2</v>
      </c>
      <c r="AU19" s="12">
        <f t="shared" si="9"/>
        <v>1</v>
      </c>
      <c r="AW19">
        <v>0.37517547607421881</v>
      </c>
      <c r="AX19">
        <v>0.44087816306975769</v>
      </c>
      <c r="AY19" s="13">
        <f t="shared" si="10"/>
        <v>0.16102541265414771</v>
      </c>
      <c r="AZ19" s="12">
        <f t="shared" si="11"/>
        <v>6.5702686995538884E-2</v>
      </c>
      <c r="BA19" s="12">
        <f t="shared" si="12"/>
        <v>1</v>
      </c>
      <c r="BD19">
        <v>0.99389627597561725</v>
      </c>
      <c r="BE19">
        <v>0.59325396825396826</v>
      </c>
      <c r="BH19">
        <v>0.30601284103050119</v>
      </c>
      <c r="BI19">
        <v>0.5178571428571429</v>
      </c>
      <c r="BL19">
        <v>0.32816974971526952</v>
      </c>
      <c r="BM19">
        <v>0.5178571428571429</v>
      </c>
      <c r="BP19">
        <v>0.35213020094979219</v>
      </c>
      <c r="BQ19">
        <v>0.52182539682539686</v>
      </c>
    </row>
    <row r="20" spans="1:69">
      <c r="A20" s="2">
        <v>15</v>
      </c>
      <c r="B20" s="2">
        <f t="shared" si="0"/>
        <v>1.2943050815783947</v>
      </c>
      <c r="C20">
        <v>1.3614065691483439</v>
      </c>
      <c r="D20">
        <v>1.29799501255248</v>
      </c>
      <c r="E20">
        <v>1.2823413126009779</v>
      </c>
      <c r="F20">
        <v>1.2445225968383999</v>
      </c>
      <c r="G20">
        <v>1.2757216874397621</v>
      </c>
      <c r="H20">
        <v>1.366505676654225</v>
      </c>
      <c r="I20">
        <v>1.3007313742091009</v>
      </c>
      <c r="J20">
        <v>1.214736210276538</v>
      </c>
      <c r="K20">
        <v>1.25307315690634</v>
      </c>
      <c r="L20">
        <v>1.3432310315088649</v>
      </c>
      <c r="M20">
        <v>1.2632605567073061</v>
      </c>
      <c r="N20">
        <v>1.329507915874101</v>
      </c>
      <c r="O20">
        <v>1.2051690542040661</v>
      </c>
      <c r="P20">
        <v>1.3911598538531871</v>
      </c>
      <c r="Q20">
        <v>1.285214214902231</v>
      </c>
      <c r="AE20">
        <v>5.588531494140625E-4</v>
      </c>
      <c r="AF20">
        <v>0</v>
      </c>
      <c r="AG20" s="13">
        <f t="shared" si="1"/>
        <v>5.5869702007846757E-4</v>
      </c>
      <c r="AH20" s="12">
        <f t="shared" si="2"/>
        <v>5.588531494140625E-4</v>
      </c>
      <c r="AI20" s="12">
        <f t="shared" si="3"/>
        <v>0</v>
      </c>
      <c r="AK20">
        <v>1.010894775390625E-2</v>
      </c>
      <c r="AL20">
        <v>1.036044770637445E-2</v>
      </c>
      <c r="AM20" s="13">
        <f t="shared" si="4"/>
        <v>2.457326626535862E-2</v>
      </c>
      <c r="AN20" s="12">
        <f t="shared" si="5"/>
        <v>2.5149995246820031E-4</v>
      </c>
      <c r="AO20" s="12">
        <f t="shared" si="6"/>
        <v>1</v>
      </c>
      <c r="AQ20">
        <v>1.010894775390625E-2</v>
      </c>
      <c r="AR20">
        <v>1.038408798138021E-2</v>
      </c>
      <c r="AS20" s="13">
        <f t="shared" si="7"/>
        <v>2.6852071213656514E-2</v>
      </c>
      <c r="AT20" s="12">
        <f t="shared" si="8"/>
        <v>2.7514022747395991E-4</v>
      </c>
      <c r="AU20" s="12">
        <f t="shared" si="9"/>
        <v>1</v>
      </c>
      <c r="AW20">
        <v>1.010894775390625E-2</v>
      </c>
      <c r="AX20">
        <v>1.037162378943491E-2</v>
      </c>
      <c r="AY20" s="13">
        <f t="shared" si="10"/>
        <v>2.5651240735424057E-2</v>
      </c>
      <c r="AZ20" s="12">
        <f t="shared" si="11"/>
        <v>2.6267603552865976E-4</v>
      </c>
      <c r="BA20" s="12">
        <f t="shared" si="12"/>
        <v>1</v>
      </c>
      <c r="BD20">
        <v>0.84199800126940527</v>
      </c>
      <c r="BE20">
        <v>0.63690476190476186</v>
      </c>
      <c r="BH20">
        <v>0.36310149354956872</v>
      </c>
      <c r="BI20">
        <v>0.51984126984126988</v>
      </c>
      <c r="BL20">
        <v>0.38515919285528061</v>
      </c>
      <c r="BM20">
        <v>0.5178571428571429</v>
      </c>
      <c r="BP20">
        <v>0.44230490612267298</v>
      </c>
      <c r="BQ20">
        <v>0.5178571428571429</v>
      </c>
    </row>
    <row r="21" spans="1:69">
      <c r="AE21">
        <v>0</v>
      </c>
      <c r="AF21">
        <v>0</v>
      </c>
      <c r="AG21" s="13">
        <f t="shared" si="1"/>
        <v>0</v>
      </c>
      <c r="AH21" s="12">
        <f t="shared" si="2"/>
        <v>0</v>
      </c>
      <c r="AI21" s="12">
        <f t="shared" si="3"/>
        <v>1</v>
      </c>
      <c r="AK21">
        <v>0</v>
      </c>
      <c r="AL21">
        <v>0</v>
      </c>
      <c r="AM21" s="13">
        <f t="shared" si="4"/>
        <v>0</v>
      </c>
      <c r="AN21" s="12">
        <f t="shared" si="5"/>
        <v>0</v>
      </c>
      <c r="AO21" s="12">
        <f t="shared" si="6"/>
        <v>1</v>
      </c>
      <c r="AQ21">
        <v>0</v>
      </c>
      <c r="AR21">
        <v>0</v>
      </c>
      <c r="AS21" s="13">
        <f t="shared" si="7"/>
        <v>0</v>
      </c>
      <c r="AT21" s="12">
        <f t="shared" si="8"/>
        <v>0</v>
      </c>
      <c r="AU21" s="12">
        <f t="shared" si="9"/>
        <v>1</v>
      </c>
      <c r="AW21">
        <v>0</v>
      </c>
      <c r="AX21">
        <v>0</v>
      </c>
      <c r="AY21" s="13">
        <f t="shared" si="10"/>
        <v>0</v>
      </c>
      <c r="AZ21" s="12">
        <f t="shared" si="11"/>
        <v>0</v>
      </c>
      <c r="BA21" s="12">
        <f t="shared" si="12"/>
        <v>1</v>
      </c>
      <c r="BD21">
        <v>0.96950557938583026</v>
      </c>
      <c r="BE21">
        <v>0.57341269841269837</v>
      </c>
      <c r="BH21">
        <v>0.35673142484969722</v>
      </c>
      <c r="BI21">
        <v>0.50396825396825395</v>
      </c>
      <c r="BL21">
        <v>0.35060910526976963</v>
      </c>
      <c r="BM21">
        <v>0.5</v>
      </c>
      <c r="BP21">
        <v>0.35677283645925512</v>
      </c>
      <c r="BQ21">
        <v>0.49206349206349198</v>
      </c>
    </row>
    <row r="22" spans="1:69">
      <c r="AE22">
        <v>3.9432525634765618E-2</v>
      </c>
      <c r="AF22">
        <v>0.22839927673339841</v>
      </c>
      <c r="AG22" s="13">
        <f t="shared" si="1"/>
        <v>0.20800078711615597</v>
      </c>
      <c r="AH22" s="12">
        <f t="shared" si="2"/>
        <v>0.18896675109863278</v>
      </c>
      <c r="AI22" s="12">
        <f t="shared" si="3"/>
        <v>0</v>
      </c>
      <c r="AK22">
        <v>47.483634948730469</v>
      </c>
      <c r="AL22">
        <v>51.306989852269353</v>
      </c>
      <c r="AM22" s="13">
        <f t="shared" si="4"/>
        <v>2.5149041075143045E-2</v>
      </c>
      <c r="AN22" s="12">
        <f t="shared" si="5"/>
        <v>1.2093751990001778</v>
      </c>
      <c r="AO22" s="12">
        <f t="shared" si="6"/>
        <v>1</v>
      </c>
      <c r="AQ22">
        <v>47.483634948730469</v>
      </c>
      <c r="AR22">
        <v>51.019762139977963</v>
      </c>
      <c r="AS22" s="13">
        <f t="shared" si="7"/>
        <v>3.1029293510923098E-2</v>
      </c>
      <c r="AT22" s="12">
        <f t="shared" si="8"/>
        <v>1.4966029112915678</v>
      </c>
      <c r="AU22" s="12">
        <f t="shared" si="9"/>
        <v>1</v>
      </c>
      <c r="AW22">
        <v>47.483634948730469</v>
      </c>
      <c r="AX22">
        <v>50.782020084408529</v>
      </c>
      <c r="AY22" s="13">
        <f t="shared" si="10"/>
        <v>3.5870031111567065E-2</v>
      </c>
      <c r="AZ22" s="12">
        <f t="shared" si="11"/>
        <v>1.734344966861002</v>
      </c>
      <c r="BA22" s="12">
        <f t="shared" si="12"/>
        <v>1</v>
      </c>
      <c r="BD22">
        <v>0.89862615061177653</v>
      </c>
      <c r="BE22">
        <v>0.625</v>
      </c>
      <c r="BH22">
        <v>0.43039419280486407</v>
      </c>
      <c r="BI22">
        <v>0.50992063492063489</v>
      </c>
      <c r="BL22">
        <v>0.4426045490417474</v>
      </c>
      <c r="BM22">
        <v>0.50595238095238093</v>
      </c>
      <c r="BP22">
        <v>0.46817528611406439</v>
      </c>
      <c r="BQ22">
        <v>0.50396825396825395</v>
      </c>
    </row>
    <row r="23" spans="1:69">
      <c r="AE23">
        <v>0</v>
      </c>
      <c r="AF23">
        <v>0</v>
      </c>
      <c r="AG23" s="13">
        <f t="shared" si="1"/>
        <v>0</v>
      </c>
      <c r="AH23" s="12">
        <f t="shared" si="2"/>
        <v>0</v>
      </c>
      <c r="AI23" s="12">
        <f t="shared" si="3"/>
        <v>1</v>
      </c>
      <c r="AK23">
        <v>0</v>
      </c>
      <c r="AL23">
        <v>0</v>
      </c>
      <c r="AM23" s="13">
        <f t="shared" si="4"/>
        <v>0</v>
      </c>
      <c r="AN23" s="12">
        <f t="shared" si="5"/>
        <v>0</v>
      </c>
      <c r="AO23" s="12">
        <f t="shared" si="6"/>
        <v>1</v>
      </c>
      <c r="AQ23">
        <v>0</v>
      </c>
      <c r="AR23">
        <v>0</v>
      </c>
      <c r="AS23" s="13">
        <f t="shared" si="7"/>
        <v>0</v>
      </c>
      <c r="AT23" s="12">
        <f t="shared" si="8"/>
        <v>0</v>
      </c>
      <c r="AU23" s="12">
        <f t="shared" si="9"/>
        <v>1</v>
      </c>
      <c r="AW23">
        <v>0</v>
      </c>
      <c r="AX23">
        <v>0</v>
      </c>
      <c r="AY23" s="13">
        <f t="shared" si="10"/>
        <v>0</v>
      </c>
      <c r="AZ23" s="12">
        <f t="shared" si="11"/>
        <v>0</v>
      </c>
      <c r="BA23" s="12">
        <f t="shared" si="12"/>
        <v>1</v>
      </c>
      <c r="BD23">
        <v>0.87868866056790107</v>
      </c>
      <c r="BE23">
        <v>0.57341269841269837</v>
      </c>
      <c r="BH23">
        <v>0.28254856658190641</v>
      </c>
      <c r="BI23">
        <v>0.48214285714285721</v>
      </c>
      <c r="BL23">
        <v>0.29535116435990638</v>
      </c>
      <c r="BM23">
        <v>0.4781746031746032</v>
      </c>
      <c r="BP23">
        <v>0.30127626574922689</v>
      </c>
      <c r="BQ23">
        <v>0.47023809523809518</v>
      </c>
    </row>
    <row r="24" spans="1:69">
      <c r="C24" t="s">
        <v>86</v>
      </c>
      <c r="AE24">
        <v>0</v>
      </c>
      <c r="AF24">
        <v>0</v>
      </c>
      <c r="AG24" s="13">
        <f t="shared" si="1"/>
        <v>0</v>
      </c>
      <c r="AH24" s="12">
        <f t="shared" si="2"/>
        <v>0</v>
      </c>
      <c r="AI24" s="12">
        <f t="shared" si="3"/>
        <v>1</v>
      </c>
      <c r="AK24">
        <v>0</v>
      </c>
      <c r="AL24">
        <v>3.3997853597005219</v>
      </c>
      <c r="AM24" s="13">
        <f t="shared" si="4"/>
        <v>2</v>
      </c>
      <c r="AN24" s="12">
        <f t="shared" si="5"/>
        <v>3.3997853597005219</v>
      </c>
      <c r="AO24" s="12">
        <f t="shared" si="6"/>
        <v>0</v>
      </c>
      <c r="AQ24">
        <v>0</v>
      </c>
      <c r="AR24">
        <v>10.4496955871582</v>
      </c>
      <c r="AS24" s="13">
        <f t="shared" si="7"/>
        <v>2</v>
      </c>
      <c r="AT24" s="12">
        <f t="shared" si="8"/>
        <v>10.4496955871582</v>
      </c>
      <c r="AU24" s="12">
        <f t="shared" si="9"/>
        <v>0</v>
      </c>
      <c r="AW24">
        <v>0</v>
      </c>
      <c r="AX24">
        <v>8.9568819318498853</v>
      </c>
      <c r="AY24" s="13">
        <f t="shared" si="10"/>
        <v>2</v>
      </c>
      <c r="AZ24" s="12">
        <f t="shared" si="11"/>
        <v>8.9568819318498853</v>
      </c>
      <c r="BA24" s="12">
        <f t="shared" si="12"/>
        <v>0</v>
      </c>
      <c r="BD24">
        <v>0.97128530249919087</v>
      </c>
      <c r="BE24">
        <v>0.61309523809523814</v>
      </c>
      <c r="BH24">
        <v>0.38893471185124229</v>
      </c>
      <c r="BI24">
        <v>0.50198412698412698</v>
      </c>
      <c r="BL24">
        <v>0.38885508101165278</v>
      </c>
      <c r="BM24">
        <v>0.49206349206349198</v>
      </c>
      <c r="BP24">
        <v>0.3945836362193097</v>
      </c>
      <c r="BQ24">
        <v>0.49206349206349198</v>
      </c>
    </row>
    <row r="25" spans="1:69">
      <c r="A25" s="1" t="s">
        <v>73</v>
      </c>
      <c r="B25" s="1" t="s">
        <v>23</v>
      </c>
      <c r="C25" s="1">
        <v>1</v>
      </c>
      <c r="D25" s="1">
        <v>2</v>
      </c>
      <c r="E25" s="1">
        <v>3</v>
      </c>
      <c r="F25" s="1">
        <v>4</v>
      </c>
      <c r="G25" s="1">
        <v>5</v>
      </c>
      <c r="H25" s="1">
        <v>6</v>
      </c>
      <c r="I25" s="1">
        <v>7</v>
      </c>
      <c r="J25" s="1">
        <v>8</v>
      </c>
      <c r="K25" s="1">
        <v>9</v>
      </c>
      <c r="L25" s="1">
        <v>10</v>
      </c>
      <c r="M25" s="1">
        <v>11</v>
      </c>
      <c r="N25" s="1">
        <v>12</v>
      </c>
      <c r="O25" s="1">
        <v>13</v>
      </c>
      <c r="P25" s="1">
        <v>14</v>
      </c>
      <c r="Q25" s="1">
        <v>15</v>
      </c>
      <c r="AE25">
        <v>0.13431549072265619</v>
      </c>
      <c r="AF25">
        <v>0.27249717712402338</v>
      </c>
      <c r="AG25" s="13">
        <f t="shared" si="1"/>
        <v>0.14818414076921979</v>
      </c>
      <c r="AH25" s="12">
        <f t="shared" si="2"/>
        <v>0.13818168640136719</v>
      </c>
      <c r="AI25" s="12">
        <f t="shared" si="3"/>
        <v>0</v>
      </c>
      <c r="AK25">
        <v>35.886383056640618</v>
      </c>
      <c r="AL25">
        <v>34.875316004599291</v>
      </c>
      <c r="AM25" s="13">
        <f t="shared" si="4"/>
        <v>2.85766753895016E-2</v>
      </c>
      <c r="AN25" s="12">
        <f t="shared" si="5"/>
        <v>1.0110670520413265</v>
      </c>
      <c r="AO25" s="12">
        <f t="shared" si="6"/>
        <v>1</v>
      </c>
      <c r="AQ25">
        <v>35.886383056640618</v>
      </c>
      <c r="AR25">
        <v>34.948215542838277</v>
      </c>
      <c r="AS25" s="13">
        <f t="shared" si="7"/>
        <v>2.6488962522595361E-2</v>
      </c>
      <c r="AT25" s="12">
        <f t="shared" si="8"/>
        <v>0.93816751380234109</v>
      </c>
      <c r="AU25" s="12">
        <f t="shared" si="9"/>
        <v>1</v>
      </c>
      <c r="AW25">
        <v>35.886383056640618</v>
      </c>
      <c r="AX25">
        <v>35.073320139508638</v>
      </c>
      <c r="AY25" s="13">
        <f t="shared" si="10"/>
        <v>2.2916187089579081E-2</v>
      </c>
      <c r="AZ25" s="12">
        <f t="shared" si="11"/>
        <v>0.81306291713197965</v>
      </c>
      <c r="BA25" s="12">
        <f t="shared" si="12"/>
        <v>1</v>
      </c>
      <c r="BD25">
        <v>1.043411814307917</v>
      </c>
      <c r="BE25">
        <v>0.56944444444444442</v>
      </c>
      <c r="BH25">
        <v>0.3651183538746659</v>
      </c>
      <c r="BI25">
        <v>0.49404761904761912</v>
      </c>
      <c r="BL25">
        <v>0.37727518614229372</v>
      </c>
      <c r="BM25">
        <v>0.48412698412698407</v>
      </c>
      <c r="BP25">
        <v>0.41435455334017179</v>
      </c>
      <c r="BQ25">
        <v>0.48809523809523808</v>
      </c>
    </row>
    <row r="26" spans="1:69">
      <c r="A26" s="1">
        <v>1</v>
      </c>
      <c r="B26" s="1">
        <f t="shared" ref="B26:B40" si="13">AVERAGE(C26,Q26)</f>
        <v>0.55743787020345092</v>
      </c>
      <c r="C26">
        <v>0.5637393767705382</v>
      </c>
      <c r="D26">
        <v>0.59206798866855526</v>
      </c>
      <c r="E26">
        <v>0.54674220963172804</v>
      </c>
      <c r="F26">
        <v>0.60906515580736542</v>
      </c>
      <c r="G26">
        <v>0.57670454545454541</v>
      </c>
      <c r="H26">
        <v>0.5637393767705382</v>
      </c>
      <c r="I26">
        <v>0.60906515580736542</v>
      </c>
      <c r="J26">
        <v>0.55807365439093481</v>
      </c>
      <c r="K26">
        <v>0.58923512747875351</v>
      </c>
      <c r="L26">
        <v>0.57386363636363635</v>
      </c>
      <c r="M26">
        <v>0.58073654390934848</v>
      </c>
      <c r="N26">
        <v>0.59490084985835689</v>
      </c>
      <c r="O26">
        <v>0.57223796033994334</v>
      </c>
      <c r="P26">
        <v>0.60906515580736542</v>
      </c>
      <c r="Q26">
        <v>0.55113636363636365</v>
      </c>
      <c r="AE26">
        <v>0.370697021484375</v>
      </c>
      <c r="AF26">
        <v>0.49134063720703119</v>
      </c>
      <c r="AG26" s="13">
        <f t="shared" si="1"/>
        <v>0.12822275985822992</v>
      </c>
      <c r="AH26" s="12">
        <f t="shared" si="2"/>
        <v>0.12064361572265619</v>
      </c>
      <c r="AI26" s="12">
        <f t="shared" si="3"/>
        <v>0</v>
      </c>
      <c r="AK26">
        <v>49.593353271484382</v>
      </c>
      <c r="AL26">
        <v>49.19014634757206</v>
      </c>
      <c r="AM26" s="13">
        <f t="shared" si="4"/>
        <v>8.1634468401550458E-3</v>
      </c>
      <c r="AN26" s="12">
        <f t="shared" si="5"/>
        <v>0.40320692391232171</v>
      </c>
      <c r="AO26" s="12">
        <f t="shared" si="6"/>
        <v>1</v>
      </c>
      <c r="AQ26">
        <v>49.593353271484382</v>
      </c>
      <c r="AR26">
        <v>49.237402443573863</v>
      </c>
      <c r="AS26" s="13">
        <f t="shared" si="7"/>
        <v>7.2032400305987888E-3</v>
      </c>
      <c r="AT26" s="12">
        <f t="shared" si="8"/>
        <v>0.3559508279105188</v>
      </c>
      <c r="AU26" s="12">
        <f t="shared" si="9"/>
        <v>1</v>
      </c>
      <c r="AW26">
        <v>49.593353271484382</v>
      </c>
      <c r="AX26">
        <v>49.239725166677388</v>
      </c>
      <c r="AY26" s="13">
        <f t="shared" si="10"/>
        <v>7.1560677942102769E-3</v>
      </c>
      <c r="AZ26" s="12">
        <f t="shared" si="11"/>
        <v>0.3536281048069938</v>
      </c>
      <c r="BA26" s="12">
        <f t="shared" si="12"/>
        <v>1</v>
      </c>
      <c r="BD26">
        <v>0.95947658302195615</v>
      </c>
      <c r="BE26">
        <v>0.59325396825396826</v>
      </c>
      <c r="BH26">
        <v>0.26977280424779732</v>
      </c>
      <c r="BI26">
        <v>0.49404761904761912</v>
      </c>
      <c r="BL26">
        <v>0.29213599489013159</v>
      </c>
      <c r="BM26">
        <v>0.49206349206349198</v>
      </c>
      <c r="BP26">
        <v>0.31804204870441388</v>
      </c>
      <c r="BQ26">
        <v>0.49404761904761912</v>
      </c>
    </row>
    <row r="27" spans="1:69">
      <c r="A27" s="1">
        <v>2</v>
      </c>
      <c r="B27" s="1">
        <f t="shared" si="13"/>
        <v>0.53046532964202942</v>
      </c>
      <c r="C27">
        <v>0.55240793201133143</v>
      </c>
      <c r="D27">
        <v>0.52407932011331448</v>
      </c>
      <c r="E27">
        <v>0.52974504249291787</v>
      </c>
      <c r="F27">
        <v>0.56940509915014159</v>
      </c>
      <c r="G27">
        <v>0.55397727272727271</v>
      </c>
      <c r="H27">
        <v>0.5382436260623229</v>
      </c>
      <c r="I27">
        <v>0.58073654390934848</v>
      </c>
      <c r="J27">
        <v>0.50991501416430596</v>
      </c>
      <c r="K27">
        <v>0.57507082152974509</v>
      </c>
      <c r="L27">
        <v>0.54829545454545459</v>
      </c>
      <c r="M27">
        <v>0.55807365439093481</v>
      </c>
      <c r="N27">
        <v>0.57223796033994334</v>
      </c>
      <c r="O27">
        <v>0.54957507082152979</v>
      </c>
      <c r="P27">
        <v>0.54107648725212465</v>
      </c>
      <c r="Q27">
        <v>0.50852272727272729</v>
      </c>
      <c r="AE27">
        <v>3.879547119140625E-3</v>
      </c>
      <c r="AF27">
        <v>4.6024322509765616E-3</v>
      </c>
      <c r="AG27" s="13">
        <f t="shared" si="1"/>
        <v>7.2314647626300801E-4</v>
      </c>
      <c r="AH27" s="12">
        <f t="shared" si="2"/>
        <v>7.2288513183593663E-4</v>
      </c>
      <c r="AI27" s="12">
        <f t="shared" si="3"/>
        <v>1</v>
      </c>
      <c r="AK27">
        <v>15.46249389648438</v>
      </c>
      <c r="AL27">
        <v>11.365408055922559</v>
      </c>
      <c r="AM27" s="13">
        <f t="shared" si="4"/>
        <v>0.30543468123822032</v>
      </c>
      <c r="AN27" s="12">
        <f t="shared" si="5"/>
        <v>4.0970858405618209</v>
      </c>
      <c r="AO27" s="12">
        <f t="shared" si="6"/>
        <v>0</v>
      </c>
      <c r="AQ27">
        <v>15.46249389648438</v>
      </c>
      <c r="AR27">
        <v>11.058845130814889</v>
      </c>
      <c r="AS27" s="13">
        <f t="shared" si="7"/>
        <v>0.33208344127245409</v>
      </c>
      <c r="AT27" s="12">
        <f t="shared" si="8"/>
        <v>4.4036487656694909</v>
      </c>
      <c r="AU27" s="12">
        <f t="shared" si="9"/>
        <v>0</v>
      </c>
      <c r="AW27">
        <v>15.46249389648438</v>
      </c>
      <c r="AX27">
        <v>10.79748937180179</v>
      </c>
      <c r="AY27" s="13">
        <f t="shared" si="10"/>
        <v>0.35529379261383259</v>
      </c>
      <c r="AZ27" s="12">
        <f t="shared" si="11"/>
        <v>4.6650045246825904</v>
      </c>
      <c r="BA27" s="12">
        <f t="shared" si="12"/>
        <v>0</v>
      </c>
      <c r="BD27">
        <v>0.92987560809067793</v>
      </c>
      <c r="BE27">
        <v>0.60912698412698407</v>
      </c>
      <c r="BH27">
        <v>0.32654859310281659</v>
      </c>
      <c r="BI27">
        <v>0.51388888888888884</v>
      </c>
      <c r="BL27">
        <v>0.32770462101232423</v>
      </c>
      <c r="BM27">
        <v>0.51388888888888884</v>
      </c>
      <c r="BP27">
        <v>0.36026389033418199</v>
      </c>
      <c r="BQ27">
        <v>0.49007936507936511</v>
      </c>
    </row>
    <row r="28" spans="1:69">
      <c r="A28" s="1">
        <v>3</v>
      </c>
      <c r="B28" s="1">
        <f t="shared" si="13"/>
        <v>0.510615181560649</v>
      </c>
      <c r="C28">
        <v>0.52691218130311612</v>
      </c>
      <c r="D28">
        <v>0.49575070821529738</v>
      </c>
      <c r="E28">
        <v>0.5184135977337111</v>
      </c>
      <c r="F28">
        <v>0.54107648725212465</v>
      </c>
      <c r="G28">
        <v>0.52556818181818177</v>
      </c>
      <c r="H28">
        <v>0.50991501416430596</v>
      </c>
      <c r="I28">
        <v>0.5382436260623229</v>
      </c>
      <c r="J28">
        <v>0.49008498583569399</v>
      </c>
      <c r="K28">
        <v>0.55240793201133143</v>
      </c>
      <c r="L28">
        <v>0.52272727272727271</v>
      </c>
      <c r="M28">
        <v>0.52974504249291787</v>
      </c>
      <c r="N28">
        <v>0.54107648725212465</v>
      </c>
      <c r="O28">
        <v>0.5382436260623229</v>
      </c>
      <c r="P28">
        <v>0.52974504249291787</v>
      </c>
      <c r="Q28">
        <v>0.49431818181818182</v>
      </c>
      <c r="AE28">
        <v>0</v>
      </c>
      <c r="AF28">
        <v>0</v>
      </c>
      <c r="AG28" s="13">
        <f t="shared" si="1"/>
        <v>0</v>
      </c>
      <c r="AH28" s="12">
        <f t="shared" si="2"/>
        <v>0</v>
      </c>
      <c r="AI28" s="12">
        <f t="shared" si="3"/>
        <v>1</v>
      </c>
      <c r="AK28">
        <v>0</v>
      </c>
      <c r="AL28">
        <v>0</v>
      </c>
      <c r="AM28" s="13">
        <f t="shared" si="4"/>
        <v>0</v>
      </c>
      <c r="AN28" s="12">
        <f t="shared" si="5"/>
        <v>0</v>
      </c>
      <c r="AO28" s="12">
        <f t="shared" si="6"/>
        <v>1</v>
      </c>
      <c r="AQ28">
        <v>0</v>
      </c>
      <c r="AR28">
        <v>0</v>
      </c>
      <c r="AS28" s="13">
        <f t="shared" si="7"/>
        <v>0</v>
      </c>
      <c r="AT28" s="12">
        <f t="shared" si="8"/>
        <v>0</v>
      </c>
      <c r="AU28" s="12">
        <f t="shared" si="9"/>
        <v>1</v>
      </c>
      <c r="AW28">
        <v>0</v>
      </c>
      <c r="AX28">
        <v>0</v>
      </c>
      <c r="AY28" s="13">
        <f t="shared" si="10"/>
        <v>0</v>
      </c>
      <c r="AZ28" s="12">
        <f t="shared" si="11"/>
        <v>0</v>
      </c>
      <c r="BA28" s="12">
        <f t="shared" si="12"/>
        <v>1</v>
      </c>
      <c r="BD28">
        <v>0.99862242448199734</v>
      </c>
      <c r="BE28">
        <v>0.59722222222222221</v>
      </c>
      <c r="BH28">
        <v>0.38810939788428522</v>
      </c>
      <c r="BI28">
        <v>0.50793650793650791</v>
      </c>
      <c r="BL28">
        <v>0.40968250665111161</v>
      </c>
      <c r="BM28">
        <v>0.5</v>
      </c>
      <c r="BP28">
        <v>0.41488938378525358</v>
      </c>
      <c r="BQ28">
        <v>0.49206349206349198</v>
      </c>
    </row>
    <row r="29" spans="1:69">
      <c r="A29" s="1">
        <v>4</v>
      </c>
      <c r="B29" s="1">
        <f t="shared" si="13"/>
        <v>0.49501432526397116</v>
      </c>
      <c r="C29">
        <v>0.50991501416430596</v>
      </c>
      <c r="D29">
        <v>0.46742209631728038</v>
      </c>
      <c r="E29">
        <v>0.5127478753541076</v>
      </c>
      <c r="F29">
        <v>0.52124645892351273</v>
      </c>
      <c r="G29">
        <v>0.51136363636363635</v>
      </c>
      <c r="H29">
        <v>0.47025495750708213</v>
      </c>
      <c r="I29">
        <v>0.50708215297450421</v>
      </c>
      <c r="J29">
        <v>0.47308781869688388</v>
      </c>
      <c r="K29">
        <v>0.5382436260623229</v>
      </c>
      <c r="L29">
        <v>0.50852272727272729</v>
      </c>
      <c r="M29">
        <v>0.5127478753541076</v>
      </c>
      <c r="N29">
        <v>0.52974504249291787</v>
      </c>
      <c r="O29">
        <v>0.52124645892351273</v>
      </c>
      <c r="P29">
        <v>0.50141643059490082</v>
      </c>
      <c r="Q29">
        <v>0.48011363636363641</v>
      </c>
      <c r="AE29">
        <v>0</v>
      </c>
      <c r="AF29">
        <v>3.814697265625E-6</v>
      </c>
      <c r="AG29" s="13">
        <f t="shared" si="1"/>
        <v>3.8147045415826142E-6</v>
      </c>
      <c r="AH29" s="12">
        <f t="shared" si="2"/>
        <v>3.814697265625E-6</v>
      </c>
      <c r="AI29" s="12">
        <f t="shared" si="3"/>
        <v>0</v>
      </c>
      <c r="AK29">
        <v>0</v>
      </c>
      <c r="AL29">
        <v>1.920807746148878E-3</v>
      </c>
      <c r="AM29" s="13">
        <f t="shared" si="4"/>
        <v>2</v>
      </c>
      <c r="AN29" s="12">
        <f t="shared" si="5"/>
        <v>1.920807746148878E-3</v>
      </c>
      <c r="AO29" s="12">
        <f t="shared" si="6"/>
        <v>0</v>
      </c>
      <c r="AQ29">
        <v>0</v>
      </c>
      <c r="AR29">
        <v>1.559777248595447E-3</v>
      </c>
      <c r="AS29" s="13">
        <f t="shared" si="7"/>
        <v>2</v>
      </c>
      <c r="AT29" s="12">
        <f t="shared" si="8"/>
        <v>1.559777248595447E-3</v>
      </c>
      <c r="AU29" s="12">
        <f t="shared" si="9"/>
        <v>0</v>
      </c>
      <c r="AW29">
        <v>0</v>
      </c>
      <c r="AX29">
        <v>1.3294016276345459E-3</v>
      </c>
      <c r="AY29" s="13">
        <f t="shared" si="10"/>
        <v>2</v>
      </c>
      <c r="AZ29" s="12">
        <f t="shared" si="11"/>
        <v>1.3294016276345459E-3</v>
      </c>
      <c r="BA29" s="12">
        <f t="shared" si="12"/>
        <v>0</v>
      </c>
      <c r="BD29">
        <v>0.95231137402225352</v>
      </c>
      <c r="BE29">
        <v>0.57539682539682535</v>
      </c>
      <c r="BH29">
        <v>0.26814311991371609</v>
      </c>
      <c r="BI29">
        <v>0.49603174603174599</v>
      </c>
      <c r="BL29">
        <v>0.27685677282074361</v>
      </c>
      <c r="BM29">
        <v>0.49404761904761912</v>
      </c>
      <c r="BP29">
        <v>0.30048459625759449</v>
      </c>
      <c r="BQ29">
        <v>0.49603174603174599</v>
      </c>
    </row>
    <row r="30" spans="1:69">
      <c r="A30" s="1">
        <v>5</v>
      </c>
      <c r="B30" s="1">
        <f t="shared" si="13"/>
        <v>0.48083794746330155</v>
      </c>
      <c r="C30">
        <v>0.49008498583569399</v>
      </c>
      <c r="D30">
        <v>0.45325779036827202</v>
      </c>
      <c r="E30">
        <v>0.48725212464589229</v>
      </c>
      <c r="F30">
        <v>0.51558073654390935</v>
      </c>
      <c r="G30">
        <v>0.5</v>
      </c>
      <c r="H30">
        <v>0.45892351274787541</v>
      </c>
      <c r="I30">
        <v>0.48725212464589229</v>
      </c>
      <c r="J30">
        <v>0.47592067988668563</v>
      </c>
      <c r="K30">
        <v>0.5184135977337111</v>
      </c>
      <c r="L30">
        <v>0.49431818181818182</v>
      </c>
      <c r="M30">
        <v>0.48725212464589229</v>
      </c>
      <c r="N30">
        <v>0.52124645892351273</v>
      </c>
      <c r="O30">
        <v>0.50424929178470257</v>
      </c>
      <c r="P30">
        <v>0.49858356940509913</v>
      </c>
      <c r="Q30">
        <v>0.47159090909090912</v>
      </c>
      <c r="AE30">
        <v>0</v>
      </c>
      <c r="AF30">
        <v>0</v>
      </c>
      <c r="AG30" s="13">
        <f t="shared" si="1"/>
        <v>0</v>
      </c>
      <c r="AH30" s="12">
        <f t="shared" si="2"/>
        <v>0</v>
      </c>
      <c r="AI30" s="12">
        <f t="shared" si="3"/>
        <v>1</v>
      </c>
      <c r="AK30">
        <v>0</v>
      </c>
      <c r="AL30">
        <v>0</v>
      </c>
      <c r="AM30" s="13">
        <f t="shared" si="4"/>
        <v>0</v>
      </c>
      <c r="AN30" s="12">
        <f t="shared" si="5"/>
        <v>0</v>
      </c>
      <c r="AO30" s="12">
        <f t="shared" si="6"/>
        <v>1</v>
      </c>
      <c r="AQ30">
        <v>0</v>
      </c>
      <c r="AR30">
        <v>0</v>
      </c>
      <c r="AS30" s="13">
        <f t="shared" si="7"/>
        <v>0</v>
      </c>
      <c r="AT30" s="12">
        <f t="shared" si="8"/>
        <v>0</v>
      </c>
      <c r="AU30" s="12">
        <f t="shared" si="9"/>
        <v>1</v>
      </c>
      <c r="AW30">
        <v>0</v>
      </c>
      <c r="AX30">
        <v>0</v>
      </c>
      <c r="AY30" s="13">
        <f t="shared" si="10"/>
        <v>0</v>
      </c>
      <c r="AZ30" s="12">
        <f t="shared" si="11"/>
        <v>0</v>
      </c>
      <c r="BA30" s="12">
        <f t="shared" si="12"/>
        <v>1</v>
      </c>
      <c r="BD30">
        <v>1.0061574686960519</v>
      </c>
      <c r="BE30">
        <v>0.56746031746031744</v>
      </c>
      <c r="BH30">
        <v>0.29602517546816259</v>
      </c>
      <c r="BI30">
        <v>0.50793650793650791</v>
      </c>
      <c r="BL30">
        <v>0.28926779328093538</v>
      </c>
      <c r="BM30">
        <v>0.50992063492063489</v>
      </c>
      <c r="BP30">
        <v>0.31027017878440988</v>
      </c>
      <c r="BQ30">
        <v>0.50198412698412698</v>
      </c>
    </row>
    <row r="31" spans="1:69">
      <c r="A31" s="1">
        <v>6</v>
      </c>
      <c r="B31" s="1">
        <f t="shared" si="13"/>
        <v>0.45956734483646655</v>
      </c>
      <c r="C31">
        <v>0.46458923512747868</v>
      </c>
      <c r="D31">
        <v>0.44759206798866857</v>
      </c>
      <c r="E31">
        <v>0.48441926345609071</v>
      </c>
      <c r="F31">
        <v>0.49575070821529738</v>
      </c>
      <c r="G31">
        <v>0.48295454545454553</v>
      </c>
      <c r="H31">
        <v>0.45042492917847032</v>
      </c>
      <c r="I31">
        <v>0.47875354107648732</v>
      </c>
      <c r="J31">
        <v>0.47025495750708213</v>
      </c>
      <c r="K31">
        <v>0.50424929178470257</v>
      </c>
      <c r="L31">
        <v>0.46875</v>
      </c>
      <c r="M31">
        <v>0.46742209631728038</v>
      </c>
      <c r="N31">
        <v>0.47308781869688388</v>
      </c>
      <c r="O31">
        <v>0.49858356940509913</v>
      </c>
      <c r="P31">
        <v>0.47308781869688388</v>
      </c>
      <c r="Q31">
        <v>0.45454545454545447</v>
      </c>
      <c r="AE31">
        <v>0</v>
      </c>
      <c r="AF31">
        <v>0</v>
      </c>
      <c r="AG31" s="13">
        <f t="shared" si="1"/>
        <v>0</v>
      </c>
      <c r="AH31" s="12">
        <f t="shared" si="2"/>
        <v>0</v>
      </c>
      <c r="AI31" s="12">
        <f t="shared" si="3"/>
        <v>1</v>
      </c>
      <c r="AK31">
        <v>0</v>
      </c>
      <c r="AL31">
        <v>0</v>
      </c>
      <c r="AM31" s="13">
        <f t="shared" si="4"/>
        <v>0</v>
      </c>
      <c r="AN31" s="12">
        <f t="shared" si="5"/>
        <v>0</v>
      </c>
      <c r="AO31" s="12">
        <f t="shared" si="6"/>
        <v>1</v>
      </c>
      <c r="AQ31">
        <v>0</v>
      </c>
      <c r="AR31">
        <v>0</v>
      </c>
      <c r="AS31" s="13">
        <f t="shared" si="7"/>
        <v>0</v>
      </c>
      <c r="AT31" s="12">
        <f t="shared" si="8"/>
        <v>0</v>
      </c>
      <c r="AU31" s="12">
        <f t="shared" si="9"/>
        <v>1</v>
      </c>
      <c r="AW31">
        <v>0</v>
      </c>
      <c r="AX31">
        <v>0</v>
      </c>
      <c r="AY31" s="13">
        <f t="shared" si="10"/>
        <v>0</v>
      </c>
      <c r="AZ31" s="12">
        <f t="shared" si="11"/>
        <v>0</v>
      </c>
      <c r="BA31" s="12">
        <f t="shared" si="12"/>
        <v>1</v>
      </c>
      <c r="BD31">
        <v>0.8668865024411051</v>
      </c>
      <c r="BE31">
        <v>0.63293650793650791</v>
      </c>
      <c r="BH31">
        <v>0.40827181169534782</v>
      </c>
      <c r="BI31">
        <v>0.49603174603174599</v>
      </c>
      <c r="BL31">
        <v>0.44281747542398281</v>
      </c>
      <c r="BM31">
        <v>0.48809523809523808</v>
      </c>
      <c r="BP31">
        <v>0.46528506558504867</v>
      </c>
      <c r="BQ31">
        <v>0.4781746031746032</v>
      </c>
    </row>
    <row r="32" spans="1:69">
      <c r="A32" s="1">
        <v>7</v>
      </c>
      <c r="B32" s="1">
        <f t="shared" si="13"/>
        <v>0.44823992402781349</v>
      </c>
      <c r="C32">
        <v>0.43909348441926338</v>
      </c>
      <c r="D32">
        <v>0.42776203966005671</v>
      </c>
      <c r="E32">
        <v>0.47025495750708213</v>
      </c>
      <c r="F32">
        <v>0.47592067988668563</v>
      </c>
      <c r="G32">
        <v>0.47443181818181818</v>
      </c>
      <c r="H32">
        <v>0.42209631728045333</v>
      </c>
      <c r="I32">
        <v>0.47308781869688388</v>
      </c>
      <c r="J32">
        <v>0.44475920679886688</v>
      </c>
      <c r="K32">
        <v>0.49008498583569399</v>
      </c>
      <c r="L32">
        <v>0.44034090909090912</v>
      </c>
      <c r="M32">
        <v>0.45609065155807371</v>
      </c>
      <c r="N32">
        <v>0.44759206798866857</v>
      </c>
      <c r="O32">
        <v>0.48441926345609071</v>
      </c>
      <c r="P32">
        <v>0.46175637393767699</v>
      </c>
      <c r="Q32">
        <v>0.45738636363636359</v>
      </c>
      <c r="AE32">
        <v>4.4307708740234384E-3</v>
      </c>
      <c r="AF32">
        <v>4.57763671875E-4</v>
      </c>
      <c r="AG32" s="13">
        <f t="shared" si="1"/>
        <v>3.9651252508391402E-3</v>
      </c>
      <c r="AH32" s="12">
        <f t="shared" si="2"/>
        <v>3.9730072021484384E-3</v>
      </c>
      <c r="AI32" s="12">
        <f t="shared" si="3"/>
        <v>0</v>
      </c>
      <c r="AK32">
        <v>39.963150024414063</v>
      </c>
      <c r="AL32">
        <v>25.520651075575088</v>
      </c>
      <c r="AM32" s="13">
        <f t="shared" si="4"/>
        <v>0.44110142374863964</v>
      </c>
      <c r="AN32" s="12">
        <f t="shared" si="5"/>
        <v>14.442498948838974</v>
      </c>
      <c r="AO32" s="12">
        <f t="shared" si="6"/>
        <v>0</v>
      </c>
      <c r="AQ32">
        <v>39.963150024414063</v>
      </c>
      <c r="AR32">
        <v>23.6650003567878</v>
      </c>
      <c r="AS32" s="13">
        <f t="shared" si="7"/>
        <v>0.51229368039091538</v>
      </c>
      <c r="AT32" s="12">
        <f t="shared" si="8"/>
        <v>16.298149667626262</v>
      </c>
      <c r="AU32" s="12">
        <f t="shared" si="9"/>
        <v>0</v>
      </c>
      <c r="AW32">
        <v>39.963150024414063</v>
      </c>
      <c r="AX32">
        <v>26.261291056211789</v>
      </c>
      <c r="AY32" s="13">
        <f t="shared" si="10"/>
        <v>0.413800667687652</v>
      </c>
      <c r="AZ32" s="12">
        <f t="shared" si="11"/>
        <v>13.701858968202274</v>
      </c>
      <c r="BA32" s="12">
        <f t="shared" si="12"/>
        <v>0</v>
      </c>
      <c r="BC32" s="6" t="s">
        <v>87</v>
      </c>
      <c r="BD32" s="6">
        <f>AVERAGE(BD17:BD31)</f>
        <v>0.95413282478516848</v>
      </c>
      <c r="BE32" s="6">
        <f>AVERAGE(BE17:BE31)</f>
        <v>0.59351851851851856</v>
      </c>
      <c r="BG32" s="6" t="s">
        <v>87</v>
      </c>
      <c r="BH32" s="6">
        <f>AVERAGE(BH17:BH31)</f>
        <v>0.34388717435557542</v>
      </c>
      <c r="BI32" s="6">
        <f>AVERAGE(BI17:BI31)</f>
        <v>0.49986772486772491</v>
      </c>
      <c r="BK32" s="6" t="s">
        <v>87</v>
      </c>
      <c r="BL32" s="6">
        <f>AVERAGE(BL17:BL31)</f>
        <v>0.35506041298276086</v>
      </c>
      <c r="BM32" s="6">
        <f>AVERAGE(BM17:BM31)</f>
        <v>0.49656084656084659</v>
      </c>
      <c r="BO32" s="6" t="s">
        <v>87</v>
      </c>
      <c r="BP32" s="6">
        <f>AVERAGE(BP17:BP31)</f>
        <v>0.37564222770747135</v>
      </c>
      <c r="BQ32" s="6">
        <f>AVERAGE(BQ17:BQ31)</f>
        <v>0.49272486772486773</v>
      </c>
    </row>
    <row r="33" spans="1:53">
      <c r="A33" s="1">
        <v>8</v>
      </c>
      <c r="B33" s="1">
        <f t="shared" si="13"/>
        <v>0.4326189479783672</v>
      </c>
      <c r="C33">
        <v>0.43626062322946169</v>
      </c>
      <c r="D33">
        <v>0.41643059490084988</v>
      </c>
      <c r="E33">
        <v>0.44475920679886688</v>
      </c>
      <c r="F33">
        <v>0.45609065155807371</v>
      </c>
      <c r="G33">
        <v>0.45170454545454553</v>
      </c>
      <c r="H33">
        <v>0.40226628895184141</v>
      </c>
      <c r="I33">
        <v>0.46175637393767699</v>
      </c>
      <c r="J33">
        <v>0.45609065155807371</v>
      </c>
      <c r="K33">
        <v>0.47308781869688388</v>
      </c>
      <c r="L33">
        <v>0.42045454545454553</v>
      </c>
      <c r="M33">
        <v>0.44192634560906507</v>
      </c>
      <c r="N33">
        <v>0.42776203966005671</v>
      </c>
      <c r="O33">
        <v>0.47308781869688388</v>
      </c>
      <c r="P33">
        <v>0.44759206798866857</v>
      </c>
      <c r="Q33">
        <v>0.42897727272727271</v>
      </c>
      <c r="AE33">
        <v>0</v>
      </c>
      <c r="AF33">
        <v>0</v>
      </c>
      <c r="AG33" s="13">
        <f t="shared" si="1"/>
        <v>0</v>
      </c>
      <c r="AH33" s="12">
        <f t="shared" si="2"/>
        <v>0</v>
      </c>
      <c r="AI33" s="12">
        <f t="shared" si="3"/>
        <v>1</v>
      </c>
      <c r="AK33">
        <v>4.78668212890625</v>
      </c>
      <c r="AL33">
        <v>7.9693794250488281</v>
      </c>
      <c r="AM33" s="13">
        <f t="shared" si="4"/>
        <v>0.49900939763900209</v>
      </c>
      <c r="AN33" s="12">
        <f t="shared" si="5"/>
        <v>3.1826972961425781</v>
      </c>
      <c r="AO33" s="12">
        <f t="shared" si="6"/>
        <v>0</v>
      </c>
      <c r="AQ33">
        <v>4.78668212890625</v>
      </c>
      <c r="AR33">
        <v>6.3755035400390634</v>
      </c>
      <c r="AS33" s="13">
        <f t="shared" si="7"/>
        <v>0.28467926591709114</v>
      </c>
      <c r="AT33" s="12">
        <f t="shared" si="8"/>
        <v>1.5888214111328134</v>
      </c>
      <c r="AU33" s="12">
        <f t="shared" si="9"/>
        <v>0</v>
      </c>
      <c r="AW33">
        <v>4.78668212890625</v>
      </c>
      <c r="AX33">
        <v>7.0150057474772138</v>
      </c>
      <c r="AY33" s="13">
        <f t="shared" si="10"/>
        <v>0.37762795320660797</v>
      </c>
      <c r="AZ33" s="12">
        <f t="shared" si="11"/>
        <v>2.2283236185709638</v>
      </c>
      <c r="BA33" s="12">
        <f t="shared" si="12"/>
        <v>0</v>
      </c>
    </row>
    <row r="34" spans="1:53">
      <c r="A34" s="1">
        <v>9</v>
      </c>
      <c r="B34" s="1">
        <f t="shared" si="13"/>
        <v>0.42694115374710273</v>
      </c>
      <c r="C34">
        <v>0.43342776203965999</v>
      </c>
      <c r="D34">
        <v>0.41076487252124638</v>
      </c>
      <c r="E34">
        <v>0.44192634560906507</v>
      </c>
      <c r="F34">
        <v>0.46458923512747868</v>
      </c>
      <c r="G34">
        <v>0.44034090909090912</v>
      </c>
      <c r="H34">
        <v>0.39660056657223802</v>
      </c>
      <c r="I34">
        <v>0.45609065155807371</v>
      </c>
      <c r="J34">
        <v>0.44475920679886688</v>
      </c>
      <c r="K34">
        <v>0.46458923512747868</v>
      </c>
      <c r="L34">
        <v>0.41193181818181818</v>
      </c>
      <c r="M34">
        <v>0.43342776203965999</v>
      </c>
      <c r="N34">
        <v>0.39943342776203972</v>
      </c>
      <c r="O34">
        <v>0.46458923512747868</v>
      </c>
      <c r="P34">
        <v>0.43342776203965999</v>
      </c>
      <c r="Q34">
        <v>0.42045454545454553</v>
      </c>
      <c r="AE34">
        <v>0</v>
      </c>
      <c r="AF34">
        <v>0</v>
      </c>
      <c r="AG34" s="13">
        <f t="shared" si="1"/>
        <v>0</v>
      </c>
      <c r="AH34" s="12">
        <f t="shared" si="2"/>
        <v>0</v>
      </c>
      <c r="AI34" s="12">
        <f t="shared" si="3"/>
        <v>1</v>
      </c>
      <c r="AK34">
        <v>0</v>
      </c>
      <c r="AL34">
        <v>0</v>
      </c>
      <c r="AM34" s="13">
        <f t="shared" si="4"/>
        <v>0</v>
      </c>
      <c r="AN34" s="12">
        <f t="shared" si="5"/>
        <v>0</v>
      </c>
      <c r="AO34" s="12">
        <f t="shared" si="6"/>
        <v>1</v>
      </c>
      <c r="AQ34">
        <v>0</v>
      </c>
      <c r="AR34">
        <v>0</v>
      </c>
      <c r="AS34" s="13">
        <f t="shared" si="7"/>
        <v>0</v>
      </c>
      <c r="AT34" s="12">
        <f t="shared" si="8"/>
        <v>0</v>
      </c>
      <c r="AU34" s="12">
        <f t="shared" si="9"/>
        <v>1</v>
      </c>
      <c r="AW34">
        <v>0</v>
      </c>
      <c r="AX34">
        <v>0</v>
      </c>
      <c r="AY34" s="13">
        <f t="shared" si="10"/>
        <v>0</v>
      </c>
      <c r="AZ34" s="12">
        <f t="shared" si="11"/>
        <v>0</v>
      </c>
      <c r="BA34" s="12">
        <f t="shared" si="12"/>
        <v>1</v>
      </c>
    </row>
    <row r="35" spans="1:53">
      <c r="A35" s="1">
        <v>10</v>
      </c>
      <c r="B35" s="1">
        <f t="shared" si="13"/>
        <v>0.41276075199587947</v>
      </c>
      <c r="C35">
        <v>0.41643059490084988</v>
      </c>
      <c r="D35">
        <v>0.40793201133144469</v>
      </c>
      <c r="E35">
        <v>0.43626062322946169</v>
      </c>
      <c r="F35">
        <v>0.45325779036827202</v>
      </c>
      <c r="G35">
        <v>0.44034090909090912</v>
      </c>
      <c r="H35">
        <v>0.39376770538243627</v>
      </c>
      <c r="I35">
        <v>0.45042492917847032</v>
      </c>
      <c r="J35">
        <v>0.43626062322946169</v>
      </c>
      <c r="K35">
        <v>0.44192634560906507</v>
      </c>
      <c r="L35">
        <v>0.40625</v>
      </c>
      <c r="M35">
        <v>0.41926345609065158</v>
      </c>
      <c r="N35">
        <v>0.40226628895184141</v>
      </c>
      <c r="O35">
        <v>0.45609065155807371</v>
      </c>
      <c r="P35">
        <v>0.42776203966005671</v>
      </c>
      <c r="Q35">
        <v>0.40909090909090912</v>
      </c>
      <c r="AE35">
        <v>4.2667388916015618E-2</v>
      </c>
      <c r="AF35">
        <v>0.1174583435058594</v>
      </c>
      <c r="AG35" s="13">
        <f t="shared" si="1"/>
        <v>7.7658847700327771E-2</v>
      </c>
      <c r="AH35" s="12">
        <f t="shared" si="2"/>
        <v>7.4790954589843778E-2</v>
      </c>
      <c r="AI35" s="12">
        <f t="shared" si="3"/>
        <v>0</v>
      </c>
      <c r="AK35">
        <v>34.384346008300781</v>
      </c>
      <c r="AL35">
        <v>35.198427015735263</v>
      </c>
      <c r="AM35" s="13">
        <f t="shared" si="4"/>
        <v>2.3398923959333226E-2</v>
      </c>
      <c r="AN35" s="12">
        <f t="shared" si="5"/>
        <v>0.81408100743448131</v>
      </c>
      <c r="AO35" s="12">
        <f t="shared" si="6"/>
        <v>1</v>
      </c>
      <c r="AQ35">
        <v>34.384346008300781</v>
      </c>
      <c r="AR35">
        <v>35.14123685092931</v>
      </c>
      <c r="AS35" s="13">
        <f t="shared" si="7"/>
        <v>2.177301682349134E-2</v>
      </c>
      <c r="AT35" s="12">
        <f t="shared" si="8"/>
        <v>0.75689084262852901</v>
      </c>
      <c r="AU35" s="12">
        <f t="shared" si="9"/>
        <v>1</v>
      </c>
      <c r="AW35">
        <v>34.384346008300781</v>
      </c>
      <c r="AX35">
        <v>35.194924433912043</v>
      </c>
      <c r="AY35" s="13">
        <f t="shared" si="10"/>
        <v>2.3299422959154634E-2</v>
      </c>
      <c r="AZ35" s="12">
        <f t="shared" si="11"/>
        <v>0.81057842561126137</v>
      </c>
      <c r="BA35" s="12">
        <f t="shared" si="12"/>
        <v>1</v>
      </c>
    </row>
    <row r="36" spans="1:53">
      <c r="A36" s="1">
        <v>11</v>
      </c>
      <c r="B36" s="1">
        <f t="shared" si="13"/>
        <v>0.39148210146793722</v>
      </c>
      <c r="C36">
        <v>0.39660056657223802</v>
      </c>
      <c r="D36">
        <v>0.39093484419263458</v>
      </c>
      <c r="E36">
        <v>0.43626062322946169</v>
      </c>
      <c r="F36">
        <v>0.43626062322946169</v>
      </c>
      <c r="G36">
        <v>0.42329545454545447</v>
      </c>
      <c r="H36">
        <v>0.37960339943342769</v>
      </c>
      <c r="I36">
        <v>0.43342776203965999</v>
      </c>
      <c r="J36">
        <v>0.41926345609065158</v>
      </c>
      <c r="K36">
        <v>0.43059490084985841</v>
      </c>
      <c r="L36">
        <v>0.38352272727272729</v>
      </c>
      <c r="M36">
        <v>0.41076487252124638</v>
      </c>
      <c r="N36">
        <v>0.38810198300283288</v>
      </c>
      <c r="O36">
        <v>0.46175637393767699</v>
      </c>
      <c r="P36">
        <v>0.41076487252124638</v>
      </c>
      <c r="Q36">
        <v>0.38636363636363641</v>
      </c>
      <c r="AE36">
        <v>5.4189682006835938E-2</v>
      </c>
      <c r="AF36">
        <v>3.0427932739257809E-2</v>
      </c>
      <c r="AG36" s="13">
        <f t="shared" si="1"/>
        <v>2.3481661745833503E-2</v>
      </c>
      <c r="AH36" s="12">
        <f t="shared" si="2"/>
        <v>2.3761749267578128E-2</v>
      </c>
      <c r="AI36" s="12">
        <f t="shared" si="3"/>
        <v>0</v>
      </c>
      <c r="AK36">
        <v>57.570457458496087</v>
      </c>
      <c r="AL36">
        <v>52.323341369628913</v>
      </c>
      <c r="AM36" s="13">
        <f t="shared" si="4"/>
        <v>0.11646514935988589</v>
      </c>
      <c r="AN36" s="12">
        <f t="shared" si="5"/>
        <v>5.2471160888671733</v>
      </c>
      <c r="AO36" s="12">
        <f t="shared" si="6"/>
        <v>1</v>
      </c>
      <c r="AQ36">
        <v>57.570457458496087</v>
      </c>
      <c r="AR36">
        <v>46.250615801130017</v>
      </c>
      <c r="AS36" s="13">
        <f t="shared" si="7"/>
        <v>8.6176509628289252E-2</v>
      </c>
      <c r="AT36" s="12">
        <f t="shared" si="8"/>
        <v>3.8210732596261039</v>
      </c>
      <c r="AU36" s="12">
        <f t="shared" si="9"/>
        <v>1</v>
      </c>
      <c r="AW36">
        <v>57.570457458496087</v>
      </c>
      <c r="AX36">
        <v>42.489599412487387</v>
      </c>
      <c r="AY36" s="13">
        <f t="shared" si="10"/>
        <v>1.4144483705690691E-3</v>
      </c>
      <c r="AZ36" s="12">
        <f t="shared" si="11"/>
        <v>6.0056870983473232E-2</v>
      </c>
      <c r="BA36" s="12">
        <f t="shared" si="12"/>
        <v>0</v>
      </c>
    </row>
    <row r="37" spans="1:53">
      <c r="A37" s="1">
        <v>12</v>
      </c>
      <c r="B37" s="1">
        <f t="shared" si="13"/>
        <v>0.38015468065928415</v>
      </c>
      <c r="C37">
        <v>0.37110481586402272</v>
      </c>
      <c r="D37">
        <v>0.38526912181303108</v>
      </c>
      <c r="E37">
        <v>0.42776203966005671</v>
      </c>
      <c r="F37">
        <v>0.42492917847025502</v>
      </c>
      <c r="G37">
        <v>0.41477272727272729</v>
      </c>
      <c r="H37">
        <v>0.37393767705382441</v>
      </c>
      <c r="I37">
        <v>0.42492917847025502</v>
      </c>
      <c r="J37">
        <v>0.41643059490084988</v>
      </c>
      <c r="K37">
        <v>0.42776203966005671</v>
      </c>
      <c r="L37">
        <v>0.37215909090909088</v>
      </c>
      <c r="M37">
        <v>0.41076487252124638</v>
      </c>
      <c r="N37">
        <v>0.38810198300283288</v>
      </c>
      <c r="O37">
        <v>0.45325779036827202</v>
      </c>
      <c r="P37">
        <v>0.39660056657223802</v>
      </c>
      <c r="Q37">
        <v>0.38920454545454553</v>
      </c>
      <c r="AE37">
        <v>4.4862747192382813E-2</v>
      </c>
      <c r="AF37">
        <v>1.163482666015625E-4</v>
      </c>
      <c r="AG37" s="13">
        <f t="shared" si="1"/>
        <v>4.3760045434183582E-2</v>
      </c>
      <c r="AH37" s="12">
        <f t="shared" si="2"/>
        <v>4.474639892578125E-2</v>
      </c>
      <c r="AI37" s="12">
        <f t="shared" si="3"/>
        <v>0</v>
      </c>
      <c r="AK37">
        <v>2.9621124267578121</v>
      </c>
      <c r="AL37">
        <v>2.9252695482830671</v>
      </c>
      <c r="AM37" s="13">
        <f t="shared" si="4"/>
        <v>1.2515878409431441E-2</v>
      </c>
      <c r="AN37" s="12">
        <f t="shared" si="5"/>
        <v>3.6842878474744989E-2</v>
      </c>
      <c r="AO37" s="12">
        <f t="shared" si="6"/>
        <v>1</v>
      </c>
      <c r="AQ37">
        <v>2.9621124267578121</v>
      </c>
      <c r="AR37">
        <v>2.942128337914919</v>
      </c>
      <c r="AS37" s="13">
        <f t="shared" si="7"/>
        <v>6.7694017366179519E-3</v>
      </c>
      <c r="AT37" s="12">
        <f t="shared" si="8"/>
        <v>1.9984088842893044E-2</v>
      </c>
      <c r="AU37" s="12">
        <f t="shared" si="9"/>
        <v>1</v>
      </c>
      <c r="AW37">
        <v>2.9621124267578121</v>
      </c>
      <c r="AX37">
        <v>2.9314536608676249</v>
      </c>
      <c r="AY37" s="13">
        <f t="shared" si="10"/>
        <v>1.0404147653340313E-2</v>
      </c>
      <c r="AZ37" s="12">
        <f t="shared" si="11"/>
        <v>3.0658765890187123E-2</v>
      </c>
      <c r="BA37" s="12">
        <f t="shared" si="12"/>
        <v>1</v>
      </c>
    </row>
    <row r="38" spans="1:53">
      <c r="A38" s="1">
        <v>13</v>
      </c>
      <c r="B38" s="1">
        <f t="shared" si="13"/>
        <v>0.37022357069276335</v>
      </c>
      <c r="C38">
        <v>0.36260623229461758</v>
      </c>
      <c r="D38">
        <v>0.36827195467422102</v>
      </c>
      <c r="E38">
        <v>0.40793201133144469</v>
      </c>
      <c r="F38">
        <v>0.41643059490084988</v>
      </c>
      <c r="G38">
        <v>0.41477272727272729</v>
      </c>
      <c r="H38">
        <v>0.37110481586402272</v>
      </c>
      <c r="I38">
        <v>0.41076487252124638</v>
      </c>
      <c r="J38">
        <v>0.41076487252124638</v>
      </c>
      <c r="K38">
        <v>0.41359773371104808</v>
      </c>
      <c r="L38">
        <v>0.36079545454545447</v>
      </c>
      <c r="M38">
        <v>0.39093484419263458</v>
      </c>
      <c r="N38">
        <v>0.38810198300283288</v>
      </c>
      <c r="O38">
        <v>0.44192634560906507</v>
      </c>
      <c r="P38">
        <v>0.38526912181303108</v>
      </c>
      <c r="Q38">
        <v>0.37784090909090912</v>
      </c>
      <c r="AE38">
        <v>6.5402984619140616E-3</v>
      </c>
      <c r="AF38">
        <v>3.2863616943359382E-2</v>
      </c>
      <c r="AG38" s="13">
        <f t="shared" si="1"/>
        <v>2.6672837120323263E-2</v>
      </c>
      <c r="AH38" s="12">
        <f t="shared" si="2"/>
        <v>2.6323318481445319E-2</v>
      </c>
      <c r="AI38" s="12">
        <f t="shared" si="3"/>
        <v>0</v>
      </c>
      <c r="AK38">
        <v>19.10610198974609</v>
      </c>
      <c r="AL38">
        <v>22.471506920086561</v>
      </c>
      <c r="AM38" s="13">
        <f t="shared" si="4"/>
        <v>0.16188544837385249</v>
      </c>
      <c r="AN38" s="12">
        <f t="shared" si="5"/>
        <v>3.3654049303404712</v>
      </c>
      <c r="AO38" s="12">
        <f t="shared" si="6"/>
        <v>1</v>
      </c>
      <c r="AQ38">
        <v>19.10610198974609</v>
      </c>
      <c r="AR38">
        <v>22.23828895700289</v>
      </c>
      <c r="AS38" s="13">
        <f t="shared" si="7"/>
        <v>0.15151689965833645</v>
      </c>
      <c r="AT38" s="12">
        <f t="shared" si="8"/>
        <v>3.1321869672567999</v>
      </c>
      <c r="AU38" s="12">
        <f t="shared" si="9"/>
        <v>1</v>
      </c>
      <c r="AW38">
        <v>19.10610198974609</v>
      </c>
      <c r="AX38">
        <v>22.473664926679639</v>
      </c>
      <c r="AY38" s="13">
        <f t="shared" si="10"/>
        <v>0.16198084725690093</v>
      </c>
      <c r="AZ38" s="12">
        <f t="shared" si="11"/>
        <v>3.3675629369335489</v>
      </c>
      <c r="BA38" s="12">
        <f t="shared" si="12"/>
        <v>1</v>
      </c>
    </row>
    <row r="39" spans="1:53">
      <c r="A39" s="1">
        <v>14</v>
      </c>
      <c r="B39" s="1">
        <f t="shared" si="13"/>
        <v>0.36597025495750701</v>
      </c>
      <c r="C39">
        <v>0.35694050991501408</v>
      </c>
      <c r="D39">
        <v>0.36827195467422102</v>
      </c>
      <c r="E39">
        <v>0.39660056657223802</v>
      </c>
      <c r="F39">
        <v>0.41076487252124638</v>
      </c>
      <c r="G39">
        <v>0.39772727272727271</v>
      </c>
      <c r="H39">
        <v>0.36543909348441928</v>
      </c>
      <c r="I39">
        <v>0.40226628895184141</v>
      </c>
      <c r="J39">
        <v>0.39943342776203972</v>
      </c>
      <c r="K39">
        <v>0.40793201133144469</v>
      </c>
      <c r="L39">
        <v>0.36079545454545447</v>
      </c>
      <c r="M39">
        <v>0.38810198300283288</v>
      </c>
      <c r="N39">
        <v>0.36827195467422102</v>
      </c>
      <c r="O39">
        <v>0.42209631728045333</v>
      </c>
      <c r="P39">
        <v>0.37393767705382441</v>
      </c>
      <c r="Q39">
        <v>0.375</v>
      </c>
      <c r="AE39">
        <v>0</v>
      </c>
      <c r="AF39">
        <v>0</v>
      </c>
      <c r="AG39" s="13">
        <f t="shared" si="1"/>
        <v>0</v>
      </c>
      <c r="AH39" s="12">
        <f t="shared" si="2"/>
        <v>0</v>
      </c>
      <c r="AI39" s="12">
        <f t="shared" si="3"/>
        <v>1</v>
      </c>
      <c r="AK39">
        <v>0</v>
      </c>
      <c r="AL39">
        <v>0</v>
      </c>
      <c r="AM39" s="13">
        <f t="shared" si="4"/>
        <v>0</v>
      </c>
      <c r="AN39" s="12">
        <f t="shared" si="5"/>
        <v>0</v>
      </c>
      <c r="AO39" s="12">
        <f t="shared" si="6"/>
        <v>1</v>
      </c>
      <c r="AQ39">
        <v>0</v>
      </c>
      <c r="AR39">
        <v>0</v>
      </c>
      <c r="AS39" s="13">
        <f t="shared" si="7"/>
        <v>0</v>
      </c>
      <c r="AT39" s="12">
        <f t="shared" si="8"/>
        <v>0</v>
      </c>
      <c r="AU39" s="12">
        <f t="shared" si="9"/>
        <v>1</v>
      </c>
      <c r="AW39">
        <v>0</v>
      </c>
      <c r="AX39">
        <v>0</v>
      </c>
      <c r="AY39" s="13">
        <f t="shared" si="10"/>
        <v>0</v>
      </c>
      <c r="AZ39" s="12">
        <f t="shared" si="11"/>
        <v>0</v>
      </c>
      <c r="BA39" s="12">
        <f t="shared" si="12"/>
        <v>1</v>
      </c>
    </row>
    <row r="40" spans="1:53">
      <c r="A40" s="1">
        <v>15</v>
      </c>
      <c r="B40" s="1">
        <f t="shared" si="13"/>
        <v>0.36313336981715161</v>
      </c>
      <c r="C40">
        <v>0.35410764872521239</v>
      </c>
      <c r="D40">
        <v>0.36827195467422102</v>
      </c>
      <c r="E40">
        <v>0.38526912181303108</v>
      </c>
      <c r="F40">
        <v>0.40793201133144469</v>
      </c>
      <c r="G40">
        <v>0.39204545454545447</v>
      </c>
      <c r="H40">
        <v>0.34560906515580742</v>
      </c>
      <c r="I40">
        <v>0.39376770538243627</v>
      </c>
      <c r="J40">
        <v>0.38810198300283288</v>
      </c>
      <c r="K40">
        <v>0.39660056657223802</v>
      </c>
      <c r="L40">
        <v>0.36079545454545447</v>
      </c>
      <c r="M40">
        <v>0.37677053824362611</v>
      </c>
      <c r="N40">
        <v>0.35127478753541069</v>
      </c>
      <c r="O40">
        <v>0.42209631728045333</v>
      </c>
      <c r="P40">
        <v>0.37110481586402272</v>
      </c>
      <c r="Q40">
        <v>0.37215909090909088</v>
      </c>
      <c r="AE40">
        <v>0.44270896911621088</v>
      </c>
      <c r="AF40">
        <v>0.48062896728515619</v>
      </c>
      <c r="AG40" s="13">
        <f t="shared" si="1"/>
        <v>3.8648135801897257E-2</v>
      </c>
      <c r="AH40" s="12">
        <f t="shared" si="2"/>
        <v>3.7919998168945313E-2</v>
      </c>
      <c r="AI40" s="12">
        <f t="shared" si="3"/>
        <v>1</v>
      </c>
      <c r="AK40">
        <v>50.610542297363281</v>
      </c>
      <c r="AL40">
        <v>50.037839335779992</v>
      </c>
      <c r="AM40" s="13">
        <f t="shared" si="4"/>
        <v>1.1528809917692097E-2</v>
      </c>
      <c r="AN40" s="12">
        <f t="shared" si="5"/>
        <v>0.57270296158328904</v>
      </c>
      <c r="AO40" s="12">
        <f t="shared" si="6"/>
        <v>1</v>
      </c>
      <c r="AQ40">
        <v>50.610542297363281</v>
      </c>
      <c r="AR40">
        <v>50.022630228014393</v>
      </c>
      <c r="AS40" s="13">
        <f t="shared" si="7"/>
        <v>1.1833165741334304E-2</v>
      </c>
      <c r="AT40" s="12">
        <f t="shared" si="8"/>
        <v>0.58791206934888862</v>
      </c>
      <c r="AU40" s="12">
        <f t="shared" si="9"/>
        <v>1</v>
      </c>
      <c r="AW40">
        <v>50.610542297363281</v>
      </c>
      <c r="AX40">
        <v>49.969164821541597</v>
      </c>
      <c r="AY40" s="13">
        <f t="shared" si="10"/>
        <v>1.1668984617088662E-2</v>
      </c>
      <c r="AZ40" s="12">
        <f t="shared" si="11"/>
        <v>0.57970711890487792</v>
      </c>
      <c r="BA40" s="12">
        <f t="shared" si="12"/>
        <v>1</v>
      </c>
    </row>
    <row r="41" spans="1:53">
      <c r="AE41">
        <v>7.62939453125E-6</v>
      </c>
      <c r="AF41">
        <v>0</v>
      </c>
      <c r="AG41" s="13">
        <f t="shared" si="1"/>
        <v>7.6293654274195441E-6</v>
      </c>
      <c r="AH41" s="12">
        <f t="shared" si="2"/>
        <v>7.62939453125E-6</v>
      </c>
      <c r="AI41" s="12">
        <f t="shared" si="3"/>
        <v>0</v>
      </c>
      <c r="AK41">
        <v>0</v>
      </c>
      <c r="AL41">
        <v>0</v>
      </c>
      <c r="AM41" s="13">
        <f t="shared" si="4"/>
        <v>0</v>
      </c>
      <c r="AN41" s="12">
        <f t="shared" si="5"/>
        <v>0</v>
      </c>
      <c r="AO41" s="12">
        <f t="shared" si="6"/>
        <v>1</v>
      </c>
      <c r="AQ41">
        <v>0</v>
      </c>
      <c r="AR41">
        <v>0</v>
      </c>
      <c r="AS41" s="13">
        <f t="shared" si="7"/>
        <v>0</v>
      </c>
      <c r="AT41" s="12">
        <f t="shared" si="8"/>
        <v>0</v>
      </c>
      <c r="AU41" s="12">
        <f t="shared" si="9"/>
        <v>1</v>
      </c>
      <c r="AW41">
        <v>0</v>
      </c>
      <c r="AX41">
        <v>3.8458738733559668E-4</v>
      </c>
      <c r="AY41" s="13">
        <f t="shared" si="10"/>
        <v>2</v>
      </c>
      <c r="AZ41" s="12">
        <f t="shared" si="11"/>
        <v>3.8458738733559668E-4</v>
      </c>
      <c r="BA41" s="12">
        <f t="shared" si="12"/>
        <v>0</v>
      </c>
    </row>
    <row r="42" spans="1:53">
      <c r="AE42">
        <v>2.0751953125E-3</v>
      </c>
      <c r="AF42">
        <v>6.610107421875E-2</v>
      </c>
      <c r="AG42" s="13">
        <f t="shared" si="1"/>
        <v>6.6119988423740353E-2</v>
      </c>
      <c r="AH42" s="12">
        <f t="shared" si="2"/>
        <v>6.402587890625E-2</v>
      </c>
      <c r="AI42" s="12">
        <f t="shared" si="3"/>
        <v>0</v>
      </c>
      <c r="AK42">
        <v>2.789306640625</v>
      </c>
      <c r="AL42">
        <v>2.5959152359146249</v>
      </c>
      <c r="AM42" s="13">
        <f t="shared" si="4"/>
        <v>7.1823003450562514E-2</v>
      </c>
      <c r="AN42" s="12">
        <f t="shared" si="5"/>
        <v>0.19339140471037508</v>
      </c>
      <c r="AO42" s="12">
        <f t="shared" si="6"/>
        <v>1</v>
      </c>
      <c r="AQ42">
        <v>2.789306640625</v>
      </c>
      <c r="AR42">
        <v>3.005818411002231</v>
      </c>
      <c r="AS42" s="13">
        <f t="shared" si="7"/>
        <v>7.4722035658725261E-2</v>
      </c>
      <c r="AT42" s="12">
        <f t="shared" si="8"/>
        <v>0.21651177037723102</v>
      </c>
      <c r="AU42" s="12">
        <f t="shared" si="9"/>
        <v>1</v>
      </c>
      <c r="AW42">
        <v>2.789306640625</v>
      </c>
      <c r="AX42">
        <v>2.904444548349256</v>
      </c>
      <c r="AY42" s="13">
        <f t="shared" si="10"/>
        <v>4.0443603488405477E-2</v>
      </c>
      <c r="AZ42" s="12">
        <f t="shared" si="11"/>
        <v>0.11513790772425603</v>
      </c>
      <c r="BA42" s="12">
        <f t="shared" si="12"/>
        <v>1</v>
      </c>
    </row>
    <row r="43" spans="1:53">
      <c r="AE43">
        <v>5.992889404296875E-3</v>
      </c>
      <c r="AF43">
        <v>6.572723388671875E-3</v>
      </c>
      <c r="AG43" s="13">
        <f t="shared" si="1"/>
        <v>5.800021205953212E-4</v>
      </c>
      <c r="AH43" s="12">
        <f t="shared" si="2"/>
        <v>5.79833984375E-4</v>
      </c>
      <c r="AI43" s="12">
        <f t="shared" si="3"/>
        <v>1</v>
      </c>
      <c r="AK43">
        <v>56.588363647460938</v>
      </c>
      <c r="AL43">
        <v>47.626126822778737</v>
      </c>
      <c r="AM43" s="13">
        <f t="shared" si="4"/>
        <v>9.2587742124628766E-2</v>
      </c>
      <c r="AN43" s="12">
        <f t="shared" si="5"/>
        <v>4.2144904702396744</v>
      </c>
      <c r="AO43" s="12">
        <f t="shared" si="6"/>
        <v>1</v>
      </c>
      <c r="AQ43">
        <v>56.588363647460938</v>
      </c>
      <c r="AR43">
        <v>51.215640417946823</v>
      </c>
      <c r="AS43" s="13">
        <f t="shared" si="7"/>
        <v>0.11655003398034233</v>
      </c>
      <c r="AT43" s="12">
        <f t="shared" si="8"/>
        <v>5.372723229514115</v>
      </c>
      <c r="AU43" s="12">
        <f t="shared" si="9"/>
        <v>1</v>
      </c>
      <c r="AW43">
        <v>56.588363647460938</v>
      </c>
      <c r="AX43">
        <v>44.25101827882537</v>
      </c>
      <c r="AY43" s="13">
        <f t="shared" si="10"/>
        <v>1.9150273963663172E-2</v>
      </c>
      <c r="AZ43" s="12">
        <f t="shared" si="11"/>
        <v>0.83938192628630759</v>
      </c>
      <c r="BA43" s="12">
        <f t="shared" si="12"/>
        <v>0</v>
      </c>
    </row>
    <row r="44" spans="1:53">
      <c r="AE44">
        <v>0</v>
      </c>
      <c r="AF44">
        <v>0</v>
      </c>
      <c r="AG44" s="13">
        <f t="shared" si="1"/>
        <v>0</v>
      </c>
      <c r="AH44" s="12">
        <f t="shared" si="2"/>
        <v>0</v>
      </c>
      <c r="AI44" s="12">
        <f t="shared" si="3"/>
        <v>1</v>
      </c>
      <c r="AK44">
        <v>1.9073486328125E-4</v>
      </c>
      <c r="AL44">
        <v>1.0343031449751419E-2</v>
      </c>
      <c r="AM44" s="13">
        <f t="shared" si="4"/>
        <v>1.9275720164609054</v>
      </c>
      <c r="AN44" s="12">
        <f t="shared" si="5"/>
        <v>1.0152296586470169E-2</v>
      </c>
      <c r="AO44" s="12">
        <f t="shared" si="6"/>
        <v>0</v>
      </c>
      <c r="AQ44">
        <v>1.9073486328125E-4</v>
      </c>
      <c r="AR44">
        <v>1.0644524738425721E-2</v>
      </c>
      <c r="AS44" s="13">
        <f t="shared" si="7"/>
        <v>1.9295873397435896</v>
      </c>
      <c r="AT44" s="12">
        <f t="shared" si="8"/>
        <v>1.0453789875144471E-2</v>
      </c>
      <c r="AU44" s="12">
        <f t="shared" si="9"/>
        <v>0</v>
      </c>
      <c r="AW44">
        <v>1.9073486328125E-4</v>
      </c>
      <c r="AX44">
        <v>1.0700688818917409E-2</v>
      </c>
      <c r="AY44" s="13">
        <f t="shared" si="10"/>
        <v>1.9299504384929973</v>
      </c>
      <c r="AZ44" s="12">
        <f t="shared" si="11"/>
        <v>1.0509953955636159E-2</v>
      </c>
      <c r="BA44" s="12">
        <f t="shared" si="12"/>
        <v>0</v>
      </c>
    </row>
    <row r="45" spans="1:53">
      <c r="B45" t="s">
        <v>88</v>
      </c>
      <c r="AE45">
        <v>0</v>
      </c>
      <c r="AF45">
        <v>0</v>
      </c>
      <c r="AG45" s="13">
        <f t="shared" si="1"/>
        <v>0</v>
      </c>
      <c r="AH45" s="12">
        <f t="shared" si="2"/>
        <v>0</v>
      </c>
      <c r="AI45" s="12">
        <f t="shared" si="3"/>
        <v>1</v>
      </c>
      <c r="AK45">
        <v>0</v>
      </c>
      <c r="AL45">
        <v>0</v>
      </c>
      <c r="AM45" s="13">
        <f t="shared" si="4"/>
        <v>0</v>
      </c>
      <c r="AN45" s="12">
        <f t="shared" si="5"/>
        <v>0</v>
      </c>
      <c r="AO45" s="12">
        <f t="shared" si="6"/>
        <v>1</v>
      </c>
      <c r="AQ45">
        <v>0</v>
      </c>
      <c r="AR45">
        <v>0</v>
      </c>
      <c r="AS45" s="13">
        <f t="shared" si="7"/>
        <v>0</v>
      </c>
      <c r="AT45" s="12">
        <f t="shared" si="8"/>
        <v>0</v>
      </c>
      <c r="AU45" s="12">
        <f t="shared" si="9"/>
        <v>1</v>
      </c>
      <c r="AW45">
        <v>0</v>
      </c>
      <c r="AX45">
        <v>0</v>
      </c>
      <c r="AY45" s="13">
        <f t="shared" si="10"/>
        <v>0</v>
      </c>
      <c r="AZ45" s="12">
        <f t="shared" si="11"/>
        <v>0</v>
      </c>
      <c r="BA45" s="12">
        <f t="shared" si="12"/>
        <v>1</v>
      </c>
    </row>
    <row r="46" spans="1:53">
      <c r="AE46">
        <v>0</v>
      </c>
      <c r="AF46">
        <v>0</v>
      </c>
      <c r="AG46" s="13">
        <f t="shared" si="1"/>
        <v>0</v>
      </c>
      <c r="AH46" s="12">
        <f t="shared" si="2"/>
        <v>0</v>
      </c>
      <c r="AI46" s="12">
        <f t="shared" si="3"/>
        <v>1</v>
      </c>
      <c r="AK46">
        <v>0</v>
      </c>
      <c r="AL46">
        <v>0</v>
      </c>
      <c r="AM46" s="13">
        <f t="shared" si="4"/>
        <v>0</v>
      </c>
      <c r="AN46" s="12">
        <f t="shared" si="5"/>
        <v>0</v>
      </c>
      <c r="AO46" s="12">
        <f t="shared" si="6"/>
        <v>1</v>
      </c>
      <c r="AQ46">
        <v>0</v>
      </c>
      <c r="AR46">
        <v>0</v>
      </c>
      <c r="AS46" s="13">
        <f t="shared" si="7"/>
        <v>0</v>
      </c>
      <c r="AT46" s="12">
        <f t="shared" si="8"/>
        <v>0</v>
      </c>
      <c r="AU46" s="12">
        <f t="shared" si="9"/>
        <v>1</v>
      </c>
      <c r="AW46">
        <v>0</v>
      </c>
      <c r="AX46">
        <v>0</v>
      </c>
      <c r="AY46" s="13">
        <f t="shared" si="10"/>
        <v>0</v>
      </c>
      <c r="AZ46" s="12">
        <f t="shared" si="11"/>
        <v>0</v>
      </c>
      <c r="BA46" s="12">
        <f t="shared" si="12"/>
        <v>1</v>
      </c>
    </row>
    <row r="47" spans="1:53">
      <c r="B47" s="6" t="s">
        <v>89</v>
      </c>
      <c r="D47" t="s">
        <v>90</v>
      </c>
      <c r="H47" t="s">
        <v>91</v>
      </c>
      <c r="AE47">
        <v>0.48520278930664063</v>
      </c>
      <c r="AF47">
        <v>0.49460983276367188</v>
      </c>
      <c r="AG47" s="13">
        <f t="shared" si="1"/>
        <v>9.451428759315381E-3</v>
      </c>
      <c r="AH47" s="12">
        <f t="shared" si="2"/>
        <v>9.40704345703125E-3</v>
      </c>
      <c r="AI47" s="12">
        <f t="shared" si="3"/>
        <v>1</v>
      </c>
      <c r="AK47">
        <v>50.391387939453118</v>
      </c>
      <c r="AL47">
        <v>49.972391128540032</v>
      </c>
      <c r="AM47" s="13">
        <f t="shared" si="4"/>
        <v>7.3061940800575589E-3</v>
      </c>
      <c r="AN47" s="12">
        <f t="shared" si="5"/>
        <v>0.36377906799314985</v>
      </c>
      <c r="AO47" s="12">
        <f t="shared" si="6"/>
        <v>1</v>
      </c>
      <c r="AQ47">
        <v>50.391387939453118</v>
      </c>
      <c r="AR47">
        <v>49.95505955616067</v>
      </c>
      <c r="AS47" s="13">
        <f t="shared" si="7"/>
        <v>6.9593153805639924E-3</v>
      </c>
      <c r="AT47" s="12">
        <f t="shared" si="8"/>
        <v>0.34644749561378774</v>
      </c>
      <c r="AU47" s="12">
        <f t="shared" si="9"/>
        <v>1</v>
      </c>
      <c r="AW47">
        <v>50.391387939453118</v>
      </c>
      <c r="AX47">
        <v>49.949284800263328</v>
      </c>
      <c r="AY47" s="13">
        <f t="shared" si="10"/>
        <v>6.8437110557434391E-3</v>
      </c>
      <c r="AZ47" s="12">
        <f t="shared" si="11"/>
        <v>0.34067273971644596</v>
      </c>
      <c r="BA47" s="12">
        <f t="shared" si="12"/>
        <v>1</v>
      </c>
    </row>
    <row r="48" spans="1:53">
      <c r="C48" s="3">
        <v>1</v>
      </c>
      <c r="D48" s="3">
        <v>2</v>
      </c>
      <c r="E48" s="3">
        <v>3</v>
      </c>
      <c r="F48" s="3">
        <v>4</v>
      </c>
      <c r="H48" s="5" t="s">
        <v>70</v>
      </c>
      <c r="I48" s="5" t="s">
        <v>70</v>
      </c>
      <c r="J48" s="5" t="s">
        <v>70</v>
      </c>
      <c r="K48" s="5" t="s">
        <v>70</v>
      </c>
      <c r="AE48">
        <v>1.4738082885742189E-2</v>
      </c>
      <c r="AF48">
        <v>5.5419921875E-2</v>
      </c>
      <c r="AG48" s="13">
        <f t="shared" si="1"/>
        <v>4.1520681552427462E-2</v>
      </c>
      <c r="AH48" s="12">
        <f t="shared" si="2"/>
        <v>4.0681838989257813E-2</v>
      </c>
      <c r="AI48" s="12">
        <f t="shared" si="3"/>
        <v>0</v>
      </c>
      <c r="AK48">
        <v>3.363800048828125</v>
      </c>
      <c r="AL48">
        <v>2.8977492759967669</v>
      </c>
      <c r="AM48" s="13">
        <f t="shared" si="4"/>
        <v>0.14886116794884197</v>
      </c>
      <c r="AN48" s="12">
        <f t="shared" si="5"/>
        <v>0.4660507728313581</v>
      </c>
      <c r="AO48" s="12">
        <f t="shared" si="6"/>
        <v>1</v>
      </c>
      <c r="AQ48">
        <v>3.363800048828125</v>
      </c>
      <c r="AR48">
        <v>2.8829252771664251</v>
      </c>
      <c r="AS48" s="13">
        <f t="shared" si="7"/>
        <v>0.15396059425268202</v>
      </c>
      <c r="AT48" s="12">
        <f t="shared" si="8"/>
        <v>0.4808747716616999</v>
      </c>
      <c r="AU48" s="12">
        <f t="shared" si="9"/>
        <v>1</v>
      </c>
      <c r="AW48">
        <v>3.363800048828125</v>
      </c>
      <c r="AX48">
        <v>2.9072426769253461</v>
      </c>
      <c r="AY48" s="13">
        <f t="shared" si="10"/>
        <v>0.14560812032991632</v>
      </c>
      <c r="AZ48" s="12">
        <f t="shared" si="11"/>
        <v>0.4565573719027789</v>
      </c>
      <c r="BA48" s="12">
        <f t="shared" si="12"/>
        <v>1</v>
      </c>
    </row>
    <row r="49" spans="2:53">
      <c r="C49">
        <v>0.75117409437964133</v>
      </c>
      <c r="D49">
        <v>0.28780861754548059</v>
      </c>
      <c r="E49">
        <v>0.29771038822594781</v>
      </c>
      <c r="F49">
        <v>0.33750489928322119</v>
      </c>
      <c r="H49" s="5"/>
      <c r="I49" s="5" t="s">
        <v>69</v>
      </c>
      <c r="J49" s="5" t="s">
        <v>69</v>
      </c>
      <c r="K49" s="5" t="s">
        <v>69</v>
      </c>
      <c r="AE49">
        <v>1.7148971557617191E-2</v>
      </c>
      <c r="AF49">
        <v>7.8136444091796875E-2</v>
      </c>
      <c r="AG49" s="13">
        <f t="shared" si="1"/>
        <v>6.2885598840781404E-2</v>
      </c>
      <c r="AH49" s="12">
        <f t="shared" si="2"/>
        <v>6.0987472534179688E-2</v>
      </c>
      <c r="AI49" s="12">
        <f t="shared" si="3"/>
        <v>0</v>
      </c>
      <c r="AK49">
        <v>21.47064208984375</v>
      </c>
      <c r="AL49">
        <v>22.192862471179851</v>
      </c>
      <c r="AM49" s="13">
        <f t="shared" si="4"/>
        <v>3.3081191654084192E-2</v>
      </c>
      <c r="AN49" s="12">
        <f t="shared" si="5"/>
        <v>0.72222038133610056</v>
      </c>
      <c r="AO49" s="12">
        <f t="shared" si="6"/>
        <v>1</v>
      </c>
      <c r="AQ49">
        <v>21.47064208984375</v>
      </c>
      <c r="AR49">
        <v>21.79819883164134</v>
      </c>
      <c r="AS49" s="13">
        <f t="shared" si="7"/>
        <v>1.5140536923185389E-2</v>
      </c>
      <c r="AT49" s="12">
        <f t="shared" si="8"/>
        <v>0.32755674179758998</v>
      </c>
      <c r="AU49" s="12">
        <f t="shared" si="9"/>
        <v>1</v>
      </c>
      <c r="AW49">
        <v>21.47064208984375</v>
      </c>
      <c r="AX49">
        <v>21.566243018967331</v>
      </c>
      <c r="AY49" s="13">
        <f t="shared" si="10"/>
        <v>4.4427438873362235E-3</v>
      </c>
      <c r="AZ49" s="12">
        <f t="shared" si="11"/>
        <v>9.5600929123580869E-2</v>
      </c>
      <c r="BA49" s="12">
        <f t="shared" si="12"/>
        <v>1</v>
      </c>
    </row>
    <row r="50" spans="2:53">
      <c r="C50">
        <v>0.66063688861728098</v>
      </c>
      <c r="D50">
        <v>0.34616825593423678</v>
      </c>
      <c r="E50">
        <v>0.3061992349047481</v>
      </c>
      <c r="F50">
        <v>0.39372839958724382</v>
      </c>
      <c r="H50" s="5"/>
      <c r="I50" s="5"/>
      <c r="J50" s="5" t="s">
        <v>68</v>
      </c>
      <c r="K50" s="5" t="s">
        <v>68</v>
      </c>
      <c r="AE50">
        <v>2.010345458984375E-3</v>
      </c>
      <c r="AF50">
        <v>0</v>
      </c>
      <c r="AG50" s="13">
        <f t="shared" si="1"/>
        <v>2.0083260680032718E-3</v>
      </c>
      <c r="AH50" s="12">
        <f t="shared" si="2"/>
        <v>2.010345458984375E-3</v>
      </c>
      <c r="AI50" s="12">
        <f t="shared" si="3"/>
        <v>0</v>
      </c>
      <c r="AK50">
        <v>33.657264709472663</v>
      </c>
      <c r="AL50">
        <v>21.74943180407509</v>
      </c>
      <c r="AM50" s="13">
        <f t="shared" si="4"/>
        <v>0.42983370800624909</v>
      </c>
      <c r="AN50" s="12">
        <f t="shared" si="5"/>
        <v>11.907832905397573</v>
      </c>
      <c r="AO50" s="12">
        <f t="shared" si="6"/>
        <v>0</v>
      </c>
      <c r="AQ50">
        <v>33.657264709472663</v>
      </c>
      <c r="AR50">
        <v>18.5344871433302</v>
      </c>
      <c r="AS50" s="13">
        <f t="shared" si="7"/>
        <v>0.57950833337778918</v>
      </c>
      <c r="AT50" s="12">
        <f t="shared" si="8"/>
        <v>15.122777566142464</v>
      </c>
      <c r="AU50" s="12">
        <f t="shared" si="9"/>
        <v>0</v>
      </c>
      <c r="AW50">
        <v>33.657264709472663</v>
      </c>
      <c r="AX50">
        <v>16.130587043953359</v>
      </c>
      <c r="AY50" s="13">
        <f t="shared" si="10"/>
        <v>0.70405438468484438</v>
      </c>
      <c r="AZ50" s="12">
        <f t="shared" si="11"/>
        <v>17.526677665519305</v>
      </c>
      <c r="BA50" s="12">
        <f t="shared" si="12"/>
        <v>0</v>
      </c>
    </row>
    <row r="51" spans="2:53">
      <c r="C51">
        <v>0.66791880294400141</v>
      </c>
      <c r="D51">
        <v>0.27011737868638552</v>
      </c>
      <c r="E51">
        <v>0.28121155112425439</v>
      </c>
      <c r="F51">
        <v>0.30317408980035349</v>
      </c>
      <c r="H51" s="5"/>
      <c r="I51" s="5"/>
      <c r="J51" s="5"/>
      <c r="K51" s="5" t="s">
        <v>66</v>
      </c>
      <c r="AE51">
        <v>1.88446044921875E-3</v>
      </c>
      <c r="AF51">
        <v>0.14919853210449219</v>
      </c>
      <c r="AG51" s="13">
        <f t="shared" si="1"/>
        <v>0.15871782631299738</v>
      </c>
      <c r="AH51" s="12">
        <f t="shared" si="2"/>
        <v>0.14731407165527344</v>
      </c>
      <c r="AI51" s="12">
        <f t="shared" si="3"/>
        <v>0</v>
      </c>
      <c r="AK51">
        <v>10.829544067382811</v>
      </c>
      <c r="AL51">
        <v>10.100532317901401</v>
      </c>
      <c r="AM51" s="13">
        <f t="shared" si="4"/>
        <v>6.9661642514976502E-2</v>
      </c>
      <c r="AN51" s="12">
        <f t="shared" si="5"/>
        <v>0.72901174948141012</v>
      </c>
      <c r="AO51" s="12">
        <f t="shared" si="6"/>
        <v>1</v>
      </c>
      <c r="AQ51">
        <v>10.829544067382811</v>
      </c>
      <c r="AR51">
        <v>10.09809286658345</v>
      </c>
      <c r="AS51" s="13">
        <f t="shared" si="7"/>
        <v>6.990289473267676E-2</v>
      </c>
      <c r="AT51" s="12">
        <f t="shared" si="8"/>
        <v>0.73145120079936099</v>
      </c>
      <c r="AU51" s="12">
        <f t="shared" si="9"/>
        <v>1</v>
      </c>
      <c r="AW51">
        <v>10.829544067382811</v>
      </c>
      <c r="AX51">
        <v>10.09888531356834</v>
      </c>
      <c r="AY51" s="13">
        <f t="shared" si="10"/>
        <v>6.9824518650167686E-2</v>
      </c>
      <c r="AZ51" s="12">
        <f t="shared" si="11"/>
        <v>0.73065875381447043</v>
      </c>
      <c r="BA51" s="12">
        <f t="shared" si="12"/>
        <v>1</v>
      </c>
    </row>
    <row r="52" spans="2:53">
      <c r="C52">
        <v>0.74724461216894378</v>
      </c>
      <c r="D52">
        <v>0.35728208309730058</v>
      </c>
      <c r="E52">
        <v>0.38103572329071578</v>
      </c>
      <c r="F52">
        <v>0.41324261231573911</v>
      </c>
      <c r="AE52">
        <v>0</v>
      </c>
      <c r="AF52">
        <v>0</v>
      </c>
      <c r="AG52" s="13">
        <f t="shared" si="1"/>
        <v>0</v>
      </c>
      <c r="AH52" s="12">
        <f t="shared" si="2"/>
        <v>0</v>
      </c>
      <c r="AI52" s="12">
        <f t="shared" si="3"/>
        <v>1</v>
      </c>
      <c r="AK52">
        <v>0</v>
      </c>
      <c r="AL52">
        <v>5.6461566955404519E-3</v>
      </c>
      <c r="AM52" s="13">
        <f t="shared" si="4"/>
        <v>2</v>
      </c>
      <c r="AN52" s="12">
        <f t="shared" si="5"/>
        <v>5.6461566955404519E-3</v>
      </c>
      <c r="AO52" s="12">
        <f t="shared" si="6"/>
        <v>0</v>
      </c>
      <c r="AQ52">
        <v>0</v>
      </c>
      <c r="AR52">
        <v>4.5423911472669458E-3</v>
      </c>
      <c r="AS52" s="13">
        <f t="shared" si="7"/>
        <v>2</v>
      </c>
      <c r="AT52" s="12">
        <f t="shared" si="8"/>
        <v>4.5423911472669458E-3</v>
      </c>
      <c r="AU52" s="12">
        <f t="shared" si="9"/>
        <v>0</v>
      </c>
      <c r="AW52">
        <v>0</v>
      </c>
      <c r="AX52">
        <v>5.7826213802822449E-3</v>
      </c>
      <c r="AY52" s="13">
        <f t="shared" si="10"/>
        <v>2</v>
      </c>
      <c r="AZ52" s="12">
        <f t="shared" si="11"/>
        <v>5.7826213802822449E-3</v>
      </c>
      <c r="BA52" s="12">
        <f t="shared" si="12"/>
        <v>0</v>
      </c>
    </row>
    <row r="53" spans="2:53">
      <c r="C53">
        <v>0.58560969462644552</v>
      </c>
      <c r="D53">
        <v>0.31750068447687368</v>
      </c>
      <c r="E53">
        <v>0.30937920591428508</v>
      </c>
      <c r="F53">
        <v>0.30566827239694722</v>
      </c>
      <c r="AE53">
        <v>2.09808349609375E-5</v>
      </c>
      <c r="AF53">
        <v>1.5766143798828122E-2</v>
      </c>
      <c r="AG53" s="13">
        <f t="shared" si="1"/>
        <v>1.5869771175445191E-2</v>
      </c>
      <c r="AH53" s="12">
        <f t="shared" si="2"/>
        <v>1.5745162963867184E-2</v>
      </c>
      <c r="AI53" s="12">
        <f t="shared" si="3"/>
        <v>0</v>
      </c>
      <c r="AK53">
        <v>0.28285980224609381</v>
      </c>
      <c r="AL53">
        <v>0.41820263040476829</v>
      </c>
      <c r="AM53" s="13">
        <f t="shared" si="4"/>
        <v>0.38610777544280972</v>
      </c>
      <c r="AN53" s="12">
        <f t="shared" si="5"/>
        <v>0.13534282815867449</v>
      </c>
      <c r="AO53" s="12">
        <f t="shared" si="6"/>
        <v>0</v>
      </c>
      <c r="AQ53">
        <v>0.28285980224609381</v>
      </c>
      <c r="AR53">
        <v>0.41882959891152738</v>
      </c>
      <c r="AS53" s="13">
        <f t="shared" si="7"/>
        <v>0.38754980890723345</v>
      </c>
      <c r="AT53" s="12">
        <f t="shared" si="8"/>
        <v>0.13596979666543357</v>
      </c>
      <c r="AU53" s="12">
        <f t="shared" si="9"/>
        <v>0</v>
      </c>
      <c r="AW53">
        <v>0.28285980224609381</v>
      </c>
      <c r="AX53">
        <v>0.41762309406155951</v>
      </c>
      <c r="AY53" s="13">
        <f t="shared" si="10"/>
        <v>0.38477254055972676</v>
      </c>
      <c r="AZ53" s="12">
        <f t="shared" si="11"/>
        <v>0.1347632918154657</v>
      </c>
      <c r="BA53" s="12">
        <f t="shared" si="12"/>
        <v>0</v>
      </c>
    </row>
    <row r="54" spans="2:53">
      <c r="C54">
        <v>0.57595028685517191</v>
      </c>
      <c r="D54">
        <v>0.32666611216669389</v>
      </c>
      <c r="E54">
        <v>0.34799141382768861</v>
      </c>
      <c r="F54">
        <v>0.40614820860392042</v>
      </c>
      <c r="AE54">
        <v>0.50007438659667969</v>
      </c>
      <c r="AF54">
        <v>0.48153305053710938</v>
      </c>
      <c r="AG54" s="13">
        <f t="shared" si="1"/>
        <v>1.8370502942226783E-2</v>
      </c>
      <c r="AH54" s="12">
        <f t="shared" si="2"/>
        <v>1.8541336059570313E-2</v>
      </c>
      <c r="AI54" s="12">
        <f t="shared" si="3"/>
        <v>1</v>
      </c>
      <c r="AK54">
        <v>50.000953674316413</v>
      </c>
      <c r="AL54">
        <v>49.97783483460892</v>
      </c>
      <c r="AM54" s="13">
        <f t="shared" si="4"/>
        <v>4.2432792118526008E-4</v>
      </c>
      <c r="AN54" s="12">
        <f t="shared" si="5"/>
        <v>2.1211491074666355E-2</v>
      </c>
      <c r="AO54" s="12">
        <f t="shared" si="6"/>
        <v>1</v>
      </c>
      <c r="AQ54">
        <v>50.000953674316413</v>
      </c>
      <c r="AR54">
        <v>49.920278512789871</v>
      </c>
      <c r="AS54" s="13">
        <f t="shared" si="7"/>
        <v>1.5766282052255573E-3</v>
      </c>
      <c r="AT54" s="12">
        <f t="shared" si="8"/>
        <v>7.8767812893715927E-2</v>
      </c>
      <c r="AU54" s="12">
        <f t="shared" si="9"/>
        <v>1</v>
      </c>
      <c r="AW54">
        <v>50.000953674316413</v>
      </c>
      <c r="AX54">
        <v>49.921228211077782</v>
      </c>
      <c r="AY54" s="13">
        <f t="shared" si="10"/>
        <v>1.5576040991996021E-3</v>
      </c>
      <c r="AZ54" s="12">
        <f t="shared" si="11"/>
        <v>7.7818114605804567E-2</v>
      </c>
      <c r="BA54" s="12">
        <f t="shared" si="12"/>
        <v>1</v>
      </c>
    </row>
    <row r="55" spans="2:53">
      <c r="C55">
        <v>0.66324579494674241</v>
      </c>
      <c r="D55">
        <v>0.33369577997471739</v>
      </c>
      <c r="E55">
        <v>0.36647338440541583</v>
      </c>
      <c r="F55">
        <v>0.39172587143444643</v>
      </c>
      <c r="AE55">
        <v>0</v>
      </c>
      <c r="AF55">
        <v>0</v>
      </c>
      <c r="AG55" s="13">
        <f t="shared" si="1"/>
        <v>0</v>
      </c>
      <c r="AH55" s="12">
        <f t="shared" si="2"/>
        <v>0</v>
      </c>
      <c r="AI55" s="12">
        <f t="shared" si="3"/>
        <v>1</v>
      </c>
      <c r="AK55">
        <v>3.0517578125E-3</v>
      </c>
      <c r="AL55">
        <v>4.2898004705255677E-2</v>
      </c>
      <c r="AM55" s="13">
        <f t="shared" si="4"/>
        <v>1.7343396226415093</v>
      </c>
      <c r="AN55" s="12">
        <f t="shared" si="5"/>
        <v>3.9846246892755677E-2</v>
      </c>
      <c r="AO55" s="12">
        <f t="shared" si="6"/>
        <v>0</v>
      </c>
      <c r="AQ55">
        <v>3.0517578125E-3</v>
      </c>
      <c r="AR55">
        <v>3.8037632471467138E-2</v>
      </c>
      <c r="AS55" s="13">
        <f t="shared" si="7"/>
        <v>1.702915249760639</v>
      </c>
      <c r="AT55" s="12">
        <f t="shared" si="8"/>
        <v>3.4985874658967138E-2</v>
      </c>
      <c r="AU55" s="12">
        <f t="shared" si="9"/>
        <v>0</v>
      </c>
      <c r="AW55">
        <v>3.0517578125E-3</v>
      </c>
      <c r="AX55">
        <v>3.7700933079386857E-2</v>
      </c>
      <c r="AY55" s="13">
        <f t="shared" si="10"/>
        <v>1.7004607307432991</v>
      </c>
      <c r="AZ55" s="12">
        <f t="shared" si="11"/>
        <v>3.4649175266886857E-2</v>
      </c>
      <c r="BA55" s="12">
        <f t="shared" si="12"/>
        <v>0</v>
      </c>
    </row>
    <row r="56" spans="2:53">
      <c r="C56">
        <v>0.53736186265423591</v>
      </c>
      <c r="D56">
        <v>0.33213794320646373</v>
      </c>
      <c r="E56">
        <v>0.30486703706970242</v>
      </c>
      <c r="F56">
        <v>0.33628743833715341</v>
      </c>
      <c r="AE56">
        <v>0</v>
      </c>
      <c r="AF56">
        <v>0</v>
      </c>
      <c r="AG56" s="13">
        <f t="shared" si="1"/>
        <v>0</v>
      </c>
      <c r="AH56" s="12">
        <f t="shared" si="2"/>
        <v>0</v>
      </c>
      <c r="AI56" s="12">
        <f t="shared" si="3"/>
        <v>1</v>
      </c>
      <c r="AK56">
        <v>0</v>
      </c>
      <c r="AL56">
        <v>0</v>
      </c>
      <c r="AM56" s="13">
        <f t="shared" si="4"/>
        <v>0</v>
      </c>
      <c r="AN56" s="12">
        <f t="shared" si="5"/>
        <v>0</v>
      </c>
      <c r="AO56" s="12">
        <f t="shared" si="6"/>
        <v>1</v>
      </c>
      <c r="AQ56">
        <v>0</v>
      </c>
      <c r="AR56">
        <v>0</v>
      </c>
      <c r="AS56" s="13">
        <f t="shared" si="7"/>
        <v>0</v>
      </c>
      <c r="AT56" s="12">
        <f t="shared" si="8"/>
        <v>0</v>
      </c>
      <c r="AU56" s="12">
        <f t="shared" si="9"/>
        <v>1</v>
      </c>
      <c r="AW56">
        <v>0</v>
      </c>
      <c r="AX56">
        <v>0</v>
      </c>
      <c r="AY56" s="13">
        <f t="shared" si="10"/>
        <v>0</v>
      </c>
      <c r="AZ56" s="12">
        <f t="shared" si="11"/>
        <v>0</v>
      </c>
      <c r="BA56" s="12">
        <f t="shared" si="12"/>
        <v>1</v>
      </c>
    </row>
    <row r="57" spans="2:53">
      <c r="C57">
        <v>0.70465214186922698</v>
      </c>
      <c r="D57">
        <v>0.27836472914787558</v>
      </c>
      <c r="E57">
        <v>0.23810093970605661</v>
      </c>
      <c r="F57">
        <v>0.30248626382138938</v>
      </c>
      <c r="AE57">
        <v>0.36857986450195313</v>
      </c>
      <c r="AF57">
        <v>0.28704071044921881</v>
      </c>
      <c r="AG57" s="13">
        <f t="shared" si="1"/>
        <v>7.8303379010723997E-2</v>
      </c>
      <c r="AH57" s="12">
        <f t="shared" si="2"/>
        <v>8.1539154052734319E-2</v>
      </c>
      <c r="AI57" s="12">
        <f t="shared" si="3"/>
        <v>0</v>
      </c>
      <c r="AK57">
        <v>35.094833374023438</v>
      </c>
      <c r="AL57">
        <v>34.965881415173023</v>
      </c>
      <c r="AM57" s="13">
        <f t="shared" si="4"/>
        <v>3.6811488218016189E-3</v>
      </c>
      <c r="AN57" s="12">
        <f t="shared" si="5"/>
        <v>0.12895195885041488</v>
      </c>
      <c r="AO57" s="12">
        <f t="shared" si="6"/>
        <v>1</v>
      </c>
      <c r="AQ57">
        <v>35.094833374023438</v>
      </c>
      <c r="AR57">
        <v>34.896826776001433</v>
      </c>
      <c r="AS57" s="13">
        <f t="shared" si="7"/>
        <v>5.6580054708684985E-3</v>
      </c>
      <c r="AT57" s="12">
        <f t="shared" si="8"/>
        <v>0.19800659802200471</v>
      </c>
      <c r="AU57" s="12">
        <f t="shared" si="9"/>
        <v>1</v>
      </c>
      <c r="AW57">
        <v>35.094833374023438</v>
      </c>
      <c r="AX57">
        <v>34.952795139548151</v>
      </c>
      <c r="AY57" s="13">
        <f t="shared" si="10"/>
        <v>4.0554758951694414E-3</v>
      </c>
      <c r="AZ57" s="12">
        <f t="shared" si="11"/>
        <v>0.14203823447528663</v>
      </c>
      <c r="BA57" s="12">
        <f t="shared" si="12"/>
        <v>1</v>
      </c>
    </row>
    <row r="58" spans="2:53">
      <c r="C58">
        <v>0.66444337622780936</v>
      </c>
      <c r="D58">
        <v>0.31477560642875801</v>
      </c>
      <c r="E58">
        <v>0.3082134120438827</v>
      </c>
      <c r="F58">
        <v>0.32230815283562619</v>
      </c>
      <c r="AE58">
        <v>0</v>
      </c>
      <c r="AF58">
        <v>0</v>
      </c>
      <c r="AG58" s="13">
        <f t="shared" si="1"/>
        <v>0</v>
      </c>
      <c r="AH58" s="12">
        <f t="shared" si="2"/>
        <v>0</v>
      </c>
      <c r="AI58" s="12">
        <f t="shared" si="3"/>
        <v>1</v>
      </c>
      <c r="AK58">
        <v>0</v>
      </c>
      <c r="AL58">
        <v>0</v>
      </c>
      <c r="AM58" s="13">
        <f t="shared" si="4"/>
        <v>0</v>
      </c>
      <c r="AN58" s="12">
        <f t="shared" si="5"/>
        <v>0</v>
      </c>
      <c r="AO58" s="12">
        <f t="shared" si="6"/>
        <v>1</v>
      </c>
      <c r="AQ58">
        <v>0</v>
      </c>
      <c r="AR58">
        <v>0</v>
      </c>
      <c r="AS58" s="13">
        <f t="shared" si="7"/>
        <v>0</v>
      </c>
      <c r="AT58" s="12">
        <f t="shared" si="8"/>
        <v>0</v>
      </c>
      <c r="AU58" s="12">
        <f t="shared" si="9"/>
        <v>1</v>
      </c>
      <c r="AW58">
        <v>0</v>
      </c>
      <c r="AX58">
        <v>0</v>
      </c>
      <c r="AY58" s="13">
        <f t="shared" si="10"/>
        <v>0</v>
      </c>
      <c r="AZ58" s="12">
        <f t="shared" si="11"/>
        <v>0</v>
      </c>
      <c r="BA58" s="12">
        <f t="shared" si="12"/>
        <v>1</v>
      </c>
    </row>
    <row r="59" spans="2:53">
      <c r="C59">
        <v>0.6811904690033298</v>
      </c>
      <c r="D59">
        <v>0.31673142447742919</v>
      </c>
      <c r="E59">
        <v>0.31122024891525468</v>
      </c>
      <c r="F59">
        <v>0.3305312538936731</v>
      </c>
      <c r="AE59">
        <v>0.39934349060058588</v>
      </c>
      <c r="AF59">
        <v>0.46326446533203119</v>
      </c>
      <c r="AG59" s="13">
        <f t="shared" si="1"/>
        <v>6.6008153852171153E-2</v>
      </c>
      <c r="AH59" s="12">
        <f t="shared" si="2"/>
        <v>6.3920974731445313E-2</v>
      </c>
      <c r="AI59" s="12">
        <f t="shared" si="3"/>
        <v>1</v>
      </c>
      <c r="AK59">
        <v>44.729042053222663</v>
      </c>
      <c r="AL59">
        <v>45.327752211998252</v>
      </c>
      <c r="AM59" s="13">
        <f t="shared" si="4"/>
        <v>1.3296279612449073E-2</v>
      </c>
      <c r="AN59" s="12">
        <f t="shared" si="5"/>
        <v>0.59871015877558875</v>
      </c>
      <c r="AO59" s="12">
        <f t="shared" si="6"/>
        <v>1</v>
      </c>
      <c r="AQ59">
        <v>44.729042053222663</v>
      </c>
      <c r="AR59">
        <v>45.286904807402713</v>
      </c>
      <c r="AS59" s="13">
        <f t="shared" si="7"/>
        <v>1.2394753899413115E-2</v>
      </c>
      <c r="AT59" s="12">
        <f t="shared" si="8"/>
        <v>0.55786275418005005</v>
      </c>
      <c r="AU59" s="12">
        <f t="shared" si="9"/>
        <v>1</v>
      </c>
      <c r="AW59">
        <v>44.729042053222663</v>
      </c>
      <c r="AX59">
        <v>45.298971893226863</v>
      </c>
      <c r="AY59" s="13">
        <f t="shared" si="10"/>
        <v>1.2661166564069832E-2</v>
      </c>
      <c r="AZ59" s="12">
        <f t="shared" si="11"/>
        <v>0.56992984000419966</v>
      </c>
      <c r="BA59" s="12">
        <f t="shared" si="12"/>
        <v>1</v>
      </c>
    </row>
    <row r="60" spans="2:53">
      <c r="C60">
        <v>0.67510960450544111</v>
      </c>
      <c r="D60">
        <v>0.31530634713971573</v>
      </c>
      <c r="E60">
        <v>0.29917772313733793</v>
      </c>
      <c r="F60">
        <v>0.38858607872448142</v>
      </c>
      <c r="AE60">
        <v>1.4364242553710939E-2</v>
      </c>
      <c r="AF60">
        <v>1.6237258911132819E-2</v>
      </c>
      <c r="AG60" s="13">
        <f t="shared" si="1"/>
        <v>1.8747715482221843E-3</v>
      </c>
      <c r="AH60" s="12">
        <f t="shared" si="2"/>
        <v>1.8730163574218802E-3</v>
      </c>
      <c r="AI60" s="12">
        <f t="shared" si="3"/>
        <v>1</v>
      </c>
      <c r="AK60">
        <v>24.041938781738281</v>
      </c>
      <c r="AL60">
        <v>22.29854843833229</v>
      </c>
      <c r="AM60" s="13">
        <f t="shared" si="4"/>
        <v>7.5242641931089149E-2</v>
      </c>
      <c r="AN60" s="12">
        <f t="shared" si="5"/>
        <v>1.7433903434059914</v>
      </c>
      <c r="AO60" s="12">
        <f t="shared" si="6"/>
        <v>1</v>
      </c>
      <c r="AQ60">
        <v>24.041938781738281</v>
      </c>
      <c r="AR60">
        <v>22.288142827614749</v>
      </c>
      <c r="AS60" s="13">
        <f t="shared" si="7"/>
        <v>7.5708735801988281E-2</v>
      </c>
      <c r="AT60" s="12">
        <f t="shared" si="8"/>
        <v>1.7537959541235324</v>
      </c>
      <c r="AU60" s="12">
        <f t="shared" si="9"/>
        <v>1</v>
      </c>
      <c r="AW60">
        <v>24.041938781738281</v>
      </c>
      <c r="AX60">
        <v>22.296547940858531</v>
      </c>
      <c r="AY60" s="13">
        <f t="shared" si="10"/>
        <v>7.5332233067016238E-2</v>
      </c>
      <c r="AZ60" s="12">
        <f t="shared" si="11"/>
        <v>1.7453908408797503</v>
      </c>
      <c r="BA60" s="12">
        <f t="shared" si="12"/>
        <v>1</v>
      </c>
    </row>
    <row r="61" spans="2:53">
      <c r="C61">
        <v>0.72265462735074359</v>
      </c>
      <c r="D61">
        <v>0.34691243761491808</v>
      </c>
      <c r="E61">
        <v>0.3096570837299964</v>
      </c>
      <c r="F61">
        <v>0.34651795768643329</v>
      </c>
      <c r="AE61">
        <v>1.7604827880859379E-3</v>
      </c>
      <c r="AF61">
        <v>0.1232852935791016</v>
      </c>
      <c r="AG61" s="13">
        <f t="shared" si="1"/>
        <v>0.1292173823540862</v>
      </c>
      <c r="AH61" s="12">
        <f t="shared" si="2"/>
        <v>0.12152481079101567</v>
      </c>
      <c r="AI61" s="12">
        <f t="shared" si="3"/>
        <v>0</v>
      </c>
      <c r="AK61">
        <v>10.097122192382811</v>
      </c>
      <c r="AL61">
        <v>10.06941302069302</v>
      </c>
      <c r="AM61" s="13">
        <f t="shared" si="4"/>
        <v>2.7480349397674035E-3</v>
      </c>
      <c r="AN61" s="12">
        <f t="shared" si="5"/>
        <v>2.7709171689791035E-2</v>
      </c>
      <c r="AO61" s="12">
        <f t="shared" si="6"/>
        <v>1</v>
      </c>
      <c r="AQ61">
        <v>10.097122192382811</v>
      </c>
      <c r="AR61">
        <v>10.161849048650151</v>
      </c>
      <c r="AS61" s="13">
        <f t="shared" si="7"/>
        <v>6.3899450270446904E-3</v>
      </c>
      <c r="AT61" s="12">
        <f t="shared" si="8"/>
        <v>6.4726856267339983E-2</v>
      </c>
      <c r="AU61" s="12">
        <f t="shared" si="9"/>
        <v>1</v>
      </c>
      <c r="AW61">
        <v>10.097122192382811</v>
      </c>
      <c r="AX61">
        <v>10.16294972487027</v>
      </c>
      <c r="AY61" s="13">
        <f t="shared" si="10"/>
        <v>6.4982525981461753E-3</v>
      </c>
      <c r="AZ61" s="12">
        <f t="shared" si="11"/>
        <v>6.5827532487459095E-2</v>
      </c>
      <c r="BA61" s="12">
        <f t="shared" si="12"/>
        <v>1</v>
      </c>
    </row>
    <row r="62" spans="2:53">
      <c r="C62">
        <v>0.58982706449739741</v>
      </c>
      <c r="D62">
        <v>0.32174710637541881</v>
      </c>
      <c r="E62">
        <v>0.29024021767906699</v>
      </c>
      <c r="F62">
        <v>0.34217974319827499</v>
      </c>
      <c r="AE62">
        <v>0.45889091491699219</v>
      </c>
      <c r="AF62">
        <v>0.33381843566894531</v>
      </c>
      <c r="AG62" s="13">
        <f t="shared" si="1"/>
        <v>0.11756705780937905</v>
      </c>
      <c r="AH62" s="12">
        <f t="shared" si="2"/>
        <v>0.12507247924804688</v>
      </c>
      <c r="AI62" s="12">
        <f t="shared" si="3"/>
        <v>0</v>
      </c>
      <c r="AK62">
        <v>45.001029968261719</v>
      </c>
      <c r="AL62">
        <v>45.917399227619171</v>
      </c>
      <c r="AM62" s="13">
        <f t="shared" si="4"/>
        <v>2.0158053047378627E-2</v>
      </c>
      <c r="AN62" s="12">
        <f t="shared" si="5"/>
        <v>0.91636925935745239</v>
      </c>
      <c r="AO62" s="12">
        <f t="shared" si="6"/>
        <v>1</v>
      </c>
      <c r="AQ62">
        <v>45.001029968261719</v>
      </c>
      <c r="AR62">
        <v>45.925464290068241</v>
      </c>
      <c r="AS62" s="13">
        <f t="shared" si="7"/>
        <v>2.033366246762193E-2</v>
      </c>
      <c r="AT62" s="12">
        <f t="shared" si="8"/>
        <v>0.92443432180652252</v>
      </c>
      <c r="AU62" s="12">
        <f t="shared" si="9"/>
        <v>1</v>
      </c>
      <c r="AW62">
        <v>45.001029968261719</v>
      </c>
      <c r="AX62">
        <v>45.813161805657202</v>
      </c>
      <c r="AY62" s="13">
        <f t="shared" si="10"/>
        <v>1.7885571000120292E-2</v>
      </c>
      <c r="AZ62" s="12">
        <f t="shared" si="11"/>
        <v>0.81213183739548356</v>
      </c>
      <c r="BA62" s="12">
        <f t="shared" si="12"/>
        <v>1</v>
      </c>
    </row>
    <row r="63" spans="2:53">
      <c r="C63">
        <v>0.63883675839387466</v>
      </c>
      <c r="D63">
        <v>0.33339065115802391</v>
      </c>
      <c r="E63">
        <v>0.28893716738993508</v>
      </c>
      <c r="F63">
        <v>0.3462095586628301</v>
      </c>
      <c r="AE63">
        <v>0.49063301086425781</v>
      </c>
      <c r="AF63">
        <v>0.49770927429199219</v>
      </c>
      <c r="AG63" s="13">
        <f t="shared" si="1"/>
        <v>7.1013593399558888E-3</v>
      </c>
      <c r="AH63" s="12">
        <f t="shared" si="2"/>
        <v>7.076263427734375E-3</v>
      </c>
      <c r="AI63" s="12">
        <f t="shared" si="3"/>
        <v>1</v>
      </c>
      <c r="AK63">
        <v>50.291633605957031</v>
      </c>
      <c r="AL63">
        <v>50.108497793024227</v>
      </c>
      <c r="AM63" s="13">
        <f t="shared" si="4"/>
        <v>3.6774308140187771E-3</v>
      </c>
      <c r="AN63" s="12">
        <f t="shared" si="5"/>
        <v>0.18313581293280379</v>
      </c>
      <c r="AO63" s="12">
        <f t="shared" si="6"/>
        <v>1</v>
      </c>
      <c r="AQ63">
        <v>50.291633605957031</v>
      </c>
      <c r="AR63">
        <v>50.0233838771858</v>
      </c>
      <c r="AS63" s="13">
        <f t="shared" si="7"/>
        <v>5.381948654620443E-3</v>
      </c>
      <c r="AT63" s="12">
        <f t="shared" si="8"/>
        <v>0.26824972877123088</v>
      </c>
      <c r="AU63" s="12">
        <f t="shared" si="9"/>
        <v>1</v>
      </c>
      <c r="AW63">
        <v>50.291633605957031</v>
      </c>
      <c r="AX63">
        <v>50.006074043207377</v>
      </c>
      <c r="AY63" s="13">
        <f t="shared" si="10"/>
        <v>5.7282446775610346E-3</v>
      </c>
      <c r="AZ63" s="12">
        <f t="shared" si="11"/>
        <v>0.28555956274965411</v>
      </c>
      <c r="BA63" s="12">
        <f t="shared" si="12"/>
        <v>1</v>
      </c>
    </row>
    <row r="64" spans="2:53">
      <c r="B64" t="s">
        <v>23</v>
      </c>
      <c r="C64" s="4">
        <f>AVERAGE(C49:C63)</f>
        <v>0.65772373860268574</v>
      </c>
      <c r="D64" s="4">
        <f>AVERAGE(D49:D63)</f>
        <v>0.31990701049535275</v>
      </c>
      <c r="E64" s="4">
        <f>AVERAGE(E49:E63)</f>
        <v>0.30936098209095259</v>
      </c>
      <c r="F64" s="4">
        <f>AVERAGE(F49:F63)</f>
        <v>0.3510865867054489</v>
      </c>
      <c r="AE64">
        <v>0.14412879943847659</v>
      </c>
      <c r="AF64">
        <v>0.36882209777832031</v>
      </c>
      <c r="AG64" s="13">
        <f t="shared" si="1"/>
        <v>0.25193868563017263</v>
      </c>
      <c r="AH64" s="12">
        <f t="shared" si="2"/>
        <v>0.22469329833984372</v>
      </c>
      <c r="AI64" s="12">
        <f t="shared" si="3"/>
        <v>0</v>
      </c>
      <c r="AK64">
        <v>34.324836730957031</v>
      </c>
      <c r="AL64">
        <v>34.933429294162323</v>
      </c>
      <c r="AM64" s="13">
        <f t="shared" si="4"/>
        <v>1.7574582736003264E-2</v>
      </c>
      <c r="AN64" s="12">
        <f t="shared" si="5"/>
        <v>0.60859256320529198</v>
      </c>
      <c r="AO64" s="12">
        <f t="shared" si="6"/>
        <v>1</v>
      </c>
      <c r="AQ64">
        <v>34.324836730957031</v>
      </c>
      <c r="AR64">
        <v>34.934536194126743</v>
      </c>
      <c r="AS64" s="13">
        <f t="shared" si="7"/>
        <v>1.7606265763601671E-2</v>
      </c>
      <c r="AT64" s="12">
        <f t="shared" si="8"/>
        <v>0.60969946316971146</v>
      </c>
      <c r="AU64" s="12">
        <f t="shared" si="9"/>
        <v>1</v>
      </c>
      <c r="AW64">
        <v>34.324836730957031</v>
      </c>
      <c r="AX64">
        <v>34.93202698599228</v>
      </c>
      <c r="AY64" s="13">
        <f t="shared" si="10"/>
        <v>1.7534442723736873E-2</v>
      </c>
      <c r="AZ64" s="12">
        <f t="shared" si="11"/>
        <v>0.60719025503524904</v>
      </c>
      <c r="BA64" s="12">
        <f t="shared" si="12"/>
        <v>1</v>
      </c>
    </row>
    <row r="65" spans="31:53">
      <c r="AE65">
        <v>0</v>
      </c>
      <c r="AF65">
        <v>0</v>
      </c>
      <c r="AG65" s="13">
        <f t="shared" si="1"/>
        <v>0</v>
      </c>
      <c r="AH65" s="12">
        <f t="shared" si="2"/>
        <v>0</v>
      </c>
      <c r="AI65" s="12">
        <f t="shared" si="3"/>
        <v>1</v>
      </c>
      <c r="AK65">
        <v>11.20700836181641</v>
      </c>
      <c r="AL65">
        <v>1.768684387207031</v>
      </c>
      <c r="AM65" s="13">
        <f t="shared" si="4"/>
        <v>1.4547699544318684</v>
      </c>
      <c r="AN65" s="12">
        <f t="shared" si="5"/>
        <v>9.4383239746093786</v>
      </c>
      <c r="AO65" s="12">
        <f t="shared" si="6"/>
        <v>0</v>
      </c>
      <c r="AQ65">
        <v>11.20700836181641</v>
      </c>
      <c r="AR65">
        <v>2.5789033580693141</v>
      </c>
      <c r="AS65" s="13">
        <f t="shared" si="7"/>
        <v>1.2517278768442042</v>
      </c>
      <c r="AT65" s="12">
        <f t="shared" si="8"/>
        <v>8.6281050037470948</v>
      </c>
      <c r="AU65" s="12">
        <f t="shared" si="9"/>
        <v>0</v>
      </c>
      <c r="AW65">
        <v>11.20700836181641</v>
      </c>
      <c r="AX65">
        <v>2.0219179065566522</v>
      </c>
      <c r="AY65" s="13">
        <f t="shared" si="10"/>
        <v>1.3886373344175227</v>
      </c>
      <c r="AZ65" s="12">
        <f t="shared" si="11"/>
        <v>9.1850904552597576</v>
      </c>
      <c r="BA65" s="12">
        <f t="shared" si="12"/>
        <v>0</v>
      </c>
    </row>
    <row r="66" spans="31:53">
      <c r="AE66">
        <v>0</v>
      </c>
      <c r="AF66">
        <v>0</v>
      </c>
      <c r="AG66" s="13">
        <f t="shared" si="1"/>
        <v>0</v>
      </c>
      <c r="AH66" s="12">
        <f t="shared" si="2"/>
        <v>0</v>
      </c>
      <c r="AI66" s="12">
        <f t="shared" si="3"/>
        <v>1</v>
      </c>
      <c r="AK66">
        <v>0</v>
      </c>
      <c r="AL66">
        <v>0</v>
      </c>
      <c r="AM66" s="13">
        <f t="shared" si="4"/>
        <v>0</v>
      </c>
      <c r="AN66" s="12">
        <f t="shared" si="5"/>
        <v>0</v>
      </c>
      <c r="AO66" s="12">
        <f t="shared" si="6"/>
        <v>1</v>
      </c>
      <c r="AQ66">
        <v>0</v>
      </c>
      <c r="AR66">
        <v>0</v>
      </c>
      <c r="AS66" s="13">
        <f t="shared" si="7"/>
        <v>0</v>
      </c>
      <c r="AT66" s="12">
        <f t="shared" si="8"/>
        <v>0</v>
      </c>
      <c r="AU66" s="12">
        <f t="shared" si="9"/>
        <v>1</v>
      </c>
      <c r="AW66">
        <v>0</v>
      </c>
      <c r="AX66">
        <v>0</v>
      </c>
      <c r="AY66" s="13">
        <f t="shared" si="10"/>
        <v>0</v>
      </c>
      <c r="AZ66" s="12">
        <f t="shared" si="11"/>
        <v>0</v>
      </c>
      <c r="BA66" s="12">
        <f t="shared" si="12"/>
        <v>1</v>
      </c>
    </row>
    <row r="67" spans="31:53">
      <c r="AE67">
        <v>0</v>
      </c>
      <c r="AF67">
        <v>0</v>
      </c>
      <c r="AG67" s="13">
        <f t="shared" si="1"/>
        <v>0</v>
      </c>
      <c r="AH67" s="12">
        <f t="shared" si="2"/>
        <v>0</v>
      </c>
      <c r="AI67" s="12">
        <f t="shared" si="3"/>
        <v>1</v>
      </c>
      <c r="AK67">
        <v>0</v>
      </c>
      <c r="AL67">
        <v>0</v>
      </c>
      <c r="AM67" s="13">
        <f t="shared" si="4"/>
        <v>0</v>
      </c>
      <c r="AN67" s="12">
        <f t="shared" si="5"/>
        <v>0</v>
      </c>
      <c r="AO67" s="12">
        <f t="shared" si="6"/>
        <v>1</v>
      </c>
      <c r="AQ67">
        <v>0</v>
      </c>
      <c r="AR67">
        <v>0</v>
      </c>
      <c r="AS67" s="13">
        <f t="shared" si="7"/>
        <v>0</v>
      </c>
      <c r="AT67" s="12">
        <f t="shared" si="8"/>
        <v>0</v>
      </c>
      <c r="AU67" s="12">
        <f t="shared" si="9"/>
        <v>1</v>
      </c>
      <c r="AW67">
        <v>0</v>
      </c>
      <c r="AX67">
        <v>0</v>
      </c>
      <c r="AY67" s="13">
        <f t="shared" si="10"/>
        <v>0</v>
      </c>
      <c r="AZ67" s="12">
        <f t="shared" si="11"/>
        <v>0</v>
      </c>
      <c r="BA67" s="12">
        <f t="shared" si="12"/>
        <v>1</v>
      </c>
    </row>
    <row r="68" spans="31:53">
      <c r="AE68">
        <v>0</v>
      </c>
      <c r="AF68">
        <v>0</v>
      </c>
      <c r="AG68" s="13">
        <f t="shared" si="1"/>
        <v>0</v>
      </c>
      <c r="AH68" s="12">
        <f t="shared" si="2"/>
        <v>0</v>
      </c>
      <c r="AI68" s="12">
        <f t="shared" si="3"/>
        <v>1</v>
      </c>
      <c r="AK68">
        <v>0</v>
      </c>
      <c r="AL68">
        <v>9.1122042748235897E-3</v>
      </c>
      <c r="AM68" s="13">
        <f t="shared" si="4"/>
        <v>2</v>
      </c>
      <c r="AN68" s="12">
        <f t="shared" si="5"/>
        <v>9.1122042748235897E-3</v>
      </c>
      <c r="AO68" s="12">
        <f t="shared" si="6"/>
        <v>0</v>
      </c>
      <c r="AQ68">
        <v>0</v>
      </c>
      <c r="AR68">
        <v>9.3374097814692067E-3</v>
      </c>
      <c r="AS68" s="13">
        <f t="shared" si="7"/>
        <v>2</v>
      </c>
      <c r="AT68" s="12">
        <f t="shared" si="8"/>
        <v>9.3374097814692067E-3</v>
      </c>
      <c r="AU68" s="12">
        <f t="shared" si="9"/>
        <v>0</v>
      </c>
      <c r="AW68">
        <v>0</v>
      </c>
      <c r="AX68">
        <v>9.0589827238154279E-3</v>
      </c>
      <c r="AY68" s="13">
        <f t="shared" si="10"/>
        <v>2</v>
      </c>
      <c r="AZ68" s="12">
        <f t="shared" si="11"/>
        <v>9.0589827238154279E-3</v>
      </c>
      <c r="BA68" s="12">
        <f t="shared" si="12"/>
        <v>0</v>
      </c>
    </row>
    <row r="69" spans="31:53">
      <c r="AE69">
        <v>0</v>
      </c>
      <c r="AF69">
        <v>0</v>
      </c>
      <c r="AG69" s="13">
        <f t="shared" si="1"/>
        <v>0</v>
      </c>
      <c r="AH69" s="12">
        <f t="shared" si="2"/>
        <v>0</v>
      </c>
      <c r="AI69" s="12">
        <f t="shared" si="3"/>
        <v>1</v>
      </c>
      <c r="AK69">
        <v>0</v>
      </c>
      <c r="AL69">
        <v>0</v>
      </c>
      <c r="AM69" s="13">
        <f t="shared" si="4"/>
        <v>0</v>
      </c>
      <c r="AN69" s="12">
        <f t="shared" si="5"/>
        <v>0</v>
      </c>
      <c r="AO69" s="12">
        <f t="shared" si="6"/>
        <v>1</v>
      </c>
      <c r="AQ69">
        <v>0</v>
      </c>
      <c r="AR69">
        <v>0</v>
      </c>
      <c r="AS69" s="13">
        <f t="shared" si="7"/>
        <v>0</v>
      </c>
      <c r="AT69" s="12">
        <f t="shared" si="8"/>
        <v>0</v>
      </c>
      <c r="AU69" s="12">
        <f t="shared" si="9"/>
        <v>1</v>
      </c>
      <c r="AW69">
        <v>0</v>
      </c>
      <c r="AX69">
        <v>0</v>
      </c>
      <c r="AY69" s="13">
        <f t="shared" si="10"/>
        <v>0</v>
      </c>
      <c r="AZ69" s="12">
        <f t="shared" si="11"/>
        <v>0</v>
      </c>
      <c r="BA69" s="12">
        <f t="shared" si="12"/>
        <v>1</v>
      </c>
    </row>
    <row r="70" spans="31:53">
      <c r="AE70">
        <v>0</v>
      </c>
      <c r="AF70">
        <v>0</v>
      </c>
      <c r="AG70" s="13">
        <f t="shared" si="1"/>
        <v>0</v>
      </c>
      <c r="AH70" s="12">
        <f t="shared" si="2"/>
        <v>0</v>
      </c>
      <c r="AI70" s="12">
        <f t="shared" si="3"/>
        <v>1</v>
      </c>
      <c r="AK70">
        <v>2.5177001953125E-2</v>
      </c>
      <c r="AL70">
        <v>6.8748603432865443E-2</v>
      </c>
      <c r="AM70" s="13">
        <f t="shared" si="4"/>
        <v>0.92778963309699158</v>
      </c>
      <c r="AN70" s="12">
        <f t="shared" si="5"/>
        <v>4.3571601479740443E-2</v>
      </c>
      <c r="AO70" s="12">
        <f t="shared" si="6"/>
        <v>0</v>
      </c>
      <c r="AQ70">
        <v>2.5177001953125E-2</v>
      </c>
      <c r="AR70">
        <v>4.662261612113866E-2</v>
      </c>
      <c r="AS70" s="13">
        <f t="shared" si="7"/>
        <v>0.59737404580152698</v>
      </c>
      <c r="AT70" s="12">
        <f t="shared" si="8"/>
        <v>2.144561416801366E-2</v>
      </c>
      <c r="AU70" s="12">
        <f t="shared" si="9"/>
        <v>0</v>
      </c>
      <c r="AW70">
        <v>2.5177001953125E-2</v>
      </c>
      <c r="AX70">
        <v>3.7634161984757483E-2</v>
      </c>
      <c r="AY70" s="13">
        <f t="shared" si="10"/>
        <v>0.39665432864616468</v>
      </c>
      <c r="AZ70" s="12">
        <f t="shared" si="11"/>
        <v>1.2457160031632483E-2</v>
      </c>
      <c r="BA70" s="12">
        <f t="shared" si="12"/>
        <v>0</v>
      </c>
    </row>
    <row r="71" spans="31:53">
      <c r="AE71">
        <v>0</v>
      </c>
      <c r="AF71">
        <v>0</v>
      </c>
      <c r="AG71" s="13">
        <f t="shared" si="1"/>
        <v>0</v>
      </c>
      <c r="AH71" s="12">
        <f t="shared" si="2"/>
        <v>0</v>
      </c>
      <c r="AI71" s="12">
        <f t="shared" si="3"/>
        <v>1</v>
      </c>
      <c r="AK71">
        <v>0</v>
      </c>
      <c r="AL71">
        <v>0</v>
      </c>
      <c r="AM71" s="13">
        <f t="shared" si="4"/>
        <v>0</v>
      </c>
      <c r="AN71" s="12">
        <f t="shared" si="5"/>
        <v>0</v>
      </c>
      <c r="AO71" s="12">
        <f t="shared" si="6"/>
        <v>1</v>
      </c>
      <c r="AQ71">
        <v>0</v>
      </c>
      <c r="AR71">
        <v>0</v>
      </c>
      <c r="AS71" s="13">
        <f t="shared" si="7"/>
        <v>0</v>
      </c>
      <c r="AT71" s="12">
        <f t="shared" si="8"/>
        <v>0</v>
      </c>
      <c r="AU71" s="12">
        <f t="shared" si="9"/>
        <v>1</v>
      </c>
      <c r="AW71">
        <v>0</v>
      </c>
      <c r="AX71">
        <v>0</v>
      </c>
      <c r="AY71" s="13">
        <f t="shared" si="10"/>
        <v>0</v>
      </c>
      <c r="AZ71" s="12">
        <f t="shared" si="11"/>
        <v>0</v>
      </c>
      <c r="BA71" s="12">
        <f t="shared" si="12"/>
        <v>1</v>
      </c>
    </row>
    <row r="72" spans="31:53">
      <c r="AE72">
        <v>0</v>
      </c>
      <c r="AF72">
        <v>0</v>
      </c>
      <c r="AG72" s="13">
        <f t="shared" si="1"/>
        <v>0</v>
      </c>
      <c r="AH72" s="12">
        <f t="shared" si="2"/>
        <v>0</v>
      </c>
      <c r="AI72" s="12">
        <f t="shared" si="3"/>
        <v>1</v>
      </c>
      <c r="AK72">
        <v>0</v>
      </c>
      <c r="AL72">
        <v>0</v>
      </c>
      <c r="AM72" s="13">
        <f t="shared" si="4"/>
        <v>0</v>
      </c>
      <c r="AN72" s="12">
        <f t="shared" si="5"/>
        <v>0</v>
      </c>
      <c r="AO72" s="12">
        <f t="shared" si="6"/>
        <v>1</v>
      </c>
      <c r="AQ72">
        <v>0</v>
      </c>
      <c r="AR72">
        <v>0</v>
      </c>
      <c r="AS72" s="13">
        <f t="shared" si="7"/>
        <v>0</v>
      </c>
      <c r="AT72" s="12">
        <f t="shared" si="8"/>
        <v>0</v>
      </c>
      <c r="AU72" s="12">
        <f t="shared" si="9"/>
        <v>1</v>
      </c>
      <c r="AW72">
        <v>0</v>
      </c>
      <c r="AX72">
        <v>0</v>
      </c>
      <c r="AY72" s="13">
        <f t="shared" si="10"/>
        <v>0</v>
      </c>
      <c r="AZ72" s="12">
        <f t="shared" si="11"/>
        <v>0</v>
      </c>
      <c r="BA72" s="12">
        <f t="shared" si="12"/>
        <v>1</v>
      </c>
    </row>
    <row r="73" spans="31:53">
      <c r="AE73">
        <v>0</v>
      </c>
      <c r="AF73">
        <v>0</v>
      </c>
      <c r="AG73" s="13">
        <f t="shared" si="1"/>
        <v>0</v>
      </c>
      <c r="AH73" s="12">
        <f t="shared" si="2"/>
        <v>0</v>
      </c>
      <c r="AI73" s="12">
        <f t="shared" si="3"/>
        <v>1</v>
      </c>
      <c r="AK73">
        <v>0</v>
      </c>
      <c r="AL73">
        <v>0</v>
      </c>
      <c r="AM73" s="13">
        <f t="shared" si="4"/>
        <v>0</v>
      </c>
      <c r="AN73" s="12">
        <f t="shared" si="5"/>
        <v>0</v>
      </c>
      <c r="AO73" s="12">
        <f t="shared" si="6"/>
        <v>1</v>
      </c>
      <c r="AQ73">
        <v>0</v>
      </c>
      <c r="AR73">
        <v>0</v>
      </c>
      <c r="AS73" s="13">
        <f t="shared" si="7"/>
        <v>0</v>
      </c>
      <c r="AT73" s="12">
        <f t="shared" si="8"/>
        <v>0</v>
      </c>
      <c r="AU73" s="12">
        <f t="shared" si="9"/>
        <v>1</v>
      </c>
      <c r="AW73">
        <v>0</v>
      </c>
      <c r="AX73">
        <v>0</v>
      </c>
      <c r="AY73" s="13">
        <f t="shared" si="10"/>
        <v>0</v>
      </c>
      <c r="AZ73" s="12">
        <f t="shared" si="11"/>
        <v>0</v>
      </c>
      <c r="BA73" s="12">
        <f t="shared" si="12"/>
        <v>1</v>
      </c>
    </row>
    <row r="74" spans="31:53">
      <c r="AE74">
        <v>0.49386215209960938</v>
      </c>
      <c r="AF74">
        <v>0.46548843383789063</v>
      </c>
      <c r="AG74" s="13">
        <f t="shared" si="1"/>
        <v>2.7974964592892417E-2</v>
      </c>
      <c r="AH74" s="12">
        <f t="shared" si="2"/>
        <v>2.837371826171875E-2</v>
      </c>
      <c r="AI74" s="12">
        <f t="shared" si="3"/>
        <v>1</v>
      </c>
      <c r="AK74">
        <v>49.335098266601563</v>
      </c>
      <c r="AL74">
        <v>49.318695068359368</v>
      </c>
      <c r="AM74" s="13">
        <f t="shared" si="4"/>
        <v>3.325406492277604E-4</v>
      </c>
      <c r="AN74" s="12">
        <f t="shared" si="5"/>
        <v>1.6403198242194605E-2</v>
      </c>
      <c r="AO74" s="12">
        <f t="shared" si="6"/>
        <v>1</v>
      </c>
      <c r="AQ74">
        <v>49.335098266601563</v>
      </c>
      <c r="AR74">
        <v>49.333757600532728</v>
      </c>
      <c r="AS74" s="13">
        <f t="shared" si="7"/>
        <v>2.7175060601492483E-5</v>
      </c>
      <c r="AT74" s="12">
        <f t="shared" si="8"/>
        <v>1.3406660688346506E-3</v>
      </c>
      <c r="AU74" s="12">
        <f t="shared" si="9"/>
        <v>1</v>
      </c>
      <c r="AW74">
        <v>49.335098266601563</v>
      </c>
      <c r="AX74">
        <v>49.396304005309993</v>
      </c>
      <c r="AY74" s="13">
        <f t="shared" si="10"/>
        <v>1.2398433993648086E-3</v>
      </c>
      <c r="AZ74" s="12">
        <f t="shared" si="11"/>
        <v>6.1205738708430601E-2</v>
      </c>
      <c r="BA74" s="12">
        <f t="shared" si="12"/>
        <v>1</v>
      </c>
    </row>
    <row r="75" spans="31:53">
      <c r="AE75">
        <v>0</v>
      </c>
      <c r="AF75">
        <v>2.002716064453125E-3</v>
      </c>
      <c r="AG75" s="13">
        <f t="shared" si="1"/>
        <v>2.0047228397139794E-3</v>
      </c>
      <c r="AH75" s="12">
        <f t="shared" si="2"/>
        <v>2.002716064453125E-3</v>
      </c>
      <c r="AI75" s="12">
        <f t="shared" si="3"/>
        <v>0</v>
      </c>
      <c r="AK75">
        <v>1.926422119140625</v>
      </c>
      <c r="AL75">
        <v>2.8625898036695241</v>
      </c>
      <c r="AM75" s="13">
        <f t="shared" si="4"/>
        <v>0.39096485856295987</v>
      </c>
      <c r="AN75" s="12">
        <f t="shared" si="5"/>
        <v>0.93616768452889909</v>
      </c>
      <c r="AO75" s="12">
        <f t="shared" si="6"/>
        <v>0</v>
      </c>
      <c r="AQ75">
        <v>1.926422119140625</v>
      </c>
      <c r="AR75">
        <v>2.5220801180389958</v>
      </c>
      <c r="AS75" s="13">
        <f t="shared" si="7"/>
        <v>0.26780159574608725</v>
      </c>
      <c r="AT75" s="12">
        <f t="shared" si="8"/>
        <v>0.59565799889837079</v>
      </c>
      <c r="AU75" s="12">
        <f t="shared" si="9"/>
        <v>0</v>
      </c>
      <c r="AW75">
        <v>1.926422119140625</v>
      </c>
      <c r="AX75">
        <v>3.4435224918976739</v>
      </c>
      <c r="AY75" s="13">
        <f t="shared" si="10"/>
        <v>0.56503389984266961</v>
      </c>
      <c r="AZ75" s="12">
        <f t="shared" si="11"/>
        <v>1.5171003727570489</v>
      </c>
      <c r="BA75" s="12">
        <f t="shared" si="12"/>
        <v>0</v>
      </c>
    </row>
    <row r="76" spans="31:53">
      <c r="AE76">
        <v>0.1829833984375</v>
      </c>
      <c r="AF76">
        <v>0.1118965148925781</v>
      </c>
      <c r="AG76" s="13">
        <f t="shared" si="1"/>
        <v>6.8619033067970764E-2</v>
      </c>
      <c r="AH76" s="12">
        <f t="shared" si="2"/>
        <v>7.1086883544921903E-2</v>
      </c>
      <c r="AI76" s="12">
        <f t="shared" si="3"/>
        <v>0</v>
      </c>
      <c r="AK76">
        <v>10.098075866699221</v>
      </c>
      <c r="AL76">
        <v>10.201980793370611</v>
      </c>
      <c r="AM76" s="13">
        <f t="shared" si="4"/>
        <v>1.0236910015701687E-2</v>
      </c>
      <c r="AN76" s="12">
        <f t="shared" si="5"/>
        <v>0.10390492667139029</v>
      </c>
      <c r="AO76" s="12">
        <f t="shared" si="6"/>
        <v>1</v>
      </c>
      <c r="AQ76">
        <v>10.098075866699221</v>
      </c>
      <c r="AR76">
        <v>10.192012929574631</v>
      </c>
      <c r="AS76" s="13">
        <f t="shared" si="7"/>
        <v>9.259403822092796E-3</v>
      </c>
      <c r="AT76" s="12">
        <f t="shared" si="8"/>
        <v>9.3937062875410149E-2</v>
      </c>
      <c r="AU76" s="12">
        <f t="shared" si="9"/>
        <v>1</v>
      </c>
      <c r="AW76">
        <v>10.098075866699221</v>
      </c>
      <c r="AX76">
        <v>10.150479689087449</v>
      </c>
      <c r="AY76" s="13">
        <f t="shared" si="10"/>
        <v>5.1760553728241168E-3</v>
      </c>
      <c r="AZ76" s="12">
        <f t="shared" si="11"/>
        <v>5.2403822388228605E-2</v>
      </c>
      <c r="BA76" s="12">
        <f t="shared" si="12"/>
        <v>1</v>
      </c>
    </row>
    <row r="77" spans="31:53">
      <c r="AE77">
        <v>0</v>
      </c>
      <c r="AF77">
        <v>0</v>
      </c>
      <c r="AG77" s="13">
        <f t="shared" si="1"/>
        <v>0</v>
      </c>
      <c r="AH77" s="12">
        <f t="shared" si="2"/>
        <v>0</v>
      </c>
      <c r="AI77" s="12">
        <f t="shared" si="3"/>
        <v>1</v>
      </c>
      <c r="AK77">
        <v>0</v>
      </c>
      <c r="AL77">
        <v>0</v>
      </c>
      <c r="AM77" s="13">
        <f t="shared" si="4"/>
        <v>0</v>
      </c>
      <c r="AN77" s="12">
        <f t="shared" si="5"/>
        <v>0</v>
      </c>
      <c r="AO77" s="12">
        <f t="shared" si="6"/>
        <v>1</v>
      </c>
      <c r="AQ77">
        <v>0</v>
      </c>
      <c r="AR77">
        <v>0</v>
      </c>
      <c r="AS77" s="13">
        <f t="shared" si="7"/>
        <v>0</v>
      </c>
      <c r="AT77" s="12">
        <f t="shared" si="8"/>
        <v>0</v>
      </c>
      <c r="AU77" s="12">
        <f t="shared" si="9"/>
        <v>1</v>
      </c>
      <c r="AW77">
        <v>0</v>
      </c>
      <c r="AX77">
        <v>0</v>
      </c>
      <c r="AY77" s="13">
        <f t="shared" si="10"/>
        <v>0</v>
      </c>
      <c r="AZ77" s="12">
        <f t="shared" si="11"/>
        <v>0</v>
      </c>
      <c r="BA77" s="12">
        <f t="shared" si="12"/>
        <v>1</v>
      </c>
    </row>
    <row r="78" spans="31:53">
      <c r="AE78">
        <v>0.29762458801269531</v>
      </c>
      <c r="AF78">
        <v>0.1556739807128906</v>
      </c>
      <c r="AG78" s="13">
        <f t="shared" ref="AG78:AG141" si="14">(ABS(EXP(AE78) - EXP(AF78)) / ABS(EXP(AE78)))</f>
        <v>0.13233588829912263</v>
      </c>
      <c r="AH78" s="12">
        <f t="shared" ref="AH78:AH141" si="15">ABS(MIN(AE78, 100-AE78)- MIN(AF78, 100-AF78))</f>
        <v>0.14195060729980472</v>
      </c>
      <c r="AI78" s="12">
        <f t="shared" ref="AI78:AI141" si="16">IF(AND(AF78 &lt;= 1.2*AE78, AF78 &gt;= 0.8*AE78), 1, 0)</f>
        <v>0</v>
      </c>
      <c r="AK78">
        <v>21.906280517578121</v>
      </c>
      <c r="AL78">
        <v>24.569207429885861</v>
      </c>
      <c r="AM78" s="13">
        <f t="shared" ref="AM78:AM141" si="17">IF(AND(AK78=0, AL78=0), 0, 2 * ABS(MIN(AK78, 100-AK78) - MIN(AL78, 100-AL78)) / (ABS(MIN(AK78, 100-AK78)) + ABS(MIN(AL78, 100-AL78))))</f>
        <v>0.1145948985115732</v>
      </c>
      <c r="AN78" s="12">
        <f t="shared" ref="AN78:AN141" si="18">ABS(MIN(AK78, 100-AK78)- MIN(AL78, 100-AL78))</f>
        <v>2.6629269123077393</v>
      </c>
      <c r="AO78" s="12">
        <f t="shared" ref="AO78:AO141" si="19">IF(AND(AL78 &lt;= 1.2*AK78, AL78 &gt;= 0.8*AK78), 1, 0)</f>
        <v>1</v>
      </c>
      <c r="AQ78">
        <v>21.906280517578121</v>
      </c>
      <c r="AR78">
        <v>24.614260002530639</v>
      </c>
      <c r="AS78" s="13">
        <f t="shared" ref="AS78:AS141" si="20">IF(AND(AQ78=0, AR78=0), 0, 2 * ABS(MIN(AQ78, 100-AQ78) - MIN(AR78, 100-AR78)) / (ABS(MIN(AQ78, 100-AQ78)) + ABS(MIN(AR78, 100-AR78))))</f>
        <v>0.11642080915985824</v>
      </c>
      <c r="AT78" s="12">
        <f t="shared" ref="AT78:AT141" si="21">ABS(MIN(AQ78, 100-AQ78)- MIN(AR78, 100-AR78))</f>
        <v>2.7079794849525172</v>
      </c>
      <c r="AU78" s="12">
        <f t="shared" ref="AU78:AU141" si="22">IF(AND(AR78 &lt;= 1.2*AQ78, AR78 &gt;= 0.8*AQ78), 1, 0)</f>
        <v>1</v>
      </c>
      <c r="AW78">
        <v>21.906280517578121</v>
      </c>
      <c r="AX78">
        <v>24.720888844767849</v>
      </c>
      <c r="AY78" s="13">
        <f t="shared" ref="AY78:AY141" si="23">IF(AND(AW78=0, AX78=0), 0, 2 * ABS(MIN(AW78, 100-AW78) - MIN(AX78, 100-AX78)) / (ABS(MIN(AW78, 100-AW78)) + ABS(MIN(AX78, 100-AX78))))</f>
        <v>0.12072825203335978</v>
      </c>
      <c r="AZ78" s="12">
        <f t="shared" ref="AZ78:AZ141" si="24">ABS(MIN(AW78, 100-AW78)- MIN(AX78, 100-AX78))</f>
        <v>2.8146083271897275</v>
      </c>
      <c r="BA78" s="12">
        <f t="shared" ref="BA78:BA141" si="25">IF(AND(AX78 &lt;= 1.2*AW78, AX78 &gt;= 0.8*AW78), 1, 0)</f>
        <v>1</v>
      </c>
    </row>
    <row r="79" spans="31:53">
      <c r="AE79">
        <v>0</v>
      </c>
      <c r="AF79">
        <v>0</v>
      </c>
      <c r="AG79" s="13">
        <f t="shared" si="14"/>
        <v>0</v>
      </c>
      <c r="AH79" s="12">
        <f t="shared" si="15"/>
        <v>0</v>
      </c>
      <c r="AI79" s="12">
        <f t="shared" si="16"/>
        <v>1</v>
      </c>
      <c r="AK79">
        <v>0</v>
      </c>
      <c r="AL79">
        <v>0</v>
      </c>
      <c r="AM79" s="13">
        <f t="shared" si="17"/>
        <v>0</v>
      </c>
      <c r="AN79" s="12">
        <f t="shared" si="18"/>
        <v>0</v>
      </c>
      <c r="AO79" s="12">
        <f t="shared" si="19"/>
        <v>1</v>
      </c>
      <c r="AQ79">
        <v>0</v>
      </c>
      <c r="AR79">
        <v>0</v>
      </c>
      <c r="AS79" s="13">
        <f t="shared" si="20"/>
        <v>0</v>
      </c>
      <c r="AT79" s="12">
        <f t="shared" si="21"/>
        <v>0</v>
      </c>
      <c r="AU79" s="12">
        <f t="shared" si="22"/>
        <v>1</v>
      </c>
      <c r="AW79">
        <v>0</v>
      </c>
      <c r="AX79">
        <v>0</v>
      </c>
      <c r="AY79" s="13">
        <f t="shared" si="23"/>
        <v>0</v>
      </c>
      <c r="AZ79" s="12">
        <f t="shared" si="24"/>
        <v>0</v>
      </c>
      <c r="BA79" s="12">
        <f t="shared" si="25"/>
        <v>1</v>
      </c>
    </row>
    <row r="80" spans="31:53">
      <c r="AE80">
        <v>0.16411590576171881</v>
      </c>
      <c r="AF80">
        <v>0.4344635009765625</v>
      </c>
      <c r="AG80" s="13">
        <f t="shared" si="14"/>
        <v>0.31041986725365395</v>
      </c>
      <c r="AH80" s="12">
        <f t="shared" si="15"/>
        <v>0.27034759521484369</v>
      </c>
      <c r="AI80" s="12">
        <f t="shared" si="16"/>
        <v>0</v>
      </c>
      <c r="AK80">
        <v>45.680809020996087</v>
      </c>
      <c r="AL80">
        <v>45.410287791285022</v>
      </c>
      <c r="AM80" s="13">
        <f t="shared" si="17"/>
        <v>5.9395756375301995E-3</v>
      </c>
      <c r="AN80" s="12">
        <f t="shared" si="18"/>
        <v>0.27052122971106485</v>
      </c>
      <c r="AO80" s="12">
        <f t="shared" si="19"/>
        <v>1</v>
      </c>
      <c r="AQ80">
        <v>45.680809020996087</v>
      </c>
      <c r="AR80">
        <v>45.413192403556273</v>
      </c>
      <c r="AS80" s="13">
        <f t="shared" si="20"/>
        <v>5.8756144917283927E-3</v>
      </c>
      <c r="AT80" s="12">
        <f t="shared" si="21"/>
        <v>0.26761661743981335</v>
      </c>
      <c r="AU80" s="12">
        <f t="shared" si="22"/>
        <v>1</v>
      </c>
      <c r="AW80">
        <v>45.680809020996087</v>
      </c>
      <c r="AX80">
        <v>45.417901404400503</v>
      </c>
      <c r="AY80" s="13">
        <f t="shared" si="23"/>
        <v>5.7719283921342989E-3</v>
      </c>
      <c r="AZ80" s="12">
        <f t="shared" si="24"/>
        <v>0.2629076165955837</v>
      </c>
      <c r="BA80" s="12">
        <f t="shared" si="25"/>
        <v>1</v>
      </c>
    </row>
    <row r="81" spans="31:53">
      <c r="AE81">
        <v>2.47955322265625E-5</v>
      </c>
      <c r="AF81">
        <v>0</v>
      </c>
      <c r="AG81" s="13">
        <f t="shared" si="14"/>
        <v>2.4795224819795764E-5</v>
      </c>
      <c r="AH81" s="12">
        <f t="shared" si="15"/>
        <v>2.47955322265625E-5</v>
      </c>
      <c r="AI81" s="12">
        <f t="shared" si="16"/>
        <v>0</v>
      </c>
      <c r="AK81">
        <v>1.02996826171875E-2</v>
      </c>
      <c r="AL81">
        <v>8.6069107055664063E-3</v>
      </c>
      <c r="AM81" s="13">
        <f t="shared" si="17"/>
        <v>0.17906683480453972</v>
      </c>
      <c r="AN81" s="12">
        <f t="shared" si="18"/>
        <v>1.6927719116210938E-3</v>
      </c>
      <c r="AO81" s="12">
        <f t="shared" si="19"/>
        <v>1</v>
      </c>
      <c r="AQ81">
        <v>1.02996826171875E-2</v>
      </c>
      <c r="AR81">
        <v>8.8915095890430562E-3</v>
      </c>
      <c r="AS81" s="13">
        <f t="shared" si="20"/>
        <v>0.1467520113406264</v>
      </c>
      <c r="AT81" s="12">
        <f t="shared" si="21"/>
        <v>1.4081730281444438E-3</v>
      </c>
      <c r="AU81" s="12">
        <f t="shared" si="22"/>
        <v>1</v>
      </c>
      <c r="AW81">
        <v>1.02996826171875E-2</v>
      </c>
      <c r="AX81">
        <v>9.1422938792738769E-3</v>
      </c>
      <c r="AY81" s="13">
        <f t="shared" si="23"/>
        <v>0.11906081031671638</v>
      </c>
      <c r="AZ81" s="12">
        <f t="shared" si="24"/>
        <v>1.1573887379136231E-3</v>
      </c>
      <c r="BA81" s="12">
        <f t="shared" si="25"/>
        <v>1</v>
      </c>
    </row>
    <row r="82" spans="31:53">
      <c r="AE82">
        <v>0</v>
      </c>
      <c r="AF82">
        <v>0</v>
      </c>
      <c r="AG82" s="13">
        <f t="shared" si="14"/>
        <v>0</v>
      </c>
      <c r="AH82" s="12">
        <f t="shared" si="15"/>
        <v>0</v>
      </c>
      <c r="AI82" s="12">
        <f t="shared" si="16"/>
        <v>1</v>
      </c>
      <c r="AK82">
        <v>0</v>
      </c>
      <c r="AL82">
        <v>0</v>
      </c>
      <c r="AM82" s="13">
        <f t="shared" si="17"/>
        <v>0</v>
      </c>
      <c r="AN82" s="12">
        <f t="shared" si="18"/>
        <v>0</v>
      </c>
      <c r="AO82" s="12">
        <f t="shared" si="19"/>
        <v>1</v>
      </c>
      <c r="AQ82">
        <v>0</v>
      </c>
      <c r="AR82">
        <v>0</v>
      </c>
      <c r="AS82" s="13">
        <f t="shared" si="20"/>
        <v>0</v>
      </c>
      <c r="AT82" s="12">
        <f t="shared" si="21"/>
        <v>0</v>
      </c>
      <c r="AU82" s="12">
        <f t="shared" si="22"/>
        <v>1</v>
      </c>
      <c r="AW82">
        <v>0</v>
      </c>
      <c r="AX82">
        <v>0</v>
      </c>
      <c r="AY82" s="13">
        <f t="shared" si="23"/>
        <v>0</v>
      </c>
      <c r="AZ82" s="12">
        <f t="shared" si="24"/>
        <v>0</v>
      </c>
      <c r="BA82" s="12">
        <f t="shared" si="25"/>
        <v>1</v>
      </c>
    </row>
    <row r="83" spans="31:53">
      <c r="AE83">
        <v>0.2188873291015625</v>
      </c>
      <c r="AF83">
        <v>0.28704071044921881</v>
      </c>
      <c r="AG83" s="13">
        <f t="shared" si="14"/>
        <v>7.0529495143537485E-2</v>
      </c>
      <c r="AH83" s="12">
        <f t="shared" si="15"/>
        <v>6.8153381347656306E-2</v>
      </c>
      <c r="AI83" s="12">
        <f t="shared" si="16"/>
        <v>0</v>
      </c>
      <c r="AK83">
        <v>35.614585876464837</v>
      </c>
      <c r="AL83">
        <v>35.113918080049409</v>
      </c>
      <c r="AM83" s="13">
        <f t="shared" si="17"/>
        <v>1.415745472923481E-2</v>
      </c>
      <c r="AN83" s="12">
        <f t="shared" si="18"/>
        <v>0.5006677964154278</v>
      </c>
      <c r="AO83" s="12">
        <f t="shared" si="19"/>
        <v>1</v>
      </c>
      <c r="AQ83">
        <v>35.614585876464837</v>
      </c>
      <c r="AR83">
        <v>35.040462630951467</v>
      </c>
      <c r="AS83" s="13">
        <f t="shared" si="20"/>
        <v>1.6251442965271111E-2</v>
      </c>
      <c r="AT83" s="12">
        <f t="shared" si="21"/>
        <v>0.5741232455133698</v>
      </c>
      <c r="AU83" s="12">
        <f t="shared" si="22"/>
        <v>1</v>
      </c>
      <c r="AW83">
        <v>35.614585876464837</v>
      </c>
      <c r="AX83">
        <v>35.093315331089912</v>
      </c>
      <c r="AY83" s="13">
        <f t="shared" si="23"/>
        <v>1.474433653022161E-2</v>
      </c>
      <c r="AZ83" s="12">
        <f t="shared" si="24"/>
        <v>0.52127054537492512</v>
      </c>
      <c r="BA83" s="12">
        <f t="shared" si="25"/>
        <v>1</v>
      </c>
    </row>
    <row r="84" spans="31:53">
      <c r="AE84">
        <v>0.25622940063476563</v>
      </c>
      <c r="AF84">
        <v>0.45664596557617188</v>
      </c>
      <c r="AG84" s="13">
        <f t="shared" si="14"/>
        <v>0.22191165771605409</v>
      </c>
      <c r="AH84" s="12">
        <f t="shared" si="15"/>
        <v>0.20041656494140625</v>
      </c>
      <c r="AI84" s="12">
        <f t="shared" si="16"/>
        <v>0</v>
      </c>
      <c r="AK84">
        <v>45.086669921875</v>
      </c>
      <c r="AL84">
        <v>45.391155111378637</v>
      </c>
      <c r="AM84" s="13">
        <f t="shared" si="17"/>
        <v>6.7306036455170937E-3</v>
      </c>
      <c r="AN84" s="12">
        <f t="shared" si="18"/>
        <v>0.30448518950363734</v>
      </c>
      <c r="AO84" s="12">
        <f t="shared" si="19"/>
        <v>1</v>
      </c>
      <c r="AQ84">
        <v>45.086669921875</v>
      </c>
      <c r="AR84">
        <v>45.405344383738857</v>
      </c>
      <c r="AS84" s="13">
        <f t="shared" si="20"/>
        <v>7.0431510296060998E-3</v>
      </c>
      <c r="AT84" s="12">
        <f t="shared" si="21"/>
        <v>0.31867446186385706</v>
      </c>
      <c r="AU84" s="12">
        <f t="shared" si="22"/>
        <v>1</v>
      </c>
      <c r="AW84">
        <v>45.086669921875</v>
      </c>
      <c r="AX84">
        <v>45.390296325016337</v>
      </c>
      <c r="AY84" s="13">
        <f t="shared" si="23"/>
        <v>6.7116839950802148E-3</v>
      </c>
      <c r="AZ84" s="12">
        <f t="shared" si="24"/>
        <v>0.30362640314133671</v>
      </c>
      <c r="BA84" s="12">
        <f t="shared" si="25"/>
        <v>1</v>
      </c>
    </row>
    <row r="85" spans="31:53">
      <c r="AE85">
        <v>0</v>
      </c>
      <c r="AF85">
        <v>0</v>
      </c>
      <c r="AG85" s="13">
        <f t="shared" si="14"/>
        <v>0</v>
      </c>
      <c r="AH85" s="12">
        <f t="shared" si="15"/>
        <v>0</v>
      </c>
      <c r="AI85" s="12">
        <f t="shared" si="16"/>
        <v>1</v>
      </c>
      <c r="AK85">
        <v>0</v>
      </c>
      <c r="AL85">
        <v>0.51097446017795156</v>
      </c>
      <c r="AM85" s="13">
        <f t="shared" si="17"/>
        <v>2</v>
      </c>
      <c r="AN85" s="12">
        <f t="shared" si="18"/>
        <v>0.51097446017795156</v>
      </c>
      <c r="AO85" s="12">
        <f t="shared" si="19"/>
        <v>0</v>
      </c>
      <c r="AQ85">
        <v>0</v>
      </c>
      <c r="AR85">
        <v>0.3980985769860671</v>
      </c>
      <c r="AS85" s="13">
        <f t="shared" si="20"/>
        <v>2</v>
      </c>
      <c r="AT85" s="12">
        <f t="shared" si="21"/>
        <v>0.3980985769860671</v>
      </c>
      <c r="AU85" s="12">
        <f t="shared" si="22"/>
        <v>0</v>
      </c>
      <c r="AW85">
        <v>0</v>
      </c>
      <c r="AX85">
        <v>0.32606891642355701</v>
      </c>
      <c r="AY85" s="13">
        <f t="shared" si="23"/>
        <v>2</v>
      </c>
      <c r="AZ85" s="12">
        <f t="shared" si="24"/>
        <v>0.32606891642355701</v>
      </c>
      <c r="BA85" s="12">
        <f t="shared" si="25"/>
        <v>0</v>
      </c>
    </row>
    <row r="86" spans="31:53">
      <c r="AE86">
        <v>0</v>
      </c>
      <c r="AF86">
        <v>0</v>
      </c>
      <c r="AG86" s="13">
        <f t="shared" si="14"/>
        <v>0</v>
      </c>
      <c r="AH86" s="12">
        <f t="shared" si="15"/>
        <v>0</v>
      </c>
      <c r="AI86" s="12">
        <f t="shared" si="16"/>
        <v>1</v>
      </c>
      <c r="AK86">
        <v>0</v>
      </c>
      <c r="AL86">
        <v>0</v>
      </c>
      <c r="AM86" s="13">
        <f t="shared" si="17"/>
        <v>0</v>
      </c>
      <c r="AN86" s="12">
        <f t="shared" si="18"/>
        <v>0</v>
      </c>
      <c r="AO86" s="12">
        <f t="shared" si="19"/>
        <v>1</v>
      </c>
      <c r="AQ86">
        <v>0</v>
      </c>
      <c r="AR86">
        <v>0</v>
      </c>
      <c r="AS86" s="13">
        <f t="shared" si="20"/>
        <v>0</v>
      </c>
      <c r="AT86" s="12">
        <f t="shared" si="21"/>
        <v>0</v>
      </c>
      <c r="AU86" s="12">
        <f t="shared" si="22"/>
        <v>1</v>
      </c>
      <c r="AW86">
        <v>0</v>
      </c>
      <c r="AX86">
        <v>0</v>
      </c>
      <c r="AY86" s="13">
        <f t="shared" si="23"/>
        <v>0</v>
      </c>
      <c r="AZ86" s="12">
        <f t="shared" si="24"/>
        <v>0</v>
      </c>
      <c r="BA86" s="12">
        <f t="shared" si="25"/>
        <v>1</v>
      </c>
    </row>
    <row r="87" spans="31:53">
      <c r="AE87">
        <v>0</v>
      </c>
      <c r="AF87">
        <v>0</v>
      </c>
      <c r="AG87" s="13">
        <f t="shared" si="14"/>
        <v>0</v>
      </c>
      <c r="AH87" s="12">
        <f t="shared" si="15"/>
        <v>0</v>
      </c>
      <c r="AI87" s="12">
        <f t="shared" si="16"/>
        <v>1</v>
      </c>
      <c r="AK87">
        <v>0.48847198486328119</v>
      </c>
      <c r="AL87">
        <v>0.33196841969209562</v>
      </c>
      <c r="AM87" s="13">
        <f t="shared" si="17"/>
        <v>0.38151111111111091</v>
      </c>
      <c r="AN87" s="12">
        <f t="shared" si="18"/>
        <v>0.15650356517118558</v>
      </c>
      <c r="AO87" s="12">
        <f t="shared" si="19"/>
        <v>0</v>
      </c>
      <c r="AQ87">
        <v>0.48847198486328119</v>
      </c>
      <c r="AR87">
        <v>0.33024838020804531</v>
      </c>
      <c r="AS87" s="13">
        <f t="shared" si="20"/>
        <v>0.38651439833538653</v>
      </c>
      <c r="AT87" s="12">
        <f t="shared" si="21"/>
        <v>0.15822360465523588</v>
      </c>
      <c r="AU87" s="12">
        <f t="shared" si="22"/>
        <v>0</v>
      </c>
      <c r="AW87">
        <v>0.48847198486328119</v>
      </c>
      <c r="AX87">
        <v>0.33050368277263448</v>
      </c>
      <c r="AY87" s="13">
        <f t="shared" si="23"/>
        <v>0.38577044064482074</v>
      </c>
      <c r="AZ87" s="12">
        <f t="shared" si="24"/>
        <v>0.15796830209064672</v>
      </c>
      <c r="BA87" s="12">
        <f t="shared" si="25"/>
        <v>0</v>
      </c>
    </row>
    <row r="88" spans="31:53">
      <c r="AE88">
        <v>0</v>
      </c>
      <c r="AF88">
        <v>0</v>
      </c>
      <c r="AG88" s="13">
        <f t="shared" si="14"/>
        <v>0</v>
      </c>
      <c r="AH88" s="12">
        <f t="shared" si="15"/>
        <v>0</v>
      </c>
      <c r="AI88" s="12">
        <f t="shared" si="16"/>
        <v>1</v>
      </c>
      <c r="AK88">
        <v>0</v>
      </c>
      <c r="AL88">
        <v>0</v>
      </c>
      <c r="AM88" s="13">
        <f t="shared" si="17"/>
        <v>0</v>
      </c>
      <c r="AN88" s="12">
        <f t="shared" si="18"/>
        <v>0</v>
      </c>
      <c r="AO88" s="12">
        <f t="shared" si="19"/>
        <v>1</v>
      </c>
      <c r="AQ88">
        <v>0</v>
      </c>
      <c r="AR88">
        <v>0</v>
      </c>
      <c r="AS88" s="13">
        <f t="shared" si="20"/>
        <v>0</v>
      </c>
      <c r="AT88" s="12">
        <f t="shared" si="21"/>
        <v>0</v>
      </c>
      <c r="AU88" s="12">
        <f t="shared" si="22"/>
        <v>1</v>
      </c>
      <c r="AW88">
        <v>0</v>
      </c>
      <c r="AX88">
        <v>0</v>
      </c>
      <c r="AY88" s="13">
        <f t="shared" si="23"/>
        <v>0</v>
      </c>
      <c r="AZ88" s="12">
        <f t="shared" si="24"/>
        <v>0</v>
      </c>
      <c r="BA88" s="12">
        <f t="shared" si="25"/>
        <v>1</v>
      </c>
    </row>
    <row r="89" spans="31:53">
      <c r="AE89">
        <v>0.45395278930664063</v>
      </c>
      <c r="AF89">
        <v>0.47777938842773438</v>
      </c>
      <c r="AG89" s="13">
        <f t="shared" si="14"/>
        <v>2.4112720447465437E-2</v>
      </c>
      <c r="AH89" s="12">
        <f t="shared" si="15"/>
        <v>2.382659912109375E-2</v>
      </c>
      <c r="AI89" s="12">
        <f t="shared" si="16"/>
        <v>1</v>
      </c>
      <c r="AK89">
        <v>48.724937438964837</v>
      </c>
      <c r="AL89">
        <v>49.516578154130407</v>
      </c>
      <c r="AM89" s="13">
        <f t="shared" si="17"/>
        <v>1.6116215438785633E-2</v>
      </c>
      <c r="AN89" s="12">
        <f t="shared" si="18"/>
        <v>0.79164071516557044</v>
      </c>
      <c r="AO89" s="12">
        <f t="shared" si="19"/>
        <v>1</v>
      </c>
      <c r="AQ89">
        <v>48.724937438964837</v>
      </c>
      <c r="AR89">
        <v>49.420520353792057</v>
      </c>
      <c r="AS89" s="13">
        <f t="shared" si="20"/>
        <v>1.4174530955798422E-2</v>
      </c>
      <c r="AT89" s="12">
        <f t="shared" si="21"/>
        <v>0.69558291482722012</v>
      </c>
      <c r="AU89" s="12">
        <f t="shared" si="22"/>
        <v>1</v>
      </c>
      <c r="AW89">
        <v>48.724937438964837</v>
      </c>
      <c r="AX89">
        <v>49.399097878062989</v>
      </c>
      <c r="AY89" s="13">
        <f t="shared" si="23"/>
        <v>1.374098480397825E-2</v>
      </c>
      <c r="AZ89" s="12">
        <f t="shared" si="24"/>
        <v>0.67416043909815215</v>
      </c>
      <c r="BA89" s="12">
        <f t="shared" si="25"/>
        <v>1</v>
      </c>
    </row>
    <row r="90" spans="31:53">
      <c r="AE90">
        <v>0</v>
      </c>
      <c r="AF90">
        <v>0</v>
      </c>
      <c r="AG90" s="13">
        <f t="shared" si="14"/>
        <v>0</v>
      </c>
      <c r="AH90" s="12">
        <f t="shared" si="15"/>
        <v>0</v>
      </c>
      <c r="AI90" s="12">
        <f t="shared" si="16"/>
        <v>1</v>
      </c>
      <c r="AK90">
        <v>0</v>
      </c>
      <c r="AL90">
        <v>0</v>
      </c>
      <c r="AM90" s="13">
        <f t="shared" si="17"/>
        <v>0</v>
      </c>
      <c r="AN90" s="12">
        <f t="shared" si="18"/>
        <v>0</v>
      </c>
      <c r="AO90" s="12">
        <f t="shared" si="19"/>
        <v>1</v>
      </c>
      <c r="AQ90">
        <v>0</v>
      </c>
      <c r="AR90">
        <v>0</v>
      </c>
      <c r="AS90" s="13">
        <f t="shared" si="20"/>
        <v>0</v>
      </c>
      <c r="AT90" s="12">
        <f t="shared" si="21"/>
        <v>0</v>
      </c>
      <c r="AU90" s="12">
        <f t="shared" si="22"/>
        <v>1</v>
      </c>
      <c r="AW90">
        <v>0</v>
      </c>
      <c r="AX90">
        <v>0</v>
      </c>
      <c r="AY90" s="13">
        <f t="shared" si="23"/>
        <v>0</v>
      </c>
      <c r="AZ90" s="12">
        <f t="shared" si="24"/>
        <v>0</v>
      </c>
      <c r="BA90" s="12">
        <f t="shared" si="25"/>
        <v>1</v>
      </c>
    </row>
    <row r="91" spans="31:53">
      <c r="AE91">
        <v>0</v>
      </c>
      <c r="AF91">
        <v>4.5871734619140616E-3</v>
      </c>
      <c r="AG91" s="13">
        <f t="shared" si="14"/>
        <v>4.597710647904707E-3</v>
      </c>
      <c r="AH91" s="12">
        <f t="shared" si="15"/>
        <v>4.5871734619140616E-3</v>
      </c>
      <c r="AI91" s="12">
        <f t="shared" si="16"/>
        <v>0</v>
      </c>
      <c r="AK91">
        <v>20.540618896484379</v>
      </c>
      <c r="AL91">
        <v>36.815307099940419</v>
      </c>
      <c r="AM91" s="13">
        <f t="shared" si="17"/>
        <v>0.56749805432381994</v>
      </c>
      <c r="AN91" s="12">
        <f t="shared" si="18"/>
        <v>16.274688203456041</v>
      </c>
      <c r="AO91" s="12">
        <f t="shared" si="19"/>
        <v>0</v>
      </c>
      <c r="AQ91">
        <v>20.540618896484379</v>
      </c>
      <c r="AR91">
        <v>31.201671731883089</v>
      </c>
      <c r="AS91" s="13">
        <f t="shared" si="20"/>
        <v>0.41208275497389119</v>
      </c>
      <c r="AT91" s="12">
        <f t="shared" si="21"/>
        <v>10.66105283539871</v>
      </c>
      <c r="AU91" s="12">
        <f t="shared" si="22"/>
        <v>0</v>
      </c>
      <c r="AW91">
        <v>20.540618896484379</v>
      </c>
      <c r="AX91">
        <v>31.520463027566699</v>
      </c>
      <c r="AY91" s="13">
        <f t="shared" si="23"/>
        <v>0.42180622166478149</v>
      </c>
      <c r="AZ91" s="12">
        <f t="shared" si="24"/>
        <v>10.97984413108232</v>
      </c>
      <c r="BA91" s="12">
        <f t="shared" si="25"/>
        <v>0</v>
      </c>
    </row>
    <row r="92" spans="31:53">
      <c r="AE92">
        <v>0.45293807983398438</v>
      </c>
      <c r="AF92">
        <v>0.43888092041015619</v>
      </c>
      <c r="AG92" s="13">
        <f t="shared" si="14"/>
        <v>1.3958818893748457E-2</v>
      </c>
      <c r="AH92" s="12">
        <f t="shared" si="15"/>
        <v>1.4057159423828181E-2</v>
      </c>
      <c r="AI92" s="12">
        <f t="shared" si="16"/>
        <v>1</v>
      </c>
      <c r="AK92">
        <v>45.011711120605469</v>
      </c>
      <c r="AL92">
        <v>44.526410657306037</v>
      </c>
      <c r="AM92" s="13">
        <f t="shared" si="17"/>
        <v>1.0840085846409879E-2</v>
      </c>
      <c r="AN92" s="12">
        <f t="shared" si="18"/>
        <v>0.48530046329943133</v>
      </c>
      <c r="AO92" s="12">
        <f t="shared" si="19"/>
        <v>1</v>
      </c>
      <c r="AQ92">
        <v>45.011711120605469</v>
      </c>
      <c r="AR92">
        <v>44.23894998778249</v>
      </c>
      <c r="AS92" s="13">
        <f t="shared" si="20"/>
        <v>1.7316647814732047E-2</v>
      </c>
      <c r="AT92" s="12">
        <f t="shared" si="21"/>
        <v>0.77276113282297842</v>
      </c>
      <c r="AU92" s="12">
        <f t="shared" si="22"/>
        <v>1</v>
      </c>
      <c r="AW92">
        <v>45.011711120605469</v>
      </c>
      <c r="AX92">
        <v>44.259323777232048</v>
      </c>
      <c r="AY92" s="13">
        <f t="shared" si="23"/>
        <v>1.6856247812842295E-2</v>
      </c>
      <c r="AZ92" s="12">
        <f t="shared" si="24"/>
        <v>0.75238734337342095</v>
      </c>
      <c r="BA92" s="12">
        <f t="shared" si="25"/>
        <v>1</v>
      </c>
    </row>
    <row r="93" spans="31:53">
      <c r="AE93">
        <v>0</v>
      </c>
      <c r="AF93">
        <v>0</v>
      </c>
      <c r="AG93" s="13">
        <f t="shared" si="14"/>
        <v>0</v>
      </c>
      <c r="AH93" s="12">
        <f t="shared" si="15"/>
        <v>0</v>
      </c>
      <c r="AI93" s="12">
        <f t="shared" si="16"/>
        <v>1</v>
      </c>
      <c r="AK93">
        <v>0.68454742431640625</v>
      </c>
      <c r="AL93">
        <v>7.8075343164904352</v>
      </c>
      <c r="AM93" s="13">
        <f t="shared" si="17"/>
        <v>1.6775596631261973</v>
      </c>
      <c r="AN93" s="12">
        <f t="shared" si="18"/>
        <v>7.1229868921740289</v>
      </c>
      <c r="AO93" s="12">
        <f t="shared" si="19"/>
        <v>0</v>
      </c>
      <c r="AQ93">
        <v>0.68454742431640625</v>
      </c>
      <c r="AR93">
        <v>5.9065694394318928</v>
      </c>
      <c r="AS93" s="13">
        <f t="shared" si="20"/>
        <v>1.5845636249713762</v>
      </c>
      <c r="AT93" s="12">
        <f t="shared" si="21"/>
        <v>5.2220220151154866</v>
      </c>
      <c r="AU93" s="12">
        <f t="shared" si="22"/>
        <v>0</v>
      </c>
      <c r="AW93">
        <v>0.68454742431640625</v>
      </c>
      <c r="AX93">
        <v>7.8709142191426738</v>
      </c>
      <c r="AY93" s="13">
        <f t="shared" si="23"/>
        <v>1.6799483404429665</v>
      </c>
      <c r="AZ93" s="12">
        <f t="shared" si="24"/>
        <v>7.1863667948262675</v>
      </c>
      <c r="BA93" s="12">
        <f t="shared" si="25"/>
        <v>0</v>
      </c>
    </row>
    <row r="94" spans="31:53">
      <c r="AE94">
        <v>0.25129508972167969</v>
      </c>
      <c r="AF94">
        <v>0.15054893493652341</v>
      </c>
      <c r="AG94" s="13">
        <f t="shared" si="14"/>
        <v>9.5837478913190027E-2</v>
      </c>
      <c r="AH94" s="12">
        <f t="shared" si="15"/>
        <v>0.10074615478515628</v>
      </c>
      <c r="AI94" s="12">
        <f t="shared" si="16"/>
        <v>0</v>
      </c>
      <c r="AK94">
        <v>21.856880187988281</v>
      </c>
      <c r="AL94">
        <v>21.936141612917879</v>
      </c>
      <c r="AM94" s="13">
        <f t="shared" si="17"/>
        <v>3.6198198557724514E-3</v>
      </c>
      <c r="AN94" s="12">
        <f t="shared" si="18"/>
        <v>7.9261424929597979E-2</v>
      </c>
      <c r="AO94" s="12">
        <f t="shared" si="19"/>
        <v>1</v>
      </c>
      <c r="AQ94">
        <v>21.856880187988281</v>
      </c>
      <c r="AR94">
        <v>21.967835071489279</v>
      </c>
      <c r="AS94" s="13">
        <f t="shared" si="20"/>
        <v>5.0635757856750925E-3</v>
      </c>
      <c r="AT94" s="12">
        <f t="shared" si="21"/>
        <v>0.11095488350099814</v>
      </c>
      <c r="AU94" s="12">
        <f t="shared" si="22"/>
        <v>1</v>
      </c>
      <c r="AW94">
        <v>21.856880187988281</v>
      </c>
      <c r="AX94">
        <v>21.9193785057581</v>
      </c>
      <c r="AY94" s="13">
        <f t="shared" si="23"/>
        <v>2.8553521764868046E-3</v>
      </c>
      <c r="AZ94" s="12">
        <f t="shared" si="24"/>
        <v>6.2498317769819067E-2</v>
      </c>
      <c r="BA94" s="12">
        <f t="shared" si="25"/>
        <v>1</v>
      </c>
    </row>
    <row r="95" spans="31:53">
      <c r="AE95">
        <v>1.18255615234375E-4</v>
      </c>
      <c r="AF95">
        <v>5.8040618896484382E-2</v>
      </c>
      <c r="AG95" s="13">
        <f t="shared" si="14"/>
        <v>5.9632726108822733E-2</v>
      </c>
      <c r="AH95" s="12">
        <f t="shared" si="15"/>
        <v>5.7922363281250007E-2</v>
      </c>
      <c r="AI95" s="12">
        <f t="shared" si="16"/>
        <v>0</v>
      </c>
      <c r="AK95">
        <v>3.0809402465820308</v>
      </c>
      <c r="AL95">
        <v>2.8586420519598601</v>
      </c>
      <c r="AM95" s="13">
        <f t="shared" si="17"/>
        <v>7.485314065830613E-2</v>
      </c>
      <c r="AN95" s="12">
        <f t="shared" si="18"/>
        <v>0.22229819462217071</v>
      </c>
      <c r="AO95" s="12">
        <f t="shared" si="19"/>
        <v>1</v>
      </c>
      <c r="AQ95">
        <v>3.0809402465820308</v>
      </c>
      <c r="AR95">
        <v>2.851989043473576</v>
      </c>
      <c r="AS95" s="13">
        <f t="shared" si="20"/>
        <v>7.7179818573670872E-2</v>
      </c>
      <c r="AT95" s="12">
        <f t="shared" si="21"/>
        <v>0.22895120310845485</v>
      </c>
      <c r="AU95" s="12">
        <f t="shared" si="22"/>
        <v>1</v>
      </c>
      <c r="AW95">
        <v>3.0809402465820308</v>
      </c>
      <c r="AX95">
        <v>2.851869313203899</v>
      </c>
      <c r="AY95" s="13">
        <f t="shared" si="23"/>
        <v>7.7221738223600483E-2</v>
      </c>
      <c r="AZ95" s="12">
        <f t="shared" si="24"/>
        <v>0.22907093337813178</v>
      </c>
      <c r="BA95" s="12">
        <f t="shared" si="25"/>
        <v>1</v>
      </c>
    </row>
    <row r="96" spans="31:53">
      <c r="AE96">
        <v>0</v>
      </c>
      <c r="AF96">
        <v>0</v>
      </c>
      <c r="AG96" s="13">
        <f t="shared" si="14"/>
        <v>0</v>
      </c>
      <c r="AH96" s="12">
        <f t="shared" si="15"/>
        <v>0</v>
      </c>
      <c r="AI96" s="12">
        <f t="shared" si="16"/>
        <v>1</v>
      </c>
      <c r="AK96">
        <v>0</v>
      </c>
      <c r="AL96">
        <v>0</v>
      </c>
      <c r="AM96" s="13">
        <f t="shared" si="17"/>
        <v>0</v>
      </c>
      <c r="AN96" s="12">
        <f t="shared" si="18"/>
        <v>0</v>
      </c>
      <c r="AO96" s="12">
        <f t="shared" si="19"/>
        <v>1</v>
      </c>
      <c r="AQ96">
        <v>0</v>
      </c>
      <c r="AR96">
        <v>0</v>
      </c>
      <c r="AS96" s="13">
        <f t="shared" si="20"/>
        <v>0</v>
      </c>
      <c r="AT96" s="12">
        <f t="shared" si="21"/>
        <v>0</v>
      </c>
      <c r="AU96" s="12">
        <f t="shared" si="22"/>
        <v>1</v>
      </c>
      <c r="AW96">
        <v>0</v>
      </c>
      <c r="AX96">
        <v>0</v>
      </c>
      <c r="AY96" s="13">
        <f t="shared" si="23"/>
        <v>0</v>
      </c>
      <c r="AZ96" s="12">
        <f t="shared" si="24"/>
        <v>0</v>
      </c>
      <c r="BA96" s="12">
        <f t="shared" si="25"/>
        <v>1</v>
      </c>
    </row>
    <row r="97" spans="31:53">
      <c r="AE97">
        <v>0</v>
      </c>
      <c r="AF97">
        <v>0</v>
      </c>
      <c r="AG97" s="13">
        <f t="shared" si="14"/>
        <v>0</v>
      </c>
      <c r="AH97" s="12">
        <f t="shared" si="15"/>
        <v>0</v>
      </c>
      <c r="AI97" s="12">
        <f t="shared" si="16"/>
        <v>1</v>
      </c>
      <c r="AK97">
        <v>0</v>
      </c>
      <c r="AL97">
        <v>0</v>
      </c>
      <c r="AM97" s="13">
        <f t="shared" si="17"/>
        <v>0</v>
      </c>
      <c r="AN97" s="12">
        <f t="shared" si="18"/>
        <v>0</v>
      </c>
      <c r="AO97" s="12">
        <f t="shared" si="19"/>
        <v>1</v>
      </c>
      <c r="AQ97">
        <v>0</v>
      </c>
      <c r="AR97">
        <v>0.79193115234375044</v>
      </c>
      <c r="AS97" s="13">
        <f t="shared" si="20"/>
        <v>2</v>
      </c>
      <c r="AT97" s="12">
        <f t="shared" si="21"/>
        <v>0.79193115234375044</v>
      </c>
      <c r="AU97" s="12">
        <f t="shared" si="22"/>
        <v>0</v>
      </c>
      <c r="AW97">
        <v>0</v>
      </c>
      <c r="AX97">
        <v>0.65994262695312533</v>
      </c>
      <c r="AY97" s="13">
        <f t="shared" si="23"/>
        <v>2</v>
      </c>
      <c r="AZ97" s="12">
        <f t="shared" si="24"/>
        <v>0.65994262695312533</v>
      </c>
      <c r="BA97" s="12">
        <f t="shared" si="25"/>
        <v>0</v>
      </c>
    </row>
    <row r="98" spans="31:53">
      <c r="AE98">
        <v>0</v>
      </c>
      <c r="AF98">
        <v>0</v>
      </c>
      <c r="AG98" s="13">
        <f t="shared" si="14"/>
        <v>0</v>
      </c>
      <c r="AH98" s="12">
        <f t="shared" si="15"/>
        <v>0</v>
      </c>
      <c r="AI98" s="12">
        <f t="shared" si="16"/>
        <v>1</v>
      </c>
      <c r="AK98">
        <v>0</v>
      </c>
      <c r="AL98">
        <v>0</v>
      </c>
      <c r="AM98" s="13">
        <f t="shared" si="17"/>
        <v>0</v>
      </c>
      <c r="AN98" s="12">
        <f t="shared" si="18"/>
        <v>0</v>
      </c>
      <c r="AO98" s="12">
        <f t="shared" si="19"/>
        <v>1</v>
      </c>
      <c r="AQ98">
        <v>0</v>
      </c>
      <c r="AR98">
        <v>0</v>
      </c>
      <c r="AS98" s="13">
        <f t="shared" si="20"/>
        <v>0</v>
      </c>
      <c r="AT98" s="12">
        <f t="shared" si="21"/>
        <v>0</v>
      </c>
      <c r="AU98" s="12">
        <f t="shared" si="22"/>
        <v>1</v>
      </c>
      <c r="AW98">
        <v>0</v>
      </c>
      <c r="AX98">
        <v>0</v>
      </c>
      <c r="AY98" s="13">
        <f t="shared" si="23"/>
        <v>0</v>
      </c>
      <c r="AZ98" s="12">
        <f t="shared" si="24"/>
        <v>0</v>
      </c>
      <c r="BA98" s="12">
        <f t="shared" si="25"/>
        <v>1</v>
      </c>
    </row>
    <row r="99" spans="31:53">
      <c r="AE99">
        <v>0</v>
      </c>
      <c r="AF99">
        <v>0</v>
      </c>
      <c r="AG99" s="13">
        <f t="shared" si="14"/>
        <v>0</v>
      </c>
      <c r="AH99" s="12">
        <f t="shared" si="15"/>
        <v>0</v>
      </c>
      <c r="AI99" s="12">
        <f t="shared" si="16"/>
        <v>1</v>
      </c>
      <c r="AK99">
        <v>0</v>
      </c>
      <c r="AL99">
        <v>0</v>
      </c>
      <c r="AM99" s="13">
        <f t="shared" si="17"/>
        <v>0</v>
      </c>
      <c r="AN99" s="12">
        <f t="shared" si="18"/>
        <v>0</v>
      </c>
      <c r="AO99" s="12">
        <f t="shared" si="19"/>
        <v>1</v>
      </c>
      <c r="AQ99">
        <v>0</v>
      </c>
      <c r="AR99">
        <v>0</v>
      </c>
      <c r="AS99" s="13">
        <f t="shared" si="20"/>
        <v>0</v>
      </c>
      <c r="AT99" s="12">
        <f t="shared" si="21"/>
        <v>0</v>
      </c>
      <c r="AU99" s="12">
        <f t="shared" si="22"/>
        <v>1</v>
      </c>
      <c r="AW99">
        <v>0</v>
      </c>
      <c r="AX99">
        <v>0</v>
      </c>
      <c r="AY99" s="13">
        <f t="shared" si="23"/>
        <v>0</v>
      </c>
      <c r="AZ99" s="12">
        <f t="shared" si="24"/>
        <v>0</v>
      </c>
      <c r="BA99" s="12">
        <f t="shared" si="25"/>
        <v>1</v>
      </c>
    </row>
    <row r="100" spans="31:53">
      <c r="AE100">
        <v>0</v>
      </c>
      <c r="AF100">
        <v>7.43865966796875E-5</v>
      </c>
      <c r="AG100" s="13">
        <f t="shared" si="14"/>
        <v>7.4389363431182076E-5</v>
      </c>
      <c r="AH100" s="12">
        <f t="shared" si="15"/>
        <v>7.43865966796875E-5</v>
      </c>
      <c r="AI100" s="12">
        <f t="shared" si="16"/>
        <v>0</v>
      </c>
      <c r="AK100">
        <v>0.48999786376953119</v>
      </c>
      <c r="AL100">
        <v>0.33270228992808948</v>
      </c>
      <c r="AM100" s="13">
        <f t="shared" si="17"/>
        <v>0.3823885850378847</v>
      </c>
      <c r="AN100" s="12">
        <f t="shared" si="18"/>
        <v>0.15729557384144172</v>
      </c>
      <c r="AO100" s="12">
        <f t="shared" si="19"/>
        <v>0</v>
      </c>
      <c r="AQ100">
        <v>0.48999786376953119</v>
      </c>
      <c r="AR100">
        <v>0.34482747019609028</v>
      </c>
      <c r="AS100" s="13">
        <f t="shared" si="20"/>
        <v>0.3477862677785461</v>
      </c>
      <c r="AT100" s="12">
        <f t="shared" si="21"/>
        <v>0.14517039357344091</v>
      </c>
      <c r="AU100" s="12">
        <f t="shared" si="22"/>
        <v>0</v>
      </c>
      <c r="AW100">
        <v>0.48999786376953119</v>
      </c>
      <c r="AX100">
        <v>0.34343977986308949</v>
      </c>
      <c r="AY100" s="13">
        <f t="shared" si="23"/>
        <v>0.35169537883519092</v>
      </c>
      <c r="AZ100" s="12">
        <f t="shared" si="24"/>
        <v>0.14655808390644171</v>
      </c>
      <c r="BA100" s="12">
        <f t="shared" si="25"/>
        <v>0</v>
      </c>
    </row>
    <row r="101" spans="31:53">
      <c r="AE101">
        <v>1.697540283203125E-4</v>
      </c>
      <c r="AF101">
        <v>1.506805419921875E-4</v>
      </c>
      <c r="AG101" s="13">
        <f t="shared" si="14"/>
        <v>1.9073304430371942E-5</v>
      </c>
      <c r="AH101" s="12">
        <f t="shared" si="15"/>
        <v>1.9073486328125E-5</v>
      </c>
      <c r="AI101" s="12">
        <f t="shared" si="16"/>
        <v>1</v>
      </c>
      <c r="AK101">
        <v>10.045242309570311</v>
      </c>
      <c r="AL101">
        <v>12.46889646839708</v>
      </c>
      <c r="AM101" s="13">
        <f t="shared" si="17"/>
        <v>0.21530063243623487</v>
      </c>
      <c r="AN101" s="12">
        <f t="shared" si="18"/>
        <v>2.4236541588267695</v>
      </c>
      <c r="AO101" s="12">
        <f t="shared" si="19"/>
        <v>0</v>
      </c>
      <c r="AQ101">
        <v>10.045242309570311</v>
      </c>
      <c r="AR101">
        <v>11.761316075615801</v>
      </c>
      <c r="AS101" s="13">
        <f t="shared" si="20"/>
        <v>0.15739061026808093</v>
      </c>
      <c r="AT101" s="12">
        <f t="shared" si="21"/>
        <v>1.7160737660454899</v>
      </c>
      <c r="AU101" s="12">
        <f t="shared" si="22"/>
        <v>1</v>
      </c>
      <c r="AW101">
        <v>10.045242309570311</v>
      </c>
      <c r="AX101">
        <v>11.298700238012749</v>
      </c>
      <c r="AY101" s="13">
        <f t="shared" si="23"/>
        <v>0.11745327046753855</v>
      </c>
      <c r="AZ101" s="12">
        <f t="shared" si="24"/>
        <v>1.2534579284424385</v>
      </c>
      <c r="BA101" s="12">
        <f t="shared" si="25"/>
        <v>1</v>
      </c>
    </row>
    <row r="102" spans="31:53">
      <c r="AE102">
        <v>3.2024383544921879E-3</v>
      </c>
      <c r="AF102">
        <v>1.1882781982421879E-3</v>
      </c>
      <c r="AG102" s="13">
        <f t="shared" si="14"/>
        <v>2.0121330968515343E-3</v>
      </c>
      <c r="AH102" s="12">
        <f t="shared" si="15"/>
        <v>2.01416015625E-3</v>
      </c>
      <c r="AI102" s="12">
        <f t="shared" si="16"/>
        <v>0</v>
      </c>
      <c r="AK102">
        <v>44.6441650390625</v>
      </c>
      <c r="AL102">
        <v>31.296586990356442</v>
      </c>
      <c r="AM102" s="13">
        <f t="shared" si="17"/>
        <v>0.35152609612123131</v>
      </c>
      <c r="AN102" s="12">
        <f t="shared" si="18"/>
        <v>13.347578048706058</v>
      </c>
      <c r="AO102" s="12">
        <f t="shared" si="19"/>
        <v>0</v>
      </c>
      <c r="AQ102">
        <v>44.6441650390625</v>
      </c>
      <c r="AR102">
        <v>27.13400187074576</v>
      </c>
      <c r="AS102" s="13">
        <f t="shared" si="20"/>
        <v>0.48789663827216045</v>
      </c>
      <c r="AT102" s="12">
        <f t="shared" si="21"/>
        <v>17.51016316831674</v>
      </c>
      <c r="AU102" s="12">
        <f t="shared" si="22"/>
        <v>0</v>
      </c>
      <c r="AW102">
        <v>44.6441650390625</v>
      </c>
      <c r="AX102">
        <v>28.52421022087087</v>
      </c>
      <c r="AY102" s="13">
        <f t="shared" si="23"/>
        <v>0.44062628863699355</v>
      </c>
      <c r="AZ102" s="12">
        <f t="shared" si="24"/>
        <v>16.11995481819163</v>
      </c>
      <c r="BA102" s="12">
        <f t="shared" si="25"/>
        <v>0</v>
      </c>
    </row>
    <row r="103" spans="31:53">
      <c r="AE103">
        <v>0.48237228393554688</v>
      </c>
      <c r="AF103">
        <v>0.5002288818359375</v>
      </c>
      <c r="AG103" s="13">
        <f t="shared" si="14"/>
        <v>1.8016980149568818E-2</v>
      </c>
      <c r="AH103" s="12">
        <f t="shared" si="15"/>
        <v>1.7856597900390625E-2</v>
      </c>
      <c r="AI103" s="12">
        <f t="shared" si="16"/>
        <v>1</v>
      </c>
      <c r="AK103">
        <v>49.851036071777337</v>
      </c>
      <c r="AL103">
        <v>49.894898513267783</v>
      </c>
      <c r="AM103" s="13">
        <f t="shared" si="17"/>
        <v>8.7948329268595568E-4</v>
      </c>
      <c r="AN103" s="12">
        <f t="shared" si="18"/>
        <v>4.3862441490446713E-2</v>
      </c>
      <c r="AO103" s="12">
        <f t="shared" si="19"/>
        <v>1</v>
      </c>
      <c r="AQ103">
        <v>49.851036071777337</v>
      </c>
      <c r="AR103">
        <v>49.877619520526068</v>
      </c>
      <c r="AS103" s="13">
        <f t="shared" si="20"/>
        <v>5.3311555421755186E-4</v>
      </c>
      <c r="AT103" s="12">
        <f t="shared" si="21"/>
        <v>2.6583448748731087E-2</v>
      </c>
      <c r="AU103" s="12">
        <f t="shared" si="22"/>
        <v>1</v>
      </c>
      <c r="AW103">
        <v>49.851036071777337</v>
      </c>
      <c r="AX103">
        <v>49.879045976942741</v>
      </c>
      <c r="AY103" s="13">
        <f t="shared" si="23"/>
        <v>5.6171427096031912E-4</v>
      </c>
      <c r="AZ103" s="12">
        <f t="shared" si="24"/>
        <v>2.8009905165404803E-2</v>
      </c>
      <c r="BA103" s="12">
        <f t="shared" si="25"/>
        <v>1</v>
      </c>
    </row>
    <row r="104" spans="31:53">
      <c r="AE104">
        <v>4.55322265625E-2</v>
      </c>
      <c r="AF104">
        <v>6.610107421875E-2</v>
      </c>
      <c r="AG104" s="13">
        <f t="shared" si="14"/>
        <v>2.0781844261516282E-2</v>
      </c>
      <c r="AH104" s="12">
        <f t="shared" si="15"/>
        <v>2.056884765625E-2</v>
      </c>
      <c r="AI104" s="12">
        <f t="shared" si="16"/>
        <v>0</v>
      </c>
      <c r="AK104">
        <v>3.0719757080078121</v>
      </c>
      <c r="AL104">
        <v>2.7377215472308252</v>
      </c>
      <c r="AM104" s="13">
        <f t="shared" si="17"/>
        <v>0.11506766913735066</v>
      </c>
      <c r="AN104" s="12">
        <f t="shared" si="18"/>
        <v>0.33425416077698689</v>
      </c>
      <c r="AO104" s="12">
        <f t="shared" si="19"/>
        <v>1</v>
      </c>
      <c r="AQ104">
        <v>3.0719757080078121</v>
      </c>
      <c r="AR104">
        <v>2.7868428957948082</v>
      </c>
      <c r="AS104" s="13">
        <f t="shared" si="20"/>
        <v>9.7334575959713357E-2</v>
      </c>
      <c r="AT104" s="12">
        <f t="shared" si="21"/>
        <v>0.28513281221300391</v>
      </c>
      <c r="AU104" s="12">
        <f t="shared" si="22"/>
        <v>1</v>
      </c>
      <c r="AW104">
        <v>3.0719757080078121</v>
      </c>
      <c r="AX104">
        <v>2.832547143559391</v>
      </c>
      <c r="AY104" s="13">
        <f t="shared" si="23"/>
        <v>8.1100055150051961E-2</v>
      </c>
      <c r="AZ104" s="12">
        <f t="shared" si="24"/>
        <v>0.23942856444842109</v>
      </c>
      <c r="BA104" s="12">
        <f t="shared" si="25"/>
        <v>1</v>
      </c>
    </row>
    <row r="105" spans="31:53">
      <c r="AE105">
        <v>1.9073486328125E-5</v>
      </c>
      <c r="AF105">
        <v>1.153945922851562E-2</v>
      </c>
      <c r="AG105" s="13">
        <f t="shared" si="14"/>
        <v>1.1587000951204903E-2</v>
      </c>
      <c r="AH105" s="12">
        <f t="shared" si="15"/>
        <v>1.1520385742187495E-2</v>
      </c>
      <c r="AI105" s="12">
        <f t="shared" si="16"/>
        <v>0</v>
      </c>
      <c r="AK105">
        <v>3.4208297729492192</v>
      </c>
      <c r="AL105">
        <v>3.0199333055484932</v>
      </c>
      <c r="AM105" s="13">
        <f t="shared" si="17"/>
        <v>0.12448725795833307</v>
      </c>
      <c r="AN105" s="12">
        <f t="shared" si="18"/>
        <v>0.40089646740072604</v>
      </c>
      <c r="AO105" s="12">
        <f t="shared" si="19"/>
        <v>1</v>
      </c>
      <c r="AQ105">
        <v>3.4208297729492192</v>
      </c>
      <c r="AR105">
        <v>3.0306290959529312</v>
      </c>
      <c r="AS105" s="13">
        <f t="shared" si="20"/>
        <v>0.12096509794929182</v>
      </c>
      <c r="AT105" s="12">
        <f t="shared" si="21"/>
        <v>0.39020067699628802</v>
      </c>
      <c r="AU105" s="12">
        <f t="shared" si="22"/>
        <v>1</v>
      </c>
      <c r="AW105">
        <v>3.4208297729492192</v>
      </c>
      <c r="AX105">
        <v>3.2114233611544578</v>
      </c>
      <c r="AY105" s="13">
        <f t="shared" si="23"/>
        <v>6.3147894858829698E-2</v>
      </c>
      <c r="AZ105" s="12">
        <f t="shared" si="24"/>
        <v>0.20940641179476138</v>
      </c>
      <c r="BA105" s="12">
        <f t="shared" si="25"/>
        <v>1</v>
      </c>
    </row>
    <row r="106" spans="31:53">
      <c r="AE106">
        <v>0</v>
      </c>
      <c r="AF106">
        <v>0</v>
      </c>
      <c r="AG106" s="13">
        <f t="shared" si="14"/>
        <v>0</v>
      </c>
      <c r="AH106" s="12">
        <f t="shared" si="15"/>
        <v>0</v>
      </c>
      <c r="AI106" s="12">
        <f t="shared" si="16"/>
        <v>1</v>
      </c>
      <c r="AK106">
        <v>3.47137451171875E-2</v>
      </c>
      <c r="AL106">
        <v>3.5394098340850513E-2</v>
      </c>
      <c r="AM106" s="13">
        <f t="shared" si="17"/>
        <v>1.9408761990239463E-2</v>
      </c>
      <c r="AN106" s="12">
        <f t="shared" si="18"/>
        <v>6.8035322366301332E-4</v>
      </c>
      <c r="AO106" s="12">
        <f t="shared" si="19"/>
        <v>1</v>
      </c>
      <c r="AQ106">
        <v>3.47137451171875E-2</v>
      </c>
      <c r="AR106">
        <v>3.5471093711538892E-2</v>
      </c>
      <c r="AS106" s="13">
        <f t="shared" si="20"/>
        <v>2.1581544019772331E-2</v>
      </c>
      <c r="AT106" s="12">
        <f t="shared" si="21"/>
        <v>7.5734859435139246E-4</v>
      </c>
      <c r="AU106" s="12">
        <f t="shared" si="22"/>
        <v>1</v>
      </c>
      <c r="AW106">
        <v>3.47137451171875E-2</v>
      </c>
      <c r="AX106">
        <v>3.4386303829038317E-2</v>
      </c>
      <c r="AY106" s="13">
        <f t="shared" si="23"/>
        <v>9.4773098758294694E-3</v>
      </c>
      <c r="AZ106" s="12">
        <f t="shared" si="24"/>
        <v>3.2744128814918283E-4</v>
      </c>
      <c r="BA106" s="12">
        <f t="shared" si="25"/>
        <v>1</v>
      </c>
    </row>
    <row r="107" spans="31:53">
      <c r="AE107">
        <v>0</v>
      </c>
      <c r="AF107">
        <v>0</v>
      </c>
      <c r="AG107" s="13">
        <f t="shared" si="14"/>
        <v>0</v>
      </c>
      <c r="AH107" s="12">
        <f t="shared" si="15"/>
        <v>0</v>
      </c>
      <c r="AI107" s="12">
        <f t="shared" si="16"/>
        <v>1</v>
      </c>
      <c r="AK107">
        <v>0</v>
      </c>
      <c r="AL107">
        <v>0</v>
      </c>
      <c r="AM107" s="13">
        <f t="shared" si="17"/>
        <v>0</v>
      </c>
      <c r="AN107" s="12">
        <f t="shared" si="18"/>
        <v>0</v>
      </c>
      <c r="AO107" s="12">
        <f t="shared" si="19"/>
        <v>1</v>
      </c>
      <c r="AQ107">
        <v>0</v>
      </c>
      <c r="AR107">
        <v>0</v>
      </c>
      <c r="AS107" s="13">
        <f t="shared" si="20"/>
        <v>0</v>
      </c>
      <c r="AT107" s="12">
        <f t="shared" si="21"/>
        <v>0</v>
      </c>
      <c r="AU107" s="12">
        <f t="shared" si="22"/>
        <v>1</v>
      </c>
      <c r="AW107">
        <v>0</v>
      </c>
      <c r="AX107">
        <v>0</v>
      </c>
      <c r="AY107" s="13">
        <f t="shared" si="23"/>
        <v>0</v>
      </c>
      <c r="AZ107" s="12">
        <f t="shared" si="24"/>
        <v>0</v>
      </c>
      <c r="BA107" s="12">
        <f t="shared" si="25"/>
        <v>1</v>
      </c>
    </row>
    <row r="108" spans="31:53">
      <c r="AE108">
        <v>4.76837158203125E-5</v>
      </c>
      <c r="AF108">
        <v>5.1523208618164063E-2</v>
      </c>
      <c r="AG108" s="13">
        <f t="shared" si="14"/>
        <v>5.2823418020823285E-2</v>
      </c>
      <c r="AH108" s="12">
        <f t="shared" si="15"/>
        <v>5.147552490234375E-2</v>
      </c>
      <c r="AI108" s="12">
        <f t="shared" si="16"/>
        <v>0</v>
      </c>
      <c r="AK108">
        <v>3.21807861328125</v>
      </c>
      <c r="AL108">
        <v>2.8982294016870962</v>
      </c>
      <c r="AM108" s="13">
        <f t="shared" si="17"/>
        <v>0.10458898106877278</v>
      </c>
      <c r="AN108" s="12">
        <f t="shared" si="18"/>
        <v>0.3198492115941538</v>
      </c>
      <c r="AO108" s="12">
        <f t="shared" si="19"/>
        <v>1</v>
      </c>
      <c r="AQ108">
        <v>3.21807861328125</v>
      </c>
      <c r="AR108">
        <v>2.8934380989505559</v>
      </c>
      <c r="AS108" s="13">
        <f t="shared" si="20"/>
        <v>0.10623893531402673</v>
      </c>
      <c r="AT108" s="12">
        <f t="shared" si="21"/>
        <v>0.32464051433069407</v>
      </c>
      <c r="AU108" s="12">
        <f t="shared" si="22"/>
        <v>1</v>
      </c>
      <c r="AW108">
        <v>3.21807861328125</v>
      </c>
      <c r="AX108">
        <v>2.8932031018500641</v>
      </c>
      <c r="AY108" s="13">
        <f t="shared" si="23"/>
        <v>0.1063199265145332</v>
      </c>
      <c r="AZ108" s="12">
        <f t="shared" si="24"/>
        <v>0.32487551143118587</v>
      </c>
      <c r="BA108" s="12">
        <f t="shared" si="25"/>
        <v>1</v>
      </c>
    </row>
    <row r="109" spans="31:53">
      <c r="AE109">
        <v>0.49253273010253912</v>
      </c>
      <c r="AF109">
        <v>0.46276283264160162</v>
      </c>
      <c r="AG109" s="13">
        <f t="shared" si="14"/>
        <v>2.9331138777053421E-2</v>
      </c>
      <c r="AH109" s="12">
        <f t="shared" si="15"/>
        <v>2.97698974609375E-2</v>
      </c>
      <c r="AI109" s="12">
        <f t="shared" si="16"/>
        <v>1</v>
      </c>
      <c r="AK109">
        <v>49.314117431640618</v>
      </c>
      <c r="AL109">
        <v>49.243061099432218</v>
      </c>
      <c r="AM109" s="13">
        <f t="shared" si="17"/>
        <v>1.4419311361677722E-3</v>
      </c>
      <c r="AN109" s="12">
        <f t="shared" si="18"/>
        <v>7.1056332208399908E-2</v>
      </c>
      <c r="AO109" s="12">
        <f t="shared" si="19"/>
        <v>1</v>
      </c>
      <c r="AQ109">
        <v>49.314117431640618</v>
      </c>
      <c r="AR109">
        <v>49.227164701804448</v>
      </c>
      <c r="AS109" s="13">
        <f t="shared" si="20"/>
        <v>1.7647980207608526E-3</v>
      </c>
      <c r="AT109" s="12">
        <f t="shared" si="21"/>
        <v>8.6952729836170306E-2</v>
      </c>
      <c r="AU109" s="12">
        <f t="shared" si="22"/>
        <v>1</v>
      </c>
      <c r="AW109">
        <v>49.314117431640618</v>
      </c>
      <c r="AX109">
        <v>49.230888212514373</v>
      </c>
      <c r="AY109" s="13">
        <f t="shared" si="23"/>
        <v>1.6891615882957118E-3</v>
      </c>
      <c r="AZ109" s="12">
        <f t="shared" si="24"/>
        <v>8.3229219126245368E-2</v>
      </c>
      <c r="BA109" s="12">
        <f t="shared" si="25"/>
        <v>1</v>
      </c>
    </row>
    <row r="110" spans="31:53">
      <c r="AE110">
        <v>4.1179656982421882E-2</v>
      </c>
      <c r="AF110">
        <v>5.0214767456054688E-2</v>
      </c>
      <c r="AG110" s="13">
        <f t="shared" si="14"/>
        <v>9.0760502899653525E-3</v>
      </c>
      <c r="AH110" s="12">
        <f t="shared" si="15"/>
        <v>9.0351104736328056E-3</v>
      </c>
      <c r="AI110" s="12">
        <f t="shared" si="16"/>
        <v>0</v>
      </c>
      <c r="AK110">
        <v>47.09320068359375</v>
      </c>
      <c r="AL110">
        <v>49.271396496044723</v>
      </c>
      <c r="AM110" s="13">
        <f t="shared" si="17"/>
        <v>4.5207386866163712E-2</v>
      </c>
      <c r="AN110" s="12">
        <f t="shared" si="18"/>
        <v>2.1781958124509728</v>
      </c>
      <c r="AO110" s="12">
        <f t="shared" si="19"/>
        <v>1</v>
      </c>
      <c r="AQ110">
        <v>47.09320068359375</v>
      </c>
      <c r="AR110">
        <v>49.480470187325473</v>
      </c>
      <c r="AS110" s="13">
        <f t="shared" si="20"/>
        <v>4.9439344744854063E-2</v>
      </c>
      <c r="AT110" s="12">
        <f t="shared" si="21"/>
        <v>2.3872695037317229</v>
      </c>
      <c r="AU110" s="12">
        <f t="shared" si="22"/>
        <v>1</v>
      </c>
      <c r="AW110">
        <v>47.09320068359375</v>
      </c>
      <c r="AX110">
        <v>49.569081690488048</v>
      </c>
      <c r="AY110" s="13">
        <f t="shared" si="23"/>
        <v>5.1227447688699711E-2</v>
      </c>
      <c r="AZ110" s="12">
        <f t="shared" si="24"/>
        <v>2.4758810068942978</v>
      </c>
      <c r="BA110" s="12">
        <f t="shared" si="25"/>
        <v>1</v>
      </c>
    </row>
    <row r="111" spans="31:53">
      <c r="AE111">
        <v>0.25615692138671881</v>
      </c>
      <c r="AF111">
        <v>0.44427108764648438</v>
      </c>
      <c r="AG111" s="13">
        <f t="shared" si="14"/>
        <v>0.20697130288340662</v>
      </c>
      <c r="AH111" s="12">
        <f t="shared" si="15"/>
        <v>0.18811416625976557</v>
      </c>
      <c r="AI111" s="12">
        <f t="shared" si="16"/>
        <v>0</v>
      </c>
      <c r="AK111">
        <v>45.253562927246087</v>
      </c>
      <c r="AL111">
        <v>44.746135843211199</v>
      </c>
      <c r="AM111" s="13">
        <f t="shared" si="17"/>
        <v>1.1276195164365418E-2</v>
      </c>
      <c r="AN111" s="12">
        <f t="shared" si="18"/>
        <v>0.50742708403488734</v>
      </c>
      <c r="AO111" s="12">
        <f t="shared" si="19"/>
        <v>1</v>
      </c>
      <c r="AQ111">
        <v>45.253562927246087</v>
      </c>
      <c r="AR111">
        <v>44.865630675699109</v>
      </c>
      <c r="AS111" s="13">
        <f t="shared" si="20"/>
        <v>8.6093147538839065E-3</v>
      </c>
      <c r="AT111" s="12">
        <f t="shared" si="21"/>
        <v>0.38793225154697808</v>
      </c>
      <c r="AU111" s="12">
        <f t="shared" si="22"/>
        <v>1</v>
      </c>
      <c r="AW111">
        <v>45.253562927246087</v>
      </c>
      <c r="AX111">
        <v>44.869077625975628</v>
      </c>
      <c r="AY111" s="13">
        <f t="shared" si="23"/>
        <v>8.5324908127475934E-3</v>
      </c>
      <c r="AZ111" s="12">
        <f t="shared" si="24"/>
        <v>0.38448530127045899</v>
      </c>
      <c r="BA111" s="12">
        <f t="shared" si="25"/>
        <v>1</v>
      </c>
    </row>
    <row r="112" spans="31:53">
      <c r="AE112">
        <v>5.5650711059570313E-2</v>
      </c>
      <c r="AF112">
        <v>1.9893646240234379E-3</v>
      </c>
      <c r="AG112" s="13">
        <f t="shared" si="14"/>
        <v>5.224698790341277E-2</v>
      </c>
      <c r="AH112" s="12">
        <f t="shared" si="15"/>
        <v>5.3661346435546875E-2</v>
      </c>
      <c r="AI112" s="12">
        <f t="shared" si="16"/>
        <v>0</v>
      </c>
      <c r="AK112">
        <v>2.9287338256835942</v>
      </c>
      <c r="AL112">
        <v>3.0992818433184959</v>
      </c>
      <c r="AM112" s="13">
        <f t="shared" si="17"/>
        <v>5.6585127511168239E-2</v>
      </c>
      <c r="AN112" s="12">
        <f t="shared" si="18"/>
        <v>0.17054801763490168</v>
      </c>
      <c r="AO112" s="12">
        <f t="shared" si="19"/>
        <v>1</v>
      </c>
      <c r="AQ112">
        <v>2.9287338256835942</v>
      </c>
      <c r="AR112">
        <v>3.0591732796593951</v>
      </c>
      <c r="AS112" s="13">
        <f t="shared" si="20"/>
        <v>4.3567627780801824E-2</v>
      </c>
      <c r="AT112" s="12">
        <f t="shared" si="21"/>
        <v>0.13043945397580092</v>
      </c>
      <c r="AU112" s="12">
        <f t="shared" si="22"/>
        <v>1</v>
      </c>
      <c r="AW112">
        <v>2.9287338256835942</v>
      </c>
      <c r="AX112">
        <v>3.044547293078177</v>
      </c>
      <c r="AY112" s="13">
        <f t="shared" si="23"/>
        <v>3.877716956291194E-2</v>
      </c>
      <c r="AZ112" s="12">
        <f t="shared" si="24"/>
        <v>0.11581346739458276</v>
      </c>
      <c r="BA112" s="12">
        <f t="shared" si="25"/>
        <v>1</v>
      </c>
    </row>
    <row r="113" spans="31:53">
      <c r="AE113">
        <v>0</v>
      </c>
      <c r="AF113">
        <v>0</v>
      </c>
      <c r="AG113" s="13">
        <f t="shared" si="14"/>
        <v>0</v>
      </c>
      <c r="AH113" s="12">
        <f t="shared" si="15"/>
        <v>0</v>
      </c>
      <c r="AI113" s="12">
        <f t="shared" si="16"/>
        <v>1</v>
      </c>
      <c r="AK113">
        <v>0</v>
      </c>
      <c r="AL113">
        <v>0</v>
      </c>
      <c r="AM113" s="13">
        <f t="shared" si="17"/>
        <v>0</v>
      </c>
      <c r="AN113" s="12">
        <f t="shared" si="18"/>
        <v>0</v>
      </c>
      <c r="AO113" s="12">
        <f t="shared" si="19"/>
        <v>1</v>
      </c>
      <c r="AQ113">
        <v>0</v>
      </c>
      <c r="AR113">
        <v>0</v>
      </c>
      <c r="AS113" s="13">
        <f t="shared" si="20"/>
        <v>0</v>
      </c>
      <c r="AT113" s="12">
        <f t="shared" si="21"/>
        <v>0</v>
      </c>
      <c r="AU113" s="12">
        <f t="shared" si="22"/>
        <v>1</v>
      </c>
      <c r="AW113">
        <v>0</v>
      </c>
      <c r="AX113">
        <v>0</v>
      </c>
      <c r="AY113" s="13">
        <f t="shared" si="23"/>
        <v>0</v>
      </c>
      <c r="AZ113" s="12">
        <f t="shared" si="24"/>
        <v>0</v>
      </c>
      <c r="BA113" s="12">
        <f t="shared" si="25"/>
        <v>1</v>
      </c>
    </row>
    <row r="114" spans="31:53">
      <c r="AE114">
        <v>0</v>
      </c>
      <c r="AF114">
        <v>0</v>
      </c>
      <c r="AG114" s="13">
        <f t="shared" si="14"/>
        <v>0</v>
      </c>
      <c r="AH114" s="12">
        <f t="shared" si="15"/>
        <v>0</v>
      </c>
      <c r="AI114" s="12">
        <f t="shared" si="16"/>
        <v>1</v>
      </c>
      <c r="AK114">
        <v>0</v>
      </c>
      <c r="AL114">
        <v>0</v>
      </c>
      <c r="AM114" s="13">
        <f t="shared" si="17"/>
        <v>0</v>
      </c>
      <c r="AN114" s="12">
        <f t="shared" si="18"/>
        <v>0</v>
      </c>
      <c r="AO114" s="12">
        <f t="shared" si="19"/>
        <v>1</v>
      </c>
      <c r="AQ114">
        <v>0</v>
      </c>
      <c r="AR114">
        <v>0</v>
      </c>
      <c r="AS114" s="13">
        <f t="shared" si="20"/>
        <v>0</v>
      </c>
      <c r="AT114" s="12">
        <f t="shared" si="21"/>
        <v>0</v>
      </c>
      <c r="AU114" s="12">
        <f t="shared" si="22"/>
        <v>1</v>
      </c>
      <c r="AW114">
        <v>0</v>
      </c>
      <c r="AX114">
        <v>0</v>
      </c>
      <c r="AY114" s="13">
        <f t="shared" si="23"/>
        <v>0</v>
      </c>
      <c r="AZ114" s="12">
        <f t="shared" si="24"/>
        <v>0</v>
      </c>
      <c r="BA114" s="12">
        <f t="shared" si="25"/>
        <v>1</v>
      </c>
    </row>
    <row r="115" spans="31:53">
      <c r="AE115">
        <v>7.9557418823242188E-2</v>
      </c>
      <c r="AF115">
        <v>3.9325714111328118E-2</v>
      </c>
      <c r="AG115" s="13">
        <f t="shared" si="14"/>
        <v>3.943315449889085E-2</v>
      </c>
      <c r="AH115" s="12">
        <f t="shared" si="15"/>
        <v>4.0231704711914069E-2</v>
      </c>
      <c r="AI115" s="12">
        <f t="shared" si="16"/>
        <v>0</v>
      </c>
      <c r="AK115">
        <v>22.543525695800781</v>
      </c>
      <c r="AL115">
        <v>23.593044281005859</v>
      </c>
      <c r="AM115" s="13">
        <f t="shared" si="17"/>
        <v>4.5496168689292793E-2</v>
      </c>
      <c r="AN115" s="12">
        <f t="shared" si="18"/>
        <v>1.0495185852050781</v>
      </c>
      <c r="AO115" s="12">
        <f t="shared" si="19"/>
        <v>1</v>
      </c>
      <c r="AQ115">
        <v>22.543525695800781</v>
      </c>
      <c r="AR115">
        <v>23.476949475278111</v>
      </c>
      <c r="AS115" s="13">
        <f t="shared" si="20"/>
        <v>4.0565586339879035E-2</v>
      </c>
      <c r="AT115" s="12">
        <f t="shared" si="21"/>
        <v>0.93342377947733013</v>
      </c>
      <c r="AU115" s="12">
        <f t="shared" si="22"/>
        <v>1</v>
      </c>
      <c r="AW115">
        <v>22.543525695800781</v>
      </c>
      <c r="AX115">
        <v>23.397561771396369</v>
      </c>
      <c r="AY115" s="13">
        <f t="shared" si="23"/>
        <v>3.7179619494439965E-2</v>
      </c>
      <c r="AZ115" s="12">
        <f t="shared" si="24"/>
        <v>0.85403607559558736</v>
      </c>
      <c r="BA115" s="12">
        <f t="shared" si="25"/>
        <v>1</v>
      </c>
    </row>
    <row r="116" spans="31:53">
      <c r="AE116">
        <v>0</v>
      </c>
      <c r="AF116">
        <v>0</v>
      </c>
      <c r="AG116" s="13">
        <f t="shared" si="14"/>
        <v>0</v>
      </c>
      <c r="AH116" s="12">
        <f t="shared" si="15"/>
        <v>0</v>
      </c>
      <c r="AI116" s="12">
        <f t="shared" si="16"/>
        <v>1</v>
      </c>
      <c r="AK116">
        <v>6.6461563110351563</v>
      </c>
      <c r="AL116">
        <v>2.3981094360351549</v>
      </c>
      <c r="AM116" s="13">
        <f t="shared" si="17"/>
        <v>0.93939010502340936</v>
      </c>
      <c r="AN116" s="12">
        <f t="shared" si="18"/>
        <v>4.2480468750000018</v>
      </c>
      <c r="AO116" s="12">
        <f t="shared" si="19"/>
        <v>0</v>
      </c>
      <c r="AQ116">
        <v>6.6461563110351563</v>
      </c>
      <c r="AR116">
        <v>7.991013290422547</v>
      </c>
      <c r="AS116" s="13">
        <f t="shared" si="20"/>
        <v>0.18375915781606542</v>
      </c>
      <c r="AT116" s="12">
        <f t="shared" si="21"/>
        <v>1.3448569793873908</v>
      </c>
      <c r="AU116" s="12">
        <f t="shared" si="22"/>
        <v>0</v>
      </c>
      <c r="AW116">
        <v>6.6461563110351563</v>
      </c>
      <c r="AX116">
        <v>6.7630532839630666</v>
      </c>
      <c r="AY116" s="13">
        <f t="shared" si="23"/>
        <v>1.7435326385160561E-2</v>
      </c>
      <c r="AZ116" s="12">
        <f t="shared" si="24"/>
        <v>0.11689697292791035</v>
      </c>
      <c r="BA116" s="12">
        <f t="shared" si="25"/>
        <v>1</v>
      </c>
    </row>
    <row r="117" spans="31:53">
      <c r="AE117">
        <v>0</v>
      </c>
      <c r="AF117">
        <v>0</v>
      </c>
      <c r="AG117" s="13">
        <f t="shared" si="14"/>
        <v>0</v>
      </c>
      <c r="AH117" s="12">
        <f t="shared" si="15"/>
        <v>0</v>
      </c>
      <c r="AI117" s="12">
        <f t="shared" si="16"/>
        <v>1</v>
      </c>
      <c r="AK117">
        <v>0</v>
      </c>
      <c r="AL117">
        <v>8.0266952514648366</v>
      </c>
      <c r="AM117" s="13">
        <f t="shared" si="17"/>
        <v>2</v>
      </c>
      <c r="AN117" s="12">
        <f t="shared" si="18"/>
        <v>8.0266952514648366</v>
      </c>
      <c r="AO117" s="12">
        <f t="shared" si="19"/>
        <v>0</v>
      </c>
      <c r="AQ117">
        <v>0</v>
      </c>
      <c r="AR117">
        <v>8.0745697021484304</v>
      </c>
      <c r="AS117" s="13">
        <f t="shared" si="20"/>
        <v>2</v>
      </c>
      <c r="AT117" s="12">
        <f t="shared" si="21"/>
        <v>8.0745697021484304</v>
      </c>
      <c r="AU117" s="12">
        <f t="shared" si="22"/>
        <v>0</v>
      </c>
      <c r="AW117">
        <v>0</v>
      </c>
      <c r="AX117">
        <v>7.1246203254250862</v>
      </c>
      <c r="AY117" s="13">
        <f t="shared" si="23"/>
        <v>2</v>
      </c>
      <c r="AZ117" s="12">
        <f t="shared" si="24"/>
        <v>7.1246203254250862</v>
      </c>
      <c r="BA117" s="12">
        <f t="shared" si="25"/>
        <v>0</v>
      </c>
    </row>
    <row r="118" spans="31:53">
      <c r="AE118">
        <v>5.359649658203125E-3</v>
      </c>
      <c r="AF118">
        <v>4.94384765625E-3</v>
      </c>
      <c r="AG118" s="13">
        <f t="shared" si="14"/>
        <v>4.1571556828093098E-4</v>
      </c>
      <c r="AH118" s="12">
        <f t="shared" si="15"/>
        <v>4.15802001953125E-4</v>
      </c>
      <c r="AI118" s="12">
        <f t="shared" si="16"/>
        <v>1</v>
      </c>
      <c r="AK118">
        <v>36.0321044921875</v>
      </c>
      <c r="AL118">
        <v>32.871969814958248</v>
      </c>
      <c r="AM118" s="13">
        <f t="shared" si="17"/>
        <v>9.1725626067993699E-2</v>
      </c>
      <c r="AN118" s="12">
        <f t="shared" si="18"/>
        <v>3.1601346772292516</v>
      </c>
      <c r="AO118" s="12">
        <f t="shared" si="19"/>
        <v>1</v>
      </c>
      <c r="AQ118">
        <v>36.0321044921875</v>
      </c>
      <c r="AR118">
        <v>37.967260609502382</v>
      </c>
      <c r="AS118" s="13">
        <f t="shared" si="20"/>
        <v>5.2301965419719272E-2</v>
      </c>
      <c r="AT118" s="12">
        <f t="shared" si="21"/>
        <v>1.9351561173148824</v>
      </c>
      <c r="AU118" s="12">
        <f t="shared" si="22"/>
        <v>1</v>
      </c>
      <c r="AW118">
        <v>36.0321044921875</v>
      </c>
      <c r="AX118">
        <v>31.396857191610451</v>
      </c>
      <c r="AY118" s="13">
        <f t="shared" si="23"/>
        <v>0.1374853530242279</v>
      </c>
      <c r="AZ118" s="12">
        <f t="shared" si="24"/>
        <v>4.6352473005770491</v>
      </c>
      <c r="BA118" s="12">
        <f t="shared" si="25"/>
        <v>1</v>
      </c>
    </row>
    <row r="119" spans="31:53">
      <c r="AE119">
        <v>0</v>
      </c>
      <c r="AF119">
        <v>0</v>
      </c>
      <c r="AG119" s="13">
        <f t="shared" si="14"/>
        <v>0</v>
      </c>
      <c r="AH119" s="12">
        <f t="shared" si="15"/>
        <v>0</v>
      </c>
      <c r="AI119" s="12">
        <f t="shared" si="16"/>
        <v>1</v>
      </c>
      <c r="AK119">
        <v>0</v>
      </c>
      <c r="AL119">
        <v>0</v>
      </c>
      <c r="AM119" s="13">
        <f t="shared" si="17"/>
        <v>0</v>
      </c>
      <c r="AN119" s="12">
        <f t="shared" si="18"/>
        <v>0</v>
      </c>
      <c r="AO119" s="12">
        <f t="shared" si="19"/>
        <v>1</v>
      </c>
      <c r="AQ119">
        <v>0</v>
      </c>
      <c r="AR119">
        <v>0</v>
      </c>
      <c r="AS119" s="13">
        <f t="shared" si="20"/>
        <v>0</v>
      </c>
      <c r="AT119" s="12">
        <f t="shared" si="21"/>
        <v>0</v>
      </c>
      <c r="AU119" s="12">
        <f t="shared" si="22"/>
        <v>1</v>
      </c>
      <c r="AW119">
        <v>0</v>
      </c>
      <c r="AX119">
        <v>0</v>
      </c>
      <c r="AY119" s="13">
        <f t="shared" si="23"/>
        <v>0</v>
      </c>
      <c r="AZ119" s="12">
        <f t="shared" si="24"/>
        <v>0</v>
      </c>
      <c r="BA119" s="12">
        <f t="shared" si="25"/>
        <v>1</v>
      </c>
    </row>
    <row r="120" spans="31:53">
      <c r="AE120">
        <v>0</v>
      </c>
      <c r="AF120">
        <v>0</v>
      </c>
      <c r="AG120" s="13">
        <f t="shared" si="14"/>
        <v>0</v>
      </c>
      <c r="AH120" s="12">
        <f t="shared" si="15"/>
        <v>0</v>
      </c>
      <c r="AI120" s="12">
        <f t="shared" si="16"/>
        <v>1</v>
      </c>
      <c r="AK120">
        <v>0</v>
      </c>
      <c r="AL120">
        <v>0</v>
      </c>
      <c r="AM120" s="13">
        <f t="shared" si="17"/>
        <v>0</v>
      </c>
      <c r="AN120" s="12">
        <f t="shared" si="18"/>
        <v>0</v>
      </c>
      <c r="AO120" s="12">
        <f t="shared" si="19"/>
        <v>1</v>
      </c>
      <c r="AQ120">
        <v>0</v>
      </c>
      <c r="AR120">
        <v>0</v>
      </c>
      <c r="AS120" s="13">
        <f t="shared" si="20"/>
        <v>0</v>
      </c>
      <c r="AT120" s="12">
        <f t="shared" si="21"/>
        <v>0</v>
      </c>
      <c r="AU120" s="12">
        <f t="shared" si="22"/>
        <v>1</v>
      </c>
      <c r="AW120">
        <v>0</v>
      </c>
      <c r="AX120">
        <v>0</v>
      </c>
      <c r="AY120" s="13">
        <f t="shared" si="23"/>
        <v>0</v>
      </c>
      <c r="AZ120" s="12">
        <f t="shared" si="24"/>
        <v>0</v>
      </c>
      <c r="BA120" s="12">
        <f t="shared" si="25"/>
        <v>1</v>
      </c>
    </row>
    <row r="121" spans="31:53">
      <c r="AE121">
        <v>0</v>
      </c>
      <c r="AF121">
        <v>0</v>
      </c>
      <c r="AG121" s="13">
        <f t="shared" si="14"/>
        <v>0</v>
      </c>
      <c r="AH121" s="12">
        <f t="shared" si="15"/>
        <v>0</v>
      </c>
      <c r="AI121" s="12">
        <f t="shared" si="16"/>
        <v>1</v>
      </c>
      <c r="AK121">
        <v>15.505790710449221</v>
      </c>
      <c r="AL121">
        <v>2.6607174343532991</v>
      </c>
      <c r="AM121" s="13">
        <f t="shared" si="17"/>
        <v>1.4141488472864199</v>
      </c>
      <c r="AN121" s="12">
        <f t="shared" si="18"/>
        <v>12.845073276095921</v>
      </c>
      <c r="AO121" s="12">
        <f t="shared" si="19"/>
        <v>0</v>
      </c>
      <c r="AQ121">
        <v>15.505790710449221</v>
      </c>
      <c r="AR121">
        <v>2.0729564918160142</v>
      </c>
      <c r="AS121" s="13">
        <f t="shared" si="20"/>
        <v>1.5283039302029697</v>
      </c>
      <c r="AT121" s="12">
        <f t="shared" si="21"/>
        <v>13.432834218633207</v>
      </c>
      <c r="AU121" s="12">
        <f t="shared" si="22"/>
        <v>0</v>
      </c>
      <c r="AW121">
        <v>15.505790710449221</v>
      </c>
      <c r="AX121">
        <v>2.6190633707627171</v>
      </c>
      <c r="AY121" s="13">
        <f t="shared" si="23"/>
        <v>1.4219951544928322</v>
      </c>
      <c r="AZ121" s="12">
        <f t="shared" si="24"/>
        <v>12.886727339686503</v>
      </c>
      <c r="BA121" s="12">
        <f t="shared" si="25"/>
        <v>0</v>
      </c>
    </row>
    <row r="122" spans="31:53">
      <c r="AE122">
        <v>6.26373291015625E-3</v>
      </c>
      <c r="AF122">
        <v>3.131866455078125E-2</v>
      </c>
      <c r="AG122" s="13">
        <f t="shared" si="14"/>
        <v>2.5371444313121765E-2</v>
      </c>
      <c r="AH122" s="12">
        <f t="shared" si="15"/>
        <v>2.5054931640625E-2</v>
      </c>
      <c r="AI122" s="12">
        <f t="shared" si="16"/>
        <v>0</v>
      </c>
      <c r="AK122">
        <v>30.087661743164059</v>
      </c>
      <c r="AL122">
        <v>34.529808224432443</v>
      </c>
      <c r="AM122" s="13">
        <f t="shared" si="17"/>
        <v>0.13749057285888699</v>
      </c>
      <c r="AN122" s="12">
        <f t="shared" si="18"/>
        <v>4.4421464812683844</v>
      </c>
      <c r="AO122" s="12">
        <f t="shared" si="19"/>
        <v>1</v>
      </c>
      <c r="AQ122">
        <v>30.087661743164059</v>
      </c>
      <c r="AR122">
        <v>34.882274425335652</v>
      </c>
      <c r="AS122" s="13">
        <f t="shared" si="20"/>
        <v>0.1475948096897233</v>
      </c>
      <c r="AT122" s="12">
        <f t="shared" si="21"/>
        <v>4.7946126821715929</v>
      </c>
      <c r="AU122" s="12">
        <f t="shared" si="22"/>
        <v>1</v>
      </c>
      <c r="AW122">
        <v>30.087661743164059</v>
      </c>
      <c r="AX122">
        <v>34.871005345854407</v>
      </c>
      <c r="AY122" s="13">
        <f t="shared" si="23"/>
        <v>0.14727345301390865</v>
      </c>
      <c r="AZ122" s="12">
        <f t="shared" si="24"/>
        <v>4.7833436026903478</v>
      </c>
      <c r="BA122" s="12">
        <f t="shared" si="25"/>
        <v>1</v>
      </c>
    </row>
    <row r="123" spans="31:53">
      <c r="AE123">
        <v>0</v>
      </c>
      <c r="AF123">
        <v>0</v>
      </c>
      <c r="AG123" s="13">
        <f t="shared" si="14"/>
        <v>0</v>
      </c>
      <c r="AH123" s="12">
        <f t="shared" si="15"/>
        <v>0</v>
      </c>
      <c r="AI123" s="12">
        <f t="shared" si="16"/>
        <v>1</v>
      </c>
      <c r="AK123">
        <v>0</v>
      </c>
      <c r="AL123">
        <v>0</v>
      </c>
      <c r="AM123" s="13">
        <f t="shared" si="17"/>
        <v>0</v>
      </c>
      <c r="AN123" s="12">
        <f t="shared" si="18"/>
        <v>0</v>
      </c>
      <c r="AO123" s="12">
        <f t="shared" si="19"/>
        <v>1</v>
      </c>
      <c r="AQ123">
        <v>0</v>
      </c>
      <c r="AR123">
        <v>0</v>
      </c>
      <c r="AS123" s="13">
        <f t="shared" si="20"/>
        <v>0</v>
      </c>
      <c r="AT123" s="12">
        <f t="shared" si="21"/>
        <v>0</v>
      </c>
      <c r="AU123" s="12">
        <f t="shared" si="22"/>
        <v>1</v>
      </c>
      <c r="AW123">
        <v>0</v>
      </c>
      <c r="AX123">
        <v>0</v>
      </c>
      <c r="AY123" s="13">
        <f t="shared" si="23"/>
        <v>0</v>
      </c>
      <c r="AZ123" s="12">
        <f t="shared" si="24"/>
        <v>0</v>
      </c>
      <c r="BA123" s="12">
        <f t="shared" si="25"/>
        <v>1</v>
      </c>
    </row>
    <row r="124" spans="31:53">
      <c r="AE124">
        <v>0.41293907165527338</v>
      </c>
      <c r="AF124">
        <v>0.45131874084472662</v>
      </c>
      <c r="AG124" s="13">
        <f t="shared" si="14"/>
        <v>3.912568199909508E-2</v>
      </c>
      <c r="AH124" s="12">
        <f t="shared" si="15"/>
        <v>3.8379669189453236E-2</v>
      </c>
      <c r="AI124" s="12">
        <f t="shared" si="16"/>
        <v>1</v>
      </c>
      <c r="AK124">
        <v>44.692802429199219</v>
      </c>
      <c r="AL124">
        <v>44.622460727033939</v>
      </c>
      <c r="AM124" s="13">
        <f t="shared" si="17"/>
        <v>1.5751328424624511E-3</v>
      </c>
      <c r="AN124" s="12">
        <f t="shared" si="18"/>
        <v>7.0341702165279685E-2</v>
      </c>
      <c r="AO124" s="12">
        <f t="shared" si="19"/>
        <v>1</v>
      </c>
      <c r="AQ124">
        <v>44.692802429199219</v>
      </c>
      <c r="AR124">
        <v>44.567579465491747</v>
      </c>
      <c r="AS124" s="13">
        <f t="shared" si="20"/>
        <v>2.8057904537134859E-3</v>
      </c>
      <c r="AT124" s="12">
        <f t="shared" si="21"/>
        <v>0.12522296370747199</v>
      </c>
      <c r="AU124" s="12">
        <f t="shared" si="22"/>
        <v>1</v>
      </c>
      <c r="AW124">
        <v>44.692802429199219</v>
      </c>
      <c r="AX124">
        <v>44.536688472947539</v>
      </c>
      <c r="AY124" s="13">
        <f t="shared" si="23"/>
        <v>3.4991560452335632E-3</v>
      </c>
      <c r="AZ124" s="12">
        <f t="shared" si="24"/>
        <v>0.15611395625168001</v>
      </c>
      <c r="BA124" s="12">
        <f t="shared" si="25"/>
        <v>1</v>
      </c>
    </row>
    <row r="125" spans="31:53">
      <c r="AE125">
        <v>7.4075698852539063E-2</v>
      </c>
      <c r="AF125">
        <v>0.14009666442871091</v>
      </c>
      <c r="AG125" s="13">
        <f t="shared" si="14"/>
        <v>6.824911338937488E-2</v>
      </c>
      <c r="AH125" s="12">
        <f t="shared" si="15"/>
        <v>6.6020965576171847E-2</v>
      </c>
      <c r="AI125" s="12">
        <f t="shared" si="16"/>
        <v>0</v>
      </c>
      <c r="AK125">
        <v>22.234344482421879</v>
      </c>
      <c r="AL125">
        <v>20.60469806496867</v>
      </c>
      <c r="AM125" s="13">
        <f t="shared" si="17"/>
        <v>7.6082298788560376E-2</v>
      </c>
      <c r="AN125" s="12">
        <f t="shared" si="18"/>
        <v>1.629646417453209</v>
      </c>
      <c r="AO125" s="12">
        <f t="shared" si="19"/>
        <v>1</v>
      </c>
      <c r="AQ125">
        <v>22.234344482421879</v>
      </c>
      <c r="AR125">
        <v>20.699570997793739</v>
      </c>
      <c r="AS125" s="13">
        <f t="shared" si="20"/>
        <v>7.149468980230228E-2</v>
      </c>
      <c r="AT125" s="12">
        <f t="shared" si="21"/>
        <v>1.5347734846281398</v>
      </c>
      <c r="AU125" s="12">
        <f t="shared" si="22"/>
        <v>1</v>
      </c>
      <c r="AW125">
        <v>22.234344482421879</v>
      </c>
      <c r="AX125">
        <v>20.627871241484542</v>
      </c>
      <c r="AY125" s="13">
        <f t="shared" si="23"/>
        <v>7.4959878475966232E-2</v>
      </c>
      <c r="AZ125" s="12">
        <f t="shared" si="24"/>
        <v>1.606473240937337</v>
      </c>
      <c r="BA125" s="12">
        <f t="shared" si="25"/>
        <v>1</v>
      </c>
    </row>
    <row r="126" spans="31:53">
      <c r="AE126">
        <v>0</v>
      </c>
      <c r="AF126">
        <v>0</v>
      </c>
      <c r="AG126" s="13">
        <f t="shared" si="14"/>
        <v>0</v>
      </c>
      <c r="AH126" s="12">
        <f t="shared" si="15"/>
        <v>0</v>
      </c>
      <c r="AI126" s="12">
        <f t="shared" si="16"/>
        <v>1</v>
      </c>
      <c r="AK126">
        <v>0.618743896484375</v>
      </c>
      <c r="AL126">
        <v>4.9858093261718741</v>
      </c>
      <c r="AM126" s="13">
        <f t="shared" si="17"/>
        <v>1.558399128777566</v>
      </c>
      <c r="AN126" s="12">
        <f t="shared" si="18"/>
        <v>4.3670654296874991</v>
      </c>
      <c r="AO126" s="12">
        <f t="shared" si="19"/>
        <v>0</v>
      </c>
      <c r="AQ126">
        <v>0.618743896484375</v>
      </c>
      <c r="AR126">
        <v>5.6943506627649692</v>
      </c>
      <c r="AS126" s="13">
        <f t="shared" si="20"/>
        <v>1.6079615848124116</v>
      </c>
      <c r="AT126" s="12">
        <f t="shared" si="21"/>
        <v>5.0756067662805942</v>
      </c>
      <c r="AU126" s="12">
        <f t="shared" si="22"/>
        <v>0</v>
      </c>
      <c r="AW126">
        <v>0.618743896484375</v>
      </c>
      <c r="AX126">
        <v>4.7619423671075474</v>
      </c>
      <c r="AY126" s="13">
        <f t="shared" si="23"/>
        <v>1.5400260367001384</v>
      </c>
      <c r="AZ126" s="12">
        <f t="shared" si="24"/>
        <v>4.1431984706231724</v>
      </c>
      <c r="BA126" s="12">
        <f t="shared" si="25"/>
        <v>0</v>
      </c>
    </row>
    <row r="127" spans="31:53">
      <c r="AE127">
        <v>0</v>
      </c>
      <c r="AF127">
        <v>0</v>
      </c>
      <c r="AG127" s="13">
        <f t="shared" si="14"/>
        <v>0</v>
      </c>
      <c r="AH127" s="12">
        <f t="shared" si="15"/>
        <v>0</v>
      </c>
      <c r="AI127" s="12">
        <f t="shared" si="16"/>
        <v>1</v>
      </c>
      <c r="AK127">
        <v>0</v>
      </c>
      <c r="AL127">
        <v>0</v>
      </c>
      <c r="AM127" s="13">
        <f t="shared" si="17"/>
        <v>0</v>
      </c>
      <c r="AN127" s="12">
        <f t="shared" si="18"/>
        <v>0</v>
      </c>
      <c r="AO127" s="12">
        <f t="shared" si="19"/>
        <v>1</v>
      </c>
      <c r="AQ127">
        <v>0</v>
      </c>
      <c r="AR127">
        <v>0</v>
      </c>
      <c r="AS127" s="13">
        <f t="shared" si="20"/>
        <v>0</v>
      </c>
      <c r="AT127" s="12">
        <f t="shared" si="21"/>
        <v>0</v>
      </c>
      <c r="AU127" s="12">
        <f t="shared" si="22"/>
        <v>1</v>
      </c>
      <c r="AW127">
        <v>0</v>
      </c>
      <c r="AX127">
        <v>0</v>
      </c>
      <c r="AY127" s="13">
        <f t="shared" si="23"/>
        <v>0</v>
      </c>
      <c r="AZ127" s="12">
        <f t="shared" si="24"/>
        <v>0</v>
      </c>
      <c r="BA127" s="12">
        <f t="shared" si="25"/>
        <v>1</v>
      </c>
    </row>
    <row r="128" spans="31:53">
      <c r="AE128">
        <v>0</v>
      </c>
      <c r="AF128">
        <v>0</v>
      </c>
      <c r="AG128" s="13">
        <f t="shared" si="14"/>
        <v>0</v>
      </c>
      <c r="AH128" s="12">
        <f t="shared" si="15"/>
        <v>0</v>
      </c>
      <c r="AI128" s="12">
        <f t="shared" si="16"/>
        <v>1</v>
      </c>
      <c r="AK128">
        <v>0.4489898681640625</v>
      </c>
      <c r="AL128">
        <v>0.33162774886676971</v>
      </c>
      <c r="AM128" s="13">
        <f t="shared" si="17"/>
        <v>0.30069041932128804</v>
      </c>
      <c r="AN128" s="12">
        <f t="shared" si="18"/>
        <v>0.11736211929729279</v>
      </c>
      <c r="AO128" s="12">
        <f t="shared" si="19"/>
        <v>0</v>
      </c>
      <c r="AQ128">
        <v>0.4489898681640625</v>
      </c>
      <c r="AR128">
        <v>0.35734493303598408</v>
      </c>
      <c r="AS128" s="13">
        <f t="shared" si="20"/>
        <v>0.22731236452075665</v>
      </c>
      <c r="AT128" s="12">
        <f t="shared" si="21"/>
        <v>9.164493512807842E-2</v>
      </c>
      <c r="AU128" s="12">
        <f t="shared" si="22"/>
        <v>0</v>
      </c>
      <c r="AW128">
        <v>0.4489898681640625</v>
      </c>
      <c r="AX128">
        <v>0.31132703923009503</v>
      </c>
      <c r="AY128" s="13">
        <f t="shared" si="23"/>
        <v>0.36211960458904113</v>
      </c>
      <c r="AZ128" s="12">
        <f t="shared" si="24"/>
        <v>0.13766282893396747</v>
      </c>
      <c r="BA128" s="12">
        <f t="shared" si="25"/>
        <v>0</v>
      </c>
    </row>
    <row r="129" spans="31:53">
      <c r="AE129">
        <v>1.54266357421875E-2</v>
      </c>
      <c r="AF129">
        <v>4.7054290771484384E-3</v>
      </c>
      <c r="AG129" s="13">
        <f t="shared" si="14"/>
        <v>1.0663939369748857E-2</v>
      </c>
      <c r="AH129" s="12">
        <f t="shared" si="15"/>
        <v>1.0721206665039063E-2</v>
      </c>
      <c r="AI129" s="12">
        <f t="shared" si="16"/>
        <v>0</v>
      </c>
      <c r="AK129">
        <v>38.35906982421875</v>
      </c>
      <c r="AL129">
        <v>33.248615264892578</v>
      </c>
      <c r="AM129" s="13">
        <f t="shared" si="17"/>
        <v>0.14273480710810657</v>
      </c>
      <c r="AN129" s="12">
        <f t="shared" si="18"/>
        <v>5.1104545593261719</v>
      </c>
      <c r="AO129" s="12">
        <f t="shared" si="19"/>
        <v>1</v>
      </c>
      <c r="AQ129">
        <v>38.35906982421875</v>
      </c>
      <c r="AR129">
        <v>38.131675720214837</v>
      </c>
      <c r="AS129" s="13">
        <f t="shared" si="20"/>
        <v>5.9456631618741316E-3</v>
      </c>
      <c r="AT129" s="12">
        <f t="shared" si="21"/>
        <v>0.22739410400391336</v>
      </c>
      <c r="AU129" s="12">
        <f t="shared" si="22"/>
        <v>1</v>
      </c>
      <c r="AW129">
        <v>38.35906982421875</v>
      </c>
      <c r="AX129">
        <v>39.414296656176198</v>
      </c>
      <c r="AY129" s="13">
        <f t="shared" si="23"/>
        <v>2.7135943310964916E-2</v>
      </c>
      <c r="AZ129" s="12">
        <f t="shared" si="24"/>
        <v>1.055226831957448</v>
      </c>
      <c r="BA129" s="12">
        <f t="shared" si="25"/>
        <v>1</v>
      </c>
    </row>
    <row r="130" spans="31:53">
      <c r="AE130">
        <v>0</v>
      </c>
      <c r="AF130">
        <v>0</v>
      </c>
      <c r="AG130" s="13">
        <f t="shared" si="14"/>
        <v>0</v>
      </c>
      <c r="AH130" s="12">
        <f t="shared" si="15"/>
        <v>0</v>
      </c>
      <c r="AI130" s="12">
        <f t="shared" si="16"/>
        <v>1</v>
      </c>
      <c r="AK130">
        <v>3.2806396484375E-2</v>
      </c>
      <c r="AL130">
        <v>9.7386977251838237E-3</v>
      </c>
      <c r="AM130" s="13">
        <f t="shared" si="17"/>
        <v>1.0843881856540085</v>
      </c>
      <c r="AN130" s="12">
        <f t="shared" si="18"/>
        <v>2.3067698759191176E-2</v>
      </c>
      <c r="AO130" s="12">
        <f t="shared" si="19"/>
        <v>0</v>
      </c>
      <c r="AQ130">
        <v>3.2806396484375E-2</v>
      </c>
      <c r="AR130">
        <v>9.7301592241398858E-3</v>
      </c>
      <c r="AS130" s="13">
        <f t="shared" si="20"/>
        <v>1.0850073249168011</v>
      </c>
      <c r="AT130" s="12">
        <f t="shared" si="21"/>
        <v>2.3076237260235114E-2</v>
      </c>
      <c r="AU130" s="12">
        <f t="shared" si="22"/>
        <v>0</v>
      </c>
      <c r="AW130">
        <v>3.2806396484375E-2</v>
      </c>
      <c r="AX130">
        <v>9.7577860251216609E-3</v>
      </c>
      <c r="AY130" s="13">
        <f t="shared" si="23"/>
        <v>1.083004963344985</v>
      </c>
      <c r="AZ130" s="12">
        <f t="shared" si="24"/>
        <v>2.3048610459253341E-2</v>
      </c>
      <c r="BA130" s="12">
        <f t="shared" si="25"/>
        <v>0</v>
      </c>
    </row>
    <row r="131" spans="31:53">
      <c r="AE131">
        <v>2.8934478759765621E-3</v>
      </c>
      <c r="AF131">
        <v>1.0072708129882811E-2</v>
      </c>
      <c r="AG131" s="13">
        <f t="shared" si="14"/>
        <v>7.2050929256246826E-3</v>
      </c>
      <c r="AH131" s="12">
        <f t="shared" si="15"/>
        <v>7.1792602539062483E-3</v>
      </c>
      <c r="AI131" s="12">
        <f t="shared" si="16"/>
        <v>0</v>
      </c>
      <c r="AK131">
        <v>46.556472778320313</v>
      </c>
      <c r="AL131">
        <v>47.433926754625112</v>
      </c>
      <c r="AM131" s="13">
        <f t="shared" si="17"/>
        <v>1.8671140471048543E-2</v>
      </c>
      <c r="AN131" s="12">
        <f t="shared" si="18"/>
        <v>0.87745397630479971</v>
      </c>
      <c r="AO131" s="12">
        <f t="shared" si="19"/>
        <v>1</v>
      </c>
      <c r="AQ131">
        <v>46.556472778320313</v>
      </c>
      <c r="AR131">
        <v>40.466993985614899</v>
      </c>
      <c r="AS131" s="13">
        <f t="shared" si="20"/>
        <v>0.13995026902856167</v>
      </c>
      <c r="AT131" s="12">
        <f t="shared" si="21"/>
        <v>6.0894787927054139</v>
      </c>
      <c r="AU131" s="12">
        <f t="shared" si="22"/>
        <v>1</v>
      </c>
      <c r="AW131">
        <v>46.556472778320313</v>
      </c>
      <c r="AX131">
        <v>44.340591285211133</v>
      </c>
      <c r="AY131" s="13">
        <f t="shared" si="23"/>
        <v>4.8755843017336951E-2</v>
      </c>
      <c r="AZ131" s="12">
        <f t="shared" si="24"/>
        <v>2.2158814931091797</v>
      </c>
      <c r="BA131" s="12">
        <f t="shared" si="25"/>
        <v>1</v>
      </c>
    </row>
    <row r="132" spans="31:53">
      <c r="AE132">
        <v>0</v>
      </c>
      <c r="AF132">
        <v>0</v>
      </c>
      <c r="AG132" s="13">
        <f t="shared" si="14"/>
        <v>0</v>
      </c>
      <c r="AH132" s="12">
        <f t="shared" si="15"/>
        <v>0</v>
      </c>
      <c r="AI132" s="12">
        <f t="shared" si="16"/>
        <v>1</v>
      </c>
      <c r="AK132">
        <v>0</v>
      </c>
      <c r="AL132">
        <v>0</v>
      </c>
      <c r="AM132" s="13">
        <f t="shared" si="17"/>
        <v>0</v>
      </c>
      <c r="AN132" s="12">
        <f t="shared" si="18"/>
        <v>0</v>
      </c>
      <c r="AO132" s="12">
        <f t="shared" si="19"/>
        <v>1</v>
      </c>
      <c r="AQ132">
        <v>0</v>
      </c>
      <c r="AR132">
        <v>0</v>
      </c>
      <c r="AS132" s="13">
        <f t="shared" si="20"/>
        <v>0</v>
      </c>
      <c r="AT132" s="12">
        <f t="shared" si="21"/>
        <v>0</v>
      </c>
      <c r="AU132" s="12">
        <f t="shared" si="22"/>
        <v>1</v>
      </c>
      <c r="AW132">
        <v>0</v>
      </c>
      <c r="AX132">
        <v>0</v>
      </c>
      <c r="AY132" s="13">
        <f t="shared" si="23"/>
        <v>0</v>
      </c>
      <c r="AZ132" s="12">
        <f t="shared" si="24"/>
        <v>0</v>
      </c>
      <c r="BA132" s="12">
        <f t="shared" si="25"/>
        <v>1</v>
      </c>
    </row>
    <row r="133" spans="31:53">
      <c r="AE133">
        <v>0.36758041381835938</v>
      </c>
      <c r="AF133">
        <v>0.35154914855957031</v>
      </c>
      <c r="AG133" s="13">
        <f t="shared" si="14"/>
        <v>1.5903448459062424E-2</v>
      </c>
      <c r="AH133" s="12">
        <f t="shared" si="15"/>
        <v>1.6031265258789063E-2</v>
      </c>
      <c r="AI133" s="12">
        <f t="shared" si="16"/>
        <v>1</v>
      </c>
      <c r="AK133">
        <v>35.045433044433587</v>
      </c>
      <c r="AL133">
        <v>37.549913035446423</v>
      </c>
      <c r="AM133" s="13">
        <f t="shared" si="17"/>
        <v>6.8998362188591011E-2</v>
      </c>
      <c r="AN133" s="12">
        <f t="shared" si="18"/>
        <v>2.5044799910128361</v>
      </c>
      <c r="AO133" s="12">
        <f t="shared" si="19"/>
        <v>1</v>
      </c>
      <c r="AQ133">
        <v>35.045433044433587</v>
      </c>
      <c r="AR133">
        <v>37.595889979033103</v>
      </c>
      <c r="AS133" s="13">
        <f t="shared" si="20"/>
        <v>7.0220552942726389E-2</v>
      </c>
      <c r="AT133" s="12">
        <f t="shared" si="21"/>
        <v>2.5504569345995165</v>
      </c>
      <c r="AU133" s="12">
        <f t="shared" si="22"/>
        <v>1</v>
      </c>
      <c r="AW133">
        <v>35.045433044433587</v>
      </c>
      <c r="AX133">
        <v>37.497887813958137</v>
      </c>
      <c r="AY133" s="13">
        <f t="shared" si="23"/>
        <v>6.7613523629883654E-2</v>
      </c>
      <c r="AZ133" s="12">
        <f t="shared" si="24"/>
        <v>2.4524547695245502</v>
      </c>
      <c r="BA133" s="12">
        <f t="shared" si="25"/>
        <v>1</v>
      </c>
    </row>
    <row r="134" spans="31:53">
      <c r="AE134">
        <v>0</v>
      </c>
      <c r="AF134">
        <v>0</v>
      </c>
      <c r="AG134" s="13">
        <f t="shared" si="14"/>
        <v>0</v>
      </c>
      <c r="AH134" s="12">
        <f t="shared" si="15"/>
        <v>0</v>
      </c>
      <c r="AI134" s="12">
        <f t="shared" si="16"/>
        <v>1</v>
      </c>
      <c r="AK134">
        <v>0</v>
      </c>
      <c r="AL134">
        <v>0</v>
      </c>
      <c r="AM134" s="13">
        <f t="shared" si="17"/>
        <v>0</v>
      </c>
      <c r="AN134" s="12">
        <f t="shared" si="18"/>
        <v>0</v>
      </c>
      <c r="AO134" s="12">
        <f t="shared" si="19"/>
        <v>1</v>
      </c>
      <c r="AQ134">
        <v>0</v>
      </c>
      <c r="AR134">
        <v>0</v>
      </c>
      <c r="AS134" s="13">
        <f t="shared" si="20"/>
        <v>0</v>
      </c>
      <c r="AT134" s="12">
        <f t="shared" si="21"/>
        <v>0</v>
      </c>
      <c r="AU134" s="12">
        <f t="shared" si="22"/>
        <v>1</v>
      </c>
      <c r="AW134">
        <v>0</v>
      </c>
      <c r="AX134">
        <v>0</v>
      </c>
      <c r="AY134" s="13">
        <f t="shared" si="23"/>
        <v>0</v>
      </c>
      <c r="AZ134" s="12">
        <f t="shared" si="24"/>
        <v>0</v>
      </c>
      <c r="BA134" s="12">
        <f t="shared" si="25"/>
        <v>1</v>
      </c>
    </row>
    <row r="135" spans="31:53">
      <c r="AE135">
        <v>0</v>
      </c>
      <c r="AF135">
        <v>2.288818359375E-5</v>
      </c>
      <c r="AG135" s="13">
        <f t="shared" si="14"/>
        <v>2.2888445530222512E-5</v>
      </c>
      <c r="AH135" s="12">
        <f t="shared" si="15"/>
        <v>2.288818359375E-5</v>
      </c>
      <c r="AI135" s="12">
        <f t="shared" si="16"/>
        <v>0</v>
      </c>
      <c r="AK135">
        <v>2.4618148803710942</v>
      </c>
      <c r="AL135">
        <v>2.9109130949663689</v>
      </c>
      <c r="AM135" s="13">
        <f t="shared" si="17"/>
        <v>0.16717697849464139</v>
      </c>
      <c r="AN135" s="12">
        <f t="shared" si="18"/>
        <v>0.44909821459527466</v>
      </c>
      <c r="AO135" s="12">
        <f t="shared" si="19"/>
        <v>1</v>
      </c>
      <c r="AQ135">
        <v>2.4618148803710942</v>
      </c>
      <c r="AR135">
        <v>2.9506876567156222</v>
      </c>
      <c r="AS135" s="13">
        <f t="shared" si="20"/>
        <v>0.18064574491919375</v>
      </c>
      <c r="AT135" s="12">
        <f t="shared" si="21"/>
        <v>0.48887277634452797</v>
      </c>
      <c r="AU135" s="12">
        <f t="shared" si="22"/>
        <v>1</v>
      </c>
      <c r="AW135">
        <v>2.4618148803710942</v>
      </c>
      <c r="AX135">
        <v>2.9070561128114401</v>
      </c>
      <c r="AY135" s="13">
        <f t="shared" si="23"/>
        <v>0.16586028347699888</v>
      </c>
      <c r="AZ135" s="12">
        <f t="shared" si="24"/>
        <v>0.44524123244034586</v>
      </c>
      <c r="BA135" s="12">
        <f t="shared" si="25"/>
        <v>1</v>
      </c>
    </row>
    <row r="136" spans="31:53">
      <c r="AE136">
        <v>0.41651153564453119</v>
      </c>
      <c r="AF136">
        <v>0.46276283264160162</v>
      </c>
      <c r="AG136" s="13">
        <f t="shared" si="14"/>
        <v>4.733757067635859E-2</v>
      </c>
      <c r="AH136" s="12">
        <f t="shared" si="15"/>
        <v>4.6251296997070424E-2</v>
      </c>
      <c r="AI136" s="12">
        <f t="shared" si="16"/>
        <v>1</v>
      </c>
      <c r="AK136">
        <v>49.315643310546882</v>
      </c>
      <c r="AL136">
        <v>49.22415789435891</v>
      </c>
      <c r="AM136" s="13">
        <f t="shared" si="17"/>
        <v>1.8568216105436409E-3</v>
      </c>
      <c r="AN136" s="12">
        <f t="shared" si="18"/>
        <v>9.148541618797168E-2</v>
      </c>
      <c r="AO136" s="12">
        <f t="shared" si="19"/>
        <v>1</v>
      </c>
      <c r="AQ136">
        <v>49.315643310546882</v>
      </c>
      <c r="AR136">
        <v>49.207914660790721</v>
      </c>
      <c r="AS136" s="13">
        <f t="shared" si="20"/>
        <v>2.1868607259900607E-3</v>
      </c>
      <c r="AT136" s="12">
        <f t="shared" si="21"/>
        <v>0.10772864975616159</v>
      </c>
      <c r="AU136" s="12">
        <f t="shared" si="22"/>
        <v>1</v>
      </c>
      <c r="AW136">
        <v>49.315643310546882</v>
      </c>
      <c r="AX136">
        <v>49.20898109344563</v>
      </c>
      <c r="AY136" s="13">
        <f t="shared" si="23"/>
        <v>2.1651890123202604E-3</v>
      </c>
      <c r="AZ136" s="12">
        <f t="shared" si="24"/>
        <v>0.10666221710125257</v>
      </c>
      <c r="BA136" s="12">
        <f t="shared" si="25"/>
        <v>1</v>
      </c>
    </row>
    <row r="137" spans="31:53">
      <c r="AE137">
        <v>0.13485145568847659</v>
      </c>
      <c r="AF137">
        <v>0.36905860900878912</v>
      </c>
      <c r="AG137" s="13">
        <f t="shared" si="14"/>
        <v>0.26390628747497663</v>
      </c>
      <c r="AH137" s="12">
        <f t="shared" si="15"/>
        <v>0.23420715332031253</v>
      </c>
      <c r="AI137" s="12">
        <f t="shared" si="16"/>
        <v>0</v>
      </c>
      <c r="AK137">
        <v>35.177803039550781</v>
      </c>
      <c r="AL137">
        <v>34.840258203371612</v>
      </c>
      <c r="AM137" s="13">
        <f t="shared" si="17"/>
        <v>9.641650459531673E-3</v>
      </c>
      <c r="AN137" s="12">
        <f t="shared" si="18"/>
        <v>0.33754483617916975</v>
      </c>
      <c r="AO137" s="12">
        <f t="shared" si="19"/>
        <v>1</v>
      </c>
      <c r="AQ137">
        <v>35.177803039550781</v>
      </c>
      <c r="AR137">
        <v>34.842222730218047</v>
      </c>
      <c r="AS137" s="13">
        <f t="shared" si="20"/>
        <v>9.585266661744668E-3</v>
      </c>
      <c r="AT137" s="12">
        <f t="shared" si="21"/>
        <v>0.33558030933273386</v>
      </c>
      <c r="AU137" s="12">
        <f t="shared" si="22"/>
        <v>1</v>
      </c>
      <c r="AW137">
        <v>35.177803039550781</v>
      </c>
      <c r="AX137">
        <v>34.84136792032205</v>
      </c>
      <c r="AY137" s="13">
        <f t="shared" si="23"/>
        <v>9.6098001337816073E-3</v>
      </c>
      <c r="AZ137" s="12">
        <f t="shared" si="24"/>
        <v>0.33643511922873159</v>
      </c>
      <c r="BA137" s="12">
        <f t="shared" si="25"/>
        <v>1</v>
      </c>
    </row>
    <row r="138" spans="31:53">
      <c r="AE138">
        <v>0.15220069885253909</v>
      </c>
      <c r="AF138">
        <v>0.35154914855957031</v>
      </c>
      <c r="AG138" s="13">
        <f t="shared" si="14"/>
        <v>0.22060721203255759</v>
      </c>
      <c r="AH138" s="12">
        <f t="shared" si="15"/>
        <v>0.19934844970703122</v>
      </c>
      <c r="AI138" s="12">
        <f t="shared" si="16"/>
        <v>0</v>
      </c>
      <c r="AK138">
        <v>35.815620422363281</v>
      </c>
      <c r="AL138">
        <v>37.111506002203463</v>
      </c>
      <c r="AM138" s="13">
        <f t="shared" si="17"/>
        <v>3.5539192160014686E-2</v>
      </c>
      <c r="AN138" s="12">
        <f t="shared" si="18"/>
        <v>1.2958855798401814</v>
      </c>
      <c r="AO138" s="12">
        <f t="shared" si="19"/>
        <v>1</v>
      </c>
      <c r="AQ138">
        <v>35.815620422363281</v>
      </c>
      <c r="AR138">
        <v>37.255379326823203</v>
      </c>
      <c r="AS138" s="13">
        <f t="shared" si="20"/>
        <v>3.9407122097736197E-2</v>
      </c>
      <c r="AT138" s="12">
        <f t="shared" si="21"/>
        <v>1.4397589044599215</v>
      </c>
      <c r="AU138" s="12">
        <f t="shared" si="22"/>
        <v>1</v>
      </c>
      <c r="AW138">
        <v>35.815620422363281</v>
      </c>
      <c r="AX138">
        <v>37.486613187467242</v>
      </c>
      <c r="AY138" s="13">
        <f t="shared" si="23"/>
        <v>4.5591864880904928E-2</v>
      </c>
      <c r="AZ138" s="12">
        <f t="shared" si="24"/>
        <v>1.6709927651039607</v>
      </c>
      <c r="BA138" s="12">
        <f t="shared" si="25"/>
        <v>1</v>
      </c>
    </row>
    <row r="139" spans="31:53">
      <c r="AE139">
        <v>0</v>
      </c>
      <c r="AF139">
        <v>0</v>
      </c>
      <c r="AG139" s="13">
        <f t="shared" si="14"/>
        <v>0</v>
      </c>
      <c r="AH139" s="12">
        <f t="shared" si="15"/>
        <v>0</v>
      </c>
      <c r="AI139" s="12">
        <f t="shared" si="16"/>
        <v>1</v>
      </c>
      <c r="AK139">
        <v>0</v>
      </c>
      <c r="AL139">
        <v>0</v>
      </c>
      <c r="AM139" s="13">
        <f t="shared" si="17"/>
        <v>0</v>
      </c>
      <c r="AN139" s="12">
        <f t="shared" si="18"/>
        <v>0</v>
      </c>
      <c r="AO139" s="12">
        <f t="shared" si="19"/>
        <v>1</v>
      </c>
      <c r="AQ139">
        <v>0</v>
      </c>
      <c r="AR139">
        <v>0</v>
      </c>
      <c r="AS139" s="13">
        <f t="shared" si="20"/>
        <v>0</v>
      </c>
      <c r="AT139" s="12">
        <f t="shared" si="21"/>
        <v>0</v>
      </c>
      <c r="AU139" s="12">
        <f t="shared" si="22"/>
        <v>1</v>
      </c>
      <c r="AW139">
        <v>0</v>
      </c>
      <c r="AX139">
        <v>0</v>
      </c>
      <c r="AY139" s="13">
        <f t="shared" si="23"/>
        <v>0</v>
      </c>
      <c r="AZ139" s="12">
        <f t="shared" si="24"/>
        <v>0</v>
      </c>
      <c r="BA139" s="12">
        <f t="shared" si="25"/>
        <v>1</v>
      </c>
    </row>
    <row r="140" spans="31:53">
      <c r="AE140">
        <v>0.20794868469238281</v>
      </c>
      <c r="AF140">
        <v>0.12536811828613281</v>
      </c>
      <c r="AG140" s="13">
        <f t="shared" si="14"/>
        <v>7.9262745623189163E-2</v>
      </c>
      <c r="AH140" s="12">
        <f t="shared" si="15"/>
        <v>8.258056640625E-2</v>
      </c>
      <c r="AI140" s="12">
        <f t="shared" si="16"/>
        <v>0</v>
      </c>
      <c r="AK140">
        <v>35.295486450195313</v>
      </c>
      <c r="AL140">
        <v>35.894136428833008</v>
      </c>
      <c r="AM140" s="13">
        <f t="shared" si="17"/>
        <v>1.6818461860796035E-2</v>
      </c>
      <c r="AN140" s="12">
        <f t="shared" si="18"/>
        <v>0.59864997863769531</v>
      </c>
      <c r="AO140" s="12">
        <f t="shared" si="19"/>
        <v>1</v>
      </c>
      <c r="AQ140">
        <v>35.295486450195313</v>
      </c>
      <c r="AR140">
        <v>35.912590485651428</v>
      </c>
      <c r="AS140" s="13">
        <f t="shared" si="20"/>
        <v>1.7332416827155188E-2</v>
      </c>
      <c r="AT140" s="12">
        <f t="shared" si="21"/>
        <v>0.6171040354561157</v>
      </c>
      <c r="AU140" s="12">
        <f t="shared" si="22"/>
        <v>1</v>
      </c>
      <c r="AW140">
        <v>35.295486450195313</v>
      </c>
      <c r="AX140">
        <v>35.840058061229108</v>
      </c>
      <c r="AY140" s="13">
        <f t="shared" si="23"/>
        <v>1.5310815845272312E-2</v>
      </c>
      <c r="AZ140" s="12">
        <f t="shared" si="24"/>
        <v>0.54457161103379548</v>
      </c>
      <c r="BA140" s="12">
        <f t="shared" si="25"/>
        <v>1</v>
      </c>
    </row>
    <row r="141" spans="31:53">
      <c r="AE141">
        <v>0</v>
      </c>
      <c r="AF141">
        <v>0</v>
      </c>
      <c r="AG141" s="13">
        <f t="shared" si="14"/>
        <v>0</v>
      </c>
      <c r="AH141" s="12">
        <f t="shared" si="15"/>
        <v>0</v>
      </c>
      <c r="AI141" s="12">
        <f t="shared" si="16"/>
        <v>1</v>
      </c>
      <c r="AK141">
        <v>0</v>
      </c>
      <c r="AL141">
        <v>0</v>
      </c>
      <c r="AM141" s="13">
        <f t="shared" si="17"/>
        <v>0</v>
      </c>
      <c r="AN141" s="12">
        <f t="shared" si="18"/>
        <v>0</v>
      </c>
      <c r="AO141" s="12">
        <f t="shared" si="19"/>
        <v>1</v>
      </c>
      <c r="AQ141">
        <v>0</v>
      </c>
      <c r="AR141">
        <v>0</v>
      </c>
      <c r="AS141" s="13">
        <f t="shared" si="20"/>
        <v>0</v>
      </c>
      <c r="AT141" s="12">
        <f t="shared" si="21"/>
        <v>0</v>
      </c>
      <c r="AU141" s="12">
        <f t="shared" si="22"/>
        <v>1</v>
      </c>
      <c r="AW141">
        <v>0</v>
      </c>
      <c r="AX141">
        <v>0</v>
      </c>
      <c r="AY141" s="13">
        <f t="shared" si="23"/>
        <v>0</v>
      </c>
      <c r="AZ141" s="12">
        <f t="shared" si="24"/>
        <v>0</v>
      </c>
      <c r="BA141" s="12">
        <f t="shared" si="25"/>
        <v>1</v>
      </c>
    </row>
    <row r="142" spans="31:53">
      <c r="AE142">
        <v>0</v>
      </c>
      <c r="AF142">
        <v>0</v>
      </c>
      <c r="AG142" s="13">
        <f t="shared" ref="AG142:AG205" si="26">(ABS(EXP(AE142) - EXP(AF142)) / ABS(EXP(AE142)))</f>
        <v>0</v>
      </c>
      <c r="AH142" s="12">
        <f t="shared" ref="AH142:AH205" si="27">ABS(MIN(AE142, 100-AE142)- MIN(AF142, 100-AF142))</f>
        <v>0</v>
      </c>
      <c r="AI142" s="12">
        <f t="shared" ref="AI142:AI205" si="28">IF(AND(AF142 &lt;= 1.2*AE142, AF142 &gt;= 0.8*AE142), 1, 0)</f>
        <v>1</v>
      </c>
      <c r="AK142">
        <v>0</v>
      </c>
      <c r="AL142">
        <v>0</v>
      </c>
      <c r="AM142" s="13">
        <f t="shared" ref="AM142:AM205" si="29">IF(AND(AK142=0, AL142=0), 0, 2 * ABS(MIN(AK142, 100-AK142) - MIN(AL142, 100-AL142)) / (ABS(MIN(AK142, 100-AK142)) + ABS(MIN(AL142, 100-AL142))))</f>
        <v>0</v>
      </c>
      <c r="AN142" s="12">
        <f t="shared" ref="AN142:AN205" si="30">ABS(MIN(AK142, 100-AK142)- MIN(AL142, 100-AL142))</f>
        <v>0</v>
      </c>
      <c r="AO142" s="12">
        <f t="shared" ref="AO142:AO205" si="31">IF(AND(AL142 &lt;= 1.2*AK142, AL142 &gt;= 0.8*AK142), 1, 0)</f>
        <v>1</v>
      </c>
      <c r="AQ142">
        <v>0</v>
      </c>
      <c r="AR142">
        <v>0</v>
      </c>
      <c r="AS142" s="13">
        <f t="shared" ref="AS142:AS205" si="32">IF(AND(AQ142=0, AR142=0), 0, 2 * ABS(MIN(AQ142, 100-AQ142) - MIN(AR142, 100-AR142)) / (ABS(MIN(AQ142, 100-AQ142)) + ABS(MIN(AR142, 100-AR142))))</f>
        <v>0</v>
      </c>
      <c r="AT142" s="12">
        <f t="shared" ref="AT142:AT205" si="33">ABS(MIN(AQ142, 100-AQ142)- MIN(AR142, 100-AR142))</f>
        <v>0</v>
      </c>
      <c r="AU142" s="12">
        <f t="shared" ref="AU142:AU205" si="34">IF(AND(AR142 &lt;= 1.2*AQ142, AR142 &gt;= 0.8*AQ142), 1, 0)</f>
        <v>1</v>
      </c>
      <c r="AW142">
        <v>0</v>
      </c>
      <c r="AX142">
        <v>0</v>
      </c>
      <c r="AY142" s="13">
        <f t="shared" ref="AY142:AY205" si="35">IF(AND(AW142=0, AX142=0), 0, 2 * ABS(MIN(AW142, 100-AW142) - MIN(AX142, 100-AX142)) / (ABS(MIN(AW142, 100-AW142)) + ABS(MIN(AX142, 100-AX142))))</f>
        <v>0</v>
      </c>
      <c r="AZ142" s="12">
        <f t="shared" ref="AZ142:AZ205" si="36">ABS(MIN(AW142, 100-AW142)- MIN(AX142, 100-AX142))</f>
        <v>0</v>
      </c>
      <c r="BA142" s="12">
        <f t="shared" ref="BA142:BA205" si="37">IF(AND(AX142 &lt;= 1.2*AW142, AX142 &gt;= 0.8*AW142), 1, 0)</f>
        <v>1</v>
      </c>
    </row>
    <row r="143" spans="31:53">
      <c r="AE143">
        <v>2.7475357055664059E-2</v>
      </c>
      <c r="AF143">
        <v>0</v>
      </c>
      <c r="AG143" s="13">
        <f t="shared" si="26"/>
        <v>2.7101342654494407E-2</v>
      </c>
      <c r="AH143" s="12">
        <f t="shared" si="27"/>
        <v>2.7475357055664059E-2</v>
      </c>
      <c r="AI143" s="12">
        <f t="shared" si="28"/>
        <v>0</v>
      </c>
      <c r="AK143">
        <v>2.7797698974609379</v>
      </c>
      <c r="AL143">
        <v>2.916287266930869</v>
      </c>
      <c r="AM143" s="13">
        <f t="shared" si="29"/>
        <v>4.7933988557331365E-2</v>
      </c>
      <c r="AN143" s="12">
        <f t="shared" si="30"/>
        <v>0.13651736946993109</v>
      </c>
      <c r="AO143" s="12">
        <f t="shared" si="31"/>
        <v>1</v>
      </c>
      <c r="AQ143">
        <v>2.7797698974609379</v>
      </c>
      <c r="AR143">
        <v>2.9153662375364688</v>
      </c>
      <c r="AS143" s="13">
        <f t="shared" si="32"/>
        <v>4.7618296336156898E-2</v>
      </c>
      <c r="AT143" s="12">
        <f t="shared" si="33"/>
        <v>0.1355963400755309</v>
      </c>
      <c r="AU143" s="12">
        <f t="shared" si="34"/>
        <v>1</v>
      </c>
      <c r="AW143">
        <v>2.7797698974609379</v>
      </c>
      <c r="AX143">
        <v>2.9145487137793959</v>
      </c>
      <c r="AY143" s="13">
        <f t="shared" si="35"/>
        <v>4.7337996174787469E-2</v>
      </c>
      <c r="AZ143" s="12">
        <f t="shared" si="36"/>
        <v>0.13477881631845801</v>
      </c>
      <c r="BA143" s="12">
        <f t="shared" si="37"/>
        <v>1</v>
      </c>
    </row>
    <row r="144" spans="31:53">
      <c r="AE144">
        <v>0</v>
      </c>
      <c r="AF144">
        <v>1.972198486328125E-2</v>
      </c>
      <c r="AG144" s="13">
        <f t="shared" si="26"/>
        <v>1.991774803498747E-2</v>
      </c>
      <c r="AH144" s="12">
        <f t="shared" si="27"/>
        <v>1.972198486328125E-2</v>
      </c>
      <c r="AI144" s="12">
        <f t="shared" si="28"/>
        <v>0</v>
      </c>
      <c r="AK144">
        <v>3.02276611328125</v>
      </c>
      <c r="AL144">
        <v>2.9812128856928659</v>
      </c>
      <c r="AM144" s="13">
        <f t="shared" si="29"/>
        <v>1.3841896380878141E-2</v>
      </c>
      <c r="AN144" s="12">
        <f t="shared" si="30"/>
        <v>4.155322758838409E-2</v>
      </c>
      <c r="AO144" s="12">
        <f t="shared" si="31"/>
        <v>1</v>
      </c>
      <c r="AQ144">
        <v>3.02276611328125</v>
      </c>
      <c r="AR144">
        <v>2.9883440477678578</v>
      </c>
      <c r="AS144" s="13">
        <f t="shared" si="32"/>
        <v>1.1452814735101976E-2</v>
      </c>
      <c r="AT144" s="12">
        <f t="shared" si="33"/>
        <v>3.4422065513392219E-2</v>
      </c>
      <c r="AU144" s="12">
        <f t="shared" si="34"/>
        <v>1</v>
      </c>
      <c r="AW144">
        <v>3.02276611328125</v>
      </c>
      <c r="AX144">
        <v>2.9872216114381112</v>
      </c>
      <c r="AY144" s="13">
        <f t="shared" si="35"/>
        <v>1.1828477351773163E-2</v>
      </c>
      <c r="AZ144" s="12">
        <f t="shared" si="36"/>
        <v>3.5544501843138843E-2</v>
      </c>
      <c r="BA144" s="12">
        <f t="shared" si="37"/>
        <v>1</v>
      </c>
    </row>
    <row r="145" spans="31:53">
      <c r="AE145">
        <v>0</v>
      </c>
      <c r="AF145">
        <v>0</v>
      </c>
      <c r="AG145" s="13">
        <f t="shared" si="26"/>
        <v>0</v>
      </c>
      <c r="AH145" s="12">
        <f t="shared" si="27"/>
        <v>0</v>
      </c>
      <c r="AI145" s="12">
        <f t="shared" si="28"/>
        <v>1</v>
      </c>
      <c r="AK145">
        <v>3.0973434448242192</v>
      </c>
      <c r="AL145">
        <v>2.9198087884124209</v>
      </c>
      <c r="AM145" s="13">
        <f t="shared" si="29"/>
        <v>5.9009527939532298E-2</v>
      </c>
      <c r="AN145" s="12">
        <f t="shared" si="30"/>
        <v>0.17753465641179833</v>
      </c>
      <c r="AO145" s="12">
        <f t="shared" si="31"/>
        <v>1</v>
      </c>
      <c r="AQ145">
        <v>3.0973434448242192</v>
      </c>
      <c r="AR145">
        <v>2.890259354682581</v>
      </c>
      <c r="AS145" s="13">
        <f t="shared" si="32"/>
        <v>6.917095107200355E-2</v>
      </c>
      <c r="AT145" s="12">
        <f t="shared" si="33"/>
        <v>0.2070840901416382</v>
      </c>
      <c r="AU145" s="12">
        <f t="shared" si="34"/>
        <v>1</v>
      </c>
      <c r="AW145">
        <v>3.0973434448242192</v>
      </c>
      <c r="AX145">
        <v>2.8890623251262801</v>
      </c>
      <c r="AY145" s="13">
        <f t="shared" si="35"/>
        <v>6.9584698298746056E-2</v>
      </c>
      <c r="AZ145" s="12">
        <f t="shared" si="36"/>
        <v>0.20828111969793905</v>
      </c>
      <c r="BA145" s="12">
        <f t="shared" si="37"/>
        <v>1</v>
      </c>
    </row>
    <row r="146" spans="31:53">
      <c r="AE146">
        <v>7.839202880859375E-4</v>
      </c>
      <c r="AF146">
        <v>0.14919853210449219</v>
      </c>
      <c r="AG146" s="13">
        <f t="shared" si="26"/>
        <v>0.15999374378670519</v>
      </c>
      <c r="AH146" s="12">
        <f t="shared" si="27"/>
        <v>0.14841461181640625</v>
      </c>
      <c r="AI146" s="12">
        <f t="shared" si="28"/>
        <v>0</v>
      </c>
      <c r="AK146">
        <v>10.979843139648439</v>
      </c>
      <c r="AL146">
        <v>10.334817353669591</v>
      </c>
      <c r="AM146" s="13">
        <f t="shared" si="29"/>
        <v>6.0524143575362968E-2</v>
      </c>
      <c r="AN146" s="12">
        <f t="shared" si="30"/>
        <v>0.64502578597884863</v>
      </c>
      <c r="AO146" s="12">
        <f t="shared" si="31"/>
        <v>1</v>
      </c>
      <c r="AQ146">
        <v>10.979843139648439</v>
      </c>
      <c r="AR146">
        <v>10.38175118997224</v>
      </c>
      <c r="AS146" s="13">
        <f t="shared" si="32"/>
        <v>5.5996939221607207E-2</v>
      </c>
      <c r="AT146" s="12">
        <f t="shared" si="33"/>
        <v>0.59809194967619916</v>
      </c>
      <c r="AU146" s="12">
        <f t="shared" si="34"/>
        <v>1</v>
      </c>
      <c r="AW146">
        <v>10.979843139648439</v>
      </c>
      <c r="AX146">
        <v>10.362719720786581</v>
      </c>
      <c r="AY146" s="13">
        <f t="shared" si="35"/>
        <v>5.7830301158993958E-2</v>
      </c>
      <c r="AZ146" s="12">
        <f t="shared" si="36"/>
        <v>0.6171234188618584</v>
      </c>
      <c r="BA146" s="12">
        <f t="shared" si="37"/>
        <v>1</v>
      </c>
    </row>
    <row r="147" spans="31:53">
      <c r="AE147">
        <v>0</v>
      </c>
      <c r="AF147">
        <v>0</v>
      </c>
      <c r="AG147" s="13">
        <f t="shared" si="26"/>
        <v>0</v>
      </c>
      <c r="AH147" s="12">
        <f t="shared" si="27"/>
        <v>0</v>
      </c>
      <c r="AI147" s="12">
        <f t="shared" si="28"/>
        <v>1</v>
      </c>
      <c r="AK147">
        <v>0</v>
      </c>
      <c r="AL147">
        <v>0</v>
      </c>
      <c r="AM147" s="13">
        <f t="shared" si="29"/>
        <v>0</v>
      </c>
      <c r="AN147" s="12">
        <f t="shared" si="30"/>
        <v>0</v>
      </c>
      <c r="AO147" s="12">
        <f t="shared" si="31"/>
        <v>1</v>
      </c>
      <c r="AQ147">
        <v>0</v>
      </c>
      <c r="AR147">
        <v>0</v>
      </c>
      <c r="AS147" s="13">
        <f t="shared" si="32"/>
        <v>0</v>
      </c>
      <c r="AT147" s="12">
        <f t="shared" si="33"/>
        <v>0</v>
      </c>
      <c r="AU147" s="12">
        <f t="shared" si="34"/>
        <v>1</v>
      </c>
      <c r="AW147">
        <v>0</v>
      </c>
      <c r="AX147">
        <v>0</v>
      </c>
      <c r="AY147" s="13">
        <f t="shared" si="35"/>
        <v>0</v>
      </c>
      <c r="AZ147" s="12">
        <f t="shared" si="36"/>
        <v>0</v>
      </c>
      <c r="BA147" s="12">
        <f t="shared" si="37"/>
        <v>1</v>
      </c>
    </row>
    <row r="148" spans="31:53">
      <c r="AE148">
        <v>6.87408447265625E-3</v>
      </c>
      <c r="AF148">
        <v>5.3844451904296884E-3</v>
      </c>
      <c r="AG148" s="13">
        <f t="shared" si="26"/>
        <v>1.4885303203502934E-3</v>
      </c>
      <c r="AH148" s="12">
        <f t="shared" si="27"/>
        <v>1.4896392822265616E-3</v>
      </c>
      <c r="AI148" s="12">
        <f t="shared" si="28"/>
        <v>0</v>
      </c>
      <c r="AK148">
        <v>54.023551940917969</v>
      </c>
      <c r="AL148">
        <v>48.724810282389321</v>
      </c>
      <c r="AM148" s="13">
        <f t="shared" si="29"/>
        <v>5.8042781509772892E-2</v>
      </c>
      <c r="AN148" s="12">
        <f t="shared" si="30"/>
        <v>2.7483622233072893</v>
      </c>
      <c r="AO148" s="12">
        <f t="shared" si="31"/>
        <v>1</v>
      </c>
      <c r="AQ148">
        <v>54.023551940917969</v>
      </c>
      <c r="AR148">
        <v>48.45233791130633</v>
      </c>
      <c r="AS148" s="13">
        <f t="shared" si="32"/>
        <v>5.2439302841417561E-2</v>
      </c>
      <c r="AT148" s="12">
        <f t="shared" si="33"/>
        <v>2.4758898522242987</v>
      </c>
      <c r="AU148" s="12">
        <f t="shared" si="34"/>
        <v>1</v>
      </c>
      <c r="AW148">
        <v>54.023551940917969</v>
      </c>
      <c r="AX148">
        <v>48.83612783611818</v>
      </c>
      <c r="AY148" s="13">
        <f t="shared" si="35"/>
        <v>6.0322794735522364E-2</v>
      </c>
      <c r="AZ148" s="12">
        <f t="shared" si="36"/>
        <v>2.8596797770361491</v>
      </c>
      <c r="BA148" s="12">
        <f t="shared" si="37"/>
        <v>1</v>
      </c>
    </row>
    <row r="149" spans="31:53">
      <c r="AE149">
        <v>3.10516357421875E-3</v>
      </c>
      <c r="AF149">
        <v>8.36181640625E-3</v>
      </c>
      <c r="AG149" s="13">
        <f t="shared" si="26"/>
        <v>5.270493272365547E-3</v>
      </c>
      <c r="AH149" s="12">
        <f t="shared" si="27"/>
        <v>5.25665283203125E-3</v>
      </c>
      <c r="AI149" s="12">
        <f t="shared" si="28"/>
        <v>0</v>
      </c>
      <c r="AK149">
        <v>39.516258239746087</v>
      </c>
      <c r="AL149">
        <v>60.804371303982201</v>
      </c>
      <c r="AM149" s="13">
        <f t="shared" si="29"/>
        <v>8.1469154459465742E-3</v>
      </c>
      <c r="AN149" s="12">
        <f t="shared" si="30"/>
        <v>0.32062954372828756</v>
      </c>
      <c r="AO149" s="12">
        <f t="shared" si="31"/>
        <v>0</v>
      </c>
      <c r="AQ149">
        <v>39.516258239746087</v>
      </c>
      <c r="AR149">
        <v>57.743971791898034</v>
      </c>
      <c r="AS149" s="13">
        <f t="shared" si="32"/>
        <v>6.7009743456378085E-2</v>
      </c>
      <c r="AT149" s="12">
        <f t="shared" si="33"/>
        <v>2.7397699683558798</v>
      </c>
      <c r="AU149" s="12">
        <f t="shared" si="34"/>
        <v>0</v>
      </c>
      <c r="AW149">
        <v>39.516258239746087</v>
      </c>
      <c r="AX149">
        <v>56.799191632069189</v>
      </c>
      <c r="AY149" s="13">
        <f t="shared" si="35"/>
        <v>8.9088026916147076E-2</v>
      </c>
      <c r="AZ149" s="12">
        <f t="shared" si="36"/>
        <v>3.6845501281847248</v>
      </c>
      <c r="BA149" s="12">
        <f t="shared" si="37"/>
        <v>0</v>
      </c>
    </row>
    <row r="150" spans="31:53">
      <c r="AE150">
        <v>7.1582794189453116E-3</v>
      </c>
      <c r="AF150">
        <v>0</v>
      </c>
      <c r="AG150" s="13">
        <f t="shared" si="26"/>
        <v>7.1327199604369739E-3</v>
      </c>
      <c r="AH150" s="12">
        <f t="shared" si="27"/>
        <v>7.1582794189453116E-3</v>
      </c>
      <c r="AI150" s="12">
        <f t="shared" si="28"/>
        <v>0</v>
      </c>
      <c r="AK150">
        <v>52.907752990722663</v>
      </c>
      <c r="AL150">
        <v>20.331954956054691</v>
      </c>
      <c r="AM150" s="13">
        <f t="shared" si="29"/>
        <v>0.7937889147574092</v>
      </c>
      <c r="AN150" s="12">
        <f t="shared" si="30"/>
        <v>26.760292053222646</v>
      </c>
      <c r="AO150" s="12">
        <f t="shared" si="31"/>
        <v>0</v>
      </c>
      <c r="AQ150">
        <v>52.907752990722663</v>
      </c>
      <c r="AR150">
        <v>17.52002021178491</v>
      </c>
      <c r="AS150" s="13">
        <f t="shared" si="32"/>
        <v>0.91537499206814721</v>
      </c>
      <c r="AT150" s="12">
        <f t="shared" si="33"/>
        <v>29.572226797492426</v>
      </c>
      <c r="AU150" s="12">
        <f t="shared" si="34"/>
        <v>0</v>
      </c>
      <c r="AW150">
        <v>52.907752990722663</v>
      </c>
      <c r="AX150">
        <v>21.67476595102173</v>
      </c>
      <c r="AY150" s="13">
        <f t="shared" si="35"/>
        <v>0.73923469884986159</v>
      </c>
      <c r="AZ150" s="12">
        <f t="shared" si="36"/>
        <v>25.417481058255607</v>
      </c>
      <c r="BA150" s="12">
        <f t="shared" si="37"/>
        <v>0</v>
      </c>
    </row>
    <row r="151" spans="31:53">
      <c r="AE151">
        <v>0</v>
      </c>
      <c r="AF151">
        <v>0</v>
      </c>
      <c r="AG151" s="13">
        <f t="shared" si="26"/>
        <v>0</v>
      </c>
      <c r="AH151" s="12">
        <f t="shared" si="27"/>
        <v>0</v>
      </c>
      <c r="AI151" s="12">
        <f t="shared" si="28"/>
        <v>1</v>
      </c>
      <c r="AK151">
        <v>0.25539398193359381</v>
      </c>
      <c r="AL151">
        <v>0.43634267953725958</v>
      </c>
      <c r="AM151" s="13">
        <f t="shared" si="29"/>
        <v>0.5231722060788595</v>
      </c>
      <c r="AN151" s="12">
        <f t="shared" si="30"/>
        <v>0.18094869760366578</v>
      </c>
      <c r="AO151" s="12">
        <f t="shared" si="31"/>
        <v>0</v>
      </c>
      <c r="AQ151">
        <v>0.25539398193359381</v>
      </c>
      <c r="AR151">
        <v>0.43929585239343483</v>
      </c>
      <c r="AS151" s="13">
        <f t="shared" si="32"/>
        <v>0.52945029960887069</v>
      </c>
      <c r="AT151" s="12">
        <f t="shared" si="33"/>
        <v>0.18390187045984102</v>
      </c>
      <c r="AU151" s="12">
        <f t="shared" si="34"/>
        <v>0</v>
      </c>
      <c r="AW151">
        <v>0.25539398193359381</v>
      </c>
      <c r="AX151">
        <v>0.43146515327570828</v>
      </c>
      <c r="AY151" s="13">
        <f t="shared" si="35"/>
        <v>0.51268495188161534</v>
      </c>
      <c r="AZ151" s="12">
        <f t="shared" si="36"/>
        <v>0.17607117134211447</v>
      </c>
      <c r="BA151" s="12">
        <f t="shared" si="37"/>
        <v>0</v>
      </c>
    </row>
    <row r="152" spans="31:53">
      <c r="AE152">
        <v>0</v>
      </c>
      <c r="AF152">
        <v>0</v>
      </c>
      <c r="AG152" s="13">
        <f t="shared" si="26"/>
        <v>0</v>
      </c>
      <c r="AH152" s="12">
        <f t="shared" si="27"/>
        <v>0</v>
      </c>
      <c r="AI152" s="12">
        <f t="shared" si="28"/>
        <v>1</v>
      </c>
      <c r="AK152">
        <v>6.012725830078125</v>
      </c>
      <c r="AL152">
        <v>10.0407600402832</v>
      </c>
      <c r="AM152" s="13">
        <f t="shared" si="29"/>
        <v>0.50182673629056662</v>
      </c>
      <c r="AN152" s="12">
        <f t="shared" si="30"/>
        <v>4.0280342102050746</v>
      </c>
      <c r="AO152" s="12">
        <f t="shared" si="31"/>
        <v>0</v>
      </c>
      <c r="AQ152">
        <v>6.012725830078125</v>
      </c>
      <c r="AR152">
        <v>7.5305700302123988</v>
      </c>
      <c r="AS152" s="13">
        <f t="shared" si="32"/>
        <v>0.22414694558724849</v>
      </c>
      <c r="AT152" s="12">
        <f t="shared" si="33"/>
        <v>1.5178442001342738</v>
      </c>
      <c r="AU152" s="12">
        <f t="shared" si="34"/>
        <v>0</v>
      </c>
      <c r="AW152">
        <v>6.012725830078125</v>
      </c>
      <c r="AX152">
        <v>6.2360358106010256</v>
      </c>
      <c r="AY152" s="13">
        <f t="shared" si="35"/>
        <v>3.6462458340485573E-2</v>
      </c>
      <c r="AZ152" s="12">
        <f t="shared" si="36"/>
        <v>0.22330998052290063</v>
      </c>
      <c r="BA152" s="12">
        <f t="shared" si="37"/>
        <v>1</v>
      </c>
    </row>
    <row r="153" spans="31:53">
      <c r="AE153">
        <v>0</v>
      </c>
      <c r="AF153">
        <v>0</v>
      </c>
      <c r="AG153" s="13">
        <f t="shared" si="26"/>
        <v>0</v>
      </c>
      <c r="AH153" s="12">
        <f t="shared" si="27"/>
        <v>0</v>
      </c>
      <c r="AI153" s="12">
        <f t="shared" si="28"/>
        <v>1</v>
      </c>
      <c r="AK153">
        <v>0</v>
      </c>
      <c r="AL153">
        <v>0</v>
      </c>
      <c r="AM153" s="13">
        <f t="shared" si="29"/>
        <v>0</v>
      </c>
      <c r="AN153" s="12">
        <f t="shared" si="30"/>
        <v>0</v>
      </c>
      <c r="AO153" s="12">
        <f t="shared" si="31"/>
        <v>1</v>
      </c>
      <c r="AQ153">
        <v>0</v>
      </c>
      <c r="AR153">
        <v>0</v>
      </c>
      <c r="AS153" s="13">
        <f t="shared" si="32"/>
        <v>0</v>
      </c>
      <c r="AT153" s="12">
        <f t="shared" si="33"/>
        <v>0</v>
      </c>
      <c r="AU153" s="12">
        <f t="shared" si="34"/>
        <v>1</v>
      </c>
      <c r="AW153">
        <v>0</v>
      </c>
      <c r="AX153">
        <v>0</v>
      </c>
      <c r="AY153" s="13">
        <f t="shared" si="35"/>
        <v>0</v>
      </c>
      <c r="AZ153" s="12">
        <f t="shared" si="36"/>
        <v>0</v>
      </c>
      <c r="BA153" s="12">
        <f t="shared" si="37"/>
        <v>1</v>
      </c>
    </row>
    <row r="154" spans="31:53">
      <c r="AE154">
        <v>0.39310264587402338</v>
      </c>
      <c r="AF154">
        <v>0.47696685791015619</v>
      </c>
      <c r="AG154" s="13">
        <f t="shared" si="26"/>
        <v>8.7481216922491473E-2</v>
      </c>
      <c r="AH154" s="12">
        <f t="shared" si="27"/>
        <v>8.3864212036132813E-2</v>
      </c>
      <c r="AI154" s="12">
        <f t="shared" si="28"/>
        <v>0</v>
      </c>
      <c r="AK154">
        <v>50.722694396972663</v>
      </c>
      <c r="AL154">
        <v>50.021614566926033</v>
      </c>
      <c r="AM154" s="13">
        <f t="shared" si="29"/>
        <v>1.4126743217003721E-2</v>
      </c>
      <c r="AN154" s="12">
        <f t="shared" si="30"/>
        <v>0.70107983004663055</v>
      </c>
      <c r="AO154" s="12">
        <f t="shared" si="31"/>
        <v>1</v>
      </c>
      <c r="AQ154">
        <v>50.722694396972663</v>
      </c>
      <c r="AR154">
        <v>49.993618599935779</v>
      </c>
      <c r="AS154" s="13">
        <f t="shared" si="32"/>
        <v>1.4431476339313888E-2</v>
      </c>
      <c r="AT154" s="12">
        <f t="shared" si="33"/>
        <v>0.7163129969084423</v>
      </c>
      <c r="AU154" s="12">
        <f t="shared" si="34"/>
        <v>1</v>
      </c>
      <c r="AW154">
        <v>50.722694396972663</v>
      </c>
      <c r="AX154">
        <v>50.06755762468012</v>
      </c>
      <c r="AY154" s="13">
        <f t="shared" si="35"/>
        <v>1.3207104859000925E-2</v>
      </c>
      <c r="AZ154" s="12">
        <f t="shared" si="36"/>
        <v>0.65513677229254341</v>
      </c>
      <c r="BA154" s="12">
        <f t="shared" si="37"/>
        <v>1</v>
      </c>
    </row>
    <row r="155" spans="31:53">
      <c r="AE155">
        <v>0</v>
      </c>
      <c r="AF155">
        <v>0</v>
      </c>
      <c r="AG155" s="13">
        <f t="shared" si="26"/>
        <v>0</v>
      </c>
      <c r="AH155" s="12">
        <f t="shared" si="27"/>
        <v>0</v>
      </c>
      <c r="AI155" s="12">
        <f t="shared" si="28"/>
        <v>1</v>
      </c>
      <c r="AK155">
        <v>0</v>
      </c>
      <c r="AL155">
        <v>0</v>
      </c>
      <c r="AM155" s="13">
        <f t="shared" si="29"/>
        <v>0</v>
      </c>
      <c r="AN155" s="12">
        <f t="shared" si="30"/>
        <v>0</v>
      </c>
      <c r="AO155" s="12">
        <f t="shared" si="31"/>
        <v>1</v>
      </c>
      <c r="AQ155">
        <v>0</v>
      </c>
      <c r="AR155">
        <v>0</v>
      </c>
      <c r="AS155" s="13">
        <f t="shared" si="32"/>
        <v>0</v>
      </c>
      <c r="AT155" s="12">
        <f t="shared" si="33"/>
        <v>0</v>
      </c>
      <c r="AU155" s="12">
        <f t="shared" si="34"/>
        <v>1</v>
      </c>
      <c r="AW155">
        <v>0</v>
      </c>
      <c r="AX155">
        <v>0</v>
      </c>
      <c r="AY155" s="13">
        <f t="shared" si="35"/>
        <v>0</v>
      </c>
      <c r="AZ155" s="12">
        <f t="shared" si="36"/>
        <v>0</v>
      </c>
      <c r="BA155" s="12">
        <f t="shared" si="37"/>
        <v>1</v>
      </c>
    </row>
    <row r="156" spans="31:53">
      <c r="AE156">
        <v>0.45706748962402338</v>
      </c>
      <c r="AF156">
        <v>0.40320587158203119</v>
      </c>
      <c r="AG156" s="13">
        <f t="shared" si="26"/>
        <v>5.2436776916349175E-2</v>
      </c>
      <c r="AH156" s="12">
        <f t="shared" si="27"/>
        <v>5.3861618041992188E-2</v>
      </c>
      <c r="AI156" s="12">
        <f t="shared" si="28"/>
        <v>1</v>
      </c>
      <c r="AK156">
        <v>45.2392578125</v>
      </c>
      <c r="AL156">
        <v>44.526036017763943</v>
      </c>
      <c r="AM156" s="13">
        <f t="shared" si="29"/>
        <v>1.5890814017379129E-2</v>
      </c>
      <c r="AN156" s="12">
        <f t="shared" si="30"/>
        <v>0.71322179473605729</v>
      </c>
      <c r="AO156" s="12">
        <f t="shared" si="31"/>
        <v>1</v>
      </c>
      <c r="AQ156">
        <v>45.2392578125</v>
      </c>
      <c r="AR156">
        <v>44.554225342881367</v>
      </c>
      <c r="AS156" s="13">
        <f t="shared" si="32"/>
        <v>1.5257955155458943E-2</v>
      </c>
      <c r="AT156" s="12">
        <f t="shared" si="33"/>
        <v>0.6850324696186334</v>
      </c>
      <c r="AU156" s="12">
        <f t="shared" si="34"/>
        <v>1</v>
      </c>
      <c r="AW156">
        <v>45.2392578125</v>
      </c>
      <c r="AX156">
        <v>44.499505555335297</v>
      </c>
      <c r="AY156" s="13">
        <f t="shared" si="35"/>
        <v>1.648679409883309E-2</v>
      </c>
      <c r="AZ156" s="12">
        <f t="shared" si="36"/>
        <v>0.73975225716470305</v>
      </c>
      <c r="BA156" s="12">
        <f t="shared" si="37"/>
        <v>1</v>
      </c>
    </row>
    <row r="157" spans="31:53">
      <c r="AE157">
        <v>0</v>
      </c>
      <c r="AF157">
        <v>0</v>
      </c>
      <c r="AG157" s="13">
        <f t="shared" si="26"/>
        <v>0</v>
      </c>
      <c r="AH157" s="12">
        <f t="shared" si="27"/>
        <v>0</v>
      </c>
      <c r="AI157" s="12">
        <f t="shared" si="28"/>
        <v>1</v>
      </c>
      <c r="AK157">
        <v>0</v>
      </c>
      <c r="AL157">
        <v>0</v>
      </c>
      <c r="AM157" s="13">
        <f t="shared" si="29"/>
        <v>0</v>
      </c>
      <c r="AN157" s="12">
        <f t="shared" si="30"/>
        <v>0</v>
      </c>
      <c r="AO157" s="12">
        <f t="shared" si="31"/>
        <v>1</v>
      </c>
      <c r="AQ157">
        <v>0</v>
      </c>
      <c r="AR157">
        <v>0</v>
      </c>
      <c r="AS157" s="13">
        <f t="shared" si="32"/>
        <v>0</v>
      </c>
      <c r="AT157" s="12">
        <f t="shared" si="33"/>
        <v>0</v>
      </c>
      <c r="AU157" s="12">
        <f t="shared" si="34"/>
        <v>1</v>
      </c>
      <c r="AW157">
        <v>0</v>
      </c>
      <c r="AX157">
        <v>0</v>
      </c>
      <c r="AY157" s="13">
        <f t="shared" si="35"/>
        <v>0</v>
      </c>
      <c r="AZ157" s="12">
        <f t="shared" si="36"/>
        <v>0</v>
      </c>
      <c r="BA157" s="12">
        <f t="shared" si="37"/>
        <v>1</v>
      </c>
    </row>
    <row r="158" spans="31:53">
      <c r="AE158">
        <v>0</v>
      </c>
      <c r="AF158">
        <v>0</v>
      </c>
      <c r="AG158" s="13">
        <f t="shared" si="26"/>
        <v>0</v>
      </c>
      <c r="AH158" s="12">
        <f t="shared" si="27"/>
        <v>0</v>
      </c>
      <c r="AI158" s="12">
        <f t="shared" si="28"/>
        <v>1</v>
      </c>
      <c r="AK158">
        <v>0</v>
      </c>
      <c r="AL158">
        <v>0</v>
      </c>
      <c r="AM158" s="13">
        <f t="shared" si="29"/>
        <v>0</v>
      </c>
      <c r="AN158" s="12">
        <f t="shared" si="30"/>
        <v>0</v>
      </c>
      <c r="AO158" s="12">
        <f t="shared" si="31"/>
        <v>1</v>
      </c>
      <c r="AQ158">
        <v>0</v>
      </c>
      <c r="AR158">
        <v>0</v>
      </c>
      <c r="AS158" s="13">
        <f t="shared" si="32"/>
        <v>0</v>
      </c>
      <c r="AT158" s="12">
        <f t="shared" si="33"/>
        <v>0</v>
      </c>
      <c r="AU158" s="12">
        <f t="shared" si="34"/>
        <v>1</v>
      </c>
      <c r="AW158">
        <v>0</v>
      </c>
      <c r="AX158">
        <v>0</v>
      </c>
      <c r="AY158" s="13">
        <f t="shared" si="35"/>
        <v>0</v>
      </c>
      <c r="AZ158" s="12">
        <f t="shared" si="36"/>
        <v>0</v>
      </c>
      <c r="BA158" s="12">
        <f t="shared" si="37"/>
        <v>1</v>
      </c>
    </row>
    <row r="159" spans="31:53">
      <c r="AE159">
        <v>0</v>
      </c>
      <c r="AF159">
        <v>0</v>
      </c>
      <c r="AG159" s="13">
        <f t="shared" si="26"/>
        <v>0</v>
      </c>
      <c r="AH159" s="12">
        <f t="shared" si="27"/>
        <v>0</v>
      </c>
      <c r="AI159" s="12">
        <f t="shared" si="28"/>
        <v>1</v>
      </c>
      <c r="AK159">
        <v>0</v>
      </c>
      <c r="AL159">
        <v>0</v>
      </c>
      <c r="AM159" s="13">
        <f t="shared" si="29"/>
        <v>0</v>
      </c>
      <c r="AN159" s="12">
        <f t="shared" si="30"/>
        <v>0</v>
      </c>
      <c r="AO159" s="12">
        <f t="shared" si="31"/>
        <v>1</v>
      </c>
      <c r="AQ159">
        <v>0</v>
      </c>
      <c r="AR159">
        <v>0</v>
      </c>
      <c r="AS159" s="13">
        <f t="shared" si="32"/>
        <v>0</v>
      </c>
      <c r="AT159" s="12">
        <f t="shared" si="33"/>
        <v>0</v>
      </c>
      <c r="AU159" s="12">
        <f t="shared" si="34"/>
        <v>1</v>
      </c>
      <c r="AW159">
        <v>0</v>
      </c>
      <c r="AX159">
        <v>0</v>
      </c>
      <c r="AY159" s="13">
        <f t="shared" si="35"/>
        <v>0</v>
      </c>
      <c r="AZ159" s="12">
        <f t="shared" si="36"/>
        <v>0</v>
      </c>
      <c r="BA159" s="12">
        <f t="shared" si="37"/>
        <v>1</v>
      </c>
    </row>
    <row r="160" spans="31:53">
      <c r="AE160">
        <v>0</v>
      </c>
      <c r="AF160">
        <v>1.972198486328125E-2</v>
      </c>
      <c r="AG160" s="13">
        <f t="shared" si="26"/>
        <v>1.991774803498747E-2</v>
      </c>
      <c r="AH160" s="12">
        <f t="shared" si="27"/>
        <v>1.972198486328125E-2</v>
      </c>
      <c r="AI160" s="12">
        <f t="shared" si="28"/>
        <v>0</v>
      </c>
      <c r="AK160">
        <v>2.7433395385742192</v>
      </c>
      <c r="AL160">
        <v>2.958902686533301</v>
      </c>
      <c r="AM160" s="13">
        <f t="shared" si="29"/>
        <v>7.5606450743160844E-2</v>
      </c>
      <c r="AN160" s="12">
        <f t="shared" si="30"/>
        <v>0.21556314795908182</v>
      </c>
      <c r="AO160" s="12">
        <f t="shared" si="31"/>
        <v>1</v>
      </c>
      <c r="AQ160">
        <v>2.7433395385742192</v>
      </c>
      <c r="AR160">
        <v>2.9585863704117958</v>
      </c>
      <c r="AS160" s="13">
        <f t="shared" si="32"/>
        <v>7.5499694409692689E-2</v>
      </c>
      <c r="AT160" s="12">
        <f t="shared" si="33"/>
        <v>0.21524683183757665</v>
      </c>
      <c r="AU160" s="12">
        <f t="shared" si="34"/>
        <v>1</v>
      </c>
      <c r="AW160">
        <v>2.7433395385742192</v>
      </c>
      <c r="AX160">
        <v>2.9567775875081539</v>
      </c>
      <c r="AY160" s="13">
        <f t="shared" si="35"/>
        <v>7.4889004633709441E-2</v>
      </c>
      <c r="AZ160" s="12">
        <f t="shared" si="36"/>
        <v>0.2134380489339347</v>
      </c>
      <c r="BA160" s="12">
        <f t="shared" si="37"/>
        <v>1</v>
      </c>
    </row>
    <row r="161" spans="31:53">
      <c r="AE161">
        <v>1.8445968627929691E-2</v>
      </c>
      <c r="AF161">
        <v>1.4375686645507811E-2</v>
      </c>
      <c r="AG161" s="13">
        <f t="shared" si="26"/>
        <v>4.0620096121460328E-3</v>
      </c>
      <c r="AH161" s="12">
        <f t="shared" si="27"/>
        <v>4.0702819824218802E-3</v>
      </c>
      <c r="AI161" s="12">
        <f t="shared" si="28"/>
        <v>0</v>
      </c>
      <c r="AK161">
        <v>47.804832458496087</v>
      </c>
      <c r="AL161">
        <v>49.325730536327711</v>
      </c>
      <c r="AM161" s="13">
        <f t="shared" si="29"/>
        <v>3.1316570828744707E-2</v>
      </c>
      <c r="AN161" s="12">
        <f t="shared" si="30"/>
        <v>1.5208980778316246</v>
      </c>
      <c r="AO161" s="12">
        <f t="shared" si="31"/>
        <v>1</v>
      </c>
      <c r="AQ161">
        <v>47.804832458496087</v>
      </c>
      <c r="AR161">
        <v>49.02812600001954</v>
      </c>
      <c r="AS161" s="13">
        <f t="shared" si="32"/>
        <v>2.5266057363052204E-2</v>
      </c>
      <c r="AT161" s="12">
        <f t="shared" si="33"/>
        <v>1.2232935415234536</v>
      </c>
      <c r="AU161" s="12">
        <f t="shared" si="34"/>
        <v>1</v>
      </c>
      <c r="AW161">
        <v>47.804832458496087</v>
      </c>
      <c r="AX161">
        <v>49.093181279261778</v>
      </c>
      <c r="AY161" s="13">
        <f t="shared" si="35"/>
        <v>2.6591852011589073E-2</v>
      </c>
      <c r="AZ161" s="12">
        <f t="shared" si="36"/>
        <v>1.288348820765691</v>
      </c>
      <c r="BA161" s="12">
        <f t="shared" si="37"/>
        <v>1</v>
      </c>
    </row>
    <row r="162" spans="31:53">
      <c r="AE162">
        <v>0</v>
      </c>
      <c r="AF162">
        <v>0</v>
      </c>
      <c r="AG162" s="13">
        <f t="shared" si="26"/>
        <v>0</v>
      </c>
      <c r="AH162" s="12">
        <f t="shared" si="27"/>
        <v>0</v>
      </c>
      <c r="AI162" s="12">
        <f t="shared" si="28"/>
        <v>1</v>
      </c>
      <c r="AK162">
        <v>0</v>
      </c>
      <c r="AL162">
        <v>0</v>
      </c>
      <c r="AM162" s="13">
        <f t="shared" si="29"/>
        <v>0</v>
      </c>
      <c r="AN162" s="12">
        <f t="shared" si="30"/>
        <v>0</v>
      </c>
      <c r="AO162" s="12">
        <f t="shared" si="31"/>
        <v>1</v>
      </c>
      <c r="AQ162">
        <v>0</v>
      </c>
      <c r="AR162">
        <v>0</v>
      </c>
      <c r="AS162" s="13">
        <f t="shared" si="32"/>
        <v>0</v>
      </c>
      <c r="AT162" s="12">
        <f t="shared" si="33"/>
        <v>0</v>
      </c>
      <c r="AU162" s="12">
        <f t="shared" si="34"/>
        <v>1</v>
      </c>
      <c r="AW162">
        <v>0</v>
      </c>
      <c r="AX162">
        <v>0</v>
      </c>
      <c r="AY162" s="13">
        <f t="shared" si="35"/>
        <v>0</v>
      </c>
      <c r="AZ162" s="12">
        <f t="shared" si="36"/>
        <v>0</v>
      </c>
      <c r="BA162" s="12">
        <f t="shared" si="37"/>
        <v>1</v>
      </c>
    </row>
    <row r="163" spans="31:53">
      <c r="AE163">
        <v>0</v>
      </c>
      <c r="AF163">
        <v>0</v>
      </c>
      <c r="AG163" s="13">
        <f t="shared" si="26"/>
        <v>0</v>
      </c>
      <c r="AH163" s="12">
        <f t="shared" si="27"/>
        <v>0</v>
      </c>
      <c r="AI163" s="12">
        <f t="shared" si="28"/>
        <v>1</v>
      </c>
      <c r="AK163">
        <v>2.86102294921875E-3</v>
      </c>
      <c r="AL163">
        <v>9.307861328125E-3</v>
      </c>
      <c r="AM163" s="13">
        <f t="shared" si="29"/>
        <v>1.0595611285266457</v>
      </c>
      <c r="AN163" s="12">
        <f t="shared" si="30"/>
        <v>6.44683837890625E-3</v>
      </c>
      <c r="AO163" s="12">
        <f t="shared" si="31"/>
        <v>0</v>
      </c>
      <c r="AQ163">
        <v>2.86102294921875E-3</v>
      </c>
      <c r="AR163">
        <v>9.4621382319170343E-3</v>
      </c>
      <c r="AS163" s="13">
        <f t="shared" si="32"/>
        <v>1.071334730702578</v>
      </c>
      <c r="AT163" s="12">
        <f t="shared" si="33"/>
        <v>6.6011152826982843E-3</v>
      </c>
      <c r="AU163" s="12">
        <f t="shared" si="34"/>
        <v>0</v>
      </c>
      <c r="AW163">
        <v>2.86102294921875E-3</v>
      </c>
      <c r="AX163">
        <v>9.6001953292527524E-3</v>
      </c>
      <c r="AY163" s="13">
        <f t="shared" si="35"/>
        <v>1.0816233580751675</v>
      </c>
      <c r="AZ163" s="12">
        <f t="shared" si="36"/>
        <v>6.7391723800340024E-3</v>
      </c>
      <c r="BA163" s="12">
        <f t="shared" si="37"/>
        <v>0</v>
      </c>
    </row>
    <row r="164" spans="31:53">
      <c r="AE164">
        <v>0.22104454040527341</v>
      </c>
      <c r="AF164">
        <v>0.39384269714355469</v>
      </c>
      <c r="AG164" s="13">
        <f t="shared" si="26"/>
        <v>0.18862616468762586</v>
      </c>
      <c r="AH164" s="12">
        <f t="shared" si="27"/>
        <v>0.17279815673828128</v>
      </c>
      <c r="AI164" s="12">
        <f t="shared" si="28"/>
        <v>0</v>
      </c>
      <c r="AK164">
        <v>51.093101501464837</v>
      </c>
      <c r="AL164">
        <v>50.176282082834547</v>
      </c>
      <c r="AM164" s="13">
        <f t="shared" si="29"/>
        <v>1.8572140069906276E-2</v>
      </c>
      <c r="AN164" s="12">
        <f t="shared" si="30"/>
        <v>0.91681941863028982</v>
      </c>
      <c r="AO164" s="12">
        <f t="shared" si="31"/>
        <v>1</v>
      </c>
      <c r="AQ164">
        <v>51.093101501464837</v>
      </c>
      <c r="AR164">
        <v>50.082794291560553</v>
      </c>
      <c r="AS164" s="13">
        <f t="shared" si="32"/>
        <v>2.0446574608727491E-2</v>
      </c>
      <c r="AT164" s="12">
        <f t="shared" si="33"/>
        <v>1.0103072099042834</v>
      </c>
      <c r="AU164" s="12">
        <f t="shared" si="34"/>
        <v>1</v>
      </c>
      <c r="AW164">
        <v>51.093101501464837</v>
      </c>
      <c r="AX164">
        <v>50.08987537723111</v>
      </c>
      <c r="AY164" s="13">
        <f t="shared" si="35"/>
        <v>2.0304722659014011E-2</v>
      </c>
      <c r="AZ164" s="12">
        <f t="shared" si="36"/>
        <v>1.003226124233727</v>
      </c>
      <c r="BA164" s="12">
        <f t="shared" si="37"/>
        <v>1</v>
      </c>
    </row>
    <row r="165" spans="31:53">
      <c r="AE165">
        <v>2.4829864501953122E-2</v>
      </c>
      <c r="AF165">
        <v>2.6371002197265622E-2</v>
      </c>
      <c r="AG165" s="13">
        <f t="shared" si="26"/>
        <v>1.5423258583063698E-3</v>
      </c>
      <c r="AH165" s="12">
        <f t="shared" si="27"/>
        <v>1.5411376953125E-3</v>
      </c>
      <c r="AI165" s="12">
        <f t="shared" si="28"/>
        <v>1</v>
      </c>
      <c r="AK165">
        <v>44.925498962402337</v>
      </c>
      <c r="AL165">
        <v>49.34899271405952</v>
      </c>
      <c r="AM165" s="13">
        <f t="shared" si="29"/>
        <v>9.3842855538018813E-2</v>
      </c>
      <c r="AN165" s="12">
        <f t="shared" si="30"/>
        <v>4.4234937516571833</v>
      </c>
      <c r="AO165" s="12">
        <f t="shared" si="31"/>
        <v>1</v>
      </c>
      <c r="AQ165">
        <v>44.925498962402337</v>
      </c>
      <c r="AR165">
        <v>47.784234721434522</v>
      </c>
      <c r="AS165" s="13">
        <f t="shared" si="32"/>
        <v>6.1670671361891347E-2</v>
      </c>
      <c r="AT165" s="12">
        <f t="shared" si="33"/>
        <v>2.8587357590321858</v>
      </c>
      <c r="AU165" s="12">
        <f t="shared" si="34"/>
        <v>1</v>
      </c>
      <c r="AW165">
        <v>44.925498962402337</v>
      </c>
      <c r="AX165">
        <v>45.528803199855197</v>
      </c>
      <c r="AY165" s="13">
        <f t="shared" si="35"/>
        <v>1.3339426053404279E-2</v>
      </c>
      <c r="AZ165" s="12">
        <f t="shared" si="36"/>
        <v>0.60330423745286055</v>
      </c>
      <c r="BA165" s="12">
        <f t="shared" si="37"/>
        <v>1</v>
      </c>
    </row>
    <row r="166" spans="31:53">
      <c r="AE166">
        <v>0</v>
      </c>
      <c r="AF166">
        <v>0</v>
      </c>
      <c r="AG166" s="13">
        <f t="shared" si="26"/>
        <v>0</v>
      </c>
      <c r="AH166" s="12">
        <f t="shared" si="27"/>
        <v>0</v>
      </c>
      <c r="AI166" s="12">
        <f t="shared" si="28"/>
        <v>1</v>
      </c>
      <c r="AK166">
        <v>0</v>
      </c>
      <c r="AL166">
        <v>0</v>
      </c>
      <c r="AM166" s="13">
        <f t="shared" si="29"/>
        <v>0</v>
      </c>
      <c r="AN166" s="12">
        <f t="shared" si="30"/>
        <v>0</v>
      </c>
      <c r="AO166" s="12">
        <f t="shared" si="31"/>
        <v>1</v>
      </c>
      <c r="AQ166">
        <v>0</v>
      </c>
      <c r="AR166">
        <v>0</v>
      </c>
      <c r="AS166" s="13">
        <f t="shared" si="32"/>
        <v>0</v>
      </c>
      <c r="AT166" s="12">
        <f t="shared" si="33"/>
        <v>0</v>
      </c>
      <c r="AU166" s="12">
        <f t="shared" si="34"/>
        <v>1</v>
      </c>
      <c r="AW166">
        <v>0</v>
      </c>
      <c r="AX166">
        <v>0</v>
      </c>
      <c r="AY166" s="13">
        <f t="shared" si="35"/>
        <v>0</v>
      </c>
      <c r="AZ166" s="12">
        <f t="shared" si="36"/>
        <v>0</v>
      </c>
      <c r="BA166" s="12">
        <f t="shared" si="37"/>
        <v>1</v>
      </c>
    </row>
    <row r="167" spans="31:53">
      <c r="AE167">
        <v>0</v>
      </c>
      <c r="AF167">
        <v>0</v>
      </c>
      <c r="AG167" s="13">
        <f t="shared" si="26"/>
        <v>0</v>
      </c>
      <c r="AH167" s="12">
        <f t="shared" si="27"/>
        <v>0</v>
      </c>
      <c r="AI167" s="12">
        <f t="shared" si="28"/>
        <v>1</v>
      </c>
      <c r="AK167">
        <v>0</v>
      </c>
      <c r="AL167">
        <v>0</v>
      </c>
      <c r="AM167" s="13">
        <f t="shared" si="29"/>
        <v>0</v>
      </c>
      <c r="AN167" s="12">
        <f t="shared" si="30"/>
        <v>0</v>
      </c>
      <c r="AO167" s="12">
        <f t="shared" si="31"/>
        <v>1</v>
      </c>
      <c r="AQ167">
        <v>0</v>
      </c>
      <c r="AR167">
        <v>0</v>
      </c>
      <c r="AS167" s="13">
        <f t="shared" si="32"/>
        <v>0</v>
      </c>
      <c r="AT167" s="12">
        <f t="shared" si="33"/>
        <v>0</v>
      </c>
      <c r="AU167" s="12">
        <f t="shared" si="34"/>
        <v>1</v>
      </c>
      <c r="AW167">
        <v>0</v>
      </c>
      <c r="AX167">
        <v>0</v>
      </c>
      <c r="AY167" s="13">
        <f t="shared" si="35"/>
        <v>0</v>
      </c>
      <c r="AZ167" s="12">
        <f t="shared" si="36"/>
        <v>0</v>
      </c>
      <c r="BA167" s="12">
        <f t="shared" si="37"/>
        <v>1</v>
      </c>
    </row>
    <row r="168" spans="31:53">
      <c r="AE168">
        <v>0</v>
      </c>
      <c r="AF168">
        <v>0</v>
      </c>
      <c r="AG168" s="13">
        <f t="shared" si="26"/>
        <v>0</v>
      </c>
      <c r="AH168" s="12">
        <f t="shared" si="27"/>
        <v>0</v>
      </c>
      <c r="AI168" s="12">
        <f t="shared" si="28"/>
        <v>1</v>
      </c>
      <c r="AK168">
        <v>0</v>
      </c>
      <c r="AL168">
        <v>0</v>
      </c>
      <c r="AM168" s="13">
        <f t="shared" si="29"/>
        <v>0</v>
      </c>
      <c r="AN168" s="12">
        <f t="shared" si="30"/>
        <v>0</v>
      </c>
      <c r="AO168" s="12">
        <f t="shared" si="31"/>
        <v>1</v>
      </c>
      <c r="AQ168">
        <v>0</v>
      </c>
      <c r="AR168">
        <v>0</v>
      </c>
      <c r="AS168" s="13">
        <f t="shared" si="32"/>
        <v>0</v>
      </c>
      <c r="AT168" s="12">
        <f t="shared" si="33"/>
        <v>0</v>
      </c>
      <c r="AU168" s="12">
        <f t="shared" si="34"/>
        <v>1</v>
      </c>
      <c r="AW168">
        <v>0</v>
      </c>
      <c r="AX168">
        <v>0</v>
      </c>
      <c r="AY168" s="13">
        <f t="shared" si="35"/>
        <v>0</v>
      </c>
      <c r="AZ168" s="12">
        <f t="shared" si="36"/>
        <v>0</v>
      </c>
      <c r="BA168" s="12">
        <f t="shared" si="37"/>
        <v>1</v>
      </c>
    </row>
    <row r="169" spans="31:53">
      <c r="AE169">
        <v>0.25500869750976563</v>
      </c>
      <c r="AF169">
        <v>0.39769554138183588</v>
      </c>
      <c r="AG169" s="13">
        <f t="shared" si="26"/>
        <v>0.15336856067401089</v>
      </c>
      <c r="AH169" s="12">
        <f t="shared" si="27"/>
        <v>0.14268684387207026</v>
      </c>
      <c r="AI169" s="12">
        <f t="shared" si="28"/>
        <v>0</v>
      </c>
      <c r="AK169">
        <v>45.3765869140625</v>
      </c>
      <c r="AL169">
        <v>45.706927391790579</v>
      </c>
      <c r="AM169" s="13">
        <f t="shared" si="29"/>
        <v>7.2535733880187163E-3</v>
      </c>
      <c r="AN169" s="12">
        <f t="shared" si="30"/>
        <v>0.33034047772807895</v>
      </c>
      <c r="AO169" s="12">
        <f t="shared" si="31"/>
        <v>1</v>
      </c>
      <c r="AQ169">
        <v>45.3765869140625</v>
      </c>
      <c r="AR169">
        <v>45.568315981139207</v>
      </c>
      <c r="AS169" s="13">
        <f t="shared" si="32"/>
        <v>4.2163785099125781E-3</v>
      </c>
      <c r="AT169" s="12">
        <f t="shared" si="33"/>
        <v>0.19172906707670734</v>
      </c>
      <c r="AU169" s="12">
        <f t="shared" si="34"/>
        <v>1</v>
      </c>
      <c r="AW169">
        <v>45.3765869140625</v>
      </c>
      <c r="AX169">
        <v>45.623892215355177</v>
      </c>
      <c r="AY169" s="13">
        <f t="shared" si="35"/>
        <v>5.4352527296250399E-3</v>
      </c>
      <c r="AZ169" s="12">
        <f t="shared" si="36"/>
        <v>0.24730530129267692</v>
      </c>
      <c r="BA169" s="12">
        <f t="shared" si="37"/>
        <v>1</v>
      </c>
    </row>
    <row r="170" spans="31:53">
      <c r="AE170">
        <v>0.4925994873046875</v>
      </c>
      <c r="AF170">
        <v>0.4991607666015625</v>
      </c>
      <c r="AG170" s="13">
        <f t="shared" si="26"/>
        <v>6.5828516448055993E-3</v>
      </c>
      <c r="AH170" s="12">
        <f t="shared" si="27"/>
        <v>6.561279296875E-3</v>
      </c>
      <c r="AI170" s="12">
        <f t="shared" si="28"/>
        <v>1</v>
      </c>
      <c r="AK170">
        <v>50.250434875488281</v>
      </c>
      <c r="AL170">
        <v>50.065643618805247</v>
      </c>
      <c r="AM170" s="13">
        <f t="shared" si="29"/>
        <v>3.7075438825398942E-3</v>
      </c>
      <c r="AN170" s="12">
        <f t="shared" si="30"/>
        <v>0.18479125668303453</v>
      </c>
      <c r="AO170" s="12">
        <f t="shared" si="31"/>
        <v>1</v>
      </c>
      <c r="AQ170">
        <v>50.250434875488281</v>
      </c>
      <c r="AR170">
        <v>50.1148336302765</v>
      </c>
      <c r="AS170" s="13">
        <f t="shared" si="32"/>
        <v>2.7219673938625858E-3</v>
      </c>
      <c r="AT170" s="12">
        <f t="shared" si="33"/>
        <v>0.13560124521178096</v>
      </c>
      <c r="AU170" s="12">
        <f t="shared" si="34"/>
        <v>1</v>
      </c>
      <c r="AW170">
        <v>50.250434875488281</v>
      </c>
      <c r="AX170">
        <v>50.10816281811168</v>
      </c>
      <c r="AY170" s="13">
        <f t="shared" si="35"/>
        <v>2.8556815557274264E-3</v>
      </c>
      <c r="AZ170" s="12">
        <f t="shared" si="36"/>
        <v>0.14227205737660142</v>
      </c>
      <c r="BA170" s="12">
        <f t="shared" si="37"/>
        <v>1</v>
      </c>
    </row>
    <row r="171" spans="31:53">
      <c r="AE171">
        <v>0</v>
      </c>
      <c r="AF171">
        <v>1.9073486328125E-6</v>
      </c>
      <c r="AG171" s="13">
        <f t="shared" si="26"/>
        <v>1.9073504518019035E-6</v>
      </c>
      <c r="AH171" s="12">
        <f t="shared" si="27"/>
        <v>1.9073486328125E-6</v>
      </c>
      <c r="AI171" s="12">
        <f t="shared" si="28"/>
        <v>0</v>
      </c>
      <c r="AK171">
        <v>0</v>
      </c>
      <c r="AL171">
        <v>0</v>
      </c>
      <c r="AM171" s="13">
        <f t="shared" si="29"/>
        <v>0</v>
      </c>
      <c r="AN171" s="12">
        <f t="shared" si="30"/>
        <v>0</v>
      </c>
      <c r="AO171" s="12">
        <f t="shared" si="31"/>
        <v>1</v>
      </c>
      <c r="AQ171">
        <v>0</v>
      </c>
      <c r="AR171">
        <v>0</v>
      </c>
      <c r="AS171" s="13">
        <f t="shared" si="32"/>
        <v>0</v>
      </c>
      <c r="AT171" s="12">
        <f t="shared" si="33"/>
        <v>0</v>
      </c>
      <c r="AU171" s="12">
        <f t="shared" si="34"/>
        <v>1</v>
      </c>
      <c r="AW171">
        <v>0</v>
      </c>
      <c r="AX171">
        <v>0</v>
      </c>
      <c r="AY171" s="13">
        <f t="shared" si="35"/>
        <v>0</v>
      </c>
      <c r="AZ171" s="12">
        <f t="shared" si="36"/>
        <v>0</v>
      </c>
      <c r="BA171" s="12">
        <f t="shared" si="37"/>
        <v>1</v>
      </c>
    </row>
    <row r="172" spans="31:53">
      <c r="AE172">
        <v>6.5517425537109384E-3</v>
      </c>
      <c r="AF172">
        <v>9.7408294677734375E-3</v>
      </c>
      <c r="AG172" s="13">
        <f t="shared" si="26"/>
        <v>3.1941774616964448E-3</v>
      </c>
      <c r="AH172" s="12">
        <f t="shared" si="27"/>
        <v>3.1890869140624991E-3</v>
      </c>
      <c r="AI172" s="12">
        <f t="shared" si="28"/>
        <v>0</v>
      </c>
      <c r="AK172">
        <v>50.037574768066413</v>
      </c>
      <c r="AL172">
        <v>54.437740553356427</v>
      </c>
      <c r="AM172" s="13">
        <f t="shared" si="29"/>
        <v>9.212625616291234E-2</v>
      </c>
      <c r="AN172" s="12">
        <f t="shared" si="30"/>
        <v>4.4001657852900138</v>
      </c>
      <c r="AO172" s="12">
        <f t="shared" si="31"/>
        <v>1</v>
      </c>
      <c r="AQ172">
        <v>50.037574768066413</v>
      </c>
      <c r="AR172">
        <v>52.831586121825303</v>
      </c>
      <c r="AS172" s="13">
        <f t="shared" si="32"/>
        <v>5.7530880600991756E-2</v>
      </c>
      <c r="AT172" s="12">
        <f t="shared" si="33"/>
        <v>2.79401135375889</v>
      </c>
      <c r="AU172" s="12">
        <f t="shared" si="34"/>
        <v>1</v>
      </c>
      <c r="AW172">
        <v>50.037574768066413</v>
      </c>
      <c r="AX172">
        <v>47.721889534410828</v>
      </c>
      <c r="AY172" s="13">
        <f t="shared" si="35"/>
        <v>4.5872987958854992E-2</v>
      </c>
      <c r="AZ172" s="12">
        <f t="shared" si="36"/>
        <v>2.2405356975227591</v>
      </c>
      <c r="BA172" s="12">
        <f t="shared" si="37"/>
        <v>1</v>
      </c>
    </row>
    <row r="173" spans="31:53">
      <c r="AE173">
        <v>1.5970230102539059E-2</v>
      </c>
      <c r="AF173">
        <v>0.15647125244140631</v>
      </c>
      <c r="AG173" s="13">
        <f t="shared" si="26"/>
        <v>0.15085025612319353</v>
      </c>
      <c r="AH173" s="12">
        <f t="shared" si="27"/>
        <v>0.14050102233886724</v>
      </c>
      <c r="AI173" s="12">
        <f t="shared" si="28"/>
        <v>0</v>
      </c>
      <c r="AK173">
        <v>10.53104400634766</v>
      </c>
      <c r="AL173">
        <v>9.7366004154599946</v>
      </c>
      <c r="AM173" s="13">
        <f t="shared" si="29"/>
        <v>7.8395256434719868E-2</v>
      </c>
      <c r="AN173" s="12">
        <f t="shared" si="30"/>
        <v>0.79444359088766525</v>
      </c>
      <c r="AO173" s="12">
        <f t="shared" si="31"/>
        <v>1</v>
      </c>
      <c r="AQ173">
        <v>10.53104400634766</v>
      </c>
      <c r="AR173">
        <v>9.7425040569023729</v>
      </c>
      <c r="AS173" s="13">
        <f t="shared" si="32"/>
        <v>7.7790029351071252E-2</v>
      </c>
      <c r="AT173" s="12">
        <f t="shared" si="33"/>
        <v>0.78853994944528694</v>
      </c>
      <c r="AU173" s="12">
        <f t="shared" si="34"/>
        <v>1</v>
      </c>
      <c r="AW173">
        <v>10.53104400634766</v>
      </c>
      <c r="AX173">
        <v>9.7190464268929304</v>
      </c>
      <c r="AY173" s="13">
        <f t="shared" si="35"/>
        <v>8.0196933651400654E-2</v>
      </c>
      <c r="AZ173" s="12">
        <f t="shared" si="36"/>
        <v>0.81199757945472939</v>
      </c>
      <c r="BA173" s="12">
        <f t="shared" si="37"/>
        <v>1</v>
      </c>
    </row>
    <row r="174" spans="31:53">
      <c r="AE174">
        <v>0</v>
      </c>
      <c r="AF174">
        <v>0</v>
      </c>
      <c r="AG174" s="13">
        <f t="shared" si="26"/>
        <v>0</v>
      </c>
      <c r="AH174" s="12">
        <f t="shared" si="27"/>
        <v>0</v>
      </c>
      <c r="AI174" s="12">
        <f t="shared" si="28"/>
        <v>1</v>
      </c>
      <c r="AK174">
        <v>0</v>
      </c>
      <c r="AL174">
        <v>0</v>
      </c>
      <c r="AM174" s="13">
        <f t="shared" si="29"/>
        <v>0</v>
      </c>
      <c r="AN174" s="12">
        <f t="shared" si="30"/>
        <v>0</v>
      </c>
      <c r="AO174" s="12">
        <f t="shared" si="31"/>
        <v>1</v>
      </c>
      <c r="AQ174">
        <v>0</v>
      </c>
      <c r="AR174">
        <v>0</v>
      </c>
      <c r="AS174" s="13">
        <f t="shared" si="32"/>
        <v>0</v>
      </c>
      <c r="AT174" s="12">
        <f t="shared" si="33"/>
        <v>0</v>
      </c>
      <c r="AU174" s="12">
        <f t="shared" si="34"/>
        <v>1</v>
      </c>
      <c r="AW174">
        <v>0</v>
      </c>
      <c r="AX174">
        <v>0</v>
      </c>
      <c r="AY174" s="13">
        <f t="shared" si="35"/>
        <v>0</v>
      </c>
      <c r="AZ174" s="12">
        <f t="shared" si="36"/>
        <v>0</v>
      </c>
      <c r="BA174" s="12">
        <f t="shared" si="37"/>
        <v>1</v>
      </c>
    </row>
    <row r="175" spans="31:53">
      <c r="AE175">
        <v>0</v>
      </c>
      <c r="AF175">
        <v>0</v>
      </c>
      <c r="AG175" s="13">
        <f t="shared" si="26"/>
        <v>0</v>
      </c>
      <c r="AH175" s="12">
        <f t="shared" si="27"/>
        <v>0</v>
      </c>
      <c r="AI175" s="12">
        <f t="shared" si="28"/>
        <v>1</v>
      </c>
      <c r="AK175">
        <v>0</v>
      </c>
      <c r="AL175">
        <v>0</v>
      </c>
      <c r="AM175" s="13">
        <f t="shared" si="29"/>
        <v>0</v>
      </c>
      <c r="AN175" s="12">
        <f t="shared" si="30"/>
        <v>0</v>
      </c>
      <c r="AO175" s="12">
        <f t="shared" si="31"/>
        <v>1</v>
      </c>
      <c r="AQ175">
        <v>0</v>
      </c>
      <c r="AR175">
        <v>0</v>
      </c>
      <c r="AS175" s="13">
        <f t="shared" si="32"/>
        <v>0</v>
      </c>
      <c r="AT175" s="12">
        <f t="shared" si="33"/>
        <v>0</v>
      </c>
      <c r="AU175" s="12">
        <f t="shared" si="34"/>
        <v>1</v>
      </c>
      <c r="AW175">
        <v>0</v>
      </c>
      <c r="AX175">
        <v>0</v>
      </c>
      <c r="AY175" s="13">
        <f t="shared" si="35"/>
        <v>0</v>
      </c>
      <c r="AZ175" s="12">
        <f t="shared" si="36"/>
        <v>0</v>
      </c>
      <c r="BA175" s="12">
        <f t="shared" si="37"/>
        <v>1</v>
      </c>
    </row>
    <row r="176" spans="31:53">
      <c r="AE176">
        <v>0</v>
      </c>
      <c r="AF176">
        <v>0</v>
      </c>
      <c r="AG176" s="13">
        <f t="shared" si="26"/>
        <v>0</v>
      </c>
      <c r="AH176" s="12">
        <f t="shared" si="27"/>
        <v>0</v>
      </c>
      <c r="AI176" s="12">
        <f t="shared" si="28"/>
        <v>1</v>
      </c>
      <c r="AK176">
        <v>0</v>
      </c>
      <c r="AL176">
        <v>0</v>
      </c>
      <c r="AM176" s="13">
        <f t="shared" si="29"/>
        <v>0</v>
      </c>
      <c r="AN176" s="12">
        <f t="shared" si="30"/>
        <v>0</v>
      </c>
      <c r="AO176" s="12">
        <f t="shared" si="31"/>
        <v>1</v>
      </c>
      <c r="AQ176">
        <v>0</v>
      </c>
      <c r="AR176">
        <v>0</v>
      </c>
      <c r="AS176" s="13">
        <f t="shared" si="32"/>
        <v>0</v>
      </c>
      <c r="AT176" s="12">
        <f t="shared" si="33"/>
        <v>0</v>
      </c>
      <c r="AU176" s="12">
        <f t="shared" si="34"/>
        <v>1</v>
      </c>
      <c r="AW176">
        <v>0</v>
      </c>
      <c r="AX176">
        <v>0</v>
      </c>
      <c r="AY176" s="13">
        <f t="shared" si="35"/>
        <v>0</v>
      </c>
      <c r="AZ176" s="12">
        <f t="shared" si="36"/>
        <v>0</v>
      </c>
      <c r="BA176" s="12">
        <f t="shared" si="37"/>
        <v>1</v>
      </c>
    </row>
    <row r="177" spans="31:53">
      <c r="AE177">
        <v>0</v>
      </c>
      <c r="AF177">
        <v>0</v>
      </c>
      <c r="AG177" s="13">
        <f t="shared" si="26"/>
        <v>0</v>
      </c>
      <c r="AH177" s="12">
        <f t="shared" si="27"/>
        <v>0</v>
      </c>
      <c r="AI177" s="12">
        <f t="shared" si="28"/>
        <v>1</v>
      </c>
      <c r="AK177">
        <v>0</v>
      </c>
      <c r="AL177">
        <v>0</v>
      </c>
      <c r="AM177" s="13">
        <f t="shared" si="29"/>
        <v>0</v>
      </c>
      <c r="AN177" s="12">
        <f t="shared" si="30"/>
        <v>0</v>
      </c>
      <c r="AO177" s="12">
        <f t="shared" si="31"/>
        <v>1</v>
      </c>
      <c r="AQ177">
        <v>0</v>
      </c>
      <c r="AR177">
        <v>0</v>
      </c>
      <c r="AS177" s="13">
        <f t="shared" si="32"/>
        <v>0</v>
      </c>
      <c r="AT177" s="12">
        <f t="shared" si="33"/>
        <v>0</v>
      </c>
      <c r="AU177" s="12">
        <f t="shared" si="34"/>
        <v>1</v>
      </c>
      <c r="AW177">
        <v>0</v>
      </c>
      <c r="AX177">
        <v>0</v>
      </c>
      <c r="AY177" s="13">
        <f t="shared" si="35"/>
        <v>0</v>
      </c>
      <c r="AZ177" s="12">
        <f t="shared" si="36"/>
        <v>0</v>
      </c>
      <c r="BA177" s="12">
        <f t="shared" si="37"/>
        <v>1</v>
      </c>
    </row>
    <row r="178" spans="31:53">
      <c r="AE178">
        <v>0</v>
      </c>
      <c r="AF178">
        <v>0</v>
      </c>
      <c r="AG178" s="13">
        <f t="shared" si="26"/>
        <v>0</v>
      </c>
      <c r="AH178" s="12">
        <f t="shared" si="27"/>
        <v>0</v>
      </c>
      <c r="AI178" s="12">
        <f t="shared" si="28"/>
        <v>1</v>
      </c>
      <c r="AK178">
        <v>0</v>
      </c>
      <c r="AL178">
        <v>0</v>
      </c>
      <c r="AM178" s="13">
        <f t="shared" si="29"/>
        <v>0</v>
      </c>
      <c r="AN178" s="12">
        <f t="shared" si="30"/>
        <v>0</v>
      </c>
      <c r="AO178" s="12">
        <f t="shared" si="31"/>
        <v>1</v>
      </c>
      <c r="AQ178">
        <v>0</v>
      </c>
      <c r="AR178">
        <v>0</v>
      </c>
      <c r="AS178" s="13">
        <f t="shared" si="32"/>
        <v>0</v>
      </c>
      <c r="AT178" s="12">
        <f t="shared" si="33"/>
        <v>0</v>
      </c>
      <c r="AU178" s="12">
        <f t="shared" si="34"/>
        <v>1</v>
      </c>
      <c r="AW178">
        <v>0</v>
      </c>
      <c r="AX178">
        <v>0</v>
      </c>
      <c r="AY178" s="13">
        <f t="shared" si="35"/>
        <v>0</v>
      </c>
      <c r="AZ178" s="12">
        <f t="shared" si="36"/>
        <v>0</v>
      </c>
      <c r="BA178" s="12">
        <f t="shared" si="37"/>
        <v>1</v>
      </c>
    </row>
    <row r="179" spans="31:53">
      <c r="AE179">
        <v>3.2800674438476563E-2</v>
      </c>
      <c r="AF179">
        <v>0.1089611053466797</v>
      </c>
      <c r="AG179" s="13">
        <f t="shared" si="26"/>
        <v>7.9135686988926035E-2</v>
      </c>
      <c r="AH179" s="12">
        <f t="shared" si="27"/>
        <v>7.6160430908203139E-2</v>
      </c>
      <c r="AI179" s="12">
        <f t="shared" si="28"/>
        <v>0</v>
      </c>
      <c r="AK179">
        <v>46.783256530761719</v>
      </c>
      <c r="AL179">
        <v>46.448739199714858</v>
      </c>
      <c r="AM179" s="13">
        <f t="shared" si="29"/>
        <v>7.1760199580820673E-3</v>
      </c>
      <c r="AN179" s="12">
        <f t="shared" si="30"/>
        <v>0.33451733104686099</v>
      </c>
      <c r="AO179" s="12">
        <f t="shared" si="31"/>
        <v>1</v>
      </c>
      <c r="AQ179">
        <v>46.783256530761719</v>
      </c>
      <c r="AR179">
        <v>46.03329009814378</v>
      </c>
      <c r="AS179" s="13">
        <f t="shared" si="32"/>
        <v>1.6160188239203017E-2</v>
      </c>
      <c r="AT179" s="12">
        <f t="shared" si="33"/>
        <v>0.74996643261793849</v>
      </c>
      <c r="AU179" s="12">
        <f t="shared" si="34"/>
        <v>1</v>
      </c>
      <c r="AW179">
        <v>46.783256530761719</v>
      </c>
      <c r="AX179">
        <v>46.607107412041877</v>
      </c>
      <c r="AY179" s="13">
        <f t="shared" si="35"/>
        <v>3.7723189263449745E-3</v>
      </c>
      <c r="AZ179" s="12">
        <f t="shared" si="36"/>
        <v>0.17614911871984162</v>
      </c>
      <c r="BA179" s="12">
        <f t="shared" si="37"/>
        <v>1</v>
      </c>
    </row>
    <row r="180" spans="31:53">
      <c r="AE180">
        <v>0</v>
      </c>
      <c r="AF180">
        <v>0</v>
      </c>
      <c r="AG180" s="13">
        <f t="shared" si="26"/>
        <v>0</v>
      </c>
      <c r="AH180" s="12">
        <f t="shared" si="27"/>
        <v>0</v>
      </c>
      <c r="AI180" s="12">
        <f t="shared" si="28"/>
        <v>1</v>
      </c>
      <c r="AK180">
        <v>0.453948974609375</v>
      </c>
      <c r="AL180">
        <v>0.44714983771829048</v>
      </c>
      <c r="AM180" s="13">
        <f t="shared" si="29"/>
        <v>1.5090768732723976E-2</v>
      </c>
      <c r="AN180" s="12">
        <f t="shared" si="30"/>
        <v>6.7991368910845229E-3</v>
      </c>
      <c r="AO180" s="12">
        <f t="shared" si="31"/>
        <v>1</v>
      </c>
      <c r="AQ180">
        <v>0.453948974609375</v>
      </c>
      <c r="AR180">
        <v>0.44671144896546988</v>
      </c>
      <c r="AS180" s="13">
        <f t="shared" si="32"/>
        <v>1.6071596918133441E-2</v>
      </c>
      <c r="AT180" s="12">
        <f t="shared" si="33"/>
        <v>7.2375256439051183E-3</v>
      </c>
      <c r="AU180" s="12">
        <f t="shared" si="34"/>
        <v>1</v>
      </c>
      <c r="AW180">
        <v>0.453948974609375</v>
      </c>
      <c r="AX180">
        <v>0.44642170843825968</v>
      </c>
      <c r="AY180" s="13">
        <f t="shared" si="35"/>
        <v>1.6720371537723839E-2</v>
      </c>
      <c r="AZ180" s="12">
        <f t="shared" si="36"/>
        <v>7.527266171115321E-3</v>
      </c>
      <c r="BA180" s="12">
        <f t="shared" si="37"/>
        <v>1</v>
      </c>
    </row>
    <row r="181" spans="31:53">
      <c r="AE181">
        <v>0</v>
      </c>
      <c r="AF181">
        <v>0</v>
      </c>
      <c r="AG181" s="13">
        <f t="shared" si="26"/>
        <v>0</v>
      </c>
      <c r="AH181" s="12">
        <f t="shared" si="27"/>
        <v>0</v>
      </c>
      <c r="AI181" s="12">
        <f t="shared" si="28"/>
        <v>1</v>
      </c>
      <c r="AK181">
        <v>0</v>
      </c>
      <c r="AL181">
        <v>0</v>
      </c>
      <c r="AM181" s="13">
        <f t="shared" si="29"/>
        <v>0</v>
      </c>
      <c r="AN181" s="12">
        <f t="shared" si="30"/>
        <v>0</v>
      </c>
      <c r="AO181" s="12">
        <f t="shared" si="31"/>
        <v>1</v>
      </c>
      <c r="AQ181">
        <v>0</v>
      </c>
      <c r="AR181">
        <v>0</v>
      </c>
      <c r="AS181" s="13">
        <f t="shared" si="32"/>
        <v>0</v>
      </c>
      <c r="AT181" s="12">
        <f t="shared" si="33"/>
        <v>0</v>
      </c>
      <c r="AU181" s="12">
        <f t="shared" si="34"/>
        <v>1</v>
      </c>
      <c r="AW181">
        <v>0</v>
      </c>
      <c r="AX181">
        <v>0</v>
      </c>
      <c r="AY181" s="13">
        <f t="shared" si="35"/>
        <v>0</v>
      </c>
      <c r="AZ181" s="12">
        <f t="shared" si="36"/>
        <v>0</v>
      </c>
      <c r="BA181" s="12">
        <f t="shared" si="37"/>
        <v>1</v>
      </c>
    </row>
    <row r="182" spans="31:53">
      <c r="AE182">
        <v>0.493255615234375</v>
      </c>
      <c r="AF182">
        <v>0.40769004821777338</v>
      </c>
      <c r="AG182" s="13">
        <f t="shared" si="26"/>
        <v>8.2007048978185407E-2</v>
      </c>
      <c r="AH182" s="12">
        <f t="shared" si="27"/>
        <v>8.5565567016601618E-2</v>
      </c>
      <c r="AI182" s="12">
        <f t="shared" si="28"/>
        <v>1</v>
      </c>
      <c r="AK182">
        <v>49.325752258300781</v>
      </c>
      <c r="AL182">
        <v>49.043596318337769</v>
      </c>
      <c r="AM182" s="13">
        <f t="shared" si="29"/>
        <v>5.7366637889888442E-3</v>
      </c>
      <c r="AN182" s="12">
        <f t="shared" si="30"/>
        <v>0.2821559399630118</v>
      </c>
      <c r="AO182" s="12">
        <f t="shared" si="31"/>
        <v>1</v>
      </c>
      <c r="AQ182">
        <v>49.325752258300781</v>
      </c>
      <c r="AR182">
        <v>49.049213956526593</v>
      </c>
      <c r="AS182" s="13">
        <f t="shared" si="32"/>
        <v>5.6221275069166443E-3</v>
      </c>
      <c r="AT182" s="12">
        <f t="shared" si="33"/>
        <v>0.27653830177418826</v>
      </c>
      <c r="AU182" s="12">
        <f t="shared" si="34"/>
        <v>1</v>
      </c>
      <c r="AW182">
        <v>49.325752258300781</v>
      </c>
      <c r="AX182">
        <v>49.050008855335413</v>
      </c>
      <c r="AY182" s="13">
        <f t="shared" si="35"/>
        <v>5.6059216181687322E-3</v>
      </c>
      <c r="AZ182" s="12">
        <f t="shared" si="36"/>
        <v>0.27574340296536803</v>
      </c>
      <c r="BA182" s="12">
        <f t="shared" si="37"/>
        <v>1</v>
      </c>
    </row>
    <row r="183" spans="31:53">
      <c r="AE183">
        <v>0</v>
      </c>
      <c r="AF183">
        <v>0</v>
      </c>
      <c r="AG183" s="13">
        <f t="shared" si="26"/>
        <v>0</v>
      </c>
      <c r="AH183" s="12">
        <f t="shared" si="27"/>
        <v>0</v>
      </c>
      <c r="AI183" s="12">
        <f t="shared" si="28"/>
        <v>1</v>
      </c>
      <c r="AK183">
        <v>2.9674530029296879</v>
      </c>
      <c r="AL183">
        <v>3.0072304510301162</v>
      </c>
      <c r="AM183" s="13">
        <f t="shared" si="29"/>
        <v>1.3315332404452396E-2</v>
      </c>
      <c r="AN183" s="12">
        <f t="shared" si="30"/>
        <v>3.977744810042827E-2</v>
      </c>
      <c r="AO183" s="12">
        <f t="shared" si="31"/>
        <v>1</v>
      </c>
      <c r="AQ183">
        <v>2.9674530029296879</v>
      </c>
      <c r="AR183">
        <v>2.9725518985563388</v>
      </c>
      <c r="AS183" s="13">
        <f t="shared" si="32"/>
        <v>1.7167984576495167E-3</v>
      </c>
      <c r="AT183" s="12">
        <f t="shared" si="33"/>
        <v>5.09889562665089E-3</v>
      </c>
      <c r="AU183" s="12">
        <f t="shared" si="34"/>
        <v>1</v>
      </c>
      <c r="AW183">
        <v>2.9674530029296879</v>
      </c>
      <c r="AX183">
        <v>2.9673441130326839</v>
      </c>
      <c r="AY183" s="13">
        <f t="shared" si="35"/>
        <v>3.6695406726275496E-5</v>
      </c>
      <c r="AZ183" s="12">
        <f t="shared" si="36"/>
        <v>1.0888989700408302E-4</v>
      </c>
      <c r="BA183" s="12">
        <f t="shared" si="37"/>
        <v>1</v>
      </c>
    </row>
    <row r="184" spans="31:53">
      <c r="AE184">
        <v>0.49416160583496088</v>
      </c>
      <c r="AF184">
        <v>0.48828125</v>
      </c>
      <c r="AG184" s="13">
        <f t="shared" si="26"/>
        <v>5.8631003818904095E-3</v>
      </c>
      <c r="AH184" s="12">
        <f t="shared" si="27"/>
        <v>5.880355834960882E-3</v>
      </c>
      <c r="AI184" s="12">
        <f t="shared" si="28"/>
        <v>1</v>
      </c>
      <c r="AK184">
        <v>49.809074401855469</v>
      </c>
      <c r="AL184">
        <v>50.449228286743157</v>
      </c>
      <c r="AM184" s="13">
        <f t="shared" si="29"/>
        <v>5.1993375331795873E-3</v>
      </c>
      <c r="AN184" s="12">
        <f t="shared" si="30"/>
        <v>0.25830268859862571</v>
      </c>
      <c r="AO184" s="12">
        <f t="shared" si="31"/>
        <v>1</v>
      </c>
      <c r="AQ184">
        <v>49.809074401855469</v>
      </c>
      <c r="AR184">
        <v>50.41883875331434</v>
      </c>
      <c r="AS184" s="13">
        <f t="shared" si="32"/>
        <v>4.5862282885764331E-3</v>
      </c>
      <c r="AT184" s="12">
        <f t="shared" si="33"/>
        <v>0.22791315516980859</v>
      </c>
      <c r="AU184" s="12">
        <f t="shared" si="34"/>
        <v>1</v>
      </c>
      <c r="AW184">
        <v>49.809074401855469</v>
      </c>
      <c r="AX184">
        <v>50.412477560739113</v>
      </c>
      <c r="AY184" s="13">
        <f t="shared" si="35"/>
        <v>4.4579385941900694E-3</v>
      </c>
      <c r="AZ184" s="12">
        <f t="shared" si="36"/>
        <v>0.22155196259458165</v>
      </c>
      <c r="BA184" s="12">
        <f t="shared" si="37"/>
        <v>1</v>
      </c>
    </row>
    <row r="185" spans="31:53">
      <c r="AE185">
        <v>0</v>
      </c>
      <c r="AF185">
        <v>0</v>
      </c>
      <c r="AG185" s="13">
        <f t="shared" si="26"/>
        <v>0</v>
      </c>
      <c r="AH185" s="12">
        <f t="shared" si="27"/>
        <v>0</v>
      </c>
      <c r="AI185" s="12">
        <f t="shared" si="28"/>
        <v>1</v>
      </c>
      <c r="AK185">
        <v>0</v>
      </c>
      <c r="AL185">
        <v>0</v>
      </c>
      <c r="AM185" s="13">
        <f t="shared" si="29"/>
        <v>0</v>
      </c>
      <c r="AN185" s="12">
        <f t="shared" si="30"/>
        <v>0</v>
      </c>
      <c r="AO185" s="12">
        <f t="shared" si="31"/>
        <v>1</v>
      </c>
      <c r="AQ185">
        <v>0</v>
      </c>
      <c r="AR185">
        <v>0</v>
      </c>
      <c r="AS185" s="13">
        <f t="shared" si="32"/>
        <v>0</v>
      </c>
      <c r="AT185" s="12">
        <f t="shared" si="33"/>
        <v>0</v>
      </c>
      <c r="AU185" s="12">
        <f t="shared" si="34"/>
        <v>1</v>
      </c>
      <c r="AW185">
        <v>0</v>
      </c>
      <c r="AX185">
        <v>0</v>
      </c>
      <c r="AY185" s="13">
        <f t="shared" si="35"/>
        <v>0</v>
      </c>
      <c r="AZ185" s="12">
        <f t="shared" si="36"/>
        <v>0</v>
      </c>
      <c r="BA185" s="12">
        <f t="shared" si="37"/>
        <v>1</v>
      </c>
    </row>
    <row r="186" spans="31:53">
      <c r="AE186">
        <v>0.14344978332519531</v>
      </c>
      <c r="AF186">
        <v>0.29968452453613281</v>
      </c>
      <c r="AG186" s="13">
        <f t="shared" si="26"/>
        <v>0.16910060697384768</v>
      </c>
      <c r="AH186" s="12">
        <f t="shared" si="27"/>
        <v>0.1562347412109375</v>
      </c>
      <c r="AI186" s="12">
        <f t="shared" si="28"/>
        <v>0</v>
      </c>
      <c r="AK186">
        <v>50.904083251953118</v>
      </c>
      <c r="AL186">
        <v>49.440537729570948</v>
      </c>
      <c r="AM186" s="13">
        <f t="shared" si="29"/>
        <v>6.9947915895907471E-3</v>
      </c>
      <c r="AN186" s="12">
        <f t="shared" si="30"/>
        <v>0.34462098152406639</v>
      </c>
      <c r="AO186" s="12">
        <f t="shared" si="31"/>
        <v>1</v>
      </c>
      <c r="AQ186">
        <v>50.904083251953118</v>
      </c>
      <c r="AR186">
        <v>49.340890309821283</v>
      </c>
      <c r="AS186" s="13">
        <f t="shared" si="32"/>
        <v>4.9772756572729589E-3</v>
      </c>
      <c r="AT186" s="12">
        <f t="shared" si="33"/>
        <v>0.24497356177440111</v>
      </c>
      <c r="AU186" s="12">
        <f t="shared" si="34"/>
        <v>1</v>
      </c>
      <c r="AW186">
        <v>50.904083251953118</v>
      </c>
      <c r="AX186">
        <v>49.315562152969008</v>
      </c>
      <c r="AY186" s="13">
        <f t="shared" si="35"/>
        <v>4.4638167696483735E-3</v>
      </c>
      <c r="AZ186" s="12">
        <f t="shared" si="36"/>
        <v>0.21964540492212592</v>
      </c>
      <c r="BA186" s="12">
        <f t="shared" si="37"/>
        <v>1</v>
      </c>
    </row>
    <row r="187" spans="31:53">
      <c r="AE187">
        <v>0</v>
      </c>
      <c r="AF187">
        <v>0</v>
      </c>
      <c r="AG187" s="13">
        <f t="shared" si="26"/>
        <v>0</v>
      </c>
      <c r="AH187" s="12">
        <f t="shared" si="27"/>
        <v>0</v>
      </c>
      <c r="AI187" s="12">
        <f t="shared" si="28"/>
        <v>1</v>
      </c>
      <c r="AK187">
        <v>0</v>
      </c>
      <c r="AL187">
        <v>0</v>
      </c>
      <c r="AM187" s="13">
        <f t="shared" si="29"/>
        <v>0</v>
      </c>
      <c r="AN187" s="12">
        <f t="shared" si="30"/>
        <v>0</v>
      </c>
      <c r="AO187" s="12">
        <f t="shared" si="31"/>
        <v>1</v>
      </c>
      <c r="AQ187">
        <v>0</v>
      </c>
      <c r="AR187">
        <v>0</v>
      </c>
      <c r="AS187" s="13">
        <f t="shared" si="32"/>
        <v>0</v>
      </c>
      <c r="AT187" s="12">
        <f t="shared" si="33"/>
        <v>0</v>
      </c>
      <c r="AU187" s="12">
        <f t="shared" si="34"/>
        <v>1</v>
      </c>
      <c r="AW187">
        <v>0</v>
      </c>
      <c r="AX187">
        <v>0</v>
      </c>
      <c r="AY187" s="13">
        <f t="shared" si="35"/>
        <v>0</v>
      </c>
      <c r="AZ187" s="12">
        <f t="shared" si="36"/>
        <v>0</v>
      </c>
      <c r="BA187" s="12">
        <f t="shared" si="37"/>
        <v>1</v>
      </c>
    </row>
    <row r="188" spans="31:53">
      <c r="AE188">
        <v>0.49836540222167969</v>
      </c>
      <c r="AF188">
        <v>0.49694252014160162</v>
      </c>
      <c r="AG188" s="13">
        <f t="shared" si="26"/>
        <v>1.4218702633267506E-3</v>
      </c>
      <c r="AH188" s="12">
        <f t="shared" si="27"/>
        <v>1.4228820800780695E-3</v>
      </c>
      <c r="AI188" s="12">
        <f t="shared" si="28"/>
        <v>1</v>
      </c>
      <c r="AK188">
        <v>50.5706787109375</v>
      </c>
      <c r="AL188">
        <v>49.983440745960579</v>
      </c>
      <c r="AM188" s="13">
        <f t="shared" si="29"/>
        <v>1.1147853566383408E-2</v>
      </c>
      <c r="AN188" s="12">
        <f t="shared" si="30"/>
        <v>0.55411945689807851</v>
      </c>
      <c r="AO188" s="12">
        <f t="shared" si="31"/>
        <v>1</v>
      </c>
      <c r="AQ188">
        <v>50.5706787109375</v>
      </c>
      <c r="AR188">
        <v>49.987000500009792</v>
      </c>
      <c r="AS188" s="13">
        <f t="shared" si="32"/>
        <v>1.1219067471244772E-2</v>
      </c>
      <c r="AT188" s="12">
        <f t="shared" si="33"/>
        <v>0.55767921094729189</v>
      </c>
      <c r="AU188" s="12">
        <f t="shared" si="34"/>
        <v>1</v>
      </c>
      <c r="AW188">
        <v>50.5706787109375</v>
      </c>
      <c r="AX188">
        <v>49.990746814569057</v>
      </c>
      <c r="AY188" s="13">
        <f t="shared" si="35"/>
        <v>1.1294008065280128E-2</v>
      </c>
      <c r="AZ188" s="12">
        <f t="shared" si="36"/>
        <v>0.56142552550655722</v>
      </c>
      <c r="BA188" s="12">
        <f t="shared" si="37"/>
        <v>1</v>
      </c>
    </row>
    <row r="189" spans="31:53">
      <c r="AE189">
        <v>0</v>
      </c>
      <c r="AF189">
        <v>0</v>
      </c>
      <c r="AG189" s="13">
        <f t="shared" si="26"/>
        <v>0</v>
      </c>
      <c r="AH189" s="12">
        <f t="shared" si="27"/>
        <v>0</v>
      </c>
      <c r="AI189" s="12">
        <f t="shared" si="28"/>
        <v>1</v>
      </c>
      <c r="AK189">
        <v>0</v>
      </c>
      <c r="AL189">
        <v>0</v>
      </c>
      <c r="AM189" s="13">
        <f t="shared" si="29"/>
        <v>0</v>
      </c>
      <c r="AN189" s="12">
        <f t="shared" si="30"/>
        <v>0</v>
      </c>
      <c r="AO189" s="12">
        <f t="shared" si="31"/>
        <v>1</v>
      </c>
      <c r="AQ189">
        <v>0</v>
      </c>
      <c r="AR189">
        <v>0</v>
      </c>
      <c r="AS189" s="13">
        <f t="shared" si="32"/>
        <v>0</v>
      </c>
      <c r="AT189" s="12">
        <f t="shared" si="33"/>
        <v>0</v>
      </c>
      <c r="AU189" s="12">
        <f t="shared" si="34"/>
        <v>1</v>
      </c>
      <c r="AW189">
        <v>0</v>
      </c>
      <c r="AX189">
        <v>0</v>
      </c>
      <c r="AY189" s="13">
        <f t="shared" si="35"/>
        <v>0</v>
      </c>
      <c r="AZ189" s="12">
        <f t="shared" si="36"/>
        <v>0</v>
      </c>
      <c r="BA189" s="12">
        <f t="shared" si="37"/>
        <v>1</v>
      </c>
    </row>
    <row r="190" spans="31:53">
      <c r="AE190">
        <v>6.2274932861328116E-3</v>
      </c>
      <c r="AF190">
        <v>0</v>
      </c>
      <c r="AG190" s="13">
        <f t="shared" si="26"/>
        <v>6.2081426393299629E-3</v>
      </c>
      <c r="AH190" s="12">
        <f t="shared" si="27"/>
        <v>6.2274932861328116E-3</v>
      </c>
      <c r="AI190" s="12">
        <f t="shared" si="28"/>
        <v>0</v>
      </c>
      <c r="AK190">
        <v>54.379653930664063</v>
      </c>
      <c r="AL190">
        <v>28.221321105957021</v>
      </c>
      <c r="AM190" s="13">
        <f t="shared" si="29"/>
        <v>0.4712522246301758</v>
      </c>
      <c r="AN190" s="12">
        <f t="shared" si="30"/>
        <v>17.399024963378917</v>
      </c>
      <c r="AO190" s="12">
        <f t="shared" si="31"/>
        <v>0</v>
      </c>
      <c r="AQ190">
        <v>54.379653930664063</v>
      </c>
      <c r="AR190">
        <v>29.20801122705419</v>
      </c>
      <c r="AS190" s="13">
        <f t="shared" si="32"/>
        <v>0.43866618045010891</v>
      </c>
      <c r="AT190" s="12">
        <f t="shared" si="33"/>
        <v>16.412334842281748</v>
      </c>
      <c r="AU190" s="12">
        <f t="shared" si="34"/>
        <v>0</v>
      </c>
      <c r="AW190">
        <v>54.379653930664063</v>
      </c>
      <c r="AX190">
        <v>32.56963540238943</v>
      </c>
      <c r="AY190" s="13">
        <f t="shared" si="35"/>
        <v>0.33382053355942626</v>
      </c>
      <c r="AZ190" s="12">
        <f t="shared" si="36"/>
        <v>13.050710666946507</v>
      </c>
      <c r="BA190" s="12">
        <f t="shared" si="37"/>
        <v>0</v>
      </c>
    </row>
    <row r="191" spans="31:53">
      <c r="AE191">
        <v>0</v>
      </c>
      <c r="AF191">
        <v>0</v>
      </c>
      <c r="AG191" s="13">
        <f t="shared" si="26"/>
        <v>0</v>
      </c>
      <c r="AH191" s="12">
        <f t="shared" si="27"/>
        <v>0</v>
      </c>
      <c r="AI191" s="12">
        <f t="shared" si="28"/>
        <v>1</v>
      </c>
      <c r="AK191">
        <v>0</v>
      </c>
      <c r="AL191">
        <v>0</v>
      </c>
      <c r="AM191" s="13">
        <f t="shared" si="29"/>
        <v>0</v>
      </c>
      <c r="AN191" s="12">
        <f t="shared" si="30"/>
        <v>0</v>
      </c>
      <c r="AO191" s="12">
        <f t="shared" si="31"/>
        <v>1</v>
      </c>
      <c r="AQ191">
        <v>0</v>
      </c>
      <c r="AR191">
        <v>0</v>
      </c>
      <c r="AS191" s="13">
        <f t="shared" si="32"/>
        <v>0</v>
      </c>
      <c r="AT191" s="12">
        <f t="shared" si="33"/>
        <v>0</v>
      </c>
      <c r="AU191" s="12">
        <f t="shared" si="34"/>
        <v>1</v>
      </c>
      <c r="AW191">
        <v>0</v>
      </c>
      <c r="AX191">
        <v>0</v>
      </c>
      <c r="AY191" s="13">
        <f t="shared" si="35"/>
        <v>0</v>
      </c>
      <c r="AZ191" s="12">
        <f t="shared" si="36"/>
        <v>0</v>
      </c>
      <c r="BA191" s="12">
        <f t="shared" si="37"/>
        <v>1</v>
      </c>
    </row>
    <row r="192" spans="31:53">
      <c r="AE192">
        <v>0.49889373779296881</v>
      </c>
      <c r="AF192">
        <v>0.32311820983886719</v>
      </c>
      <c r="AG192" s="13">
        <f t="shared" si="26"/>
        <v>0.16119374923888266</v>
      </c>
      <c r="AH192" s="12">
        <f t="shared" si="27"/>
        <v>0.17577552795410162</v>
      </c>
      <c r="AI192" s="12">
        <f t="shared" si="28"/>
        <v>0</v>
      </c>
      <c r="AK192">
        <v>50.00457763671875</v>
      </c>
      <c r="AL192">
        <v>50.062353909015663</v>
      </c>
      <c r="AM192" s="13">
        <f t="shared" si="29"/>
        <v>1.156299374983246E-3</v>
      </c>
      <c r="AN192" s="12">
        <f t="shared" si="30"/>
        <v>5.7776272296912623E-2</v>
      </c>
      <c r="AO192" s="12">
        <f t="shared" si="31"/>
        <v>1</v>
      </c>
      <c r="AQ192">
        <v>50.00457763671875</v>
      </c>
      <c r="AR192">
        <v>50.061917886749171</v>
      </c>
      <c r="AS192" s="13">
        <f t="shared" si="32"/>
        <v>1.1475680820117085E-3</v>
      </c>
      <c r="AT192" s="12">
        <f t="shared" si="33"/>
        <v>5.7340250030421203E-2</v>
      </c>
      <c r="AU192" s="12">
        <f t="shared" si="34"/>
        <v>1</v>
      </c>
      <c r="AW192">
        <v>50.00457763671875</v>
      </c>
      <c r="AX192">
        <v>50.063444533850358</v>
      </c>
      <c r="AY192" s="13">
        <f t="shared" si="35"/>
        <v>1.1781393385825963E-3</v>
      </c>
      <c r="AZ192" s="12">
        <f t="shared" si="36"/>
        <v>5.8866897131608198E-2</v>
      </c>
      <c r="BA192" s="12">
        <f t="shared" si="37"/>
        <v>1</v>
      </c>
    </row>
    <row r="193" spans="31:53">
      <c r="AE193">
        <v>1.2472152709960939E-2</v>
      </c>
      <c r="AF193">
        <v>1.9960403442382809E-2</v>
      </c>
      <c r="AG193" s="13">
        <f t="shared" si="26"/>
        <v>7.5163577957150316E-3</v>
      </c>
      <c r="AH193" s="12">
        <f t="shared" si="27"/>
        <v>7.4882507324218698E-3</v>
      </c>
      <c r="AI193" s="12">
        <f t="shared" si="28"/>
        <v>0</v>
      </c>
      <c r="AK193">
        <v>22.492599487304691</v>
      </c>
      <c r="AL193">
        <v>23.05958148130436</v>
      </c>
      <c r="AM193" s="13">
        <f t="shared" si="29"/>
        <v>2.4893736455358199E-2</v>
      </c>
      <c r="AN193" s="12">
        <f t="shared" si="30"/>
        <v>0.56698199399966853</v>
      </c>
      <c r="AO193" s="12">
        <f t="shared" si="31"/>
        <v>1</v>
      </c>
      <c r="AQ193">
        <v>22.492599487304691</v>
      </c>
      <c r="AR193">
        <v>22.99719401764678</v>
      </c>
      <c r="AS193" s="13">
        <f t="shared" si="32"/>
        <v>2.2184955853324119E-2</v>
      </c>
      <c r="AT193" s="12">
        <f t="shared" si="33"/>
        <v>0.50459453034208934</v>
      </c>
      <c r="AU193" s="12">
        <f t="shared" si="34"/>
        <v>1</v>
      </c>
      <c r="AW193">
        <v>22.492599487304691</v>
      </c>
      <c r="AX193">
        <v>22.94765005239821</v>
      </c>
      <c r="AY193" s="13">
        <f t="shared" si="35"/>
        <v>2.0028524037744262E-2</v>
      </c>
      <c r="AZ193" s="12">
        <f t="shared" si="36"/>
        <v>0.4550505650935186</v>
      </c>
      <c r="BA193" s="12">
        <f t="shared" si="37"/>
        <v>1</v>
      </c>
    </row>
    <row r="194" spans="31:53">
      <c r="AE194">
        <v>0</v>
      </c>
      <c r="AF194">
        <v>0</v>
      </c>
      <c r="AG194" s="13">
        <f t="shared" si="26"/>
        <v>0</v>
      </c>
      <c r="AH194" s="12">
        <f t="shared" si="27"/>
        <v>0</v>
      </c>
      <c r="AI194" s="12">
        <f t="shared" si="28"/>
        <v>1</v>
      </c>
      <c r="AK194">
        <v>0</v>
      </c>
      <c r="AL194">
        <v>0</v>
      </c>
      <c r="AM194" s="13">
        <f t="shared" si="29"/>
        <v>0</v>
      </c>
      <c r="AN194" s="12">
        <f t="shared" si="30"/>
        <v>0</v>
      </c>
      <c r="AO194" s="12">
        <f t="shared" si="31"/>
        <v>1</v>
      </c>
      <c r="AQ194">
        <v>0</v>
      </c>
      <c r="AR194">
        <v>0</v>
      </c>
      <c r="AS194" s="13">
        <f t="shared" si="32"/>
        <v>0</v>
      </c>
      <c r="AT194" s="12">
        <f t="shared" si="33"/>
        <v>0</v>
      </c>
      <c r="AU194" s="12">
        <f t="shared" si="34"/>
        <v>1</v>
      </c>
      <c r="AW194">
        <v>0</v>
      </c>
      <c r="AX194">
        <v>0</v>
      </c>
      <c r="AY194" s="13">
        <f t="shared" si="35"/>
        <v>0</v>
      </c>
      <c r="AZ194" s="12">
        <f t="shared" si="36"/>
        <v>0</v>
      </c>
      <c r="BA194" s="12">
        <f t="shared" si="37"/>
        <v>1</v>
      </c>
    </row>
    <row r="195" spans="31:53">
      <c r="AE195">
        <v>0</v>
      </c>
      <c r="AF195">
        <v>0</v>
      </c>
      <c r="AG195" s="13">
        <f t="shared" si="26"/>
        <v>0</v>
      </c>
      <c r="AH195" s="12">
        <f t="shared" si="27"/>
        <v>0</v>
      </c>
      <c r="AI195" s="12">
        <f t="shared" si="28"/>
        <v>1</v>
      </c>
      <c r="AK195">
        <v>0</v>
      </c>
      <c r="AL195">
        <v>0</v>
      </c>
      <c r="AM195" s="13">
        <f t="shared" si="29"/>
        <v>0</v>
      </c>
      <c r="AN195" s="12">
        <f t="shared" si="30"/>
        <v>0</v>
      </c>
      <c r="AO195" s="12">
        <f t="shared" si="31"/>
        <v>1</v>
      </c>
      <c r="AQ195">
        <v>0</v>
      </c>
      <c r="AR195">
        <v>0</v>
      </c>
      <c r="AS195" s="13">
        <f t="shared" si="32"/>
        <v>0</v>
      </c>
      <c r="AT195" s="12">
        <f t="shared" si="33"/>
        <v>0</v>
      </c>
      <c r="AU195" s="12">
        <f t="shared" si="34"/>
        <v>1</v>
      </c>
      <c r="AW195">
        <v>0</v>
      </c>
      <c r="AX195">
        <v>0</v>
      </c>
      <c r="AY195" s="13">
        <f t="shared" si="35"/>
        <v>0</v>
      </c>
      <c r="AZ195" s="12">
        <f t="shared" si="36"/>
        <v>0</v>
      </c>
      <c r="BA195" s="12">
        <f t="shared" si="37"/>
        <v>1</v>
      </c>
    </row>
    <row r="196" spans="31:53">
      <c r="AE196">
        <v>0</v>
      </c>
      <c r="AF196">
        <v>0</v>
      </c>
      <c r="AG196" s="13">
        <f t="shared" si="26"/>
        <v>0</v>
      </c>
      <c r="AH196" s="12">
        <f t="shared" si="27"/>
        <v>0</v>
      </c>
      <c r="AI196" s="12">
        <f t="shared" si="28"/>
        <v>1</v>
      </c>
      <c r="AK196">
        <v>0</v>
      </c>
      <c r="AL196">
        <v>0</v>
      </c>
      <c r="AM196" s="13">
        <f t="shared" si="29"/>
        <v>0</v>
      </c>
      <c r="AN196" s="12">
        <f t="shared" si="30"/>
        <v>0</v>
      </c>
      <c r="AO196" s="12">
        <f t="shared" si="31"/>
        <v>1</v>
      </c>
      <c r="AQ196">
        <v>0</v>
      </c>
      <c r="AR196">
        <v>0</v>
      </c>
      <c r="AS196" s="13">
        <f t="shared" si="32"/>
        <v>0</v>
      </c>
      <c r="AT196" s="12">
        <f t="shared" si="33"/>
        <v>0</v>
      </c>
      <c r="AU196" s="12">
        <f t="shared" si="34"/>
        <v>1</v>
      </c>
      <c r="AW196">
        <v>0</v>
      </c>
      <c r="AX196">
        <v>0</v>
      </c>
      <c r="AY196" s="13">
        <f t="shared" si="35"/>
        <v>0</v>
      </c>
      <c r="AZ196" s="12">
        <f t="shared" si="36"/>
        <v>0</v>
      </c>
      <c r="BA196" s="12">
        <f t="shared" si="37"/>
        <v>1</v>
      </c>
    </row>
    <row r="197" spans="31:53">
      <c r="AE197">
        <v>0</v>
      </c>
      <c r="AF197">
        <v>0</v>
      </c>
      <c r="AG197" s="13">
        <f t="shared" si="26"/>
        <v>0</v>
      </c>
      <c r="AH197" s="12">
        <f t="shared" si="27"/>
        <v>0</v>
      </c>
      <c r="AI197" s="12">
        <f t="shared" si="28"/>
        <v>1</v>
      </c>
      <c r="AK197">
        <v>0</v>
      </c>
      <c r="AL197">
        <v>0</v>
      </c>
      <c r="AM197" s="13">
        <f t="shared" si="29"/>
        <v>0</v>
      </c>
      <c r="AN197" s="12">
        <f t="shared" si="30"/>
        <v>0</v>
      </c>
      <c r="AO197" s="12">
        <f t="shared" si="31"/>
        <v>1</v>
      </c>
      <c r="AQ197">
        <v>0</v>
      </c>
      <c r="AR197">
        <v>0</v>
      </c>
      <c r="AS197" s="13">
        <f t="shared" si="32"/>
        <v>0</v>
      </c>
      <c r="AT197" s="12">
        <f t="shared" si="33"/>
        <v>0</v>
      </c>
      <c r="AU197" s="12">
        <f t="shared" si="34"/>
        <v>1</v>
      </c>
      <c r="AW197">
        <v>0</v>
      </c>
      <c r="AX197">
        <v>0</v>
      </c>
      <c r="AY197" s="13">
        <f t="shared" si="35"/>
        <v>0</v>
      </c>
      <c r="AZ197" s="12">
        <f t="shared" si="36"/>
        <v>0</v>
      </c>
      <c r="BA197" s="12">
        <f t="shared" si="37"/>
        <v>1</v>
      </c>
    </row>
    <row r="198" spans="31:53">
      <c r="AE198">
        <v>4.2148590087890618E-2</v>
      </c>
      <c r="AF198">
        <v>0.25553321838378912</v>
      </c>
      <c r="AG198" s="13">
        <f t="shared" si="26"/>
        <v>0.23786067593379384</v>
      </c>
      <c r="AH198" s="12">
        <f t="shared" si="27"/>
        <v>0.21338462829589849</v>
      </c>
      <c r="AI198" s="12">
        <f t="shared" si="28"/>
        <v>0</v>
      </c>
      <c r="AK198">
        <v>22.56259918212891</v>
      </c>
      <c r="AL198">
        <v>21.893382894581759</v>
      </c>
      <c r="AM198" s="13">
        <f t="shared" si="29"/>
        <v>3.0106917282465614E-2</v>
      </c>
      <c r="AN198" s="12">
        <f t="shared" si="30"/>
        <v>0.66921628754715101</v>
      </c>
      <c r="AO198" s="12">
        <f t="shared" si="31"/>
        <v>1</v>
      </c>
      <c r="AQ198">
        <v>22.56259918212891</v>
      </c>
      <c r="AR198">
        <v>21.89505910428808</v>
      </c>
      <c r="AS198" s="13">
        <f t="shared" si="32"/>
        <v>3.0030375128632499E-2</v>
      </c>
      <c r="AT198" s="12">
        <f t="shared" si="33"/>
        <v>0.66754007784082958</v>
      </c>
      <c r="AU198" s="12">
        <f t="shared" si="34"/>
        <v>1</v>
      </c>
      <c r="AW198">
        <v>22.56259918212891</v>
      </c>
      <c r="AX198">
        <v>21.893970303474589</v>
      </c>
      <c r="AY198" s="13">
        <f t="shared" si="35"/>
        <v>3.0080093286138282E-2</v>
      </c>
      <c r="AZ198" s="12">
        <f t="shared" si="36"/>
        <v>0.66862887865432086</v>
      </c>
      <c r="BA198" s="12">
        <f t="shared" si="37"/>
        <v>1</v>
      </c>
    </row>
    <row r="199" spans="31:53">
      <c r="AE199">
        <v>0</v>
      </c>
      <c r="AF199">
        <v>0</v>
      </c>
      <c r="AG199" s="13">
        <f t="shared" si="26"/>
        <v>0</v>
      </c>
      <c r="AH199" s="12">
        <f t="shared" si="27"/>
        <v>0</v>
      </c>
      <c r="AI199" s="12">
        <f t="shared" si="28"/>
        <v>1</v>
      </c>
      <c r="AK199">
        <v>0</v>
      </c>
      <c r="AL199">
        <v>0</v>
      </c>
      <c r="AM199" s="13">
        <f t="shared" si="29"/>
        <v>0</v>
      </c>
      <c r="AN199" s="12">
        <f t="shared" si="30"/>
        <v>0</v>
      </c>
      <c r="AO199" s="12">
        <f t="shared" si="31"/>
        <v>1</v>
      </c>
      <c r="AQ199">
        <v>0</v>
      </c>
      <c r="AR199">
        <v>0</v>
      </c>
      <c r="AS199" s="13">
        <f t="shared" si="32"/>
        <v>0</v>
      </c>
      <c r="AT199" s="12">
        <f t="shared" si="33"/>
        <v>0</v>
      </c>
      <c r="AU199" s="12">
        <f t="shared" si="34"/>
        <v>1</v>
      </c>
      <c r="AW199">
        <v>0</v>
      </c>
      <c r="AX199">
        <v>0</v>
      </c>
      <c r="AY199" s="13">
        <f t="shared" si="35"/>
        <v>0</v>
      </c>
      <c r="AZ199" s="12">
        <f t="shared" si="36"/>
        <v>0</v>
      </c>
      <c r="BA199" s="12">
        <f t="shared" si="37"/>
        <v>1</v>
      </c>
    </row>
    <row r="200" spans="31:53">
      <c r="AE200">
        <v>0.4878387451171875</v>
      </c>
      <c r="AF200">
        <v>0.27267265319824219</v>
      </c>
      <c r="AG200" s="13">
        <f t="shared" si="26"/>
        <v>0.19359250871395892</v>
      </c>
      <c r="AH200" s="12">
        <f t="shared" si="27"/>
        <v>0.21516609191894531</v>
      </c>
      <c r="AI200" s="12">
        <f t="shared" si="28"/>
        <v>0</v>
      </c>
      <c r="AK200">
        <v>49.33319091796875</v>
      </c>
      <c r="AL200">
        <v>49.430479005325672</v>
      </c>
      <c r="AM200" s="13">
        <f t="shared" si="29"/>
        <v>1.970118919891939E-3</v>
      </c>
      <c r="AN200" s="12">
        <f t="shared" si="30"/>
        <v>9.7288087356922404E-2</v>
      </c>
      <c r="AO200" s="12">
        <f t="shared" si="31"/>
        <v>1</v>
      </c>
      <c r="AQ200">
        <v>49.33319091796875</v>
      </c>
      <c r="AR200">
        <v>49.478820769694288</v>
      </c>
      <c r="AS200" s="13">
        <f t="shared" si="32"/>
        <v>2.9476143484632638E-3</v>
      </c>
      <c r="AT200" s="12">
        <f t="shared" si="33"/>
        <v>0.14562985172553766</v>
      </c>
      <c r="AU200" s="12">
        <f t="shared" si="34"/>
        <v>1</v>
      </c>
      <c r="AW200">
        <v>49.33319091796875</v>
      </c>
      <c r="AX200">
        <v>49.476253552663053</v>
      </c>
      <c r="AY200" s="13">
        <f t="shared" si="35"/>
        <v>2.8957279430272291E-3</v>
      </c>
      <c r="AZ200" s="12">
        <f t="shared" si="36"/>
        <v>0.14306263469430291</v>
      </c>
      <c r="BA200" s="12">
        <f t="shared" si="37"/>
        <v>1</v>
      </c>
    </row>
    <row r="201" spans="31:53">
      <c r="AE201">
        <v>0.26675033569335938</v>
      </c>
      <c r="AF201">
        <v>0.23046875</v>
      </c>
      <c r="AG201" s="13">
        <f t="shared" si="26"/>
        <v>3.5631297182942216E-2</v>
      </c>
      <c r="AH201" s="12">
        <f t="shared" si="27"/>
        <v>3.6281585693359375E-2</v>
      </c>
      <c r="AI201" s="12">
        <f t="shared" si="28"/>
        <v>1</v>
      </c>
      <c r="AK201">
        <v>21.597671508789059</v>
      </c>
      <c r="AL201">
        <v>22.538105277128</v>
      </c>
      <c r="AM201" s="13">
        <f t="shared" si="29"/>
        <v>4.2615485070108344E-2</v>
      </c>
      <c r="AN201" s="12">
        <f t="shared" si="30"/>
        <v>0.94043376833894143</v>
      </c>
      <c r="AO201" s="12">
        <f t="shared" si="31"/>
        <v>1</v>
      </c>
      <c r="AQ201">
        <v>21.597671508789059</v>
      </c>
      <c r="AR201">
        <v>22.537132416982239</v>
      </c>
      <c r="AS201" s="13">
        <f t="shared" si="32"/>
        <v>4.257233859124987E-2</v>
      </c>
      <c r="AT201" s="12">
        <f t="shared" si="33"/>
        <v>0.93946090819317973</v>
      </c>
      <c r="AU201" s="12">
        <f t="shared" si="34"/>
        <v>1</v>
      </c>
      <c r="AW201">
        <v>21.597671508789059</v>
      </c>
      <c r="AX201">
        <v>22.487820903355392</v>
      </c>
      <c r="AY201" s="13">
        <f t="shared" si="35"/>
        <v>4.0382871818445146E-2</v>
      </c>
      <c r="AZ201" s="12">
        <f t="shared" si="36"/>
        <v>0.89014939456633257</v>
      </c>
      <c r="BA201" s="12">
        <f t="shared" si="37"/>
        <v>1</v>
      </c>
    </row>
    <row r="202" spans="31:53">
      <c r="AE202">
        <v>0</v>
      </c>
      <c r="AF202">
        <v>0</v>
      </c>
      <c r="AG202" s="13">
        <f t="shared" si="26"/>
        <v>0</v>
      </c>
      <c r="AH202" s="12">
        <f t="shared" si="27"/>
        <v>0</v>
      </c>
      <c r="AI202" s="12">
        <f t="shared" si="28"/>
        <v>1</v>
      </c>
      <c r="AK202">
        <v>0</v>
      </c>
      <c r="AL202">
        <v>0</v>
      </c>
      <c r="AM202" s="13">
        <f t="shared" si="29"/>
        <v>0</v>
      </c>
      <c r="AN202" s="12">
        <f t="shared" si="30"/>
        <v>0</v>
      </c>
      <c r="AO202" s="12">
        <f t="shared" si="31"/>
        <v>1</v>
      </c>
      <c r="AQ202">
        <v>0</v>
      </c>
      <c r="AR202">
        <v>0</v>
      </c>
      <c r="AS202" s="13">
        <f t="shared" si="32"/>
        <v>0</v>
      </c>
      <c r="AT202" s="12">
        <f t="shared" si="33"/>
        <v>0</v>
      </c>
      <c r="AU202" s="12">
        <f t="shared" si="34"/>
        <v>1</v>
      </c>
      <c r="AW202">
        <v>0</v>
      </c>
      <c r="AX202">
        <v>0</v>
      </c>
      <c r="AY202" s="13">
        <f t="shared" si="35"/>
        <v>0</v>
      </c>
      <c r="AZ202" s="12">
        <f t="shared" si="36"/>
        <v>0</v>
      </c>
      <c r="BA202" s="12">
        <f t="shared" si="37"/>
        <v>1</v>
      </c>
    </row>
    <row r="203" spans="31:53">
      <c r="AE203">
        <v>0</v>
      </c>
      <c r="AF203">
        <v>2.20489501953125E-3</v>
      </c>
      <c r="AG203" s="13">
        <f t="shared" si="26"/>
        <v>2.2073275880789556E-3</v>
      </c>
      <c r="AH203" s="12">
        <f t="shared" si="27"/>
        <v>2.20489501953125E-3</v>
      </c>
      <c r="AI203" s="12">
        <f t="shared" si="28"/>
        <v>0</v>
      </c>
      <c r="AK203">
        <v>8.3227157592773438</v>
      </c>
      <c r="AL203">
        <v>9.4389242018568567</v>
      </c>
      <c r="AM203" s="13">
        <f t="shared" si="29"/>
        <v>0.12568754293207005</v>
      </c>
      <c r="AN203" s="12">
        <f t="shared" si="30"/>
        <v>1.1162084425795129</v>
      </c>
      <c r="AO203" s="12">
        <f t="shared" si="31"/>
        <v>1</v>
      </c>
      <c r="AQ203">
        <v>8.3227157592773438</v>
      </c>
      <c r="AR203">
        <v>12.921524596186689</v>
      </c>
      <c r="AS203" s="13">
        <f t="shared" si="32"/>
        <v>0.43294641370657705</v>
      </c>
      <c r="AT203" s="12">
        <f t="shared" si="33"/>
        <v>4.5988088369093454</v>
      </c>
      <c r="AU203" s="12">
        <f t="shared" si="34"/>
        <v>0</v>
      </c>
      <c r="AW203">
        <v>8.3227157592773438</v>
      </c>
      <c r="AX203">
        <v>11.49104266413633</v>
      </c>
      <c r="AY203" s="13">
        <f t="shared" si="35"/>
        <v>0.31981079380830785</v>
      </c>
      <c r="AZ203" s="12">
        <f t="shared" si="36"/>
        <v>3.1683269048589864</v>
      </c>
      <c r="BA203" s="12">
        <f t="shared" si="37"/>
        <v>0</v>
      </c>
    </row>
    <row r="204" spans="31:53">
      <c r="AE204">
        <v>2.6033401489257809E-2</v>
      </c>
      <c r="AF204">
        <v>0.1012687683105469</v>
      </c>
      <c r="AG204" s="13">
        <f t="shared" si="26"/>
        <v>7.8137878909351255E-2</v>
      </c>
      <c r="AH204" s="12">
        <f t="shared" si="27"/>
        <v>7.523536682128909E-2</v>
      </c>
      <c r="AI204" s="12">
        <f t="shared" si="28"/>
        <v>0</v>
      </c>
      <c r="AK204">
        <v>49.191665649414063</v>
      </c>
      <c r="AL204">
        <v>48.874736134875292</v>
      </c>
      <c r="AM204" s="13">
        <f t="shared" si="29"/>
        <v>6.4635697603324148E-3</v>
      </c>
      <c r="AN204" s="12">
        <f t="shared" si="30"/>
        <v>0.31692951453877072</v>
      </c>
      <c r="AO204" s="12">
        <f t="shared" si="31"/>
        <v>1</v>
      </c>
      <c r="AQ204">
        <v>49.191665649414063</v>
      </c>
      <c r="AR204">
        <v>48.904993650132702</v>
      </c>
      <c r="AS204" s="13">
        <f t="shared" si="32"/>
        <v>5.8446842395719492E-3</v>
      </c>
      <c r="AT204" s="12">
        <f t="shared" si="33"/>
        <v>0.28667199928136</v>
      </c>
      <c r="AU204" s="12">
        <f t="shared" si="34"/>
        <v>1</v>
      </c>
      <c r="AW204">
        <v>49.191665649414063</v>
      </c>
      <c r="AX204">
        <v>48.944731634249223</v>
      </c>
      <c r="AY204" s="13">
        <f t="shared" si="35"/>
        <v>5.0324654664278485E-3</v>
      </c>
      <c r="AZ204" s="12">
        <f t="shared" si="36"/>
        <v>0.24693401516483959</v>
      </c>
      <c r="BA204" s="12">
        <f t="shared" si="37"/>
        <v>1</v>
      </c>
    </row>
    <row r="205" spans="31:53">
      <c r="AE205">
        <v>4.57000732421875E-3</v>
      </c>
      <c r="AF205">
        <v>3.2863616943359382E-2</v>
      </c>
      <c r="AG205" s="13">
        <f t="shared" si="26"/>
        <v>2.8697675618244531E-2</v>
      </c>
      <c r="AH205" s="12">
        <f t="shared" si="27"/>
        <v>2.8293609619140632E-2</v>
      </c>
      <c r="AI205" s="12">
        <f t="shared" si="28"/>
        <v>0</v>
      </c>
      <c r="AK205">
        <v>19.76776123046875</v>
      </c>
      <c r="AL205">
        <v>22.398201810217799</v>
      </c>
      <c r="AM205" s="13">
        <f t="shared" si="29"/>
        <v>0.12476606201124346</v>
      </c>
      <c r="AN205" s="12">
        <f t="shared" si="30"/>
        <v>2.6304405797490489</v>
      </c>
      <c r="AO205" s="12">
        <f t="shared" si="31"/>
        <v>1</v>
      </c>
      <c r="AQ205">
        <v>19.76776123046875</v>
      </c>
      <c r="AR205">
        <v>20.367584050134969</v>
      </c>
      <c r="AS205" s="13">
        <f t="shared" si="32"/>
        <v>2.9890004208141023E-2</v>
      </c>
      <c r="AT205" s="12">
        <f t="shared" si="33"/>
        <v>0.59982281966621898</v>
      </c>
      <c r="AU205" s="12">
        <f t="shared" si="34"/>
        <v>1</v>
      </c>
      <c r="AW205">
        <v>19.76776123046875</v>
      </c>
      <c r="AX205">
        <v>22.976045820957282</v>
      </c>
      <c r="AY205" s="13">
        <f t="shared" si="35"/>
        <v>0.1501169321033371</v>
      </c>
      <c r="AZ205" s="12">
        <f t="shared" si="36"/>
        <v>3.2082845904885318</v>
      </c>
      <c r="BA205" s="12">
        <f t="shared" si="37"/>
        <v>1</v>
      </c>
    </row>
    <row r="206" spans="31:53">
      <c r="AE206">
        <v>0</v>
      </c>
      <c r="AF206">
        <v>0</v>
      </c>
      <c r="AG206" s="13">
        <f t="shared" ref="AG206:AG269" si="38">(ABS(EXP(AE206) - EXP(AF206)) / ABS(EXP(AE206)))</f>
        <v>0</v>
      </c>
      <c r="AH206" s="12">
        <f t="shared" ref="AH206:AH269" si="39">ABS(MIN(AE206, 100-AE206)- MIN(AF206, 100-AF206))</f>
        <v>0</v>
      </c>
      <c r="AI206" s="12">
        <f t="shared" ref="AI206:AI269" si="40">IF(AND(AF206 &lt;= 1.2*AE206, AF206 &gt;= 0.8*AE206), 1, 0)</f>
        <v>1</v>
      </c>
      <c r="AK206">
        <v>0</v>
      </c>
      <c r="AL206">
        <v>0</v>
      </c>
      <c r="AM206" s="13">
        <f t="shared" ref="AM206:AM269" si="41">IF(AND(AK206=0, AL206=0), 0, 2 * ABS(MIN(AK206, 100-AK206) - MIN(AL206, 100-AL206)) / (ABS(MIN(AK206, 100-AK206)) + ABS(MIN(AL206, 100-AL206))))</f>
        <v>0</v>
      </c>
      <c r="AN206" s="12">
        <f t="shared" ref="AN206:AN269" si="42">ABS(MIN(AK206, 100-AK206)- MIN(AL206, 100-AL206))</f>
        <v>0</v>
      </c>
      <c r="AO206" s="12">
        <f t="shared" ref="AO206:AO269" si="43">IF(AND(AL206 &lt;= 1.2*AK206, AL206 &gt;= 0.8*AK206), 1, 0)</f>
        <v>1</v>
      </c>
      <c r="AQ206">
        <v>0</v>
      </c>
      <c r="AR206">
        <v>0</v>
      </c>
      <c r="AS206" s="13">
        <f t="shared" ref="AS206:AS269" si="44">IF(AND(AQ206=0, AR206=0), 0, 2 * ABS(MIN(AQ206, 100-AQ206) - MIN(AR206, 100-AR206)) / (ABS(MIN(AQ206, 100-AQ206)) + ABS(MIN(AR206, 100-AR206))))</f>
        <v>0</v>
      </c>
      <c r="AT206" s="12">
        <f t="shared" ref="AT206:AT269" si="45">ABS(MIN(AQ206, 100-AQ206)- MIN(AR206, 100-AR206))</f>
        <v>0</v>
      </c>
      <c r="AU206" s="12">
        <f t="shared" ref="AU206:AU269" si="46">IF(AND(AR206 &lt;= 1.2*AQ206, AR206 &gt;= 0.8*AQ206), 1, 0)</f>
        <v>1</v>
      </c>
      <c r="AW206">
        <v>0</v>
      </c>
      <c r="AX206">
        <v>0</v>
      </c>
      <c r="AY206" s="13">
        <f t="shared" ref="AY206:AY269" si="47">IF(AND(AW206=0, AX206=0), 0, 2 * ABS(MIN(AW206, 100-AW206) - MIN(AX206, 100-AX206)) / (ABS(MIN(AW206, 100-AW206)) + ABS(MIN(AX206, 100-AX206))))</f>
        <v>0</v>
      </c>
      <c r="AZ206" s="12">
        <f t="shared" ref="AZ206:AZ269" si="48">ABS(MIN(AW206, 100-AW206)- MIN(AX206, 100-AX206))</f>
        <v>0</v>
      </c>
      <c r="BA206" s="12">
        <f t="shared" ref="BA206:BA269" si="49">IF(AND(AX206 &lt;= 1.2*AW206, AX206 &gt;= 0.8*AW206), 1, 0)</f>
        <v>1</v>
      </c>
    </row>
    <row r="207" spans="31:53">
      <c r="AE207">
        <v>0.202880859375</v>
      </c>
      <c r="AF207">
        <v>0.27539634704589838</v>
      </c>
      <c r="AG207" s="13">
        <f t="shared" si="38"/>
        <v>7.5209458451440878E-2</v>
      </c>
      <c r="AH207" s="12">
        <f t="shared" si="39"/>
        <v>7.2515487670898382E-2</v>
      </c>
      <c r="AI207" s="12">
        <f t="shared" si="40"/>
        <v>0</v>
      </c>
      <c r="AK207">
        <v>36.729240417480469</v>
      </c>
      <c r="AL207">
        <v>35.160931673916899</v>
      </c>
      <c r="AM207" s="13">
        <f t="shared" si="41"/>
        <v>4.3630685473104856E-2</v>
      </c>
      <c r="AN207" s="12">
        <f t="shared" si="42"/>
        <v>1.5683087435635699</v>
      </c>
      <c r="AO207" s="12">
        <f t="shared" si="43"/>
        <v>1</v>
      </c>
      <c r="AQ207">
        <v>36.729240417480469</v>
      </c>
      <c r="AR207">
        <v>35.0168607991247</v>
      </c>
      <c r="AS207" s="13">
        <f t="shared" si="44"/>
        <v>4.773442986639808E-2</v>
      </c>
      <c r="AT207" s="12">
        <f t="shared" si="45"/>
        <v>1.7123796183557687</v>
      </c>
      <c r="AU207" s="12">
        <f t="shared" si="46"/>
        <v>1</v>
      </c>
      <c r="AW207">
        <v>36.729240417480469</v>
      </c>
      <c r="AX207">
        <v>35.05879343242966</v>
      </c>
      <c r="AY207" s="13">
        <f t="shared" si="47"/>
        <v>4.6538312737280797E-2</v>
      </c>
      <c r="AZ207" s="12">
        <f t="shared" si="48"/>
        <v>1.670446985050809</v>
      </c>
      <c r="BA207" s="12">
        <f t="shared" si="49"/>
        <v>1</v>
      </c>
    </row>
    <row r="208" spans="31:53">
      <c r="AE208">
        <v>1.24359130859375E-3</v>
      </c>
      <c r="AF208">
        <v>2.880096435546875E-4</v>
      </c>
      <c r="AG208" s="13">
        <f t="shared" si="38"/>
        <v>9.5512524227445151E-4</v>
      </c>
      <c r="AH208" s="12">
        <f t="shared" si="39"/>
        <v>9.555816650390625E-4</v>
      </c>
      <c r="AI208" s="12">
        <f t="shared" si="40"/>
        <v>0</v>
      </c>
      <c r="AK208">
        <v>1.277923583984375E-2</v>
      </c>
      <c r="AL208">
        <v>1.4291807662609009E-2</v>
      </c>
      <c r="AM208" s="13">
        <f t="shared" si="41"/>
        <v>0.11174832049811553</v>
      </c>
      <c r="AN208" s="12">
        <f t="shared" si="42"/>
        <v>1.5125718227652594E-3</v>
      </c>
      <c r="AO208" s="12">
        <f t="shared" si="43"/>
        <v>1</v>
      </c>
      <c r="AQ208">
        <v>1.277923583984375E-2</v>
      </c>
      <c r="AR208">
        <v>1.304744268061904E-2</v>
      </c>
      <c r="AS208" s="13">
        <f t="shared" si="44"/>
        <v>2.0769750981550813E-2</v>
      </c>
      <c r="AT208" s="12">
        <f t="shared" si="45"/>
        <v>2.6820684077528967E-4</v>
      </c>
      <c r="AU208" s="12">
        <f t="shared" si="46"/>
        <v>1</v>
      </c>
      <c r="AW208">
        <v>1.277923583984375E-2</v>
      </c>
      <c r="AX208">
        <v>1.2995167091184791E-2</v>
      </c>
      <c r="AY208" s="13">
        <f t="shared" si="47"/>
        <v>1.6755480382522597E-2</v>
      </c>
      <c r="AZ208" s="12">
        <f t="shared" si="48"/>
        <v>2.159312513410408E-4</v>
      </c>
      <c r="BA208" s="12">
        <f t="shared" si="49"/>
        <v>1</v>
      </c>
    </row>
    <row r="209" spans="31:53">
      <c r="AE209">
        <v>7.9893112182617188E-2</v>
      </c>
      <c r="AF209">
        <v>0.1901359558105469</v>
      </c>
      <c r="AG209" s="13">
        <f t="shared" si="38"/>
        <v>0.11654918439309318</v>
      </c>
      <c r="AH209" s="12">
        <f t="shared" si="39"/>
        <v>0.11024284362792972</v>
      </c>
      <c r="AI209" s="12">
        <f t="shared" si="40"/>
        <v>0</v>
      </c>
      <c r="AK209">
        <v>57.399368286132813</v>
      </c>
      <c r="AL209">
        <v>44.142223296955947</v>
      </c>
      <c r="AM209" s="13">
        <f t="shared" si="41"/>
        <v>3.5543943830218902E-2</v>
      </c>
      <c r="AN209" s="12">
        <f t="shared" si="42"/>
        <v>1.5415915830887599</v>
      </c>
      <c r="AO209" s="12">
        <f t="shared" si="43"/>
        <v>0</v>
      </c>
      <c r="AQ209">
        <v>57.399368286132813</v>
      </c>
      <c r="AR209">
        <v>44.367809322582751</v>
      </c>
      <c r="AS209" s="13">
        <f t="shared" si="44"/>
        <v>4.0639514464216035E-2</v>
      </c>
      <c r="AT209" s="12">
        <f t="shared" si="45"/>
        <v>1.7671776087155635</v>
      </c>
      <c r="AU209" s="12">
        <f t="shared" si="46"/>
        <v>0</v>
      </c>
      <c r="AW209">
        <v>57.399368286132813</v>
      </c>
      <c r="AX209">
        <v>45.018413059159393</v>
      </c>
      <c r="AY209" s="13">
        <f t="shared" si="47"/>
        <v>5.5188489022115345E-2</v>
      </c>
      <c r="AZ209" s="12">
        <f t="shared" si="48"/>
        <v>2.4177813452922052</v>
      </c>
      <c r="BA209" s="12">
        <f t="shared" si="49"/>
        <v>0</v>
      </c>
    </row>
    <row r="210" spans="31:53">
      <c r="AE210">
        <v>6.298065185546875E-3</v>
      </c>
      <c r="AF210">
        <v>1.045608520507812E-2</v>
      </c>
      <c r="AG210" s="13">
        <f t="shared" si="38"/>
        <v>4.166676578663017E-3</v>
      </c>
      <c r="AH210" s="12">
        <f t="shared" si="39"/>
        <v>4.1580200195312448E-3</v>
      </c>
      <c r="AI210" s="12">
        <f t="shared" si="40"/>
        <v>0</v>
      </c>
      <c r="AK210">
        <v>55.660247802734382</v>
      </c>
      <c r="AL210">
        <v>49.359764395562458</v>
      </c>
      <c r="AM210" s="13">
        <f t="shared" si="41"/>
        <v>0.10715129342900111</v>
      </c>
      <c r="AN210" s="12">
        <f t="shared" si="42"/>
        <v>5.0200121982968398</v>
      </c>
      <c r="AO210" s="12">
        <f t="shared" si="43"/>
        <v>1</v>
      </c>
      <c r="AQ210">
        <v>55.660247802734382</v>
      </c>
      <c r="AR210">
        <v>49.580763419639773</v>
      </c>
      <c r="AS210" s="13">
        <f t="shared" si="44"/>
        <v>0.11160524807491133</v>
      </c>
      <c r="AT210" s="12">
        <f t="shared" si="45"/>
        <v>5.241011222374155</v>
      </c>
      <c r="AU210" s="12">
        <f t="shared" si="46"/>
        <v>1</v>
      </c>
      <c r="AW210">
        <v>55.660247802734382</v>
      </c>
      <c r="AX210">
        <v>49.609403804198877</v>
      </c>
      <c r="AY210" s="13">
        <f t="shared" si="47"/>
        <v>0.11218092490050925</v>
      </c>
      <c r="AZ210" s="12">
        <f t="shared" si="48"/>
        <v>5.2696516069332588</v>
      </c>
      <c r="BA210" s="12">
        <f t="shared" si="49"/>
        <v>1</v>
      </c>
    </row>
    <row r="211" spans="31:53">
      <c r="AE211">
        <v>0</v>
      </c>
      <c r="AF211">
        <v>0</v>
      </c>
      <c r="AG211" s="13">
        <f t="shared" si="38"/>
        <v>0</v>
      </c>
      <c r="AH211" s="12">
        <f t="shared" si="39"/>
        <v>0</v>
      </c>
      <c r="AI211" s="12">
        <f t="shared" si="40"/>
        <v>1</v>
      </c>
      <c r="AK211">
        <v>0</v>
      </c>
      <c r="AL211">
        <v>0</v>
      </c>
      <c r="AM211" s="13">
        <f t="shared" si="41"/>
        <v>0</v>
      </c>
      <c r="AN211" s="12">
        <f t="shared" si="42"/>
        <v>0</v>
      </c>
      <c r="AO211" s="12">
        <f t="shared" si="43"/>
        <v>1</v>
      </c>
      <c r="AQ211">
        <v>0</v>
      </c>
      <c r="AR211">
        <v>0</v>
      </c>
      <c r="AS211" s="13">
        <f t="shared" si="44"/>
        <v>0</v>
      </c>
      <c r="AT211" s="12">
        <f t="shared" si="45"/>
        <v>0</v>
      </c>
      <c r="AU211" s="12">
        <f t="shared" si="46"/>
        <v>1</v>
      </c>
      <c r="AW211">
        <v>0</v>
      </c>
      <c r="AX211">
        <v>0</v>
      </c>
      <c r="AY211" s="13">
        <f t="shared" si="47"/>
        <v>0</v>
      </c>
      <c r="AZ211" s="12">
        <f t="shared" si="48"/>
        <v>0</v>
      </c>
      <c r="BA211" s="12">
        <f t="shared" si="49"/>
        <v>1</v>
      </c>
    </row>
    <row r="212" spans="31:53">
      <c r="AE212">
        <v>3.01361083984375E-4</v>
      </c>
      <c r="AF212">
        <v>3.3740997314453121E-3</v>
      </c>
      <c r="AG212" s="13">
        <f t="shared" si="38"/>
        <v>3.0774643478997596E-3</v>
      </c>
      <c r="AH212" s="12">
        <f t="shared" si="39"/>
        <v>3.0727386474609371E-3</v>
      </c>
      <c r="AI212" s="12">
        <f t="shared" si="40"/>
        <v>0</v>
      </c>
      <c r="AK212">
        <v>25.60062408447266</v>
      </c>
      <c r="AL212">
        <v>41.543960571289063</v>
      </c>
      <c r="AM212" s="13">
        <f t="shared" si="41"/>
        <v>0.47489567680119071</v>
      </c>
      <c r="AN212" s="12">
        <f t="shared" si="42"/>
        <v>15.943336486816403</v>
      </c>
      <c r="AO212" s="12">
        <f t="shared" si="43"/>
        <v>0</v>
      </c>
      <c r="AQ212">
        <v>25.60062408447266</v>
      </c>
      <c r="AR212">
        <v>35.292837020691437</v>
      </c>
      <c r="AS212" s="13">
        <f t="shared" si="44"/>
        <v>0.31833345519579359</v>
      </c>
      <c r="AT212" s="12">
        <f t="shared" si="45"/>
        <v>9.6922129362187768</v>
      </c>
      <c r="AU212" s="12">
        <f t="shared" si="46"/>
        <v>0</v>
      </c>
      <c r="AW212">
        <v>25.60062408447266</v>
      </c>
      <c r="AX212">
        <v>32.30052725024315</v>
      </c>
      <c r="AY212" s="13">
        <f t="shared" si="47"/>
        <v>0.23142555929638059</v>
      </c>
      <c r="AZ212" s="12">
        <f t="shared" si="48"/>
        <v>6.6999031657704897</v>
      </c>
      <c r="BA212" s="12">
        <f t="shared" si="49"/>
        <v>0</v>
      </c>
    </row>
    <row r="213" spans="31:53">
      <c r="AE213">
        <v>9.9964141845703125E-3</v>
      </c>
      <c r="AF213">
        <v>3.3529281616210938E-2</v>
      </c>
      <c r="AG213" s="13">
        <f t="shared" si="38"/>
        <v>2.3811950262927657E-2</v>
      </c>
      <c r="AH213" s="12">
        <f t="shared" si="39"/>
        <v>2.3532867431640625E-2</v>
      </c>
      <c r="AI213" s="12">
        <f t="shared" si="40"/>
        <v>0</v>
      </c>
      <c r="AK213">
        <v>33.600234985351563</v>
      </c>
      <c r="AL213">
        <v>35.357017313095341</v>
      </c>
      <c r="AM213" s="13">
        <f t="shared" si="41"/>
        <v>5.0952793772594838E-2</v>
      </c>
      <c r="AN213" s="12">
        <f t="shared" si="42"/>
        <v>1.7567823277437782</v>
      </c>
      <c r="AO213" s="12">
        <f t="shared" si="43"/>
        <v>1</v>
      </c>
      <c r="AQ213">
        <v>33.600234985351563</v>
      </c>
      <c r="AR213">
        <v>35.249825725060063</v>
      </c>
      <c r="AS213" s="13">
        <f t="shared" si="44"/>
        <v>4.7918352509427678E-2</v>
      </c>
      <c r="AT213" s="12">
        <f t="shared" si="45"/>
        <v>1.6495907397085006</v>
      </c>
      <c r="AU213" s="12">
        <f t="shared" si="46"/>
        <v>1</v>
      </c>
      <c r="AW213">
        <v>33.600234985351563</v>
      </c>
      <c r="AX213">
        <v>34.483595518490922</v>
      </c>
      <c r="AY213" s="13">
        <f t="shared" si="47"/>
        <v>2.5949201935384799E-2</v>
      </c>
      <c r="AZ213" s="12">
        <f t="shared" si="48"/>
        <v>0.88336053313935992</v>
      </c>
      <c r="BA213" s="12">
        <f t="shared" si="49"/>
        <v>1</v>
      </c>
    </row>
    <row r="214" spans="31:53">
      <c r="AE214">
        <v>0</v>
      </c>
      <c r="AF214">
        <v>0</v>
      </c>
      <c r="AG214" s="13">
        <f t="shared" si="38"/>
        <v>0</v>
      </c>
      <c r="AH214" s="12">
        <f t="shared" si="39"/>
        <v>0</v>
      </c>
      <c r="AI214" s="12">
        <f t="shared" si="40"/>
        <v>1</v>
      </c>
      <c r="AK214">
        <v>0</v>
      </c>
      <c r="AL214">
        <v>0</v>
      </c>
      <c r="AM214" s="13">
        <f t="shared" si="41"/>
        <v>0</v>
      </c>
      <c r="AN214" s="12">
        <f t="shared" si="42"/>
        <v>0</v>
      </c>
      <c r="AO214" s="12">
        <f t="shared" si="43"/>
        <v>1</v>
      </c>
      <c r="AQ214">
        <v>0</v>
      </c>
      <c r="AR214">
        <v>0</v>
      </c>
      <c r="AS214" s="13">
        <f t="shared" si="44"/>
        <v>0</v>
      </c>
      <c r="AT214" s="12">
        <f t="shared" si="45"/>
        <v>0</v>
      </c>
      <c r="AU214" s="12">
        <f t="shared" si="46"/>
        <v>1</v>
      </c>
      <c r="AW214">
        <v>0</v>
      </c>
      <c r="AX214">
        <v>0</v>
      </c>
      <c r="AY214" s="13">
        <f t="shared" si="47"/>
        <v>0</v>
      </c>
      <c r="AZ214" s="12">
        <f t="shared" si="48"/>
        <v>0</v>
      </c>
      <c r="BA214" s="12">
        <f t="shared" si="49"/>
        <v>1</v>
      </c>
    </row>
    <row r="215" spans="31:53">
      <c r="AE215">
        <v>0</v>
      </c>
      <c r="AF215">
        <v>0</v>
      </c>
      <c r="AG215" s="13">
        <f t="shared" si="38"/>
        <v>0</v>
      </c>
      <c r="AH215" s="12">
        <f t="shared" si="39"/>
        <v>0</v>
      </c>
      <c r="AI215" s="12">
        <f t="shared" si="40"/>
        <v>1</v>
      </c>
      <c r="AK215">
        <v>6.4849853515625E-2</v>
      </c>
      <c r="AL215">
        <v>8.7738037109375E-3</v>
      </c>
      <c r="AM215" s="13">
        <f t="shared" si="41"/>
        <v>1.5233160621761659</v>
      </c>
      <c r="AN215" s="12">
        <f t="shared" si="42"/>
        <v>5.60760498046875E-2</v>
      </c>
      <c r="AO215" s="12">
        <f t="shared" si="43"/>
        <v>0</v>
      </c>
      <c r="AQ215">
        <v>6.4849853515625E-2</v>
      </c>
      <c r="AR215">
        <v>9.0935611478541768E-3</v>
      </c>
      <c r="AS215" s="13">
        <f t="shared" si="44"/>
        <v>1.5080799993216703</v>
      </c>
      <c r="AT215" s="12">
        <f t="shared" si="45"/>
        <v>5.5756292367770827E-2</v>
      </c>
      <c r="AU215" s="12">
        <f t="shared" si="46"/>
        <v>0</v>
      </c>
      <c r="AW215">
        <v>6.4849853515625E-2</v>
      </c>
      <c r="AX215">
        <v>8.8224052777309131E-3</v>
      </c>
      <c r="AY215" s="13">
        <f t="shared" si="47"/>
        <v>1.5209917316379848</v>
      </c>
      <c r="AZ215" s="12">
        <f t="shared" si="48"/>
        <v>5.6027448237894087E-2</v>
      </c>
      <c r="BA215" s="12">
        <f t="shared" si="49"/>
        <v>0</v>
      </c>
    </row>
    <row r="216" spans="31:53">
      <c r="AE216">
        <v>0</v>
      </c>
      <c r="AF216">
        <v>0</v>
      </c>
      <c r="AG216" s="13">
        <f t="shared" si="38"/>
        <v>0</v>
      </c>
      <c r="AH216" s="12">
        <f t="shared" si="39"/>
        <v>0</v>
      </c>
      <c r="AI216" s="12">
        <f t="shared" si="40"/>
        <v>1</v>
      </c>
      <c r="AK216">
        <v>0.19989013671875</v>
      </c>
      <c r="AL216">
        <v>10.13393402099608</v>
      </c>
      <c r="AM216" s="13">
        <f t="shared" si="41"/>
        <v>1.9226268480407538</v>
      </c>
      <c r="AN216" s="12">
        <f t="shared" si="42"/>
        <v>9.9340438842773295</v>
      </c>
      <c r="AO216" s="12">
        <f t="shared" si="43"/>
        <v>0</v>
      </c>
      <c r="AQ216">
        <v>0.19989013671875</v>
      </c>
      <c r="AR216">
        <v>7.9370672052556737</v>
      </c>
      <c r="AS216" s="13">
        <f t="shared" si="44"/>
        <v>1.9017371588332568</v>
      </c>
      <c r="AT216" s="12">
        <f t="shared" si="45"/>
        <v>7.7371770685369237</v>
      </c>
      <c r="AU216" s="12">
        <f t="shared" si="46"/>
        <v>0</v>
      </c>
      <c r="AW216">
        <v>0.19989013671875</v>
      </c>
      <c r="AX216">
        <v>7.3375413100169551</v>
      </c>
      <c r="AY216" s="13">
        <f t="shared" si="47"/>
        <v>1.8939213507246859</v>
      </c>
      <c r="AZ216" s="12">
        <f t="shared" si="48"/>
        <v>7.1376511732982051</v>
      </c>
      <c r="BA216" s="12">
        <f t="shared" si="49"/>
        <v>0</v>
      </c>
    </row>
    <row r="217" spans="31:53">
      <c r="AE217">
        <v>0</v>
      </c>
      <c r="AF217">
        <v>0</v>
      </c>
      <c r="AG217" s="13">
        <f t="shared" si="38"/>
        <v>0</v>
      </c>
      <c r="AH217" s="12">
        <f t="shared" si="39"/>
        <v>0</v>
      </c>
      <c r="AI217" s="12">
        <f t="shared" si="40"/>
        <v>1</v>
      </c>
      <c r="AK217">
        <v>0.9952545166015625</v>
      </c>
      <c r="AL217">
        <v>1.2645195270406799</v>
      </c>
      <c r="AM217" s="13">
        <f t="shared" si="41"/>
        <v>0.23831144640029886</v>
      </c>
      <c r="AN217" s="12">
        <f t="shared" si="42"/>
        <v>0.26926501043911744</v>
      </c>
      <c r="AO217" s="12">
        <f t="shared" si="43"/>
        <v>0</v>
      </c>
      <c r="AQ217">
        <v>0.9952545166015625</v>
      </c>
      <c r="AR217">
        <v>0.95663651176120956</v>
      </c>
      <c r="AS217" s="13">
        <f t="shared" si="44"/>
        <v>3.9569836921424205E-2</v>
      </c>
      <c r="AT217" s="12">
        <f t="shared" si="45"/>
        <v>3.8618004840352937E-2</v>
      </c>
      <c r="AU217" s="12">
        <f t="shared" si="46"/>
        <v>1</v>
      </c>
      <c r="AW217">
        <v>0.9952545166015625</v>
      </c>
      <c r="AX217">
        <v>1.0410202133072011</v>
      </c>
      <c r="AY217" s="13">
        <f t="shared" si="47"/>
        <v>4.495041463063202E-2</v>
      </c>
      <c r="AZ217" s="12">
        <f t="shared" si="48"/>
        <v>4.576569670563857E-2</v>
      </c>
      <c r="BA217" s="12">
        <f t="shared" si="49"/>
        <v>1</v>
      </c>
    </row>
    <row r="218" spans="31:53">
      <c r="AE218">
        <v>7.9509735107421875E-2</v>
      </c>
      <c r="AF218">
        <v>8.5849761962890642E-3</v>
      </c>
      <c r="AG218" s="13">
        <f t="shared" si="38"/>
        <v>6.8468021028733742E-2</v>
      </c>
      <c r="AH218" s="12">
        <f t="shared" si="39"/>
        <v>7.0924758911132813E-2</v>
      </c>
      <c r="AI218" s="12">
        <f t="shared" si="40"/>
        <v>0</v>
      </c>
      <c r="AK218">
        <v>21.6705322265625</v>
      </c>
      <c r="AL218">
        <v>20.1312439463963</v>
      </c>
      <c r="AM218" s="13">
        <f t="shared" si="41"/>
        <v>7.3647027523292302E-2</v>
      </c>
      <c r="AN218" s="12">
        <f t="shared" si="42"/>
        <v>1.5392882801662005</v>
      </c>
      <c r="AO218" s="12">
        <f t="shared" si="43"/>
        <v>1</v>
      </c>
      <c r="AQ218">
        <v>21.6705322265625</v>
      </c>
      <c r="AR218">
        <v>19.769661851745301</v>
      </c>
      <c r="AS218" s="13">
        <f t="shared" si="44"/>
        <v>9.174041855234577E-2</v>
      </c>
      <c r="AT218" s="12">
        <f t="shared" si="45"/>
        <v>1.9008703748171989</v>
      </c>
      <c r="AU218" s="12">
        <f t="shared" si="46"/>
        <v>1</v>
      </c>
      <c r="AW218">
        <v>21.6705322265625</v>
      </c>
      <c r="AX218">
        <v>20.29850063671358</v>
      </c>
      <c r="AY218" s="13">
        <f t="shared" si="47"/>
        <v>6.538304536674136E-2</v>
      </c>
      <c r="AZ218" s="12">
        <f t="shared" si="48"/>
        <v>1.3720315898489197</v>
      </c>
      <c r="BA218" s="12">
        <f t="shared" si="49"/>
        <v>1</v>
      </c>
    </row>
    <row r="219" spans="31:53">
      <c r="AE219">
        <v>0</v>
      </c>
      <c r="AF219">
        <v>0</v>
      </c>
      <c r="AG219" s="13">
        <f t="shared" si="38"/>
        <v>0</v>
      </c>
      <c r="AH219" s="12">
        <f t="shared" si="39"/>
        <v>0</v>
      </c>
      <c r="AI219" s="12">
        <f t="shared" si="40"/>
        <v>1</v>
      </c>
      <c r="AK219">
        <v>0</v>
      </c>
      <c r="AL219">
        <v>0</v>
      </c>
      <c r="AM219" s="13">
        <f t="shared" si="41"/>
        <v>0</v>
      </c>
      <c r="AN219" s="12">
        <f t="shared" si="42"/>
        <v>0</v>
      </c>
      <c r="AO219" s="12">
        <f t="shared" si="43"/>
        <v>1</v>
      </c>
      <c r="AQ219">
        <v>0</v>
      </c>
      <c r="AR219">
        <v>0</v>
      </c>
      <c r="AS219" s="13">
        <f t="shared" si="44"/>
        <v>0</v>
      </c>
      <c r="AT219" s="12">
        <f t="shared" si="45"/>
        <v>0</v>
      </c>
      <c r="AU219" s="12">
        <f t="shared" si="46"/>
        <v>1</v>
      </c>
      <c r="AW219">
        <v>0</v>
      </c>
      <c r="AX219">
        <v>0</v>
      </c>
      <c r="AY219" s="13">
        <f t="shared" si="47"/>
        <v>0</v>
      </c>
      <c r="AZ219" s="12">
        <f t="shared" si="48"/>
        <v>0</v>
      </c>
      <c r="BA219" s="12">
        <f t="shared" si="49"/>
        <v>1</v>
      </c>
    </row>
    <row r="220" spans="31:53">
      <c r="AE220">
        <v>0</v>
      </c>
      <c r="AF220">
        <v>0</v>
      </c>
      <c r="AG220" s="13">
        <f t="shared" si="38"/>
        <v>0</v>
      </c>
      <c r="AH220" s="12">
        <f t="shared" si="39"/>
        <v>0</v>
      </c>
      <c r="AI220" s="12">
        <f t="shared" si="40"/>
        <v>1</v>
      </c>
      <c r="AK220">
        <v>0</v>
      </c>
      <c r="AL220">
        <v>0</v>
      </c>
      <c r="AM220" s="13">
        <f t="shared" si="41"/>
        <v>0</v>
      </c>
      <c r="AN220" s="12">
        <f t="shared" si="42"/>
        <v>0</v>
      </c>
      <c r="AO220" s="12">
        <f t="shared" si="43"/>
        <v>1</v>
      </c>
      <c r="AQ220">
        <v>0</v>
      </c>
      <c r="AR220">
        <v>0.117139579836002</v>
      </c>
      <c r="AS220" s="13">
        <f t="shared" si="44"/>
        <v>2</v>
      </c>
      <c r="AT220" s="12">
        <f t="shared" si="45"/>
        <v>0.117139579836002</v>
      </c>
      <c r="AU220" s="12">
        <f t="shared" si="46"/>
        <v>0</v>
      </c>
      <c r="AW220">
        <v>0</v>
      </c>
      <c r="AX220">
        <v>0.30489036065802982</v>
      </c>
      <c r="AY220" s="13">
        <f t="shared" si="47"/>
        <v>2</v>
      </c>
      <c r="AZ220" s="12">
        <f t="shared" si="48"/>
        <v>0.30489036065802982</v>
      </c>
      <c r="BA220" s="12">
        <f t="shared" si="49"/>
        <v>0</v>
      </c>
    </row>
    <row r="221" spans="31:53">
      <c r="AE221">
        <v>1.5163421630859379E-3</v>
      </c>
      <c r="AF221">
        <v>0.1209392547607422</v>
      </c>
      <c r="AG221" s="13">
        <f t="shared" si="38"/>
        <v>0.12684637505910198</v>
      </c>
      <c r="AH221" s="12">
        <f t="shared" si="39"/>
        <v>0.11942291259765626</v>
      </c>
      <c r="AI221" s="12">
        <f t="shared" si="40"/>
        <v>0</v>
      </c>
      <c r="AK221">
        <v>9.694671630859375</v>
      </c>
      <c r="AL221">
        <v>10.046143367372711</v>
      </c>
      <c r="AM221" s="13">
        <f t="shared" si="41"/>
        <v>3.5608634855735413E-2</v>
      </c>
      <c r="AN221" s="12">
        <f t="shared" si="42"/>
        <v>0.35147173651333574</v>
      </c>
      <c r="AO221" s="12">
        <f t="shared" si="43"/>
        <v>1</v>
      </c>
      <c r="AQ221">
        <v>9.694671630859375</v>
      </c>
      <c r="AR221">
        <v>10.152444928605981</v>
      </c>
      <c r="AS221" s="13">
        <f t="shared" si="44"/>
        <v>4.6129955086930484E-2</v>
      </c>
      <c r="AT221" s="12">
        <f t="shared" si="45"/>
        <v>0.45777329774660558</v>
      </c>
      <c r="AU221" s="12">
        <f t="shared" si="46"/>
        <v>1</v>
      </c>
      <c r="AW221">
        <v>9.694671630859375</v>
      </c>
      <c r="AX221">
        <v>10.155345968478541</v>
      </c>
      <c r="AY221" s="13">
        <f t="shared" si="47"/>
        <v>4.6415509237083097E-2</v>
      </c>
      <c r="AZ221" s="12">
        <f t="shared" si="48"/>
        <v>0.46067433761916554</v>
      </c>
      <c r="BA221" s="12">
        <f t="shared" si="49"/>
        <v>1</v>
      </c>
    </row>
    <row r="222" spans="31:53">
      <c r="AE222">
        <v>0</v>
      </c>
      <c r="AF222">
        <v>0</v>
      </c>
      <c r="AG222" s="13">
        <f t="shared" si="38"/>
        <v>0</v>
      </c>
      <c r="AH222" s="12">
        <f t="shared" si="39"/>
        <v>0</v>
      </c>
      <c r="AI222" s="12">
        <f t="shared" si="40"/>
        <v>1</v>
      </c>
      <c r="AK222">
        <v>0</v>
      </c>
      <c r="AL222">
        <v>0</v>
      </c>
      <c r="AM222" s="13">
        <f t="shared" si="41"/>
        <v>0</v>
      </c>
      <c r="AN222" s="12">
        <f t="shared" si="42"/>
        <v>0</v>
      </c>
      <c r="AO222" s="12">
        <f t="shared" si="43"/>
        <v>1</v>
      </c>
      <c r="AQ222">
        <v>0</v>
      </c>
      <c r="AR222">
        <v>0</v>
      </c>
      <c r="AS222" s="13">
        <f t="shared" si="44"/>
        <v>0</v>
      </c>
      <c r="AT222" s="12">
        <f t="shared" si="45"/>
        <v>0</v>
      </c>
      <c r="AU222" s="12">
        <f t="shared" si="46"/>
        <v>1</v>
      </c>
      <c r="AW222">
        <v>0</v>
      </c>
      <c r="AX222">
        <v>0</v>
      </c>
      <c r="AY222" s="13">
        <f t="shared" si="47"/>
        <v>0</v>
      </c>
      <c r="AZ222" s="12">
        <f t="shared" si="48"/>
        <v>0</v>
      </c>
      <c r="BA222" s="12">
        <f t="shared" si="49"/>
        <v>1</v>
      </c>
    </row>
    <row r="223" spans="31:53">
      <c r="AE223">
        <v>0</v>
      </c>
      <c r="AF223">
        <v>0</v>
      </c>
      <c r="AG223" s="13">
        <f t="shared" si="38"/>
        <v>0</v>
      </c>
      <c r="AH223" s="12">
        <f t="shared" si="39"/>
        <v>0</v>
      </c>
      <c r="AI223" s="12">
        <f t="shared" si="40"/>
        <v>1</v>
      </c>
      <c r="AK223">
        <v>0</v>
      </c>
      <c r="AL223">
        <v>0</v>
      </c>
      <c r="AM223" s="13">
        <f t="shared" si="41"/>
        <v>0</v>
      </c>
      <c r="AN223" s="12">
        <f t="shared" si="42"/>
        <v>0</v>
      </c>
      <c r="AO223" s="12">
        <f t="shared" si="43"/>
        <v>1</v>
      </c>
      <c r="AQ223">
        <v>0</v>
      </c>
      <c r="AR223">
        <v>0</v>
      </c>
      <c r="AS223" s="13">
        <f t="shared" si="44"/>
        <v>0</v>
      </c>
      <c r="AT223" s="12">
        <f t="shared" si="45"/>
        <v>0</v>
      </c>
      <c r="AU223" s="12">
        <f t="shared" si="46"/>
        <v>1</v>
      </c>
      <c r="AW223">
        <v>0</v>
      </c>
      <c r="AX223">
        <v>0</v>
      </c>
      <c r="AY223" s="13">
        <f t="shared" si="47"/>
        <v>0</v>
      </c>
      <c r="AZ223" s="12">
        <f t="shared" si="48"/>
        <v>0</v>
      </c>
      <c r="BA223" s="12">
        <f t="shared" si="49"/>
        <v>1</v>
      </c>
    </row>
    <row r="224" spans="31:53">
      <c r="AE224">
        <v>0</v>
      </c>
      <c r="AF224">
        <v>0</v>
      </c>
      <c r="AG224" s="13">
        <f t="shared" si="38"/>
        <v>0</v>
      </c>
      <c r="AH224" s="12">
        <f t="shared" si="39"/>
        <v>0</v>
      </c>
      <c r="AI224" s="12">
        <f t="shared" si="40"/>
        <v>1</v>
      </c>
      <c r="AK224">
        <v>0.28133392333984381</v>
      </c>
      <c r="AL224">
        <v>0.48545592608936328</v>
      </c>
      <c r="AM224" s="13">
        <f t="shared" si="41"/>
        <v>0.53240663762428886</v>
      </c>
      <c r="AN224" s="12">
        <f t="shared" si="42"/>
        <v>0.20412200274951947</v>
      </c>
      <c r="AO224" s="12">
        <f t="shared" si="43"/>
        <v>0</v>
      </c>
      <c r="AQ224">
        <v>0.28133392333984381</v>
      </c>
      <c r="AR224">
        <v>0.44662813005723873</v>
      </c>
      <c r="AS224" s="13">
        <f t="shared" si="44"/>
        <v>0.45412863471671</v>
      </c>
      <c r="AT224" s="12">
        <f t="shared" si="45"/>
        <v>0.16529420671739492</v>
      </c>
      <c r="AU224" s="12">
        <f t="shared" si="46"/>
        <v>0</v>
      </c>
      <c r="AW224">
        <v>0.28133392333984381</v>
      </c>
      <c r="AX224">
        <v>0.38876980794117028</v>
      </c>
      <c r="AY224" s="13">
        <f t="shared" si="47"/>
        <v>0.32065448851014455</v>
      </c>
      <c r="AZ224" s="12">
        <f t="shared" si="48"/>
        <v>0.10743588460132647</v>
      </c>
      <c r="BA224" s="12">
        <f t="shared" si="49"/>
        <v>0</v>
      </c>
    </row>
    <row r="225" spans="31:53">
      <c r="AE225">
        <v>0</v>
      </c>
      <c r="AF225">
        <v>0</v>
      </c>
      <c r="AG225" s="13">
        <f t="shared" si="38"/>
        <v>0</v>
      </c>
      <c r="AH225" s="12">
        <f t="shared" si="39"/>
        <v>0</v>
      </c>
      <c r="AI225" s="12">
        <f t="shared" si="40"/>
        <v>1</v>
      </c>
      <c r="AK225">
        <v>3.3763885498046879</v>
      </c>
      <c r="AL225">
        <v>2.825791939445164</v>
      </c>
      <c r="AM225" s="13">
        <f t="shared" si="41"/>
        <v>0.17754936713430541</v>
      </c>
      <c r="AN225" s="12">
        <f t="shared" si="42"/>
        <v>0.5505966103595239</v>
      </c>
      <c r="AO225" s="12">
        <f t="shared" si="43"/>
        <v>1</v>
      </c>
      <c r="AQ225">
        <v>3.3763885498046879</v>
      </c>
      <c r="AR225">
        <v>2.8422571804968282</v>
      </c>
      <c r="AS225" s="13">
        <f t="shared" si="44"/>
        <v>0.17178382319005717</v>
      </c>
      <c r="AT225" s="12">
        <f t="shared" si="45"/>
        <v>0.53413136930785976</v>
      </c>
      <c r="AU225" s="12">
        <f t="shared" si="46"/>
        <v>1</v>
      </c>
      <c r="AW225">
        <v>3.3763885498046879</v>
      </c>
      <c r="AX225">
        <v>2.8397245934168951</v>
      </c>
      <c r="AY225" s="13">
        <f t="shared" si="47"/>
        <v>0.17266865773606549</v>
      </c>
      <c r="AZ225" s="12">
        <f t="shared" si="48"/>
        <v>0.53666395638779285</v>
      </c>
      <c r="BA225" s="12">
        <f t="shared" si="49"/>
        <v>1</v>
      </c>
    </row>
    <row r="226" spans="31:53">
      <c r="AE226">
        <v>0</v>
      </c>
      <c r="AF226">
        <v>0</v>
      </c>
      <c r="AG226" s="13">
        <f t="shared" si="38"/>
        <v>0</v>
      </c>
      <c r="AH226" s="12">
        <f t="shared" si="39"/>
        <v>0</v>
      </c>
      <c r="AI226" s="12">
        <f t="shared" si="40"/>
        <v>1</v>
      </c>
      <c r="AK226">
        <v>2.4105072021484379</v>
      </c>
      <c r="AL226">
        <v>2.7525436396623442</v>
      </c>
      <c r="AM226" s="13">
        <f t="shared" si="41"/>
        <v>0.13249392577894795</v>
      </c>
      <c r="AN226" s="12">
        <f t="shared" si="42"/>
        <v>0.34203643751390622</v>
      </c>
      <c r="AO226" s="12">
        <f t="shared" si="43"/>
        <v>1</v>
      </c>
      <c r="AQ226">
        <v>2.4105072021484379</v>
      </c>
      <c r="AR226">
        <v>2.779478217772811</v>
      </c>
      <c r="AS226" s="13">
        <f t="shared" si="44"/>
        <v>0.14218576191297727</v>
      </c>
      <c r="AT226" s="12">
        <f t="shared" si="45"/>
        <v>0.36897101562437307</v>
      </c>
      <c r="AU226" s="12">
        <f t="shared" si="46"/>
        <v>1</v>
      </c>
      <c r="AW226">
        <v>2.4105072021484379</v>
      </c>
      <c r="AX226">
        <v>2.8135254217967449</v>
      </c>
      <c r="AY226" s="13">
        <f t="shared" si="47"/>
        <v>0.15429391378645263</v>
      </c>
      <c r="AZ226" s="12">
        <f t="shared" si="48"/>
        <v>0.40301821964830697</v>
      </c>
      <c r="BA226" s="12">
        <f t="shared" si="49"/>
        <v>1</v>
      </c>
    </row>
    <row r="227" spans="31:53">
      <c r="AE227">
        <v>0.44569778442382813</v>
      </c>
      <c r="AF227">
        <v>0.2136650085449219</v>
      </c>
      <c r="AG227" s="13">
        <f t="shared" si="38"/>
        <v>0.20707986577352316</v>
      </c>
      <c r="AH227" s="12">
        <f t="shared" si="39"/>
        <v>0.23203277587890622</v>
      </c>
      <c r="AI227" s="12">
        <f t="shared" si="40"/>
        <v>0</v>
      </c>
      <c r="AK227">
        <v>44.968605041503913</v>
      </c>
      <c r="AL227">
        <v>45.882952490518257</v>
      </c>
      <c r="AM227" s="13">
        <f t="shared" si="41"/>
        <v>2.0128382470318486E-2</v>
      </c>
      <c r="AN227" s="12">
        <f t="shared" si="42"/>
        <v>0.91434744901434328</v>
      </c>
      <c r="AO227" s="12">
        <f t="shared" si="43"/>
        <v>1</v>
      </c>
      <c r="AQ227">
        <v>44.968605041503913</v>
      </c>
      <c r="AR227">
        <v>45.874834410826097</v>
      </c>
      <c r="AS227" s="13">
        <f t="shared" si="44"/>
        <v>1.9951454387583507E-2</v>
      </c>
      <c r="AT227" s="12">
        <f t="shared" si="45"/>
        <v>0.90622936932218323</v>
      </c>
      <c r="AU227" s="12">
        <f t="shared" si="46"/>
        <v>1</v>
      </c>
      <c r="AW227">
        <v>44.968605041503913</v>
      </c>
      <c r="AX227">
        <v>45.874157042310983</v>
      </c>
      <c r="AY227" s="13">
        <f t="shared" si="47"/>
        <v>1.9936690167381178E-2</v>
      </c>
      <c r="AZ227" s="12">
        <f t="shared" si="48"/>
        <v>0.9055520008070701</v>
      </c>
      <c r="BA227" s="12">
        <f t="shared" si="49"/>
        <v>1</v>
      </c>
    </row>
    <row r="228" spans="31:53">
      <c r="AE228">
        <v>0</v>
      </c>
      <c r="AF228">
        <v>0</v>
      </c>
      <c r="AG228" s="13">
        <f t="shared" si="38"/>
        <v>0</v>
      </c>
      <c r="AH228" s="12">
        <f t="shared" si="39"/>
        <v>0</v>
      </c>
      <c r="AI228" s="12">
        <f t="shared" si="40"/>
        <v>1</v>
      </c>
      <c r="AK228">
        <v>0</v>
      </c>
      <c r="AL228">
        <v>0</v>
      </c>
      <c r="AM228" s="13">
        <f t="shared" si="41"/>
        <v>0</v>
      </c>
      <c r="AN228" s="12">
        <f t="shared" si="42"/>
        <v>0</v>
      </c>
      <c r="AO228" s="12">
        <f t="shared" si="43"/>
        <v>1</v>
      </c>
      <c r="AQ228">
        <v>0</v>
      </c>
      <c r="AR228">
        <v>0</v>
      </c>
      <c r="AS228" s="13">
        <f t="shared" si="44"/>
        <v>0</v>
      </c>
      <c r="AT228" s="12">
        <f t="shared" si="45"/>
        <v>0</v>
      </c>
      <c r="AU228" s="12">
        <f t="shared" si="46"/>
        <v>1</v>
      </c>
      <c r="AW228">
        <v>0</v>
      </c>
      <c r="AX228">
        <v>0</v>
      </c>
      <c r="AY228" s="13">
        <f t="shared" si="47"/>
        <v>0</v>
      </c>
      <c r="AZ228" s="12">
        <f t="shared" si="48"/>
        <v>0</v>
      </c>
      <c r="BA228" s="12">
        <f t="shared" si="49"/>
        <v>1</v>
      </c>
    </row>
    <row r="229" spans="31:53">
      <c r="AE229">
        <v>0</v>
      </c>
      <c r="AF229">
        <v>0</v>
      </c>
      <c r="AG229" s="13">
        <f t="shared" si="38"/>
        <v>0</v>
      </c>
      <c r="AH229" s="12">
        <f t="shared" si="39"/>
        <v>0</v>
      </c>
      <c r="AI229" s="12">
        <f t="shared" si="40"/>
        <v>1</v>
      </c>
      <c r="AK229">
        <v>0</v>
      </c>
      <c r="AL229">
        <v>0</v>
      </c>
      <c r="AM229" s="13">
        <f t="shared" si="41"/>
        <v>0</v>
      </c>
      <c r="AN229" s="12">
        <f t="shared" si="42"/>
        <v>0</v>
      </c>
      <c r="AO229" s="12">
        <f t="shared" si="43"/>
        <v>1</v>
      </c>
      <c r="AQ229">
        <v>0</v>
      </c>
      <c r="AR229">
        <v>0</v>
      </c>
      <c r="AS229" s="13">
        <f t="shared" si="44"/>
        <v>0</v>
      </c>
      <c r="AT229" s="12">
        <f t="shared" si="45"/>
        <v>0</v>
      </c>
      <c r="AU229" s="12">
        <f t="shared" si="46"/>
        <v>1</v>
      </c>
      <c r="AW229">
        <v>0</v>
      </c>
      <c r="AX229">
        <v>0</v>
      </c>
      <c r="AY229" s="13">
        <f t="shared" si="47"/>
        <v>0</v>
      </c>
      <c r="AZ229" s="12">
        <f t="shared" si="48"/>
        <v>0</v>
      </c>
      <c r="BA229" s="12">
        <f t="shared" si="49"/>
        <v>1</v>
      </c>
    </row>
    <row r="230" spans="31:53">
      <c r="AE230">
        <v>1.528167724609375E-2</v>
      </c>
      <c r="AF230">
        <v>0.1806182861328125</v>
      </c>
      <c r="AG230" s="13">
        <f t="shared" si="38"/>
        <v>0.17979017973946987</v>
      </c>
      <c r="AH230" s="12">
        <f t="shared" si="39"/>
        <v>0.16533660888671875</v>
      </c>
      <c r="AI230" s="12">
        <f t="shared" si="40"/>
        <v>0</v>
      </c>
      <c r="AK230">
        <v>10.80245971679688</v>
      </c>
      <c r="AL230">
        <v>9.7559765131786609</v>
      </c>
      <c r="AM230" s="13">
        <f t="shared" si="41"/>
        <v>0.10180572023200662</v>
      </c>
      <c r="AN230" s="12">
        <f t="shared" si="42"/>
        <v>1.0464832036182194</v>
      </c>
      <c r="AO230" s="12">
        <f t="shared" si="43"/>
        <v>1</v>
      </c>
      <c r="AQ230">
        <v>10.80245971679688</v>
      </c>
      <c r="AR230">
        <v>9.6901788057059512</v>
      </c>
      <c r="AS230" s="13">
        <f t="shared" si="44"/>
        <v>0.10855419226465551</v>
      </c>
      <c r="AT230" s="12">
        <f t="shared" si="45"/>
        <v>1.1122809110909291</v>
      </c>
      <c r="AU230" s="12">
        <f t="shared" si="46"/>
        <v>1</v>
      </c>
      <c r="AW230">
        <v>10.80245971679688</v>
      </c>
      <c r="AX230">
        <v>9.7914867361015805</v>
      </c>
      <c r="AY230" s="13">
        <f t="shared" si="47"/>
        <v>9.8181568356269289E-2</v>
      </c>
      <c r="AZ230" s="12">
        <f t="shared" si="48"/>
        <v>1.0109729806952998</v>
      </c>
      <c r="BA230" s="12">
        <f t="shared" si="49"/>
        <v>1</v>
      </c>
    </row>
    <row r="231" spans="31:53">
      <c r="AE231">
        <v>0</v>
      </c>
      <c r="AF231">
        <v>2.09808349609375E-5</v>
      </c>
      <c r="AG231" s="13">
        <f t="shared" si="38"/>
        <v>2.0981055060209641E-5</v>
      </c>
      <c r="AH231" s="12">
        <f t="shared" si="39"/>
        <v>2.09808349609375E-5</v>
      </c>
      <c r="AI231" s="12">
        <f t="shared" si="40"/>
        <v>0</v>
      </c>
      <c r="AK231">
        <v>4.38690185546875E-3</v>
      </c>
      <c r="AL231">
        <v>1.0702345106336809E-2</v>
      </c>
      <c r="AM231" s="13">
        <f t="shared" si="41"/>
        <v>0.83707865168539353</v>
      </c>
      <c r="AN231" s="12">
        <f t="shared" si="42"/>
        <v>6.3154432508680594E-3</v>
      </c>
      <c r="AO231" s="12">
        <f t="shared" si="43"/>
        <v>0</v>
      </c>
      <c r="AQ231">
        <v>4.38690185546875E-3</v>
      </c>
      <c r="AR231">
        <v>1.074939740790121E-2</v>
      </c>
      <c r="AS231" s="13">
        <f t="shared" si="44"/>
        <v>0.84069367838541376</v>
      </c>
      <c r="AT231" s="12">
        <f t="shared" si="45"/>
        <v>6.3624955524324601E-3</v>
      </c>
      <c r="AU231" s="12">
        <f t="shared" si="46"/>
        <v>0</v>
      </c>
      <c r="AW231">
        <v>4.38690185546875E-3</v>
      </c>
      <c r="AX231">
        <v>1.091471112026733E-2</v>
      </c>
      <c r="AY231" s="13">
        <f t="shared" si="47"/>
        <v>0.85321845156452358</v>
      </c>
      <c r="AZ231" s="12">
        <f t="shared" si="48"/>
        <v>6.5278092647985796E-3</v>
      </c>
      <c r="BA231" s="12">
        <f t="shared" si="49"/>
        <v>0</v>
      </c>
    </row>
    <row r="232" spans="31:53">
      <c r="AE232">
        <v>4.3125152587890616E-3</v>
      </c>
      <c r="AF232">
        <v>5.3844451904296884E-3</v>
      </c>
      <c r="AG232" s="13">
        <f t="shared" si="38"/>
        <v>1.0725046538654619E-3</v>
      </c>
      <c r="AH232" s="12">
        <f t="shared" si="39"/>
        <v>1.0719299316406267E-3</v>
      </c>
      <c r="AI232" s="12">
        <f t="shared" si="40"/>
        <v>0</v>
      </c>
      <c r="AK232">
        <v>49.824714660644531</v>
      </c>
      <c r="AL232">
        <v>39.868169132054838</v>
      </c>
      <c r="AM232" s="13">
        <f t="shared" si="41"/>
        <v>0.22201416896353854</v>
      </c>
      <c r="AN232" s="12">
        <f t="shared" si="42"/>
        <v>9.9565455285896931</v>
      </c>
      <c r="AO232" s="12">
        <f t="shared" si="43"/>
        <v>1</v>
      </c>
      <c r="AQ232">
        <v>49.824714660644531</v>
      </c>
      <c r="AR232">
        <v>39.02065768490678</v>
      </c>
      <c r="AS232" s="13">
        <f t="shared" si="44"/>
        <v>0.24321034828278784</v>
      </c>
      <c r="AT232" s="12">
        <f t="shared" si="45"/>
        <v>10.804056975737751</v>
      </c>
      <c r="AU232" s="12">
        <f t="shared" si="46"/>
        <v>0</v>
      </c>
      <c r="AW232">
        <v>49.824714660644531</v>
      </c>
      <c r="AX232">
        <v>37.946909830142488</v>
      </c>
      <c r="AY232" s="13">
        <f t="shared" si="47"/>
        <v>0.27065250072359781</v>
      </c>
      <c r="AZ232" s="12">
        <f t="shared" si="48"/>
        <v>11.877804830502043</v>
      </c>
      <c r="BA232" s="12">
        <f t="shared" si="49"/>
        <v>0</v>
      </c>
    </row>
    <row r="233" spans="31:53">
      <c r="AE233">
        <v>0</v>
      </c>
      <c r="AF233">
        <v>0</v>
      </c>
      <c r="AG233" s="13">
        <f t="shared" si="38"/>
        <v>0</v>
      </c>
      <c r="AH233" s="12">
        <f t="shared" si="39"/>
        <v>0</v>
      </c>
      <c r="AI233" s="12">
        <f t="shared" si="40"/>
        <v>1</v>
      </c>
      <c r="AK233">
        <v>0</v>
      </c>
      <c r="AL233">
        <v>0</v>
      </c>
      <c r="AM233" s="13">
        <f t="shared" si="41"/>
        <v>0</v>
      </c>
      <c r="AN233" s="12">
        <f t="shared" si="42"/>
        <v>0</v>
      </c>
      <c r="AO233" s="12">
        <f t="shared" si="43"/>
        <v>1</v>
      </c>
      <c r="AQ233">
        <v>0</v>
      </c>
      <c r="AR233">
        <v>0</v>
      </c>
      <c r="AS233" s="13">
        <f t="shared" si="44"/>
        <v>0</v>
      </c>
      <c r="AT233" s="12">
        <f t="shared" si="45"/>
        <v>0</v>
      </c>
      <c r="AU233" s="12">
        <f t="shared" si="46"/>
        <v>1</v>
      </c>
      <c r="AW233">
        <v>0</v>
      </c>
      <c r="AX233">
        <v>0</v>
      </c>
      <c r="AY233" s="13">
        <f t="shared" si="47"/>
        <v>0</v>
      </c>
      <c r="AZ233" s="12">
        <f t="shared" si="48"/>
        <v>0</v>
      </c>
      <c r="BA233" s="12">
        <f t="shared" si="49"/>
        <v>1</v>
      </c>
    </row>
    <row r="234" spans="31:53">
      <c r="AE234">
        <v>0.497528076171875</v>
      </c>
      <c r="AF234">
        <v>0.4991607666015625</v>
      </c>
      <c r="AG234" s="13">
        <f t="shared" si="38"/>
        <v>1.6340239943744314E-3</v>
      </c>
      <c r="AH234" s="12">
        <f t="shared" si="39"/>
        <v>1.6326904296875E-3</v>
      </c>
      <c r="AI234" s="12">
        <f t="shared" si="40"/>
        <v>1</v>
      </c>
      <c r="AK234">
        <v>49.946022033691413</v>
      </c>
      <c r="AL234">
        <v>49.963716063836607</v>
      </c>
      <c r="AM234" s="13">
        <f t="shared" si="41"/>
        <v>3.542003108429996E-4</v>
      </c>
      <c r="AN234" s="12">
        <f t="shared" si="42"/>
        <v>1.7694030145193551E-2</v>
      </c>
      <c r="AO234" s="12">
        <f t="shared" si="43"/>
        <v>1</v>
      </c>
      <c r="AQ234">
        <v>49.946022033691413</v>
      </c>
      <c r="AR234">
        <v>49.993592010045099</v>
      </c>
      <c r="AS234" s="13">
        <f t="shared" si="44"/>
        <v>9.519743859100194E-4</v>
      </c>
      <c r="AT234" s="12">
        <f t="shared" si="45"/>
        <v>4.7569976353685206E-2</v>
      </c>
      <c r="AU234" s="12">
        <f t="shared" si="46"/>
        <v>1</v>
      </c>
      <c r="AW234">
        <v>49.946022033691413</v>
      </c>
      <c r="AX234">
        <v>49.993017629705172</v>
      </c>
      <c r="AY234" s="13">
        <f t="shared" si="47"/>
        <v>9.4048524324515255E-4</v>
      </c>
      <c r="AZ234" s="12">
        <f t="shared" si="48"/>
        <v>4.6995596013758245E-2</v>
      </c>
      <c r="BA234" s="12">
        <f t="shared" si="49"/>
        <v>1</v>
      </c>
    </row>
    <row r="235" spans="31:53">
      <c r="AE235">
        <v>0</v>
      </c>
      <c r="AF235">
        <v>3.814697265625E-6</v>
      </c>
      <c r="AG235" s="13">
        <f t="shared" si="38"/>
        <v>3.8147045415826142E-6</v>
      </c>
      <c r="AH235" s="12">
        <f t="shared" si="39"/>
        <v>3.814697265625E-6</v>
      </c>
      <c r="AI235" s="12">
        <f t="shared" si="40"/>
        <v>0</v>
      </c>
      <c r="AK235">
        <v>0</v>
      </c>
      <c r="AL235">
        <v>2.052472985309103E-3</v>
      </c>
      <c r="AM235" s="13">
        <f t="shared" si="41"/>
        <v>2</v>
      </c>
      <c r="AN235" s="12">
        <f t="shared" si="42"/>
        <v>2.052472985309103E-3</v>
      </c>
      <c r="AO235" s="12">
        <f t="shared" si="43"/>
        <v>0</v>
      </c>
      <c r="AQ235">
        <v>0</v>
      </c>
      <c r="AR235">
        <v>2.009582264569688E-3</v>
      </c>
      <c r="AS235" s="13">
        <f t="shared" si="44"/>
        <v>2</v>
      </c>
      <c r="AT235" s="12">
        <f t="shared" si="45"/>
        <v>2.009582264569688E-3</v>
      </c>
      <c r="AU235" s="12">
        <f t="shared" si="46"/>
        <v>0</v>
      </c>
      <c r="AW235">
        <v>0</v>
      </c>
      <c r="AX235">
        <v>1.9684689166113321E-3</v>
      </c>
      <c r="AY235" s="13">
        <f t="shared" si="47"/>
        <v>2</v>
      </c>
      <c r="AZ235" s="12">
        <f t="shared" si="48"/>
        <v>1.9684689166113321E-3</v>
      </c>
      <c r="BA235" s="12">
        <f t="shared" si="49"/>
        <v>0</v>
      </c>
    </row>
    <row r="236" spans="31:53">
      <c r="AE236">
        <v>0</v>
      </c>
      <c r="AF236">
        <v>0</v>
      </c>
      <c r="AG236" s="13">
        <f t="shared" si="38"/>
        <v>0</v>
      </c>
      <c r="AH236" s="12">
        <f t="shared" si="39"/>
        <v>0</v>
      </c>
      <c r="AI236" s="12">
        <f t="shared" si="40"/>
        <v>1</v>
      </c>
      <c r="AK236">
        <v>0</v>
      </c>
      <c r="AL236">
        <v>0</v>
      </c>
      <c r="AM236" s="13">
        <f t="shared" si="41"/>
        <v>0</v>
      </c>
      <c r="AN236" s="12">
        <f t="shared" si="42"/>
        <v>0</v>
      </c>
      <c r="AO236" s="12">
        <f t="shared" si="43"/>
        <v>1</v>
      </c>
      <c r="AQ236">
        <v>0</v>
      </c>
      <c r="AR236">
        <v>0</v>
      </c>
      <c r="AS236" s="13">
        <f t="shared" si="44"/>
        <v>0</v>
      </c>
      <c r="AT236" s="12">
        <f t="shared" si="45"/>
        <v>0</v>
      </c>
      <c r="AU236" s="12">
        <f t="shared" si="46"/>
        <v>1</v>
      </c>
      <c r="AW236">
        <v>0</v>
      </c>
      <c r="AX236">
        <v>0</v>
      </c>
      <c r="AY236" s="13">
        <f t="shared" si="47"/>
        <v>0</v>
      </c>
      <c r="AZ236" s="12">
        <f t="shared" si="48"/>
        <v>0</v>
      </c>
      <c r="BA236" s="12">
        <f t="shared" si="49"/>
        <v>1</v>
      </c>
    </row>
    <row r="237" spans="31:53">
      <c r="AE237">
        <v>0.1603965759277344</v>
      </c>
      <c r="AF237">
        <v>0.2320823669433594</v>
      </c>
      <c r="AG237" s="13">
        <f t="shared" si="38"/>
        <v>7.4317730742949215E-2</v>
      </c>
      <c r="AH237" s="12">
        <f t="shared" si="39"/>
        <v>7.1685791015625E-2</v>
      </c>
      <c r="AI237" s="12">
        <f t="shared" si="40"/>
        <v>0</v>
      </c>
      <c r="AK237">
        <v>21.490287780761719</v>
      </c>
      <c r="AL237">
        <v>22.156920650888821</v>
      </c>
      <c r="AM237" s="13">
        <f t="shared" si="41"/>
        <v>3.0546414952104816E-2</v>
      </c>
      <c r="AN237" s="12">
        <f t="shared" si="42"/>
        <v>0.66663287012710271</v>
      </c>
      <c r="AO237" s="12">
        <f t="shared" si="43"/>
        <v>1</v>
      </c>
      <c r="AQ237">
        <v>21.490287780761719</v>
      </c>
      <c r="AR237">
        <v>22.068479000917289</v>
      </c>
      <c r="AS237" s="13">
        <f t="shared" si="44"/>
        <v>2.6547639562594781E-2</v>
      </c>
      <c r="AT237" s="12">
        <f t="shared" si="45"/>
        <v>0.57819122015557056</v>
      </c>
      <c r="AU237" s="12">
        <f t="shared" si="46"/>
        <v>1</v>
      </c>
      <c r="AW237">
        <v>21.490287780761719</v>
      </c>
      <c r="AX237">
        <v>22.174316784173921</v>
      </c>
      <c r="AY237" s="13">
        <f t="shared" si="47"/>
        <v>3.1331052243697831E-2</v>
      </c>
      <c r="AZ237" s="12">
        <f t="shared" si="48"/>
        <v>0.68402900341220274</v>
      </c>
      <c r="BA237" s="12">
        <f t="shared" si="49"/>
        <v>1</v>
      </c>
    </row>
    <row r="238" spans="31:53">
      <c r="AE238">
        <v>0</v>
      </c>
      <c r="AF238">
        <v>0</v>
      </c>
      <c r="AG238" s="13">
        <f t="shared" si="38"/>
        <v>0</v>
      </c>
      <c r="AH238" s="12">
        <f t="shared" si="39"/>
        <v>0</v>
      </c>
      <c r="AI238" s="12">
        <f t="shared" si="40"/>
        <v>1</v>
      </c>
      <c r="AK238">
        <v>0.42572021484375</v>
      </c>
      <c r="AL238">
        <v>0.34501769325949921</v>
      </c>
      <c r="AM238" s="13">
        <f t="shared" si="41"/>
        <v>0.20941625093504482</v>
      </c>
      <c r="AN238" s="12">
        <f t="shared" si="42"/>
        <v>8.0702521584250786E-2</v>
      </c>
      <c r="AO238" s="12">
        <f t="shared" si="43"/>
        <v>1</v>
      </c>
      <c r="AQ238">
        <v>0.42572021484375</v>
      </c>
      <c r="AR238">
        <v>0.32495658733427601</v>
      </c>
      <c r="AS238" s="13">
        <f t="shared" si="44"/>
        <v>0.26846074693427779</v>
      </c>
      <c r="AT238" s="12">
        <f t="shared" si="45"/>
        <v>0.10076362750947399</v>
      </c>
      <c r="AU238" s="12">
        <f t="shared" si="46"/>
        <v>0</v>
      </c>
      <c r="AW238">
        <v>0.42572021484375</v>
      </c>
      <c r="AX238">
        <v>0.32431400810259142</v>
      </c>
      <c r="AY238" s="13">
        <f t="shared" si="47"/>
        <v>0.27040421260461156</v>
      </c>
      <c r="AZ238" s="12">
        <f t="shared" si="48"/>
        <v>0.10140620674115858</v>
      </c>
      <c r="BA238" s="12">
        <f t="shared" si="49"/>
        <v>0</v>
      </c>
    </row>
    <row r="239" spans="31:53">
      <c r="AE239">
        <v>0</v>
      </c>
      <c r="AF239">
        <v>6.008148193359375E-4</v>
      </c>
      <c r="AG239" s="13">
        <f t="shared" si="38"/>
        <v>6.0099534471169669E-4</v>
      </c>
      <c r="AH239" s="12">
        <f t="shared" si="39"/>
        <v>6.008148193359375E-4</v>
      </c>
      <c r="AI239" s="12">
        <f t="shared" si="40"/>
        <v>0</v>
      </c>
      <c r="AK239">
        <v>7.1804046630859384</v>
      </c>
      <c r="AL239">
        <v>13.11055418142988</v>
      </c>
      <c r="AM239" s="13">
        <f t="shared" si="41"/>
        <v>0.58451151212568009</v>
      </c>
      <c r="AN239" s="12">
        <f t="shared" si="42"/>
        <v>5.9301495183439412</v>
      </c>
      <c r="AO239" s="12">
        <f t="shared" si="43"/>
        <v>0</v>
      </c>
      <c r="AQ239">
        <v>7.1804046630859384</v>
      </c>
      <c r="AR239">
        <v>11.28100967303695</v>
      </c>
      <c r="AS239" s="13">
        <f t="shared" si="44"/>
        <v>0.44423519620893637</v>
      </c>
      <c r="AT239" s="12">
        <f t="shared" si="45"/>
        <v>4.1006050099510114</v>
      </c>
      <c r="AU239" s="12">
        <f t="shared" si="46"/>
        <v>0</v>
      </c>
      <c r="AW239">
        <v>7.1804046630859384</v>
      </c>
      <c r="AX239">
        <v>8.9426659532604909</v>
      </c>
      <c r="AY239" s="13">
        <f t="shared" si="47"/>
        <v>0.21860119974763095</v>
      </c>
      <c r="AZ239" s="12">
        <f t="shared" si="48"/>
        <v>1.7622612901745525</v>
      </c>
      <c r="BA239" s="12">
        <f t="shared" si="49"/>
        <v>0</v>
      </c>
    </row>
    <row r="240" spans="31:53">
      <c r="AE240">
        <v>0</v>
      </c>
      <c r="AF240">
        <v>0</v>
      </c>
      <c r="AG240" s="13">
        <f t="shared" si="38"/>
        <v>0</v>
      </c>
      <c r="AH240" s="12">
        <f t="shared" si="39"/>
        <v>0</v>
      </c>
      <c r="AI240" s="12">
        <f t="shared" si="40"/>
        <v>1</v>
      </c>
      <c r="AK240">
        <v>0</v>
      </c>
      <c r="AL240">
        <v>0</v>
      </c>
      <c r="AM240" s="13">
        <f t="shared" si="41"/>
        <v>0</v>
      </c>
      <c r="AN240" s="12">
        <f t="shared" si="42"/>
        <v>0</v>
      </c>
      <c r="AO240" s="12">
        <f t="shared" si="43"/>
        <v>1</v>
      </c>
      <c r="AQ240">
        <v>0</v>
      </c>
      <c r="AR240">
        <v>0</v>
      </c>
      <c r="AS240" s="13">
        <f t="shared" si="44"/>
        <v>0</v>
      </c>
      <c r="AT240" s="12">
        <f t="shared" si="45"/>
        <v>0</v>
      </c>
      <c r="AU240" s="12">
        <f t="shared" si="46"/>
        <v>1</v>
      </c>
      <c r="AW240">
        <v>0</v>
      </c>
      <c r="AX240">
        <v>0</v>
      </c>
      <c r="AY240" s="13">
        <f t="shared" si="47"/>
        <v>0</v>
      </c>
      <c r="AZ240" s="12">
        <f t="shared" si="48"/>
        <v>0</v>
      </c>
      <c r="BA240" s="12">
        <f t="shared" si="49"/>
        <v>1</v>
      </c>
    </row>
    <row r="241" spans="31:53">
      <c r="AE241">
        <v>0</v>
      </c>
      <c r="AF241">
        <v>0</v>
      </c>
      <c r="AG241" s="13">
        <f t="shared" si="38"/>
        <v>0</v>
      </c>
      <c r="AH241" s="12">
        <f t="shared" si="39"/>
        <v>0</v>
      </c>
      <c r="AI241" s="12">
        <f t="shared" si="40"/>
        <v>1</v>
      </c>
      <c r="AK241">
        <v>0</v>
      </c>
      <c r="AL241">
        <v>0</v>
      </c>
      <c r="AM241" s="13">
        <f t="shared" si="41"/>
        <v>0</v>
      </c>
      <c r="AN241" s="12">
        <f t="shared" si="42"/>
        <v>0</v>
      </c>
      <c r="AO241" s="12">
        <f t="shared" si="43"/>
        <v>1</v>
      </c>
      <c r="AQ241">
        <v>0</v>
      </c>
      <c r="AR241">
        <v>0</v>
      </c>
      <c r="AS241" s="13">
        <f t="shared" si="44"/>
        <v>0</v>
      </c>
      <c r="AT241" s="12">
        <f t="shared" si="45"/>
        <v>0</v>
      </c>
      <c r="AU241" s="12">
        <f t="shared" si="46"/>
        <v>1</v>
      </c>
      <c r="AW241">
        <v>0</v>
      </c>
      <c r="AX241">
        <v>0</v>
      </c>
      <c r="AY241" s="13">
        <f t="shared" si="47"/>
        <v>0</v>
      </c>
      <c r="AZ241" s="12">
        <f t="shared" si="48"/>
        <v>0</v>
      </c>
      <c r="BA241" s="12">
        <f t="shared" si="49"/>
        <v>1</v>
      </c>
    </row>
    <row r="242" spans="31:53">
      <c r="AE242">
        <v>0.1369667053222656</v>
      </c>
      <c r="AF242">
        <v>0.43949317932128912</v>
      </c>
      <c r="AG242" s="13">
        <f t="shared" si="38"/>
        <v>0.35327350250832434</v>
      </c>
      <c r="AH242" s="12">
        <f t="shared" si="39"/>
        <v>0.30252647399902355</v>
      </c>
      <c r="AI242" s="12">
        <f t="shared" si="40"/>
        <v>0</v>
      </c>
      <c r="AK242">
        <v>51.23138427734375</v>
      </c>
      <c r="AL242">
        <v>50.0485047937077</v>
      </c>
      <c r="AM242" s="13">
        <f t="shared" si="41"/>
        <v>2.3964306208841268E-2</v>
      </c>
      <c r="AN242" s="12">
        <f t="shared" si="42"/>
        <v>1.1828794836360501</v>
      </c>
      <c r="AO242" s="12">
        <f t="shared" si="43"/>
        <v>1</v>
      </c>
      <c r="AQ242">
        <v>51.23138427734375</v>
      </c>
      <c r="AR242">
        <v>50.09552724089319</v>
      </c>
      <c r="AS242" s="13">
        <f t="shared" si="44"/>
        <v>2.3022630667134551E-2</v>
      </c>
      <c r="AT242" s="12">
        <f t="shared" si="45"/>
        <v>1.1358570364505596</v>
      </c>
      <c r="AU242" s="12">
        <f t="shared" si="46"/>
        <v>1</v>
      </c>
      <c r="AW242">
        <v>51.23138427734375</v>
      </c>
      <c r="AX242">
        <v>50.071245790832648</v>
      </c>
      <c r="AY242" s="13">
        <f t="shared" si="47"/>
        <v>2.3509005099375618E-2</v>
      </c>
      <c r="AZ242" s="12">
        <f t="shared" si="48"/>
        <v>1.1601384865111015</v>
      </c>
      <c r="BA242" s="12">
        <f t="shared" si="49"/>
        <v>1</v>
      </c>
    </row>
    <row r="243" spans="31:53">
      <c r="AE243">
        <v>0</v>
      </c>
      <c r="AF243">
        <v>0</v>
      </c>
      <c r="AG243" s="13">
        <f t="shared" si="38"/>
        <v>0</v>
      </c>
      <c r="AH243" s="12">
        <f t="shared" si="39"/>
        <v>0</v>
      </c>
      <c r="AI243" s="12">
        <f t="shared" si="40"/>
        <v>1</v>
      </c>
      <c r="AK243">
        <v>0</v>
      </c>
      <c r="AL243">
        <v>0</v>
      </c>
      <c r="AM243" s="13">
        <f t="shared" si="41"/>
        <v>0</v>
      </c>
      <c r="AN243" s="12">
        <f t="shared" si="42"/>
        <v>0</v>
      </c>
      <c r="AO243" s="12">
        <f t="shared" si="43"/>
        <v>1</v>
      </c>
      <c r="AQ243">
        <v>0</v>
      </c>
      <c r="AR243">
        <v>0</v>
      </c>
      <c r="AS243" s="13">
        <f t="shared" si="44"/>
        <v>0</v>
      </c>
      <c r="AT243" s="12">
        <f t="shared" si="45"/>
        <v>0</v>
      </c>
      <c r="AU243" s="12">
        <f t="shared" si="46"/>
        <v>1</v>
      </c>
      <c r="AW243">
        <v>0</v>
      </c>
      <c r="AX243">
        <v>0</v>
      </c>
      <c r="AY243" s="13">
        <f t="shared" si="47"/>
        <v>0</v>
      </c>
      <c r="AZ243" s="12">
        <f t="shared" si="48"/>
        <v>0</v>
      </c>
      <c r="BA243" s="12">
        <f t="shared" si="49"/>
        <v>1</v>
      </c>
    </row>
    <row r="244" spans="31:53">
      <c r="AE244">
        <v>0</v>
      </c>
      <c r="AF244">
        <v>0</v>
      </c>
      <c r="AG244" s="13">
        <f t="shared" si="38"/>
        <v>0</v>
      </c>
      <c r="AH244" s="12">
        <f t="shared" si="39"/>
        <v>0</v>
      </c>
      <c r="AI244" s="12">
        <f t="shared" si="40"/>
        <v>1</v>
      </c>
      <c r="AK244">
        <v>0</v>
      </c>
      <c r="AL244">
        <v>0</v>
      </c>
      <c r="AM244" s="13">
        <f t="shared" si="41"/>
        <v>0</v>
      </c>
      <c r="AN244" s="12">
        <f t="shared" si="42"/>
        <v>0</v>
      </c>
      <c r="AO244" s="12">
        <f t="shared" si="43"/>
        <v>1</v>
      </c>
      <c r="AQ244">
        <v>0</v>
      </c>
      <c r="AR244">
        <v>0</v>
      </c>
      <c r="AS244" s="13">
        <f t="shared" si="44"/>
        <v>0</v>
      </c>
      <c r="AT244" s="12">
        <f t="shared" si="45"/>
        <v>0</v>
      </c>
      <c r="AU244" s="12">
        <f t="shared" si="46"/>
        <v>1</v>
      </c>
      <c r="AW244">
        <v>0</v>
      </c>
      <c r="AX244">
        <v>0</v>
      </c>
      <c r="AY244" s="13">
        <f t="shared" si="47"/>
        <v>0</v>
      </c>
      <c r="AZ244" s="12">
        <f t="shared" si="48"/>
        <v>0</v>
      </c>
      <c r="BA244" s="12">
        <f t="shared" si="49"/>
        <v>1</v>
      </c>
    </row>
    <row r="245" spans="31:53">
      <c r="AE245">
        <v>0.23516273498535159</v>
      </c>
      <c r="AF245">
        <v>0.1556739807128906</v>
      </c>
      <c r="AG245" s="13">
        <f t="shared" si="38"/>
        <v>7.6411593666218927E-2</v>
      </c>
      <c r="AH245" s="12">
        <f t="shared" si="39"/>
        <v>7.9488754272460993E-2</v>
      </c>
      <c r="AI245" s="12">
        <f t="shared" si="40"/>
        <v>0</v>
      </c>
      <c r="AK245">
        <v>22.07889556884766</v>
      </c>
      <c r="AL245">
        <v>24.68410491943359</v>
      </c>
      <c r="AM245" s="13">
        <f t="shared" si="41"/>
        <v>0.11142182167026654</v>
      </c>
      <c r="AN245" s="12">
        <f t="shared" si="42"/>
        <v>2.6052093505859304</v>
      </c>
      <c r="AO245" s="12">
        <f t="shared" si="43"/>
        <v>1</v>
      </c>
      <c r="AQ245">
        <v>22.07889556884766</v>
      </c>
      <c r="AR245">
        <v>24.708854294874651</v>
      </c>
      <c r="AS245" s="13">
        <f t="shared" si="44"/>
        <v>0.1124208252667511</v>
      </c>
      <c r="AT245" s="12">
        <f t="shared" si="45"/>
        <v>2.6299587260269917</v>
      </c>
      <c r="AU245" s="12">
        <f t="shared" si="46"/>
        <v>1</v>
      </c>
      <c r="AW245">
        <v>22.07889556884766</v>
      </c>
      <c r="AX245">
        <v>24.621751696459139</v>
      </c>
      <c r="AY245" s="13">
        <f t="shared" si="47"/>
        <v>0.10890025198860695</v>
      </c>
      <c r="AZ245" s="12">
        <f t="shared" si="48"/>
        <v>2.5428561276114792</v>
      </c>
      <c r="BA245" s="12">
        <f t="shared" si="49"/>
        <v>1</v>
      </c>
    </row>
    <row r="246" spans="31:53">
      <c r="AE246">
        <v>0.45611381530761719</v>
      </c>
      <c r="AF246">
        <v>0.2145118713378906</v>
      </c>
      <c r="AG246" s="13">
        <f t="shared" si="38"/>
        <v>0.2146312638988119</v>
      </c>
      <c r="AH246" s="12">
        <f t="shared" si="39"/>
        <v>0.24160194396972659</v>
      </c>
      <c r="AI246" s="12">
        <f t="shared" si="40"/>
        <v>0</v>
      </c>
      <c r="AK246">
        <v>45.179176330566413</v>
      </c>
      <c r="AL246">
        <v>45.279970765113831</v>
      </c>
      <c r="AM246" s="13">
        <f t="shared" si="41"/>
        <v>2.2285072938130878E-3</v>
      </c>
      <c r="AN246" s="12">
        <f t="shared" si="42"/>
        <v>0.10079443454741721</v>
      </c>
      <c r="AO246" s="12">
        <f t="shared" si="43"/>
        <v>1</v>
      </c>
      <c r="AQ246">
        <v>45.179176330566413</v>
      </c>
      <c r="AR246">
        <v>45.045935430636369</v>
      </c>
      <c r="AS246" s="13">
        <f t="shared" si="44"/>
        <v>2.9535214161372373E-3</v>
      </c>
      <c r="AT246" s="12">
        <f t="shared" si="45"/>
        <v>0.13324089993004407</v>
      </c>
      <c r="AU246" s="12">
        <f t="shared" si="46"/>
        <v>1</v>
      </c>
      <c r="AW246">
        <v>45.179176330566413</v>
      </c>
      <c r="AX246">
        <v>45.056673872382653</v>
      </c>
      <c r="AY246" s="13">
        <f t="shared" si="47"/>
        <v>2.7151616105625513E-3</v>
      </c>
      <c r="AZ246" s="12">
        <f t="shared" si="48"/>
        <v>0.12250245818376015</v>
      </c>
      <c r="BA246" s="12">
        <f t="shared" si="49"/>
        <v>1</v>
      </c>
    </row>
    <row r="247" spans="31:53">
      <c r="AE247">
        <v>0</v>
      </c>
      <c r="AF247">
        <v>0</v>
      </c>
      <c r="AG247" s="13">
        <f t="shared" si="38"/>
        <v>0</v>
      </c>
      <c r="AH247" s="12">
        <f t="shared" si="39"/>
        <v>0</v>
      </c>
      <c r="AI247" s="12">
        <f t="shared" si="40"/>
        <v>1</v>
      </c>
      <c r="AK247">
        <v>0</v>
      </c>
      <c r="AL247">
        <v>0</v>
      </c>
      <c r="AM247" s="13">
        <f t="shared" si="41"/>
        <v>0</v>
      </c>
      <c r="AN247" s="12">
        <f t="shared" si="42"/>
        <v>0</v>
      </c>
      <c r="AO247" s="12">
        <f t="shared" si="43"/>
        <v>1</v>
      </c>
      <c r="AQ247">
        <v>0</v>
      </c>
      <c r="AR247">
        <v>6.4849853515625E-4</v>
      </c>
      <c r="AS247" s="13">
        <f t="shared" si="44"/>
        <v>2</v>
      </c>
      <c r="AT247" s="12">
        <f t="shared" si="45"/>
        <v>6.4849853515625E-4</v>
      </c>
      <c r="AU247" s="12">
        <f t="shared" si="46"/>
        <v>0</v>
      </c>
      <c r="AW247">
        <v>0</v>
      </c>
      <c r="AX247">
        <v>5.6391176970108699E-4</v>
      </c>
      <c r="AY247" s="13">
        <f t="shared" si="47"/>
        <v>2</v>
      </c>
      <c r="AZ247" s="12">
        <f t="shared" si="48"/>
        <v>5.6391176970108699E-4</v>
      </c>
      <c r="BA247" s="12">
        <f t="shared" si="49"/>
        <v>0</v>
      </c>
    </row>
    <row r="248" spans="31:53">
      <c r="AE248">
        <v>0.22532463073730469</v>
      </c>
      <c r="AF248">
        <v>2.5529861450195309E-2</v>
      </c>
      <c r="AG248" s="13">
        <f t="shared" si="38"/>
        <v>0.18110120098239432</v>
      </c>
      <c r="AH248" s="12">
        <f t="shared" si="39"/>
        <v>0.19979476928710938</v>
      </c>
      <c r="AI248" s="12">
        <f t="shared" si="40"/>
        <v>0</v>
      </c>
      <c r="AK248">
        <v>21.747589111328121</v>
      </c>
      <c r="AL248">
        <v>22.48214899107467</v>
      </c>
      <c r="AM248" s="13">
        <f t="shared" si="41"/>
        <v>3.3215655857869224E-2</v>
      </c>
      <c r="AN248" s="12">
        <f t="shared" si="42"/>
        <v>0.73455987974654846</v>
      </c>
      <c r="AO248" s="12">
        <f t="shared" si="43"/>
        <v>1</v>
      </c>
      <c r="AQ248">
        <v>21.747589111328121</v>
      </c>
      <c r="AR248">
        <v>22.446058544508261</v>
      </c>
      <c r="AS248" s="13">
        <f t="shared" si="44"/>
        <v>3.1609494587075453E-2</v>
      </c>
      <c r="AT248" s="12">
        <f t="shared" si="45"/>
        <v>0.69846943318013999</v>
      </c>
      <c r="AU248" s="12">
        <f t="shared" si="46"/>
        <v>1</v>
      </c>
      <c r="AW248">
        <v>21.747589111328121</v>
      </c>
      <c r="AX248">
        <v>22.452749287876699</v>
      </c>
      <c r="AY248" s="13">
        <f t="shared" si="47"/>
        <v>3.1907456009941486E-2</v>
      </c>
      <c r="AZ248" s="12">
        <f t="shared" si="48"/>
        <v>0.70516017654857777</v>
      </c>
      <c r="BA248" s="12">
        <f t="shared" si="49"/>
        <v>1</v>
      </c>
    </row>
    <row r="249" spans="31:53">
      <c r="AE249">
        <v>1.1312484741210939E-2</v>
      </c>
      <c r="AF249">
        <v>1.0831832885742189E-2</v>
      </c>
      <c r="AG249" s="13">
        <f t="shared" si="38"/>
        <v>4.8053636087065226E-4</v>
      </c>
      <c r="AH249" s="12">
        <f t="shared" si="39"/>
        <v>4.8065185546875E-4</v>
      </c>
      <c r="AI249" s="12">
        <f t="shared" si="40"/>
        <v>1</v>
      </c>
      <c r="AK249">
        <v>51.741790771484382</v>
      </c>
      <c r="AL249">
        <v>51.028188069661461</v>
      </c>
      <c r="AM249" s="13">
        <f t="shared" si="41"/>
        <v>1.4678649522394716E-2</v>
      </c>
      <c r="AN249" s="12">
        <f t="shared" si="42"/>
        <v>0.7136027018229214</v>
      </c>
      <c r="AO249" s="12">
        <f t="shared" si="43"/>
        <v>1</v>
      </c>
      <c r="AQ249">
        <v>51.741790771484382</v>
      </c>
      <c r="AR249">
        <v>49.643449380886423</v>
      </c>
      <c r="AS249" s="13">
        <f t="shared" si="44"/>
        <v>2.8298604375999268E-2</v>
      </c>
      <c r="AT249" s="12">
        <f t="shared" si="45"/>
        <v>1.3852401523708053</v>
      </c>
      <c r="AU249" s="12">
        <f t="shared" si="46"/>
        <v>1</v>
      </c>
      <c r="AW249">
        <v>51.741790771484382</v>
      </c>
      <c r="AX249">
        <v>50.301912309330888</v>
      </c>
      <c r="AY249" s="13">
        <f t="shared" si="47"/>
        <v>2.9398384941836126E-2</v>
      </c>
      <c r="AZ249" s="12">
        <f t="shared" si="48"/>
        <v>1.4398784621534944</v>
      </c>
      <c r="BA249" s="12">
        <f t="shared" si="49"/>
        <v>1</v>
      </c>
    </row>
    <row r="250" spans="31:53">
      <c r="AE250">
        <v>0</v>
      </c>
      <c r="AF250">
        <v>0</v>
      </c>
      <c r="AG250" s="13">
        <f t="shared" si="38"/>
        <v>0</v>
      </c>
      <c r="AH250" s="12">
        <f t="shared" si="39"/>
        <v>0</v>
      </c>
      <c r="AI250" s="12">
        <f t="shared" si="40"/>
        <v>1</v>
      </c>
      <c r="AK250">
        <v>0</v>
      </c>
      <c r="AL250">
        <v>0</v>
      </c>
      <c r="AM250" s="13">
        <f t="shared" si="41"/>
        <v>0</v>
      </c>
      <c r="AN250" s="12">
        <f t="shared" si="42"/>
        <v>0</v>
      </c>
      <c r="AO250" s="12">
        <f t="shared" si="43"/>
        <v>1</v>
      </c>
      <c r="AQ250">
        <v>0</v>
      </c>
      <c r="AR250">
        <v>0</v>
      </c>
      <c r="AS250" s="13">
        <f t="shared" si="44"/>
        <v>0</v>
      </c>
      <c r="AT250" s="12">
        <f t="shared" si="45"/>
        <v>0</v>
      </c>
      <c r="AU250" s="12">
        <f t="shared" si="46"/>
        <v>1</v>
      </c>
      <c r="AW250">
        <v>0</v>
      </c>
      <c r="AX250">
        <v>0</v>
      </c>
      <c r="AY250" s="13">
        <f t="shared" si="47"/>
        <v>0</v>
      </c>
      <c r="AZ250" s="12">
        <f t="shared" si="48"/>
        <v>0</v>
      </c>
      <c r="BA250" s="12">
        <f t="shared" si="49"/>
        <v>1</v>
      </c>
    </row>
    <row r="251" spans="31:53">
      <c r="AE251">
        <v>0.22102928161621091</v>
      </c>
      <c r="AF251">
        <v>0.40147209167480469</v>
      </c>
      <c r="AG251" s="13">
        <f t="shared" si="38"/>
        <v>0.19774762040548868</v>
      </c>
      <c r="AH251" s="12">
        <f t="shared" si="39"/>
        <v>0.18044281005859378</v>
      </c>
      <c r="AI251" s="12">
        <f t="shared" si="40"/>
        <v>0</v>
      </c>
      <c r="AK251">
        <v>50.281143188476563</v>
      </c>
      <c r="AL251">
        <v>50.419536713630933</v>
      </c>
      <c r="AM251" s="13">
        <f t="shared" si="41"/>
        <v>2.7874012635320682E-3</v>
      </c>
      <c r="AN251" s="12">
        <f t="shared" si="42"/>
        <v>0.13839352515437042</v>
      </c>
      <c r="AO251" s="12">
        <f t="shared" si="43"/>
        <v>1</v>
      </c>
      <c r="AQ251">
        <v>50.281143188476563</v>
      </c>
      <c r="AR251">
        <v>50.255789961661499</v>
      </c>
      <c r="AS251" s="13">
        <f t="shared" si="44"/>
        <v>5.0980183133371318E-4</v>
      </c>
      <c r="AT251" s="12">
        <f t="shared" si="45"/>
        <v>2.5353226815063579E-2</v>
      </c>
      <c r="AU251" s="12">
        <f t="shared" si="46"/>
        <v>1</v>
      </c>
      <c r="AW251">
        <v>50.281143188476563</v>
      </c>
      <c r="AX251">
        <v>50.339980368630613</v>
      </c>
      <c r="AY251" s="13">
        <f t="shared" si="47"/>
        <v>1.1840983166651242E-3</v>
      </c>
      <c r="AZ251" s="12">
        <f t="shared" si="48"/>
        <v>5.8837180154050372E-2</v>
      </c>
      <c r="BA251" s="12">
        <f t="shared" si="49"/>
        <v>1</v>
      </c>
    </row>
    <row r="252" spans="31:53">
      <c r="AE252">
        <v>0</v>
      </c>
      <c r="AF252">
        <v>0</v>
      </c>
      <c r="AG252" s="13">
        <f t="shared" si="38"/>
        <v>0</v>
      </c>
      <c r="AH252" s="12">
        <f t="shared" si="39"/>
        <v>0</v>
      </c>
      <c r="AI252" s="12">
        <f t="shared" si="40"/>
        <v>1</v>
      </c>
      <c r="AK252">
        <v>0.12054443359375</v>
      </c>
      <c r="AL252">
        <v>0.38505776807547248</v>
      </c>
      <c r="AM252" s="13">
        <f t="shared" si="41"/>
        <v>1.0463298364146509</v>
      </c>
      <c r="AN252" s="12">
        <f t="shared" si="42"/>
        <v>0.26451333448172248</v>
      </c>
      <c r="AO252" s="12">
        <f t="shared" si="43"/>
        <v>0</v>
      </c>
      <c r="AQ252">
        <v>0.12054443359375</v>
      </c>
      <c r="AR252">
        <v>0.37426332231443171</v>
      </c>
      <c r="AS252" s="13">
        <f t="shared" si="44"/>
        <v>1.0255251082513861</v>
      </c>
      <c r="AT252" s="12">
        <f t="shared" si="45"/>
        <v>0.25371888872068171</v>
      </c>
      <c r="AU252" s="12">
        <f t="shared" si="46"/>
        <v>0</v>
      </c>
      <c r="AW252">
        <v>0.12054443359375</v>
      </c>
      <c r="AX252">
        <v>0.4381811329117461</v>
      </c>
      <c r="AY252" s="13">
        <f t="shared" si="47"/>
        <v>1.1370043483230208</v>
      </c>
      <c r="AZ252" s="12">
        <f t="shared" si="48"/>
        <v>0.3176366993179961</v>
      </c>
      <c r="BA252" s="12">
        <f t="shared" si="49"/>
        <v>0</v>
      </c>
    </row>
    <row r="253" spans="31:53">
      <c r="AE253">
        <v>0</v>
      </c>
      <c r="AF253">
        <v>0</v>
      </c>
      <c r="AG253" s="13">
        <f t="shared" si="38"/>
        <v>0</v>
      </c>
      <c r="AH253" s="12">
        <f t="shared" si="39"/>
        <v>0</v>
      </c>
      <c r="AI253" s="12">
        <f t="shared" si="40"/>
        <v>1</v>
      </c>
      <c r="AK253">
        <v>0</v>
      </c>
      <c r="AL253">
        <v>0</v>
      </c>
      <c r="AM253" s="13">
        <f t="shared" si="41"/>
        <v>0</v>
      </c>
      <c r="AN253" s="12">
        <f t="shared" si="42"/>
        <v>0</v>
      </c>
      <c r="AO253" s="12">
        <f t="shared" si="43"/>
        <v>1</v>
      </c>
      <c r="AQ253">
        <v>0</v>
      </c>
      <c r="AR253">
        <v>0</v>
      </c>
      <c r="AS253" s="13">
        <f t="shared" si="44"/>
        <v>0</v>
      </c>
      <c r="AT253" s="12">
        <f t="shared" si="45"/>
        <v>0</v>
      </c>
      <c r="AU253" s="12">
        <f t="shared" si="46"/>
        <v>1</v>
      </c>
      <c r="AW253">
        <v>0</v>
      </c>
      <c r="AX253">
        <v>0</v>
      </c>
      <c r="AY253" s="13">
        <f t="shared" si="47"/>
        <v>0</v>
      </c>
      <c r="AZ253" s="12">
        <f t="shared" si="48"/>
        <v>0</v>
      </c>
      <c r="BA253" s="12">
        <f t="shared" si="49"/>
        <v>1</v>
      </c>
    </row>
    <row r="254" spans="31:53">
      <c r="AE254">
        <v>7.3032379150390616E-3</v>
      </c>
      <c r="AF254">
        <v>0</v>
      </c>
      <c r="AG254" s="13">
        <f t="shared" si="38"/>
        <v>7.2766340771333099E-3</v>
      </c>
      <c r="AH254" s="12">
        <f t="shared" si="39"/>
        <v>7.3032379150390616E-3</v>
      </c>
      <c r="AI254" s="12">
        <f t="shared" si="40"/>
        <v>0</v>
      </c>
      <c r="AK254">
        <v>0.35877227783203119</v>
      </c>
      <c r="AL254">
        <v>0.34239777421529322</v>
      </c>
      <c r="AM254" s="13">
        <f t="shared" si="41"/>
        <v>4.6706226453701441E-2</v>
      </c>
      <c r="AN254" s="12">
        <f t="shared" si="42"/>
        <v>1.6374503616737979E-2</v>
      </c>
      <c r="AO254" s="12">
        <f t="shared" si="43"/>
        <v>1</v>
      </c>
      <c r="AQ254">
        <v>0.35877227783203119</v>
      </c>
      <c r="AR254">
        <v>0.34250244371300909</v>
      </c>
      <c r="AS254" s="13">
        <f t="shared" si="44"/>
        <v>4.6400743158620056E-2</v>
      </c>
      <c r="AT254" s="12">
        <f t="shared" si="45"/>
        <v>1.6269834119022109E-2</v>
      </c>
      <c r="AU254" s="12">
        <f t="shared" si="46"/>
        <v>1</v>
      </c>
      <c r="AW254">
        <v>0.35877227783203119</v>
      </c>
      <c r="AX254">
        <v>0.34068613019433641</v>
      </c>
      <c r="AY254" s="13">
        <f t="shared" si="47"/>
        <v>5.1714719360448337E-2</v>
      </c>
      <c r="AZ254" s="12">
        <f t="shared" si="48"/>
        <v>1.8086147637694783E-2</v>
      </c>
      <c r="BA254" s="12">
        <f t="shared" si="49"/>
        <v>1</v>
      </c>
    </row>
    <row r="255" spans="31:53">
      <c r="AE255">
        <v>7.62939453125E-6</v>
      </c>
      <c r="AF255">
        <v>1.0080337524414061E-2</v>
      </c>
      <c r="AG255" s="13">
        <f t="shared" si="38"/>
        <v>1.0123608612770464E-2</v>
      </c>
      <c r="AH255" s="12">
        <f t="shared" si="39"/>
        <v>1.0072708129882811E-2</v>
      </c>
      <c r="AI255" s="12">
        <f t="shared" si="40"/>
        <v>0</v>
      </c>
      <c r="AK255">
        <v>0.562286376953125</v>
      </c>
      <c r="AL255">
        <v>0.33260213917699349</v>
      </c>
      <c r="AM255" s="13">
        <f t="shared" si="41"/>
        <v>0.51332480780820522</v>
      </c>
      <c r="AN255" s="12">
        <f t="shared" si="42"/>
        <v>0.22968423777613151</v>
      </c>
      <c r="AO255" s="12">
        <f t="shared" si="43"/>
        <v>0</v>
      </c>
      <c r="AQ255">
        <v>0.562286376953125</v>
      </c>
      <c r="AR255">
        <v>0.35815016131534749</v>
      </c>
      <c r="AS255" s="13">
        <f t="shared" si="44"/>
        <v>0.44356391158004022</v>
      </c>
      <c r="AT255" s="12">
        <f t="shared" si="45"/>
        <v>0.20413621563777751</v>
      </c>
      <c r="AU255" s="12">
        <f t="shared" si="46"/>
        <v>0</v>
      </c>
      <c r="AW255">
        <v>0.562286376953125</v>
      </c>
      <c r="AX255">
        <v>0.35808872971684669</v>
      </c>
      <c r="AY255" s="13">
        <f t="shared" si="47"/>
        <v>0.44372701033840445</v>
      </c>
      <c r="AZ255" s="12">
        <f t="shared" si="48"/>
        <v>0.20419764723627831</v>
      </c>
      <c r="BA255" s="12">
        <f t="shared" si="49"/>
        <v>0</v>
      </c>
    </row>
    <row r="256" spans="31:53">
      <c r="AE256">
        <v>0.33235931396484381</v>
      </c>
      <c r="AF256">
        <v>0.45197296142578119</v>
      </c>
      <c r="AG256" s="13">
        <f t="shared" si="38"/>
        <v>0.12706132444690707</v>
      </c>
      <c r="AH256" s="12">
        <f t="shared" si="39"/>
        <v>0.11961364746093739</v>
      </c>
      <c r="AI256" s="12">
        <f t="shared" si="40"/>
        <v>0</v>
      </c>
      <c r="AK256">
        <v>45.083999633789063</v>
      </c>
      <c r="AL256">
        <v>45.063492347454208</v>
      </c>
      <c r="AM256" s="13">
        <f t="shared" si="41"/>
        <v>4.5497186630819774E-4</v>
      </c>
      <c r="AN256" s="12">
        <f t="shared" si="42"/>
        <v>2.0507286334854768E-2</v>
      </c>
      <c r="AO256" s="12">
        <f t="shared" si="43"/>
        <v>1</v>
      </c>
      <c r="AQ256">
        <v>45.083999633789063</v>
      </c>
      <c r="AR256">
        <v>45.120863869925529</v>
      </c>
      <c r="AS256" s="13">
        <f t="shared" si="44"/>
        <v>8.1734475735775237E-4</v>
      </c>
      <c r="AT256" s="12">
        <f t="shared" si="45"/>
        <v>3.6864236136466388E-2</v>
      </c>
      <c r="AU256" s="12">
        <f t="shared" si="46"/>
        <v>1</v>
      </c>
      <c r="AW256">
        <v>45.083999633789063</v>
      </c>
      <c r="AX256">
        <v>45.124068270663543</v>
      </c>
      <c r="AY256" s="13">
        <f t="shared" si="47"/>
        <v>8.8836038295200587E-4</v>
      </c>
      <c r="AZ256" s="12">
        <f t="shared" si="48"/>
        <v>4.0068636874480035E-2</v>
      </c>
      <c r="BA256" s="12">
        <f t="shared" si="49"/>
        <v>1</v>
      </c>
    </row>
    <row r="257" spans="31:53">
      <c r="AE257">
        <v>0</v>
      </c>
      <c r="AF257">
        <v>0</v>
      </c>
      <c r="AG257" s="13">
        <f t="shared" si="38"/>
        <v>0</v>
      </c>
      <c r="AH257" s="12">
        <f t="shared" si="39"/>
        <v>0</v>
      </c>
      <c r="AI257" s="12">
        <f t="shared" si="40"/>
        <v>1</v>
      </c>
      <c r="AK257">
        <v>0</v>
      </c>
      <c r="AL257">
        <v>0</v>
      </c>
      <c r="AM257" s="13">
        <f t="shared" si="41"/>
        <v>0</v>
      </c>
      <c r="AN257" s="12">
        <f t="shared" si="42"/>
        <v>0</v>
      </c>
      <c r="AO257" s="12">
        <f t="shared" si="43"/>
        <v>1</v>
      </c>
      <c r="AQ257">
        <v>0</v>
      </c>
      <c r="AR257">
        <v>0</v>
      </c>
      <c r="AS257" s="13">
        <f t="shared" si="44"/>
        <v>0</v>
      </c>
      <c r="AT257" s="12">
        <f t="shared" si="45"/>
        <v>0</v>
      </c>
      <c r="AU257" s="12">
        <f t="shared" si="46"/>
        <v>1</v>
      </c>
      <c r="AW257">
        <v>0</v>
      </c>
      <c r="AX257">
        <v>0</v>
      </c>
      <c r="AY257" s="13">
        <f t="shared" si="47"/>
        <v>0</v>
      </c>
      <c r="AZ257" s="12">
        <f t="shared" si="48"/>
        <v>0</v>
      </c>
      <c r="BA257" s="12">
        <f t="shared" si="49"/>
        <v>1</v>
      </c>
    </row>
    <row r="258" spans="31:53">
      <c r="AE258">
        <v>0</v>
      </c>
      <c r="AF258">
        <v>0</v>
      </c>
      <c r="AG258" s="13">
        <f t="shared" si="38"/>
        <v>0</v>
      </c>
      <c r="AH258" s="12">
        <f t="shared" si="39"/>
        <v>0</v>
      </c>
      <c r="AI258" s="12">
        <f t="shared" si="40"/>
        <v>1</v>
      </c>
      <c r="AK258">
        <v>0</v>
      </c>
      <c r="AL258">
        <v>0</v>
      </c>
      <c r="AM258" s="13">
        <f t="shared" si="41"/>
        <v>0</v>
      </c>
      <c r="AN258" s="12">
        <f t="shared" si="42"/>
        <v>0</v>
      </c>
      <c r="AO258" s="12">
        <f t="shared" si="43"/>
        <v>1</v>
      </c>
      <c r="AQ258">
        <v>0</v>
      </c>
      <c r="AR258">
        <v>0</v>
      </c>
      <c r="AS258" s="13">
        <f t="shared" si="44"/>
        <v>0</v>
      </c>
      <c r="AT258" s="12">
        <f t="shared" si="45"/>
        <v>0</v>
      </c>
      <c r="AU258" s="12">
        <f t="shared" si="46"/>
        <v>1</v>
      </c>
      <c r="AW258">
        <v>0</v>
      </c>
      <c r="AX258">
        <v>0</v>
      </c>
      <c r="AY258" s="13">
        <f t="shared" si="47"/>
        <v>0</v>
      </c>
      <c r="AZ258" s="12">
        <f t="shared" si="48"/>
        <v>0</v>
      </c>
      <c r="BA258" s="12">
        <f t="shared" si="49"/>
        <v>1</v>
      </c>
    </row>
    <row r="259" spans="31:53">
      <c r="AE259">
        <v>0.11609649658203119</v>
      </c>
      <c r="AF259">
        <v>0.1320533752441406</v>
      </c>
      <c r="AG259" s="13">
        <f t="shared" si="38"/>
        <v>1.6084869522417781E-2</v>
      </c>
      <c r="AH259" s="12">
        <f t="shared" si="39"/>
        <v>1.5956878662109403E-2</v>
      </c>
      <c r="AI259" s="12">
        <f t="shared" si="40"/>
        <v>1</v>
      </c>
      <c r="AK259">
        <v>9.7669601440429688</v>
      </c>
      <c r="AL259">
        <v>9.6512893150592678</v>
      </c>
      <c r="AM259" s="13">
        <f t="shared" si="41"/>
        <v>1.1913620661565934E-2</v>
      </c>
      <c r="AN259" s="12">
        <f t="shared" si="42"/>
        <v>0.11567082898370096</v>
      </c>
      <c r="AO259" s="12">
        <f t="shared" si="43"/>
        <v>1</v>
      </c>
      <c r="AQ259">
        <v>9.7669601440429688</v>
      </c>
      <c r="AR259">
        <v>9.6500831675306671</v>
      </c>
      <c r="AS259" s="13">
        <f t="shared" si="44"/>
        <v>1.2038596673741414E-2</v>
      </c>
      <c r="AT259" s="12">
        <f t="shared" si="45"/>
        <v>0.11687697651230167</v>
      </c>
      <c r="AU259" s="12">
        <f t="shared" si="46"/>
        <v>1</v>
      </c>
      <c r="AW259">
        <v>9.7669601440429688</v>
      </c>
      <c r="AX259">
        <v>9.6185936380580195</v>
      </c>
      <c r="AY259" s="13">
        <f t="shared" si="47"/>
        <v>1.5306914380948828E-2</v>
      </c>
      <c r="AZ259" s="12">
        <f t="shared" si="48"/>
        <v>0.14836650598494927</v>
      </c>
      <c r="BA259" s="12">
        <f t="shared" si="49"/>
        <v>1</v>
      </c>
    </row>
    <row r="260" spans="31:53">
      <c r="AE260">
        <v>0</v>
      </c>
      <c r="AF260">
        <v>0</v>
      </c>
      <c r="AG260" s="13">
        <f t="shared" si="38"/>
        <v>0</v>
      </c>
      <c r="AH260" s="12">
        <f t="shared" si="39"/>
        <v>0</v>
      </c>
      <c r="AI260" s="12">
        <f t="shared" si="40"/>
        <v>1</v>
      </c>
      <c r="AK260">
        <v>0</v>
      </c>
      <c r="AL260">
        <v>0</v>
      </c>
      <c r="AM260" s="13">
        <f t="shared" si="41"/>
        <v>0</v>
      </c>
      <c r="AN260" s="12">
        <f t="shared" si="42"/>
        <v>0</v>
      </c>
      <c r="AO260" s="12">
        <f t="shared" si="43"/>
        <v>1</v>
      </c>
      <c r="AQ260">
        <v>0</v>
      </c>
      <c r="AR260">
        <v>0</v>
      </c>
      <c r="AS260" s="13">
        <f t="shared" si="44"/>
        <v>0</v>
      </c>
      <c r="AT260" s="12">
        <f t="shared" si="45"/>
        <v>0</v>
      </c>
      <c r="AU260" s="12">
        <f t="shared" si="46"/>
        <v>1</v>
      </c>
      <c r="AW260">
        <v>0</v>
      </c>
      <c r="AX260">
        <v>0.25828724805264902</v>
      </c>
      <c r="AY260" s="13">
        <f t="shared" si="47"/>
        <v>2</v>
      </c>
      <c r="AZ260" s="12">
        <f t="shared" si="48"/>
        <v>0.25828724805264902</v>
      </c>
      <c r="BA260" s="12">
        <f t="shared" si="49"/>
        <v>0</v>
      </c>
    </row>
    <row r="261" spans="31:53">
      <c r="AE261">
        <v>0</v>
      </c>
      <c r="AF261">
        <v>0</v>
      </c>
      <c r="AG261" s="13">
        <f t="shared" si="38"/>
        <v>0</v>
      </c>
      <c r="AH261" s="12">
        <f t="shared" si="39"/>
        <v>0</v>
      </c>
      <c r="AI261" s="12">
        <f t="shared" si="40"/>
        <v>1</v>
      </c>
      <c r="AK261">
        <v>0</v>
      </c>
      <c r="AL261">
        <v>0</v>
      </c>
      <c r="AM261" s="13">
        <f t="shared" si="41"/>
        <v>0</v>
      </c>
      <c r="AN261" s="12">
        <f t="shared" si="42"/>
        <v>0</v>
      </c>
      <c r="AO261" s="12">
        <f t="shared" si="43"/>
        <v>1</v>
      </c>
      <c r="AQ261">
        <v>0</v>
      </c>
      <c r="AR261">
        <v>0</v>
      </c>
      <c r="AS261" s="13">
        <f t="shared" si="44"/>
        <v>0</v>
      </c>
      <c r="AT261" s="12">
        <f t="shared" si="45"/>
        <v>0</v>
      </c>
      <c r="AU261" s="12">
        <f t="shared" si="46"/>
        <v>1</v>
      </c>
      <c r="AW261">
        <v>0</v>
      </c>
      <c r="AX261">
        <v>0</v>
      </c>
      <c r="AY261" s="13">
        <f t="shared" si="47"/>
        <v>0</v>
      </c>
      <c r="AZ261" s="12">
        <f t="shared" si="48"/>
        <v>0</v>
      </c>
      <c r="BA261" s="12">
        <f t="shared" si="49"/>
        <v>1</v>
      </c>
    </row>
    <row r="262" spans="31:53">
      <c r="AE262">
        <v>0</v>
      </c>
      <c r="AF262">
        <v>0</v>
      </c>
      <c r="AG262" s="13">
        <f t="shared" si="38"/>
        <v>0</v>
      </c>
      <c r="AH262" s="12">
        <f t="shared" si="39"/>
        <v>0</v>
      </c>
      <c r="AI262" s="12">
        <f t="shared" si="40"/>
        <v>1</v>
      </c>
      <c r="AK262">
        <v>0</v>
      </c>
      <c r="AL262">
        <v>0</v>
      </c>
      <c r="AM262" s="13">
        <f t="shared" si="41"/>
        <v>0</v>
      </c>
      <c r="AN262" s="12">
        <f t="shared" si="42"/>
        <v>0</v>
      </c>
      <c r="AO262" s="12">
        <f t="shared" si="43"/>
        <v>1</v>
      </c>
      <c r="AQ262">
        <v>0</v>
      </c>
      <c r="AR262">
        <v>0</v>
      </c>
      <c r="AS262" s="13">
        <f t="shared" si="44"/>
        <v>0</v>
      </c>
      <c r="AT262" s="12">
        <f t="shared" si="45"/>
        <v>0</v>
      </c>
      <c r="AU262" s="12">
        <f t="shared" si="46"/>
        <v>1</v>
      </c>
      <c r="AW262">
        <v>0</v>
      </c>
      <c r="AX262">
        <v>0</v>
      </c>
      <c r="AY262" s="13">
        <f t="shared" si="47"/>
        <v>0</v>
      </c>
      <c r="AZ262" s="12">
        <f t="shared" si="48"/>
        <v>0</v>
      </c>
      <c r="BA262" s="12">
        <f t="shared" si="49"/>
        <v>1</v>
      </c>
    </row>
    <row r="263" spans="31:53">
      <c r="AE263">
        <v>0</v>
      </c>
      <c r="AF263">
        <v>0</v>
      </c>
      <c r="AG263" s="13">
        <f t="shared" si="38"/>
        <v>0</v>
      </c>
      <c r="AH263" s="12">
        <f t="shared" si="39"/>
        <v>0</v>
      </c>
      <c r="AI263" s="12">
        <f t="shared" si="40"/>
        <v>1</v>
      </c>
      <c r="AK263">
        <v>0</v>
      </c>
      <c r="AL263">
        <v>0</v>
      </c>
      <c r="AM263" s="13">
        <f t="shared" si="41"/>
        <v>0</v>
      </c>
      <c r="AN263" s="12">
        <f t="shared" si="42"/>
        <v>0</v>
      </c>
      <c r="AO263" s="12">
        <f t="shared" si="43"/>
        <v>1</v>
      </c>
      <c r="AQ263">
        <v>0</v>
      </c>
      <c r="AR263">
        <v>0</v>
      </c>
      <c r="AS263" s="13">
        <f t="shared" si="44"/>
        <v>0</v>
      </c>
      <c r="AT263" s="12">
        <f t="shared" si="45"/>
        <v>0</v>
      </c>
      <c r="AU263" s="12">
        <f t="shared" si="46"/>
        <v>1</v>
      </c>
      <c r="AW263">
        <v>0</v>
      </c>
      <c r="AX263">
        <v>0</v>
      </c>
      <c r="AY263" s="13">
        <f t="shared" si="47"/>
        <v>0</v>
      </c>
      <c r="AZ263" s="12">
        <f t="shared" si="48"/>
        <v>0</v>
      </c>
      <c r="BA263" s="12">
        <f t="shared" si="49"/>
        <v>1</v>
      </c>
    </row>
    <row r="264" spans="31:53">
      <c r="AE264">
        <v>0</v>
      </c>
      <c r="AF264">
        <v>0</v>
      </c>
      <c r="AG264" s="13">
        <f t="shared" si="38"/>
        <v>0</v>
      </c>
      <c r="AH264" s="12">
        <f t="shared" si="39"/>
        <v>0</v>
      </c>
      <c r="AI264" s="12">
        <f t="shared" si="40"/>
        <v>1</v>
      </c>
      <c r="AK264">
        <v>0</v>
      </c>
      <c r="AL264">
        <v>0</v>
      </c>
      <c r="AM264" s="13">
        <f t="shared" si="41"/>
        <v>0</v>
      </c>
      <c r="AN264" s="12">
        <f t="shared" si="42"/>
        <v>0</v>
      </c>
      <c r="AO264" s="12">
        <f t="shared" si="43"/>
        <v>1</v>
      </c>
      <c r="AQ264">
        <v>0</v>
      </c>
      <c r="AR264">
        <v>0</v>
      </c>
      <c r="AS264" s="13">
        <f t="shared" si="44"/>
        <v>0</v>
      </c>
      <c r="AT264" s="12">
        <f t="shared" si="45"/>
        <v>0</v>
      </c>
      <c r="AU264" s="12">
        <f t="shared" si="46"/>
        <v>1</v>
      </c>
      <c r="AW264">
        <v>0</v>
      </c>
      <c r="AX264">
        <v>0</v>
      </c>
      <c r="AY264" s="13">
        <f t="shared" si="47"/>
        <v>0</v>
      </c>
      <c r="AZ264" s="12">
        <f t="shared" si="48"/>
        <v>0</v>
      </c>
      <c r="BA264" s="12">
        <f t="shared" si="49"/>
        <v>1</v>
      </c>
    </row>
    <row r="265" spans="31:53">
      <c r="AE265">
        <v>1.0129928588867189E-2</v>
      </c>
      <c r="AF265">
        <v>1.4715194702148439E-2</v>
      </c>
      <c r="AG265" s="13">
        <f t="shared" si="38"/>
        <v>4.5957945316619812E-3</v>
      </c>
      <c r="AH265" s="12">
        <f t="shared" si="39"/>
        <v>4.58526611328125E-3</v>
      </c>
      <c r="AI265" s="12">
        <f t="shared" si="40"/>
        <v>0</v>
      </c>
      <c r="AK265">
        <v>40.172004699707031</v>
      </c>
      <c r="AL265">
        <v>36.334228515625</v>
      </c>
      <c r="AM265" s="13">
        <f t="shared" si="41"/>
        <v>0.10032584334090393</v>
      </c>
      <c r="AN265" s="12">
        <f t="shared" si="42"/>
        <v>3.8377761840820313</v>
      </c>
      <c r="AO265" s="12">
        <f t="shared" si="43"/>
        <v>1</v>
      </c>
      <c r="AQ265">
        <v>40.172004699707031</v>
      </c>
      <c r="AR265">
        <v>35.64532753470894</v>
      </c>
      <c r="AS265" s="13">
        <f t="shared" si="44"/>
        <v>0.11941008821049717</v>
      </c>
      <c r="AT265" s="12">
        <f t="shared" si="45"/>
        <v>4.526677164998091</v>
      </c>
      <c r="AU265" s="12">
        <f t="shared" si="46"/>
        <v>1</v>
      </c>
      <c r="AW265">
        <v>40.172004699707031</v>
      </c>
      <c r="AX265">
        <v>38.115916335791873</v>
      </c>
      <c r="AY265" s="13">
        <f t="shared" si="47"/>
        <v>5.2526324283993828E-2</v>
      </c>
      <c r="AZ265" s="12">
        <f t="shared" si="48"/>
        <v>2.0560883639151584</v>
      </c>
      <c r="BA265" s="12">
        <f t="shared" si="49"/>
        <v>1</v>
      </c>
    </row>
    <row r="266" spans="31:53">
      <c r="AE266">
        <v>0.2326545715332031</v>
      </c>
      <c r="AF266">
        <v>1.230621337890625E-2</v>
      </c>
      <c r="AG266" s="13">
        <f t="shared" si="38"/>
        <v>0.19776071731622819</v>
      </c>
      <c r="AH266" s="12">
        <f t="shared" si="39"/>
        <v>0.22034835815429685</v>
      </c>
      <c r="AI266" s="12">
        <f t="shared" si="40"/>
        <v>0</v>
      </c>
      <c r="AK266">
        <v>21.392440795898441</v>
      </c>
      <c r="AL266">
        <v>21.691067516803741</v>
      </c>
      <c r="AM266" s="13">
        <f t="shared" si="41"/>
        <v>1.386269283076268E-2</v>
      </c>
      <c r="AN266" s="12">
        <f t="shared" si="42"/>
        <v>0.2986267209053004</v>
      </c>
      <c r="AO266" s="12">
        <f t="shared" si="43"/>
        <v>1</v>
      </c>
      <c r="AQ266">
        <v>21.392440795898441</v>
      </c>
      <c r="AR266">
        <v>21.694910095940159</v>
      </c>
      <c r="AS266" s="13">
        <f t="shared" si="44"/>
        <v>1.4039818822976667E-2</v>
      </c>
      <c r="AT266" s="12">
        <f t="shared" si="45"/>
        <v>0.30246930004171801</v>
      </c>
      <c r="AU266" s="12">
        <f t="shared" si="46"/>
        <v>1</v>
      </c>
      <c r="AW266">
        <v>21.392440795898441</v>
      </c>
      <c r="AX266">
        <v>21.713296298512169</v>
      </c>
      <c r="AY266" s="13">
        <f t="shared" si="47"/>
        <v>1.4886904817843036E-2</v>
      </c>
      <c r="AZ266" s="12">
        <f t="shared" si="48"/>
        <v>0.32085550261372831</v>
      </c>
      <c r="BA266" s="12">
        <f t="shared" si="49"/>
        <v>1</v>
      </c>
    </row>
    <row r="267" spans="31:53">
      <c r="AE267">
        <v>0</v>
      </c>
      <c r="AF267">
        <v>0</v>
      </c>
      <c r="AG267" s="13">
        <f t="shared" si="38"/>
        <v>0</v>
      </c>
      <c r="AH267" s="12">
        <f t="shared" si="39"/>
        <v>0</v>
      </c>
      <c r="AI267" s="12">
        <f t="shared" si="40"/>
        <v>1</v>
      </c>
      <c r="AK267">
        <v>0.3337860107421875</v>
      </c>
      <c r="AL267">
        <v>0.42619705200195313</v>
      </c>
      <c r="AM267" s="13">
        <f t="shared" si="41"/>
        <v>0.24319237043543732</v>
      </c>
      <c r="AN267" s="12">
        <f t="shared" si="42"/>
        <v>9.2411041259765625E-2</v>
      </c>
      <c r="AO267" s="12">
        <f t="shared" si="43"/>
        <v>0</v>
      </c>
      <c r="AQ267">
        <v>0.3337860107421875</v>
      </c>
      <c r="AR267">
        <v>0.42421402331092839</v>
      </c>
      <c r="AS267" s="13">
        <f t="shared" si="44"/>
        <v>0.23859632851257698</v>
      </c>
      <c r="AT267" s="12">
        <f t="shared" si="45"/>
        <v>9.042801256874089E-2</v>
      </c>
      <c r="AU267" s="12">
        <f t="shared" si="46"/>
        <v>0</v>
      </c>
      <c r="AW267">
        <v>0.3337860107421875</v>
      </c>
      <c r="AX267">
        <v>0.42550397478509699</v>
      </c>
      <c r="AY267" s="13">
        <f t="shared" si="47"/>
        <v>0.24158876263649515</v>
      </c>
      <c r="AZ267" s="12">
        <f t="shared" si="48"/>
        <v>9.1717964042909494E-2</v>
      </c>
      <c r="BA267" s="12">
        <f t="shared" si="49"/>
        <v>0</v>
      </c>
    </row>
    <row r="268" spans="31:53">
      <c r="AE268">
        <v>0</v>
      </c>
      <c r="AF268">
        <v>0</v>
      </c>
      <c r="AG268" s="13">
        <f t="shared" si="38"/>
        <v>0</v>
      </c>
      <c r="AH268" s="12">
        <f t="shared" si="39"/>
        <v>0</v>
      </c>
      <c r="AI268" s="12">
        <f t="shared" si="40"/>
        <v>1</v>
      </c>
      <c r="AK268">
        <v>0</v>
      </c>
      <c r="AL268">
        <v>0</v>
      </c>
      <c r="AM268" s="13">
        <f t="shared" si="41"/>
        <v>0</v>
      </c>
      <c r="AN268" s="12">
        <f t="shared" si="42"/>
        <v>0</v>
      </c>
      <c r="AO268" s="12">
        <f t="shared" si="43"/>
        <v>1</v>
      </c>
      <c r="AQ268">
        <v>0</v>
      </c>
      <c r="AR268">
        <v>0</v>
      </c>
      <c r="AS268" s="13">
        <f t="shared" si="44"/>
        <v>0</v>
      </c>
      <c r="AT268" s="12">
        <f t="shared" si="45"/>
        <v>0</v>
      </c>
      <c r="AU268" s="12">
        <f t="shared" si="46"/>
        <v>1</v>
      </c>
      <c r="AW268">
        <v>0</v>
      </c>
      <c r="AX268">
        <v>0</v>
      </c>
      <c r="AY268" s="13">
        <f t="shared" si="47"/>
        <v>0</v>
      </c>
      <c r="AZ268" s="12">
        <f t="shared" si="48"/>
        <v>0</v>
      </c>
      <c r="BA268" s="12">
        <f t="shared" si="49"/>
        <v>1</v>
      </c>
    </row>
    <row r="269" spans="31:53">
      <c r="AE269">
        <v>4.4269561767578118E-2</v>
      </c>
      <c r="AF269">
        <v>2.777862548828125E-2</v>
      </c>
      <c r="AG269" s="13">
        <f t="shared" si="38"/>
        <v>1.635570517257158E-2</v>
      </c>
      <c r="AH269" s="12">
        <f t="shared" si="39"/>
        <v>1.6490936279296868E-2</v>
      </c>
      <c r="AI269" s="12">
        <f t="shared" si="40"/>
        <v>0</v>
      </c>
      <c r="AK269">
        <v>50.266265869140618</v>
      </c>
      <c r="AL269">
        <v>49.094650007452749</v>
      </c>
      <c r="AM269" s="13">
        <f t="shared" si="41"/>
        <v>1.2933210008011928E-2</v>
      </c>
      <c r="AN269" s="12">
        <f t="shared" si="42"/>
        <v>0.6390841234066329</v>
      </c>
      <c r="AO269" s="12">
        <f t="shared" si="43"/>
        <v>1</v>
      </c>
      <c r="AQ269">
        <v>50.266265869140618</v>
      </c>
      <c r="AR269">
        <v>49.342282081133867</v>
      </c>
      <c r="AS269" s="13">
        <f t="shared" si="44"/>
        <v>7.9020546988470813E-3</v>
      </c>
      <c r="AT269" s="12">
        <f t="shared" si="45"/>
        <v>0.39145204972551539</v>
      </c>
      <c r="AU269" s="12">
        <f t="shared" si="46"/>
        <v>1</v>
      </c>
      <c r="AW269">
        <v>50.266265869140618</v>
      </c>
      <c r="AX269">
        <v>49.499498204859023</v>
      </c>
      <c r="AY269" s="13">
        <f t="shared" si="47"/>
        <v>4.7209169849050095E-3</v>
      </c>
      <c r="AZ269" s="12">
        <f t="shared" si="48"/>
        <v>0.23423592600035903</v>
      </c>
      <c r="BA269" s="12">
        <f t="shared" si="49"/>
        <v>1</v>
      </c>
    </row>
    <row r="270" spans="31:53">
      <c r="AE270">
        <v>8.707427978515625E-2</v>
      </c>
      <c r="AF270">
        <v>0.35392379760742188</v>
      </c>
      <c r="AG270" s="13">
        <f t="shared" ref="AG270:AG333" si="50">(ABS(EXP(AE270) - EXP(AF270)) / ABS(EXP(AE270)))</f>
        <v>0.30584392530690796</v>
      </c>
      <c r="AH270" s="12">
        <f t="shared" ref="AH270:AH333" si="51">ABS(MIN(AE270, 100-AE270)- MIN(AF270, 100-AF270))</f>
        <v>0.26684951782226563</v>
      </c>
      <c r="AI270" s="12">
        <f t="shared" ref="AI270:AI333" si="52">IF(AND(AF270 &lt;= 1.2*AE270, AF270 &gt;= 0.8*AE270), 1, 0)</f>
        <v>0</v>
      </c>
      <c r="AK270">
        <v>47.159957885742188</v>
      </c>
      <c r="AL270">
        <v>49.147274513143437</v>
      </c>
      <c r="AM270" s="13">
        <f t="shared" ref="AM270:AM333" si="53">IF(AND(AK270=0, AL270=0), 0, 2 * ABS(MIN(AK270, 100-AK270) - MIN(AL270, 100-AL270)) / (ABS(MIN(AK270, 100-AK270)) + ABS(MIN(AL270, 100-AL270))))</f>
        <v>4.1270350687063133E-2</v>
      </c>
      <c r="AN270" s="12">
        <f t="shared" ref="AN270:AN333" si="54">ABS(MIN(AK270, 100-AK270)- MIN(AL270, 100-AL270))</f>
        <v>1.987316627401249</v>
      </c>
      <c r="AO270" s="12">
        <f t="shared" ref="AO270:AO333" si="55">IF(AND(AL270 &lt;= 1.2*AK270, AL270 &gt;= 0.8*AK270), 1, 0)</f>
        <v>1</v>
      </c>
      <c r="AQ270">
        <v>47.159957885742188</v>
      </c>
      <c r="AR270">
        <v>49.218443396194232</v>
      </c>
      <c r="AS270" s="13">
        <f t="shared" ref="AS270:AS333" si="56">IF(AND(AQ270=0, AR270=0), 0, 2 * ABS(MIN(AQ270, 100-AQ270) - MIN(AR270, 100-AR270)) / (ABS(MIN(AQ270, 100-AQ270)) + ABS(MIN(AR270, 100-AR270))))</f>
        <v>4.2716739084109563E-2</v>
      </c>
      <c r="AT270" s="12">
        <f t="shared" ref="AT270:AT333" si="57">ABS(MIN(AQ270, 100-AQ270)- MIN(AR270, 100-AR270))</f>
        <v>2.0584855104520443</v>
      </c>
      <c r="AU270" s="12">
        <f t="shared" ref="AU270:AU333" si="58">IF(AND(AR270 &lt;= 1.2*AQ270, AR270 &gt;= 0.8*AQ270), 1, 0)</f>
        <v>1</v>
      </c>
      <c r="AW270">
        <v>47.159957885742188</v>
      </c>
      <c r="AX270">
        <v>48.873456425382592</v>
      </c>
      <c r="AY270" s="13">
        <f t="shared" ref="AY270:AY333" si="59">IF(AND(AW270=0, AX270=0), 0, 2 * ABS(MIN(AW270, 100-AW270) - MIN(AX270, 100-AX270)) / (ABS(MIN(AW270, 100-AW270)) + ABS(MIN(AX270, 100-AX270))))</f>
        <v>3.5685465354571039E-2</v>
      </c>
      <c r="AZ270" s="12">
        <f t="shared" ref="AZ270:AZ333" si="60">ABS(MIN(AW270, 100-AW270)- MIN(AX270, 100-AX270))</f>
        <v>1.7134985396404048</v>
      </c>
      <c r="BA270" s="12">
        <f t="shared" ref="BA270:BA333" si="61">IF(AND(AX270 &lt;= 1.2*AW270, AX270 &gt;= 0.8*AW270), 1, 0)</f>
        <v>1</v>
      </c>
    </row>
    <row r="271" spans="31:53">
      <c r="AE271">
        <v>0</v>
      </c>
      <c r="AF271">
        <v>0</v>
      </c>
      <c r="AG271" s="13">
        <f t="shared" si="50"/>
        <v>0</v>
      </c>
      <c r="AH271" s="12">
        <f t="shared" si="51"/>
        <v>0</v>
      </c>
      <c r="AI271" s="12">
        <f t="shared" si="52"/>
        <v>1</v>
      </c>
      <c r="AK271">
        <v>0</v>
      </c>
      <c r="AL271">
        <v>0</v>
      </c>
      <c r="AM271" s="13">
        <f t="shared" si="53"/>
        <v>0</v>
      </c>
      <c r="AN271" s="12">
        <f t="shared" si="54"/>
        <v>0</v>
      </c>
      <c r="AO271" s="12">
        <f t="shared" si="55"/>
        <v>1</v>
      </c>
      <c r="AQ271">
        <v>0</v>
      </c>
      <c r="AR271">
        <v>0</v>
      </c>
      <c r="AS271" s="13">
        <f t="shared" si="56"/>
        <v>0</v>
      </c>
      <c r="AT271" s="12">
        <f t="shared" si="57"/>
        <v>0</v>
      </c>
      <c r="AU271" s="12">
        <f t="shared" si="58"/>
        <v>1</v>
      </c>
      <c r="AW271">
        <v>0</v>
      </c>
      <c r="AX271">
        <v>0</v>
      </c>
      <c r="AY271" s="13">
        <f t="shared" si="59"/>
        <v>0</v>
      </c>
      <c r="AZ271" s="12">
        <f t="shared" si="60"/>
        <v>0</v>
      </c>
      <c r="BA271" s="12">
        <f t="shared" si="61"/>
        <v>1</v>
      </c>
    </row>
    <row r="272" spans="31:53">
      <c r="AE272">
        <v>0</v>
      </c>
      <c r="AF272">
        <v>0</v>
      </c>
      <c r="AG272" s="13">
        <f t="shared" si="50"/>
        <v>0</v>
      </c>
      <c r="AH272" s="12">
        <f t="shared" si="51"/>
        <v>0</v>
      </c>
      <c r="AI272" s="12">
        <f t="shared" si="52"/>
        <v>1</v>
      </c>
      <c r="AK272">
        <v>0</v>
      </c>
      <c r="AL272">
        <v>0</v>
      </c>
      <c r="AM272" s="13">
        <f t="shared" si="53"/>
        <v>0</v>
      </c>
      <c r="AN272" s="12">
        <f t="shared" si="54"/>
        <v>0</v>
      </c>
      <c r="AO272" s="12">
        <f t="shared" si="55"/>
        <v>1</v>
      </c>
      <c r="AQ272">
        <v>0</v>
      </c>
      <c r="AR272">
        <v>0</v>
      </c>
      <c r="AS272" s="13">
        <f t="shared" si="56"/>
        <v>0</v>
      </c>
      <c r="AT272" s="12">
        <f t="shared" si="57"/>
        <v>0</v>
      </c>
      <c r="AU272" s="12">
        <f t="shared" si="58"/>
        <v>1</v>
      </c>
      <c r="AW272">
        <v>0</v>
      </c>
      <c r="AX272">
        <v>0</v>
      </c>
      <c r="AY272" s="13">
        <f t="shared" si="59"/>
        <v>0</v>
      </c>
      <c r="AZ272" s="12">
        <f t="shared" si="60"/>
        <v>0</v>
      </c>
      <c r="BA272" s="12">
        <f t="shared" si="61"/>
        <v>1</v>
      </c>
    </row>
    <row r="273" spans="31:53">
      <c r="AE273">
        <v>0</v>
      </c>
      <c r="AF273">
        <v>0</v>
      </c>
      <c r="AG273" s="13">
        <f t="shared" si="50"/>
        <v>0</v>
      </c>
      <c r="AH273" s="12">
        <f t="shared" si="51"/>
        <v>0</v>
      </c>
      <c r="AI273" s="12">
        <f t="shared" si="52"/>
        <v>1</v>
      </c>
      <c r="AK273">
        <v>0</v>
      </c>
      <c r="AL273">
        <v>0</v>
      </c>
      <c r="AM273" s="13">
        <f t="shared" si="53"/>
        <v>0</v>
      </c>
      <c r="AN273" s="12">
        <f t="shared" si="54"/>
        <v>0</v>
      </c>
      <c r="AO273" s="12">
        <f t="shared" si="55"/>
        <v>1</v>
      </c>
      <c r="AQ273">
        <v>0</v>
      </c>
      <c r="AR273">
        <v>0</v>
      </c>
      <c r="AS273" s="13">
        <f t="shared" si="56"/>
        <v>0</v>
      </c>
      <c r="AT273" s="12">
        <f t="shared" si="57"/>
        <v>0</v>
      </c>
      <c r="AU273" s="12">
        <f t="shared" si="58"/>
        <v>1</v>
      </c>
      <c r="AW273">
        <v>0</v>
      </c>
      <c r="AX273">
        <v>0</v>
      </c>
      <c r="AY273" s="13">
        <f t="shared" si="59"/>
        <v>0</v>
      </c>
      <c r="AZ273" s="12">
        <f t="shared" si="60"/>
        <v>0</v>
      </c>
      <c r="BA273" s="12">
        <f t="shared" si="61"/>
        <v>1</v>
      </c>
    </row>
    <row r="274" spans="31:53">
      <c r="AE274">
        <v>7.171630859375E-4</v>
      </c>
      <c r="AF274">
        <v>1.739501953125E-3</v>
      </c>
      <c r="AG274" s="13">
        <f t="shared" si="50"/>
        <v>1.0228616337002402E-3</v>
      </c>
      <c r="AH274" s="12">
        <f t="shared" si="51"/>
        <v>1.0223388671875E-3</v>
      </c>
      <c r="AI274" s="12">
        <f t="shared" si="52"/>
        <v>0</v>
      </c>
      <c r="AK274">
        <v>7.82012939453125E-3</v>
      </c>
      <c r="AL274">
        <v>8.274723698307682E-3</v>
      </c>
      <c r="AM274" s="13">
        <f t="shared" si="53"/>
        <v>5.6489400823259983E-2</v>
      </c>
      <c r="AN274" s="12">
        <f t="shared" si="54"/>
        <v>4.5459430377643197E-4</v>
      </c>
      <c r="AO274" s="12">
        <f t="shared" si="55"/>
        <v>1</v>
      </c>
      <c r="AQ274">
        <v>7.82012939453125E-3</v>
      </c>
      <c r="AR274">
        <v>8.2461761563113398E-3</v>
      </c>
      <c r="AS274" s="13">
        <f t="shared" si="56"/>
        <v>5.3036058654784633E-2</v>
      </c>
      <c r="AT274" s="12">
        <f t="shared" si="57"/>
        <v>4.2604676178008977E-4</v>
      </c>
      <c r="AU274" s="12">
        <f t="shared" si="58"/>
        <v>1</v>
      </c>
      <c r="AW274">
        <v>7.82012939453125E-3</v>
      </c>
      <c r="AX274">
        <v>1.045365637653985E-2</v>
      </c>
      <c r="AY274" s="13">
        <f t="shared" si="59"/>
        <v>0.28823003782584439</v>
      </c>
      <c r="AZ274" s="12">
        <f t="shared" si="60"/>
        <v>2.6335269820086001E-3</v>
      </c>
      <c r="BA274" s="12">
        <f t="shared" si="61"/>
        <v>0</v>
      </c>
    </row>
    <row r="275" spans="31:53">
      <c r="AE275">
        <v>0</v>
      </c>
      <c r="AF275">
        <v>0</v>
      </c>
      <c r="AG275" s="13">
        <f t="shared" si="50"/>
        <v>0</v>
      </c>
      <c r="AH275" s="12">
        <f t="shared" si="51"/>
        <v>0</v>
      </c>
      <c r="AI275" s="12">
        <f t="shared" si="52"/>
        <v>1</v>
      </c>
      <c r="AK275">
        <v>0</v>
      </c>
      <c r="AL275">
        <v>0</v>
      </c>
      <c r="AM275" s="13">
        <f t="shared" si="53"/>
        <v>0</v>
      </c>
      <c r="AN275" s="12">
        <f t="shared" si="54"/>
        <v>0</v>
      </c>
      <c r="AO275" s="12">
        <f t="shared" si="55"/>
        <v>1</v>
      </c>
      <c r="AQ275">
        <v>0</v>
      </c>
      <c r="AR275">
        <v>0</v>
      </c>
      <c r="AS275" s="13">
        <f t="shared" si="56"/>
        <v>0</v>
      </c>
      <c r="AT275" s="12">
        <f t="shared" si="57"/>
        <v>0</v>
      </c>
      <c r="AU275" s="12">
        <f t="shared" si="58"/>
        <v>1</v>
      </c>
      <c r="AW275">
        <v>0</v>
      </c>
      <c r="AX275">
        <v>0</v>
      </c>
      <c r="AY275" s="13">
        <f t="shared" si="59"/>
        <v>0</v>
      </c>
      <c r="AZ275" s="12">
        <f t="shared" si="60"/>
        <v>0</v>
      </c>
      <c r="BA275" s="12">
        <f t="shared" si="61"/>
        <v>1</v>
      </c>
    </row>
    <row r="276" spans="31:53">
      <c r="AE276">
        <v>0</v>
      </c>
      <c r="AF276">
        <v>0</v>
      </c>
      <c r="AG276" s="13">
        <f t="shared" si="50"/>
        <v>0</v>
      </c>
      <c r="AH276" s="12">
        <f t="shared" si="51"/>
        <v>0</v>
      </c>
      <c r="AI276" s="12">
        <f t="shared" si="52"/>
        <v>1</v>
      </c>
      <c r="AK276">
        <v>0</v>
      </c>
      <c r="AL276">
        <v>0</v>
      </c>
      <c r="AM276" s="13">
        <f t="shared" si="53"/>
        <v>0</v>
      </c>
      <c r="AN276" s="12">
        <f t="shared" si="54"/>
        <v>0</v>
      </c>
      <c r="AO276" s="12">
        <f t="shared" si="55"/>
        <v>1</v>
      </c>
      <c r="AQ276">
        <v>0</v>
      </c>
      <c r="AR276">
        <v>0</v>
      </c>
      <c r="AS276" s="13">
        <f t="shared" si="56"/>
        <v>0</v>
      </c>
      <c r="AT276" s="12">
        <f t="shared" si="57"/>
        <v>0</v>
      </c>
      <c r="AU276" s="12">
        <f t="shared" si="58"/>
        <v>1</v>
      </c>
      <c r="AW276">
        <v>0</v>
      </c>
      <c r="AX276">
        <v>0</v>
      </c>
      <c r="AY276" s="13">
        <f t="shared" si="59"/>
        <v>0</v>
      </c>
      <c r="AZ276" s="12">
        <f t="shared" si="60"/>
        <v>0</v>
      </c>
      <c r="BA276" s="12">
        <f t="shared" si="61"/>
        <v>1</v>
      </c>
    </row>
    <row r="277" spans="31:53">
      <c r="AE277">
        <v>0</v>
      </c>
      <c r="AF277">
        <v>0</v>
      </c>
      <c r="AG277" s="13">
        <f t="shared" si="50"/>
        <v>0</v>
      </c>
      <c r="AH277" s="12">
        <f t="shared" si="51"/>
        <v>0</v>
      </c>
      <c r="AI277" s="12">
        <f t="shared" si="52"/>
        <v>1</v>
      </c>
      <c r="AK277">
        <v>0</v>
      </c>
      <c r="AL277">
        <v>0</v>
      </c>
      <c r="AM277" s="13">
        <f t="shared" si="53"/>
        <v>0</v>
      </c>
      <c r="AN277" s="12">
        <f t="shared" si="54"/>
        <v>0</v>
      </c>
      <c r="AO277" s="12">
        <f t="shared" si="55"/>
        <v>1</v>
      </c>
      <c r="AQ277">
        <v>0</v>
      </c>
      <c r="AR277">
        <v>0</v>
      </c>
      <c r="AS277" s="13">
        <f t="shared" si="56"/>
        <v>0</v>
      </c>
      <c r="AT277" s="12">
        <f t="shared" si="57"/>
        <v>0</v>
      </c>
      <c r="AU277" s="12">
        <f t="shared" si="58"/>
        <v>1</v>
      </c>
      <c r="AW277">
        <v>0</v>
      </c>
      <c r="AX277">
        <v>0</v>
      </c>
      <c r="AY277" s="13">
        <f t="shared" si="59"/>
        <v>0</v>
      </c>
      <c r="AZ277" s="12">
        <f t="shared" si="60"/>
        <v>0</v>
      </c>
      <c r="BA277" s="12">
        <f t="shared" si="61"/>
        <v>1</v>
      </c>
    </row>
    <row r="278" spans="31:53">
      <c r="AE278">
        <v>1.0356903076171879E-3</v>
      </c>
      <c r="AF278">
        <v>4.57763671875E-4</v>
      </c>
      <c r="AG278" s="13">
        <f t="shared" si="50"/>
        <v>5.7775966831066371E-4</v>
      </c>
      <c r="AH278" s="12">
        <f t="shared" si="51"/>
        <v>5.7792663574218793E-4</v>
      </c>
      <c r="AI278" s="12">
        <f t="shared" si="52"/>
        <v>0</v>
      </c>
      <c r="AK278">
        <v>30.14736175537109</v>
      </c>
      <c r="AL278">
        <v>21.643428654856422</v>
      </c>
      <c r="AM278" s="13">
        <f t="shared" si="53"/>
        <v>0.32839557122632107</v>
      </c>
      <c r="AN278" s="12">
        <f t="shared" si="54"/>
        <v>8.5039331005146686</v>
      </c>
      <c r="AO278" s="12">
        <f t="shared" si="55"/>
        <v>0</v>
      </c>
      <c r="AQ278">
        <v>30.14736175537109</v>
      </c>
      <c r="AR278">
        <v>23.04094081773815</v>
      </c>
      <c r="AS278" s="13">
        <f t="shared" si="56"/>
        <v>0.26721743668600473</v>
      </c>
      <c r="AT278" s="12">
        <f t="shared" si="57"/>
        <v>7.1064209376329401</v>
      </c>
      <c r="AU278" s="12">
        <f t="shared" si="58"/>
        <v>0</v>
      </c>
      <c r="AW278">
        <v>30.14736175537109</v>
      </c>
      <c r="AX278">
        <v>25.396459597746439</v>
      </c>
      <c r="AY278" s="13">
        <f t="shared" si="59"/>
        <v>0.17106861004110568</v>
      </c>
      <c r="AZ278" s="12">
        <f t="shared" si="60"/>
        <v>4.7509021576246511</v>
      </c>
      <c r="BA278" s="12">
        <f t="shared" si="61"/>
        <v>1</v>
      </c>
    </row>
    <row r="279" spans="31:53">
      <c r="AE279">
        <v>0</v>
      </c>
      <c r="AF279">
        <v>0</v>
      </c>
      <c r="AG279" s="13">
        <f t="shared" si="50"/>
        <v>0</v>
      </c>
      <c r="AH279" s="12">
        <f t="shared" si="51"/>
        <v>0</v>
      </c>
      <c r="AI279" s="12">
        <f t="shared" si="52"/>
        <v>1</v>
      </c>
      <c r="AK279">
        <v>0</v>
      </c>
      <c r="AL279">
        <v>0</v>
      </c>
      <c r="AM279" s="13">
        <f t="shared" si="53"/>
        <v>0</v>
      </c>
      <c r="AN279" s="12">
        <f t="shared" si="54"/>
        <v>0</v>
      </c>
      <c r="AO279" s="12">
        <f t="shared" si="55"/>
        <v>1</v>
      </c>
      <c r="AQ279">
        <v>0</v>
      </c>
      <c r="AR279">
        <v>0</v>
      </c>
      <c r="AS279" s="13">
        <f t="shared" si="56"/>
        <v>0</v>
      </c>
      <c r="AT279" s="12">
        <f t="shared" si="57"/>
        <v>0</v>
      </c>
      <c r="AU279" s="12">
        <f t="shared" si="58"/>
        <v>1</v>
      </c>
      <c r="AW279">
        <v>0</v>
      </c>
      <c r="AX279">
        <v>0</v>
      </c>
      <c r="AY279" s="13">
        <f t="shared" si="59"/>
        <v>0</v>
      </c>
      <c r="AZ279" s="12">
        <f t="shared" si="60"/>
        <v>0</v>
      </c>
      <c r="BA279" s="12">
        <f t="shared" si="61"/>
        <v>1</v>
      </c>
    </row>
    <row r="280" spans="31:53">
      <c r="AE280">
        <v>0</v>
      </c>
      <c r="AF280">
        <v>0</v>
      </c>
      <c r="AG280" s="13">
        <f t="shared" si="50"/>
        <v>0</v>
      </c>
      <c r="AH280" s="12">
        <f t="shared" si="51"/>
        <v>0</v>
      </c>
      <c r="AI280" s="12">
        <f t="shared" si="52"/>
        <v>1</v>
      </c>
      <c r="AK280">
        <v>0</v>
      </c>
      <c r="AL280">
        <v>0</v>
      </c>
      <c r="AM280" s="13">
        <f t="shared" si="53"/>
        <v>0</v>
      </c>
      <c r="AN280" s="12">
        <f t="shared" si="54"/>
        <v>0</v>
      </c>
      <c r="AO280" s="12">
        <f t="shared" si="55"/>
        <v>1</v>
      </c>
      <c r="AQ280">
        <v>0</v>
      </c>
      <c r="AR280">
        <v>0</v>
      </c>
      <c r="AS280" s="13">
        <f t="shared" si="56"/>
        <v>0</v>
      </c>
      <c r="AT280" s="12">
        <f t="shared" si="57"/>
        <v>0</v>
      </c>
      <c r="AU280" s="12">
        <f t="shared" si="58"/>
        <v>1</v>
      </c>
      <c r="AW280">
        <v>0</v>
      </c>
      <c r="AX280">
        <v>0</v>
      </c>
      <c r="AY280" s="13">
        <f t="shared" si="59"/>
        <v>0</v>
      </c>
      <c r="AZ280" s="12">
        <f t="shared" si="60"/>
        <v>0</v>
      </c>
      <c r="BA280" s="12">
        <f t="shared" si="61"/>
        <v>1</v>
      </c>
    </row>
    <row r="281" spans="31:53">
      <c r="AE281">
        <v>0</v>
      </c>
      <c r="AF281">
        <v>0</v>
      </c>
      <c r="AG281" s="13">
        <f t="shared" si="50"/>
        <v>0</v>
      </c>
      <c r="AH281" s="12">
        <f t="shared" si="51"/>
        <v>0</v>
      </c>
      <c r="AI281" s="12">
        <f t="shared" si="52"/>
        <v>1</v>
      </c>
      <c r="AK281">
        <v>0</v>
      </c>
      <c r="AL281">
        <v>0</v>
      </c>
      <c r="AM281" s="13">
        <f t="shared" si="53"/>
        <v>0</v>
      </c>
      <c r="AN281" s="12">
        <f t="shared" si="54"/>
        <v>0</v>
      </c>
      <c r="AO281" s="12">
        <f t="shared" si="55"/>
        <v>1</v>
      </c>
      <c r="AQ281">
        <v>0</v>
      </c>
      <c r="AR281">
        <v>0</v>
      </c>
      <c r="AS281" s="13">
        <f t="shared" si="56"/>
        <v>0</v>
      </c>
      <c r="AT281" s="12">
        <f t="shared" si="57"/>
        <v>0</v>
      </c>
      <c r="AU281" s="12">
        <f t="shared" si="58"/>
        <v>1</v>
      </c>
      <c r="AW281">
        <v>0</v>
      </c>
      <c r="AX281">
        <v>0</v>
      </c>
      <c r="AY281" s="13">
        <f t="shared" si="59"/>
        <v>0</v>
      </c>
      <c r="AZ281" s="12">
        <f t="shared" si="60"/>
        <v>0</v>
      </c>
      <c r="BA281" s="12">
        <f t="shared" si="61"/>
        <v>1</v>
      </c>
    </row>
    <row r="282" spans="31:53">
      <c r="AE282">
        <v>6.8195343017578125E-2</v>
      </c>
      <c r="AF282">
        <v>6.427764892578125E-4</v>
      </c>
      <c r="AG282" s="13">
        <f t="shared" si="50"/>
        <v>6.5321413483754226E-2</v>
      </c>
      <c r="AH282" s="12">
        <f t="shared" si="51"/>
        <v>6.7552566528320313E-2</v>
      </c>
      <c r="AI282" s="12">
        <f t="shared" si="52"/>
        <v>0</v>
      </c>
      <c r="AK282">
        <v>2.8842926025390621</v>
      </c>
      <c r="AL282">
        <v>3.009538352489471</v>
      </c>
      <c r="AM282" s="13">
        <f t="shared" si="53"/>
        <v>4.2500625113297844E-2</v>
      </c>
      <c r="AN282" s="12">
        <f t="shared" si="54"/>
        <v>0.12524574995040894</v>
      </c>
      <c r="AO282" s="12">
        <f t="shared" si="55"/>
        <v>1</v>
      </c>
      <c r="AQ282">
        <v>2.8842926025390621</v>
      </c>
      <c r="AR282">
        <v>3.0845064416368841</v>
      </c>
      <c r="AS282" s="13">
        <f t="shared" si="56"/>
        <v>6.7086808457115232E-2</v>
      </c>
      <c r="AT282" s="12">
        <f t="shared" si="57"/>
        <v>0.20021383909782209</v>
      </c>
      <c r="AU282" s="12">
        <f t="shared" si="58"/>
        <v>1</v>
      </c>
      <c r="AW282">
        <v>2.8842926025390621</v>
      </c>
      <c r="AX282">
        <v>3.056510895701833</v>
      </c>
      <c r="AY282" s="13">
        <f t="shared" si="59"/>
        <v>5.7978114648554104E-2</v>
      </c>
      <c r="AZ282" s="12">
        <f t="shared" si="60"/>
        <v>0.17221829316277093</v>
      </c>
      <c r="BA282" s="12">
        <f t="shared" si="61"/>
        <v>1</v>
      </c>
    </row>
    <row r="283" spans="31:53">
      <c r="AE283">
        <v>0</v>
      </c>
      <c r="AF283">
        <v>0</v>
      </c>
      <c r="AG283" s="13">
        <f t="shared" si="50"/>
        <v>0</v>
      </c>
      <c r="AH283" s="12">
        <f t="shared" si="51"/>
        <v>0</v>
      </c>
      <c r="AI283" s="12">
        <f t="shared" si="52"/>
        <v>1</v>
      </c>
      <c r="AK283">
        <v>0</v>
      </c>
      <c r="AL283">
        <v>0</v>
      </c>
      <c r="AM283" s="13">
        <f t="shared" si="53"/>
        <v>0</v>
      </c>
      <c r="AN283" s="12">
        <f t="shared" si="54"/>
        <v>0</v>
      </c>
      <c r="AO283" s="12">
        <f t="shared" si="55"/>
        <v>1</v>
      </c>
      <c r="AQ283">
        <v>0</v>
      </c>
      <c r="AR283">
        <v>0</v>
      </c>
      <c r="AS283" s="13">
        <f t="shared" si="56"/>
        <v>0</v>
      </c>
      <c r="AT283" s="12">
        <f t="shared" si="57"/>
        <v>0</v>
      </c>
      <c r="AU283" s="12">
        <f t="shared" si="58"/>
        <v>1</v>
      </c>
      <c r="AW283">
        <v>0</v>
      </c>
      <c r="AX283">
        <v>0</v>
      </c>
      <c r="AY283" s="13">
        <f t="shared" si="59"/>
        <v>0</v>
      </c>
      <c r="AZ283" s="12">
        <f t="shared" si="60"/>
        <v>0</v>
      </c>
      <c r="BA283" s="12">
        <f t="shared" si="61"/>
        <v>1</v>
      </c>
    </row>
    <row r="284" spans="31:53">
      <c r="AE284">
        <v>0.12792778015136719</v>
      </c>
      <c r="AF284">
        <v>2.2851943969726559E-2</v>
      </c>
      <c r="AG284" s="13">
        <f t="shared" si="50"/>
        <v>9.9743751998890198E-2</v>
      </c>
      <c r="AH284" s="12">
        <f t="shared" si="51"/>
        <v>0.10507583618164063</v>
      </c>
      <c r="AI284" s="12">
        <f t="shared" si="52"/>
        <v>0</v>
      </c>
      <c r="AK284">
        <v>9.87091064453125</v>
      </c>
      <c r="AL284">
        <v>10.464699323787251</v>
      </c>
      <c r="AM284" s="13">
        <f t="shared" si="53"/>
        <v>5.8398905189574662E-2</v>
      </c>
      <c r="AN284" s="12">
        <f t="shared" si="54"/>
        <v>0.59378867925600076</v>
      </c>
      <c r="AO284" s="12">
        <f t="shared" si="55"/>
        <v>1</v>
      </c>
      <c r="AQ284">
        <v>9.87091064453125</v>
      </c>
      <c r="AR284">
        <v>10.45794507562791</v>
      </c>
      <c r="AS284" s="13">
        <f t="shared" si="56"/>
        <v>5.7753809577636539E-2</v>
      </c>
      <c r="AT284" s="12">
        <f t="shared" si="57"/>
        <v>0.58703443109665976</v>
      </c>
      <c r="AU284" s="12">
        <f t="shared" si="58"/>
        <v>1</v>
      </c>
      <c r="AW284">
        <v>9.87091064453125</v>
      </c>
      <c r="AX284">
        <v>10.5069208823718</v>
      </c>
      <c r="AY284" s="13">
        <f t="shared" si="59"/>
        <v>6.2421777999379521E-2</v>
      </c>
      <c r="AZ284" s="12">
        <f t="shared" si="60"/>
        <v>0.63601023784054966</v>
      </c>
      <c r="BA284" s="12">
        <f t="shared" si="61"/>
        <v>1</v>
      </c>
    </row>
    <row r="285" spans="31:53">
      <c r="AE285">
        <v>0</v>
      </c>
      <c r="AF285">
        <v>0</v>
      </c>
      <c r="AG285" s="13">
        <f t="shared" si="50"/>
        <v>0</v>
      </c>
      <c r="AH285" s="12">
        <f t="shared" si="51"/>
        <v>0</v>
      </c>
      <c r="AI285" s="12">
        <f t="shared" si="52"/>
        <v>1</v>
      </c>
      <c r="AK285">
        <v>0</v>
      </c>
      <c r="AL285">
        <v>0</v>
      </c>
      <c r="AM285" s="13">
        <f t="shared" si="53"/>
        <v>0</v>
      </c>
      <c r="AN285" s="12">
        <f t="shared" si="54"/>
        <v>0</v>
      </c>
      <c r="AO285" s="12">
        <f t="shared" si="55"/>
        <v>1</v>
      </c>
      <c r="AQ285">
        <v>0</v>
      </c>
      <c r="AR285">
        <v>0</v>
      </c>
      <c r="AS285" s="13">
        <f t="shared" si="56"/>
        <v>0</v>
      </c>
      <c r="AT285" s="12">
        <f t="shared" si="57"/>
        <v>0</v>
      </c>
      <c r="AU285" s="12">
        <f t="shared" si="58"/>
        <v>1</v>
      </c>
      <c r="AW285">
        <v>0</v>
      </c>
      <c r="AX285">
        <v>0</v>
      </c>
      <c r="AY285" s="13">
        <f t="shared" si="59"/>
        <v>0</v>
      </c>
      <c r="AZ285" s="12">
        <f t="shared" si="60"/>
        <v>0</v>
      </c>
      <c r="BA285" s="12">
        <f t="shared" si="61"/>
        <v>1</v>
      </c>
    </row>
    <row r="286" spans="31:53">
      <c r="AE286">
        <v>0.25749778747558588</v>
      </c>
      <c r="AF286">
        <v>0.1064395904541016</v>
      </c>
      <c r="AG286" s="13">
        <f t="shared" si="50"/>
        <v>0.14020234045970878</v>
      </c>
      <c r="AH286" s="12">
        <f t="shared" si="51"/>
        <v>0.15105819702148426</v>
      </c>
      <c r="AI286" s="12">
        <f t="shared" si="52"/>
        <v>0</v>
      </c>
      <c r="AK286">
        <v>45.674324035644531</v>
      </c>
      <c r="AL286">
        <v>43.146637769845817</v>
      </c>
      <c r="AM286" s="13">
        <f t="shared" si="53"/>
        <v>5.6916435364303117E-2</v>
      </c>
      <c r="AN286" s="12">
        <f t="shared" si="54"/>
        <v>2.5276862657987138</v>
      </c>
      <c r="AO286" s="12">
        <f t="shared" si="55"/>
        <v>1</v>
      </c>
      <c r="AQ286">
        <v>45.674324035644531</v>
      </c>
      <c r="AR286">
        <v>42.935197674463502</v>
      </c>
      <c r="AS286" s="13">
        <f t="shared" si="56"/>
        <v>6.1824650631616407E-2</v>
      </c>
      <c r="AT286" s="12">
        <f t="shared" si="57"/>
        <v>2.7391263611810288</v>
      </c>
      <c r="AU286" s="12">
        <f t="shared" si="58"/>
        <v>1</v>
      </c>
      <c r="AW286">
        <v>45.674324035644531</v>
      </c>
      <c r="AX286">
        <v>43.134886535255987</v>
      </c>
      <c r="AY286" s="13">
        <f t="shared" si="59"/>
        <v>5.7188606543488944E-2</v>
      </c>
      <c r="AZ286" s="12">
        <f t="shared" si="60"/>
        <v>2.5394375003885443</v>
      </c>
      <c r="BA286" s="12">
        <f t="shared" si="61"/>
        <v>1</v>
      </c>
    </row>
    <row r="287" spans="31:53">
      <c r="AE287">
        <v>1.2800216674804689E-2</v>
      </c>
      <c r="AF287">
        <v>3.5543441772460938E-2</v>
      </c>
      <c r="AG287" s="13">
        <f t="shared" si="50"/>
        <v>2.3003824112262157E-2</v>
      </c>
      <c r="AH287" s="12">
        <f t="shared" si="51"/>
        <v>2.274322509765625E-2</v>
      </c>
      <c r="AI287" s="12">
        <f t="shared" si="52"/>
        <v>0</v>
      </c>
      <c r="AK287">
        <v>20.82614898681641</v>
      </c>
      <c r="AL287">
        <v>22.221400521018289</v>
      </c>
      <c r="AM287" s="13">
        <f t="shared" si="53"/>
        <v>6.4823737943454446E-2</v>
      </c>
      <c r="AN287" s="12">
        <f t="shared" si="54"/>
        <v>1.3952515342018792</v>
      </c>
      <c r="AO287" s="12">
        <f t="shared" si="55"/>
        <v>1</v>
      </c>
      <c r="AQ287">
        <v>20.82614898681641</v>
      </c>
      <c r="AR287">
        <v>21.874789459098281</v>
      </c>
      <c r="AS287" s="13">
        <f t="shared" si="56"/>
        <v>4.9115570310478619E-2</v>
      </c>
      <c r="AT287" s="12">
        <f t="shared" si="57"/>
        <v>1.0486404722818712</v>
      </c>
      <c r="AU287" s="12">
        <f t="shared" si="58"/>
        <v>1</v>
      </c>
      <c r="AW287">
        <v>20.82614898681641</v>
      </c>
      <c r="AX287">
        <v>21.872092755101601</v>
      </c>
      <c r="AY287" s="13">
        <f t="shared" si="59"/>
        <v>4.8992357793429239E-2</v>
      </c>
      <c r="AZ287" s="12">
        <f t="shared" si="60"/>
        <v>1.0459437682851913</v>
      </c>
      <c r="BA287" s="12">
        <f t="shared" si="61"/>
        <v>1</v>
      </c>
    </row>
    <row r="288" spans="31:53">
      <c r="AE288">
        <v>0.42000579833984381</v>
      </c>
      <c r="AF288">
        <v>0.35210227966308588</v>
      </c>
      <c r="AG288" s="13">
        <f t="shared" si="50"/>
        <v>6.5649383387553148E-2</v>
      </c>
      <c r="AH288" s="12">
        <f t="shared" si="51"/>
        <v>6.7903518676757924E-2</v>
      </c>
      <c r="AI288" s="12">
        <f t="shared" si="52"/>
        <v>1</v>
      </c>
      <c r="AK288">
        <v>49.112701416015618</v>
      </c>
      <c r="AL288">
        <v>50.086231231689453</v>
      </c>
      <c r="AM288" s="13">
        <f t="shared" si="53"/>
        <v>1.6178853003723872E-2</v>
      </c>
      <c r="AN288" s="12">
        <f t="shared" si="54"/>
        <v>0.80106735229492898</v>
      </c>
      <c r="AO288" s="12">
        <f t="shared" si="55"/>
        <v>1</v>
      </c>
      <c r="AQ288">
        <v>49.112701416015618</v>
      </c>
      <c r="AR288">
        <v>50.091156879483343</v>
      </c>
      <c r="AS288" s="13">
        <f t="shared" si="56"/>
        <v>1.6080171405674585E-2</v>
      </c>
      <c r="AT288" s="12">
        <f t="shared" si="57"/>
        <v>0.79614170450103927</v>
      </c>
      <c r="AU288" s="12">
        <f t="shared" si="58"/>
        <v>1</v>
      </c>
      <c r="AW288">
        <v>49.112701416015618</v>
      </c>
      <c r="AX288">
        <v>50.088504852094793</v>
      </c>
      <c r="AY288" s="13">
        <f t="shared" si="59"/>
        <v>1.6133303972306643E-2</v>
      </c>
      <c r="AZ288" s="12">
        <f t="shared" si="60"/>
        <v>0.7987937318895888</v>
      </c>
      <c r="BA288" s="12">
        <f t="shared" si="61"/>
        <v>1</v>
      </c>
    </row>
    <row r="289" spans="31:53">
      <c r="AE289">
        <v>0.4977569580078125</v>
      </c>
      <c r="AF289">
        <v>0.50008201599121094</v>
      </c>
      <c r="AG289" s="13">
        <f t="shared" si="50"/>
        <v>2.3277630267661401E-3</v>
      </c>
      <c r="AH289" s="12">
        <f t="shared" si="51"/>
        <v>2.3250579833984375E-3</v>
      </c>
      <c r="AI289" s="12">
        <f t="shared" si="52"/>
        <v>1</v>
      </c>
      <c r="AK289">
        <v>49.8077392578125</v>
      </c>
      <c r="AL289">
        <v>50.117755758351286</v>
      </c>
      <c r="AM289" s="13">
        <f t="shared" si="53"/>
        <v>1.4947335975156657E-3</v>
      </c>
      <c r="AN289" s="12">
        <f t="shared" si="54"/>
        <v>7.4504983836213512E-2</v>
      </c>
      <c r="AO289" s="12">
        <f t="shared" si="55"/>
        <v>1</v>
      </c>
      <c r="AQ289">
        <v>49.8077392578125</v>
      </c>
      <c r="AR289">
        <v>50.048137914354548</v>
      </c>
      <c r="AS289" s="13">
        <f t="shared" si="56"/>
        <v>2.8894026417919951E-3</v>
      </c>
      <c r="AT289" s="12">
        <f t="shared" si="57"/>
        <v>0.14412282783295183</v>
      </c>
      <c r="AU289" s="12">
        <f t="shared" si="58"/>
        <v>1</v>
      </c>
      <c r="AW289">
        <v>49.8077392578125</v>
      </c>
      <c r="AX289">
        <v>50.030669786375789</v>
      </c>
      <c r="AY289" s="13">
        <f t="shared" si="59"/>
        <v>3.2390399250595316E-3</v>
      </c>
      <c r="AZ289" s="12">
        <f t="shared" si="60"/>
        <v>0.16159095581171101</v>
      </c>
      <c r="BA289" s="12">
        <f t="shared" si="61"/>
        <v>1</v>
      </c>
    </row>
    <row r="290" spans="31:53">
      <c r="AE290">
        <v>0</v>
      </c>
      <c r="AF290">
        <v>0</v>
      </c>
      <c r="AG290" s="13">
        <f t="shared" si="50"/>
        <v>0</v>
      </c>
      <c r="AH290" s="12">
        <f t="shared" si="51"/>
        <v>0</v>
      </c>
      <c r="AI290" s="12">
        <f t="shared" si="52"/>
        <v>1</v>
      </c>
      <c r="AK290">
        <v>0</v>
      </c>
      <c r="AL290">
        <v>7.9059813310409079E-4</v>
      </c>
      <c r="AM290" s="13">
        <f t="shared" si="53"/>
        <v>2</v>
      </c>
      <c r="AN290" s="12">
        <f t="shared" si="54"/>
        <v>7.9059813310409079E-4</v>
      </c>
      <c r="AO290" s="12">
        <f t="shared" si="55"/>
        <v>0</v>
      </c>
      <c r="AQ290">
        <v>0</v>
      </c>
      <c r="AR290">
        <v>4.0016663591930096E-3</v>
      </c>
      <c r="AS290" s="13">
        <f t="shared" si="56"/>
        <v>2</v>
      </c>
      <c r="AT290" s="12">
        <f t="shared" si="57"/>
        <v>4.0016663591930096E-3</v>
      </c>
      <c r="AU290" s="12">
        <f t="shared" si="58"/>
        <v>0</v>
      </c>
      <c r="AW290">
        <v>0</v>
      </c>
      <c r="AX290">
        <v>3.2315849430528511E-3</v>
      </c>
      <c r="AY290" s="13">
        <f t="shared" si="59"/>
        <v>2</v>
      </c>
      <c r="AZ290" s="12">
        <f t="shared" si="60"/>
        <v>3.2315849430528511E-3</v>
      </c>
      <c r="BA290" s="12">
        <f t="shared" si="61"/>
        <v>0</v>
      </c>
    </row>
    <row r="291" spans="31:53">
      <c r="AE291">
        <v>0</v>
      </c>
      <c r="AF291">
        <v>0</v>
      </c>
      <c r="AG291" s="13">
        <f t="shared" si="50"/>
        <v>0</v>
      </c>
      <c r="AH291" s="12">
        <f t="shared" si="51"/>
        <v>0</v>
      </c>
      <c r="AI291" s="12">
        <f t="shared" si="52"/>
        <v>1</v>
      </c>
      <c r="AK291">
        <v>0</v>
      </c>
      <c r="AL291">
        <v>0</v>
      </c>
      <c r="AM291" s="13">
        <f t="shared" si="53"/>
        <v>0</v>
      </c>
      <c r="AN291" s="12">
        <f t="shared" si="54"/>
        <v>0</v>
      </c>
      <c r="AO291" s="12">
        <f t="shared" si="55"/>
        <v>1</v>
      </c>
      <c r="AQ291">
        <v>0</v>
      </c>
      <c r="AR291">
        <v>0</v>
      </c>
      <c r="AS291" s="13">
        <f t="shared" si="56"/>
        <v>0</v>
      </c>
      <c r="AT291" s="12">
        <f t="shared" si="57"/>
        <v>0</v>
      </c>
      <c r="AU291" s="12">
        <f t="shared" si="58"/>
        <v>1</v>
      </c>
      <c r="AW291">
        <v>0</v>
      </c>
      <c r="AX291">
        <v>0</v>
      </c>
      <c r="AY291" s="13">
        <f t="shared" si="59"/>
        <v>0</v>
      </c>
      <c r="AZ291" s="12">
        <f t="shared" si="60"/>
        <v>0</v>
      </c>
      <c r="BA291" s="12">
        <f t="shared" si="61"/>
        <v>1</v>
      </c>
    </row>
    <row r="292" spans="31:53">
      <c r="AE292">
        <v>0.24524497985839841</v>
      </c>
      <c r="AF292">
        <v>0.41912651062011719</v>
      </c>
      <c r="AG292" s="13">
        <f t="shared" si="50"/>
        <v>0.18991458919482915</v>
      </c>
      <c r="AH292" s="12">
        <f t="shared" si="51"/>
        <v>0.17388153076171878</v>
      </c>
      <c r="AI292" s="12">
        <f t="shared" si="52"/>
        <v>0</v>
      </c>
      <c r="AK292">
        <v>50.418281555175781</v>
      </c>
      <c r="AL292">
        <v>50.445169018160911</v>
      </c>
      <c r="AM292" s="13">
        <f t="shared" si="53"/>
        <v>5.4243289968488944E-4</v>
      </c>
      <c r="AN292" s="12">
        <f t="shared" si="54"/>
        <v>2.6887462985129673E-2</v>
      </c>
      <c r="AO292" s="12">
        <f t="shared" si="55"/>
        <v>1</v>
      </c>
      <c r="AQ292">
        <v>50.418281555175781</v>
      </c>
      <c r="AR292">
        <v>50.332562826586091</v>
      </c>
      <c r="AS292" s="13">
        <f t="shared" si="56"/>
        <v>1.7273442389657593E-3</v>
      </c>
      <c r="AT292" s="12">
        <f t="shared" si="57"/>
        <v>8.5718728589689874E-2</v>
      </c>
      <c r="AU292" s="12">
        <f t="shared" si="58"/>
        <v>1</v>
      </c>
      <c r="AW292">
        <v>50.418281555175781</v>
      </c>
      <c r="AX292">
        <v>50.297507934737148</v>
      </c>
      <c r="AY292" s="13">
        <f t="shared" si="59"/>
        <v>2.4328867564770182E-3</v>
      </c>
      <c r="AZ292" s="12">
        <f t="shared" si="60"/>
        <v>0.1207736204386336</v>
      </c>
      <c r="BA292" s="12">
        <f t="shared" si="61"/>
        <v>1</v>
      </c>
    </row>
    <row r="293" spans="31:53">
      <c r="AE293">
        <v>2.1152496337890622E-2</v>
      </c>
      <c r="AF293">
        <v>0.22186851501464841</v>
      </c>
      <c r="AG293" s="13">
        <f t="shared" si="50"/>
        <v>0.22227761851765659</v>
      </c>
      <c r="AH293" s="12">
        <f t="shared" si="51"/>
        <v>0.20071601867675778</v>
      </c>
      <c r="AI293" s="12">
        <f t="shared" si="52"/>
        <v>0</v>
      </c>
      <c r="AK293">
        <v>22.4822998046875</v>
      </c>
      <c r="AL293">
        <v>21.729620571794179</v>
      </c>
      <c r="AM293" s="13">
        <f t="shared" si="53"/>
        <v>3.4048701186646727E-2</v>
      </c>
      <c r="AN293" s="12">
        <f t="shared" si="54"/>
        <v>0.75267923289332117</v>
      </c>
      <c r="AO293" s="12">
        <f t="shared" si="55"/>
        <v>1</v>
      </c>
      <c r="AQ293">
        <v>22.4822998046875</v>
      </c>
      <c r="AR293">
        <v>21.887729680426769</v>
      </c>
      <c r="AS293" s="13">
        <f t="shared" si="56"/>
        <v>2.6800528697426416E-2</v>
      </c>
      <c r="AT293" s="12">
        <f t="shared" si="57"/>
        <v>0.59457012426073064</v>
      </c>
      <c r="AU293" s="12">
        <f t="shared" si="58"/>
        <v>1</v>
      </c>
      <c r="AW293">
        <v>22.4822998046875</v>
      </c>
      <c r="AX293">
        <v>21.8876202976526</v>
      </c>
      <c r="AY293" s="13">
        <f t="shared" si="59"/>
        <v>2.6805525259602017E-2</v>
      </c>
      <c r="AZ293" s="12">
        <f t="shared" si="60"/>
        <v>0.59467950703490047</v>
      </c>
      <c r="BA293" s="12">
        <f t="shared" si="61"/>
        <v>1</v>
      </c>
    </row>
    <row r="294" spans="31:53">
      <c r="AE294">
        <v>0</v>
      </c>
      <c r="AF294">
        <v>0</v>
      </c>
      <c r="AG294" s="13">
        <f t="shared" si="50"/>
        <v>0</v>
      </c>
      <c r="AH294" s="12">
        <f t="shared" si="51"/>
        <v>0</v>
      </c>
      <c r="AI294" s="12">
        <f t="shared" si="52"/>
        <v>1</v>
      </c>
      <c r="AK294">
        <v>0</v>
      </c>
      <c r="AL294">
        <v>0</v>
      </c>
      <c r="AM294" s="13">
        <f t="shared" si="53"/>
        <v>0</v>
      </c>
      <c r="AN294" s="12">
        <f t="shared" si="54"/>
        <v>0</v>
      </c>
      <c r="AO294" s="12">
        <f t="shared" si="55"/>
        <v>1</v>
      </c>
      <c r="AQ294">
        <v>0</v>
      </c>
      <c r="AR294">
        <v>0</v>
      </c>
      <c r="AS294" s="13">
        <f t="shared" si="56"/>
        <v>0</v>
      </c>
      <c r="AT294" s="12">
        <f t="shared" si="57"/>
        <v>0</v>
      </c>
      <c r="AU294" s="12">
        <f t="shared" si="58"/>
        <v>1</v>
      </c>
      <c r="AW294">
        <v>0</v>
      </c>
      <c r="AX294">
        <v>0</v>
      </c>
      <c r="AY294" s="13">
        <f t="shared" si="59"/>
        <v>0</v>
      </c>
      <c r="AZ294" s="12">
        <f t="shared" si="60"/>
        <v>0</v>
      </c>
      <c r="BA294" s="12">
        <f t="shared" si="61"/>
        <v>1</v>
      </c>
    </row>
    <row r="295" spans="31:53">
      <c r="AE295">
        <v>0</v>
      </c>
      <c r="AF295">
        <v>0</v>
      </c>
      <c r="AG295" s="13">
        <f t="shared" si="50"/>
        <v>0</v>
      </c>
      <c r="AH295" s="12">
        <f t="shared" si="51"/>
        <v>0</v>
      </c>
      <c r="AI295" s="12">
        <f t="shared" si="52"/>
        <v>1</v>
      </c>
      <c r="AK295">
        <v>0</v>
      </c>
      <c r="AL295">
        <v>0</v>
      </c>
      <c r="AM295" s="13">
        <f t="shared" si="53"/>
        <v>0</v>
      </c>
      <c r="AN295" s="12">
        <f t="shared" si="54"/>
        <v>0</v>
      </c>
      <c r="AO295" s="12">
        <f t="shared" si="55"/>
        <v>1</v>
      </c>
      <c r="AQ295">
        <v>0</v>
      </c>
      <c r="AR295">
        <v>0</v>
      </c>
      <c r="AS295" s="13">
        <f t="shared" si="56"/>
        <v>0</v>
      </c>
      <c r="AT295" s="12">
        <f t="shared" si="57"/>
        <v>0</v>
      </c>
      <c r="AU295" s="12">
        <f t="shared" si="58"/>
        <v>1</v>
      </c>
      <c r="AW295">
        <v>0</v>
      </c>
      <c r="AX295">
        <v>0</v>
      </c>
      <c r="AY295" s="13">
        <f t="shared" si="59"/>
        <v>0</v>
      </c>
      <c r="AZ295" s="12">
        <f t="shared" si="60"/>
        <v>0</v>
      </c>
      <c r="BA295" s="12">
        <f t="shared" si="61"/>
        <v>1</v>
      </c>
    </row>
    <row r="296" spans="31:53">
      <c r="AE296">
        <v>1.6660690307617191E-2</v>
      </c>
      <c r="AF296">
        <v>5.3663253784179688E-2</v>
      </c>
      <c r="AG296" s="13">
        <f t="shared" si="50"/>
        <v>3.7695680943304513E-2</v>
      </c>
      <c r="AH296" s="12">
        <f t="shared" si="51"/>
        <v>3.70025634765625E-2</v>
      </c>
      <c r="AI296" s="12">
        <f t="shared" si="52"/>
        <v>0</v>
      </c>
      <c r="AK296">
        <v>52.445030212402337</v>
      </c>
      <c r="AL296">
        <v>42.022375937856687</v>
      </c>
      <c r="AM296" s="13">
        <f t="shared" si="53"/>
        <v>0.12352663064381983</v>
      </c>
      <c r="AN296" s="12">
        <f t="shared" si="54"/>
        <v>5.5325938497409766</v>
      </c>
      <c r="AO296" s="12">
        <f t="shared" si="55"/>
        <v>1</v>
      </c>
      <c r="AQ296">
        <v>52.445030212402337</v>
      </c>
      <c r="AR296">
        <v>43.542716947294522</v>
      </c>
      <c r="AS296" s="13">
        <f t="shared" si="56"/>
        <v>8.8086821611165447E-2</v>
      </c>
      <c r="AT296" s="12">
        <f t="shared" si="57"/>
        <v>4.012252840303141</v>
      </c>
      <c r="AU296" s="12">
        <f t="shared" si="58"/>
        <v>1</v>
      </c>
      <c r="AW296">
        <v>52.445030212402337</v>
      </c>
      <c r="AX296">
        <v>44.251115540505751</v>
      </c>
      <c r="AY296" s="13">
        <f t="shared" si="59"/>
        <v>7.1974624237257312E-2</v>
      </c>
      <c r="AZ296" s="12">
        <f t="shared" si="60"/>
        <v>3.3038542470919126</v>
      </c>
      <c r="BA296" s="12">
        <f t="shared" si="61"/>
        <v>1</v>
      </c>
    </row>
    <row r="297" spans="31:53">
      <c r="AE297">
        <v>0.47764968872070313</v>
      </c>
      <c r="AF297">
        <v>0.490478515625</v>
      </c>
      <c r="AG297" s="13">
        <f t="shared" si="50"/>
        <v>1.2911469327815483E-2</v>
      </c>
      <c r="AH297" s="12">
        <f t="shared" si="51"/>
        <v>1.2828826904296875E-2</v>
      </c>
      <c r="AI297" s="12">
        <f t="shared" si="52"/>
        <v>1</v>
      </c>
      <c r="AK297">
        <v>50.645256042480469</v>
      </c>
      <c r="AL297">
        <v>49.940976788920743</v>
      </c>
      <c r="AM297" s="13">
        <f t="shared" si="53"/>
        <v>1.1807816630853712E-2</v>
      </c>
      <c r="AN297" s="12">
        <f t="shared" si="54"/>
        <v>0.58623283140121174</v>
      </c>
      <c r="AO297" s="12">
        <f t="shared" si="55"/>
        <v>1</v>
      </c>
      <c r="AQ297">
        <v>50.645256042480469</v>
      </c>
      <c r="AR297">
        <v>49.936311080943369</v>
      </c>
      <c r="AS297" s="13">
        <f t="shared" si="56"/>
        <v>1.1714391053626195E-2</v>
      </c>
      <c r="AT297" s="12">
        <f t="shared" si="57"/>
        <v>0.58156712342383798</v>
      </c>
      <c r="AU297" s="12">
        <f t="shared" si="58"/>
        <v>1</v>
      </c>
      <c r="AW297">
        <v>50.645256042480469</v>
      </c>
      <c r="AX297">
        <v>49.903403191162496</v>
      </c>
      <c r="AY297" s="13">
        <f t="shared" si="59"/>
        <v>1.1055197974250126E-2</v>
      </c>
      <c r="AZ297" s="12">
        <f t="shared" si="60"/>
        <v>0.54865923364296521</v>
      </c>
      <c r="BA297" s="12">
        <f t="shared" si="61"/>
        <v>1</v>
      </c>
    </row>
    <row r="298" spans="31:53">
      <c r="AE298">
        <v>1.857757568359375E-3</v>
      </c>
      <c r="AF298">
        <v>6.0583114624023438E-2</v>
      </c>
      <c r="AG298" s="13">
        <f t="shared" si="50"/>
        <v>6.0483946307574803E-2</v>
      </c>
      <c r="AH298" s="12">
        <f t="shared" si="51"/>
        <v>5.8725357055664063E-2</v>
      </c>
      <c r="AI298" s="12">
        <f t="shared" si="52"/>
        <v>0</v>
      </c>
      <c r="AK298">
        <v>10.98880767822266</v>
      </c>
      <c r="AL298">
        <v>10.056587745403419</v>
      </c>
      <c r="AM298" s="13">
        <f t="shared" si="53"/>
        <v>8.859134400228065E-2</v>
      </c>
      <c r="AN298" s="12">
        <f t="shared" si="54"/>
        <v>0.93221993281924043</v>
      </c>
      <c r="AO298" s="12">
        <f t="shared" si="55"/>
        <v>1</v>
      </c>
      <c r="AQ298">
        <v>10.98880767822266</v>
      </c>
      <c r="AR298">
        <v>10.0653849806741</v>
      </c>
      <c r="AS298" s="13">
        <f t="shared" si="56"/>
        <v>8.7718651815257703E-2</v>
      </c>
      <c r="AT298" s="12">
        <f t="shared" si="57"/>
        <v>0.92342269754855977</v>
      </c>
      <c r="AU298" s="12">
        <f t="shared" si="58"/>
        <v>1</v>
      </c>
      <c r="AW298">
        <v>10.98880767822266</v>
      </c>
      <c r="AX298">
        <v>10.06895146558692</v>
      </c>
      <c r="AY298" s="13">
        <f t="shared" si="59"/>
        <v>8.7365061624437149E-2</v>
      </c>
      <c r="AZ298" s="12">
        <f t="shared" si="60"/>
        <v>0.91985621263573947</v>
      </c>
      <c r="BA298" s="12">
        <f t="shared" si="61"/>
        <v>1</v>
      </c>
    </row>
    <row r="299" spans="31:53">
      <c r="AE299">
        <v>0.24263191223144531</v>
      </c>
      <c r="AF299">
        <v>4.9417495727539063E-2</v>
      </c>
      <c r="AG299" s="13">
        <f t="shared" si="50"/>
        <v>0.17569478945212766</v>
      </c>
      <c r="AH299" s="12">
        <f t="shared" si="51"/>
        <v>0.19321441650390625</v>
      </c>
      <c r="AI299" s="12">
        <f t="shared" si="52"/>
        <v>0</v>
      </c>
      <c r="AK299">
        <v>21.50363922119141</v>
      </c>
      <c r="AL299">
        <v>22.18227386474609</v>
      </c>
      <c r="AM299" s="13">
        <f t="shared" si="53"/>
        <v>3.1068808941669253E-2</v>
      </c>
      <c r="AN299" s="12">
        <f t="shared" si="54"/>
        <v>0.67863464355468039</v>
      </c>
      <c r="AO299" s="12">
        <f t="shared" si="55"/>
        <v>1</v>
      </c>
      <c r="AQ299">
        <v>21.50363922119141</v>
      </c>
      <c r="AR299">
        <v>22.089872619969221</v>
      </c>
      <c r="AS299" s="13">
        <f t="shared" si="56"/>
        <v>2.6895442648155455E-2</v>
      </c>
      <c r="AT299" s="12">
        <f t="shared" si="57"/>
        <v>0.58623339877781078</v>
      </c>
      <c r="AU299" s="12">
        <f t="shared" si="58"/>
        <v>1</v>
      </c>
      <c r="AW299">
        <v>21.50363922119141</v>
      </c>
      <c r="AX299">
        <v>22.06485187199312</v>
      </c>
      <c r="AY299" s="13">
        <f t="shared" si="59"/>
        <v>2.5762317524441497E-2</v>
      </c>
      <c r="AZ299" s="12">
        <f t="shared" si="60"/>
        <v>0.56121265080171057</v>
      </c>
      <c r="BA299" s="12">
        <f t="shared" si="61"/>
        <v>1</v>
      </c>
    </row>
    <row r="300" spans="31:53">
      <c r="AE300">
        <v>7.62939453125E-6</v>
      </c>
      <c r="AF300">
        <v>0</v>
      </c>
      <c r="AG300" s="13">
        <f t="shared" si="50"/>
        <v>7.6293654274195441E-6</v>
      </c>
      <c r="AH300" s="12">
        <f t="shared" si="51"/>
        <v>7.62939453125E-6</v>
      </c>
      <c r="AI300" s="12">
        <f t="shared" si="52"/>
        <v>0</v>
      </c>
      <c r="AK300">
        <v>1.9073486328125E-4</v>
      </c>
      <c r="AL300">
        <v>0</v>
      </c>
      <c r="AM300" s="13">
        <f t="shared" si="53"/>
        <v>2</v>
      </c>
      <c r="AN300" s="12">
        <f t="shared" si="54"/>
        <v>1.9073486328125E-4</v>
      </c>
      <c r="AO300" s="12">
        <f t="shared" si="55"/>
        <v>0</v>
      </c>
      <c r="AQ300">
        <v>1.9073486328125E-4</v>
      </c>
      <c r="AR300">
        <v>0</v>
      </c>
      <c r="AS300" s="13">
        <f t="shared" si="56"/>
        <v>2</v>
      </c>
      <c r="AT300" s="12">
        <f t="shared" si="57"/>
        <v>1.9073486328125E-4</v>
      </c>
      <c r="AU300" s="12">
        <f t="shared" si="58"/>
        <v>0</v>
      </c>
      <c r="AW300">
        <v>1.9073486328125E-4</v>
      </c>
      <c r="AX300">
        <v>0</v>
      </c>
      <c r="AY300" s="13">
        <f t="shared" si="59"/>
        <v>2</v>
      </c>
      <c r="AZ300" s="12">
        <f t="shared" si="60"/>
        <v>1.9073486328125E-4</v>
      </c>
      <c r="BA300" s="12">
        <f t="shared" si="61"/>
        <v>0</v>
      </c>
    </row>
    <row r="301" spans="31:53">
      <c r="AE301">
        <v>0</v>
      </c>
      <c r="AF301">
        <v>0</v>
      </c>
      <c r="AG301" s="13">
        <f t="shared" si="50"/>
        <v>0</v>
      </c>
      <c r="AH301" s="12">
        <f t="shared" si="51"/>
        <v>0</v>
      </c>
      <c r="AI301" s="12">
        <f t="shared" si="52"/>
        <v>1</v>
      </c>
      <c r="AK301">
        <v>0</v>
      </c>
      <c r="AL301">
        <v>0</v>
      </c>
      <c r="AM301" s="13">
        <f t="shared" si="53"/>
        <v>0</v>
      </c>
      <c r="AN301" s="12">
        <f t="shared" si="54"/>
        <v>0</v>
      </c>
      <c r="AO301" s="12">
        <f t="shared" si="55"/>
        <v>1</v>
      </c>
      <c r="AQ301">
        <v>0</v>
      </c>
      <c r="AR301">
        <v>0</v>
      </c>
      <c r="AS301" s="13">
        <f t="shared" si="56"/>
        <v>0</v>
      </c>
      <c r="AT301" s="12">
        <f t="shared" si="57"/>
        <v>0</v>
      </c>
      <c r="AU301" s="12">
        <f t="shared" si="58"/>
        <v>1</v>
      </c>
      <c r="AW301">
        <v>0</v>
      </c>
      <c r="AX301">
        <v>0</v>
      </c>
      <c r="AY301" s="13">
        <f t="shared" si="59"/>
        <v>0</v>
      </c>
      <c r="AZ301" s="12">
        <f t="shared" si="60"/>
        <v>0</v>
      </c>
      <c r="BA301" s="12">
        <f t="shared" si="61"/>
        <v>1</v>
      </c>
    </row>
    <row r="302" spans="31:53">
      <c r="AE302">
        <v>0</v>
      </c>
      <c r="AF302">
        <v>0</v>
      </c>
      <c r="AG302" s="13">
        <f t="shared" si="50"/>
        <v>0</v>
      </c>
      <c r="AH302" s="12">
        <f t="shared" si="51"/>
        <v>0</v>
      </c>
      <c r="AI302" s="12">
        <f t="shared" si="52"/>
        <v>1</v>
      </c>
      <c r="AK302">
        <v>0</v>
      </c>
      <c r="AL302">
        <v>0</v>
      </c>
      <c r="AM302" s="13">
        <f t="shared" si="53"/>
        <v>0</v>
      </c>
      <c r="AN302" s="12">
        <f t="shared" si="54"/>
        <v>0</v>
      </c>
      <c r="AO302" s="12">
        <f t="shared" si="55"/>
        <v>1</v>
      </c>
      <c r="AQ302">
        <v>0</v>
      </c>
      <c r="AR302">
        <v>0</v>
      </c>
      <c r="AS302" s="13">
        <f t="shared" si="56"/>
        <v>0</v>
      </c>
      <c r="AT302" s="12">
        <f t="shared" si="57"/>
        <v>0</v>
      </c>
      <c r="AU302" s="12">
        <f t="shared" si="58"/>
        <v>1</v>
      </c>
      <c r="AW302">
        <v>0</v>
      </c>
      <c r="AX302">
        <v>0</v>
      </c>
      <c r="AY302" s="13">
        <f t="shared" si="59"/>
        <v>0</v>
      </c>
      <c r="AZ302" s="12">
        <f t="shared" si="60"/>
        <v>0</v>
      </c>
      <c r="BA302" s="12">
        <f t="shared" si="61"/>
        <v>1</v>
      </c>
    </row>
    <row r="303" spans="31:53">
      <c r="AE303">
        <v>0</v>
      </c>
      <c r="AF303">
        <v>0</v>
      </c>
      <c r="AG303" s="13">
        <f t="shared" si="50"/>
        <v>0</v>
      </c>
      <c r="AH303" s="12">
        <f t="shared" si="51"/>
        <v>0</v>
      </c>
      <c r="AI303" s="12">
        <f t="shared" si="52"/>
        <v>1</v>
      </c>
      <c r="AK303">
        <v>0</v>
      </c>
      <c r="AL303">
        <v>0.15991144525043069</v>
      </c>
      <c r="AM303" s="13">
        <f t="shared" si="53"/>
        <v>2</v>
      </c>
      <c r="AN303" s="12">
        <f t="shared" si="54"/>
        <v>0.15991144525043069</v>
      </c>
      <c r="AO303" s="12">
        <f t="shared" si="55"/>
        <v>0</v>
      </c>
      <c r="AQ303">
        <v>0</v>
      </c>
      <c r="AR303">
        <v>0.25351597623141392</v>
      </c>
      <c r="AS303" s="13">
        <f t="shared" si="56"/>
        <v>2</v>
      </c>
      <c r="AT303" s="12">
        <f t="shared" si="57"/>
        <v>0.25351597623141392</v>
      </c>
      <c r="AU303" s="12">
        <f t="shared" si="58"/>
        <v>0</v>
      </c>
      <c r="AW303">
        <v>0</v>
      </c>
      <c r="AX303">
        <v>0.2489221979154855</v>
      </c>
      <c r="AY303" s="13">
        <f t="shared" si="59"/>
        <v>2</v>
      </c>
      <c r="AZ303" s="12">
        <f t="shared" si="60"/>
        <v>0.2489221979154855</v>
      </c>
      <c r="BA303" s="12">
        <f t="shared" si="61"/>
        <v>0</v>
      </c>
    </row>
    <row r="304" spans="31:53">
      <c r="AE304">
        <v>4.0187835693359384E-3</v>
      </c>
      <c r="AF304">
        <v>1.1444091796875E-3</v>
      </c>
      <c r="AG304" s="13">
        <f t="shared" si="50"/>
        <v>2.8702473307669627E-3</v>
      </c>
      <c r="AH304" s="12">
        <f t="shared" si="51"/>
        <v>2.8743743896484384E-3</v>
      </c>
      <c r="AI304" s="12">
        <f t="shared" si="52"/>
        <v>0</v>
      </c>
      <c r="AK304">
        <v>10.26458740234375</v>
      </c>
      <c r="AL304">
        <v>10.290336608886721</v>
      </c>
      <c r="AM304" s="13">
        <f t="shared" si="53"/>
        <v>2.5054051796934E-3</v>
      </c>
      <c r="AN304" s="12">
        <f t="shared" si="54"/>
        <v>2.5749206542970526E-2</v>
      </c>
      <c r="AO304" s="12">
        <f t="shared" si="55"/>
        <v>1</v>
      </c>
      <c r="AQ304">
        <v>10.26458740234375</v>
      </c>
      <c r="AR304">
        <v>10.19601346376515</v>
      </c>
      <c r="AS304" s="13">
        <f t="shared" si="56"/>
        <v>6.7030229490656658E-3</v>
      </c>
      <c r="AT304" s="12">
        <f t="shared" si="57"/>
        <v>6.8573938578600391E-2</v>
      </c>
      <c r="AU304" s="12">
        <f t="shared" si="58"/>
        <v>1</v>
      </c>
      <c r="AW304">
        <v>10.26458740234375</v>
      </c>
      <c r="AX304">
        <v>10.19853444233093</v>
      </c>
      <c r="AY304" s="13">
        <f t="shared" si="59"/>
        <v>6.455804790119056E-3</v>
      </c>
      <c r="AZ304" s="12">
        <f t="shared" si="60"/>
        <v>6.605296001282035E-2</v>
      </c>
      <c r="BA304" s="12">
        <f t="shared" si="61"/>
        <v>1</v>
      </c>
    </row>
    <row r="305" spans="31:53">
      <c r="AE305">
        <v>0</v>
      </c>
      <c r="AF305">
        <v>0</v>
      </c>
      <c r="AG305" s="13">
        <f t="shared" si="50"/>
        <v>0</v>
      </c>
      <c r="AH305" s="12">
        <f t="shared" si="51"/>
        <v>0</v>
      </c>
      <c r="AI305" s="12">
        <f t="shared" si="52"/>
        <v>1</v>
      </c>
      <c r="AK305">
        <v>0</v>
      </c>
      <c r="AL305">
        <v>0</v>
      </c>
      <c r="AM305" s="13">
        <f t="shared" si="53"/>
        <v>0</v>
      </c>
      <c r="AN305" s="12">
        <f t="shared" si="54"/>
        <v>0</v>
      </c>
      <c r="AO305" s="12">
        <f t="shared" si="55"/>
        <v>1</v>
      </c>
      <c r="AQ305">
        <v>0</v>
      </c>
      <c r="AR305">
        <v>0</v>
      </c>
      <c r="AS305" s="13">
        <f t="shared" si="56"/>
        <v>0</v>
      </c>
      <c r="AT305" s="12">
        <f t="shared" si="57"/>
        <v>0</v>
      </c>
      <c r="AU305" s="12">
        <f t="shared" si="58"/>
        <v>1</v>
      </c>
      <c r="AW305">
        <v>0</v>
      </c>
      <c r="AX305">
        <v>0</v>
      </c>
      <c r="AY305" s="13">
        <f t="shared" si="59"/>
        <v>0</v>
      </c>
      <c r="AZ305" s="12">
        <f t="shared" si="60"/>
        <v>0</v>
      </c>
      <c r="BA305" s="12">
        <f t="shared" si="61"/>
        <v>1</v>
      </c>
    </row>
    <row r="306" spans="31:53">
      <c r="AE306">
        <v>1.2845993041992189E-2</v>
      </c>
      <c r="AF306">
        <v>0</v>
      </c>
      <c r="AG306" s="13">
        <f t="shared" si="50"/>
        <v>1.2763835448277821E-2</v>
      </c>
      <c r="AH306" s="12">
        <f t="shared" si="51"/>
        <v>1.2845993041992189E-2</v>
      </c>
      <c r="AI306" s="12">
        <f t="shared" si="52"/>
        <v>0</v>
      </c>
      <c r="AK306">
        <v>0.3387451171875</v>
      </c>
      <c r="AL306">
        <v>0.42025543922601738</v>
      </c>
      <c r="AM306" s="13">
        <f t="shared" si="53"/>
        <v>0.21478329982701375</v>
      </c>
      <c r="AN306" s="12">
        <f t="shared" si="54"/>
        <v>8.151032203851738E-2</v>
      </c>
      <c r="AO306" s="12">
        <f t="shared" si="55"/>
        <v>0</v>
      </c>
      <c r="AQ306">
        <v>0.3387451171875</v>
      </c>
      <c r="AR306">
        <v>0.40741244943362298</v>
      </c>
      <c r="AS306" s="13">
        <f t="shared" si="56"/>
        <v>0.18405584910724426</v>
      </c>
      <c r="AT306" s="12">
        <f t="shared" si="57"/>
        <v>6.8667332246122981E-2</v>
      </c>
      <c r="AU306" s="12">
        <f t="shared" si="58"/>
        <v>0</v>
      </c>
      <c r="AW306">
        <v>0.3387451171875</v>
      </c>
      <c r="AX306">
        <v>0.40723315148706629</v>
      </c>
      <c r="AY306" s="13">
        <f t="shared" si="59"/>
        <v>0.18361938189232765</v>
      </c>
      <c r="AZ306" s="12">
        <f t="shared" si="60"/>
        <v>6.8488034299566292E-2</v>
      </c>
      <c r="BA306" s="12">
        <f t="shared" si="61"/>
        <v>0</v>
      </c>
    </row>
    <row r="307" spans="31:53">
      <c r="AE307">
        <v>0</v>
      </c>
      <c r="AF307">
        <v>0</v>
      </c>
      <c r="AG307" s="13">
        <f t="shared" si="50"/>
        <v>0</v>
      </c>
      <c r="AH307" s="12">
        <f t="shared" si="51"/>
        <v>0</v>
      </c>
      <c r="AI307" s="12">
        <f t="shared" si="52"/>
        <v>1</v>
      </c>
      <c r="AK307">
        <v>0</v>
      </c>
      <c r="AL307">
        <v>0</v>
      </c>
      <c r="AM307" s="13">
        <f t="shared" si="53"/>
        <v>0</v>
      </c>
      <c r="AN307" s="12">
        <f t="shared" si="54"/>
        <v>0</v>
      </c>
      <c r="AO307" s="12">
        <f t="shared" si="55"/>
        <v>1</v>
      </c>
      <c r="AQ307">
        <v>0</v>
      </c>
      <c r="AR307">
        <v>0</v>
      </c>
      <c r="AS307" s="13">
        <f t="shared" si="56"/>
        <v>0</v>
      </c>
      <c r="AT307" s="12">
        <f t="shared" si="57"/>
        <v>0</v>
      </c>
      <c r="AU307" s="12">
        <f t="shared" si="58"/>
        <v>1</v>
      </c>
      <c r="AW307">
        <v>0</v>
      </c>
      <c r="AX307">
        <v>0</v>
      </c>
      <c r="AY307" s="13">
        <f t="shared" si="59"/>
        <v>0</v>
      </c>
      <c r="AZ307" s="12">
        <f t="shared" si="60"/>
        <v>0</v>
      </c>
      <c r="BA307" s="12">
        <f t="shared" si="61"/>
        <v>1</v>
      </c>
    </row>
    <row r="308" spans="31:53">
      <c r="AE308">
        <v>0</v>
      </c>
      <c r="AF308">
        <v>0</v>
      </c>
      <c r="AG308" s="13">
        <f t="shared" si="50"/>
        <v>0</v>
      </c>
      <c r="AH308" s="12">
        <f t="shared" si="51"/>
        <v>0</v>
      </c>
      <c r="AI308" s="12">
        <f t="shared" si="52"/>
        <v>1</v>
      </c>
      <c r="AK308">
        <v>0</v>
      </c>
      <c r="AL308">
        <v>0</v>
      </c>
      <c r="AM308" s="13">
        <f t="shared" si="53"/>
        <v>0</v>
      </c>
      <c r="AN308" s="12">
        <f t="shared" si="54"/>
        <v>0</v>
      </c>
      <c r="AO308" s="12">
        <f t="shared" si="55"/>
        <v>1</v>
      </c>
      <c r="AQ308">
        <v>0</v>
      </c>
      <c r="AR308">
        <v>0</v>
      </c>
      <c r="AS308" s="13">
        <f t="shared" si="56"/>
        <v>0</v>
      </c>
      <c r="AT308" s="12">
        <f t="shared" si="57"/>
        <v>0</v>
      </c>
      <c r="AU308" s="12">
        <f t="shared" si="58"/>
        <v>1</v>
      </c>
      <c r="AW308">
        <v>0</v>
      </c>
      <c r="AX308">
        <v>0</v>
      </c>
      <c r="AY308" s="13">
        <f t="shared" si="59"/>
        <v>0</v>
      </c>
      <c r="AZ308" s="12">
        <f t="shared" si="60"/>
        <v>0</v>
      </c>
      <c r="BA308" s="12">
        <f t="shared" si="61"/>
        <v>1</v>
      </c>
    </row>
    <row r="309" spans="31:53">
      <c r="AE309">
        <v>0</v>
      </c>
      <c r="AF309">
        <v>3.6792755126953121E-3</v>
      </c>
      <c r="AG309" s="13">
        <f t="shared" si="50"/>
        <v>3.6860523555861668E-3</v>
      </c>
      <c r="AH309" s="12">
        <f t="shared" si="51"/>
        <v>3.6792755126953121E-3</v>
      </c>
      <c r="AI309" s="12">
        <f t="shared" si="52"/>
        <v>0</v>
      </c>
      <c r="AK309">
        <v>0.31452178955078119</v>
      </c>
      <c r="AL309">
        <v>0.30284750050511849</v>
      </c>
      <c r="AM309" s="13">
        <f t="shared" si="53"/>
        <v>3.7819467970639266E-2</v>
      </c>
      <c r="AN309" s="12">
        <f t="shared" si="54"/>
        <v>1.16742890456627E-2</v>
      </c>
      <c r="AO309" s="12">
        <f t="shared" si="55"/>
        <v>1</v>
      </c>
      <c r="AQ309">
        <v>0.31452178955078119</v>
      </c>
      <c r="AR309">
        <v>0.31186469247408011</v>
      </c>
      <c r="AS309" s="13">
        <f t="shared" si="56"/>
        <v>8.4838902273616651E-3</v>
      </c>
      <c r="AT309" s="12">
        <f t="shared" si="57"/>
        <v>2.6570970767010871E-3</v>
      </c>
      <c r="AU309" s="12">
        <f t="shared" si="58"/>
        <v>1</v>
      </c>
      <c r="AW309">
        <v>0.31452178955078119</v>
      </c>
      <c r="AX309">
        <v>0.31205922832551869</v>
      </c>
      <c r="AY309" s="13">
        <f t="shared" si="59"/>
        <v>7.8603122501507573E-3</v>
      </c>
      <c r="AZ309" s="12">
        <f t="shared" si="60"/>
        <v>2.4625612252625051E-3</v>
      </c>
      <c r="BA309" s="12">
        <f t="shared" si="61"/>
        <v>1</v>
      </c>
    </row>
    <row r="310" spans="31:53">
      <c r="AE310">
        <v>4.4956207275390616E-3</v>
      </c>
      <c r="AF310">
        <v>0</v>
      </c>
      <c r="AG310" s="13">
        <f t="shared" si="50"/>
        <v>4.4855305508747847E-3</v>
      </c>
      <c r="AH310" s="12">
        <f t="shared" si="51"/>
        <v>4.4956207275390616E-3</v>
      </c>
      <c r="AI310" s="12">
        <f t="shared" si="52"/>
        <v>0</v>
      </c>
      <c r="AK310">
        <v>29.63466644287109</v>
      </c>
      <c r="AL310">
        <v>33.750152587890597</v>
      </c>
      <c r="AM310" s="13">
        <f t="shared" si="53"/>
        <v>0.12985715532364914</v>
      </c>
      <c r="AN310" s="12">
        <f t="shared" si="54"/>
        <v>4.1154861450195064</v>
      </c>
      <c r="AO310" s="12">
        <f t="shared" si="55"/>
        <v>1</v>
      </c>
      <c r="AQ310">
        <v>29.63466644287109</v>
      </c>
      <c r="AR310">
        <v>29.52812194824217</v>
      </c>
      <c r="AS310" s="13">
        <f t="shared" si="56"/>
        <v>3.6017401318063744E-3</v>
      </c>
      <c r="AT310" s="12">
        <f t="shared" si="57"/>
        <v>0.10654449462892046</v>
      </c>
      <c r="AU310" s="12">
        <f t="shared" si="58"/>
        <v>1</v>
      </c>
      <c r="AW310">
        <v>29.63466644287109</v>
      </c>
      <c r="AX310">
        <v>34.297911326090478</v>
      </c>
      <c r="AY310" s="13">
        <f t="shared" si="59"/>
        <v>0.14588008323616611</v>
      </c>
      <c r="AZ310" s="12">
        <f t="shared" si="60"/>
        <v>4.663244883219388</v>
      </c>
      <c r="BA310" s="12">
        <f t="shared" si="61"/>
        <v>1</v>
      </c>
    </row>
    <row r="311" spans="31:53">
      <c r="AE311">
        <v>0</v>
      </c>
      <c r="AF311">
        <v>0</v>
      </c>
      <c r="AG311" s="13">
        <f t="shared" si="50"/>
        <v>0</v>
      </c>
      <c r="AH311" s="12">
        <f t="shared" si="51"/>
        <v>0</v>
      </c>
      <c r="AI311" s="12">
        <f t="shared" si="52"/>
        <v>1</v>
      </c>
      <c r="AK311">
        <v>0</v>
      </c>
      <c r="AL311">
        <v>0</v>
      </c>
      <c r="AM311" s="13">
        <f t="shared" si="53"/>
        <v>0</v>
      </c>
      <c r="AN311" s="12">
        <f t="shared" si="54"/>
        <v>0</v>
      </c>
      <c r="AO311" s="12">
        <f t="shared" si="55"/>
        <v>1</v>
      </c>
      <c r="AQ311">
        <v>0</v>
      </c>
      <c r="AR311">
        <v>0</v>
      </c>
      <c r="AS311" s="13">
        <f t="shared" si="56"/>
        <v>0</v>
      </c>
      <c r="AT311" s="12">
        <f t="shared" si="57"/>
        <v>0</v>
      </c>
      <c r="AU311" s="12">
        <f t="shared" si="58"/>
        <v>1</v>
      </c>
      <c r="AW311">
        <v>0</v>
      </c>
      <c r="AX311">
        <v>0</v>
      </c>
      <c r="AY311" s="13">
        <f t="shared" si="59"/>
        <v>0</v>
      </c>
      <c r="AZ311" s="12">
        <f t="shared" si="60"/>
        <v>0</v>
      </c>
      <c r="BA311" s="12">
        <f t="shared" si="61"/>
        <v>1</v>
      </c>
    </row>
    <row r="312" spans="31:53">
      <c r="AE312">
        <v>3.6123275756835938E-2</v>
      </c>
      <c r="AF312">
        <v>0.19138145446777341</v>
      </c>
      <c r="AG312" s="13">
        <f t="shared" si="50"/>
        <v>0.16795946445153695</v>
      </c>
      <c r="AH312" s="12">
        <f t="shared" si="51"/>
        <v>0.15525817871093747</v>
      </c>
      <c r="AI312" s="12">
        <f t="shared" si="52"/>
        <v>0</v>
      </c>
      <c r="AK312">
        <v>48.393821716308587</v>
      </c>
      <c r="AL312">
        <v>50.903123239463753</v>
      </c>
      <c r="AM312" s="13">
        <f t="shared" si="53"/>
        <v>1.4423017892207311E-2</v>
      </c>
      <c r="AN312" s="12">
        <f t="shared" si="54"/>
        <v>0.70305504422766063</v>
      </c>
      <c r="AO312" s="12">
        <f t="shared" si="55"/>
        <v>1</v>
      </c>
      <c r="AQ312">
        <v>48.393821716308587</v>
      </c>
      <c r="AR312">
        <v>50.654986421550028</v>
      </c>
      <c r="AS312" s="13">
        <f t="shared" si="56"/>
        <v>1.9463949192208046E-2</v>
      </c>
      <c r="AT312" s="12">
        <f t="shared" si="57"/>
        <v>0.95119186214138551</v>
      </c>
      <c r="AU312" s="12">
        <f t="shared" si="58"/>
        <v>1</v>
      </c>
      <c r="AW312">
        <v>48.393821716308587</v>
      </c>
      <c r="AX312">
        <v>50.507777631951079</v>
      </c>
      <c r="AY312" s="13">
        <f t="shared" si="59"/>
        <v>2.2442436243388084E-2</v>
      </c>
      <c r="AZ312" s="12">
        <f t="shared" si="60"/>
        <v>1.0984006517403344</v>
      </c>
      <c r="BA312" s="12">
        <f t="shared" si="61"/>
        <v>1</v>
      </c>
    </row>
    <row r="313" spans="31:53">
      <c r="AE313">
        <v>0.2267112731933594</v>
      </c>
      <c r="AF313">
        <v>0.3281097412109375</v>
      </c>
      <c r="AG313" s="13">
        <f t="shared" si="50"/>
        <v>0.10671754546093737</v>
      </c>
      <c r="AH313" s="12">
        <f t="shared" si="51"/>
        <v>0.1013984680175781</v>
      </c>
      <c r="AI313" s="12">
        <f t="shared" si="52"/>
        <v>0</v>
      </c>
      <c r="AK313">
        <v>49.457359313964837</v>
      </c>
      <c r="AL313">
        <v>49.52858144586736</v>
      </c>
      <c r="AM313" s="13">
        <f t="shared" si="53"/>
        <v>1.4390353085662582E-3</v>
      </c>
      <c r="AN313" s="12">
        <f t="shared" si="54"/>
        <v>7.1222131902523245E-2</v>
      </c>
      <c r="AO313" s="12">
        <f t="shared" si="55"/>
        <v>1</v>
      </c>
      <c r="AQ313">
        <v>49.457359313964837</v>
      </c>
      <c r="AR313">
        <v>49.384537394321477</v>
      </c>
      <c r="AS313" s="13">
        <f t="shared" si="56"/>
        <v>1.4735030805465104E-3</v>
      </c>
      <c r="AT313" s="12">
        <f t="shared" si="57"/>
        <v>7.2821919643359934E-2</v>
      </c>
      <c r="AU313" s="12">
        <f t="shared" si="58"/>
        <v>1</v>
      </c>
      <c r="AW313">
        <v>49.457359313964837</v>
      </c>
      <c r="AX313">
        <v>49.382937829773141</v>
      </c>
      <c r="AY313" s="13">
        <f t="shared" si="59"/>
        <v>1.5058935746311778E-3</v>
      </c>
      <c r="AZ313" s="12">
        <f t="shared" si="60"/>
        <v>7.4421484191695697E-2</v>
      </c>
      <c r="BA313" s="12">
        <f t="shared" si="61"/>
        <v>1</v>
      </c>
    </row>
    <row r="314" spans="31:53">
      <c r="AE314">
        <v>1.0587692260742189E-2</v>
      </c>
      <c r="AF314">
        <v>9.7179412841796892E-3</v>
      </c>
      <c r="AG314" s="13">
        <f t="shared" si="50"/>
        <v>8.6937285281440426E-4</v>
      </c>
      <c r="AH314" s="12">
        <f t="shared" si="51"/>
        <v>8.697509765625E-4</v>
      </c>
      <c r="AI314" s="12">
        <f t="shared" si="52"/>
        <v>1</v>
      </c>
      <c r="AK314">
        <v>0.347137451171875</v>
      </c>
      <c r="AL314">
        <v>0.40676205657249259</v>
      </c>
      <c r="AM314" s="13">
        <f t="shared" si="53"/>
        <v>0.15817653357809358</v>
      </c>
      <c r="AN314" s="12">
        <f t="shared" si="54"/>
        <v>5.9624605400617592E-2</v>
      </c>
      <c r="AO314" s="12">
        <f t="shared" si="55"/>
        <v>1</v>
      </c>
      <c r="AQ314">
        <v>0.347137451171875</v>
      </c>
      <c r="AR314">
        <v>0.39496105831374478</v>
      </c>
      <c r="AS314" s="13">
        <f t="shared" si="56"/>
        <v>0.12888749008542913</v>
      </c>
      <c r="AT314" s="12">
        <f t="shared" si="57"/>
        <v>4.7823607141869784E-2</v>
      </c>
      <c r="AU314" s="12">
        <f t="shared" si="58"/>
        <v>1</v>
      </c>
      <c r="AW314">
        <v>0.347137451171875</v>
      </c>
      <c r="AX314">
        <v>0.3934168259495997</v>
      </c>
      <c r="AY314" s="13">
        <f t="shared" si="59"/>
        <v>0.12498577405456912</v>
      </c>
      <c r="AZ314" s="12">
        <f t="shared" si="60"/>
        <v>4.6279374777724702E-2</v>
      </c>
      <c r="BA314" s="12">
        <f t="shared" si="61"/>
        <v>1</v>
      </c>
    </row>
    <row r="315" spans="31:53">
      <c r="AE315">
        <v>0</v>
      </c>
      <c r="AF315">
        <v>0</v>
      </c>
      <c r="AG315" s="13">
        <f t="shared" si="50"/>
        <v>0</v>
      </c>
      <c r="AH315" s="12">
        <f t="shared" si="51"/>
        <v>0</v>
      </c>
      <c r="AI315" s="12">
        <f t="shared" si="52"/>
        <v>1</v>
      </c>
      <c r="AK315">
        <v>0</v>
      </c>
      <c r="AL315">
        <v>0</v>
      </c>
      <c r="AM315" s="13">
        <f t="shared" si="53"/>
        <v>0</v>
      </c>
      <c r="AN315" s="12">
        <f t="shared" si="54"/>
        <v>0</v>
      </c>
      <c r="AO315" s="12">
        <f t="shared" si="55"/>
        <v>1</v>
      </c>
      <c r="AQ315">
        <v>0</v>
      </c>
      <c r="AR315">
        <v>0</v>
      </c>
      <c r="AS315" s="13">
        <f t="shared" si="56"/>
        <v>0</v>
      </c>
      <c r="AT315" s="12">
        <f t="shared" si="57"/>
        <v>0</v>
      </c>
      <c r="AU315" s="12">
        <f t="shared" si="58"/>
        <v>1</v>
      </c>
      <c r="AW315">
        <v>0</v>
      </c>
      <c r="AX315">
        <v>0</v>
      </c>
      <c r="AY315" s="13">
        <f t="shared" si="59"/>
        <v>0</v>
      </c>
      <c r="AZ315" s="12">
        <f t="shared" si="60"/>
        <v>0</v>
      </c>
      <c r="BA315" s="12">
        <f t="shared" si="61"/>
        <v>1</v>
      </c>
    </row>
    <row r="316" spans="31:53">
      <c r="AE316">
        <v>2.8995513916015622E-2</v>
      </c>
      <c r="AF316">
        <v>1.9960403442382809E-2</v>
      </c>
      <c r="AG316" s="13">
        <f t="shared" si="50"/>
        <v>8.9944165133612631E-3</v>
      </c>
      <c r="AH316" s="12">
        <f t="shared" si="51"/>
        <v>9.0351104736328125E-3</v>
      </c>
      <c r="AI316" s="12">
        <f t="shared" si="52"/>
        <v>0</v>
      </c>
      <c r="AK316">
        <v>21.362113952636719</v>
      </c>
      <c r="AL316">
        <v>23.195599075876359</v>
      </c>
      <c r="AM316" s="13">
        <f t="shared" si="53"/>
        <v>8.2297092854221154E-2</v>
      </c>
      <c r="AN316" s="12">
        <f t="shared" si="54"/>
        <v>1.8334851232396403</v>
      </c>
      <c r="AO316" s="12">
        <f t="shared" si="55"/>
        <v>1</v>
      </c>
      <c r="AQ316">
        <v>21.362113952636719</v>
      </c>
      <c r="AR316">
        <v>23.179999099351608</v>
      </c>
      <c r="AS316" s="13">
        <f t="shared" si="56"/>
        <v>8.1625456097832824E-2</v>
      </c>
      <c r="AT316" s="12">
        <f t="shared" si="57"/>
        <v>1.8178851467148895</v>
      </c>
      <c r="AU316" s="12">
        <f t="shared" si="58"/>
        <v>1</v>
      </c>
      <c r="AW316">
        <v>21.362113952636719</v>
      </c>
      <c r="AX316">
        <v>23.163585380659711</v>
      </c>
      <c r="AY316" s="13">
        <f t="shared" si="59"/>
        <v>8.0918276635616931E-2</v>
      </c>
      <c r="AZ316" s="12">
        <f t="shared" si="60"/>
        <v>1.8014714280229924</v>
      </c>
      <c r="BA316" s="12">
        <f t="shared" si="61"/>
        <v>1</v>
      </c>
    </row>
    <row r="317" spans="31:53">
      <c r="AE317">
        <v>1.261520385742188E-2</v>
      </c>
      <c r="AF317">
        <v>7.4390411376953125E-2</v>
      </c>
      <c r="AG317" s="13">
        <f t="shared" si="50"/>
        <v>6.3723200873314151E-2</v>
      </c>
      <c r="AH317" s="12">
        <f t="shared" si="51"/>
        <v>6.1775207519531243E-2</v>
      </c>
      <c r="AI317" s="12">
        <f t="shared" si="52"/>
        <v>0</v>
      </c>
      <c r="AK317">
        <v>2.65655517578125</v>
      </c>
      <c r="AL317">
        <v>2.8650020730906518</v>
      </c>
      <c r="AM317" s="13">
        <f t="shared" si="53"/>
        <v>7.5502937998873101E-2</v>
      </c>
      <c r="AN317" s="12">
        <f t="shared" si="54"/>
        <v>0.2084468973094018</v>
      </c>
      <c r="AO317" s="12">
        <f t="shared" si="55"/>
        <v>1</v>
      </c>
      <c r="AQ317">
        <v>2.65655517578125</v>
      </c>
      <c r="AR317">
        <v>2.8895523484873822</v>
      </c>
      <c r="AS317" s="13">
        <f t="shared" si="56"/>
        <v>8.4021873606519248E-2</v>
      </c>
      <c r="AT317" s="12">
        <f t="shared" si="57"/>
        <v>0.23299717270613218</v>
      </c>
      <c r="AU317" s="12">
        <f t="shared" si="58"/>
        <v>1</v>
      </c>
      <c r="AW317">
        <v>2.65655517578125</v>
      </c>
      <c r="AX317">
        <v>2.8811751725437662</v>
      </c>
      <c r="AY317" s="13">
        <f t="shared" si="59"/>
        <v>8.1123486567184142E-2</v>
      </c>
      <c r="AZ317" s="12">
        <f t="shared" si="60"/>
        <v>0.22461999676251621</v>
      </c>
      <c r="BA317" s="12">
        <f t="shared" si="61"/>
        <v>1</v>
      </c>
    </row>
    <row r="318" spans="31:53">
      <c r="AE318">
        <v>0</v>
      </c>
      <c r="AF318">
        <v>0</v>
      </c>
      <c r="AG318" s="13">
        <f t="shared" si="50"/>
        <v>0</v>
      </c>
      <c r="AH318" s="12">
        <f t="shared" si="51"/>
        <v>0</v>
      </c>
      <c r="AI318" s="12">
        <f t="shared" si="52"/>
        <v>1</v>
      </c>
      <c r="AK318">
        <v>1.9073486328125E-4</v>
      </c>
      <c r="AL318">
        <v>9.2416149023380162E-2</v>
      </c>
      <c r="AM318" s="13">
        <f t="shared" si="53"/>
        <v>1.9917615254816399</v>
      </c>
      <c r="AN318" s="12">
        <f t="shared" si="54"/>
        <v>9.2225414160098912E-2</v>
      </c>
      <c r="AO318" s="12">
        <f t="shared" si="55"/>
        <v>0</v>
      </c>
      <c r="AQ318">
        <v>1.9073486328125E-4</v>
      </c>
      <c r="AR318">
        <v>0.1806328039747086</v>
      </c>
      <c r="AS318" s="13">
        <f t="shared" si="56"/>
        <v>1.9957807514551047</v>
      </c>
      <c r="AT318" s="12">
        <f t="shared" si="57"/>
        <v>0.18044206911142735</v>
      </c>
      <c r="AU318" s="12">
        <f t="shared" si="58"/>
        <v>0</v>
      </c>
      <c r="AW318">
        <v>1.9073486328125E-4</v>
      </c>
      <c r="AX318">
        <v>0.18342310330259889</v>
      </c>
      <c r="AY318" s="13">
        <f t="shared" si="59"/>
        <v>1.9958448695330047</v>
      </c>
      <c r="AZ318" s="12">
        <f t="shared" si="60"/>
        <v>0.18323236843931764</v>
      </c>
      <c r="BA318" s="12">
        <f t="shared" si="61"/>
        <v>0</v>
      </c>
    </row>
    <row r="319" spans="31:53">
      <c r="AE319">
        <v>3.3388137817382813E-2</v>
      </c>
      <c r="AF319">
        <v>0.14461326599121091</v>
      </c>
      <c r="AG319" s="13">
        <f t="shared" si="50"/>
        <v>0.1176464922477006</v>
      </c>
      <c r="AH319" s="12">
        <f t="shared" si="51"/>
        <v>0.1112251281738281</v>
      </c>
      <c r="AI319" s="12">
        <f t="shared" si="52"/>
        <v>0</v>
      </c>
      <c r="AK319">
        <v>21.347808837890621</v>
      </c>
      <c r="AL319">
        <v>22.309690906155492</v>
      </c>
      <c r="AM319" s="13">
        <f t="shared" si="53"/>
        <v>4.4064917776059732E-2</v>
      </c>
      <c r="AN319" s="12">
        <f t="shared" si="54"/>
        <v>0.96188206826487033</v>
      </c>
      <c r="AO319" s="12">
        <f t="shared" si="55"/>
        <v>1</v>
      </c>
      <c r="AQ319">
        <v>21.347808837890621</v>
      </c>
      <c r="AR319">
        <v>22.198520184794791</v>
      </c>
      <c r="AS319" s="13">
        <f t="shared" si="56"/>
        <v>3.907155280349775E-2</v>
      </c>
      <c r="AT319" s="12">
        <f t="shared" si="57"/>
        <v>0.85071134690416983</v>
      </c>
      <c r="AU319" s="12">
        <f t="shared" si="58"/>
        <v>1</v>
      </c>
      <c r="AW319">
        <v>21.347808837890621</v>
      </c>
      <c r="AX319">
        <v>21.991383433871508</v>
      </c>
      <c r="AY319" s="13">
        <f t="shared" si="59"/>
        <v>2.9699427342590842E-2</v>
      </c>
      <c r="AZ319" s="12">
        <f t="shared" si="60"/>
        <v>0.64357459598088695</v>
      </c>
      <c r="BA319" s="12">
        <f t="shared" si="61"/>
        <v>1</v>
      </c>
    </row>
    <row r="320" spans="31:53">
      <c r="AE320">
        <v>0</v>
      </c>
      <c r="AF320">
        <v>0</v>
      </c>
      <c r="AG320" s="13">
        <f t="shared" si="50"/>
        <v>0</v>
      </c>
      <c r="AH320" s="12">
        <f t="shared" si="51"/>
        <v>0</v>
      </c>
      <c r="AI320" s="12">
        <f t="shared" si="52"/>
        <v>1</v>
      </c>
      <c r="AK320">
        <v>0</v>
      </c>
      <c r="AL320">
        <v>0</v>
      </c>
      <c r="AM320" s="13">
        <f t="shared" si="53"/>
        <v>0</v>
      </c>
      <c r="AN320" s="12">
        <f t="shared" si="54"/>
        <v>0</v>
      </c>
      <c r="AO320" s="12">
        <f t="shared" si="55"/>
        <v>1</v>
      </c>
      <c r="AQ320">
        <v>0</v>
      </c>
      <c r="AR320">
        <v>0</v>
      </c>
      <c r="AS320" s="13">
        <f t="shared" si="56"/>
        <v>0</v>
      </c>
      <c r="AT320" s="12">
        <f t="shared" si="57"/>
        <v>0</v>
      </c>
      <c r="AU320" s="12">
        <f t="shared" si="58"/>
        <v>1</v>
      </c>
      <c r="AW320">
        <v>0</v>
      </c>
      <c r="AX320">
        <v>0</v>
      </c>
      <c r="AY320" s="13">
        <f t="shared" si="59"/>
        <v>0</v>
      </c>
      <c r="AZ320" s="12">
        <f t="shared" si="60"/>
        <v>0</v>
      </c>
      <c r="BA320" s="12">
        <f t="shared" si="61"/>
        <v>1</v>
      </c>
    </row>
    <row r="321" spans="31:53">
      <c r="AE321">
        <v>0</v>
      </c>
      <c r="AF321">
        <v>0</v>
      </c>
      <c r="AG321" s="13">
        <f t="shared" si="50"/>
        <v>0</v>
      </c>
      <c r="AH321" s="12">
        <f t="shared" si="51"/>
        <v>0</v>
      </c>
      <c r="AI321" s="12">
        <f t="shared" si="52"/>
        <v>1</v>
      </c>
      <c r="AK321">
        <v>0</v>
      </c>
      <c r="AL321">
        <v>1.6581627630418351E-2</v>
      </c>
      <c r="AM321" s="13">
        <f t="shared" si="53"/>
        <v>2</v>
      </c>
      <c r="AN321" s="12">
        <f t="shared" si="54"/>
        <v>1.6581627630418351E-2</v>
      </c>
      <c r="AO321" s="12">
        <f t="shared" si="55"/>
        <v>0</v>
      </c>
      <c r="AQ321">
        <v>0</v>
      </c>
      <c r="AR321">
        <v>1.50395716039976E-2</v>
      </c>
      <c r="AS321" s="13">
        <f t="shared" si="56"/>
        <v>2</v>
      </c>
      <c r="AT321" s="12">
        <f t="shared" si="57"/>
        <v>1.50395716039976E-2</v>
      </c>
      <c r="AU321" s="12">
        <f t="shared" si="58"/>
        <v>0</v>
      </c>
      <c r="AW321">
        <v>0</v>
      </c>
      <c r="AX321">
        <v>1.459111493688371E-2</v>
      </c>
      <c r="AY321" s="13">
        <f t="shared" si="59"/>
        <v>2</v>
      </c>
      <c r="AZ321" s="12">
        <f t="shared" si="60"/>
        <v>1.459111493688371E-2</v>
      </c>
      <c r="BA321" s="12">
        <f t="shared" si="61"/>
        <v>0</v>
      </c>
    </row>
    <row r="322" spans="31:53">
      <c r="AE322">
        <v>0</v>
      </c>
      <c r="AF322">
        <v>0</v>
      </c>
      <c r="AG322" s="13">
        <f t="shared" si="50"/>
        <v>0</v>
      </c>
      <c r="AH322" s="12">
        <f t="shared" si="51"/>
        <v>0</v>
      </c>
      <c r="AI322" s="12">
        <f t="shared" si="52"/>
        <v>1</v>
      </c>
      <c r="AK322">
        <v>0</v>
      </c>
      <c r="AL322">
        <v>0</v>
      </c>
      <c r="AM322" s="13">
        <f t="shared" si="53"/>
        <v>0</v>
      </c>
      <c r="AN322" s="12">
        <f t="shared" si="54"/>
        <v>0</v>
      </c>
      <c r="AO322" s="12">
        <f t="shared" si="55"/>
        <v>1</v>
      </c>
      <c r="AQ322">
        <v>0</v>
      </c>
      <c r="AR322">
        <v>0</v>
      </c>
      <c r="AS322" s="13">
        <f t="shared" si="56"/>
        <v>0</v>
      </c>
      <c r="AT322" s="12">
        <f t="shared" si="57"/>
        <v>0</v>
      </c>
      <c r="AU322" s="12">
        <f t="shared" si="58"/>
        <v>1</v>
      </c>
      <c r="AW322">
        <v>0</v>
      </c>
      <c r="AX322">
        <v>0</v>
      </c>
      <c r="AY322" s="13">
        <f t="shared" si="59"/>
        <v>0</v>
      </c>
      <c r="AZ322" s="12">
        <f t="shared" si="60"/>
        <v>0</v>
      </c>
      <c r="BA322" s="12">
        <f t="shared" si="61"/>
        <v>1</v>
      </c>
    </row>
    <row r="323" spans="31:53">
      <c r="AE323">
        <v>0</v>
      </c>
      <c r="AF323">
        <v>0</v>
      </c>
      <c r="AG323" s="13">
        <f t="shared" si="50"/>
        <v>0</v>
      </c>
      <c r="AH323" s="12">
        <f t="shared" si="51"/>
        <v>0</v>
      </c>
      <c r="AI323" s="12">
        <f t="shared" si="52"/>
        <v>1</v>
      </c>
      <c r="AK323">
        <v>0</v>
      </c>
      <c r="AL323">
        <v>0</v>
      </c>
      <c r="AM323" s="13">
        <f t="shared" si="53"/>
        <v>0</v>
      </c>
      <c r="AN323" s="12">
        <f t="shared" si="54"/>
        <v>0</v>
      </c>
      <c r="AO323" s="12">
        <f t="shared" si="55"/>
        <v>1</v>
      </c>
      <c r="AQ323">
        <v>0</v>
      </c>
      <c r="AR323">
        <v>0</v>
      </c>
      <c r="AS323" s="13">
        <f t="shared" si="56"/>
        <v>0</v>
      </c>
      <c r="AT323" s="12">
        <f t="shared" si="57"/>
        <v>0</v>
      </c>
      <c r="AU323" s="12">
        <f t="shared" si="58"/>
        <v>1</v>
      </c>
      <c r="AW323">
        <v>0</v>
      </c>
      <c r="AX323">
        <v>3.286616639348381E-4</v>
      </c>
      <c r="AY323" s="13">
        <f t="shared" si="59"/>
        <v>2</v>
      </c>
      <c r="AZ323" s="12">
        <f t="shared" si="60"/>
        <v>3.286616639348381E-4</v>
      </c>
      <c r="BA323" s="12">
        <f t="shared" si="61"/>
        <v>0</v>
      </c>
    </row>
    <row r="324" spans="31:53">
      <c r="AE324">
        <v>0</v>
      </c>
      <c r="AF324">
        <v>0</v>
      </c>
      <c r="AG324" s="13">
        <f t="shared" si="50"/>
        <v>0</v>
      </c>
      <c r="AH324" s="12">
        <f t="shared" si="51"/>
        <v>0</v>
      </c>
      <c r="AI324" s="12">
        <f t="shared" si="52"/>
        <v>1</v>
      </c>
      <c r="AK324">
        <v>0</v>
      </c>
      <c r="AL324">
        <v>0</v>
      </c>
      <c r="AM324" s="13">
        <f t="shared" si="53"/>
        <v>0</v>
      </c>
      <c r="AN324" s="12">
        <f t="shared" si="54"/>
        <v>0</v>
      </c>
      <c r="AO324" s="12">
        <f t="shared" si="55"/>
        <v>1</v>
      </c>
      <c r="AQ324">
        <v>0</v>
      </c>
      <c r="AR324">
        <v>0</v>
      </c>
      <c r="AS324" s="13">
        <f t="shared" si="56"/>
        <v>0</v>
      </c>
      <c r="AT324" s="12">
        <f t="shared" si="57"/>
        <v>0</v>
      </c>
      <c r="AU324" s="12">
        <f t="shared" si="58"/>
        <v>1</v>
      </c>
      <c r="AW324">
        <v>0</v>
      </c>
      <c r="AX324">
        <v>0</v>
      </c>
      <c r="AY324" s="13">
        <f t="shared" si="59"/>
        <v>0</v>
      </c>
      <c r="AZ324" s="12">
        <f t="shared" si="60"/>
        <v>0</v>
      </c>
      <c r="BA324" s="12">
        <f t="shared" si="61"/>
        <v>1</v>
      </c>
    </row>
    <row r="325" spans="31:53">
      <c r="AE325">
        <v>0</v>
      </c>
      <c r="AF325">
        <v>0</v>
      </c>
      <c r="AG325" s="13">
        <f t="shared" si="50"/>
        <v>0</v>
      </c>
      <c r="AH325" s="12">
        <f t="shared" si="51"/>
        <v>0</v>
      </c>
      <c r="AI325" s="12">
        <f t="shared" si="52"/>
        <v>1</v>
      </c>
      <c r="AK325">
        <v>0</v>
      </c>
      <c r="AL325">
        <v>0</v>
      </c>
      <c r="AM325" s="13">
        <f t="shared" si="53"/>
        <v>0</v>
      </c>
      <c r="AN325" s="12">
        <f t="shared" si="54"/>
        <v>0</v>
      </c>
      <c r="AO325" s="12">
        <f t="shared" si="55"/>
        <v>1</v>
      </c>
      <c r="AQ325">
        <v>0</v>
      </c>
      <c r="AR325">
        <v>0</v>
      </c>
      <c r="AS325" s="13">
        <f t="shared" si="56"/>
        <v>0</v>
      </c>
      <c r="AT325" s="12">
        <f t="shared" si="57"/>
        <v>0</v>
      </c>
      <c r="AU325" s="12">
        <f t="shared" si="58"/>
        <v>1</v>
      </c>
      <c r="AW325">
        <v>0</v>
      </c>
      <c r="AX325">
        <v>0</v>
      </c>
      <c r="AY325" s="13">
        <f t="shared" si="59"/>
        <v>0</v>
      </c>
      <c r="AZ325" s="12">
        <f t="shared" si="60"/>
        <v>0</v>
      </c>
      <c r="BA325" s="12">
        <f t="shared" si="61"/>
        <v>1</v>
      </c>
    </row>
    <row r="326" spans="31:53">
      <c r="AE326">
        <v>0.49287986755371088</v>
      </c>
      <c r="AF326">
        <v>0.47493362426757813</v>
      </c>
      <c r="AG326" s="13">
        <f t="shared" si="50"/>
        <v>1.7786168472969134E-2</v>
      </c>
      <c r="AH326" s="12">
        <f t="shared" si="51"/>
        <v>1.7946243286132757E-2</v>
      </c>
      <c r="AI326" s="12">
        <f t="shared" si="52"/>
        <v>1</v>
      </c>
      <c r="AK326">
        <v>49.3194580078125</v>
      </c>
      <c r="AL326">
        <v>50.83916790290565</v>
      </c>
      <c r="AM326" s="13">
        <f t="shared" si="53"/>
        <v>3.2214752931611604E-3</v>
      </c>
      <c r="AN326" s="12">
        <f t="shared" si="54"/>
        <v>0.15862591071815046</v>
      </c>
      <c r="AO326" s="12">
        <f t="shared" si="55"/>
        <v>1</v>
      </c>
      <c r="AQ326">
        <v>49.3194580078125</v>
      </c>
      <c r="AR326">
        <v>50.766105063443817</v>
      </c>
      <c r="AS326" s="13">
        <f t="shared" si="56"/>
        <v>1.736380725770243E-3</v>
      </c>
      <c r="AT326" s="12">
        <f t="shared" si="57"/>
        <v>8.5563071256316903E-2</v>
      </c>
      <c r="AU326" s="12">
        <f t="shared" si="58"/>
        <v>1</v>
      </c>
      <c r="AW326">
        <v>49.3194580078125</v>
      </c>
      <c r="AX326">
        <v>50.756074845056098</v>
      </c>
      <c r="AY326" s="13">
        <f t="shared" si="59"/>
        <v>1.5326757350419174E-3</v>
      </c>
      <c r="AZ326" s="12">
        <f t="shared" si="60"/>
        <v>7.5532852868597899E-2</v>
      </c>
      <c r="BA326" s="12">
        <f t="shared" si="61"/>
        <v>1</v>
      </c>
    </row>
    <row r="327" spans="31:53">
      <c r="AE327">
        <v>0</v>
      </c>
      <c r="AF327">
        <v>0</v>
      </c>
      <c r="AG327" s="13">
        <f t="shared" si="50"/>
        <v>0</v>
      </c>
      <c r="AH327" s="12">
        <f t="shared" si="51"/>
        <v>0</v>
      </c>
      <c r="AI327" s="12">
        <f t="shared" si="52"/>
        <v>1</v>
      </c>
      <c r="AK327">
        <v>0</v>
      </c>
      <c r="AL327">
        <v>1.009772805606618E-2</v>
      </c>
      <c r="AM327" s="13">
        <f t="shared" si="53"/>
        <v>2</v>
      </c>
      <c r="AN327" s="12">
        <f t="shared" si="54"/>
        <v>1.009772805606618E-2</v>
      </c>
      <c r="AO327" s="12">
        <f t="shared" si="55"/>
        <v>0</v>
      </c>
      <c r="AQ327">
        <v>0</v>
      </c>
      <c r="AR327">
        <v>1.040799250824284E-2</v>
      </c>
      <c r="AS327" s="13">
        <f t="shared" si="56"/>
        <v>2</v>
      </c>
      <c r="AT327" s="12">
        <f t="shared" si="57"/>
        <v>1.040799250824284E-2</v>
      </c>
      <c r="AU327" s="12">
        <f t="shared" si="58"/>
        <v>0</v>
      </c>
      <c r="AW327">
        <v>0</v>
      </c>
      <c r="AX327">
        <v>6.3374945285666159E-2</v>
      </c>
      <c r="AY327" s="13">
        <f t="shared" si="59"/>
        <v>2</v>
      </c>
      <c r="AZ327" s="12">
        <f t="shared" si="60"/>
        <v>6.3374945285666159E-2</v>
      </c>
      <c r="BA327" s="12">
        <f t="shared" si="61"/>
        <v>0</v>
      </c>
    </row>
    <row r="328" spans="31:53">
      <c r="AE328">
        <v>5.283355712890625E-3</v>
      </c>
      <c r="AF328">
        <v>9.09423828125E-3</v>
      </c>
      <c r="AG328" s="13">
        <f t="shared" si="50"/>
        <v>3.8181532142598095E-3</v>
      </c>
      <c r="AH328" s="12">
        <f t="shared" si="51"/>
        <v>3.810882568359375E-3</v>
      </c>
      <c r="AI328" s="12">
        <f t="shared" si="52"/>
        <v>0</v>
      </c>
      <c r="AK328">
        <v>55.893898010253913</v>
      </c>
      <c r="AL328">
        <v>56.130461857236661</v>
      </c>
      <c r="AM328" s="13">
        <f t="shared" si="53"/>
        <v>5.3779397712010622E-3</v>
      </c>
      <c r="AN328" s="12">
        <f t="shared" si="54"/>
        <v>0.23656384698274735</v>
      </c>
      <c r="AO328" s="12">
        <f t="shared" si="55"/>
        <v>1</v>
      </c>
      <c r="AQ328">
        <v>55.893898010253913</v>
      </c>
      <c r="AR328">
        <v>53.55085787565811</v>
      </c>
      <c r="AS328" s="13">
        <f t="shared" si="56"/>
        <v>5.1748303646421044E-2</v>
      </c>
      <c r="AT328" s="12">
        <f t="shared" si="57"/>
        <v>2.3430401345958032</v>
      </c>
      <c r="AU328" s="12">
        <f t="shared" si="58"/>
        <v>1</v>
      </c>
      <c r="AW328">
        <v>55.893898010253913</v>
      </c>
      <c r="AX328">
        <v>50.073630326277723</v>
      </c>
      <c r="AY328" s="13">
        <f t="shared" si="59"/>
        <v>0.12379271928119202</v>
      </c>
      <c r="AZ328" s="12">
        <f t="shared" si="60"/>
        <v>5.8202676839761907</v>
      </c>
      <c r="BA328" s="12">
        <f t="shared" si="61"/>
        <v>1</v>
      </c>
    </row>
    <row r="329" spans="31:53">
      <c r="AE329">
        <v>0.49211692810058588</v>
      </c>
      <c r="AF329">
        <v>0.481964111328125</v>
      </c>
      <c r="AG329" s="13">
        <f t="shared" si="50"/>
        <v>1.0101450911289734E-2</v>
      </c>
      <c r="AH329" s="12">
        <f t="shared" si="51"/>
        <v>1.0152816772460882E-2</v>
      </c>
      <c r="AI329" s="12">
        <f t="shared" si="52"/>
        <v>1</v>
      </c>
      <c r="AK329">
        <v>49.10125732421875</v>
      </c>
      <c r="AL329">
        <v>49.479413586993537</v>
      </c>
      <c r="AM329" s="13">
        <f t="shared" si="53"/>
        <v>7.6720164161872637E-3</v>
      </c>
      <c r="AN329" s="12">
        <f t="shared" si="54"/>
        <v>0.37815626277478742</v>
      </c>
      <c r="AO329" s="12">
        <f t="shared" si="55"/>
        <v>1</v>
      </c>
      <c r="AQ329">
        <v>49.10125732421875</v>
      </c>
      <c r="AR329">
        <v>49.59942181427899</v>
      </c>
      <c r="AS329" s="13">
        <f t="shared" si="56"/>
        <v>1.0094449084007036E-2</v>
      </c>
      <c r="AT329" s="12">
        <f t="shared" si="57"/>
        <v>0.49816449006024044</v>
      </c>
      <c r="AU329" s="12">
        <f t="shared" si="58"/>
        <v>1</v>
      </c>
      <c r="AW329">
        <v>49.10125732421875</v>
      </c>
      <c r="AX329">
        <v>49.58105073065542</v>
      </c>
      <c r="AY329" s="13">
        <f t="shared" si="59"/>
        <v>9.7240005000667762E-3</v>
      </c>
      <c r="AZ329" s="12">
        <f t="shared" si="60"/>
        <v>0.47979340643667001</v>
      </c>
      <c r="BA329" s="12">
        <f t="shared" si="61"/>
        <v>1</v>
      </c>
    </row>
    <row r="330" spans="31:53">
      <c r="AE330">
        <v>0</v>
      </c>
      <c r="AF330">
        <v>0</v>
      </c>
      <c r="AG330" s="13">
        <f t="shared" si="50"/>
        <v>0</v>
      </c>
      <c r="AH330" s="12">
        <f t="shared" si="51"/>
        <v>0</v>
      </c>
      <c r="AI330" s="12">
        <f t="shared" si="52"/>
        <v>1</v>
      </c>
      <c r="AK330">
        <v>2.6586532592773442</v>
      </c>
      <c r="AL330">
        <v>1.8615916623907569</v>
      </c>
      <c r="AM330" s="13">
        <f t="shared" si="53"/>
        <v>0.35266301304419079</v>
      </c>
      <c r="AN330" s="12">
        <f t="shared" si="54"/>
        <v>0.79706159688658729</v>
      </c>
      <c r="AO330" s="12">
        <f t="shared" si="55"/>
        <v>0</v>
      </c>
      <c r="AQ330">
        <v>2.6586532592773442</v>
      </c>
      <c r="AR330">
        <v>1.2624587135753409</v>
      </c>
      <c r="AS330" s="13">
        <f t="shared" si="56"/>
        <v>0.712142145069244</v>
      </c>
      <c r="AT330" s="12">
        <f t="shared" si="57"/>
        <v>1.3961945457020033</v>
      </c>
      <c r="AU330" s="12">
        <f t="shared" si="58"/>
        <v>0</v>
      </c>
      <c r="AW330">
        <v>2.6586532592773442</v>
      </c>
      <c r="AX330">
        <v>9.02104413354804</v>
      </c>
      <c r="AY330" s="13">
        <f t="shared" si="59"/>
        <v>1.0894787185460801</v>
      </c>
      <c r="AZ330" s="12">
        <f t="shared" si="60"/>
        <v>6.3623908742706963</v>
      </c>
      <c r="BA330" s="12">
        <f t="shared" si="61"/>
        <v>0</v>
      </c>
    </row>
    <row r="331" spans="31:53">
      <c r="AE331">
        <v>0</v>
      </c>
      <c r="AF331">
        <v>0</v>
      </c>
      <c r="AG331" s="13">
        <f t="shared" si="50"/>
        <v>0</v>
      </c>
      <c r="AH331" s="12">
        <f t="shared" si="51"/>
        <v>0</v>
      </c>
      <c r="AI331" s="12">
        <f t="shared" si="52"/>
        <v>1</v>
      </c>
      <c r="AK331">
        <v>0</v>
      </c>
      <c r="AL331">
        <v>0</v>
      </c>
      <c r="AM331" s="13">
        <f t="shared" si="53"/>
        <v>0</v>
      </c>
      <c r="AN331" s="12">
        <f t="shared" si="54"/>
        <v>0</v>
      </c>
      <c r="AO331" s="12">
        <f t="shared" si="55"/>
        <v>1</v>
      </c>
      <c r="AQ331">
        <v>0</v>
      </c>
      <c r="AR331">
        <v>0</v>
      </c>
      <c r="AS331" s="13">
        <f t="shared" si="56"/>
        <v>0</v>
      </c>
      <c r="AT331" s="12">
        <f t="shared" si="57"/>
        <v>0</v>
      </c>
      <c r="AU331" s="12">
        <f t="shared" si="58"/>
        <v>1</v>
      </c>
      <c r="AW331">
        <v>0</v>
      </c>
      <c r="AX331">
        <v>0</v>
      </c>
      <c r="AY331" s="13">
        <f t="shared" si="59"/>
        <v>0</v>
      </c>
      <c r="AZ331" s="12">
        <f t="shared" si="60"/>
        <v>0</v>
      </c>
      <c r="BA331" s="12">
        <f t="shared" si="61"/>
        <v>1</v>
      </c>
    </row>
    <row r="332" spans="31:53">
      <c r="AE332">
        <v>0.26349639892578119</v>
      </c>
      <c r="AF332">
        <v>8.5849761962890608E-3</v>
      </c>
      <c r="AG332" s="13">
        <f t="shared" si="50"/>
        <v>0.22501485901059698</v>
      </c>
      <c r="AH332" s="12">
        <f t="shared" si="51"/>
        <v>0.25491142272949213</v>
      </c>
      <c r="AI332" s="12">
        <f t="shared" si="52"/>
        <v>0</v>
      </c>
      <c r="AK332">
        <v>21.70047760009766</v>
      </c>
      <c r="AL332">
        <v>20.167518052898469</v>
      </c>
      <c r="AM332" s="13">
        <f t="shared" si="53"/>
        <v>7.3228227111917649E-2</v>
      </c>
      <c r="AN332" s="12">
        <f t="shared" si="54"/>
        <v>1.5329595471991908</v>
      </c>
      <c r="AO332" s="12">
        <f t="shared" si="55"/>
        <v>1</v>
      </c>
      <c r="AQ332">
        <v>21.70047760009766</v>
      </c>
      <c r="AR332">
        <v>19.76361635271228</v>
      </c>
      <c r="AS332" s="13">
        <f t="shared" si="56"/>
        <v>9.3423541321786097E-2</v>
      </c>
      <c r="AT332" s="12">
        <f t="shared" si="57"/>
        <v>1.9368612473853801</v>
      </c>
      <c r="AU332" s="12">
        <f t="shared" si="58"/>
        <v>1</v>
      </c>
      <c r="AW332">
        <v>21.70047760009766</v>
      </c>
      <c r="AX332">
        <v>20.34931876710549</v>
      </c>
      <c r="AY332" s="13">
        <f t="shared" si="59"/>
        <v>6.4264702791569719E-2</v>
      </c>
      <c r="AZ332" s="12">
        <f t="shared" si="60"/>
        <v>1.3511588329921693</v>
      </c>
      <c r="BA332" s="12">
        <f t="shared" si="61"/>
        <v>1</v>
      </c>
    </row>
    <row r="333" spans="31:53">
      <c r="AE333">
        <v>0</v>
      </c>
      <c r="AF333">
        <v>0</v>
      </c>
      <c r="AG333" s="13">
        <f t="shared" si="50"/>
        <v>0</v>
      </c>
      <c r="AH333" s="12">
        <f t="shared" si="51"/>
        <v>0</v>
      </c>
      <c r="AI333" s="12">
        <f t="shared" si="52"/>
        <v>1</v>
      </c>
      <c r="AK333">
        <v>0</v>
      </c>
      <c r="AL333">
        <v>0</v>
      </c>
      <c r="AM333" s="13">
        <f t="shared" si="53"/>
        <v>0</v>
      </c>
      <c r="AN333" s="12">
        <f t="shared" si="54"/>
        <v>0</v>
      </c>
      <c r="AO333" s="12">
        <f t="shared" si="55"/>
        <v>1</v>
      </c>
      <c r="AQ333">
        <v>0</v>
      </c>
      <c r="AR333">
        <v>0</v>
      </c>
      <c r="AS333" s="13">
        <f t="shared" si="56"/>
        <v>0</v>
      </c>
      <c r="AT333" s="12">
        <f t="shared" si="57"/>
        <v>0</v>
      </c>
      <c r="AU333" s="12">
        <f t="shared" si="58"/>
        <v>1</v>
      </c>
      <c r="AW333">
        <v>0</v>
      </c>
      <c r="AX333">
        <v>0</v>
      </c>
      <c r="AY333" s="13">
        <f t="shared" si="59"/>
        <v>0</v>
      </c>
      <c r="AZ333" s="12">
        <f t="shared" si="60"/>
        <v>0</v>
      </c>
      <c r="BA333" s="12">
        <f t="shared" si="61"/>
        <v>1</v>
      </c>
    </row>
    <row r="334" spans="31:53">
      <c r="AE334">
        <v>0.37175559997558588</v>
      </c>
      <c r="AF334">
        <v>0.47493362426757813</v>
      </c>
      <c r="AG334" s="13">
        <f t="shared" ref="AG334:AG397" si="62">(ABS(EXP(AE334) - EXP(AF334)) / ABS(EXP(AE334)))</f>
        <v>0.10868876504084421</v>
      </c>
      <c r="AH334" s="12">
        <f t="shared" ref="AH334:AH397" si="63">ABS(MIN(AE334, 100-AE334)- MIN(AF334, 100-AF334))</f>
        <v>0.10317802429199224</v>
      </c>
      <c r="AI334" s="12">
        <f t="shared" ref="AI334:AI397" si="64">IF(AND(AF334 &lt;= 1.2*AE334, AF334 &gt;= 0.8*AE334), 1, 0)</f>
        <v>0</v>
      </c>
      <c r="AK334">
        <v>50.032615661621087</v>
      </c>
      <c r="AL334">
        <v>50.645596219092297</v>
      </c>
      <c r="AM334" s="13">
        <f t="shared" ref="AM334:AM397" si="65">IF(AND(AK334=0, AL334=0), 0, 2 * ABS(MIN(AK334, 100-AK334) - MIN(AL334, 100-AL334)) / (ABS(MIN(AK334, 100-AK334)) + ABS(MIN(AL334, 100-AL334))))</f>
        <v>1.2343325046363726E-2</v>
      </c>
      <c r="AN334" s="12">
        <f t="shared" ref="AN334:AN397" si="66">ABS(MIN(AK334, 100-AK334)- MIN(AL334, 100-AL334))</f>
        <v>0.61298055747121083</v>
      </c>
      <c r="AO334" s="12">
        <f t="shared" ref="AO334:AO397" si="67">IF(AND(AL334 &lt;= 1.2*AK334, AL334 &gt;= 0.8*AK334), 1, 0)</f>
        <v>1</v>
      </c>
      <c r="AQ334">
        <v>50.032615661621087</v>
      </c>
      <c r="AR334">
        <v>50.481326200147102</v>
      </c>
      <c r="AS334" s="13">
        <f t="shared" ref="AS334:AS397" si="68">IF(AND(AQ334=0, AR334=0), 0, 2 * ABS(MIN(AQ334, 100-AQ334) - MIN(AR334, 100-AR334)) / (ABS(MIN(AQ334, 100-AQ334)) + ABS(MIN(AR334, 100-AR334))))</f>
        <v>9.0205712624084489E-3</v>
      </c>
      <c r="AT334" s="12">
        <f t="shared" ref="AT334:AT397" si="69">ABS(MIN(AQ334, 100-AQ334)- MIN(AR334, 100-AR334))</f>
        <v>0.44871053852601506</v>
      </c>
      <c r="AU334" s="12">
        <f t="shared" ref="AU334:AU397" si="70">IF(AND(AR334 &lt;= 1.2*AQ334, AR334 &gt;= 0.8*AQ334), 1, 0)</f>
        <v>1</v>
      </c>
      <c r="AW334">
        <v>50.032615661621087</v>
      </c>
      <c r="AX334">
        <v>50.470890251438142</v>
      </c>
      <c r="AY334" s="13">
        <f t="shared" ref="AY334:AY397" si="71">IF(AND(AW334=0, AX334=0), 0, 2 * ABS(MIN(AW334, 100-AW334) - MIN(AX334, 100-AX334)) / (ABS(MIN(AW334, 100-AW334)) + ABS(MIN(AX334, 100-AX334))))</f>
        <v>8.8098499115775459E-3</v>
      </c>
      <c r="AZ334" s="12">
        <f t="shared" ref="AZ334:AZ397" si="72">ABS(MIN(AW334, 100-AW334)- MIN(AX334, 100-AX334))</f>
        <v>0.43827458981705547</v>
      </c>
      <c r="BA334" s="12">
        <f t="shared" ref="BA334:BA397" si="73">IF(AND(AX334 &lt;= 1.2*AW334, AX334 &gt;= 0.8*AW334), 1, 0)</f>
        <v>1</v>
      </c>
    </row>
    <row r="335" spans="31:53">
      <c r="AE335">
        <v>0</v>
      </c>
      <c r="AF335">
        <v>0</v>
      </c>
      <c r="AG335" s="13">
        <f t="shared" si="62"/>
        <v>0</v>
      </c>
      <c r="AH335" s="12">
        <f t="shared" si="63"/>
        <v>0</v>
      </c>
      <c r="AI335" s="12">
        <f t="shared" si="64"/>
        <v>1</v>
      </c>
      <c r="AK335">
        <v>0.5649566650390625</v>
      </c>
      <c r="AL335">
        <v>2.7718926496046752</v>
      </c>
      <c r="AM335" s="13">
        <f t="shared" si="65"/>
        <v>1.3227663442160789</v>
      </c>
      <c r="AN335" s="12">
        <f t="shared" si="66"/>
        <v>2.2069359845656127</v>
      </c>
      <c r="AO335" s="12">
        <f t="shared" si="67"/>
        <v>0</v>
      </c>
      <c r="AQ335">
        <v>0.5649566650390625</v>
      </c>
      <c r="AR335">
        <v>2.8071765396994079</v>
      </c>
      <c r="AS335" s="13">
        <f t="shared" si="68"/>
        <v>1.329852493080411</v>
      </c>
      <c r="AT335" s="12">
        <f t="shared" si="69"/>
        <v>2.2422198746603454</v>
      </c>
      <c r="AU335" s="12">
        <f t="shared" si="70"/>
        <v>0</v>
      </c>
      <c r="AW335">
        <v>0.5649566650390625</v>
      </c>
      <c r="AX335">
        <v>3.166211431908065</v>
      </c>
      <c r="AY335" s="13">
        <f t="shared" si="71"/>
        <v>1.3943380192371233</v>
      </c>
      <c r="AZ335" s="12">
        <f t="shared" si="72"/>
        <v>2.6012547668690025</v>
      </c>
      <c r="BA335" s="12">
        <f t="shared" si="73"/>
        <v>0</v>
      </c>
    </row>
    <row r="336" spans="31:53">
      <c r="AE336">
        <v>0.39783859252929688</v>
      </c>
      <c r="AF336">
        <v>0.19233894348144531</v>
      </c>
      <c r="AG336" s="13">
        <f t="shared" si="62"/>
        <v>0.18575961967348564</v>
      </c>
      <c r="AH336" s="12">
        <f t="shared" si="63"/>
        <v>0.20549964904785156</v>
      </c>
      <c r="AI336" s="12">
        <f t="shared" si="64"/>
        <v>0</v>
      </c>
      <c r="AK336">
        <v>35.245513916015618</v>
      </c>
      <c r="AL336">
        <v>35.161253809928887</v>
      </c>
      <c r="AM336" s="13">
        <f t="shared" si="65"/>
        <v>2.3935229185555007E-3</v>
      </c>
      <c r="AN336" s="12">
        <f t="shared" si="66"/>
        <v>8.4260106086730957E-2</v>
      </c>
      <c r="AO336" s="12">
        <f t="shared" si="67"/>
        <v>1</v>
      </c>
      <c r="AQ336">
        <v>35.245513916015618</v>
      </c>
      <c r="AR336">
        <v>35.193683361411381</v>
      </c>
      <c r="AS336" s="13">
        <f t="shared" si="68"/>
        <v>1.4716395588694957E-3</v>
      </c>
      <c r="AT336" s="12">
        <f t="shared" si="69"/>
        <v>5.1830554604237022E-2</v>
      </c>
      <c r="AU336" s="12">
        <f t="shared" si="70"/>
        <v>1</v>
      </c>
      <c r="AW336">
        <v>35.245513916015618</v>
      </c>
      <c r="AX336">
        <v>35.293700455702663</v>
      </c>
      <c r="AY336" s="13">
        <f t="shared" si="71"/>
        <v>1.3662340902499304E-3</v>
      </c>
      <c r="AZ336" s="12">
        <f t="shared" si="72"/>
        <v>4.8186539687044672E-2</v>
      </c>
      <c r="BA336" s="12">
        <f t="shared" si="73"/>
        <v>1</v>
      </c>
    </row>
    <row r="337" spans="31:53">
      <c r="AE337">
        <v>0</v>
      </c>
      <c r="AF337">
        <v>0</v>
      </c>
      <c r="AG337" s="13">
        <f t="shared" si="62"/>
        <v>0</v>
      </c>
      <c r="AH337" s="12">
        <f t="shared" si="63"/>
        <v>0</v>
      </c>
      <c r="AI337" s="12">
        <f t="shared" si="64"/>
        <v>1</v>
      </c>
      <c r="AK337">
        <v>0</v>
      </c>
      <c r="AL337">
        <v>0</v>
      </c>
      <c r="AM337" s="13">
        <f t="shared" si="65"/>
        <v>0</v>
      </c>
      <c r="AN337" s="12">
        <f t="shared" si="66"/>
        <v>0</v>
      </c>
      <c r="AO337" s="12">
        <f t="shared" si="67"/>
        <v>1</v>
      </c>
      <c r="AQ337">
        <v>0</v>
      </c>
      <c r="AR337">
        <v>1.1384635136045249</v>
      </c>
      <c r="AS337" s="13">
        <f t="shared" si="68"/>
        <v>2</v>
      </c>
      <c r="AT337" s="12">
        <f t="shared" si="69"/>
        <v>1.1384635136045249</v>
      </c>
      <c r="AU337" s="12">
        <f t="shared" si="70"/>
        <v>0</v>
      </c>
      <c r="AW337">
        <v>0</v>
      </c>
      <c r="AX337">
        <v>1.235621745706275</v>
      </c>
      <c r="AY337" s="13">
        <f t="shared" si="71"/>
        <v>2</v>
      </c>
      <c r="AZ337" s="12">
        <f t="shared" si="72"/>
        <v>1.235621745706275</v>
      </c>
      <c r="BA337" s="12">
        <f t="shared" si="73"/>
        <v>0</v>
      </c>
    </row>
    <row r="338" spans="31:53">
      <c r="AE338">
        <v>0.48032951354980469</v>
      </c>
      <c r="AF338">
        <v>0.49449539184570313</v>
      </c>
      <c r="AG338" s="13">
        <f t="shared" si="62"/>
        <v>1.4266689815274181E-2</v>
      </c>
      <c r="AH338" s="12">
        <f t="shared" si="63"/>
        <v>1.4165878295898438E-2</v>
      </c>
      <c r="AI338" s="12">
        <f t="shared" si="64"/>
        <v>1</v>
      </c>
      <c r="AK338">
        <v>50.361824035644531</v>
      </c>
      <c r="AL338">
        <v>49.618477656923488</v>
      </c>
      <c r="AM338" s="13">
        <f t="shared" si="65"/>
        <v>3.9691661391569067E-4</v>
      </c>
      <c r="AN338" s="12">
        <f t="shared" si="66"/>
        <v>1.9698307431980311E-2</v>
      </c>
      <c r="AO338" s="12">
        <f t="shared" si="67"/>
        <v>1</v>
      </c>
      <c r="AQ338">
        <v>50.361824035644531</v>
      </c>
      <c r="AR338">
        <v>49.642798878322132</v>
      </c>
      <c r="AS338" s="13">
        <f t="shared" si="68"/>
        <v>9.3127892307446415E-5</v>
      </c>
      <c r="AT338" s="12">
        <f t="shared" si="69"/>
        <v>4.6229139666635888E-3</v>
      </c>
      <c r="AU338" s="12">
        <f t="shared" si="70"/>
        <v>1</v>
      </c>
      <c r="AW338">
        <v>50.361824035644531</v>
      </c>
      <c r="AX338">
        <v>49.64116603608759</v>
      </c>
      <c r="AY338" s="13">
        <f t="shared" si="71"/>
        <v>6.0235526784773336E-5</v>
      </c>
      <c r="AZ338" s="12">
        <f t="shared" si="72"/>
        <v>2.99007173212118E-3</v>
      </c>
      <c r="BA338" s="12">
        <f t="shared" si="73"/>
        <v>1</v>
      </c>
    </row>
    <row r="339" spans="31:53">
      <c r="AE339">
        <v>0</v>
      </c>
      <c r="AF339">
        <v>0</v>
      </c>
      <c r="AG339" s="13">
        <f t="shared" si="62"/>
        <v>0</v>
      </c>
      <c r="AH339" s="12">
        <f t="shared" si="63"/>
        <v>0</v>
      </c>
      <c r="AI339" s="12">
        <f t="shared" si="64"/>
        <v>1</v>
      </c>
      <c r="AK339">
        <v>0</v>
      </c>
      <c r="AL339">
        <v>0</v>
      </c>
      <c r="AM339" s="13">
        <f t="shared" si="65"/>
        <v>0</v>
      </c>
      <c r="AN339" s="12">
        <f t="shared" si="66"/>
        <v>0</v>
      </c>
      <c r="AO339" s="12">
        <f t="shared" si="67"/>
        <v>1</v>
      </c>
      <c r="AQ339">
        <v>0</v>
      </c>
      <c r="AR339">
        <v>0</v>
      </c>
      <c r="AS339" s="13">
        <f t="shared" si="68"/>
        <v>0</v>
      </c>
      <c r="AT339" s="12">
        <f t="shared" si="69"/>
        <v>0</v>
      </c>
      <c r="AU339" s="12">
        <f t="shared" si="70"/>
        <v>1</v>
      </c>
      <c r="AW339">
        <v>0</v>
      </c>
      <c r="AX339">
        <v>0</v>
      </c>
      <c r="AY339" s="13">
        <f t="shared" si="71"/>
        <v>0</v>
      </c>
      <c r="AZ339" s="12">
        <f t="shared" si="72"/>
        <v>0</v>
      </c>
      <c r="BA339" s="12">
        <f t="shared" si="73"/>
        <v>1</v>
      </c>
    </row>
    <row r="340" spans="31:53">
      <c r="AE340">
        <v>0.49400901794433588</v>
      </c>
      <c r="AF340">
        <v>0.35210227966308588</v>
      </c>
      <c r="AG340" s="13">
        <f t="shared" si="62"/>
        <v>0.13229782389118908</v>
      </c>
      <c r="AH340" s="12">
        <f t="shared" si="63"/>
        <v>0.14190673828125</v>
      </c>
      <c r="AI340" s="12">
        <f t="shared" si="64"/>
        <v>0</v>
      </c>
      <c r="AK340">
        <v>49.545669555664063</v>
      </c>
      <c r="AL340">
        <v>50.028023123741143</v>
      </c>
      <c r="AM340" s="13">
        <f t="shared" si="65"/>
        <v>8.5674719183882423E-3</v>
      </c>
      <c r="AN340" s="12">
        <f t="shared" si="66"/>
        <v>0.4263073205947947</v>
      </c>
      <c r="AO340" s="12">
        <f t="shared" si="67"/>
        <v>1</v>
      </c>
      <c r="AQ340">
        <v>49.545669555664063</v>
      </c>
      <c r="AR340">
        <v>50.037765594837438</v>
      </c>
      <c r="AS340" s="13">
        <f t="shared" si="68"/>
        <v>8.372497719628157E-3</v>
      </c>
      <c r="AT340" s="12">
        <f t="shared" si="69"/>
        <v>0.41656484949849926</v>
      </c>
      <c r="AU340" s="12">
        <f t="shared" si="70"/>
        <v>1</v>
      </c>
      <c r="AW340">
        <v>49.545669555664063</v>
      </c>
      <c r="AX340">
        <v>49.988175268342623</v>
      </c>
      <c r="AY340" s="13">
        <f t="shared" si="71"/>
        <v>8.8915627334800167E-3</v>
      </c>
      <c r="AZ340" s="12">
        <f t="shared" si="72"/>
        <v>0.44250571267856031</v>
      </c>
      <c r="BA340" s="12">
        <f t="shared" si="73"/>
        <v>1</v>
      </c>
    </row>
    <row r="341" spans="31:53">
      <c r="AE341">
        <v>0</v>
      </c>
      <c r="AF341">
        <v>9.059906005859375E-4</v>
      </c>
      <c r="AG341" s="13">
        <f t="shared" si="62"/>
        <v>9.0640113404050204E-4</v>
      </c>
      <c r="AH341" s="12">
        <f t="shared" si="63"/>
        <v>9.059906005859375E-4</v>
      </c>
      <c r="AI341" s="12">
        <f t="shared" si="64"/>
        <v>0</v>
      </c>
      <c r="AK341">
        <v>5.91278076171875E-3</v>
      </c>
      <c r="AL341">
        <v>8.1752908640894406E-3</v>
      </c>
      <c r="AM341" s="13">
        <f t="shared" si="65"/>
        <v>0.32119514472455662</v>
      </c>
      <c r="AN341" s="12">
        <f t="shared" si="66"/>
        <v>2.2625101023706906E-3</v>
      </c>
      <c r="AO341" s="12">
        <f t="shared" si="67"/>
        <v>0</v>
      </c>
      <c r="AQ341">
        <v>5.91278076171875E-3</v>
      </c>
      <c r="AR341">
        <v>8.1156275771577715E-3</v>
      </c>
      <c r="AS341" s="13">
        <f t="shared" si="68"/>
        <v>0.31405513187612821</v>
      </c>
      <c r="AT341" s="12">
        <f t="shared" si="69"/>
        <v>2.2028468154390215E-3</v>
      </c>
      <c r="AU341" s="12">
        <f t="shared" si="70"/>
        <v>0</v>
      </c>
      <c r="AW341">
        <v>5.91278076171875E-3</v>
      </c>
      <c r="AX341">
        <v>8.1639404948170829E-3</v>
      </c>
      <c r="AY341" s="13">
        <f t="shared" si="71"/>
        <v>0.31984148752723474</v>
      </c>
      <c r="AZ341" s="12">
        <f t="shared" si="72"/>
        <v>2.2511597330983329E-3</v>
      </c>
      <c r="BA341" s="12">
        <f t="shared" si="73"/>
        <v>0</v>
      </c>
    </row>
    <row r="342" spans="31:53">
      <c r="AE342">
        <v>0</v>
      </c>
      <c r="AF342">
        <v>0</v>
      </c>
      <c r="AG342" s="13">
        <f t="shared" si="62"/>
        <v>0</v>
      </c>
      <c r="AH342" s="12">
        <f t="shared" si="63"/>
        <v>0</v>
      </c>
      <c r="AI342" s="12">
        <f t="shared" si="64"/>
        <v>1</v>
      </c>
      <c r="AK342">
        <v>0</v>
      </c>
      <c r="AL342">
        <v>0</v>
      </c>
      <c r="AM342" s="13">
        <f t="shared" si="65"/>
        <v>0</v>
      </c>
      <c r="AN342" s="12">
        <f t="shared" si="66"/>
        <v>0</v>
      </c>
      <c r="AO342" s="12">
        <f t="shared" si="67"/>
        <v>1</v>
      </c>
      <c r="AQ342">
        <v>0</v>
      </c>
      <c r="AR342">
        <v>0</v>
      </c>
      <c r="AS342" s="13">
        <f t="shared" si="68"/>
        <v>0</v>
      </c>
      <c r="AT342" s="12">
        <f t="shared" si="69"/>
        <v>0</v>
      </c>
      <c r="AU342" s="12">
        <f t="shared" si="70"/>
        <v>1</v>
      </c>
      <c r="AW342">
        <v>0</v>
      </c>
      <c r="AX342">
        <v>0</v>
      </c>
      <c r="AY342" s="13">
        <f t="shared" si="71"/>
        <v>0</v>
      </c>
      <c r="AZ342" s="12">
        <f t="shared" si="72"/>
        <v>0</v>
      </c>
      <c r="BA342" s="12">
        <f t="shared" si="73"/>
        <v>1</v>
      </c>
    </row>
    <row r="343" spans="31:53">
      <c r="AE343">
        <v>6.626129150390625E-2</v>
      </c>
      <c r="AF343">
        <v>0.1065769195556641</v>
      </c>
      <c r="AG343" s="13">
        <f t="shared" si="62"/>
        <v>4.1139335118090009E-2</v>
      </c>
      <c r="AH343" s="12">
        <f t="shared" si="63"/>
        <v>4.0315628051757854E-2</v>
      </c>
      <c r="AI343" s="12">
        <f t="shared" si="64"/>
        <v>0</v>
      </c>
      <c r="AK343">
        <v>35.708427429199219</v>
      </c>
      <c r="AL343">
        <v>34.912555867975414</v>
      </c>
      <c r="AM343" s="13">
        <f t="shared" si="65"/>
        <v>2.2539237605196188E-2</v>
      </c>
      <c r="AN343" s="12">
        <f t="shared" si="66"/>
        <v>0.7958715612238052</v>
      </c>
      <c r="AO343" s="12">
        <f t="shared" si="67"/>
        <v>1</v>
      </c>
      <c r="AQ343">
        <v>35.708427429199219</v>
      </c>
      <c r="AR343">
        <v>34.969694210828443</v>
      </c>
      <c r="AS343" s="13">
        <f t="shared" si="68"/>
        <v>2.0904155380167981E-2</v>
      </c>
      <c r="AT343" s="12">
        <f t="shared" si="69"/>
        <v>0.73873321837077555</v>
      </c>
      <c r="AU343" s="12">
        <f t="shared" si="70"/>
        <v>1</v>
      </c>
      <c r="AW343">
        <v>35.708427429199219</v>
      </c>
      <c r="AX343">
        <v>34.975523630311372</v>
      </c>
      <c r="AY343" s="13">
        <f t="shared" si="71"/>
        <v>2.0737488154016652E-2</v>
      </c>
      <c r="AZ343" s="12">
        <f t="shared" si="72"/>
        <v>0.73290379888784685</v>
      </c>
      <c r="BA343" s="12">
        <f t="shared" si="73"/>
        <v>1</v>
      </c>
    </row>
    <row r="344" spans="31:53">
      <c r="AE344">
        <v>0</v>
      </c>
      <c r="AF344">
        <v>0</v>
      </c>
      <c r="AG344" s="13">
        <f t="shared" si="62"/>
        <v>0</v>
      </c>
      <c r="AH344" s="12">
        <f t="shared" si="63"/>
        <v>0</v>
      </c>
      <c r="AI344" s="12">
        <f t="shared" si="64"/>
        <v>1</v>
      </c>
      <c r="AK344">
        <v>0</v>
      </c>
      <c r="AL344">
        <v>0</v>
      </c>
      <c r="AM344" s="13">
        <f t="shared" si="65"/>
        <v>0</v>
      </c>
      <c r="AN344" s="12">
        <f t="shared" si="66"/>
        <v>0</v>
      </c>
      <c r="AO344" s="12">
        <f t="shared" si="67"/>
        <v>1</v>
      </c>
      <c r="AQ344">
        <v>0</v>
      </c>
      <c r="AR344">
        <v>0</v>
      </c>
      <c r="AS344" s="13">
        <f t="shared" si="68"/>
        <v>0</v>
      </c>
      <c r="AT344" s="12">
        <f t="shared" si="69"/>
        <v>0</v>
      </c>
      <c r="AU344" s="12">
        <f t="shared" si="70"/>
        <v>1</v>
      </c>
      <c r="AW344">
        <v>0</v>
      </c>
      <c r="AX344">
        <v>0</v>
      </c>
      <c r="AY344" s="13">
        <f t="shared" si="71"/>
        <v>0</v>
      </c>
      <c r="AZ344" s="12">
        <f t="shared" si="72"/>
        <v>0</v>
      </c>
      <c r="BA344" s="12">
        <f t="shared" si="73"/>
        <v>1</v>
      </c>
    </row>
    <row r="345" spans="31:53">
      <c r="AE345">
        <v>0.12947654724121091</v>
      </c>
      <c r="AF345">
        <v>0.2198753356933594</v>
      </c>
      <c r="AG345" s="13">
        <f t="shared" si="62"/>
        <v>9.4610714790244424E-2</v>
      </c>
      <c r="AH345" s="12">
        <f t="shared" si="63"/>
        <v>9.0398788452148493E-2</v>
      </c>
      <c r="AI345" s="12">
        <f t="shared" si="64"/>
        <v>0</v>
      </c>
      <c r="AK345">
        <v>35.929107666015618</v>
      </c>
      <c r="AL345">
        <v>35.159076343883157</v>
      </c>
      <c r="AM345" s="13">
        <f t="shared" si="65"/>
        <v>2.1664115713667307E-2</v>
      </c>
      <c r="AN345" s="12">
        <f t="shared" si="66"/>
        <v>0.77003132213246062</v>
      </c>
      <c r="AO345" s="12">
        <f t="shared" si="67"/>
        <v>1</v>
      </c>
      <c r="AQ345">
        <v>35.929107666015618</v>
      </c>
      <c r="AR345">
        <v>35.24809304206164</v>
      </c>
      <c r="AS345" s="13">
        <f t="shared" si="68"/>
        <v>1.9135751818817884E-2</v>
      </c>
      <c r="AT345" s="12">
        <f t="shared" si="69"/>
        <v>0.6810146239539776</v>
      </c>
      <c r="AU345" s="12">
        <f t="shared" si="70"/>
        <v>1</v>
      </c>
      <c r="AW345">
        <v>35.929107666015618</v>
      </c>
      <c r="AX345">
        <v>35.188542853954218</v>
      </c>
      <c r="AY345" s="13">
        <f t="shared" si="71"/>
        <v>2.0826470127931176E-2</v>
      </c>
      <c r="AZ345" s="12">
        <f t="shared" si="72"/>
        <v>0.74056481206140035</v>
      </c>
      <c r="BA345" s="12">
        <f t="shared" si="73"/>
        <v>1</v>
      </c>
    </row>
    <row r="346" spans="31:53">
      <c r="AE346">
        <v>0.27332115173339838</v>
      </c>
      <c r="AF346">
        <v>0.45862960815429688</v>
      </c>
      <c r="AG346" s="13">
        <f t="shared" si="62"/>
        <v>0.20358963782750994</v>
      </c>
      <c r="AH346" s="12">
        <f t="shared" si="63"/>
        <v>0.18530845642089849</v>
      </c>
      <c r="AI346" s="12">
        <f t="shared" si="64"/>
        <v>0</v>
      </c>
      <c r="AK346">
        <v>49.477386474609382</v>
      </c>
      <c r="AL346">
        <v>49.209171792735219</v>
      </c>
      <c r="AM346" s="13">
        <f t="shared" si="65"/>
        <v>5.435688235221699E-3</v>
      </c>
      <c r="AN346" s="12">
        <f t="shared" si="66"/>
        <v>0.26821468187416286</v>
      </c>
      <c r="AO346" s="12">
        <f t="shared" si="67"/>
        <v>1</v>
      </c>
      <c r="AQ346">
        <v>49.477386474609382</v>
      </c>
      <c r="AR346">
        <v>49.297332369082042</v>
      </c>
      <c r="AS346" s="13">
        <f t="shared" si="68"/>
        <v>3.6457528330153207E-3</v>
      </c>
      <c r="AT346" s="12">
        <f t="shared" si="69"/>
        <v>0.18005410552733991</v>
      </c>
      <c r="AU346" s="12">
        <f t="shared" si="70"/>
        <v>1</v>
      </c>
      <c r="AW346">
        <v>49.477386474609382</v>
      </c>
      <c r="AX346">
        <v>49.307667528220293</v>
      </c>
      <c r="AY346" s="13">
        <f t="shared" si="71"/>
        <v>3.4361260031143537E-3</v>
      </c>
      <c r="AZ346" s="12">
        <f t="shared" si="72"/>
        <v>0.16971894638908935</v>
      </c>
      <c r="BA346" s="12">
        <f t="shared" si="73"/>
        <v>1</v>
      </c>
    </row>
    <row r="347" spans="31:53">
      <c r="AE347">
        <v>0</v>
      </c>
      <c r="AF347">
        <v>0</v>
      </c>
      <c r="AG347" s="13">
        <f t="shared" si="62"/>
        <v>0</v>
      </c>
      <c r="AH347" s="12">
        <f t="shared" si="63"/>
        <v>0</v>
      </c>
      <c r="AI347" s="12">
        <f t="shared" si="64"/>
        <v>1</v>
      </c>
      <c r="AK347">
        <v>0</v>
      </c>
      <c r="AL347">
        <v>0</v>
      </c>
      <c r="AM347" s="13">
        <f t="shared" si="65"/>
        <v>0</v>
      </c>
      <c r="AN347" s="12">
        <f t="shared" si="66"/>
        <v>0</v>
      </c>
      <c r="AO347" s="12">
        <f t="shared" si="67"/>
        <v>1</v>
      </c>
      <c r="AQ347">
        <v>0</v>
      </c>
      <c r="AR347">
        <v>0</v>
      </c>
      <c r="AS347" s="13">
        <f t="shared" si="68"/>
        <v>0</v>
      </c>
      <c r="AT347" s="12">
        <f t="shared" si="69"/>
        <v>0</v>
      </c>
      <c r="AU347" s="12">
        <f t="shared" si="70"/>
        <v>1</v>
      </c>
      <c r="AW347">
        <v>0</v>
      </c>
      <c r="AX347">
        <v>0</v>
      </c>
      <c r="AY347" s="13">
        <f t="shared" si="71"/>
        <v>0</v>
      </c>
      <c r="AZ347" s="12">
        <f t="shared" si="72"/>
        <v>0</v>
      </c>
      <c r="BA347" s="12">
        <f t="shared" si="73"/>
        <v>1</v>
      </c>
    </row>
    <row r="348" spans="31:53">
      <c r="AE348">
        <v>9.212493896484375E-4</v>
      </c>
      <c r="AF348">
        <v>1.758575439453125E-3</v>
      </c>
      <c r="AG348" s="13">
        <f t="shared" si="62"/>
        <v>8.3767670512570704E-4</v>
      </c>
      <c r="AH348" s="12">
        <f t="shared" si="63"/>
        <v>8.373260498046875E-4</v>
      </c>
      <c r="AI348" s="12">
        <f t="shared" si="64"/>
        <v>0</v>
      </c>
      <c r="AK348">
        <v>9.9180221557617188</v>
      </c>
      <c r="AL348">
        <v>10.21593770673198</v>
      </c>
      <c r="AM348" s="13">
        <f t="shared" si="65"/>
        <v>2.9593339115096727E-2</v>
      </c>
      <c r="AN348" s="12">
        <f t="shared" si="66"/>
        <v>0.29791555097026112</v>
      </c>
      <c r="AO348" s="12">
        <f t="shared" si="67"/>
        <v>1</v>
      </c>
      <c r="AQ348">
        <v>9.9180221557617188</v>
      </c>
      <c r="AR348">
        <v>10.04972057069347</v>
      </c>
      <c r="AS348" s="13">
        <f t="shared" si="68"/>
        <v>1.3191116966592777E-2</v>
      </c>
      <c r="AT348" s="12">
        <f t="shared" si="69"/>
        <v>0.13169841493175127</v>
      </c>
      <c r="AU348" s="12">
        <f t="shared" si="70"/>
        <v>1</v>
      </c>
      <c r="AW348">
        <v>9.9180221557617188</v>
      </c>
      <c r="AX348">
        <v>9.9471168367734357</v>
      </c>
      <c r="AY348" s="13">
        <f t="shared" si="71"/>
        <v>2.9292199790447032E-3</v>
      </c>
      <c r="AZ348" s="12">
        <f t="shared" si="72"/>
        <v>2.9094681011716972E-2</v>
      </c>
      <c r="BA348" s="12">
        <f t="shared" si="73"/>
        <v>1</v>
      </c>
    </row>
    <row r="349" spans="31:53">
      <c r="AE349">
        <v>0</v>
      </c>
      <c r="AF349">
        <v>0</v>
      </c>
      <c r="AG349" s="13">
        <f t="shared" si="62"/>
        <v>0</v>
      </c>
      <c r="AH349" s="12">
        <f t="shared" si="63"/>
        <v>0</v>
      </c>
      <c r="AI349" s="12">
        <f t="shared" si="64"/>
        <v>1</v>
      </c>
      <c r="AK349">
        <v>2.2296905517578121</v>
      </c>
      <c r="AL349">
        <v>2.8580524512296601</v>
      </c>
      <c r="AM349" s="13">
        <f t="shared" si="65"/>
        <v>0.2470100785762489</v>
      </c>
      <c r="AN349" s="12">
        <f t="shared" si="66"/>
        <v>0.62836189947184806</v>
      </c>
      <c r="AO349" s="12">
        <f t="shared" si="67"/>
        <v>0</v>
      </c>
      <c r="AQ349">
        <v>2.2296905517578121</v>
      </c>
      <c r="AR349">
        <v>2.8183527429966051</v>
      </c>
      <c r="AS349" s="13">
        <f t="shared" si="68"/>
        <v>0.23322390750907018</v>
      </c>
      <c r="AT349" s="12">
        <f t="shared" si="69"/>
        <v>0.58866219123879304</v>
      </c>
      <c r="AU349" s="12">
        <f t="shared" si="70"/>
        <v>0</v>
      </c>
      <c r="AW349">
        <v>2.2296905517578121</v>
      </c>
      <c r="AX349">
        <v>2.8058693625198532</v>
      </c>
      <c r="AY349" s="13">
        <f t="shared" si="71"/>
        <v>0.22884398977295939</v>
      </c>
      <c r="AZ349" s="12">
        <f t="shared" si="72"/>
        <v>0.57617881076204114</v>
      </c>
      <c r="BA349" s="12">
        <f t="shared" si="73"/>
        <v>0</v>
      </c>
    </row>
    <row r="350" spans="31:53">
      <c r="AE350">
        <v>0</v>
      </c>
      <c r="AF350">
        <v>0</v>
      </c>
      <c r="AG350" s="13">
        <f t="shared" si="62"/>
        <v>0</v>
      </c>
      <c r="AH350" s="12">
        <f t="shared" si="63"/>
        <v>0</v>
      </c>
      <c r="AI350" s="12">
        <f t="shared" si="64"/>
        <v>1</v>
      </c>
      <c r="AK350">
        <v>0</v>
      </c>
      <c r="AL350">
        <v>0</v>
      </c>
      <c r="AM350" s="13">
        <f t="shared" si="65"/>
        <v>0</v>
      </c>
      <c r="AN350" s="12">
        <f t="shared" si="66"/>
        <v>0</v>
      </c>
      <c r="AO350" s="12">
        <f t="shared" si="67"/>
        <v>1</v>
      </c>
      <c r="AQ350">
        <v>0</v>
      </c>
      <c r="AR350">
        <v>0</v>
      </c>
      <c r="AS350" s="13">
        <f t="shared" si="68"/>
        <v>0</v>
      </c>
      <c r="AT350" s="12">
        <f t="shared" si="69"/>
        <v>0</v>
      </c>
      <c r="AU350" s="12">
        <f t="shared" si="70"/>
        <v>1</v>
      </c>
      <c r="AW350">
        <v>0</v>
      </c>
      <c r="AX350">
        <v>0</v>
      </c>
      <c r="AY350" s="13">
        <f t="shared" si="71"/>
        <v>0</v>
      </c>
      <c r="AZ350" s="12">
        <f t="shared" si="72"/>
        <v>0</v>
      </c>
      <c r="BA350" s="12">
        <f t="shared" si="73"/>
        <v>1</v>
      </c>
    </row>
    <row r="351" spans="31:53">
      <c r="AE351">
        <v>0</v>
      </c>
      <c r="AF351">
        <v>0</v>
      </c>
      <c r="AG351" s="13">
        <f t="shared" si="62"/>
        <v>0</v>
      </c>
      <c r="AH351" s="12">
        <f t="shared" si="63"/>
        <v>0</v>
      </c>
      <c r="AI351" s="12">
        <f t="shared" si="64"/>
        <v>1</v>
      </c>
      <c r="AK351">
        <v>0</v>
      </c>
      <c r="AL351">
        <v>0</v>
      </c>
      <c r="AM351" s="13">
        <f t="shared" si="65"/>
        <v>0</v>
      </c>
      <c r="AN351" s="12">
        <f t="shared" si="66"/>
        <v>0</v>
      </c>
      <c r="AO351" s="12">
        <f t="shared" si="67"/>
        <v>1</v>
      </c>
      <c r="AQ351">
        <v>0</v>
      </c>
      <c r="AR351">
        <v>0</v>
      </c>
      <c r="AS351" s="13">
        <f t="shared" si="68"/>
        <v>0</v>
      </c>
      <c r="AT351" s="12">
        <f t="shared" si="69"/>
        <v>0</v>
      </c>
      <c r="AU351" s="12">
        <f t="shared" si="70"/>
        <v>1</v>
      </c>
      <c r="AW351">
        <v>0</v>
      </c>
      <c r="AX351">
        <v>0</v>
      </c>
      <c r="AY351" s="13">
        <f t="shared" si="71"/>
        <v>0</v>
      </c>
      <c r="AZ351" s="12">
        <f t="shared" si="72"/>
        <v>0</v>
      </c>
      <c r="BA351" s="12">
        <f t="shared" si="73"/>
        <v>1</v>
      </c>
    </row>
    <row r="352" spans="31:53">
      <c r="AE352">
        <v>0</v>
      </c>
      <c r="AF352">
        <v>0</v>
      </c>
      <c r="AG352" s="13">
        <f t="shared" si="62"/>
        <v>0</v>
      </c>
      <c r="AH352" s="12">
        <f t="shared" si="63"/>
        <v>0</v>
      </c>
      <c r="AI352" s="12">
        <f t="shared" si="64"/>
        <v>1</v>
      </c>
      <c r="AK352">
        <v>22.163581848144531</v>
      </c>
      <c r="AL352">
        <v>6.2244415283203107</v>
      </c>
      <c r="AM352" s="13">
        <f t="shared" si="65"/>
        <v>1.1229482312628078</v>
      </c>
      <c r="AN352" s="12">
        <f t="shared" si="66"/>
        <v>15.939140319824221</v>
      </c>
      <c r="AO352" s="12">
        <f t="shared" si="67"/>
        <v>0</v>
      </c>
      <c r="AQ352">
        <v>22.163581848144531</v>
      </c>
      <c r="AR352">
        <v>4.6683311462402326</v>
      </c>
      <c r="AS352" s="13">
        <f t="shared" si="68"/>
        <v>1.3040628676431387</v>
      </c>
      <c r="AT352" s="12">
        <f t="shared" si="69"/>
        <v>17.495250701904297</v>
      </c>
      <c r="AU352" s="12">
        <f t="shared" si="70"/>
        <v>0</v>
      </c>
      <c r="AW352">
        <v>22.163581848144531</v>
      </c>
      <c r="AX352">
        <v>7.2205490811494197</v>
      </c>
      <c r="AY352" s="13">
        <f t="shared" si="71"/>
        <v>1.0170818257618053</v>
      </c>
      <c r="AZ352" s="12">
        <f t="shared" si="72"/>
        <v>14.943032766995112</v>
      </c>
      <c r="BA352" s="12">
        <f t="shared" si="73"/>
        <v>0</v>
      </c>
    </row>
    <row r="353" spans="31:53">
      <c r="AE353">
        <v>3.0725479125976559E-2</v>
      </c>
      <c r="AF353">
        <v>3.8166046142578121E-3</v>
      </c>
      <c r="AG353" s="13">
        <f t="shared" si="62"/>
        <v>2.6550056415807464E-2</v>
      </c>
      <c r="AH353" s="12">
        <f t="shared" si="63"/>
        <v>2.6908874511718747E-2</v>
      </c>
      <c r="AI353" s="12">
        <f t="shared" si="64"/>
        <v>0</v>
      </c>
      <c r="AK353">
        <v>53.400993347167969</v>
      </c>
      <c r="AL353">
        <v>52.405993143717453</v>
      </c>
      <c r="AM353" s="13">
        <f t="shared" si="65"/>
        <v>2.1126836617330117E-2</v>
      </c>
      <c r="AN353" s="12">
        <f t="shared" si="66"/>
        <v>0.9950002034505161</v>
      </c>
      <c r="AO353" s="12">
        <f t="shared" si="67"/>
        <v>1</v>
      </c>
      <c r="AQ353">
        <v>53.400993347167969</v>
      </c>
      <c r="AR353">
        <v>45.937711542302907</v>
      </c>
      <c r="AS353" s="13">
        <f t="shared" si="68"/>
        <v>1.4292599163385754E-2</v>
      </c>
      <c r="AT353" s="12">
        <f t="shared" si="69"/>
        <v>0.66129511052912449</v>
      </c>
      <c r="AU353" s="12">
        <f t="shared" si="70"/>
        <v>1</v>
      </c>
      <c r="AW353">
        <v>53.400993347167969</v>
      </c>
      <c r="AX353">
        <v>41.27580261230468</v>
      </c>
      <c r="AY353" s="13">
        <f t="shared" si="71"/>
        <v>0.1211542667356723</v>
      </c>
      <c r="AZ353" s="12">
        <f t="shared" si="72"/>
        <v>5.3232040405273509</v>
      </c>
      <c r="BA353" s="12">
        <f t="shared" si="73"/>
        <v>0</v>
      </c>
    </row>
    <row r="354" spans="31:53">
      <c r="AE354">
        <v>0.1177825927734375</v>
      </c>
      <c r="AF354">
        <v>0.2748260498046875</v>
      </c>
      <c r="AG354" s="13">
        <f t="shared" si="62"/>
        <v>0.1700464595416615</v>
      </c>
      <c r="AH354" s="12">
        <f t="shared" si="63"/>
        <v>0.15704345703125</v>
      </c>
      <c r="AI354" s="12">
        <f t="shared" si="64"/>
        <v>0</v>
      </c>
      <c r="AK354">
        <v>50.532341003417969</v>
      </c>
      <c r="AL354">
        <v>49.999827723349298</v>
      </c>
      <c r="AM354" s="13">
        <f t="shared" si="65"/>
        <v>1.070035534859113E-2</v>
      </c>
      <c r="AN354" s="12">
        <f t="shared" si="66"/>
        <v>0.53216872676726723</v>
      </c>
      <c r="AO354" s="12">
        <f t="shared" si="67"/>
        <v>1</v>
      </c>
      <c r="AQ354">
        <v>50.532341003417969</v>
      </c>
      <c r="AR354">
        <v>49.966424500749639</v>
      </c>
      <c r="AS354" s="13">
        <f t="shared" si="68"/>
        <v>1.0032083298298661E-2</v>
      </c>
      <c r="AT354" s="12">
        <f t="shared" si="69"/>
        <v>0.49876550416760779</v>
      </c>
      <c r="AU354" s="12">
        <f t="shared" si="70"/>
        <v>1</v>
      </c>
      <c r="AW354">
        <v>50.532341003417969</v>
      </c>
      <c r="AX354">
        <v>49.987788000313849</v>
      </c>
      <c r="AY354" s="13">
        <f t="shared" si="71"/>
        <v>1.0459537801847116E-2</v>
      </c>
      <c r="AZ354" s="12">
        <f t="shared" si="72"/>
        <v>0.52012900373181736</v>
      </c>
      <c r="BA354" s="12">
        <f t="shared" si="73"/>
        <v>1</v>
      </c>
    </row>
    <row r="355" spans="31:53">
      <c r="AE355">
        <v>0</v>
      </c>
      <c r="AF355">
        <v>0</v>
      </c>
      <c r="AG355" s="13">
        <f t="shared" si="62"/>
        <v>0</v>
      </c>
      <c r="AH355" s="12">
        <f t="shared" si="63"/>
        <v>0</v>
      </c>
      <c r="AI355" s="12">
        <f t="shared" si="64"/>
        <v>1</v>
      </c>
      <c r="AK355">
        <v>9.80377197265625E-2</v>
      </c>
      <c r="AL355">
        <v>0.32560566059790491</v>
      </c>
      <c r="AM355" s="13">
        <f t="shared" si="65"/>
        <v>1.0743372914126437</v>
      </c>
      <c r="AN355" s="12">
        <f t="shared" si="66"/>
        <v>0.22756794087134241</v>
      </c>
      <c r="AO355" s="12">
        <f t="shared" si="67"/>
        <v>0</v>
      </c>
      <c r="AQ355">
        <v>9.80377197265625E-2</v>
      </c>
      <c r="AR355">
        <v>0.26348185851513178</v>
      </c>
      <c r="AS355" s="13">
        <f t="shared" si="68"/>
        <v>0.91527070037662761</v>
      </c>
      <c r="AT355" s="12">
        <f t="shared" si="69"/>
        <v>0.16544413878856928</v>
      </c>
      <c r="AU355" s="12">
        <f t="shared" si="70"/>
        <v>0</v>
      </c>
      <c r="AW355">
        <v>9.80377197265625E-2</v>
      </c>
      <c r="AX355">
        <v>0.25838697387734272</v>
      </c>
      <c r="AY355" s="13">
        <f t="shared" si="71"/>
        <v>0.89976512305837231</v>
      </c>
      <c r="AZ355" s="12">
        <f t="shared" si="72"/>
        <v>0.16034925415078022</v>
      </c>
      <c r="BA355" s="12">
        <f t="shared" si="73"/>
        <v>0</v>
      </c>
    </row>
    <row r="356" spans="31:53">
      <c r="AE356">
        <v>0</v>
      </c>
      <c r="AF356">
        <v>0</v>
      </c>
      <c r="AG356" s="13">
        <f t="shared" si="62"/>
        <v>0</v>
      </c>
      <c r="AH356" s="12">
        <f t="shared" si="63"/>
        <v>0</v>
      </c>
      <c r="AI356" s="12">
        <f t="shared" si="64"/>
        <v>1</v>
      </c>
      <c r="AK356">
        <v>0</v>
      </c>
      <c r="AL356">
        <v>0</v>
      </c>
      <c r="AM356" s="13">
        <f t="shared" si="65"/>
        <v>0</v>
      </c>
      <c r="AN356" s="12">
        <f t="shared" si="66"/>
        <v>0</v>
      </c>
      <c r="AO356" s="12">
        <f t="shared" si="67"/>
        <v>1</v>
      </c>
      <c r="AQ356">
        <v>0</v>
      </c>
      <c r="AR356">
        <v>0</v>
      </c>
      <c r="AS356" s="13">
        <f t="shared" si="68"/>
        <v>0</v>
      </c>
      <c r="AT356" s="12">
        <f t="shared" si="69"/>
        <v>0</v>
      </c>
      <c r="AU356" s="12">
        <f t="shared" si="70"/>
        <v>1</v>
      </c>
      <c r="AW356">
        <v>0</v>
      </c>
      <c r="AX356">
        <v>0</v>
      </c>
      <c r="AY356" s="13">
        <f t="shared" si="71"/>
        <v>0</v>
      </c>
      <c r="AZ356" s="12">
        <f t="shared" si="72"/>
        <v>0</v>
      </c>
      <c r="BA356" s="12">
        <f t="shared" si="73"/>
        <v>1</v>
      </c>
    </row>
    <row r="357" spans="31:53">
      <c r="AE357">
        <v>3.64837646484375E-2</v>
      </c>
      <c r="AF357">
        <v>8.5849761962890625E-3</v>
      </c>
      <c r="AG357" s="13">
        <f t="shared" si="62"/>
        <v>2.7513211286403199E-2</v>
      </c>
      <c r="AH357" s="12">
        <f t="shared" si="63"/>
        <v>2.7898788452148438E-2</v>
      </c>
      <c r="AI357" s="12">
        <f t="shared" si="64"/>
        <v>0</v>
      </c>
      <c r="AK357">
        <v>22.302055358886719</v>
      </c>
      <c r="AL357">
        <v>20.090211354769199</v>
      </c>
      <c r="AM357" s="13">
        <f t="shared" si="65"/>
        <v>0.10435129685599065</v>
      </c>
      <c r="AN357" s="12">
        <f t="shared" si="66"/>
        <v>2.2118440041175198</v>
      </c>
      <c r="AO357" s="12">
        <f t="shared" si="67"/>
        <v>1</v>
      </c>
      <c r="AQ357">
        <v>22.302055358886719</v>
      </c>
      <c r="AR357">
        <v>19.772554352299618</v>
      </c>
      <c r="AS357" s="13">
        <f t="shared" si="68"/>
        <v>0.12023883401179045</v>
      </c>
      <c r="AT357" s="12">
        <f t="shared" si="69"/>
        <v>2.5295010065871004</v>
      </c>
      <c r="AU357" s="12">
        <f t="shared" si="70"/>
        <v>1</v>
      </c>
      <c r="AW357">
        <v>22.302055358886719</v>
      </c>
      <c r="AX357">
        <v>19.4881092181935</v>
      </c>
      <c r="AY357" s="13">
        <f t="shared" si="71"/>
        <v>0.13467025885973777</v>
      </c>
      <c r="AZ357" s="12">
        <f t="shared" si="72"/>
        <v>2.8139461406932185</v>
      </c>
      <c r="BA357" s="12">
        <f t="shared" si="73"/>
        <v>1</v>
      </c>
    </row>
    <row r="358" spans="31:53">
      <c r="AE358">
        <v>7.8182220458984375E-2</v>
      </c>
      <c r="AF358">
        <v>0.2843170166015625</v>
      </c>
      <c r="AG358" s="13">
        <f t="shared" si="62"/>
        <v>0.22891884635111553</v>
      </c>
      <c r="AH358" s="12">
        <f t="shared" si="63"/>
        <v>0.20613479614257813</v>
      </c>
      <c r="AI358" s="12">
        <f t="shared" si="64"/>
        <v>0</v>
      </c>
      <c r="AK358">
        <v>22.470283508300781</v>
      </c>
      <c r="AL358">
        <v>22.375205467487209</v>
      </c>
      <c r="AM358" s="13">
        <f t="shared" si="65"/>
        <v>4.2402499330492114E-3</v>
      </c>
      <c r="AN358" s="12">
        <f t="shared" si="66"/>
        <v>9.5078040813572073E-2</v>
      </c>
      <c r="AO358" s="12">
        <f t="shared" si="67"/>
        <v>1</v>
      </c>
      <c r="AQ358">
        <v>22.470283508300781</v>
      </c>
      <c r="AR358">
        <v>22.419143561675931</v>
      </c>
      <c r="AS358" s="13">
        <f t="shared" si="68"/>
        <v>2.2784851562097285E-3</v>
      </c>
      <c r="AT358" s="12">
        <f t="shared" si="69"/>
        <v>5.1139946624850552E-2</v>
      </c>
      <c r="AU358" s="12">
        <f t="shared" si="70"/>
        <v>1</v>
      </c>
      <c r="AW358">
        <v>22.470283508300781</v>
      </c>
      <c r="AX358">
        <v>22.377259606737599</v>
      </c>
      <c r="AY358" s="13">
        <f t="shared" si="71"/>
        <v>4.1484502874356557E-3</v>
      </c>
      <c r="AZ358" s="12">
        <f t="shared" si="72"/>
        <v>9.3023901563181965E-2</v>
      </c>
      <c r="BA358" s="12">
        <f t="shared" si="73"/>
        <v>1</v>
      </c>
    </row>
    <row r="359" spans="31:53">
      <c r="AE359">
        <v>0</v>
      </c>
      <c r="AF359">
        <v>0</v>
      </c>
      <c r="AG359" s="13">
        <f t="shared" si="62"/>
        <v>0</v>
      </c>
      <c r="AH359" s="12">
        <f t="shared" si="63"/>
        <v>0</v>
      </c>
      <c r="AI359" s="12">
        <f t="shared" si="64"/>
        <v>1</v>
      </c>
      <c r="AK359">
        <v>3.2672882080078121</v>
      </c>
      <c r="AL359">
        <v>0</v>
      </c>
      <c r="AM359" s="13">
        <f t="shared" si="65"/>
        <v>2</v>
      </c>
      <c r="AN359" s="12">
        <f t="shared" si="66"/>
        <v>3.2672882080078121</v>
      </c>
      <c r="AO359" s="12">
        <f t="shared" si="67"/>
        <v>0</v>
      </c>
      <c r="AQ359">
        <v>3.2672882080078121</v>
      </c>
      <c r="AR359">
        <v>2.2497653961181632</v>
      </c>
      <c r="AS359" s="13">
        <f t="shared" si="68"/>
        <v>0.36886457333990225</v>
      </c>
      <c r="AT359" s="12">
        <f t="shared" si="69"/>
        <v>1.0175228118896489</v>
      </c>
      <c r="AU359" s="12">
        <f t="shared" si="70"/>
        <v>0</v>
      </c>
      <c r="AW359">
        <v>3.2672882080078121</v>
      </c>
      <c r="AX359">
        <v>2.913632925850365</v>
      </c>
      <c r="AY359" s="13">
        <f t="shared" si="71"/>
        <v>0.11443449107291642</v>
      </c>
      <c r="AZ359" s="12">
        <f t="shared" si="72"/>
        <v>0.35365528215744702</v>
      </c>
      <c r="BA359" s="12">
        <f t="shared" si="73"/>
        <v>1</v>
      </c>
    </row>
    <row r="360" spans="31:53">
      <c r="AE360">
        <v>0</v>
      </c>
      <c r="AF360">
        <v>0</v>
      </c>
      <c r="AG360" s="13">
        <f t="shared" si="62"/>
        <v>0</v>
      </c>
      <c r="AH360" s="12">
        <f t="shared" si="63"/>
        <v>0</v>
      </c>
      <c r="AI360" s="12">
        <f t="shared" si="64"/>
        <v>1</v>
      </c>
      <c r="AK360">
        <v>0</v>
      </c>
      <c r="AL360">
        <v>0</v>
      </c>
      <c r="AM360" s="13">
        <f t="shared" si="65"/>
        <v>0</v>
      </c>
      <c r="AN360" s="12">
        <f t="shared" si="66"/>
        <v>0</v>
      </c>
      <c r="AO360" s="12">
        <f t="shared" si="67"/>
        <v>1</v>
      </c>
      <c r="AQ360">
        <v>0</v>
      </c>
      <c r="AR360">
        <v>0</v>
      </c>
      <c r="AS360" s="13">
        <f t="shared" si="68"/>
        <v>0</v>
      </c>
      <c r="AT360" s="12">
        <f t="shared" si="69"/>
        <v>0</v>
      </c>
      <c r="AU360" s="12">
        <f t="shared" si="70"/>
        <v>1</v>
      </c>
      <c r="AW360">
        <v>0</v>
      </c>
      <c r="AX360">
        <v>0</v>
      </c>
      <c r="AY360" s="13">
        <f t="shared" si="71"/>
        <v>0</v>
      </c>
      <c r="AZ360" s="12">
        <f t="shared" si="72"/>
        <v>0</v>
      </c>
      <c r="BA360" s="12">
        <f t="shared" si="73"/>
        <v>1</v>
      </c>
    </row>
    <row r="361" spans="31:53">
      <c r="AE361">
        <v>0.48322486877441412</v>
      </c>
      <c r="AF361">
        <v>0.49487113952636719</v>
      </c>
      <c r="AG361" s="13">
        <f t="shared" si="62"/>
        <v>1.1714352606362258E-2</v>
      </c>
      <c r="AH361" s="12">
        <f t="shared" si="63"/>
        <v>1.1646270751953069E-2</v>
      </c>
      <c r="AI361" s="12">
        <f t="shared" si="64"/>
        <v>1</v>
      </c>
      <c r="AK361">
        <v>50.089073181152337</v>
      </c>
      <c r="AL361">
        <v>50.027999010953032</v>
      </c>
      <c r="AM361" s="13">
        <f t="shared" si="65"/>
        <v>1.2229150974983278E-3</v>
      </c>
      <c r="AN361" s="12">
        <f t="shared" si="66"/>
        <v>6.1074170199304945E-2</v>
      </c>
      <c r="AO361" s="12">
        <f t="shared" si="67"/>
        <v>1</v>
      </c>
      <c r="AQ361">
        <v>50.089073181152337</v>
      </c>
      <c r="AR361">
        <v>50.039145142730227</v>
      </c>
      <c r="AS361" s="13">
        <f t="shared" si="68"/>
        <v>9.9984275005777471E-4</v>
      </c>
      <c r="AT361" s="12">
        <f t="shared" si="69"/>
        <v>4.9928038422109466E-2</v>
      </c>
      <c r="AU361" s="12">
        <f t="shared" si="70"/>
        <v>1</v>
      </c>
      <c r="AW361">
        <v>50.089073181152337</v>
      </c>
      <c r="AX361">
        <v>50.038362371823332</v>
      </c>
      <c r="AY361" s="13">
        <f t="shared" si="71"/>
        <v>1.0155103077562999E-3</v>
      </c>
      <c r="AZ361" s="12">
        <f t="shared" si="72"/>
        <v>5.0710809329004292E-2</v>
      </c>
      <c r="BA361" s="12">
        <f t="shared" si="73"/>
        <v>1</v>
      </c>
    </row>
    <row r="362" spans="31:53">
      <c r="AE362">
        <v>1.406478881835938E-2</v>
      </c>
      <c r="AF362">
        <v>4.863739013671875E-3</v>
      </c>
      <c r="AG362" s="13">
        <f t="shared" si="62"/>
        <v>9.1588496736148411E-3</v>
      </c>
      <c r="AH362" s="12">
        <f t="shared" si="63"/>
        <v>9.2010498046875052E-3</v>
      </c>
      <c r="AI362" s="12">
        <f t="shared" si="64"/>
        <v>0</v>
      </c>
      <c r="AK362">
        <v>61.678886413574219</v>
      </c>
      <c r="AL362">
        <v>48.86071654571883</v>
      </c>
      <c r="AM362" s="13">
        <f t="shared" si="65"/>
        <v>0.24178439345257599</v>
      </c>
      <c r="AN362" s="12">
        <f t="shared" si="66"/>
        <v>10.539602959293049</v>
      </c>
      <c r="AO362" s="12">
        <f t="shared" si="67"/>
        <v>0</v>
      </c>
      <c r="AQ362">
        <v>61.678886413574219</v>
      </c>
      <c r="AR362">
        <v>42.362319568014847</v>
      </c>
      <c r="AS362" s="13">
        <f t="shared" si="68"/>
        <v>0.10017436848165769</v>
      </c>
      <c r="AT362" s="12">
        <f t="shared" si="69"/>
        <v>4.0412059815890657</v>
      </c>
      <c r="AU362" s="12">
        <f t="shared" si="70"/>
        <v>0</v>
      </c>
      <c r="AW362">
        <v>61.678886413574219</v>
      </c>
      <c r="AX362">
        <v>45.509163649670882</v>
      </c>
      <c r="AY362" s="13">
        <f t="shared" si="71"/>
        <v>0.17149054733532437</v>
      </c>
      <c r="AZ362" s="12">
        <f t="shared" si="72"/>
        <v>7.1880500632451003</v>
      </c>
      <c r="BA362" s="12">
        <f t="shared" si="73"/>
        <v>0</v>
      </c>
    </row>
    <row r="363" spans="31:53">
      <c r="AE363">
        <v>0.49057769775390619</v>
      </c>
      <c r="AF363">
        <v>0.20546150207519531</v>
      </c>
      <c r="AG363" s="13">
        <f t="shared" si="62"/>
        <v>0.24807312141085885</v>
      </c>
      <c r="AH363" s="12">
        <f t="shared" si="63"/>
        <v>0.28511619567871088</v>
      </c>
      <c r="AI363" s="12">
        <f t="shared" si="64"/>
        <v>0</v>
      </c>
      <c r="AK363">
        <v>49.53765869140625</v>
      </c>
      <c r="AL363">
        <v>49.896677823288627</v>
      </c>
      <c r="AM363" s="13">
        <f t="shared" si="65"/>
        <v>7.221230501785858E-3</v>
      </c>
      <c r="AN363" s="12">
        <f t="shared" si="66"/>
        <v>0.359019131882377</v>
      </c>
      <c r="AO363" s="12">
        <f t="shared" si="67"/>
        <v>1</v>
      </c>
      <c r="AQ363">
        <v>49.53765869140625</v>
      </c>
      <c r="AR363">
        <v>49.891214020238927</v>
      </c>
      <c r="AS363" s="13">
        <f t="shared" si="68"/>
        <v>7.1117235706378091E-3</v>
      </c>
      <c r="AT363" s="12">
        <f t="shared" si="69"/>
        <v>0.35355532883267671</v>
      </c>
      <c r="AU363" s="12">
        <f t="shared" si="70"/>
        <v>1</v>
      </c>
      <c r="AW363">
        <v>49.53765869140625</v>
      </c>
      <c r="AX363">
        <v>49.876191953019017</v>
      </c>
      <c r="AY363" s="13">
        <f t="shared" si="71"/>
        <v>6.8105854348928302E-3</v>
      </c>
      <c r="AZ363" s="12">
        <f t="shared" si="72"/>
        <v>0.33853326161276698</v>
      </c>
      <c r="BA363" s="12">
        <f t="shared" si="73"/>
        <v>1</v>
      </c>
    </row>
    <row r="364" spans="31:53">
      <c r="AE364">
        <v>0</v>
      </c>
      <c r="AF364">
        <v>0</v>
      </c>
      <c r="AG364" s="13">
        <f t="shared" si="62"/>
        <v>0</v>
      </c>
      <c r="AH364" s="12">
        <f t="shared" si="63"/>
        <v>0</v>
      </c>
      <c r="AI364" s="12">
        <f t="shared" si="64"/>
        <v>1</v>
      </c>
      <c r="AK364">
        <v>0</v>
      </c>
      <c r="AL364">
        <v>0</v>
      </c>
      <c r="AM364" s="13">
        <f t="shared" si="65"/>
        <v>0</v>
      </c>
      <c r="AN364" s="12">
        <f t="shared" si="66"/>
        <v>0</v>
      </c>
      <c r="AO364" s="12">
        <f t="shared" si="67"/>
        <v>1</v>
      </c>
      <c r="AQ364">
        <v>0</v>
      </c>
      <c r="AR364">
        <v>0</v>
      </c>
      <c r="AS364" s="13">
        <f t="shared" si="68"/>
        <v>0</v>
      </c>
      <c r="AT364" s="12">
        <f t="shared" si="69"/>
        <v>0</v>
      </c>
      <c r="AU364" s="12">
        <f t="shared" si="70"/>
        <v>1</v>
      </c>
      <c r="AW364">
        <v>0</v>
      </c>
      <c r="AX364">
        <v>0</v>
      </c>
      <c r="AY364" s="13">
        <f t="shared" si="71"/>
        <v>0</v>
      </c>
      <c r="AZ364" s="12">
        <f t="shared" si="72"/>
        <v>0</v>
      </c>
      <c r="BA364" s="12">
        <f t="shared" si="73"/>
        <v>1</v>
      </c>
    </row>
    <row r="365" spans="31:53">
      <c r="AE365">
        <v>9.57489013671875E-4</v>
      </c>
      <c r="AF365">
        <v>1.889801025390625E-2</v>
      </c>
      <c r="AG365" s="13">
        <f t="shared" si="62"/>
        <v>1.8102419119672426E-2</v>
      </c>
      <c r="AH365" s="12">
        <f t="shared" si="63"/>
        <v>1.7940521240234375E-2</v>
      </c>
      <c r="AI365" s="12">
        <f t="shared" si="64"/>
        <v>0</v>
      </c>
      <c r="AK365">
        <v>0.24700164794921881</v>
      </c>
      <c r="AL365">
        <v>0.33834391626818427</v>
      </c>
      <c r="AM365" s="13">
        <f t="shared" si="65"/>
        <v>0.3120969010539561</v>
      </c>
      <c r="AN365" s="12">
        <f t="shared" si="66"/>
        <v>9.1342268318965469E-2</v>
      </c>
      <c r="AO365" s="12">
        <f t="shared" si="67"/>
        <v>0</v>
      </c>
      <c r="AQ365">
        <v>0.24700164794921881</v>
      </c>
      <c r="AR365">
        <v>0.3583950862706265</v>
      </c>
      <c r="AS365" s="13">
        <f t="shared" si="68"/>
        <v>0.36800145103179893</v>
      </c>
      <c r="AT365" s="12">
        <f t="shared" si="69"/>
        <v>0.11139343832140769</v>
      </c>
      <c r="AU365" s="12">
        <f t="shared" si="70"/>
        <v>0</v>
      </c>
      <c r="AW365">
        <v>0.24700164794921881</v>
      </c>
      <c r="AX365">
        <v>0.36297822702107269</v>
      </c>
      <c r="AY365" s="13">
        <f t="shared" si="71"/>
        <v>0.38026362452532525</v>
      </c>
      <c r="AZ365" s="12">
        <f t="shared" si="72"/>
        <v>0.11597657907185388</v>
      </c>
      <c r="BA365" s="12">
        <f t="shared" si="73"/>
        <v>0</v>
      </c>
    </row>
    <row r="366" spans="31:53">
      <c r="AE366">
        <v>0</v>
      </c>
      <c r="AF366">
        <v>0</v>
      </c>
      <c r="AG366" s="13">
        <f t="shared" si="62"/>
        <v>0</v>
      </c>
      <c r="AH366" s="12">
        <f t="shared" si="63"/>
        <v>0</v>
      </c>
      <c r="AI366" s="12">
        <f t="shared" si="64"/>
        <v>1</v>
      </c>
      <c r="AK366">
        <v>0</v>
      </c>
      <c r="AL366">
        <v>0.26597491765426368</v>
      </c>
      <c r="AM366" s="13">
        <f t="shared" si="65"/>
        <v>2</v>
      </c>
      <c r="AN366" s="12">
        <f t="shared" si="66"/>
        <v>0.26597491765426368</v>
      </c>
      <c r="AO366" s="12">
        <f t="shared" si="67"/>
        <v>0</v>
      </c>
      <c r="AQ366">
        <v>0</v>
      </c>
      <c r="AR366">
        <v>0.18037379473105239</v>
      </c>
      <c r="AS366" s="13">
        <f t="shared" si="68"/>
        <v>2</v>
      </c>
      <c r="AT366" s="12">
        <f t="shared" si="69"/>
        <v>0.18037379473105239</v>
      </c>
      <c r="AU366" s="12">
        <f t="shared" si="70"/>
        <v>0</v>
      </c>
      <c r="AW366">
        <v>0</v>
      </c>
      <c r="AX366">
        <v>0.14559922143957191</v>
      </c>
      <c r="AY366" s="13">
        <f t="shared" si="71"/>
        <v>2</v>
      </c>
      <c r="AZ366" s="12">
        <f t="shared" si="72"/>
        <v>0.14559922143957191</v>
      </c>
      <c r="BA366" s="12">
        <f t="shared" si="73"/>
        <v>0</v>
      </c>
    </row>
    <row r="367" spans="31:53">
      <c r="AE367">
        <v>0.1244316101074219</v>
      </c>
      <c r="AF367">
        <v>0.37271881103515619</v>
      </c>
      <c r="AG367" s="13">
        <f t="shared" si="62"/>
        <v>0.28182802153067094</v>
      </c>
      <c r="AH367" s="12">
        <f t="shared" si="63"/>
        <v>0.24828720092773429</v>
      </c>
      <c r="AI367" s="12">
        <f t="shared" si="64"/>
        <v>0</v>
      </c>
      <c r="AK367">
        <v>36.000442504882813</v>
      </c>
      <c r="AL367">
        <v>34.922382749360182</v>
      </c>
      <c r="AM367" s="13">
        <f t="shared" si="65"/>
        <v>3.0400925277807803E-2</v>
      </c>
      <c r="AN367" s="12">
        <f t="shared" si="66"/>
        <v>1.0780597555226308</v>
      </c>
      <c r="AO367" s="12">
        <f t="shared" si="67"/>
        <v>1</v>
      </c>
      <c r="AQ367">
        <v>36.000442504882813</v>
      </c>
      <c r="AR367">
        <v>34.995815241448227</v>
      </c>
      <c r="AS367" s="13">
        <f t="shared" si="68"/>
        <v>2.8300851208921719E-2</v>
      </c>
      <c r="AT367" s="12">
        <f t="shared" si="69"/>
        <v>1.0046272634345854</v>
      </c>
      <c r="AU367" s="12">
        <f t="shared" si="70"/>
        <v>1</v>
      </c>
      <c r="AW367">
        <v>36.000442504882813</v>
      </c>
      <c r="AX367">
        <v>34.995340215470257</v>
      </c>
      <c r="AY367" s="13">
        <f t="shared" si="71"/>
        <v>2.8314422375525481E-2</v>
      </c>
      <c r="AZ367" s="12">
        <f t="shared" si="72"/>
        <v>1.0051022894125552</v>
      </c>
      <c r="BA367" s="12">
        <f t="shared" si="73"/>
        <v>1</v>
      </c>
    </row>
    <row r="368" spans="31:53">
      <c r="AE368">
        <v>1.1831283569335939E-2</v>
      </c>
      <c r="AF368">
        <v>0.1182670593261719</v>
      </c>
      <c r="AG368" s="13">
        <f t="shared" si="62"/>
        <v>0.11230648710933924</v>
      </c>
      <c r="AH368" s="12">
        <f t="shared" si="63"/>
        <v>0.10643577575683597</v>
      </c>
      <c r="AI368" s="12">
        <f t="shared" si="64"/>
        <v>0</v>
      </c>
      <c r="AK368">
        <v>38.163375854492188</v>
      </c>
      <c r="AL368">
        <v>35.093339316306583</v>
      </c>
      <c r="AM368" s="13">
        <f t="shared" si="65"/>
        <v>8.3815839436092193E-2</v>
      </c>
      <c r="AN368" s="12">
        <f t="shared" si="66"/>
        <v>3.0700365381856045</v>
      </c>
      <c r="AO368" s="12">
        <f t="shared" si="67"/>
        <v>1</v>
      </c>
      <c r="AQ368">
        <v>38.163375854492188</v>
      </c>
      <c r="AR368">
        <v>34.959824884599641</v>
      </c>
      <c r="AS368" s="13">
        <f t="shared" si="68"/>
        <v>8.7620643995686615E-2</v>
      </c>
      <c r="AT368" s="12">
        <f t="shared" si="69"/>
        <v>3.2035509698925466</v>
      </c>
      <c r="AU368" s="12">
        <f t="shared" si="70"/>
        <v>1</v>
      </c>
      <c r="AW368">
        <v>38.163375854492188</v>
      </c>
      <c r="AX368">
        <v>34.978616046947778</v>
      </c>
      <c r="AY368" s="13">
        <f t="shared" si="71"/>
        <v>8.7084306148947258E-2</v>
      </c>
      <c r="AZ368" s="12">
        <f t="shared" si="72"/>
        <v>3.1847598075444097</v>
      </c>
      <c r="BA368" s="12">
        <f t="shared" si="73"/>
        <v>1</v>
      </c>
    </row>
    <row r="369" spans="31:53">
      <c r="AE369">
        <v>0</v>
      </c>
      <c r="AF369">
        <v>0</v>
      </c>
      <c r="AG369" s="13">
        <f t="shared" si="62"/>
        <v>0</v>
      </c>
      <c r="AH369" s="12">
        <f t="shared" si="63"/>
        <v>0</v>
      </c>
      <c r="AI369" s="12">
        <f t="shared" si="64"/>
        <v>1</v>
      </c>
      <c r="AK369">
        <v>12.048530578613279</v>
      </c>
      <c r="AL369">
        <v>18.296235294665319</v>
      </c>
      <c r="AM369" s="13">
        <f t="shared" si="65"/>
        <v>0.41178137555206695</v>
      </c>
      <c r="AN369" s="12">
        <f t="shared" si="66"/>
        <v>6.2477047160520396</v>
      </c>
      <c r="AO369" s="12">
        <f t="shared" si="67"/>
        <v>0</v>
      </c>
      <c r="AQ369">
        <v>12.048530578613279</v>
      </c>
      <c r="AR369">
        <v>13.549938421139769</v>
      </c>
      <c r="AS369" s="13">
        <f t="shared" si="68"/>
        <v>0.11730450305766131</v>
      </c>
      <c r="AT369" s="12">
        <f t="shared" si="69"/>
        <v>1.5014078425264898</v>
      </c>
      <c r="AU369" s="12">
        <f t="shared" si="70"/>
        <v>1</v>
      </c>
      <c r="AW369">
        <v>12.048530578613279</v>
      </c>
      <c r="AX369">
        <v>11.995372048749481</v>
      </c>
      <c r="AY369" s="13">
        <f t="shared" si="71"/>
        <v>4.4217888158724029E-3</v>
      </c>
      <c r="AZ369" s="12">
        <f t="shared" si="72"/>
        <v>5.3158529863798876E-2</v>
      </c>
      <c r="BA369" s="12">
        <f t="shared" si="73"/>
        <v>1</v>
      </c>
    </row>
    <row r="370" spans="31:53">
      <c r="AE370">
        <v>0</v>
      </c>
      <c r="AF370">
        <v>0</v>
      </c>
      <c r="AG370" s="13">
        <f t="shared" si="62"/>
        <v>0</v>
      </c>
      <c r="AH370" s="12">
        <f t="shared" si="63"/>
        <v>0</v>
      </c>
      <c r="AI370" s="12">
        <f t="shared" si="64"/>
        <v>1</v>
      </c>
      <c r="AK370">
        <v>0</v>
      </c>
      <c r="AL370">
        <v>0</v>
      </c>
      <c r="AM370" s="13">
        <f t="shared" si="65"/>
        <v>0</v>
      </c>
      <c r="AN370" s="12">
        <f t="shared" si="66"/>
        <v>0</v>
      </c>
      <c r="AO370" s="12">
        <f t="shared" si="67"/>
        <v>1</v>
      </c>
      <c r="AQ370">
        <v>0</v>
      </c>
      <c r="AR370">
        <v>0</v>
      </c>
      <c r="AS370" s="13">
        <f t="shared" si="68"/>
        <v>0</v>
      </c>
      <c r="AT370" s="12">
        <f t="shared" si="69"/>
        <v>0</v>
      </c>
      <c r="AU370" s="12">
        <f t="shared" si="70"/>
        <v>1</v>
      </c>
      <c r="AW370">
        <v>0</v>
      </c>
      <c r="AX370">
        <v>0</v>
      </c>
      <c r="AY370" s="13">
        <f t="shared" si="71"/>
        <v>0</v>
      </c>
      <c r="AZ370" s="12">
        <f t="shared" si="72"/>
        <v>0</v>
      </c>
      <c r="BA370" s="12">
        <f t="shared" si="73"/>
        <v>1</v>
      </c>
    </row>
    <row r="371" spans="31:53">
      <c r="AE371">
        <v>0</v>
      </c>
      <c r="AF371">
        <v>0</v>
      </c>
      <c r="AG371" s="13">
        <f t="shared" si="62"/>
        <v>0</v>
      </c>
      <c r="AH371" s="12">
        <f t="shared" si="63"/>
        <v>0</v>
      </c>
      <c r="AI371" s="12">
        <f t="shared" si="64"/>
        <v>1</v>
      </c>
      <c r="AK371">
        <v>0</v>
      </c>
      <c r="AL371">
        <v>0</v>
      </c>
      <c r="AM371" s="13">
        <f t="shared" si="65"/>
        <v>0</v>
      </c>
      <c r="AN371" s="12">
        <f t="shared" si="66"/>
        <v>0</v>
      </c>
      <c r="AO371" s="12">
        <f t="shared" si="67"/>
        <v>1</v>
      </c>
      <c r="AQ371">
        <v>0</v>
      </c>
      <c r="AR371">
        <v>0</v>
      </c>
      <c r="AS371" s="13">
        <f t="shared" si="68"/>
        <v>0</v>
      </c>
      <c r="AT371" s="12">
        <f t="shared" si="69"/>
        <v>0</v>
      </c>
      <c r="AU371" s="12">
        <f t="shared" si="70"/>
        <v>1</v>
      </c>
      <c r="AW371">
        <v>0</v>
      </c>
      <c r="AX371">
        <v>0</v>
      </c>
      <c r="AY371" s="13">
        <f t="shared" si="71"/>
        <v>0</v>
      </c>
      <c r="AZ371" s="12">
        <f t="shared" si="72"/>
        <v>0</v>
      </c>
      <c r="BA371" s="12">
        <f t="shared" si="73"/>
        <v>1</v>
      </c>
    </row>
    <row r="372" spans="31:53">
      <c r="AE372">
        <v>0</v>
      </c>
      <c r="AF372">
        <v>0</v>
      </c>
      <c r="AG372" s="13">
        <f t="shared" si="62"/>
        <v>0</v>
      </c>
      <c r="AH372" s="12">
        <f t="shared" si="63"/>
        <v>0</v>
      </c>
      <c r="AI372" s="12">
        <f t="shared" si="64"/>
        <v>1</v>
      </c>
      <c r="AK372">
        <v>0.11730194091796881</v>
      </c>
      <c r="AL372">
        <v>0.26561983170047881</v>
      </c>
      <c r="AM372" s="13">
        <f t="shared" si="65"/>
        <v>0.7746641815026668</v>
      </c>
      <c r="AN372" s="12">
        <f t="shared" si="66"/>
        <v>0.14831789078251001</v>
      </c>
      <c r="AO372" s="12">
        <f t="shared" si="67"/>
        <v>0</v>
      </c>
      <c r="AQ372">
        <v>0.11730194091796881</v>
      </c>
      <c r="AR372">
        <v>0.25518311795273702</v>
      </c>
      <c r="AS372" s="13">
        <f t="shared" si="68"/>
        <v>0.74033131665895069</v>
      </c>
      <c r="AT372" s="12">
        <f t="shared" si="69"/>
        <v>0.13788117703476821</v>
      </c>
      <c r="AU372" s="12">
        <f t="shared" si="70"/>
        <v>0</v>
      </c>
      <c r="AW372">
        <v>0.11730194091796881</v>
      </c>
      <c r="AX372">
        <v>0.25201012329164751</v>
      </c>
      <c r="AY372" s="13">
        <f t="shared" si="71"/>
        <v>0.72950870241390353</v>
      </c>
      <c r="AZ372" s="12">
        <f t="shared" si="72"/>
        <v>0.13470818237367871</v>
      </c>
      <c r="BA372" s="12">
        <f t="shared" si="73"/>
        <v>0</v>
      </c>
    </row>
    <row r="373" spans="31:53">
      <c r="AE373">
        <v>0</v>
      </c>
      <c r="AF373">
        <v>0</v>
      </c>
      <c r="AG373" s="13">
        <f t="shared" si="62"/>
        <v>0</v>
      </c>
      <c r="AH373" s="12">
        <f t="shared" si="63"/>
        <v>0</v>
      </c>
      <c r="AI373" s="12">
        <f t="shared" si="64"/>
        <v>1</v>
      </c>
      <c r="AK373">
        <v>0</v>
      </c>
      <c r="AL373">
        <v>0</v>
      </c>
      <c r="AM373" s="13">
        <f t="shared" si="65"/>
        <v>0</v>
      </c>
      <c r="AN373" s="12">
        <f t="shared" si="66"/>
        <v>0</v>
      </c>
      <c r="AO373" s="12">
        <f t="shared" si="67"/>
        <v>1</v>
      </c>
      <c r="AQ373">
        <v>0</v>
      </c>
      <c r="AR373">
        <v>0</v>
      </c>
      <c r="AS373" s="13">
        <f t="shared" si="68"/>
        <v>0</v>
      </c>
      <c r="AT373" s="12">
        <f t="shared" si="69"/>
        <v>0</v>
      </c>
      <c r="AU373" s="12">
        <f t="shared" si="70"/>
        <v>1</v>
      </c>
      <c r="AW373">
        <v>0</v>
      </c>
      <c r="AX373">
        <v>0</v>
      </c>
      <c r="AY373" s="13">
        <f t="shared" si="71"/>
        <v>0</v>
      </c>
      <c r="AZ373" s="12">
        <f t="shared" si="72"/>
        <v>0</v>
      </c>
      <c r="BA373" s="12">
        <f t="shared" si="73"/>
        <v>1</v>
      </c>
    </row>
    <row r="374" spans="31:53">
      <c r="AE374">
        <v>0</v>
      </c>
      <c r="AF374">
        <v>1.33514404296875E-5</v>
      </c>
      <c r="AG374" s="13">
        <f t="shared" si="62"/>
        <v>1.3351529560612363E-5</v>
      </c>
      <c r="AH374" s="12">
        <f t="shared" si="63"/>
        <v>1.33514404296875E-5</v>
      </c>
      <c r="AI374" s="12">
        <f t="shared" si="64"/>
        <v>0</v>
      </c>
      <c r="AK374">
        <v>0</v>
      </c>
      <c r="AL374">
        <v>0</v>
      </c>
      <c r="AM374" s="13">
        <f t="shared" si="65"/>
        <v>0</v>
      </c>
      <c r="AN374" s="12">
        <f t="shared" si="66"/>
        <v>0</v>
      </c>
      <c r="AO374" s="12">
        <f t="shared" si="67"/>
        <v>1</v>
      </c>
      <c r="AQ374">
        <v>0</v>
      </c>
      <c r="AR374">
        <v>0</v>
      </c>
      <c r="AS374" s="13">
        <f t="shared" si="68"/>
        <v>0</v>
      </c>
      <c r="AT374" s="12">
        <f t="shared" si="69"/>
        <v>0</v>
      </c>
      <c r="AU374" s="12">
        <f t="shared" si="70"/>
        <v>1</v>
      </c>
      <c r="AW374">
        <v>0</v>
      </c>
      <c r="AX374">
        <v>0</v>
      </c>
      <c r="AY374" s="13">
        <f t="shared" si="71"/>
        <v>0</v>
      </c>
      <c r="AZ374" s="12">
        <f t="shared" si="72"/>
        <v>0</v>
      </c>
      <c r="BA374" s="12">
        <f t="shared" si="73"/>
        <v>1</v>
      </c>
    </row>
    <row r="375" spans="31:53">
      <c r="AE375">
        <v>0</v>
      </c>
      <c r="AF375">
        <v>0</v>
      </c>
      <c r="AG375" s="13">
        <f t="shared" si="62"/>
        <v>0</v>
      </c>
      <c r="AH375" s="12">
        <f t="shared" si="63"/>
        <v>0</v>
      </c>
      <c r="AI375" s="12">
        <f t="shared" si="64"/>
        <v>1</v>
      </c>
      <c r="AK375">
        <v>0</v>
      </c>
      <c r="AL375">
        <v>0</v>
      </c>
      <c r="AM375" s="13">
        <f t="shared" si="65"/>
        <v>0</v>
      </c>
      <c r="AN375" s="12">
        <f t="shared" si="66"/>
        <v>0</v>
      </c>
      <c r="AO375" s="12">
        <f t="shared" si="67"/>
        <v>1</v>
      </c>
      <c r="AQ375">
        <v>0</v>
      </c>
      <c r="AR375">
        <v>0</v>
      </c>
      <c r="AS375" s="13">
        <f t="shared" si="68"/>
        <v>0</v>
      </c>
      <c r="AT375" s="12">
        <f t="shared" si="69"/>
        <v>0</v>
      </c>
      <c r="AU375" s="12">
        <f t="shared" si="70"/>
        <v>1</v>
      </c>
      <c r="AW375">
        <v>0</v>
      </c>
      <c r="AX375">
        <v>0</v>
      </c>
      <c r="AY375" s="13">
        <f t="shared" si="71"/>
        <v>0</v>
      </c>
      <c r="AZ375" s="12">
        <f t="shared" si="72"/>
        <v>0</v>
      </c>
      <c r="BA375" s="12">
        <f t="shared" si="73"/>
        <v>1</v>
      </c>
    </row>
    <row r="376" spans="31:53">
      <c r="AE376">
        <v>0.4204864501953125</v>
      </c>
      <c r="AF376">
        <v>0.49798965454101563</v>
      </c>
      <c r="AG376" s="13">
        <f t="shared" si="62"/>
        <v>8.0585695023140919E-2</v>
      </c>
      <c r="AH376" s="12">
        <f t="shared" si="63"/>
        <v>7.7503204345703125E-2</v>
      </c>
      <c r="AI376" s="12">
        <f t="shared" si="64"/>
        <v>1</v>
      </c>
      <c r="AK376">
        <v>49.601936340332031</v>
      </c>
      <c r="AL376">
        <v>49.899976006869608</v>
      </c>
      <c r="AM376" s="13">
        <f t="shared" si="65"/>
        <v>5.9906319287130446E-3</v>
      </c>
      <c r="AN376" s="12">
        <f t="shared" si="66"/>
        <v>0.29803966653757641</v>
      </c>
      <c r="AO376" s="12">
        <f t="shared" si="67"/>
        <v>1</v>
      </c>
      <c r="AQ376">
        <v>49.601936340332031</v>
      </c>
      <c r="AR376">
        <v>49.950952262521902</v>
      </c>
      <c r="AS376" s="13">
        <f t="shared" si="68"/>
        <v>7.0116684123993443E-3</v>
      </c>
      <c r="AT376" s="12">
        <f t="shared" si="69"/>
        <v>0.34901592218987076</v>
      </c>
      <c r="AU376" s="12">
        <f t="shared" si="70"/>
        <v>1</v>
      </c>
      <c r="AW376">
        <v>49.601936340332031</v>
      </c>
      <c r="AX376">
        <v>49.95204053823511</v>
      </c>
      <c r="AY376" s="13">
        <f t="shared" si="71"/>
        <v>7.0334547926724222E-3</v>
      </c>
      <c r="AZ376" s="12">
        <f t="shared" si="72"/>
        <v>0.35010419790307878</v>
      </c>
      <c r="BA376" s="12">
        <f t="shared" si="73"/>
        <v>1</v>
      </c>
    </row>
    <row r="377" spans="31:53">
      <c r="AE377">
        <v>0.38442039489746088</v>
      </c>
      <c r="AF377">
        <v>0.35479927062988281</v>
      </c>
      <c r="AG377" s="13">
        <f t="shared" si="62"/>
        <v>2.9186718528210184E-2</v>
      </c>
      <c r="AH377" s="12">
        <f t="shared" si="63"/>
        <v>2.9621124267578069E-2</v>
      </c>
      <c r="AI377" s="12">
        <f t="shared" si="64"/>
        <v>1</v>
      </c>
      <c r="AK377">
        <v>34.720611572265618</v>
      </c>
      <c r="AL377">
        <v>36.05434062869049</v>
      </c>
      <c r="AM377" s="13">
        <f t="shared" si="65"/>
        <v>3.7689295858170976E-2</v>
      </c>
      <c r="AN377" s="12">
        <f t="shared" si="66"/>
        <v>1.3337290564248718</v>
      </c>
      <c r="AO377" s="12">
        <f t="shared" si="67"/>
        <v>1</v>
      </c>
      <c r="AQ377">
        <v>34.720611572265618</v>
      </c>
      <c r="AR377">
        <v>36.008317317205652</v>
      </c>
      <c r="AS377" s="13">
        <f t="shared" si="68"/>
        <v>3.6412420353554159E-2</v>
      </c>
      <c r="AT377" s="12">
        <f t="shared" si="69"/>
        <v>1.287705744940034</v>
      </c>
      <c r="AU377" s="12">
        <f t="shared" si="70"/>
        <v>1</v>
      </c>
      <c r="AW377">
        <v>34.720611572265618</v>
      </c>
      <c r="AX377">
        <v>36.047457935727678</v>
      </c>
      <c r="AY377" s="13">
        <f t="shared" si="71"/>
        <v>3.7498447327638129E-2</v>
      </c>
      <c r="AZ377" s="12">
        <f t="shared" si="72"/>
        <v>1.3268463634620602</v>
      </c>
      <c r="BA377" s="12">
        <f t="shared" si="73"/>
        <v>1</v>
      </c>
    </row>
    <row r="378" spans="31:53">
      <c r="AE378">
        <v>9.9010467529296875E-2</v>
      </c>
      <c r="AF378">
        <v>1.22833251953125E-3</v>
      </c>
      <c r="AG378" s="13">
        <f t="shared" si="62"/>
        <v>9.3153547672839176E-2</v>
      </c>
      <c r="AH378" s="12">
        <f t="shared" si="63"/>
        <v>9.7782135009765625E-2</v>
      </c>
      <c r="AI378" s="12">
        <f t="shared" si="64"/>
        <v>0</v>
      </c>
      <c r="AK378">
        <v>9.9927902221679688</v>
      </c>
      <c r="AL378">
        <v>10.186497000760809</v>
      </c>
      <c r="AM378" s="13">
        <f t="shared" si="65"/>
        <v>1.9198574900380093E-2</v>
      </c>
      <c r="AN378" s="12">
        <f t="shared" si="66"/>
        <v>0.19370677859284058</v>
      </c>
      <c r="AO378" s="12">
        <f t="shared" si="67"/>
        <v>1</v>
      </c>
      <c r="AQ378">
        <v>9.9927902221679688</v>
      </c>
      <c r="AR378">
        <v>10.21192924111743</v>
      </c>
      <c r="AS378" s="13">
        <f t="shared" si="68"/>
        <v>2.1691864551513812E-2</v>
      </c>
      <c r="AT378" s="12">
        <f t="shared" si="69"/>
        <v>0.21913901894946086</v>
      </c>
      <c r="AU378" s="12">
        <f t="shared" si="70"/>
        <v>1</v>
      </c>
      <c r="AW378">
        <v>9.9927902221679688</v>
      </c>
      <c r="AX378">
        <v>10.208638935867979</v>
      </c>
      <c r="AY378" s="13">
        <f t="shared" si="71"/>
        <v>2.1369647861190826E-2</v>
      </c>
      <c r="AZ378" s="12">
        <f t="shared" si="72"/>
        <v>0.21584871370001046</v>
      </c>
      <c r="BA378" s="12">
        <f t="shared" si="73"/>
        <v>1</v>
      </c>
    </row>
    <row r="379" spans="31:53">
      <c r="AE379">
        <v>0</v>
      </c>
      <c r="AF379">
        <v>4.5108795166015616E-3</v>
      </c>
      <c r="AG379" s="13">
        <f t="shared" si="62"/>
        <v>4.5210688487971051E-3</v>
      </c>
      <c r="AH379" s="12">
        <f t="shared" si="63"/>
        <v>4.5108795166015616E-3</v>
      </c>
      <c r="AI379" s="12">
        <f t="shared" si="64"/>
        <v>0</v>
      </c>
      <c r="AK379">
        <v>14.148139953613279</v>
      </c>
      <c r="AL379">
        <v>13.37509155273438</v>
      </c>
      <c r="AM379" s="13">
        <f t="shared" si="65"/>
        <v>5.6174246886715441E-2</v>
      </c>
      <c r="AN379" s="12">
        <f t="shared" si="66"/>
        <v>0.77304840087889914</v>
      </c>
      <c r="AO379" s="12">
        <f t="shared" si="67"/>
        <v>1</v>
      </c>
      <c r="AQ379">
        <v>14.148139953613279</v>
      </c>
      <c r="AR379">
        <v>20.562273463073939</v>
      </c>
      <c r="AS379" s="13">
        <f t="shared" si="68"/>
        <v>0.36957978186321633</v>
      </c>
      <c r="AT379" s="12">
        <f t="shared" si="69"/>
        <v>6.41413350946066</v>
      </c>
      <c r="AU379" s="12">
        <f t="shared" si="70"/>
        <v>0</v>
      </c>
      <c r="AW379">
        <v>14.148139953613279</v>
      </c>
      <c r="AX379">
        <v>17.406529687012419</v>
      </c>
      <c r="AY379" s="13">
        <f t="shared" si="71"/>
        <v>0.20652345725743618</v>
      </c>
      <c r="AZ379" s="12">
        <f t="shared" si="72"/>
        <v>3.2583897333991398</v>
      </c>
      <c r="BA379" s="12">
        <f t="shared" si="73"/>
        <v>0</v>
      </c>
    </row>
    <row r="380" spans="31:53">
      <c r="AE380">
        <v>1.155853271484375E-2</v>
      </c>
      <c r="AF380">
        <v>6.610107421875E-2</v>
      </c>
      <c r="AG380" s="13">
        <f t="shared" si="62"/>
        <v>5.6057401728203698E-2</v>
      </c>
      <c r="AH380" s="12">
        <f t="shared" si="63"/>
        <v>5.454254150390625E-2</v>
      </c>
      <c r="AI380" s="12">
        <f t="shared" si="64"/>
        <v>0</v>
      </c>
      <c r="AK380">
        <v>2.648162841796875</v>
      </c>
      <c r="AL380">
        <v>2.7126969040573781</v>
      </c>
      <c r="AM380" s="13">
        <f t="shared" si="65"/>
        <v>2.4076012177117523E-2</v>
      </c>
      <c r="AN380" s="12">
        <f t="shared" si="66"/>
        <v>6.4534062260503067E-2</v>
      </c>
      <c r="AO380" s="12">
        <f t="shared" si="67"/>
        <v>1</v>
      </c>
      <c r="AQ380">
        <v>2.648162841796875</v>
      </c>
      <c r="AR380">
        <v>2.8041197824867372</v>
      </c>
      <c r="AS380" s="13">
        <f t="shared" si="68"/>
        <v>5.720794442872585E-2</v>
      </c>
      <c r="AT380" s="12">
        <f t="shared" si="69"/>
        <v>0.15595694068986221</v>
      </c>
      <c r="AU380" s="12">
        <f t="shared" si="70"/>
        <v>1</v>
      </c>
      <c r="AW380">
        <v>2.648162841796875</v>
      </c>
      <c r="AX380">
        <v>2.901532011045572</v>
      </c>
      <c r="AY380" s="13">
        <f t="shared" si="71"/>
        <v>9.130922545008982E-2</v>
      </c>
      <c r="AZ380" s="12">
        <f t="shared" si="72"/>
        <v>0.25336916924869701</v>
      </c>
      <c r="BA380" s="12">
        <f t="shared" si="73"/>
        <v>1</v>
      </c>
    </row>
    <row r="381" spans="31:53">
      <c r="AE381">
        <v>3.5968780517578118E-2</v>
      </c>
      <c r="AF381">
        <v>1.953125E-3</v>
      </c>
      <c r="AG381" s="13">
        <f t="shared" si="62"/>
        <v>3.344362742122426E-2</v>
      </c>
      <c r="AH381" s="12">
        <f t="shared" si="63"/>
        <v>3.4015655517578118E-2</v>
      </c>
      <c r="AI381" s="12">
        <f t="shared" si="64"/>
        <v>0</v>
      </c>
      <c r="AK381">
        <v>59.112739562988281</v>
      </c>
      <c r="AL381">
        <v>27.731959025065109</v>
      </c>
      <c r="AM381" s="13">
        <f t="shared" si="65"/>
        <v>0.38342906011098049</v>
      </c>
      <c r="AN381" s="12">
        <f t="shared" si="66"/>
        <v>13.15530141194661</v>
      </c>
      <c r="AO381" s="12">
        <f t="shared" si="67"/>
        <v>0</v>
      </c>
      <c r="AQ381">
        <v>59.112739562988281</v>
      </c>
      <c r="AR381">
        <v>25.457572937011719</v>
      </c>
      <c r="AS381" s="13">
        <f t="shared" si="68"/>
        <v>0.46513606908963367</v>
      </c>
      <c r="AT381" s="12">
        <f t="shared" si="69"/>
        <v>15.4296875</v>
      </c>
      <c r="AU381" s="12">
        <f t="shared" si="70"/>
        <v>0</v>
      </c>
      <c r="AW381">
        <v>59.112739562988281</v>
      </c>
      <c r="AX381">
        <v>24.131720406668521</v>
      </c>
      <c r="AY381" s="13">
        <f t="shared" si="71"/>
        <v>0.51540457303159393</v>
      </c>
      <c r="AZ381" s="12">
        <f t="shared" si="72"/>
        <v>16.755540030343198</v>
      </c>
      <c r="BA381" s="12">
        <f t="shared" si="73"/>
        <v>0</v>
      </c>
    </row>
    <row r="382" spans="31:53">
      <c r="AE382">
        <v>0</v>
      </c>
      <c r="AF382">
        <v>0</v>
      </c>
      <c r="AG382" s="13">
        <f t="shared" si="62"/>
        <v>0</v>
      </c>
      <c r="AH382" s="12">
        <f t="shared" si="63"/>
        <v>0</v>
      </c>
      <c r="AI382" s="12">
        <f t="shared" si="64"/>
        <v>1</v>
      </c>
      <c r="AK382">
        <v>0</v>
      </c>
      <c r="AL382">
        <v>0</v>
      </c>
      <c r="AM382" s="13">
        <f t="shared" si="65"/>
        <v>0</v>
      </c>
      <c r="AN382" s="12">
        <f t="shared" si="66"/>
        <v>0</v>
      </c>
      <c r="AO382" s="12">
        <f t="shared" si="67"/>
        <v>1</v>
      </c>
      <c r="AQ382">
        <v>0</v>
      </c>
      <c r="AR382">
        <v>0</v>
      </c>
      <c r="AS382" s="13">
        <f t="shared" si="68"/>
        <v>0</v>
      </c>
      <c r="AT382" s="12">
        <f t="shared" si="69"/>
        <v>0</v>
      </c>
      <c r="AU382" s="12">
        <f t="shared" si="70"/>
        <v>1</v>
      </c>
      <c r="AW382">
        <v>0</v>
      </c>
      <c r="AX382">
        <v>0</v>
      </c>
      <c r="AY382" s="13">
        <f t="shared" si="71"/>
        <v>0</v>
      </c>
      <c r="AZ382" s="12">
        <f t="shared" si="72"/>
        <v>0</v>
      </c>
      <c r="BA382" s="12">
        <f t="shared" si="73"/>
        <v>1</v>
      </c>
    </row>
    <row r="383" spans="31:53">
      <c r="AE383">
        <v>0.29123497009277338</v>
      </c>
      <c r="AF383">
        <v>0.37018966674804688</v>
      </c>
      <c r="AG383" s="13">
        <f t="shared" si="62"/>
        <v>8.2155295705384906E-2</v>
      </c>
      <c r="AH383" s="12">
        <f t="shared" si="63"/>
        <v>7.8954696655273493E-2</v>
      </c>
      <c r="AI383" s="12">
        <f t="shared" si="64"/>
        <v>0</v>
      </c>
      <c r="AK383">
        <v>36.153984069824219</v>
      </c>
      <c r="AL383">
        <v>35.4800454501448</v>
      </c>
      <c r="AM383" s="13">
        <f t="shared" si="65"/>
        <v>1.8816158303409374E-2</v>
      </c>
      <c r="AN383" s="12">
        <f t="shared" si="66"/>
        <v>0.67393861967941859</v>
      </c>
      <c r="AO383" s="12">
        <f t="shared" si="67"/>
        <v>1</v>
      </c>
      <c r="AQ383">
        <v>36.153984069824219</v>
      </c>
      <c r="AR383">
        <v>35.357043186080787</v>
      </c>
      <c r="AS383" s="13">
        <f t="shared" si="68"/>
        <v>2.2288615177951436E-2</v>
      </c>
      <c r="AT383" s="12">
        <f t="shared" si="69"/>
        <v>0.79694088374343153</v>
      </c>
      <c r="AU383" s="12">
        <f t="shared" si="70"/>
        <v>1</v>
      </c>
      <c r="AW383">
        <v>36.153984069824219</v>
      </c>
      <c r="AX383">
        <v>35.340117500446887</v>
      </c>
      <c r="AY383" s="13">
        <f t="shared" si="71"/>
        <v>2.2767376650712576E-2</v>
      </c>
      <c r="AZ383" s="12">
        <f t="shared" si="72"/>
        <v>0.81386656937733193</v>
      </c>
      <c r="BA383" s="12">
        <f t="shared" si="73"/>
        <v>1</v>
      </c>
    </row>
    <row r="384" spans="31:53">
      <c r="AE384">
        <v>0.38565635681152338</v>
      </c>
      <c r="AF384">
        <v>0.45122337341308588</v>
      </c>
      <c r="AG384" s="13">
        <f t="shared" si="62"/>
        <v>6.7764292849943397E-2</v>
      </c>
      <c r="AH384" s="12">
        <f t="shared" si="63"/>
        <v>6.55670166015625E-2</v>
      </c>
      <c r="AI384" s="12">
        <f t="shared" si="64"/>
        <v>1</v>
      </c>
      <c r="AK384">
        <v>49.717330932617188</v>
      </c>
      <c r="AL384">
        <v>50.100933421741829</v>
      </c>
      <c r="AM384" s="13">
        <f t="shared" si="65"/>
        <v>3.6487094531027077E-3</v>
      </c>
      <c r="AN384" s="12">
        <f t="shared" si="66"/>
        <v>0.18173564564098399</v>
      </c>
      <c r="AO384" s="12">
        <f t="shared" si="67"/>
        <v>1</v>
      </c>
      <c r="AQ384">
        <v>49.717330932617188</v>
      </c>
      <c r="AR384">
        <v>50.061509687225637</v>
      </c>
      <c r="AS384" s="13">
        <f t="shared" si="68"/>
        <v>4.438463852755664E-3</v>
      </c>
      <c r="AT384" s="12">
        <f t="shared" si="69"/>
        <v>0.22115938015717518</v>
      </c>
      <c r="AU384" s="12">
        <f t="shared" si="70"/>
        <v>1</v>
      </c>
      <c r="AW384">
        <v>49.717330932617188</v>
      </c>
      <c r="AX384">
        <v>50.06149532316595</v>
      </c>
      <c r="AY384" s="13">
        <f t="shared" si="71"/>
        <v>4.4387514863381827E-3</v>
      </c>
      <c r="AZ384" s="12">
        <f t="shared" si="72"/>
        <v>0.22117374421686264</v>
      </c>
      <c r="BA384" s="12">
        <f t="shared" si="73"/>
        <v>1</v>
      </c>
    </row>
    <row r="385" spans="31:53">
      <c r="AE385">
        <v>6.5631866455078116E-3</v>
      </c>
      <c r="AF385">
        <v>1.042556762695312E-2</v>
      </c>
      <c r="AG385" s="13">
        <f t="shared" si="62"/>
        <v>3.8698495873062842E-3</v>
      </c>
      <c r="AH385" s="12">
        <f t="shared" si="63"/>
        <v>3.8623809814453082E-3</v>
      </c>
      <c r="AI385" s="12">
        <f t="shared" si="64"/>
        <v>0</v>
      </c>
      <c r="AK385">
        <v>48.321723937988281</v>
      </c>
      <c r="AL385">
        <v>37.176086943028338</v>
      </c>
      <c r="AM385" s="13">
        <f t="shared" si="65"/>
        <v>0.26072333034282752</v>
      </c>
      <c r="AN385" s="12">
        <f t="shared" si="66"/>
        <v>11.145636994959943</v>
      </c>
      <c r="AO385" s="12">
        <f t="shared" si="67"/>
        <v>0</v>
      </c>
      <c r="AQ385">
        <v>48.321723937988281</v>
      </c>
      <c r="AR385">
        <v>40.754446035816258</v>
      </c>
      <c r="AS385" s="13">
        <f t="shared" si="68"/>
        <v>0.16990577624514847</v>
      </c>
      <c r="AT385" s="12">
        <f t="shared" si="69"/>
        <v>7.5672779021720231</v>
      </c>
      <c r="AU385" s="12">
        <f t="shared" si="70"/>
        <v>1</v>
      </c>
      <c r="AW385">
        <v>48.321723937988281</v>
      </c>
      <c r="AX385">
        <v>45.177687730673682</v>
      </c>
      <c r="AY385" s="13">
        <f t="shared" si="71"/>
        <v>6.725253456045821E-2</v>
      </c>
      <c r="AZ385" s="12">
        <f t="shared" si="72"/>
        <v>3.1440362073145991</v>
      </c>
      <c r="BA385" s="12">
        <f t="shared" si="73"/>
        <v>1</v>
      </c>
    </row>
    <row r="386" spans="31:53">
      <c r="AE386">
        <v>5.5332183837890616E-3</v>
      </c>
      <c r="AF386">
        <v>4.57763671875E-4</v>
      </c>
      <c r="AG386" s="13">
        <f t="shared" si="62"/>
        <v>5.0625963548486799E-3</v>
      </c>
      <c r="AH386" s="12">
        <f t="shared" si="63"/>
        <v>5.0754547119140616E-3</v>
      </c>
      <c r="AI386" s="12">
        <f t="shared" si="64"/>
        <v>0</v>
      </c>
      <c r="AK386">
        <v>46.684646606445313</v>
      </c>
      <c r="AL386">
        <v>37.387371063232408</v>
      </c>
      <c r="AM386" s="13">
        <f t="shared" si="65"/>
        <v>0.22117407910304396</v>
      </c>
      <c r="AN386" s="12">
        <f t="shared" si="66"/>
        <v>9.2972755432129048</v>
      </c>
      <c r="AO386" s="12">
        <f t="shared" si="67"/>
        <v>1</v>
      </c>
      <c r="AQ386">
        <v>46.684646606445313</v>
      </c>
      <c r="AR386">
        <v>45.585076348537513</v>
      </c>
      <c r="AS386" s="13">
        <f t="shared" si="68"/>
        <v>2.3833825933221142E-2</v>
      </c>
      <c r="AT386" s="12">
        <f t="shared" si="69"/>
        <v>1.0995702579077999</v>
      </c>
      <c r="AU386" s="12">
        <f t="shared" si="70"/>
        <v>1</v>
      </c>
      <c r="AW386">
        <v>46.684646606445313</v>
      </c>
      <c r="AX386">
        <v>41.195222269726131</v>
      </c>
      <c r="AY386" s="13">
        <f t="shared" si="71"/>
        <v>0.12493018951710419</v>
      </c>
      <c r="AZ386" s="12">
        <f t="shared" si="72"/>
        <v>5.489424336719182</v>
      </c>
      <c r="BA386" s="12">
        <f t="shared" si="73"/>
        <v>1</v>
      </c>
    </row>
    <row r="387" spans="31:53">
      <c r="AE387">
        <v>0</v>
      </c>
      <c r="AF387">
        <v>0</v>
      </c>
      <c r="AG387" s="13">
        <f t="shared" si="62"/>
        <v>0</v>
      </c>
      <c r="AH387" s="12">
        <f t="shared" si="63"/>
        <v>0</v>
      </c>
      <c r="AI387" s="12">
        <f t="shared" si="64"/>
        <v>1</v>
      </c>
      <c r="AK387">
        <v>0</v>
      </c>
      <c r="AL387">
        <v>0</v>
      </c>
      <c r="AM387" s="13">
        <f t="shared" si="65"/>
        <v>0</v>
      </c>
      <c r="AN387" s="12">
        <f t="shared" si="66"/>
        <v>0</v>
      </c>
      <c r="AO387" s="12">
        <f t="shared" si="67"/>
        <v>1</v>
      </c>
      <c r="AQ387">
        <v>0</v>
      </c>
      <c r="AR387">
        <v>0</v>
      </c>
      <c r="AS387" s="13">
        <f t="shared" si="68"/>
        <v>0</v>
      </c>
      <c r="AT387" s="12">
        <f t="shared" si="69"/>
        <v>0</v>
      </c>
      <c r="AU387" s="12">
        <f t="shared" si="70"/>
        <v>1</v>
      </c>
      <c r="AW387">
        <v>0</v>
      </c>
      <c r="AX387">
        <v>0</v>
      </c>
      <c r="AY387" s="13">
        <f t="shared" si="71"/>
        <v>0</v>
      </c>
      <c r="AZ387" s="12">
        <f t="shared" si="72"/>
        <v>0</v>
      </c>
      <c r="BA387" s="12">
        <f t="shared" si="73"/>
        <v>1</v>
      </c>
    </row>
    <row r="388" spans="31:53">
      <c r="AE388">
        <v>1.69525146484375E-2</v>
      </c>
      <c r="AF388">
        <v>1.9855499267578121E-3</v>
      </c>
      <c r="AG388" s="13">
        <f t="shared" si="62"/>
        <v>1.4855516412289035E-2</v>
      </c>
      <c r="AH388" s="12">
        <f t="shared" si="63"/>
        <v>1.4966964721679688E-2</v>
      </c>
      <c r="AI388" s="12">
        <f t="shared" si="64"/>
        <v>0</v>
      </c>
      <c r="AK388">
        <v>55.287933349609382</v>
      </c>
      <c r="AL388">
        <v>18.933169047037762</v>
      </c>
      <c r="AM388" s="13">
        <f t="shared" si="65"/>
        <v>0.81008098472308643</v>
      </c>
      <c r="AN388" s="12">
        <f t="shared" si="66"/>
        <v>25.778897603352856</v>
      </c>
      <c r="AO388" s="12">
        <f t="shared" si="67"/>
        <v>0</v>
      </c>
      <c r="AQ388">
        <v>55.287933349609382</v>
      </c>
      <c r="AR388">
        <v>17.931348627263851</v>
      </c>
      <c r="AS388" s="13">
        <f t="shared" si="68"/>
        <v>0.85502100753691557</v>
      </c>
      <c r="AT388" s="12">
        <f t="shared" si="69"/>
        <v>26.780718023126767</v>
      </c>
      <c r="AU388" s="12">
        <f t="shared" si="70"/>
        <v>0</v>
      </c>
      <c r="AW388">
        <v>55.287933349609382</v>
      </c>
      <c r="AX388">
        <v>22.487312113717302</v>
      </c>
      <c r="AY388" s="13">
        <f t="shared" si="71"/>
        <v>0.66145714277179757</v>
      </c>
      <c r="AZ388" s="12">
        <f t="shared" si="72"/>
        <v>22.224754536673316</v>
      </c>
      <c r="BA388" s="12">
        <f t="shared" si="73"/>
        <v>0</v>
      </c>
    </row>
    <row r="389" spans="31:53">
      <c r="AE389">
        <v>0</v>
      </c>
      <c r="AF389">
        <v>0</v>
      </c>
      <c r="AG389" s="13">
        <f t="shared" si="62"/>
        <v>0</v>
      </c>
      <c r="AH389" s="12">
        <f t="shared" si="63"/>
        <v>0</v>
      </c>
      <c r="AI389" s="12">
        <f t="shared" si="64"/>
        <v>1</v>
      </c>
      <c r="AK389">
        <v>0</v>
      </c>
      <c r="AL389">
        <v>1.9567303794326248E-2</v>
      </c>
      <c r="AM389" s="13">
        <f t="shared" si="65"/>
        <v>2</v>
      </c>
      <c r="AN389" s="12">
        <f t="shared" si="66"/>
        <v>1.9567303794326248E-2</v>
      </c>
      <c r="AO389" s="12">
        <f t="shared" si="67"/>
        <v>0</v>
      </c>
      <c r="AQ389">
        <v>0</v>
      </c>
      <c r="AR389">
        <v>1.3524201161674311E-2</v>
      </c>
      <c r="AS389" s="13">
        <f t="shared" si="68"/>
        <v>2</v>
      </c>
      <c r="AT389" s="12">
        <f t="shared" si="69"/>
        <v>1.3524201161674311E-2</v>
      </c>
      <c r="AU389" s="12">
        <f t="shared" si="70"/>
        <v>0</v>
      </c>
      <c r="AW389">
        <v>0</v>
      </c>
      <c r="AX389">
        <v>1.352850919972947E-2</v>
      </c>
      <c r="AY389" s="13">
        <f t="shared" si="71"/>
        <v>2</v>
      </c>
      <c r="AZ389" s="12">
        <f t="shared" si="72"/>
        <v>1.352850919972947E-2</v>
      </c>
      <c r="BA389" s="12">
        <f t="shared" si="73"/>
        <v>0</v>
      </c>
    </row>
    <row r="390" spans="31:53">
      <c r="AE390">
        <v>0</v>
      </c>
      <c r="AF390">
        <v>0</v>
      </c>
      <c r="AG390" s="13">
        <f t="shared" si="62"/>
        <v>0</v>
      </c>
      <c r="AH390" s="12">
        <f t="shared" si="63"/>
        <v>0</v>
      </c>
      <c r="AI390" s="12">
        <f t="shared" si="64"/>
        <v>1</v>
      </c>
      <c r="AK390">
        <v>0</v>
      </c>
      <c r="AL390">
        <v>0</v>
      </c>
      <c r="AM390" s="13">
        <f t="shared" si="65"/>
        <v>0</v>
      </c>
      <c r="AN390" s="12">
        <f t="shared" si="66"/>
        <v>0</v>
      </c>
      <c r="AO390" s="12">
        <f t="shared" si="67"/>
        <v>1</v>
      </c>
      <c r="AQ390">
        <v>0</v>
      </c>
      <c r="AR390">
        <v>0</v>
      </c>
      <c r="AS390" s="13">
        <f t="shared" si="68"/>
        <v>0</v>
      </c>
      <c r="AT390" s="12">
        <f t="shared" si="69"/>
        <v>0</v>
      </c>
      <c r="AU390" s="12">
        <f t="shared" si="70"/>
        <v>1</v>
      </c>
      <c r="AW390">
        <v>0</v>
      </c>
      <c r="AX390">
        <v>0</v>
      </c>
      <c r="AY390" s="13">
        <f t="shared" si="71"/>
        <v>0</v>
      </c>
      <c r="AZ390" s="12">
        <f t="shared" si="72"/>
        <v>0</v>
      </c>
      <c r="BA390" s="12">
        <f t="shared" si="73"/>
        <v>1</v>
      </c>
    </row>
    <row r="391" spans="31:53">
      <c r="AE391">
        <v>0</v>
      </c>
      <c r="AF391">
        <v>0</v>
      </c>
      <c r="AG391" s="13">
        <f t="shared" si="62"/>
        <v>0</v>
      </c>
      <c r="AH391" s="12">
        <f t="shared" si="63"/>
        <v>0</v>
      </c>
      <c r="AI391" s="12">
        <f t="shared" si="64"/>
        <v>1</v>
      </c>
      <c r="AK391">
        <v>0</v>
      </c>
      <c r="AL391">
        <v>0</v>
      </c>
      <c r="AM391" s="13">
        <f t="shared" si="65"/>
        <v>0</v>
      </c>
      <c r="AN391" s="12">
        <f t="shared" si="66"/>
        <v>0</v>
      </c>
      <c r="AO391" s="12">
        <f t="shared" si="67"/>
        <v>1</v>
      </c>
      <c r="AQ391">
        <v>0</v>
      </c>
      <c r="AR391">
        <v>0</v>
      </c>
      <c r="AS391" s="13">
        <f t="shared" si="68"/>
        <v>0</v>
      </c>
      <c r="AT391" s="12">
        <f t="shared" si="69"/>
        <v>0</v>
      </c>
      <c r="AU391" s="12">
        <f t="shared" si="70"/>
        <v>1</v>
      </c>
      <c r="AW391">
        <v>0</v>
      </c>
      <c r="AX391">
        <v>0</v>
      </c>
      <c r="AY391" s="13">
        <f t="shared" si="71"/>
        <v>0</v>
      </c>
      <c r="AZ391" s="12">
        <f t="shared" si="72"/>
        <v>0</v>
      </c>
      <c r="BA391" s="12">
        <f t="shared" si="73"/>
        <v>1</v>
      </c>
    </row>
    <row r="392" spans="31:53">
      <c r="AE392">
        <v>1.216506958007812E-2</v>
      </c>
      <c r="AF392">
        <v>5.004119873046875E-2</v>
      </c>
      <c r="AG392" s="13">
        <f t="shared" si="62"/>
        <v>3.8602572326975601E-2</v>
      </c>
      <c r="AH392" s="12">
        <f t="shared" si="63"/>
        <v>3.7876129150390632E-2</v>
      </c>
      <c r="AI392" s="12">
        <f t="shared" si="64"/>
        <v>0</v>
      </c>
      <c r="AK392">
        <v>2.9302597045898442</v>
      </c>
      <c r="AL392">
        <v>3.122204000299627</v>
      </c>
      <c r="AM392" s="13">
        <f t="shared" si="65"/>
        <v>6.3426830814275179E-2</v>
      </c>
      <c r="AN392" s="12">
        <f t="shared" si="66"/>
        <v>0.19194429570978278</v>
      </c>
      <c r="AO392" s="12">
        <f t="shared" si="67"/>
        <v>1</v>
      </c>
      <c r="AQ392">
        <v>2.9302597045898442</v>
      </c>
      <c r="AR392">
        <v>3.029524856068162</v>
      </c>
      <c r="AS392" s="13">
        <f t="shared" si="68"/>
        <v>3.3311657650711514E-2</v>
      </c>
      <c r="AT392" s="12">
        <f t="shared" si="69"/>
        <v>9.9265151478317826E-2</v>
      </c>
      <c r="AU392" s="12">
        <f t="shared" si="70"/>
        <v>1</v>
      </c>
      <c r="AW392">
        <v>2.9302597045898442</v>
      </c>
      <c r="AX392">
        <v>3.0072954865389092</v>
      </c>
      <c r="AY392" s="13">
        <f t="shared" si="71"/>
        <v>2.5948653770549696E-2</v>
      </c>
      <c r="AZ392" s="12">
        <f t="shared" si="72"/>
        <v>7.7035781949065019E-2</v>
      </c>
      <c r="BA392" s="12">
        <f t="shared" si="73"/>
        <v>1</v>
      </c>
    </row>
    <row r="393" spans="31:53">
      <c r="AE393">
        <v>0</v>
      </c>
      <c r="AF393">
        <v>0</v>
      </c>
      <c r="AG393" s="13">
        <f t="shared" si="62"/>
        <v>0</v>
      </c>
      <c r="AH393" s="12">
        <f t="shared" si="63"/>
        <v>0</v>
      </c>
      <c r="AI393" s="12">
        <f t="shared" si="64"/>
        <v>1</v>
      </c>
      <c r="AK393">
        <v>0</v>
      </c>
      <c r="AL393">
        <v>0</v>
      </c>
      <c r="AM393" s="13">
        <f t="shared" si="65"/>
        <v>0</v>
      </c>
      <c r="AN393" s="12">
        <f t="shared" si="66"/>
        <v>0</v>
      </c>
      <c r="AO393" s="12">
        <f t="shared" si="67"/>
        <v>1</v>
      </c>
      <c r="AQ393">
        <v>0</v>
      </c>
      <c r="AR393">
        <v>0</v>
      </c>
      <c r="AS393" s="13">
        <f t="shared" si="68"/>
        <v>0</v>
      </c>
      <c r="AT393" s="12">
        <f t="shared" si="69"/>
        <v>0</v>
      </c>
      <c r="AU393" s="12">
        <f t="shared" si="70"/>
        <v>1</v>
      </c>
      <c r="AW393">
        <v>0</v>
      </c>
      <c r="AX393">
        <v>0</v>
      </c>
      <c r="AY393" s="13">
        <f t="shared" si="71"/>
        <v>0</v>
      </c>
      <c r="AZ393" s="12">
        <f t="shared" si="72"/>
        <v>0</v>
      </c>
      <c r="BA393" s="12">
        <f t="shared" si="73"/>
        <v>1</v>
      </c>
    </row>
    <row r="394" spans="31:53">
      <c r="AE394">
        <v>0</v>
      </c>
      <c r="AF394">
        <v>0</v>
      </c>
      <c r="AG394" s="13">
        <f t="shared" si="62"/>
        <v>0</v>
      </c>
      <c r="AH394" s="12">
        <f t="shared" si="63"/>
        <v>0</v>
      </c>
      <c r="AI394" s="12">
        <f t="shared" si="64"/>
        <v>1</v>
      </c>
      <c r="AK394">
        <v>0</v>
      </c>
      <c r="AL394">
        <v>0</v>
      </c>
      <c r="AM394" s="13">
        <f t="shared" si="65"/>
        <v>0</v>
      </c>
      <c r="AN394" s="12">
        <f t="shared" si="66"/>
        <v>0</v>
      </c>
      <c r="AO394" s="12">
        <f t="shared" si="67"/>
        <v>1</v>
      </c>
      <c r="AQ394">
        <v>0</v>
      </c>
      <c r="AR394">
        <v>0</v>
      </c>
      <c r="AS394" s="13">
        <f t="shared" si="68"/>
        <v>0</v>
      </c>
      <c r="AT394" s="12">
        <f t="shared" si="69"/>
        <v>0</v>
      </c>
      <c r="AU394" s="12">
        <f t="shared" si="70"/>
        <v>1</v>
      </c>
      <c r="AW394">
        <v>0</v>
      </c>
      <c r="AX394">
        <v>0</v>
      </c>
      <c r="AY394" s="13">
        <f t="shared" si="71"/>
        <v>0</v>
      </c>
      <c r="AZ394" s="12">
        <f t="shared" si="72"/>
        <v>0</v>
      </c>
      <c r="BA394" s="12">
        <f t="shared" si="73"/>
        <v>1</v>
      </c>
    </row>
    <row r="395" spans="31:53">
      <c r="AE395">
        <v>6.015777587890625E-3</v>
      </c>
      <c r="AF395">
        <v>6.01959228515625E-3</v>
      </c>
      <c r="AG395" s="13">
        <f t="shared" si="62"/>
        <v>3.8147045415495257E-6</v>
      </c>
      <c r="AH395" s="12">
        <f t="shared" si="63"/>
        <v>3.814697265625E-6</v>
      </c>
      <c r="AI395" s="12">
        <f t="shared" si="64"/>
        <v>1</v>
      </c>
      <c r="AK395">
        <v>52.429771423339837</v>
      </c>
      <c r="AL395">
        <v>43.029323154025597</v>
      </c>
      <c r="AM395" s="13">
        <f t="shared" si="65"/>
        <v>0.10024123377856795</v>
      </c>
      <c r="AN395" s="12">
        <f t="shared" si="66"/>
        <v>4.540905422634566</v>
      </c>
      <c r="AO395" s="12">
        <f t="shared" si="67"/>
        <v>1</v>
      </c>
      <c r="AQ395">
        <v>52.429771423339837</v>
      </c>
      <c r="AR395">
        <v>44.177659286089273</v>
      </c>
      <c r="AS395" s="13">
        <f t="shared" si="68"/>
        <v>7.3954166566668339E-2</v>
      </c>
      <c r="AT395" s="12">
        <f t="shared" si="69"/>
        <v>3.39256929057089</v>
      </c>
      <c r="AU395" s="12">
        <f t="shared" si="70"/>
        <v>1</v>
      </c>
      <c r="AW395">
        <v>52.429771423339837</v>
      </c>
      <c r="AX395">
        <v>45.170954432399093</v>
      </c>
      <c r="AY395" s="13">
        <f t="shared" si="71"/>
        <v>5.1741288312587126E-2</v>
      </c>
      <c r="AZ395" s="12">
        <f t="shared" si="72"/>
        <v>2.3992741442610708</v>
      </c>
      <c r="BA395" s="12">
        <f t="shared" si="73"/>
        <v>1</v>
      </c>
    </row>
    <row r="396" spans="31:53">
      <c r="AE396">
        <v>0</v>
      </c>
      <c r="AF396">
        <v>0</v>
      </c>
      <c r="AG396" s="13">
        <f t="shared" si="62"/>
        <v>0</v>
      </c>
      <c r="AH396" s="12">
        <f t="shared" si="63"/>
        <v>0</v>
      </c>
      <c r="AI396" s="12">
        <f t="shared" si="64"/>
        <v>1</v>
      </c>
      <c r="AK396">
        <v>4.0435791015625E-2</v>
      </c>
      <c r="AL396">
        <v>6.7335128784179714</v>
      </c>
      <c r="AM396" s="13">
        <f t="shared" si="65"/>
        <v>1.9761227650288611</v>
      </c>
      <c r="AN396" s="12">
        <f t="shared" si="66"/>
        <v>6.6930770874023464</v>
      </c>
      <c r="AO396" s="12">
        <f t="shared" si="67"/>
        <v>0</v>
      </c>
      <c r="AQ396">
        <v>4.0435791015625E-2</v>
      </c>
      <c r="AR396">
        <v>5.0842771839359173</v>
      </c>
      <c r="AS396" s="13">
        <f t="shared" si="68"/>
        <v>1.9684385906385267</v>
      </c>
      <c r="AT396" s="12">
        <f t="shared" si="69"/>
        <v>5.0438413929202923</v>
      </c>
      <c r="AU396" s="12">
        <f t="shared" si="70"/>
        <v>0</v>
      </c>
      <c r="AW396">
        <v>4.0435791015625E-2</v>
      </c>
      <c r="AX396">
        <v>3.8721468030505841</v>
      </c>
      <c r="AY396" s="13">
        <f t="shared" si="71"/>
        <v>1.9586607668531271</v>
      </c>
      <c r="AZ396" s="12">
        <f t="shared" si="72"/>
        <v>3.8317110120349591</v>
      </c>
      <c r="BA396" s="12">
        <f t="shared" si="73"/>
        <v>0</v>
      </c>
    </row>
    <row r="397" spans="31:53">
      <c r="AE397">
        <v>0</v>
      </c>
      <c r="AF397">
        <v>0</v>
      </c>
      <c r="AG397" s="13">
        <f t="shared" si="62"/>
        <v>0</v>
      </c>
      <c r="AH397" s="12">
        <f t="shared" si="63"/>
        <v>0</v>
      </c>
      <c r="AI397" s="12">
        <f t="shared" si="64"/>
        <v>1</v>
      </c>
      <c r="AK397">
        <v>0</v>
      </c>
      <c r="AL397">
        <v>0</v>
      </c>
      <c r="AM397" s="13">
        <f t="shared" si="65"/>
        <v>0</v>
      </c>
      <c r="AN397" s="12">
        <f t="shared" si="66"/>
        <v>0</v>
      </c>
      <c r="AO397" s="12">
        <f t="shared" si="67"/>
        <v>1</v>
      </c>
      <c r="AQ397">
        <v>0</v>
      </c>
      <c r="AR397">
        <v>0</v>
      </c>
      <c r="AS397" s="13">
        <f t="shared" si="68"/>
        <v>0</v>
      </c>
      <c r="AT397" s="12">
        <f t="shared" si="69"/>
        <v>0</v>
      </c>
      <c r="AU397" s="12">
        <f t="shared" si="70"/>
        <v>1</v>
      </c>
      <c r="AW397">
        <v>0</v>
      </c>
      <c r="AX397">
        <v>0</v>
      </c>
      <c r="AY397" s="13">
        <f t="shared" si="71"/>
        <v>0</v>
      </c>
      <c r="AZ397" s="12">
        <f t="shared" si="72"/>
        <v>0</v>
      </c>
      <c r="BA397" s="12">
        <f t="shared" si="73"/>
        <v>1</v>
      </c>
    </row>
    <row r="398" spans="31:53">
      <c r="AE398">
        <v>5.1309585571289063E-2</v>
      </c>
      <c r="AF398">
        <v>0.2486686706542969</v>
      </c>
      <c r="AG398" s="13">
        <f t="shared" ref="AG398:AG461" si="74">(ABS(EXP(AE398) - EXP(AF398)) / ABS(EXP(AE398)))</f>
        <v>0.2181813929444805</v>
      </c>
      <c r="AH398" s="12">
        <f t="shared" ref="AH398:AH461" si="75">ABS(MIN(AE398, 100-AE398)- MIN(AF398, 100-AF398))</f>
        <v>0.19735908508300784</v>
      </c>
      <c r="AI398" s="12">
        <f t="shared" ref="AI398:AI461" si="76">IF(AND(AF398 &lt;= 1.2*AE398, AF398 &gt;= 0.8*AE398), 1, 0)</f>
        <v>0</v>
      </c>
      <c r="AK398">
        <v>44.897270202636719</v>
      </c>
      <c r="AL398">
        <v>44.345981169511937</v>
      </c>
      <c r="AM398" s="13">
        <f t="shared" ref="AM398:AM461" si="77">IF(AND(AK398=0, AL398=0), 0, 2 * ABS(MIN(AK398, 100-AK398) - MIN(AL398, 100-AL398)) / (ABS(MIN(AK398, 100-AK398)) + ABS(MIN(AL398, 100-AL398))))</f>
        <v>1.2354750071260402E-2</v>
      </c>
      <c r="AN398" s="12">
        <f t="shared" ref="AN398:AN461" si="78">ABS(MIN(AK398, 100-AK398)- MIN(AL398, 100-AL398))</f>
        <v>0.55128903312478172</v>
      </c>
      <c r="AO398" s="12">
        <f t="shared" ref="AO398:AO461" si="79">IF(AND(AL398 &lt;= 1.2*AK398, AL398 &gt;= 0.8*AK398), 1, 0)</f>
        <v>1</v>
      </c>
      <c r="AQ398">
        <v>44.897270202636719</v>
      </c>
      <c r="AR398">
        <v>44.93613236341124</v>
      </c>
      <c r="AS398" s="13">
        <f t="shared" ref="AS398:AS461" si="80">IF(AND(AQ398=0, AR398=0), 0, 2 * ABS(MIN(AQ398, 100-AQ398) - MIN(AR398, 100-AR398)) / (ABS(MIN(AQ398, 100-AQ398)) + ABS(MIN(AR398, 100-AR398))))</f>
        <v>8.6520513894479823E-4</v>
      </c>
      <c r="AT398" s="12">
        <f t="shared" ref="AT398:AT461" si="81">ABS(MIN(AQ398, 100-AQ398)- MIN(AR398, 100-AR398))</f>
        <v>3.886216077452076E-2</v>
      </c>
      <c r="AU398" s="12">
        <f t="shared" ref="AU398:AU461" si="82">IF(AND(AR398 &lt;= 1.2*AQ398, AR398 &gt;= 0.8*AQ398), 1, 0)</f>
        <v>1</v>
      </c>
      <c r="AW398">
        <v>44.897270202636719</v>
      </c>
      <c r="AX398">
        <v>44.95492298485371</v>
      </c>
      <c r="AY398" s="13">
        <f t="shared" ref="AY398:AY461" si="83">IF(AND(AW398=0, AX398=0), 0, 2 * ABS(MIN(AW398, 100-AW398) - MIN(AX398, 100-AX398)) / (ABS(MIN(AW398, 100-AW398)) + ABS(MIN(AX398, 100-AX398))))</f>
        <v>1.2832804669929284E-3</v>
      </c>
      <c r="AZ398" s="12">
        <f t="shared" ref="AZ398:AZ461" si="84">ABS(MIN(AW398, 100-AW398)- MIN(AX398, 100-AX398))</f>
        <v>5.7652782216990772E-2</v>
      </c>
      <c r="BA398" s="12">
        <f t="shared" ref="BA398:BA461" si="85">IF(AND(AX398 &lt;= 1.2*AW398, AX398 &gt;= 0.8*AW398), 1, 0)</f>
        <v>1</v>
      </c>
    </row>
    <row r="399" spans="31:53">
      <c r="AE399">
        <v>6.7653656005859384E-3</v>
      </c>
      <c r="AF399">
        <v>9.7408294677734392E-3</v>
      </c>
      <c r="AG399" s="13">
        <f t="shared" si="74"/>
        <v>2.9798949535557958E-3</v>
      </c>
      <c r="AH399" s="12">
        <f t="shared" si="75"/>
        <v>2.9754638671875009E-3</v>
      </c>
      <c r="AI399" s="12">
        <f t="shared" si="76"/>
        <v>0</v>
      </c>
      <c r="AK399">
        <v>49.2462158203125</v>
      </c>
      <c r="AL399">
        <v>53.958954980271677</v>
      </c>
      <c r="AM399" s="13">
        <f t="shared" si="77"/>
        <v>6.727385743545955E-2</v>
      </c>
      <c r="AN399" s="12">
        <f t="shared" si="78"/>
        <v>3.2051708005841775</v>
      </c>
      <c r="AO399" s="12">
        <f t="shared" si="79"/>
        <v>1</v>
      </c>
      <c r="AQ399">
        <v>49.2462158203125</v>
      </c>
      <c r="AR399">
        <v>51.989117276930543</v>
      </c>
      <c r="AS399" s="13">
        <f t="shared" si="80"/>
        <v>2.5403453644918618E-2</v>
      </c>
      <c r="AT399" s="12">
        <f t="shared" si="81"/>
        <v>1.2353330972430427</v>
      </c>
      <c r="AU399" s="12">
        <f t="shared" si="82"/>
        <v>1</v>
      </c>
      <c r="AW399">
        <v>49.2462158203125</v>
      </c>
      <c r="AX399">
        <v>46.372579167888631</v>
      </c>
      <c r="AY399" s="13">
        <f t="shared" si="83"/>
        <v>6.0106104720906828E-2</v>
      </c>
      <c r="AZ399" s="12">
        <f t="shared" si="84"/>
        <v>2.873636652423869</v>
      </c>
      <c r="BA399" s="12">
        <f t="shared" si="85"/>
        <v>1</v>
      </c>
    </row>
    <row r="400" spans="31:53">
      <c r="AE400">
        <v>0</v>
      </c>
      <c r="AF400">
        <v>0</v>
      </c>
      <c r="AG400" s="13">
        <f t="shared" si="74"/>
        <v>0</v>
      </c>
      <c r="AH400" s="12">
        <f t="shared" si="75"/>
        <v>0</v>
      </c>
      <c r="AI400" s="12">
        <f t="shared" si="76"/>
        <v>1</v>
      </c>
      <c r="AK400">
        <v>3.662109375E-2</v>
      </c>
      <c r="AL400">
        <v>3.757476806640625E-2</v>
      </c>
      <c r="AM400" s="13">
        <f t="shared" si="77"/>
        <v>2.570694087403599E-2</v>
      </c>
      <c r="AN400" s="12">
        <f t="shared" si="78"/>
        <v>9.5367431640625E-4</v>
      </c>
      <c r="AO400" s="12">
        <f t="shared" si="79"/>
        <v>1</v>
      </c>
      <c r="AQ400">
        <v>3.662109375E-2</v>
      </c>
      <c r="AR400">
        <v>3.739269783410501E-2</v>
      </c>
      <c r="AS400" s="13">
        <f t="shared" si="80"/>
        <v>2.0850278511355642E-2</v>
      </c>
      <c r="AT400" s="12">
        <f t="shared" si="81"/>
        <v>7.716040841050098E-4</v>
      </c>
      <c r="AU400" s="12">
        <f t="shared" si="82"/>
        <v>1</v>
      </c>
      <c r="AW400">
        <v>3.662109375E-2</v>
      </c>
      <c r="AX400">
        <v>3.7118713596206589E-2</v>
      </c>
      <c r="AY400" s="13">
        <f t="shared" si="83"/>
        <v>1.3496640800003063E-2</v>
      </c>
      <c r="AZ400" s="12">
        <f t="shared" si="84"/>
        <v>4.9761984620658867E-4</v>
      </c>
      <c r="BA400" s="12">
        <f t="shared" si="85"/>
        <v>1</v>
      </c>
    </row>
    <row r="401" spans="31:53">
      <c r="AE401">
        <v>0</v>
      </c>
      <c r="AF401">
        <v>0</v>
      </c>
      <c r="AG401" s="13">
        <f t="shared" si="74"/>
        <v>0</v>
      </c>
      <c r="AH401" s="12">
        <f t="shared" si="75"/>
        <v>0</v>
      </c>
      <c r="AI401" s="12">
        <f t="shared" si="76"/>
        <v>1</v>
      </c>
      <c r="AK401">
        <v>6.4849853515625E-3</v>
      </c>
      <c r="AL401">
        <v>1.541484485973011E-2</v>
      </c>
      <c r="AM401" s="13">
        <f t="shared" si="77"/>
        <v>0.81551860649247809</v>
      </c>
      <c r="AN401" s="12">
        <f t="shared" si="78"/>
        <v>8.9298595081676105E-3</v>
      </c>
      <c r="AO401" s="12">
        <f t="shared" si="79"/>
        <v>0</v>
      </c>
      <c r="AQ401">
        <v>6.4849853515625E-3</v>
      </c>
      <c r="AR401">
        <v>1.570239006031628E-2</v>
      </c>
      <c r="AS401" s="13">
        <f t="shared" si="80"/>
        <v>0.83086931533316222</v>
      </c>
      <c r="AT401" s="12">
        <f t="shared" si="81"/>
        <v>9.2174047087537798E-3</v>
      </c>
      <c r="AU401" s="12">
        <f t="shared" si="82"/>
        <v>0</v>
      </c>
      <c r="AW401">
        <v>6.4849853515625E-3</v>
      </c>
      <c r="AX401">
        <v>1.5637539249452829E-2</v>
      </c>
      <c r="AY401" s="13">
        <f t="shared" si="83"/>
        <v>0.82744208113302453</v>
      </c>
      <c r="AZ401" s="12">
        <f t="shared" si="84"/>
        <v>9.1525538978903288E-3</v>
      </c>
      <c r="BA401" s="12">
        <f t="shared" si="85"/>
        <v>0</v>
      </c>
    </row>
    <row r="402" spans="31:53">
      <c r="AE402">
        <v>2.3403167724609379E-3</v>
      </c>
      <c r="AF402">
        <v>2.1097183227539059E-2</v>
      </c>
      <c r="AG402" s="13">
        <f t="shared" si="74"/>
        <v>1.8933881491730746E-2</v>
      </c>
      <c r="AH402" s="12">
        <f t="shared" si="75"/>
        <v>1.8756866455078122E-2</v>
      </c>
      <c r="AI402" s="12">
        <f t="shared" si="76"/>
        <v>0</v>
      </c>
      <c r="AK402">
        <v>20.082283020019531</v>
      </c>
      <c r="AL402">
        <v>21.910700548597251</v>
      </c>
      <c r="AM402" s="13">
        <f t="shared" si="77"/>
        <v>8.708204910423073E-2</v>
      </c>
      <c r="AN402" s="12">
        <f t="shared" si="78"/>
        <v>1.8284175285777202</v>
      </c>
      <c r="AO402" s="12">
        <f t="shared" si="79"/>
        <v>1</v>
      </c>
      <c r="AQ402">
        <v>20.082283020019531</v>
      </c>
      <c r="AR402">
        <v>21.190696591755071</v>
      </c>
      <c r="AS402" s="13">
        <f t="shared" si="80"/>
        <v>5.3711342489037285E-2</v>
      </c>
      <c r="AT402" s="12">
        <f t="shared" si="81"/>
        <v>1.1084135717355394</v>
      </c>
      <c r="AU402" s="12">
        <f t="shared" si="82"/>
        <v>1</v>
      </c>
      <c r="AW402">
        <v>20.082283020019531</v>
      </c>
      <c r="AX402">
        <v>21.179877815280221</v>
      </c>
      <c r="AY402" s="13">
        <f t="shared" si="83"/>
        <v>5.3201033248927596E-2</v>
      </c>
      <c r="AZ402" s="12">
        <f t="shared" si="84"/>
        <v>1.0975947952606901</v>
      </c>
      <c r="BA402" s="12">
        <f t="shared" si="85"/>
        <v>1</v>
      </c>
    </row>
    <row r="403" spans="31:53">
      <c r="AE403">
        <v>0.29527664184570313</v>
      </c>
      <c r="AF403">
        <v>0.2145118713378906</v>
      </c>
      <c r="AG403" s="13">
        <f t="shared" si="74"/>
        <v>7.7589355885822109E-2</v>
      </c>
      <c r="AH403" s="12">
        <f t="shared" si="75"/>
        <v>8.0764770507812528E-2</v>
      </c>
      <c r="AI403" s="12">
        <f t="shared" si="76"/>
        <v>0</v>
      </c>
      <c r="AK403">
        <v>45.258903503417969</v>
      </c>
      <c r="AL403">
        <v>45.264987945556648</v>
      </c>
      <c r="AM403" s="13">
        <f t="shared" si="77"/>
        <v>1.34427321700119E-4</v>
      </c>
      <c r="AN403" s="12">
        <f t="shared" si="78"/>
        <v>6.0844421386789804E-3</v>
      </c>
      <c r="AO403" s="12">
        <f t="shared" si="79"/>
        <v>1</v>
      </c>
      <c r="AQ403">
        <v>45.258903503417969</v>
      </c>
      <c r="AR403">
        <v>45.128986298425609</v>
      </c>
      <c r="AS403" s="13">
        <f t="shared" si="80"/>
        <v>2.8746595429360268E-3</v>
      </c>
      <c r="AT403" s="12">
        <f t="shared" si="81"/>
        <v>0.12991720499235981</v>
      </c>
      <c r="AU403" s="12">
        <f t="shared" si="82"/>
        <v>1</v>
      </c>
      <c r="AW403">
        <v>45.258903503417969</v>
      </c>
      <c r="AX403">
        <v>45.134640887727791</v>
      </c>
      <c r="AY403" s="13">
        <f t="shared" si="83"/>
        <v>2.7493692503631848E-3</v>
      </c>
      <c r="AZ403" s="12">
        <f t="shared" si="84"/>
        <v>0.12426261569017782</v>
      </c>
      <c r="BA403" s="12">
        <f t="shared" si="85"/>
        <v>1</v>
      </c>
    </row>
    <row r="404" spans="31:53">
      <c r="AE404">
        <v>0</v>
      </c>
      <c r="AF404">
        <v>0</v>
      </c>
      <c r="AG404" s="13">
        <f t="shared" si="74"/>
        <v>0</v>
      </c>
      <c r="AH404" s="12">
        <f t="shared" si="75"/>
        <v>0</v>
      </c>
      <c r="AI404" s="12">
        <f t="shared" si="76"/>
        <v>1</v>
      </c>
      <c r="AK404">
        <v>0</v>
      </c>
      <c r="AL404">
        <v>0</v>
      </c>
      <c r="AM404" s="13">
        <f t="shared" si="77"/>
        <v>0</v>
      </c>
      <c r="AN404" s="12">
        <f t="shared" si="78"/>
        <v>0</v>
      </c>
      <c r="AO404" s="12">
        <f t="shared" si="79"/>
        <v>1</v>
      </c>
      <c r="AQ404">
        <v>0</v>
      </c>
      <c r="AR404">
        <v>0</v>
      </c>
      <c r="AS404" s="13">
        <f t="shared" si="80"/>
        <v>0</v>
      </c>
      <c r="AT404" s="12">
        <f t="shared" si="81"/>
        <v>0</v>
      </c>
      <c r="AU404" s="12">
        <f t="shared" si="82"/>
        <v>1</v>
      </c>
      <c r="AW404">
        <v>0</v>
      </c>
      <c r="AX404">
        <v>0</v>
      </c>
      <c r="AY404" s="13">
        <f t="shared" si="83"/>
        <v>0</v>
      </c>
      <c r="AZ404" s="12">
        <f t="shared" si="84"/>
        <v>0</v>
      </c>
      <c r="BA404" s="12">
        <f t="shared" si="85"/>
        <v>1</v>
      </c>
    </row>
    <row r="405" spans="31:53">
      <c r="AE405">
        <v>0</v>
      </c>
      <c r="AF405">
        <v>0</v>
      </c>
      <c r="AG405" s="13">
        <f t="shared" si="74"/>
        <v>0</v>
      </c>
      <c r="AH405" s="12">
        <f t="shared" si="75"/>
        <v>0</v>
      </c>
      <c r="AI405" s="12">
        <f t="shared" si="76"/>
        <v>1</v>
      </c>
      <c r="AK405">
        <v>0</v>
      </c>
      <c r="AL405">
        <v>0</v>
      </c>
      <c r="AM405" s="13">
        <f t="shared" si="77"/>
        <v>0</v>
      </c>
      <c r="AN405" s="12">
        <f t="shared" si="78"/>
        <v>0</v>
      </c>
      <c r="AO405" s="12">
        <f t="shared" si="79"/>
        <v>1</v>
      </c>
      <c r="AQ405">
        <v>0</v>
      </c>
      <c r="AR405">
        <v>4.2929077148437527</v>
      </c>
      <c r="AS405" s="13">
        <f t="shared" si="80"/>
        <v>2</v>
      </c>
      <c r="AT405" s="12">
        <f t="shared" si="81"/>
        <v>4.2929077148437527</v>
      </c>
      <c r="AU405" s="12">
        <f t="shared" si="82"/>
        <v>0</v>
      </c>
      <c r="AW405">
        <v>0</v>
      </c>
      <c r="AX405">
        <v>3.5774230957031272</v>
      </c>
      <c r="AY405" s="13">
        <f t="shared" si="83"/>
        <v>2</v>
      </c>
      <c r="AZ405" s="12">
        <f t="shared" si="84"/>
        <v>3.5774230957031272</v>
      </c>
      <c r="BA405" s="12">
        <f t="shared" si="85"/>
        <v>0</v>
      </c>
    </row>
    <row r="406" spans="31:53">
      <c r="AE406">
        <v>0</v>
      </c>
      <c r="AF406">
        <v>0</v>
      </c>
      <c r="AG406" s="13">
        <f t="shared" si="74"/>
        <v>0</v>
      </c>
      <c r="AH406" s="12">
        <f t="shared" si="75"/>
        <v>0</v>
      </c>
      <c r="AI406" s="12">
        <f t="shared" si="76"/>
        <v>1</v>
      </c>
      <c r="AK406">
        <v>0</v>
      </c>
      <c r="AL406">
        <v>0</v>
      </c>
      <c r="AM406" s="13">
        <f t="shared" si="77"/>
        <v>0</v>
      </c>
      <c r="AN406" s="12">
        <f t="shared" si="78"/>
        <v>0</v>
      </c>
      <c r="AO406" s="12">
        <f t="shared" si="79"/>
        <v>1</v>
      </c>
      <c r="AQ406">
        <v>0</v>
      </c>
      <c r="AR406">
        <v>0</v>
      </c>
      <c r="AS406" s="13">
        <f t="shared" si="80"/>
        <v>0</v>
      </c>
      <c r="AT406" s="12">
        <f t="shared" si="81"/>
        <v>0</v>
      </c>
      <c r="AU406" s="12">
        <f t="shared" si="82"/>
        <v>1</v>
      </c>
      <c r="AW406">
        <v>0</v>
      </c>
      <c r="AX406">
        <v>0</v>
      </c>
      <c r="AY406" s="13">
        <f t="shared" si="83"/>
        <v>0</v>
      </c>
      <c r="AZ406" s="12">
        <f t="shared" si="84"/>
        <v>0</v>
      </c>
      <c r="BA406" s="12">
        <f t="shared" si="85"/>
        <v>1</v>
      </c>
    </row>
    <row r="407" spans="31:53">
      <c r="AE407">
        <v>0.47001457214355469</v>
      </c>
      <c r="AF407">
        <v>0.49694252014160162</v>
      </c>
      <c r="AG407" s="13">
        <f t="shared" si="74"/>
        <v>2.7293781523279482E-2</v>
      </c>
      <c r="AH407" s="12">
        <f t="shared" si="75"/>
        <v>2.6927947998046931E-2</v>
      </c>
      <c r="AI407" s="12">
        <f t="shared" si="76"/>
        <v>1</v>
      </c>
      <c r="AK407">
        <v>50.098609924316413</v>
      </c>
      <c r="AL407">
        <v>49.985010727592133</v>
      </c>
      <c r="AM407" s="13">
        <f t="shared" si="77"/>
        <v>1.674315046614518E-3</v>
      </c>
      <c r="AN407" s="12">
        <f t="shared" si="78"/>
        <v>8.3620651908546506E-2</v>
      </c>
      <c r="AO407" s="12">
        <f t="shared" si="79"/>
        <v>1</v>
      </c>
      <c r="AQ407">
        <v>50.098609924316413</v>
      </c>
      <c r="AR407">
        <v>50.001996673907549</v>
      </c>
      <c r="AS407" s="13">
        <f t="shared" si="80"/>
        <v>1.9342109520185974E-3</v>
      </c>
      <c r="AT407" s="12">
        <f t="shared" si="81"/>
        <v>9.6613250408864815E-2</v>
      </c>
      <c r="AU407" s="12">
        <f t="shared" si="82"/>
        <v>1</v>
      </c>
      <c r="AW407">
        <v>50.098609924316413</v>
      </c>
      <c r="AX407">
        <v>49.970089577504517</v>
      </c>
      <c r="AY407" s="13">
        <f t="shared" si="83"/>
        <v>1.3757581655843062E-3</v>
      </c>
      <c r="AZ407" s="12">
        <f t="shared" si="84"/>
        <v>6.8699501820930209E-2</v>
      </c>
      <c r="BA407" s="12">
        <f t="shared" si="85"/>
        <v>1</v>
      </c>
    </row>
    <row r="408" spans="31:53">
      <c r="AE408">
        <v>0</v>
      </c>
      <c r="AF408">
        <v>0</v>
      </c>
      <c r="AG408" s="13">
        <f t="shared" si="74"/>
        <v>0</v>
      </c>
      <c r="AH408" s="12">
        <f t="shared" si="75"/>
        <v>0</v>
      </c>
      <c r="AI408" s="12">
        <f t="shared" si="76"/>
        <v>1</v>
      </c>
      <c r="AK408">
        <v>0</v>
      </c>
      <c r="AL408">
        <v>0</v>
      </c>
      <c r="AM408" s="13">
        <f t="shared" si="77"/>
        <v>0</v>
      </c>
      <c r="AN408" s="12">
        <f t="shared" si="78"/>
        <v>0</v>
      </c>
      <c r="AO408" s="12">
        <f t="shared" si="79"/>
        <v>1</v>
      </c>
      <c r="AQ408">
        <v>0</v>
      </c>
      <c r="AR408">
        <v>0</v>
      </c>
      <c r="AS408" s="13">
        <f t="shared" si="80"/>
        <v>0</v>
      </c>
      <c r="AT408" s="12">
        <f t="shared" si="81"/>
        <v>0</v>
      </c>
      <c r="AU408" s="12">
        <f t="shared" si="82"/>
        <v>1</v>
      </c>
      <c r="AW408">
        <v>0</v>
      </c>
      <c r="AX408">
        <v>0</v>
      </c>
      <c r="AY408" s="13">
        <f t="shared" si="83"/>
        <v>0</v>
      </c>
      <c r="AZ408" s="12">
        <f t="shared" si="84"/>
        <v>0</v>
      </c>
      <c r="BA408" s="12">
        <f t="shared" si="85"/>
        <v>1</v>
      </c>
    </row>
    <row r="409" spans="31:53">
      <c r="AE409">
        <v>0</v>
      </c>
      <c r="AF409">
        <v>0</v>
      </c>
      <c r="AG409" s="13">
        <f t="shared" si="74"/>
        <v>0</v>
      </c>
      <c r="AH409" s="12">
        <f t="shared" si="75"/>
        <v>0</v>
      </c>
      <c r="AI409" s="12">
        <f t="shared" si="76"/>
        <v>1</v>
      </c>
      <c r="AK409">
        <v>13.661384582519529</v>
      </c>
      <c r="AL409">
        <v>14.517116546630859</v>
      </c>
      <c r="AM409" s="13">
        <f t="shared" si="77"/>
        <v>6.0736513996202827E-2</v>
      </c>
      <c r="AN409" s="12">
        <f t="shared" si="78"/>
        <v>0.8557319641113299</v>
      </c>
      <c r="AO409" s="12">
        <f t="shared" si="79"/>
        <v>1</v>
      </c>
      <c r="AQ409">
        <v>13.661384582519529</v>
      </c>
      <c r="AR409">
        <v>22.692153742885331</v>
      </c>
      <c r="AS409" s="13">
        <f t="shared" si="80"/>
        <v>0.49683027162474852</v>
      </c>
      <c r="AT409" s="12">
        <f t="shared" si="81"/>
        <v>9.0307691603658018</v>
      </c>
      <c r="AU409" s="12">
        <f t="shared" si="82"/>
        <v>0</v>
      </c>
      <c r="AW409">
        <v>13.661384582519529</v>
      </c>
      <c r="AX409">
        <v>20.08587832738241</v>
      </c>
      <c r="AY409" s="13">
        <f t="shared" si="83"/>
        <v>0.38074161818781693</v>
      </c>
      <c r="AZ409" s="12">
        <f t="shared" si="84"/>
        <v>6.4244937448628807</v>
      </c>
      <c r="BA409" s="12">
        <f t="shared" si="85"/>
        <v>0</v>
      </c>
    </row>
    <row r="410" spans="31:53">
      <c r="AE410">
        <v>3.299713134765625E-4</v>
      </c>
      <c r="AF410">
        <v>0</v>
      </c>
      <c r="AG410" s="13">
        <f t="shared" si="74"/>
        <v>3.2991687893025879E-4</v>
      </c>
      <c r="AH410" s="12">
        <f t="shared" si="75"/>
        <v>3.299713134765625E-4</v>
      </c>
      <c r="AI410" s="12">
        <f t="shared" si="76"/>
        <v>0</v>
      </c>
      <c r="AK410">
        <v>9.72747802734375E-3</v>
      </c>
      <c r="AL410">
        <v>2.0861071209574859E-2</v>
      </c>
      <c r="AM410" s="13">
        <f t="shared" si="77"/>
        <v>0.72795823665893289</v>
      </c>
      <c r="AN410" s="12">
        <f t="shared" si="78"/>
        <v>1.1133593182231109E-2</v>
      </c>
      <c r="AO410" s="12">
        <f t="shared" si="79"/>
        <v>0</v>
      </c>
      <c r="AQ410">
        <v>9.72747802734375E-3</v>
      </c>
      <c r="AR410">
        <v>1.9044730889804878E-2</v>
      </c>
      <c r="AS410" s="13">
        <f t="shared" si="80"/>
        <v>0.64765641659913842</v>
      </c>
      <c r="AT410" s="12">
        <f t="shared" si="81"/>
        <v>9.3172528624611284E-3</v>
      </c>
      <c r="AU410" s="12">
        <f t="shared" si="82"/>
        <v>0</v>
      </c>
      <c r="AW410">
        <v>9.72747802734375E-3</v>
      </c>
      <c r="AX410">
        <v>1.8970923752740738E-2</v>
      </c>
      <c r="AY410" s="13">
        <f t="shared" si="83"/>
        <v>0.64417843169312372</v>
      </c>
      <c r="AZ410" s="12">
        <f t="shared" si="84"/>
        <v>9.2434457253969884E-3</v>
      </c>
      <c r="BA410" s="12">
        <f t="shared" si="85"/>
        <v>0</v>
      </c>
    </row>
    <row r="411" spans="31:53">
      <c r="AE411">
        <v>0</v>
      </c>
      <c r="AF411">
        <v>0</v>
      </c>
      <c r="AG411" s="13">
        <f t="shared" si="74"/>
        <v>0</v>
      </c>
      <c r="AH411" s="12">
        <f t="shared" si="75"/>
        <v>0</v>
      </c>
      <c r="AI411" s="12">
        <f t="shared" si="76"/>
        <v>1</v>
      </c>
      <c r="AK411">
        <v>0</v>
      </c>
      <c r="AL411">
        <v>0</v>
      </c>
      <c r="AM411" s="13">
        <f t="shared" si="77"/>
        <v>0</v>
      </c>
      <c r="AN411" s="12">
        <f t="shared" si="78"/>
        <v>0</v>
      </c>
      <c r="AO411" s="12">
        <f t="shared" si="79"/>
        <v>1</v>
      </c>
      <c r="AQ411">
        <v>0</v>
      </c>
      <c r="AR411">
        <v>0</v>
      </c>
      <c r="AS411" s="13">
        <f t="shared" si="80"/>
        <v>0</v>
      </c>
      <c r="AT411" s="12">
        <f t="shared" si="81"/>
        <v>0</v>
      </c>
      <c r="AU411" s="12">
        <f t="shared" si="82"/>
        <v>1</v>
      </c>
      <c r="AW411">
        <v>0</v>
      </c>
      <c r="AX411">
        <v>0</v>
      </c>
      <c r="AY411" s="13">
        <f t="shared" si="83"/>
        <v>0</v>
      </c>
      <c r="AZ411" s="12">
        <f t="shared" si="84"/>
        <v>0</v>
      </c>
      <c r="BA411" s="12">
        <f t="shared" si="85"/>
        <v>1</v>
      </c>
    </row>
    <row r="412" spans="31:53">
      <c r="AE412">
        <v>0.25046157836914063</v>
      </c>
      <c r="AF412">
        <v>0.2320823669433594</v>
      </c>
      <c r="AG412" s="13">
        <f t="shared" si="74"/>
        <v>1.8211343718032777E-2</v>
      </c>
      <c r="AH412" s="12">
        <f t="shared" si="75"/>
        <v>1.8379211425781222E-2</v>
      </c>
      <c r="AI412" s="12">
        <f t="shared" si="76"/>
        <v>1</v>
      </c>
      <c r="AK412">
        <v>21.696281433105469</v>
      </c>
      <c r="AL412">
        <v>22.159935102999381</v>
      </c>
      <c r="AM412" s="13">
        <f t="shared" si="77"/>
        <v>2.1144262160061461E-2</v>
      </c>
      <c r="AN412" s="12">
        <f t="shared" si="78"/>
        <v>0.46365366989391177</v>
      </c>
      <c r="AO412" s="12">
        <f t="shared" si="79"/>
        <v>1</v>
      </c>
      <c r="AQ412">
        <v>21.696281433105469</v>
      </c>
      <c r="AR412">
        <v>22.08231816107277</v>
      </c>
      <c r="AS412" s="13">
        <f t="shared" si="80"/>
        <v>1.7635864625447601E-2</v>
      </c>
      <c r="AT412" s="12">
        <f t="shared" si="81"/>
        <v>0.38603672796730137</v>
      </c>
      <c r="AU412" s="12">
        <f t="shared" si="82"/>
        <v>1</v>
      </c>
      <c r="AW412">
        <v>21.696281433105469</v>
      </c>
      <c r="AX412">
        <v>22.18124158518409</v>
      </c>
      <c r="AY412" s="13">
        <f t="shared" si="83"/>
        <v>2.2105174527580963E-2</v>
      </c>
      <c r="AZ412" s="12">
        <f t="shared" si="84"/>
        <v>0.48496015207862087</v>
      </c>
      <c r="BA412" s="12">
        <f t="shared" si="85"/>
        <v>1</v>
      </c>
    </row>
    <row r="413" spans="31:53">
      <c r="AE413">
        <v>0</v>
      </c>
      <c r="AF413">
        <v>0</v>
      </c>
      <c r="AG413" s="13">
        <f t="shared" si="74"/>
        <v>0</v>
      </c>
      <c r="AH413" s="12">
        <f t="shared" si="75"/>
        <v>0</v>
      </c>
      <c r="AI413" s="12">
        <f t="shared" si="76"/>
        <v>1</v>
      </c>
      <c r="AK413">
        <v>0</v>
      </c>
      <c r="AL413">
        <v>0</v>
      </c>
      <c r="AM413" s="13">
        <f t="shared" si="77"/>
        <v>0</v>
      </c>
      <c r="AN413" s="12">
        <f t="shared" si="78"/>
        <v>0</v>
      </c>
      <c r="AO413" s="12">
        <f t="shared" si="79"/>
        <v>1</v>
      </c>
      <c r="AQ413">
        <v>0</v>
      </c>
      <c r="AR413">
        <v>0</v>
      </c>
      <c r="AS413" s="13">
        <f t="shared" si="80"/>
        <v>0</v>
      </c>
      <c r="AT413" s="12">
        <f t="shared" si="81"/>
        <v>0</v>
      </c>
      <c r="AU413" s="12">
        <f t="shared" si="82"/>
        <v>1</v>
      </c>
      <c r="AW413">
        <v>0</v>
      </c>
      <c r="AX413">
        <v>0</v>
      </c>
      <c r="AY413" s="13">
        <f t="shared" si="83"/>
        <v>0</v>
      </c>
      <c r="AZ413" s="12">
        <f t="shared" si="84"/>
        <v>0</v>
      </c>
      <c r="BA413" s="12">
        <f t="shared" si="85"/>
        <v>1</v>
      </c>
    </row>
    <row r="414" spans="31:53">
      <c r="AE414">
        <v>0</v>
      </c>
      <c r="AF414">
        <v>0</v>
      </c>
      <c r="AG414" s="13">
        <f t="shared" si="74"/>
        <v>0</v>
      </c>
      <c r="AH414" s="12">
        <f t="shared" si="75"/>
        <v>0</v>
      </c>
      <c r="AI414" s="12">
        <f t="shared" si="76"/>
        <v>1</v>
      </c>
      <c r="AK414">
        <v>0</v>
      </c>
      <c r="AL414">
        <v>0</v>
      </c>
      <c r="AM414" s="13">
        <f t="shared" si="77"/>
        <v>0</v>
      </c>
      <c r="AN414" s="12">
        <f t="shared" si="78"/>
        <v>0</v>
      </c>
      <c r="AO414" s="12">
        <f t="shared" si="79"/>
        <v>1</v>
      </c>
      <c r="AQ414">
        <v>0</v>
      </c>
      <c r="AR414">
        <v>0</v>
      </c>
      <c r="AS414" s="13">
        <f t="shared" si="80"/>
        <v>0</v>
      </c>
      <c r="AT414" s="12">
        <f t="shared" si="81"/>
        <v>0</v>
      </c>
      <c r="AU414" s="12">
        <f t="shared" si="82"/>
        <v>1</v>
      </c>
      <c r="AW414">
        <v>0</v>
      </c>
      <c r="AX414">
        <v>0</v>
      </c>
      <c r="AY414" s="13">
        <f t="shared" si="83"/>
        <v>0</v>
      </c>
      <c r="AZ414" s="12">
        <f t="shared" si="84"/>
        <v>0</v>
      </c>
      <c r="BA414" s="12">
        <f t="shared" si="85"/>
        <v>1</v>
      </c>
    </row>
    <row r="415" spans="31:53">
      <c r="AE415">
        <v>0.44119834899902338</v>
      </c>
      <c r="AF415">
        <v>0.49949836730957031</v>
      </c>
      <c r="AG415" s="13">
        <f t="shared" si="74"/>
        <v>6.0032977310727896E-2</v>
      </c>
      <c r="AH415" s="12">
        <f t="shared" si="75"/>
        <v>5.8300018310546931E-2</v>
      </c>
      <c r="AI415" s="12">
        <f t="shared" si="76"/>
        <v>1</v>
      </c>
      <c r="AK415">
        <v>50.135993957519531</v>
      </c>
      <c r="AL415">
        <v>50.23438810098051</v>
      </c>
      <c r="AM415" s="13">
        <f t="shared" si="77"/>
        <v>1.9751986506412896E-3</v>
      </c>
      <c r="AN415" s="12">
        <f t="shared" si="78"/>
        <v>9.8394143460978967E-2</v>
      </c>
      <c r="AO415" s="12">
        <f t="shared" si="79"/>
        <v>1</v>
      </c>
      <c r="AQ415">
        <v>50.135993957519531</v>
      </c>
      <c r="AR415">
        <v>50.225922994751748</v>
      </c>
      <c r="AS415" s="13">
        <f t="shared" si="80"/>
        <v>1.8051137573399346E-3</v>
      </c>
      <c r="AT415" s="12">
        <f t="shared" si="81"/>
        <v>8.9929037232217013E-2</v>
      </c>
      <c r="AU415" s="12">
        <f t="shared" si="82"/>
        <v>1</v>
      </c>
      <c r="AW415">
        <v>50.135993957519531</v>
      </c>
      <c r="AX415">
        <v>50.222789537965546</v>
      </c>
      <c r="AY415" s="13">
        <f t="shared" si="83"/>
        <v>1.7421621993561742E-3</v>
      </c>
      <c r="AZ415" s="12">
        <f t="shared" si="84"/>
        <v>8.6795580446015208E-2</v>
      </c>
      <c r="BA415" s="12">
        <f t="shared" si="85"/>
        <v>1</v>
      </c>
    </row>
    <row r="416" spans="31:53">
      <c r="AE416">
        <v>4.3262481689453118E-2</v>
      </c>
      <c r="AF416">
        <v>7.5778961181640625E-2</v>
      </c>
      <c r="AG416" s="13">
        <f t="shared" si="74"/>
        <v>3.3050917158217286E-2</v>
      </c>
      <c r="AH416" s="12">
        <f t="shared" si="75"/>
        <v>3.2516479492187507E-2</v>
      </c>
      <c r="AI416" s="12">
        <f t="shared" si="76"/>
        <v>0</v>
      </c>
      <c r="AK416">
        <v>2.954864501953125</v>
      </c>
      <c r="AL416">
        <v>2.9822185121733571</v>
      </c>
      <c r="AM416" s="13">
        <f t="shared" si="77"/>
        <v>9.2146295260305249E-3</v>
      </c>
      <c r="AN416" s="12">
        <f t="shared" si="78"/>
        <v>2.7354010220232094E-2</v>
      </c>
      <c r="AO416" s="12">
        <f t="shared" si="79"/>
        <v>1</v>
      </c>
      <c r="AQ416">
        <v>2.954864501953125</v>
      </c>
      <c r="AR416">
        <v>2.9842850314752631</v>
      </c>
      <c r="AS416" s="13">
        <f t="shared" si="80"/>
        <v>9.9073206884404096E-3</v>
      </c>
      <c r="AT416" s="12">
        <f t="shared" si="81"/>
        <v>2.9420529522138139E-2</v>
      </c>
      <c r="AU416" s="12">
        <f t="shared" si="82"/>
        <v>1</v>
      </c>
      <c r="AW416">
        <v>2.954864501953125</v>
      </c>
      <c r="AX416">
        <v>3.007052480775108</v>
      </c>
      <c r="AY416" s="13">
        <f t="shared" si="83"/>
        <v>1.7507113558666583E-2</v>
      </c>
      <c r="AZ416" s="12">
        <f t="shared" si="84"/>
        <v>5.2187978821983005E-2</v>
      </c>
      <c r="BA416" s="12">
        <f t="shared" si="85"/>
        <v>1</v>
      </c>
    </row>
    <row r="417" spans="31:53">
      <c r="AE417">
        <v>5.7201385498046884E-3</v>
      </c>
      <c r="AF417">
        <v>5.0182342529296884E-3</v>
      </c>
      <c r="AG417" s="13">
        <f t="shared" si="74"/>
        <v>7.0165801967859672E-4</v>
      </c>
      <c r="AH417" s="12">
        <f t="shared" si="75"/>
        <v>7.01904296875E-4</v>
      </c>
      <c r="AI417" s="12">
        <f t="shared" si="76"/>
        <v>1</v>
      </c>
      <c r="AK417">
        <v>49.362754821777337</v>
      </c>
      <c r="AL417">
        <v>53.741645812988281</v>
      </c>
      <c r="AM417" s="13">
        <f t="shared" si="77"/>
        <v>6.4931282787784345E-2</v>
      </c>
      <c r="AN417" s="12">
        <f t="shared" si="78"/>
        <v>3.1044006347656179</v>
      </c>
      <c r="AO417" s="12">
        <f t="shared" si="79"/>
        <v>1</v>
      </c>
      <c r="AQ417">
        <v>49.362754821777337</v>
      </c>
      <c r="AR417">
        <v>52.465689477841707</v>
      </c>
      <c r="AS417" s="13">
        <f t="shared" si="80"/>
        <v>3.7739931403061387E-2</v>
      </c>
      <c r="AT417" s="12">
        <f t="shared" si="81"/>
        <v>1.8284442996190435</v>
      </c>
      <c r="AU417" s="12">
        <f t="shared" si="82"/>
        <v>1</v>
      </c>
      <c r="AW417">
        <v>49.362754821777337</v>
      </c>
      <c r="AX417">
        <v>50.527430081559601</v>
      </c>
      <c r="AY417" s="13">
        <f t="shared" si="83"/>
        <v>2.222183150643852E-3</v>
      </c>
      <c r="AZ417" s="12">
        <f t="shared" si="84"/>
        <v>0.10981509666306266</v>
      </c>
      <c r="BA417" s="12">
        <f t="shared" si="85"/>
        <v>1</v>
      </c>
    </row>
    <row r="418" spans="31:53">
      <c r="AE418">
        <v>0</v>
      </c>
      <c r="AF418">
        <v>0</v>
      </c>
      <c r="AG418" s="13">
        <f t="shared" si="74"/>
        <v>0</v>
      </c>
      <c r="AH418" s="12">
        <f t="shared" si="75"/>
        <v>0</v>
      </c>
      <c r="AI418" s="12">
        <f t="shared" si="76"/>
        <v>1</v>
      </c>
      <c r="AK418">
        <v>0</v>
      </c>
      <c r="AL418">
        <v>0</v>
      </c>
      <c r="AM418" s="13">
        <f t="shared" si="77"/>
        <v>0</v>
      </c>
      <c r="AN418" s="12">
        <f t="shared" si="78"/>
        <v>0</v>
      </c>
      <c r="AO418" s="12">
        <f t="shared" si="79"/>
        <v>1</v>
      </c>
      <c r="AQ418">
        <v>0</v>
      </c>
      <c r="AR418">
        <v>0</v>
      </c>
      <c r="AS418" s="13">
        <f t="shared" si="80"/>
        <v>0</v>
      </c>
      <c r="AT418" s="12">
        <f t="shared" si="81"/>
        <v>0</v>
      </c>
      <c r="AU418" s="12">
        <f t="shared" si="82"/>
        <v>1</v>
      </c>
      <c r="AW418">
        <v>0</v>
      </c>
      <c r="AX418">
        <v>0</v>
      </c>
      <c r="AY418" s="13">
        <f t="shared" si="83"/>
        <v>0</v>
      </c>
      <c r="AZ418" s="12">
        <f t="shared" si="84"/>
        <v>0</v>
      </c>
      <c r="BA418" s="12">
        <f t="shared" si="85"/>
        <v>1</v>
      </c>
    </row>
    <row r="419" spans="31:53">
      <c r="AE419">
        <v>0.43056869506835938</v>
      </c>
      <c r="AF419">
        <v>0.46453475952148438</v>
      </c>
      <c r="AG419" s="13">
        <f t="shared" si="74"/>
        <v>3.4549498129418127E-2</v>
      </c>
      <c r="AH419" s="12">
        <f t="shared" si="75"/>
        <v>3.3966064453125E-2</v>
      </c>
      <c r="AI419" s="12">
        <f t="shared" si="76"/>
        <v>1</v>
      </c>
      <c r="AK419">
        <v>49.642372131347663</v>
      </c>
      <c r="AL419">
        <v>49.783919074318632</v>
      </c>
      <c r="AM419" s="13">
        <f t="shared" si="77"/>
        <v>2.8472739202989009E-3</v>
      </c>
      <c r="AN419" s="12">
        <f t="shared" si="78"/>
        <v>0.14154694297096881</v>
      </c>
      <c r="AO419" s="12">
        <f t="shared" si="79"/>
        <v>1</v>
      </c>
      <c r="AQ419">
        <v>49.642372131347663</v>
      </c>
      <c r="AR419">
        <v>49.870757188430723</v>
      </c>
      <c r="AS419" s="13">
        <f t="shared" si="80"/>
        <v>4.5900487431997095E-3</v>
      </c>
      <c r="AT419" s="12">
        <f t="shared" si="81"/>
        <v>0.22838505708305945</v>
      </c>
      <c r="AU419" s="12">
        <f t="shared" si="82"/>
        <v>1</v>
      </c>
      <c r="AW419">
        <v>49.642372131347663</v>
      </c>
      <c r="AX419">
        <v>49.866679188817052</v>
      </c>
      <c r="AY419" s="13">
        <f t="shared" si="83"/>
        <v>4.5082744633489396E-3</v>
      </c>
      <c r="AZ419" s="12">
        <f t="shared" si="84"/>
        <v>0.22430705746938884</v>
      </c>
      <c r="BA419" s="12">
        <f t="shared" si="85"/>
        <v>1</v>
      </c>
    </row>
    <row r="420" spans="31:53">
      <c r="AE420">
        <v>6.292724609375E-2</v>
      </c>
      <c r="AF420">
        <v>0.13289833068847659</v>
      </c>
      <c r="AG420" s="13">
        <f t="shared" si="74"/>
        <v>7.2477169693854482E-2</v>
      </c>
      <c r="AH420" s="12">
        <f t="shared" si="75"/>
        <v>6.997108459472659E-2</v>
      </c>
      <c r="AI420" s="12">
        <f t="shared" si="76"/>
        <v>0</v>
      </c>
      <c r="AK420">
        <v>10.521316528320311</v>
      </c>
      <c r="AL420">
        <v>9.882328428071121</v>
      </c>
      <c r="AM420" s="13">
        <f t="shared" si="77"/>
        <v>6.2634700967880444E-2</v>
      </c>
      <c r="AN420" s="12">
        <f t="shared" si="78"/>
        <v>0.63898810024918973</v>
      </c>
      <c r="AO420" s="12">
        <f t="shared" si="79"/>
        <v>1</v>
      </c>
      <c r="AQ420">
        <v>10.521316528320311</v>
      </c>
      <c r="AR420">
        <v>10.0185601065092</v>
      </c>
      <c r="AS420" s="13">
        <f t="shared" si="80"/>
        <v>4.895418124942242E-2</v>
      </c>
      <c r="AT420" s="12">
        <f t="shared" si="81"/>
        <v>0.50275642181111024</v>
      </c>
      <c r="AU420" s="12">
        <f t="shared" si="82"/>
        <v>1</v>
      </c>
      <c r="AW420">
        <v>10.521316528320311</v>
      </c>
      <c r="AX420">
        <v>9.98879567592369</v>
      </c>
      <c r="AY420" s="13">
        <f t="shared" si="83"/>
        <v>5.1927639117101486E-2</v>
      </c>
      <c r="AZ420" s="12">
        <f t="shared" si="84"/>
        <v>0.53252085239662073</v>
      </c>
      <c r="BA420" s="12">
        <f t="shared" si="85"/>
        <v>1</v>
      </c>
    </row>
    <row r="421" spans="31:53">
      <c r="AE421">
        <v>0</v>
      </c>
      <c r="AF421">
        <v>0</v>
      </c>
      <c r="AG421" s="13">
        <f t="shared" si="74"/>
        <v>0</v>
      </c>
      <c r="AH421" s="12">
        <f t="shared" si="75"/>
        <v>0</v>
      </c>
      <c r="AI421" s="12">
        <f t="shared" si="76"/>
        <v>1</v>
      </c>
      <c r="AK421">
        <v>0</v>
      </c>
      <c r="AL421">
        <v>1.621246337890625E-3</v>
      </c>
      <c r="AM421" s="13">
        <f t="shared" si="77"/>
        <v>2</v>
      </c>
      <c r="AN421" s="12">
        <f t="shared" si="78"/>
        <v>1.621246337890625E-3</v>
      </c>
      <c r="AO421" s="12">
        <f t="shared" si="79"/>
        <v>0</v>
      </c>
      <c r="AQ421">
        <v>0</v>
      </c>
      <c r="AR421">
        <v>0.47214031219482422</v>
      </c>
      <c r="AS421" s="13">
        <f t="shared" si="80"/>
        <v>2</v>
      </c>
      <c r="AT421" s="12">
        <f t="shared" si="81"/>
        <v>0.47214031219482422</v>
      </c>
      <c r="AU421" s="12">
        <f t="shared" si="82"/>
        <v>0</v>
      </c>
      <c r="AW421">
        <v>0</v>
      </c>
      <c r="AX421">
        <v>0.39759184184827301</v>
      </c>
      <c r="AY421" s="13">
        <f t="shared" si="83"/>
        <v>2</v>
      </c>
      <c r="AZ421" s="12">
        <f t="shared" si="84"/>
        <v>0.39759184184827301</v>
      </c>
      <c r="BA421" s="12">
        <f t="shared" si="85"/>
        <v>0</v>
      </c>
    </row>
    <row r="422" spans="31:53">
      <c r="AE422">
        <v>0</v>
      </c>
      <c r="AF422">
        <v>0</v>
      </c>
      <c r="AG422" s="13">
        <f t="shared" si="74"/>
        <v>0</v>
      </c>
      <c r="AH422" s="12">
        <f t="shared" si="75"/>
        <v>0</v>
      </c>
      <c r="AI422" s="12">
        <f t="shared" si="76"/>
        <v>1</v>
      </c>
      <c r="AK422">
        <v>0</v>
      </c>
      <c r="AL422">
        <v>0</v>
      </c>
      <c r="AM422" s="13">
        <f t="shared" si="77"/>
        <v>0</v>
      </c>
      <c r="AN422" s="12">
        <f t="shared" si="78"/>
        <v>0</v>
      </c>
      <c r="AO422" s="12">
        <f t="shared" si="79"/>
        <v>1</v>
      </c>
      <c r="AQ422">
        <v>0</v>
      </c>
      <c r="AR422">
        <v>0</v>
      </c>
      <c r="AS422" s="13">
        <f t="shared" si="80"/>
        <v>0</v>
      </c>
      <c r="AT422" s="12">
        <f t="shared" si="81"/>
        <v>0</v>
      </c>
      <c r="AU422" s="12">
        <f t="shared" si="82"/>
        <v>1</v>
      </c>
      <c r="AW422">
        <v>0</v>
      </c>
      <c r="AX422">
        <v>0</v>
      </c>
      <c r="AY422" s="13">
        <f t="shared" si="83"/>
        <v>0</v>
      </c>
      <c r="AZ422" s="12">
        <f t="shared" si="84"/>
        <v>0</v>
      </c>
      <c r="BA422" s="12">
        <f t="shared" si="85"/>
        <v>1</v>
      </c>
    </row>
    <row r="423" spans="31:53">
      <c r="AE423">
        <v>1.50299072265625E-3</v>
      </c>
      <c r="AF423">
        <v>5.695343017578125E-3</v>
      </c>
      <c r="AG423" s="13">
        <f t="shared" si="74"/>
        <v>4.2011524973561299E-3</v>
      </c>
      <c r="AH423" s="12">
        <f t="shared" si="75"/>
        <v>4.192352294921875E-3</v>
      </c>
      <c r="AI423" s="12">
        <f t="shared" si="76"/>
        <v>0</v>
      </c>
      <c r="AK423">
        <v>22.22499847412109</v>
      </c>
      <c r="AL423">
        <v>49.224802652994782</v>
      </c>
      <c r="AM423" s="13">
        <f t="shared" si="77"/>
        <v>0.75576989027131136</v>
      </c>
      <c r="AN423" s="12">
        <f t="shared" si="78"/>
        <v>26.999804178873692</v>
      </c>
      <c r="AO423" s="12">
        <f t="shared" si="79"/>
        <v>0</v>
      </c>
      <c r="AQ423">
        <v>22.22499847412109</v>
      </c>
      <c r="AR423">
        <v>48.611146312648962</v>
      </c>
      <c r="AS423" s="13">
        <f t="shared" si="80"/>
        <v>0.74499107533181197</v>
      </c>
      <c r="AT423" s="12">
        <f t="shared" si="81"/>
        <v>26.386147838527872</v>
      </c>
      <c r="AU423" s="12">
        <f t="shared" si="82"/>
        <v>0</v>
      </c>
      <c r="AW423">
        <v>22.22499847412109</v>
      </c>
      <c r="AX423">
        <v>47.192453180890887</v>
      </c>
      <c r="AY423" s="13">
        <f t="shared" si="83"/>
        <v>0.71934230115078368</v>
      </c>
      <c r="AZ423" s="12">
        <f t="shared" si="84"/>
        <v>24.967454706769797</v>
      </c>
      <c r="BA423" s="12">
        <f t="shared" si="85"/>
        <v>0</v>
      </c>
    </row>
    <row r="424" spans="31:53">
      <c r="AE424">
        <v>0.30017280578613281</v>
      </c>
      <c r="AF424">
        <v>0.38005828857421881</v>
      </c>
      <c r="AG424" s="13">
        <f t="shared" si="74"/>
        <v>8.3163019763211943E-2</v>
      </c>
      <c r="AH424" s="12">
        <f t="shared" si="75"/>
        <v>7.9885482788085993E-2</v>
      </c>
      <c r="AI424" s="12">
        <f t="shared" si="76"/>
        <v>0</v>
      </c>
      <c r="AK424">
        <v>50.02899169921875</v>
      </c>
      <c r="AL424">
        <v>49.29974729364568</v>
      </c>
      <c r="AM424" s="13">
        <f t="shared" si="77"/>
        <v>1.3523842003943696E-2</v>
      </c>
      <c r="AN424" s="12">
        <f t="shared" si="78"/>
        <v>0.6712610071355698</v>
      </c>
      <c r="AO424" s="12">
        <f t="shared" si="79"/>
        <v>1</v>
      </c>
      <c r="AQ424">
        <v>50.02899169921875</v>
      </c>
      <c r="AR424">
        <v>49.335256443593437</v>
      </c>
      <c r="AS424" s="13">
        <f t="shared" si="80"/>
        <v>1.280386204887091E-2</v>
      </c>
      <c r="AT424" s="12">
        <f t="shared" si="81"/>
        <v>0.63575185718781313</v>
      </c>
      <c r="AU424" s="12">
        <f t="shared" si="82"/>
        <v>1</v>
      </c>
      <c r="AW424">
        <v>50.02899169921875</v>
      </c>
      <c r="AX424">
        <v>49.335324416235643</v>
      </c>
      <c r="AY424" s="13">
        <f t="shared" si="83"/>
        <v>1.2802484336161123E-2</v>
      </c>
      <c r="AZ424" s="12">
        <f t="shared" si="84"/>
        <v>0.63568388454560676</v>
      </c>
      <c r="BA424" s="12">
        <f t="shared" si="85"/>
        <v>1</v>
      </c>
    </row>
    <row r="425" spans="31:53">
      <c r="AE425">
        <v>0</v>
      </c>
      <c r="AF425">
        <v>2.5177001953125E-4</v>
      </c>
      <c r="AG425" s="13">
        <f t="shared" si="74"/>
        <v>2.5180171626271175E-4</v>
      </c>
      <c r="AH425" s="12">
        <f t="shared" si="75"/>
        <v>2.5177001953125E-4</v>
      </c>
      <c r="AI425" s="12">
        <f t="shared" si="76"/>
        <v>0</v>
      </c>
      <c r="AK425">
        <v>1.7444610595703121</v>
      </c>
      <c r="AL425">
        <v>3.113908540032587</v>
      </c>
      <c r="AM425" s="13">
        <f t="shared" si="77"/>
        <v>0.56374775627371265</v>
      </c>
      <c r="AN425" s="12">
        <f t="shared" si="78"/>
        <v>1.3694474804622749</v>
      </c>
      <c r="AO425" s="12">
        <f t="shared" si="79"/>
        <v>0</v>
      </c>
      <c r="AQ425">
        <v>1.7444610595703121</v>
      </c>
      <c r="AR425">
        <v>3.0265544658497689</v>
      </c>
      <c r="AS425" s="13">
        <f t="shared" si="80"/>
        <v>0.53745094705663132</v>
      </c>
      <c r="AT425" s="12">
        <f t="shared" si="81"/>
        <v>1.2820934062794569</v>
      </c>
      <c r="AU425" s="12">
        <f t="shared" si="82"/>
        <v>0</v>
      </c>
      <c r="AW425">
        <v>1.7444610595703121</v>
      </c>
      <c r="AX425">
        <v>4.3689451291740129</v>
      </c>
      <c r="AY425" s="13">
        <f t="shared" si="83"/>
        <v>0.85859960505675548</v>
      </c>
      <c r="AZ425" s="12">
        <f t="shared" si="84"/>
        <v>2.6244840696037008</v>
      </c>
      <c r="BA425" s="12">
        <f t="shared" si="85"/>
        <v>0</v>
      </c>
    </row>
    <row r="426" spans="31:53">
      <c r="AE426">
        <v>1.0938644409179689E-2</v>
      </c>
      <c r="AF426">
        <v>2.1097183227539059E-2</v>
      </c>
      <c r="AG426" s="13">
        <f t="shared" si="74"/>
        <v>1.0210311938393883E-2</v>
      </c>
      <c r="AH426" s="12">
        <f t="shared" si="75"/>
        <v>1.015853881835937E-2</v>
      </c>
      <c r="AI426" s="12">
        <f t="shared" si="76"/>
        <v>0</v>
      </c>
      <c r="AK426">
        <v>23.99082183837891</v>
      </c>
      <c r="AL426">
        <v>21.965903784396382</v>
      </c>
      <c r="AM426" s="13">
        <f t="shared" si="77"/>
        <v>8.812281669514839E-2</v>
      </c>
      <c r="AN426" s="12">
        <f t="shared" si="78"/>
        <v>2.0249180539825282</v>
      </c>
      <c r="AO426" s="12">
        <f t="shared" si="79"/>
        <v>1</v>
      </c>
      <c r="AQ426">
        <v>23.99082183837891</v>
      </c>
      <c r="AR426">
        <v>21.948374649128819</v>
      </c>
      <c r="AS426" s="13">
        <f t="shared" si="80"/>
        <v>8.8919586993886329E-2</v>
      </c>
      <c r="AT426" s="12">
        <f t="shared" si="81"/>
        <v>2.0424471892500904</v>
      </c>
      <c r="AU426" s="12">
        <f t="shared" si="82"/>
        <v>1</v>
      </c>
      <c r="AW426">
        <v>23.99082183837891</v>
      </c>
      <c r="AX426">
        <v>21.953203283263591</v>
      </c>
      <c r="AY426" s="13">
        <f t="shared" si="83"/>
        <v>8.8700045314726847E-2</v>
      </c>
      <c r="AZ426" s="12">
        <f t="shared" si="84"/>
        <v>2.0376185551153192</v>
      </c>
      <c r="BA426" s="12">
        <f t="shared" si="85"/>
        <v>1</v>
      </c>
    </row>
    <row r="427" spans="31:53">
      <c r="AE427">
        <v>0</v>
      </c>
      <c r="AF427">
        <v>0</v>
      </c>
      <c r="AG427" s="13">
        <f t="shared" si="74"/>
        <v>0</v>
      </c>
      <c r="AH427" s="12">
        <f t="shared" si="75"/>
        <v>0</v>
      </c>
      <c r="AI427" s="12">
        <f t="shared" si="76"/>
        <v>1</v>
      </c>
      <c r="AK427">
        <v>4.1595458984375</v>
      </c>
      <c r="AL427">
        <v>2.4917484601937372</v>
      </c>
      <c r="AM427" s="13">
        <f t="shared" si="77"/>
        <v>0.50149560320676512</v>
      </c>
      <c r="AN427" s="12">
        <f t="shared" si="78"/>
        <v>1.6677974382437628</v>
      </c>
      <c r="AO427" s="12">
        <f t="shared" si="79"/>
        <v>0</v>
      </c>
      <c r="AQ427">
        <v>4.1595458984375</v>
      </c>
      <c r="AR427">
        <v>2.5998118191088522</v>
      </c>
      <c r="AS427" s="13">
        <f t="shared" si="80"/>
        <v>0.46150363525806454</v>
      </c>
      <c r="AT427" s="12">
        <f t="shared" si="81"/>
        <v>1.5597340793286478</v>
      </c>
      <c r="AU427" s="12">
        <f t="shared" si="82"/>
        <v>0</v>
      </c>
      <c r="AW427">
        <v>4.1595458984375</v>
      </c>
      <c r="AX427">
        <v>2.714084088837986</v>
      </c>
      <c r="AY427" s="13">
        <f t="shared" si="83"/>
        <v>0.42058179223361269</v>
      </c>
      <c r="AZ427" s="12">
        <f t="shared" si="84"/>
        <v>1.445461809599514</v>
      </c>
      <c r="BA427" s="12">
        <f t="shared" si="85"/>
        <v>0</v>
      </c>
    </row>
    <row r="428" spans="31:53">
      <c r="AE428">
        <v>0</v>
      </c>
      <c r="AF428">
        <v>5.60760498046875E-4</v>
      </c>
      <c r="AG428" s="13">
        <f t="shared" si="74"/>
        <v>5.6091775360789242E-4</v>
      </c>
      <c r="AH428" s="12">
        <f t="shared" si="75"/>
        <v>5.60760498046875E-4</v>
      </c>
      <c r="AI428" s="12">
        <f t="shared" si="76"/>
        <v>0</v>
      </c>
      <c r="AK428">
        <v>8.3927154541015625</v>
      </c>
      <c r="AL428">
        <v>14.034090417825601</v>
      </c>
      <c r="AM428" s="13">
        <f t="shared" si="77"/>
        <v>0.50309214748995079</v>
      </c>
      <c r="AN428" s="12">
        <f t="shared" si="78"/>
        <v>5.6413749637240382</v>
      </c>
      <c r="AO428" s="12">
        <f t="shared" si="79"/>
        <v>0</v>
      </c>
      <c r="AQ428">
        <v>8.3927154541015625</v>
      </c>
      <c r="AR428">
        <v>12.70179238282752</v>
      </c>
      <c r="AS428" s="13">
        <f t="shared" si="80"/>
        <v>0.40854965302222179</v>
      </c>
      <c r="AT428" s="12">
        <f t="shared" si="81"/>
        <v>4.3090769287259576</v>
      </c>
      <c r="AU428" s="12">
        <f t="shared" si="82"/>
        <v>0</v>
      </c>
      <c r="AW428">
        <v>8.3927154541015625</v>
      </c>
      <c r="AX428">
        <v>12.09117416156292</v>
      </c>
      <c r="AY428" s="13">
        <f t="shared" si="83"/>
        <v>0.36110902537114481</v>
      </c>
      <c r="AZ428" s="12">
        <f t="shared" si="84"/>
        <v>3.6984587074613575</v>
      </c>
      <c r="BA428" s="12">
        <f t="shared" si="85"/>
        <v>0</v>
      </c>
    </row>
    <row r="429" spans="31:53">
      <c r="AE429">
        <v>3.4402847290039063E-2</v>
      </c>
      <c r="AF429">
        <v>0.16656494140625</v>
      </c>
      <c r="AG429" s="13">
        <f t="shared" si="74"/>
        <v>0.14129330120358438</v>
      </c>
      <c r="AH429" s="12">
        <f t="shared" si="75"/>
        <v>0.13216209411621094</v>
      </c>
      <c r="AI429" s="12">
        <f t="shared" si="76"/>
        <v>0</v>
      </c>
      <c r="AK429">
        <v>47.414016723632813</v>
      </c>
      <c r="AL429">
        <v>49.590891931670413</v>
      </c>
      <c r="AM429" s="13">
        <f t="shared" si="77"/>
        <v>4.4881753680587409E-2</v>
      </c>
      <c r="AN429" s="12">
        <f t="shared" si="78"/>
        <v>2.1768752080376004</v>
      </c>
      <c r="AO429" s="12">
        <f t="shared" si="79"/>
        <v>1</v>
      </c>
      <c r="AQ429">
        <v>47.414016723632813</v>
      </c>
      <c r="AR429">
        <v>49.498516654035463</v>
      </c>
      <c r="AS429" s="13">
        <f t="shared" si="80"/>
        <v>4.3018170256252639E-2</v>
      </c>
      <c r="AT429" s="12">
        <f t="shared" si="81"/>
        <v>2.0844999304026501</v>
      </c>
      <c r="AU429" s="12">
        <f t="shared" si="82"/>
        <v>1</v>
      </c>
      <c r="AW429">
        <v>47.414016723632813</v>
      </c>
      <c r="AX429">
        <v>49.515692309463127</v>
      </c>
      <c r="AY429" s="13">
        <f t="shared" si="83"/>
        <v>4.33649416013972E-2</v>
      </c>
      <c r="AZ429" s="12">
        <f t="shared" si="84"/>
        <v>2.1016755858303142</v>
      </c>
      <c r="BA429" s="12">
        <f t="shared" si="85"/>
        <v>1</v>
      </c>
    </row>
    <row r="430" spans="31:53">
      <c r="AE430">
        <v>1.5741348266601559E-2</v>
      </c>
      <c r="AF430">
        <v>1.33209228515625E-2</v>
      </c>
      <c r="AG430" s="13">
        <f t="shared" si="74"/>
        <v>2.4174985473420117E-3</v>
      </c>
      <c r="AH430" s="12">
        <f t="shared" si="75"/>
        <v>2.420425415039059E-3</v>
      </c>
      <c r="AI430" s="12">
        <f t="shared" si="76"/>
        <v>1</v>
      </c>
      <c r="AK430">
        <v>46.692848205566413</v>
      </c>
      <c r="AL430">
        <v>53.098678588867188</v>
      </c>
      <c r="AM430" s="13">
        <f t="shared" si="77"/>
        <v>4.4548331679242345E-3</v>
      </c>
      <c r="AN430" s="12">
        <f t="shared" si="78"/>
        <v>0.20847320556639914</v>
      </c>
      <c r="AO430" s="12">
        <f t="shared" si="79"/>
        <v>1</v>
      </c>
      <c r="AQ430">
        <v>46.692848205566413</v>
      </c>
      <c r="AR430">
        <v>46.640243530273423</v>
      </c>
      <c r="AS430" s="13">
        <f t="shared" si="80"/>
        <v>1.1272459599190564E-3</v>
      </c>
      <c r="AT430" s="12">
        <f t="shared" si="81"/>
        <v>5.2604675292990066E-2</v>
      </c>
      <c r="AU430" s="12">
        <f t="shared" si="82"/>
        <v>1</v>
      </c>
      <c r="AW430">
        <v>46.692848205566413</v>
      </c>
      <c r="AX430">
        <v>44.005944951753527</v>
      </c>
      <c r="AY430" s="13">
        <f t="shared" si="83"/>
        <v>5.9248930669945458E-2</v>
      </c>
      <c r="AZ430" s="12">
        <f t="shared" si="84"/>
        <v>2.6869032538128863</v>
      </c>
      <c r="BA430" s="12">
        <f t="shared" si="85"/>
        <v>1</v>
      </c>
    </row>
    <row r="431" spans="31:53">
      <c r="AE431">
        <v>0</v>
      </c>
      <c r="AF431">
        <v>0</v>
      </c>
      <c r="AG431" s="13">
        <f t="shared" si="74"/>
        <v>0</v>
      </c>
      <c r="AH431" s="12">
        <f t="shared" si="75"/>
        <v>0</v>
      </c>
      <c r="AI431" s="12">
        <f t="shared" si="76"/>
        <v>1</v>
      </c>
      <c r="AK431">
        <v>0</v>
      </c>
      <c r="AL431">
        <v>0</v>
      </c>
      <c r="AM431" s="13">
        <f t="shared" si="77"/>
        <v>0</v>
      </c>
      <c r="AN431" s="12">
        <f t="shared" si="78"/>
        <v>0</v>
      </c>
      <c r="AO431" s="12">
        <f t="shared" si="79"/>
        <v>1</v>
      </c>
      <c r="AQ431">
        <v>0</v>
      </c>
      <c r="AR431">
        <v>0</v>
      </c>
      <c r="AS431" s="13">
        <f t="shared" si="80"/>
        <v>0</v>
      </c>
      <c r="AT431" s="12">
        <f t="shared" si="81"/>
        <v>0</v>
      </c>
      <c r="AU431" s="12">
        <f t="shared" si="82"/>
        <v>1</v>
      </c>
      <c r="AW431">
        <v>0</v>
      </c>
      <c r="AX431">
        <v>0</v>
      </c>
      <c r="AY431" s="13">
        <f t="shared" si="83"/>
        <v>0</v>
      </c>
      <c r="AZ431" s="12">
        <f t="shared" si="84"/>
        <v>0</v>
      </c>
      <c r="BA431" s="12">
        <f t="shared" si="85"/>
        <v>1</v>
      </c>
    </row>
    <row r="432" spans="31:53">
      <c r="AE432">
        <v>0</v>
      </c>
      <c r="AF432">
        <v>0</v>
      </c>
      <c r="AG432" s="13">
        <f t="shared" si="74"/>
        <v>0</v>
      </c>
      <c r="AH432" s="12">
        <f t="shared" si="75"/>
        <v>0</v>
      </c>
      <c r="AI432" s="12">
        <f t="shared" si="76"/>
        <v>1</v>
      </c>
      <c r="AK432">
        <v>0</v>
      </c>
      <c r="AL432">
        <v>0</v>
      </c>
      <c r="AM432" s="13">
        <f t="shared" si="77"/>
        <v>0</v>
      </c>
      <c r="AN432" s="12">
        <f t="shared" si="78"/>
        <v>0</v>
      </c>
      <c r="AO432" s="12">
        <f t="shared" si="79"/>
        <v>1</v>
      </c>
      <c r="AQ432">
        <v>0</v>
      </c>
      <c r="AR432">
        <v>0</v>
      </c>
      <c r="AS432" s="13">
        <f t="shared" si="80"/>
        <v>0</v>
      </c>
      <c r="AT432" s="12">
        <f t="shared" si="81"/>
        <v>0</v>
      </c>
      <c r="AU432" s="12">
        <f t="shared" si="82"/>
        <v>1</v>
      </c>
      <c r="AW432">
        <v>0</v>
      </c>
      <c r="AX432">
        <v>0</v>
      </c>
      <c r="AY432" s="13">
        <f t="shared" si="83"/>
        <v>0</v>
      </c>
      <c r="AZ432" s="12">
        <f t="shared" si="84"/>
        <v>0</v>
      </c>
      <c r="BA432" s="12">
        <f t="shared" si="85"/>
        <v>1</v>
      </c>
    </row>
    <row r="433" spans="31:53">
      <c r="AE433">
        <v>0</v>
      </c>
      <c r="AF433">
        <v>0</v>
      </c>
      <c r="AG433" s="13">
        <f t="shared" si="74"/>
        <v>0</v>
      </c>
      <c r="AH433" s="12">
        <f t="shared" si="75"/>
        <v>0</v>
      </c>
      <c r="AI433" s="12">
        <f t="shared" si="76"/>
        <v>1</v>
      </c>
      <c r="AK433">
        <v>0</v>
      </c>
      <c r="AL433">
        <v>0</v>
      </c>
      <c r="AM433" s="13">
        <f t="shared" si="77"/>
        <v>0</v>
      </c>
      <c r="AN433" s="12">
        <f t="shared" si="78"/>
        <v>0</v>
      </c>
      <c r="AO433" s="12">
        <f t="shared" si="79"/>
        <v>1</v>
      </c>
      <c r="AQ433">
        <v>0</v>
      </c>
      <c r="AR433">
        <v>0</v>
      </c>
      <c r="AS433" s="13">
        <f t="shared" si="80"/>
        <v>0</v>
      </c>
      <c r="AT433" s="12">
        <f t="shared" si="81"/>
        <v>0</v>
      </c>
      <c r="AU433" s="12">
        <f t="shared" si="82"/>
        <v>1</v>
      </c>
      <c r="AW433">
        <v>0</v>
      </c>
      <c r="AX433">
        <v>0</v>
      </c>
      <c r="AY433" s="13">
        <f t="shared" si="83"/>
        <v>0</v>
      </c>
      <c r="AZ433" s="12">
        <f t="shared" si="84"/>
        <v>0</v>
      </c>
      <c r="BA433" s="12">
        <f t="shared" si="85"/>
        <v>1</v>
      </c>
    </row>
    <row r="434" spans="31:53">
      <c r="AE434">
        <v>0</v>
      </c>
      <c r="AF434">
        <v>0</v>
      </c>
      <c r="AG434" s="13">
        <f t="shared" si="74"/>
        <v>0</v>
      </c>
      <c r="AH434" s="12">
        <f t="shared" si="75"/>
        <v>0</v>
      </c>
      <c r="AI434" s="12">
        <f t="shared" si="76"/>
        <v>1</v>
      </c>
      <c r="AK434">
        <v>0</v>
      </c>
      <c r="AL434">
        <v>0</v>
      </c>
      <c r="AM434" s="13">
        <f t="shared" si="77"/>
        <v>0</v>
      </c>
      <c r="AN434" s="12">
        <f t="shared" si="78"/>
        <v>0</v>
      </c>
      <c r="AO434" s="12">
        <f t="shared" si="79"/>
        <v>1</v>
      </c>
      <c r="AQ434">
        <v>0</v>
      </c>
      <c r="AR434">
        <v>0</v>
      </c>
      <c r="AS434" s="13">
        <f t="shared" si="80"/>
        <v>0</v>
      </c>
      <c r="AT434" s="12">
        <f t="shared" si="81"/>
        <v>0</v>
      </c>
      <c r="AU434" s="12">
        <f t="shared" si="82"/>
        <v>1</v>
      </c>
      <c r="AW434">
        <v>0</v>
      </c>
      <c r="AX434">
        <v>0</v>
      </c>
      <c r="AY434" s="13">
        <f t="shared" si="83"/>
        <v>0</v>
      </c>
      <c r="AZ434" s="12">
        <f t="shared" si="84"/>
        <v>0</v>
      </c>
      <c r="BA434" s="12">
        <f t="shared" si="85"/>
        <v>1</v>
      </c>
    </row>
    <row r="435" spans="31:53">
      <c r="AE435">
        <v>0</v>
      </c>
      <c r="AF435">
        <v>0</v>
      </c>
      <c r="AG435" s="13">
        <f t="shared" si="74"/>
        <v>0</v>
      </c>
      <c r="AH435" s="12">
        <f t="shared" si="75"/>
        <v>0</v>
      </c>
      <c r="AI435" s="12">
        <f t="shared" si="76"/>
        <v>1</v>
      </c>
      <c r="AK435">
        <v>0</v>
      </c>
      <c r="AL435">
        <v>0.16799079047309021</v>
      </c>
      <c r="AM435" s="13">
        <f t="shared" si="77"/>
        <v>2</v>
      </c>
      <c r="AN435" s="12">
        <f t="shared" si="78"/>
        <v>0.16799079047309021</v>
      </c>
      <c r="AO435" s="12">
        <f t="shared" si="79"/>
        <v>0</v>
      </c>
      <c r="AQ435">
        <v>0</v>
      </c>
      <c r="AR435">
        <v>0.1308810906337888</v>
      </c>
      <c r="AS435" s="13">
        <f t="shared" si="80"/>
        <v>2</v>
      </c>
      <c r="AT435" s="12">
        <f t="shared" si="81"/>
        <v>0.1308810906337888</v>
      </c>
      <c r="AU435" s="12">
        <f t="shared" si="82"/>
        <v>0</v>
      </c>
      <c r="AW435">
        <v>0</v>
      </c>
      <c r="AX435">
        <v>0.10720022092615129</v>
      </c>
      <c r="AY435" s="13">
        <f t="shared" si="83"/>
        <v>2</v>
      </c>
      <c r="AZ435" s="12">
        <f t="shared" si="84"/>
        <v>0.10720022092615129</v>
      </c>
      <c r="BA435" s="12">
        <f t="shared" si="85"/>
        <v>0</v>
      </c>
    </row>
    <row r="436" spans="31:53">
      <c r="AE436">
        <v>0</v>
      </c>
      <c r="AF436">
        <v>0</v>
      </c>
      <c r="AG436" s="13">
        <f t="shared" si="74"/>
        <v>0</v>
      </c>
      <c r="AH436" s="12">
        <f t="shared" si="75"/>
        <v>0</v>
      </c>
      <c r="AI436" s="12">
        <f t="shared" si="76"/>
        <v>1</v>
      </c>
      <c r="AK436">
        <v>29.7821044921875</v>
      </c>
      <c r="AL436">
        <v>18.855667114257809</v>
      </c>
      <c r="AM436" s="13">
        <f t="shared" si="77"/>
        <v>0.44929843687500504</v>
      </c>
      <c r="AN436" s="12">
        <f t="shared" si="78"/>
        <v>10.926437377929691</v>
      </c>
      <c r="AO436" s="12">
        <f t="shared" si="79"/>
        <v>0</v>
      </c>
      <c r="AQ436">
        <v>29.7821044921875</v>
      </c>
      <c r="AR436">
        <v>15.08518218994141</v>
      </c>
      <c r="AS436" s="13">
        <f t="shared" si="80"/>
        <v>0.65512864222743483</v>
      </c>
      <c r="AT436" s="12">
        <f t="shared" si="81"/>
        <v>14.69692230224609</v>
      </c>
      <c r="AU436" s="12">
        <f t="shared" si="82"/>
        <v>0</v>
      </c>
      <c r="AW436">
        <v>29.7821044921875</v>
      </c>
      <c r="AX436">
        <v>15.40783968838779</v>
      </c>
      <c r="AY436" s="13">
        <f t="shared" si="83"/>
        <v>0.63617094751705527</v>
      </c>
      <c r="AZ436" s="12">
        <f t="shared" si="84"/>
        <v>14.37426480379971</v>
      </c>
      <c r="BA436" s="12">
        <f t="shared" si="85"/>
        <v>0</v>
      </c>
    </row>
    <row r="437" spans="31:53">
      <c r="AE437">
        <v>0.4954681396484375</v>
      </c>
      <c r="AF437">
        <v>0.49926948547363281</v>
      </c>
      <c r="AG437" s="13">
        <f t="shared" si="74"/>
        <v>3.8085801039973149E-3</v>
      </c>
      <c r="AH437" s="12">
        <f t="shared" si="75"/>
        <v>3.8013458251953125E-3</v>
      </c>
      <c r="AI437" s="12">
        <f t="shared" si="76"/>
        <v>1</v>
      </c>
      <c r="AK437">
        <v>49.590110778808587</v>
      </c>
      <c r="AL437">
        <v>49.958340875033677</v>
      </c>
      <c r="AM437" s="13">
        <f t="shared" si="77"/>
        <v>7.3980075050394433E-3</v>
      </c>
      <c r="AN437" s="12">
        <f t="shared" si="78"/>
        <v>0.36823009622509062</v>
      </c>
      <c r="AO437" s="12">
        <f t="shared" si="79"/>
        <v>1</v>
      </c>
      <c r="AQ437">
        <v>49.590110778808587</v>
      </c>
      <c r="AR437">
        <v>49.963557876159101</v>
      </c>
      <c r="AS437" s="13">
        <f t="shared" si="80"/>
        <v>7.5024276331755076E-3</v>
      </c>
      <c r="AT437" s="12">
        <f t="shared" si="81"/>
        <v>0.37344709735051396</v>
      </c>
      <c r="AU437" s="12">
        <f t="shared" si="82"/>
        <v>1</v>
      </c>
      <c r="AW437">
        <v>49.590110778808587</v>
      </c>
      <c r="AX437">
        <v>49.982166573395297</v>
      </c>
      <c r="AY437" s="13">
        <f t="shared" si="83"/>
        <v>7.8747981870484485E-3</v>
      </c>
      <c r="AZ437" s="12">
        <f t="shared" si="84"/>
        <v>0.39205579458671025</v>
      </c>
      <c r="BA437" s="12">
        <f t="shared" si="85"/>
        <v>1</v>
      </c>
    </row>
    <row r="438" spans="31:53">
      <c r="AE438">
        <v>0</v>
      </c>
      <c r="AF438">
        <v>0</v>
      </c>
      <c r="AG438" s="13">
        <f t="shared" si="74"/>
        <v>0</v>
      </c>
      <c r="AH438" s="12">
        <f t="shared" si="75"/>
        <v>0</v>
      </c>
      <c r="AI438" s="12">
        <f t="shared" si="76"/>
        <v>1</v>
      </c>
      <c r="AK438">
        <v>0</v>
      </c>
      <c r="AL438">
        <v>0</v>
      </c>
      <c r="AM438" s="13">
        <f t="shared" si="77"/>
        <v>0</v>
      </c>
      <c r="AN438" s="12">
        <f t="shared" si="78"/>
        <v>0</v>
      </c>
      <c r="AO438" s="12">
        <f t="shared" si="79"/>
        <v>1</v>
      </c>
      <c r="AQ438">
        <v>0</v>
      </c>
      <c r="AR438">
        <v>0</v>
      </c>
      <c r="AS438" s="13">
        <f t="shared" si="80"/>
        <v>0</v>
      </c>
      <c r="AT438" s="12">
        <f t="shared" si="81"/>
        <v>0</v>
      </c>
      <c r="AU438" s="12">
        <f t="shared" si="82"/>
        <v>1</v>
      </c>
      <c r="AW438">
        <v>0</v>
      </c>
      <c r="AX438">
        <v>0</v>
      </c>
      <c r="AY438" s="13">
        <f t="shared" si="83"/>
        <v>0</v>
      </c>
      <c r="AZ438" s="12">
        <f t="shared" si="84"/>
        <v>0</v>
      </c>
      <c r="BA438" s="12">
        <f t="shared" si="85"/>
        <v>1</v>
      </c>
    </row>
    <row r="439" spans="31:53">
      <c r="AE439">
        <v>0</v>
      </c>
      <c r="AF439">
        <v>0</v>
      </c>
      <c r="AG439" s="13">
        <f t="shared" si="74"/>
        <v>0</v>
      </c>
      <c r="AH439" s="12">
        <f t="shared" si="75"/>
        <v>0</v>
      </c>
      <c r="AI439" s="12">
        <f t="shared" si="76"/>
        <v>1</v>
      </c>
      <c r="AK439">
        <v>7.1958541870117188</v>
      </c>
      <c r="AL439">
        <v>8.9954440876588961</v>
      </c>
      <c r="AM439" s="13">
        <f t="shared" si="77"/>
        <v>0.2222909948441163</v>
      </c>
      <c r="AN439" s="12">
        <f t="shared" si="78"/>
        <v>1.7995899006471774</v>
      </c>
      <c r="AO439" s="12">
        <f t="shared" si="79"/>
        <v>0</v>
      </c>
      <c r="AQ439">
        <v>7.1958541870117188</v>
      </c>
      <c r="AR439">
        <v>9.0819814968765602</v>
      </c>
      <c r="AS439" s="13">
        <f t="shared" si="80"/>
        <v>0.23174178023331704</v>
      </c>
      <c r="AT439" s="12">
        <f t="shared" si="81"/>
        <v>1.8861273098648415</v>
      </c>
      <c r="AU439" s="12">
        <f t="shared" si="82"/>
        <v>0</v>
      </c>
      <c r="AW439">
        <v>7.1958541870117188</v>
      </c>
      <c r="AX439">
        <v>12.304100953412551</v>
      </c>
      <c r="AY439" s="13">
        <f t="shared" si="83"/>
        <v>0.52392395055424623</v>
      </c>
      <c r="AZ439" s="12">
        <f t="shared" si="84"/>
        <v>5.108246766400832</v>
      </c>
      <c r="BA439" s="12">
        <f t="shared" si="85"/>
        <v>0</v>
      </c>
    </row>
    <row r="440" spans="31:53">
      <c r="AE440">
        <v>4.3962478637695313E-2</v>
      </c>
      <c r="AF440">
        <v>0.17332267761230469</v>
      </c>
      <c r="AG440" s="13">
        <f t="shared" si="74"/>
        <v>0.13809999279457758</v>
      </c>
      <c r="AH440" s="12">
        <f t="shared" si="75"/>
        <v>0.12936019897460938</v>
      </c>
      <c r="AI440" s="12">
        <f t="shared" si="76"/>
        <v>0</v>
      </c>
      <c r="AK440">
        <v>45.93658447265625</v>
      </c>
      <c r="AL440">
        <v>45.19426886410637</v>
      </c>
      <c r="AM440" s="13">
        <f t="shared" si="77"/>
        <v>1.6291202844480043E-2</v>
      </c>
      <c r="AN440" s="12">
        <f t="shared" si="78"/>
        <v>0.74231560854988032</v>
      </c>
      <c r="AO440" s="12">
        <f t="shared" si="79"/>
        <v>1</v>
      </c>
      <c r="AQ440">
        <v>45.93658447265625</v>
      </c>
      <c r="AR440">
        <v>45.15252885343476</v>
      </c>
      <c r="AS440" s="13">
        <f t="shared" si="80"/>
        <v>1.7215133413685572E-2</v>
      </c>
      <c r="AT440" s="12">
        <f t="shared" si="81"/>
        <v>0.78405561922149047</v>
      </c>
      <c r="AU440" s="12">
        <f t="shared" si="82"/>
        <v>1</v>
      </c>
      <c r="AW440">
        <v>45.93658447265625</v>
      </c>
      <c r="AX440">
        <v>45.912688363991819</v>
      </c>
      <c r="AY440" s="13">
        <f t="shared" si="83"/>
        <v>5.2033310501934261E-4</v>
      </c>
      <c r="AZ440" s="12">
        <f t="shared" si="84"/>
        <v>2.3896108664430926E-2</v>
      </c>
      <c r="BA440" s="12">
        <f t="shared" si="85"/>
        <v>1</v>
      </c>
    </row>
    <row r="441" spans="31:53">
      <c r="AE441">
        <v>0</v>
      </c>
      <c r="AF441">
        <v>0</v>
      </c>
      <c r="AG441" s="13">
        <f t="shared" si="74"/>
        <v>0</v>
      </c>
      <c r="AH441" s="12">
        <f t="shared" si="75"/>
        <v>0</v>
      </c>
      <c r="AI441" s="12">
        <f t="shared" si="76"/>
        <v>1</v>
      </c>
      <c r="AK441">
        <v>0</v>
      </c>
      <c r="AL441">
        <v>0</v>
      </c>
      <c r="AM441" s="13">
        <f t="shared" si="77"/>
        <v>0</v>
      </c>
      <c r="AN441" s="12">
        <f t="shared" si="78"/>
        <v>0</v>
      </c>
      <c r="AO441" s="12">
        <f t="shared" si="79"/>
        <v>1</v>
      </c>
      <c r="AQ441">
        <v>0</v>
      </c>
      <c r="AR441">
        <v>0</v>
      </c>
      <c r="AS441" s="13">
        <f t="shared" si="80"/>
        <v>0</v>
      </c>
      <c r="AT441" s="12">
        <f t="shared" si="81"/>
        <v>0</v>
      </c>
      <c r="AU441" s="12">
        <f t="shared" si="82"/>
        <v>1</v>
      </c>
      <c r="AW441">
        <v>0</v>
      </c>
      <c r="AX441">
        <v>0</v>
      </c>
      <c r="AY441" s="13">
        <f t="shared" si="83"/>
        <v>0</v>
      </c>
      <c r="AZ441" s="12">
        <f t="shared" si="84"/>
        <v>0</v>
      </c>
      <c r="BA441" s="12">
        <f t="shared" si="85"/>
        <v>1</v>
      </c>
    </row>
    <row r="442" spans="31:53">
      <c r="AE442">
        <v>0</v>
      </c>
      <c r="AF442">
        <v>0</v>
      </c>
      <c r="AG442" s="13">
        <f t="shared" si="74"/>
        <v>0</v>
      </c>
      <c r="AH442" s="12">
        <f t="shared" si="75"/>
        <v>0</v>
      </c>
      <c r="AI442" s="12">
        <f t="shared" si="76"/>
        <v>1</v>
      </c>
      <c r="AK442">
        <v>1.2714385986328121</v>
      </c>
      <c r="AL442">
        <v>3.3616581065132021</v>
      </c>
      <c r="AM442" s="13">
        <f t="shared" si="77"/>
        <v>0.90229910615022035</v>
      </c>
      <c r="AN442" s="12">
        <f t="shared" si="78"/>
        <v>2.09021950788039</v>
      </c>
      <c r="AO442" s="12">
        <f t="shared" si="79"/>
        <v>0</v>
      </c>
      <c r="AQ442">
        <v>1.2714385986328121</v>
      </c>
      <c r="AR442">
        <v>3.1415845260586939</v>
      </c>
      <c r="AS442" s="13">
        <f t="shared" si="80"/>
        <v>0.84755772837995957</v>
      </c>
      <c r="AT442" s="12">
        <f t="shared" si="81"/>
        <v>1.8701459274258818</v>
      </c>
      <c r="AU442" s="12">
        <f t="shared" si="82"/>
        <v>0</v>
      </c>
      <c r="AW442">
        <v>1.2714385986328121</v>
      </c>
      <c r="AX442">
        <v>3.9558908199826042</v>
      </c>
      <c r="AY442" s="13">
        <f t="shared" si="83"/>
        <v>1.0270836239208485</v>
      </c>
      <c r="AZ442" s="12">
        <f t="shared" si="84"/>
        <v>2.6844522213497921</v>
      </c>
      <c r="BA442" s="12">
        <f t="shared" si="85"/>
        <v>0</v>
      </c>
    </row>
    <row r="443" spans="31:53">
      <c r="AE443">
        <v>0</v>
      </c>
      <c r="AF443">
        <v>0</v>
      </c>
      <c r="AG443" s="13">
        <f t="shared" si="74"/>
        <v>0</v>
      </c>
      <c r="AH443" s="12">
        <f t="shared" si="75"/>
        <v>0</v>
      </c>
      <c r="AI443" s="12">
        <f t="shared" si="76"/>
        <v>1</v>
      </c>
      <c r="AK443">
        <v>8.7169647216796875</v>
      </c>
      <c r="AL443">
        <v>0.63006083170572946</v>
      </c>
      <c r="AM443" s="13">
        <f t="shared" si="77"/>
        <v>1.7303694835936221</v>
      </c>
      <c r="AN443" s="12">
        <f t="shared" si="78"/>
        <v>8.0869038899739571</v>
      </c>
      <c r="AO443" s="12">
        <f t="shared" si="79"/>
        <v>0</v>
      </c>
      <c r="AQ443">
        <v>8.7169647216796875</v>
      </c>
      <c r="AR443">
        <v>0.5155043168501422</v>
      </c>
      <c r="AS443" s="13">
        <f t="shared" si="80"/>
        <v>1.7766559239142681</v>
      </c>
      <c r="AT443" s="12">
        <f t="shared" si="81"/>
        <v>8.201460404829545</v>
      </c>
      <c r="AU443" s="12">
        <f t="shared" si="82"/>
        <v>0</v>
      </c>
      <c r="AW443">
        <v>8.7169647216796875</v>
      </c>
      <c r="AX443">
        <v>1.599082946777344</v>
      </c>
      <c r="AY443" s="13">
        <f t="shared" si="83"/>
        <v>1.37996294776078</v>
      </c>
      <c r="AZ443" s="12">
        <f t="shared" si="84"/>
        <v>7.1178817749023438</v>
      </c>
      <c r="BA443" s="12">
        <f t="shared" si="85"/>
        <v>0</v>
      </c>
    </row>
    <row r="444" spans="31:53">
      <c r="AE444">
        <v>0</v>
      </c>
      <c r="AF444">
        <v>0</v>
      </c>
      <c r="AG444" s="13">
        <f t="shared" si="74"/>
        <v>0</v>
      </c>
      <c r="AH444" s="12">
        <f t="shared" si="75"/>
        <v>0</v>
      </c>
      <c r="AI444" s="12">
        <f t="shared" si="76"/>
        <v>1</v>
      </c>
      <c r="AK444">
        <v>0</v>
      </c>
      <c r="AL444">
        <v>0</v>
      </c>
      <c r="AM444" s="13">
        <f t="shared" si="77"/>
        <v>0</v>
      </c>
      <c r="AN444" s="12">
        <f t="shared" si="78"/>
        <v>0</v>
      </c>
      <c r="AO444" s="12">
        <f t="shared" si="79"/>
        <v>1</v>
      </c>
      <c r="AQ444">
        <v>0</v>
      </c>
      <c r="AR444">
        <v>0</v>
      </c>
      <c r="AS444" s="13">
        <f t="shared" si="80"/>
        <v>0</v>
      </c>
      <c r="AT444" s="12">
        <f t="shared" si="81"/>
        <v>0</v>
      </c>
      <c r="AU444" s="12">
        <f t="shared" si="82"/>
        <v>1</v>
      </c>
      <c r="AW444">
        <v>0</v>
      </c>
      <c r="AX444">
        <v>0</v>
      </c>
      <c r="AY444" s="13">
        <f t="shared" si="83"/>
        <v>0</v>
      </c>
      <c r="AZ444" s="12">
        <f t="shared" si="84"/>
        <v>0</v>
      </c>
      <c r="BA444" s="12">
        <f t="shared" si="85"/>
        <v>1</v>
      </c>
    </row>
    <row r="445" spans="31:53">
      <c r="AE445">
        <v>0</v>
      </c>
      <c r="AF445">
        <v>0</v>
      </c>
      <c r="AG445" s="13">
        <f t="shared" si="74"/>
        <v>0</v>
      </c>
      <c r="AH445" s="12">
        <f t="shared" si="75"/>
        <v>0</v>
      </c>
      <c r="AI445" s="12">
        <f t="shared" si="76"/>
        <v>1</v>
      </c>
      <c r="AK445">
        <v>9.5960617065429688</v>
      </c>
      <c r="AL445">
        <v>20.675442960137151</v>
      </c>
      <c r="AM445" s="13">
        <f t="shared" si="77"/>
        <v>0.73200069673373525</v>
      </c>
      <c r="AN445" s="12">
        <f t="shared" si="78"/>
        <v>11.079381253594182</v>
      </c>
      <c r="AO445" s="12">
        <f t="shared" si="79"/>
        <v>0</v>
      </c>
      <c r="AQ445">
        <v>9.5960617065429688</v>
      </c>
      <c r="AR445">
        <v>16.616436115937351</v>
      </c>
      <c r="AS445" s="13">
        <f t="shared" si="80"/>
        <v>0.53565092933444747</v>
      </c>
      <c r="AT445" s="12">
        <f t="shared" si="81"/>
        <v>7.0203744093943818</v>
      </c>
      <c r="AU445" s="12">
        <f t="shared" si="82"/>
        <v>0</v>
      </c>
      <c r="AW445">
        <v>9.5960617065429688</v>
      </c>
      <c r="AX445">
        <v>21.594166379668049</v>
      </c>
      <c r="AY445" s="13">
        <f t="shared" si="83"/>
        <v>0.76935023623179977</v>
      </c>
      <c r="AZ445" s="12">
        <f t="shared" si="84"/>
        <v>11.998104673125081</v>
      </c>
      <c r="BA445" s="12">
        <f t="shared" si="85"/>
        <v>0</v>
      </c>
    </row>
    <row r="446" spans="31:53">
      <c r="AE446">
        <v>0.44583702087402338</v>
      </c>
      <c r="AF446">
        <v>0.24471855163574219</v>
      </c>
      <c r="AG446" s="13">
        <f t="shared" si="74"/>
        <v>0.18218446016942988</v>
      </c>
      <c r="AH446" s="12">
        <f t="shared" si="75"/>
        <v>0.20111846923828119</v>
      </c>
      <c r="AI446" s="12">
        <f t="shared" si="76"/>
        <v>0</v>
      </c>
      <c r="AK446">
        <v>44.843482971191413</v>
      </c>
      <c r="AL446">
        <v>45.524694753247637</v>
      </c>
      <c r="AM446" s="13">
        <f t="shared" si="77"/>
        <v>1.507636425143931E-2</v>
      </c>
      <c r="AN446" s="12">
        <f t="shared" si="78"/>
        <v>0.68121178205622357</v>
      </c>
      <c r="AO446" s="12">
        <f t="shared" si="79"/>
        <v>1</v>
      </c>
      <c r="AQ446">
        <v>44.843482971191413</v>
      </c>
      <c r="AR446">
        <v>45.582262661332813</v>
      </c>
      <c r="AS446" s="13">
        <f t="shared" si="80"/>
        <v>1.6340029821676712E-2</v>
      </c>
      <c r="AT446" s="12">
        <f t="shared" si="81"/>
        <v>0.73877969014139921</v>
      </c>
      <c r="AU446" s="12">
        <f t="shared" si="82"/>
        <v>1</v>
      </c>
      <c r="AW446">
        <v>44.843482971191413</v>
      </c>
      <c r="AX446">
        <v>45.577759214588241</v>
      </c>
      <c r="AY446" s="13">
        <f t="shared" si="83"/>
        <v>1.6241233268797218E-2</v>
      </c>
      <c r="AZ446" s="12">
        <f t="shared" si="84"/>
        <v>0.73427624339682751</v>
      </c>
      <c r="BA446" s="12">
        <f t="shared" si="85"/>
        <v>1</v>
      </c>
    </row>
    <row r="447" spans="31:53">
      <c r="AE447">
        <v>0</v>
      </c>
      <c r="AF447">
        <v>0</v>
      </c>
      <c r="AG447" s="13">
        <f t="shared" si="74"/>
        <v>0</v>
      </c>
      <c r="AH447" s="12">
        <f t="shared" si="75"/>
        <v>0</v>
      </c>
      <c r="AI447" s="12">
        <f t="shared" si="76"/>
        <v>1</v>
      </c>
      <c r="AK447">
        <v>0</v>
      </c>
      <c r="AL447">
        <v>0</v>
      </c>
      <c r="AM447" s="13">
        <f t="shared" si="77"/>
        <v>0</v>
      </c>
      <c r="AN447" s="12">
        <f t="shared" si="78"/>
        <v>0</v>
      </c>
      <c r="AO447" s="12">
        <f t="shared" si="79"/>
        <v>1</v>
      </c>
      <c r="AQ447">
        <v>0</v>
      </c>
      <c r="AR447">
        <v>0</v>
      </c>
      <c r="AS447" s="13">
        <f t="shared" si="80"/>
        <v>0</v>
      </c>
      <c r="AT447" s="12">
        <f t="shared" si="81"/>
        <v>0</v>
      </c>
      <c r="AU447" s="12">
        <f t="shared" si="82"/>
        <v>1</v>
      </c>
      <c r="AW447">
        <v>0</v>
      </c>
      <c r="AX447">
        <v>0</v>
      </c>
      <c r="AY447" s="13">
        <f t="shared" si="83"/>
        <v>0</v>
      </c>
      <c r="AZ447" s="12">
        <f t="shared" si="84"/>
        <v>0</v>
      </c>
      <c r="BA447" s="12">
        <f t="shared" si="85"/>
        <v>1</v>
      </c>
    </row>
    <row r="448" spans="31:53">
      <c r="AE448">
        <v>1.857757568359375E-3</v>
      </c>
      <c r="AF448">
        <v>8.09478759765625E-3</v>
      </c>
      <c r="AG448" s="13">
        <f t="shared" si="74"/>
        <v>6.2565208015307175E-3</v>
      </c>
      <c r="AH448" s="12">
        <f t="shared" si="75"/>
        <v>6.237030029296875E-3</v>
      </c>
      <c r="AI448" s="12">
        <f t="shared" si="76"/>
        <v>0</v>
      </c>
      <c r="AK448">
        <v>21.924972534179691</v>
      </c>
      <c r="AL448">
        <v>26.307372748414259</v>
      </c>
      <c r="AM448" s="13">
        <f t="shared" si="77"/>
        <v>0.18172038653969766</v>
      </c>
      <c r="AN448" s="12">
        <f t="shared" si="78"/>
        <v>4.3824002142345684</v>
      </c>
      <c r="AO448" s="12">
        <f t="shared" si="79"/>
        <v>1</v>
      </c>
      <c r="AQ448">
        <v>21.924972534179691</v>
      </c>
      <c r="AR448">
        <v>24.882189264523319</v>
      </c>
      <c r="AS448" s="13">
        <f t="shared" si="80"/>
        <v>0.1263574468822235</v>
      </c>
      <c r="AT448" s="12">
        <f t="shared" si="81"/>
        <v>2.9572167303436281</v>
      </c>
      <c r="AU448" s="12">
        <f t="shared" si="82"/>
        <v>1</v>
      </c>
      <c r="AW448">
        <v>21.924972534179691</v>
      </c>
      <c r="AX448">
        <v>24.112130684240611</v>
      </c>
      <c r="AY448" s="13">
        <f t="shared" si="83"/>
        <v>9.5017192532035666E-2</v>
      </c>
      <c r="AZ448" s="12">
        <f t="shared" si="84"/>
        <v>2.1871581500609203</v>
      </c>
      <c r="BA448" s="12">
        <f t="shared" si="85"/>
        <v>1</v>
      </c>
    </row>
    <row r="449" spans="31:53">
      <c r="AE449">
        <v>0.48684501647949219</v>
      </c>
      <c r="AF449">
        <v>0.4983673095703125</v>
      </c>
      <c r="AG449" s="13">
        <f t="shared" si="74"/>
        <v>1.1588930402128014E-2</v>
      </c>
      <c r="AH449" s="12">
        <f t="shared" si="75"/>
        <v>1.1522293090820313E-2</v>
      </c>
      <c r="AI449" s="12">
        <f t="shared" si="76"/>
        <v>1</v>
      </c>
      <c r="AK449">
        <v>49.513816833496087</v>
      </c>
      <c r="AL449">
        <v>49.651349824050378</v>
      </c>
      <c r="AM449" s="13">
        <f t="shared" si="77"/>
        <v>2.7738165565584717E-3</v>
      </c>
      <c r="AN449" s="12">
        <f t="shared" si="78"/>
        <v>0.13753299055429125</v>
      </c>
      <c r="AO449" s="12">
        <f t="shared" si="79"/>
        <v>1</v>
      </c>
      <c r="AQ449">
        <v>49.513816833496087</v>
      </c>
      <c r="AR449">
        <v>49.706676162291913</v>
      </c>
      <c r="AS449" s="13">
        <f t="shared" si="80"/>
        <v>3.8874898314406386E-3</v>
      </c>
      <c r="AT449" s="12">
        <f t="shared" si="81"/>
        <v>0.19285932879582646</v>
      </c>
      <c r="AU449" s="12">
        <f t="shared" si="82"/>
        <v>1</v>
      </c>
      <c r="AW449">
        <v>49.513816833496087</v>
      </c>
      <c r="AX449">
        <v>49.678818887367733</v>
      </c>
      <c r="AY449" s="13">
        <f t="shared" si="83"/>
        <v>3.3269012900509144E-3</v>
      </c>
      <c r="AZ449" s="12">
        <f t="shared" si="84"/>
        <v>0.16500205387164613</v>
      </c>
      <c r="BA449" s="12">
        <f t="shared" si="85"/>
        <v>1</v>
      </c>
    </row>
    <row r="450" spans="31:53">
      <c r="AE450">
        <v>0</v>
      </c>
      <c r="AF450">
        <v>0</v>
      </c>
      <c r="AG450" s="13">
        <f t="shared" si="74"/>
        <v>0</v>
      </c>
      <c r="AH450" s="12">
        <f t="shared" si="75"/>
        <v>0</v>
      </c>
      <c r="AI450" s="12">
        <f t="shared" si="76"/>
        <v>1</v>
      </c>
      <c r="AK450">
        <v>0.318145751953125</v>
      </c>
      <c r="AL450">
        <v>0.44980049133300781</v>
      </c>
      <c r="AM450" s="13">
        <f t="shared" si="77"/>
        <v>0.34287488357652901</v>
      </c>
      <c r="AN450" s="12">
        <f t="shared" si="78"/>
        <v>0.13165473937988281</v>
      </c>
      <c r="AO450" s="12">
        <f t="shared" si="79"/>
        <v>0</v>
      </c>
      <c r="AQ450">
        <v>0.318145751953125</v>
      </c>
      <c r="AR450">
        <v>0.44639554844472351</v>
      </c>
      <c r="AS450" s="13">
        <f t="shared" si="80"/>
        <v>0.3354947507083279</v>
      </c>
      <c r="AT450" s="12">
        <f t="shared" si="81"/>
        <v>0.12824979649159851</v>
      </c>
      <c r="AU450" s="12">
        <f t="shared" si="82"/>
        <v>0</v>
      </c>
      <c r="AW450">
        <v>0.318145751953125</v>
      </c>
      <c r="AX450">
        <v>0.4424441692441009</v>
      </c>
      <c r="AY450" s="13">
        <f t="shared" si="83"/>
        <v>0.32684739523058842</v>
      </c>
      <c r="AZ450" s="12">
        <f t="shared" si="84"/>
        <v>0.1242984172909759</v>
      </c>
      <c r="BA450" s="12">
        <f t="shared" si="85"/>
        <v>0</v>
      </c>
    </row>
    <row r="451" spans="31:53">
      <c r="AE451">
        <v>8.2639694213867188E-2</v>
      </c>
      <c r="AF451">
        <v>0.12946891784667969</v>
      </c>
      <c r="AG451" s="13">
        <f t="shared" si="74"/>
        <v>4.7943029893718375E-2</v>
      </c>
      <c r="AH451" s="12">
        <f t="shared" si="75"/>
        <v>4.68292236328125E-2</v>
      </c>
      <c r="AI451" s="12">
        <f t="shared" si="76"/>
        <v>0</v>
      </c>
      <c r="AK451">
        <v>44.750022888183587</v>
      </c>
      <c r="AL451">
        <v>45.037707415494047</v>
      </c>
      <c r="AM451" s="13">
        <f t="shared" si="77"/>
        <v>6.4081033419034397E-3</v>
      </c>
      <c r="AN451" s="12">
        <f t="shared" si="78"/>
        <v>0.28768452731046068</v>
      </c>
      <c r="AO451" s="12">
        <f t="shared" si="79"/>
        <v>1</v>
      </c>
      <c r="AQ451">
        <v>44.750022888183587</v>
      </c>
      <c r="AR451">
        <v>44.937948007163072</v>
      </c>
      <c r="AS451" s="13">
        <f t="shared" si="80"/>
        <v>4.1906426715521989E-3</v>
      </c>
      <c r="AT451" s="12">
        <f t="shared" si="81"/>
        <v>0.18792511897948572</v>
      </c>
      <c r="AU451" s="12">
        <f t="shared" si="82"/>
        <v>1</v>
      </c>
      <c r="AW451">
        <v>44.750022888183587</v>
      </c>
      <c r="AX451">
        <v>44.953628372729817</v>
      </c>
      <c r="AY451" s="13">
        <f t="shared" si="83"/>
        <v>4.5395138700434897E-3</v>
      </c>
      <c r="AZ451" s="12">
        <f t="shared" si="84"/>
        <v>0.20360548454623029</v>
      </c>
      <c r="BA451" s="12">
        <f t="shared" si="85"/>
        <v>1</v>
      </c>
    </row>
    <row r="452" spans="31:53">
      <c r="AE452">
        <v>0.47451400756835938</v>
      </c>
      <c r="AF452">
        <v>0.49944686889648438</v>
      </c>
      <c r="AG452" s="13">
        <f t="shared" si="74"/>
        <v>2.5246284539787691E-2</v>
      </c>
      <c r="AH452" s="12">
        <f t="shared" si="75"/>
        <v>2.4932861328125E-2</v>
      </c>
      <c r="AI452" s="12">
        <f t="shared" si="76"/>
        <v>1</v>
      </c>
      <c r="AK452">
        <v>50.345993041992188</v>
      </c>
      <c r="AL452">
        <v>50.218266454236257</v>
      </c>
      <c r="AM452" s="13">
        <f t="shared" si="77"/>
        <v>2.5690277380915273E-3</v>
      </c>
      <c r="AN452" s="12">
        <f t="shared" si="78"/>
        <v>0.12772658775593015</v>
      </c>
      <c r="AO452" s="12">
        <f t="shared" si="79"/>
        <v>1</v>
      </c>
      <c r="AQ452">
        <v>50.345993041992188</v>
      </c>
      <c r="AR452">
        <v>50.175916012202471</v>
      </c>
      <c r="AS452" s="13">
        <f t="shared" si="80"/>
        <v>3.4193866844986548E-3</v>
      </c>
      <c r="AT452" s="12">
        <f t="shared" si="81"/>
        <v>0.17007702978971651</v>
      </c>
      <c r="AU452" s="12">
        <f t="shared" si="82"/>
        <v>1</v>
      </c>
      <c r="AW452">
        <v>50.345993041992188</v>
      </c>
      <c r="AX452">
        <v>50.173103328688342</v>
      </c>
      <c r="AY452" s="13">
        <f t="shared" si="83"/>
        <v>3.4758372108894069E-3</v>
      </c>
      <c r="AZ452" s="12">
        <f t="shared" si="84"/>
        <v>0.17288971330384584</v>
      </c>
      <c r="BA452" s="12">
        <f t="shared" si="85"/>
        <v>1</v>
      </c>
    </row>
    <row r="453" spans="31:53">
      <c r="AE453">
        <v>0</v>
      </c>
      <c r="AF453">
        <v>0</v>
      </c>
      <c r="AG453" s="13">
        <f t="shared" si="74"/>
        <v>0</v>
      </c>
      <c r="AH453" s="12">
        <f t="shared" si="75"/>
        <v>0</v>
      </c>
      <c r="AI453" s="12">
        <f t="shared" si="76"/>
        <v>1</v>
      </c>
      <c r="AK453">
        <v>0</v>
      </c>
      <c r="AL453">
        <v>3.5442352294921839</v>
      </c>
      <c r="AM453" s="13">
        <f t="shared" si="77"/>
        <v>2</v>
      </c>
      <c r="AN453" s="12">
        <f t="shared" si="78"/>
        <v>3.5442352294921839</v>
      </c>
      <c r="AO453" s="12">
        <f t="shared" si="79"/>
        <v>0</v>
      </c>
      <c r="AQ453">
        <v>0</v>
      </c>
      <c r="AR453">
        <v>2.8353881835937469</v>
      </c>
      <c r="AS453" s="13">
        <f t="shared" si="80"/>
        <v>2</v>
      </c>
      <c r="AT453" s="12">
        <f t="shared" si="81"/>
        <v>2.8353881835937469</v>
      </c>
      <c r="AU453" s="12">
        <f t="shared" si="82"/>
        <v>0</v>
      </c>
      <c r="AW453">
        <v>0</v>
      </c>
      <c r="AX453">
        <v>5.1678975423177036</v>
      </c>
      <c r="AY453" s="13">
        <f t="shared" si="83"/>
        <v>2</v>
      </c>
      <c r="AZ453" s="12">
        <f t="shared" si="84"/>
        <v>5.1678975423177036</v>
      </c>
      <c r="BA453" s="12">
        <f t="shared" si="85"/>
        <v>0</v>
      </c>
    </row>
    <row r="454" spans="31:53">
      <c r="AE454">
        <v>0</v>
      </c>
      <c r="AF454">
        <v>3.337860107421875E-4</v>
      </c>
      <c r="AG454" s="13">
        <f t="shared" si="74"/>
        <v>3.3384172349126828E-4</v>
      </c>
      <c r="AH454" s="12">
        <f t="shared" si="75"/>
        <v>3.337860107421875E-4</v>
      </c>
      <c r="AI454" s="12">
        <f t="shared" si="76"/>
        <v>0</v>
      </c>
      <c r="AK454">
        <v>5.14984130859375E-3</v>
      </c>
      <c r="AL454">
        <v>7.4649679249730603E-3</v>
      </c>
      <c r="AM454" s="13">
        <f t="shared" si="77"/>
        <v>0.3670490093847758</v>
      </c>
      <c r="AN454" s="12">
        <f t="shared" si="78"/>
        <v>2.3151266163793103E-3</v>
      </c>
      <c r="AO454" s="12">
        <f t="shared" si="79"/>
        <v>0</v>
      </c>
      <c r="AQ454">
        <v>5.14984130859375E-3</v>
      </c>
      <c r="AR454">
        <v>9.8437015141282121E-3</v>
      </c>
      <c r="AS454" s="13">
        <f t="shared" si="80"/>
        <v>0.62611755754232445</v>
      </c>
      <c r="AT454" s="12">
        <f t="shared" si="81"/>
        <v>4.6938602055344621E-3</v>
      </c>
      <c r="AU454" s="12">
        <f t="shared" si="82"/>
        <v>0</v>
      </c>
      <c r="AW454">
        <v>5.14984130859375E-3</v>
      </c>
      <c r="AX454">
        <v>9.8899293538222289E-3</v>
      </c>
      <c r="AY454" s="13">
        <f t="shared" si="83"/>
        <v>0.6303404688309302</v>
      </c>
      <c r="AZ454" s="12">
        <f t="shared" si="84"/>
        <v>4.7400880452284789E-3</v>
      </c>
      <c r="BA454" s="12">
        <f t="shared" si="85"/>
        <v>0</v>
      </c>
    </row>
    <row r="455" spans="31:53">
      <c r="AE455">
        <v>0.20405387878417969</v>
      </c>
      <c r="AF455">
        <v>0.37434768676757813</v>
      </c>
      <c r="AG455" s="13">
        <f t="shared" si="74"/>
        <v>0.18565315451306799</v>
      </c>
      <c r="AH455" s="12">
        <f t="shared" si="75"/>
        <v>0.17029380798339844</v>
      </c>
      <c r="AI455" s="12">
        <f t="shared" si="76"/>
        <v>0</v>
      </c>
      <c r="AK455">
        <v>49.850082397460938</v>
      </c>
      <c r="AL455">
        <v>50.042779984012718</v>
      </c>
      <c r="AM455" s="13">
        <f t="shared" si="77"/>
        <v>2.1468893745375632E-3</v>
      </c>
      <c r="AN455" s="12">
        <f t="shared" si="78"/>
        <v>0.10713761852634462</v>
      </c>
      <c r="AO455" s="12">
        <f t="shared" si="79"/>
        <v>1</v>
      </c>
      <c r="AQ455">
        <v>49.850082397460938</v>
      </c>
      <c r="AR455">
        <v>49.826874949053767</v>
      </c>
      <c r="AS455" s="13">
        <f t="shared" si="80"/>
        <v>4.6565322668292157E-4</v>
      </c>
      <c r="AT455" s="12">
        <f t="shared" si="81"/>
        <v>2.3207448407170261E-2</v>
      </c>
      <c r="AU455" s="12">
        <f t="shared" si="82"/>
        <v>1</v>
      </c>
      <c r="AW455">
        <v>49.850082397460938</v>
      </c>
      <c r="AX455">
        <v>49.903857976000637</v>
      </c>
      <c r="AY455" s="13">
        <f t="shared" si="83"/>
        <v>1.0781644983320579E-3</v>
      </c>
      <c r="AZ455" s="12">
        <f t="shared" si="84"/>
        <v>5.3775578539699609E-2</v>
      </c>
      <c r="BA455" s="12">
        <f t="shared" si="85"/>
        <v>1</v>
      </c>
    </row>
    <row r="456" spans="31:53">
      <c r="AE456">
        <v>1.76849365234375E-2</v>
      </c>
      <c r="AF456">
        <v>2.4866104125976559E-2</v>
      </c>
      <c r="AG456" s="13">
        <f t="shared" si="74"/>
        <v>7.2070140187138042E-3</v>
      </c>
      <c r="AH456" s="12">
        <f t="shared" si="75"/>
        <v>7.181167602539059E-3</v>
      </c>
      <c r="AI456" s="12">
        <f t="shared" si="76"/>
        <v>0</v>
      </c>
      <c r="AK456">
        <v>40.745925903320313</v>
      </c>
      <c r="AL456">
        <v>46.075165229052431</v>
      </c>
      <c r="AM456" s="13">
        <f t="shared" si="77"/>
        <v>0.12276370306396711</v>
      </c>
      <c r="AN456" s="12">
        <f t="shared" si="78"/>
        <v>5.329239325732118</v>
      </c>
      <c r="AO456" s="12">
        <f t="shared" si="79"/>
        <v>1</v>
      </c>
      <c r="AQ456">
        <v>40.745925903320313</v>
      </c>
      <c r="AR456">
        <v>45.641730649160799</v>
      </c>
      <c r="AS456" s="13">
        <f t="shared" si="80"/>
        <v>0.11334500647939792</v>
      </c>
      <c r="AT456" s="12">
        <f t="shared" si="81"/>
        <v>4.8958047458404863</v>
      </c>
      <c r="AU456" s="12">
        <f t="shared" si="82"/>
        <v>1</v>
      </c>
      <c r="AW456">
        <v>40.745925903320313</v>
      </c>
      <c r="AX456">
        <v>41.820652338589028</v>
      </c>
      <c r="AY456" s="13">
        <f t="shared" si="83"/>
        <v>2.6032965351183785E-2</v>
      </c>
      <c r="AZ456" s="12">
        <f t="shared" si="84"/>
        <v>1.0747264352687154</v>
      </c>
      <c r="BA456" s="12">
        <f t="shared" si="85"/>
        <v>1</v>
      </c>
    </row>
    <row r="457" spans="31:53">
      <c r="AE457">
        <v>1.9176483154296878E-2</v>
      </c>
      <c r="AF457">
        <v>0.14009666442871091</v>
      </c>
      <c r="AG457" s="13">
        <f t="shared" si="74"/>
        <v>0.12853483056032963</v>
      </c>
      <c r="AH457" s="12">
        <f t="shared" si="75"/>
        <v>0.12092018127441403</v>
      </c>
      <c r="AI457" s="12">
        <f t="shared" si="76"/>
        <v>0</v>
      </c>
      <c r="AK457">
        <v>21.243476867675781</v>
      </c>
      <c r="AL457">
        <v>21.187674817700071</v>
      </c>
      <c r="AM457" s="13">
        <f t="shared" si="77"/>
        <v>2.6302397064062294E-3</v>
      </c>
      <c r="AN457" s="12">
        <f t="shared" si="78"/>
        <v>5.5802049975710588E-2</v>
      </c>
      <c r="AO457" s="12">
        <f t="shared" si="79"/>
        <v>1</v>
      </c>
      <c r="AQ457">
        <v>21.243476867675781</v>
      </c>
      <c r="AR457">
        <v>20.754193840137631</v>
      </c>
      <c r="AS457" s="13">
        <f t="shared" si="80"/>
        <v>2.3300484016944383E-2</v>
      </c>
      <c r="AT457" s="12">
        <f t="shared" si="81"/>
        <v>0.4892830275381499</v>
      </c>
      <c r="AU457" s="12">
        <f t="shared" si="82"/>
        <v>1</v>
      </c>
      <c r="AW457">
        <v>21.243476867675781</v>
      </c>
      <c r="AX457">
        <v>21.32175675237033</v>
      </c>
      <c r="AY457" s="13">
        <f t="shared" si="83"/>
        <v>3.6781137109832751E-3</v>
      </c>
      <c r="AZ457" s="12">
        <f t="shared" si="84"/>
        <v>7.827988469454894E-2</v>
      </c>
      <c r="BA457" s="12">
        <f t="shared" si="85"/>
        <v>1</v>
      </c>
    </row>
    <row r="458" spans="31:53">
      <c r="AE458">
        <v>0</v>
      </c>
      <c r="AF458">
        <v>1.739501953125E-3</v>
      </c>
      <c r="AG458" s="13">
        <f t="shared" si="74"/>
        <v>1.7410157642794299E-3</v>
      </c>
      <c r="AH458" s="12">
        <f t="shared" si="75"/>
        <v>1.739501953125E-3</v>
      </c>
      <c r="AI458" s="12">
        <f t="shared" si="76"/>
        <v>0</v>
      </c>
      <c r="AK458">
        <v>1.1444091796875E-3</v>
      </c>
      <c r="AL458">
        <v>7.5606612471846848E-3</v>
      </c>
      <c r="AM458" s="13">
        <f t="shared" si="77"/>
        <v>1.4741413343861034</v>
      </c>
      <c r="AN458" s="12">
        <f t="shared" si="78"/>
        <v>6.4162520674971848E-3</v>
      </c>
      <c r="AO458" s="12">
        <f t="shared" si="79"/>
        <v>0</v>
      </c>
      <c r="AQ458">
        <v>1.1444091796875E-3</v>
      </c>
      <c r="AR458">
        <v>1.558907899411833E-2</v>
      </c>
      <c r="AS458" s="13">
        <f t="shared" si="80"/>
        <v>1.7264385840415681</v>
      </c>
      <c r="AT458" s="12">
        <f t="shared" si="81"/>
        <v>1.444466981443083E-2</v>
      </c>
      <c r="AU458" s="12">
        <f t="shared" si="82"/>
        <v>0</v>
      </c>
      <c r="AW458">
        <v>1.1444091796875E-3</v>
      </c>
      <c r="AX458">
        <v>2.652742341379349E-2</v>
      </c>
      <c r="AY458" s="13">
        <f t="shared" si="83"/>
        <v>1.8345741394869377</v>
      </c>
      <c r="AZ458" s="12">
        <f t="shared" si="84"/>
        <v>2.538301423410599E-2</v>
      </c>
      <c r="BA458" s="12">
        <f t="shared" si="85"/>
        <v>0</v>
      </c>
    </row>
    <row r="459" spans="31:53">
      <c r="AE459">
        <v>0.45434379577636719</v>
      </c>
      <c r="AF459">
        <v>0.29974555969238281</v>
      </c>
      <c r="AG459" s="13">
        <f t="shared" si="74"/>
        <v>0.14324067667288376</v>
      </c>
      <c r="AH459" s="12">
        <f t="shared" si="75"/>
        <v>0.15459823608398438</v>
      </c>
      <c r="AI459" s="12">
        <f t="shared" si="76"/>
        <v>0</v>
      </c>
      <c r="AK459">
        <v>45.249557495117188</v>
      </c>
      <c r="AL459">
        <v>45.273400843143463</v>
      </c>
      <c r="AM459" s="13">
        <f t="shared" si="77"/>
        <v>5.2679118013751317E-4</v>
      </c>
      <c r="AN459" s="12">
        <f t="shared" si="78"/>
        <v>2.3843348026275635E-2</v>
      </c>
      <c r="AO459" s="12">
        <f t="shared" si="79"/>
        <v>1</v>
      </c>
      <c r="AQ459">
        <v>45.249557495117188</v>
      </c>
      <c r="AR459">
        <v>45.263566522446617</v>
      </c>
      <c r="AS459" s="13">
        <f t="shared" si="80"/>
        <v>3.0954687469876064E-4</v>
      </c>
      <c r="AT459" s="12">
        <f t="shared" si="81"/>
        <v>1.4009027329429102E-2</v>
      </c>
      <c r="AU459" s="12">
        <f t="shared" si="82"/>
        <v>1</v>
      </c>
      <c r="AW459">
        <v>45.249557495117188</v>
      </c>
      <c r="AX459">
        <v>45.160637124814542</v>
      </c>
      <c r="AY459" s="13">
        <f t="shared" si="83"/>
        <v>1.9670430016537547E-3</v>
      </c>
      <c r="AZ459" s="12">
        <f t="shared" si="84"/>
        <v>8.8920370302645324E-2</v>
      </c>
      <c r="BA459" s="12">
        <f t="shared" si="85"/>
        <v>1</v>
      </c>
    </row>
    <row r="460" spans="31:53">
      <c r="AE460">
        <v>0.48288726806640619</v>
      </c>
      <c r="AF460">
        <v>0.47493362426757813</v>
      </c>
      <c r="AG460" s="13">
        <f t="shared" si="74"/>
        <v>7.9220972660223737E-3</v>
      </c>
      <c r="AH460" s="12">
        <f t="shared" si="75"/>
        <v>7.9536437988280695E-3</v>
      </c>
      <c r="AI460" s="12">
        <f t="shared" si="76"/>
        <v>1</v>
      </c>
      <c r="AK460">
        <v>49.486923217773438</v>
      </c>
      <c r="AL460">
        <v>50.897343635559089</v>
      </c>
      <c r="AM460" s="13">
        <f t="shared" si="77"/>
        <v>7.7952833344234829E-3</v>
      </c>
      <c r="AN460" s="12">
        <f t="shared" si="78"/>
        <v>0.38426685333252664</v>
      </c>
      <c r="AO460" s="12">
        <f t="shared" si="79"/>
        <v>1</v>
      </c>
      <c r="AQ460">
        <v>49.486923217773438</v>
      </c>
      <c r="AR460">
        <v>50.86718888451113</v>
      </c>
      <c r="AS460" s="13">
        <f t="shared" si="80"/>
        <v>7.18136394665044E-3</v>
      </c>
      <c r="AT460" s="12">
        <f t="shared" si="81"/>
        <v>0.35411210228456724</v>
      </c>
      <c r="AU460" s="12">
        <f t="shared" si="82"/>
        <v>1</v>
      </c>
      <c r="AW460">
        <v>49.486923217773438</v>
      </c>
      <c r="AX460">
        <v>50.860902871786323</v>
      </c>
      <c r="AY460" s="13">
        <f t="shared" si="83"/>
        <v>7.0534345467770324E-3</v>
      </c>
      <c r="AZ460" s="12">
        <f t="shared" si="84"/>
        <v>0.34782608955976002</v>
      </c>
      <c r="BA460" s="12">
        <f t="shared" si="85"/>
        <v>1</v>
      </c>
    </row>
    <row r="461" spans="31:53">
      <c r="AE461">
        <v>0</v>
      </c>
      <c r="AF461">
        <v>3.814697265625E-6</v>
      </c>
      <c r="AG461" s="13">
        <f t="shared" si="74"/>
        <v>3.8147045415826142E-6</v>
      </c>
      <c r="AH461" s="12">
        <f t="shared" si="75"/>
        <v>3.814697265625E-6</v>
      </c>
      <c r="AI461" s="12">
        <f t="shared" si="76"/>
        <v>0</v>
      </c>
      <c r="AK461">
        <v>0</v>
      </c>
      <c r="AL461">
        <v>2.514232288707386E-3</v>
      </c>
      <c r="AM461" s="13">
        <f t="shared" si="77"/>
        <v>2</v>
      </c>
      <c r="AN461" s="12">
        <f t="shared" si="78"/>
        <v>2.514232288707386E-3</v>
      </c>
      <c r="AO461" s="12">
        <f t="shared" si="79"/>
        <v>0</v>
      </c>
      <c r="AQ461">
        <v>0</v>
      </c>
      <c r="AR461">
        <v>2.5026854233360278E-3</v>
      </c>
      <c r="AS461" s="13">
        <f t="shared" si="80"/>
        <v>2</v>
      </c>
      <c r="AT461" s="12">
        <f t="shared" si="81"/>
        <v>2.5026854233360278E-3</v>
      </c>
      <c r="AU461" s="12">
        <f t="shared" si="82"/>
        <v>0</v>
      </c>
      <c r="AW461">
        <v>0</v>
      </c>
      <c r="AX461">
        <v>2.4912444124250751E-3</v>
      </c>
      <c r="AY461" s="13">
        <f t="shared" si="83"/>
        <v>2</v>
      </c>
      <c r="AZ461" s="12">
        <f t="shared" si="84"/>
        <v>2.4912444124250751E-3</v>
      </c>
      <c r="BA461" s="12">
        <f t="shared" si="85"/>
        <v>0</v>
      </c>
    </row>
    <row r="462" spans="31:53">
      <c r="AE462">
        <v>0</v>
      </c>
      <c r="AF462">
        <v>0</v>
      </c>
      <c r="AG462" s="13">
        <f t="shared" ref="AG462:AG525" si="86">(ABS(EXP(AE462) - EXP(AF462)) / ABS(EXP(AE462)))</f>
        <v>0</v>
      </c>
      <c r="AH462" s="12">
        <f t="shared" ref="AH462:AH525" si="87">ABS(MIN(AE462, 100-AE462)- MIN(AF462, 100-AF462))</f>
        <v>0</v>
      </c>
      <c r="AI462" s="12">
        <f t="shared" ref="AI462:AI525" si="88">IF(AND(AF462 &lt;= 1.2*AE462, AF462 &gt;= 0.8*AE462), 1, 0)</f>
        <v>1</v>
      </c>
      <c r="AK462">
        <v>0</v>
      </c>
      <c r="AL462">
        <v>4.1537814670138899E-4</v>
      </c>
      <c r="AM462" s="13">
        <f t="shared" ref="AM462:AM525" si="89">IF(AND(AK462=0, AL462=0), 0, 2 * ABS(MIN(AK462, 100-AK462) - MIN(AL462, 100-AL462)) / (ABS(MIN(AK462, 100-AK462)) + ABS(MIN(AL462, 100-AL462))))</f>
        <v>2</v>
      </c>
      <c r="AN462" s="12">
        <f t="shared" ref="AN462:AN525" si="90">ABS(MIN(AK462, 100-AK462)- MIN(AL462, 100-AL462))</f>
        <v>4.1537814670138899E-4</v>
      </c>
      <c r="AO462" s="12">
        <f t="shared" ref="AO462:AO525" si="91">IF(AND(AL462 &lt;= 1.2*AK462, AL462 &gt;= 0.8*AK462), 1, 0)</f>
        <v>0</v>
      </c>
      <c r="AQ462">
        <v>0</v>
      </c>
      <c r="AR462">
        <v>3.1681384070444941E-4</v>
      </c>
      <c r="AS462" s="13">
        <f t="shared" ref="AS462:AS525" si="92">IF(AND(AQ462=0, AR462=0), 0, 2 * ABS(MIN(AQ462, 100-AQ462) - MIN(AR462, 100-AR462)) / (ABS(MIN(AQ462, 100-AQ462)) + ABS(MIN(AR462, 100-AR462))))</f>
        <v>2</v>
      </c>
      <c r="AT462" s="12">
        <f t="shared" ref="AT462:AT525" si="93">ABS(MIN(AQ462, 100-AQ462)- MIN(AR462, 100-AR462))</f>
        <v>3.1681384070444941E-4</v>
      </c>
      <c r="AU462" s="12">
        <f t="shared" ref="AU462:AU525" si="94">IF(AND(AR462 &lt;= 1.2*AQ462, AR462 &gt;= 0.8*AQ462), 1, 0)</f>
        <v>0</v>
      </c>
      <c r="AW462">
        <v>0</v>
      </c>
      <c r="AX462">
        <v>2.6048255309987919E-4</v>
      </c>
      <c r="AY462" s="13">
        <f t="shared" ref="AY462:AY525" si="95">IF(AND(AW462=0, AX462=0), 0, 2 * ABS(MIN(AW462, 100-AW462) - MIN(AX462, 100-AX462)) / (ABS(MIN(AW462, 100-AW462)) + ABS(MIN(AX462, 100-AX462))))</f>
        <v>2</v>
      </c>
      <c r="AZ462" s="12">
        <f t="shared" ref="AZ462:AZ525" si="96">ABS(MIN(AW462, 100-AW462)- MIN(AX462, 100-AX462))</f>
        <v>2.6048255309987919E-4</v>
      </c>
      <c r="BA462" s="12">
        <f t="shared" ref="BA462:BA525" si="97">IF(AND(AX462 &lt;= 1.2*AW462, AX462 &gt;= 0.8*AW462), 1, 0)</f>
        <v>0</v>
      </c>
    </row>
    <row r="463" spans="31:53">
      <c r="AE463">
        <v>0</v>
      </c>
      <c r="AF463">
        <v>0</v>
      </c>
      <c r="AG463" s="13">
        <f t="shared" si="86"/>
        <v>0</v>
      </c>
      <c r="AH463" s="12">
        <f t="shared" si="87"/>
        <v>0</v>
      </c>
      <c r="AI463" s="12">
        <f t="shared" si="88"/>
        <v>1</v>
      </c>
      <c r="AK463">
        <v>0</v>
      </c>
      <c r="AL463">
        <v>0</v>
      </c>
      <c r="AM463" s="13">
        <f t="shared" si="89"/>
        <v>0</v>
      </c>
      <c r="AN463" s="12">
        <f t="shared" si="90"/>
        <v>0</v>
      </c>
      <c r="AO463" s="12">
        <f t="shared" si="91"/>
        <v>1</v>
      </c>
      <c r="AQ463">
        <v>0</v>
      </c>
      <c r="AR463">
        <v>0</v>
      </c>
      <c r="AS463" s="13">
        <f t="shared" si="92"/>
        <v>0</v>
      </c>
      <c r="AT463" s="12">
        <f t="shared" si="93"/>
        <v>0</v>
      </c>
      <c r="AU463" s="12">
        <f t="shared" si="94"/>
        <v>1</v>
      </c>
      <c r="AW463">
        <v>0</v>
      </c>
      <c r="AX463">
        <v>0</v>
      </c>
      <c r="AY463" s="13">
        <f t="shared" si="95"/>
        <v>0</v>
      </c>
      <c r="AZ463" s="12">
        <f t="shared" si="96"/>
        <v>0</v>
      </c>
      <c r="BA463" s="12">
        <f t="shared" si="97"/>
        <v>1</v>
      </c>
    </row>
    <row r="464" spans="31:53">
      <c r="AE464">
        <v>2.689361572265625E-4</v>
      </c>
      <c r="AF464">
        <v>0</v>
      </c>
      <c r="AG464" s="13">
        <f t="shared" si="86"/>
        <v>2.6889999713986798E-4</v>
      </c>
      <c r="AH464" s="12">
        <f t="shared" si="87"/>
        <v>2.689361572265625E-4</v>
      </c>
      <c r="AI464" s="12">
        <f t="shared" si="88"/>
        <v>0</v>
      </c>
      <c r="AK464">
        <v>5.340576171875E-3</v>
      </c>
      <c r="AL464">
        <v>3.7070842104663181E-2</v>
      </c>
      <c r="AM464" s="13">
        <f t="shared" si="89"/>
        <v>1.4963077030763308</v>
      </c>
      <c r="AN464" s="12">
        <f t="shared" si="90"/>
        <v>3.1730265932788181E-2</v>
      </c>
      <c r="AO464" s="12">
        <f t="shared" si="91"/>
        <v>0</v>
      </c>
      <c r="AQ464">
        <v>5.340576171875E-3</v>
      </c>
      <c r="AR464">
        <v>3.6733155068158239E-2</v>
      </c>
      <c r="AS464" s="13">
        <f t="shared" si="92"/>
        <v>1.4922650295590203</v>
      </c>
      <c r="AT464" s="12">
        <f t="shared" si="93"/>
        <v>3.1392578896283239E-2</v>
      </c>
      <c r="AU464" s="12">
        <f t="shared" si="94"/>
        <v>0</v>
      </c>
      <c r="AW464">
        <v>5.340576171875E-3</v>
      </c>
      <c r="AX464">
        <v>3.6226964219451173E-2</v>
      </c>
      <c r="AY464" s="13">
        <f t="shared" si="95"/>
        <v>1.4860820609930139</v>
      </c>
      <c r="AZ464" s="12">
        <f t="shared" si="96"/>
        <v>3.0886388047576173E-2</v>
      </c>
      <c r="BA464" s="12">
        <f t="shared" si="97"/>
        <v>0</v>
      </c>
    </row>
    <row r="465" spans="31:53">
      <c r="AE465">
        <v>5.2610397338867188E-2</v>
      </c>
      <c r="AF465">
        <v>0.1011676788330078</v>
      </c>
      <c r="AG465" s="13">
        <f t="shared" si="86"/>
        <v>4.97555016617625E-2</v>
      </c>
      <c r="AH465" s="12">
        <f t="shared" si="87"/>
        <v>4.8557281494140611E-2</v>
      </c>
      <c r="AI465" s="12">
        <f t="shared" si="88"/>
        <v>0</v>
      </c>
      <c r="AK465">
        <v>44.577980041503913</v>
      </c>
      <c r="AL465">
        <v>45.488724341759323</v>
      </c>
      <c r="AM465" s="13">
        <f t="shared" si="89"/>
        <v>2.022377317992884E-2</v>
      </c>
      <c r="AN465" s="12">
        <f t="shared" si="90"/>
        <v>0.9107443002554092</v>
      </c>
      <c r="AO465" s="12">
        <f t="shared" si="91"/>
        <v>1</v>
      </c>
      <c r="AQ465">
        <v>44.577980041503913</v>
      </c>
      <c r="AR465">
        <v>45.521597330625553</v>
      </c>
      <c r="AS465" s="13">
        <f t="shared" si="92"/>
        <v>2.094609800941263E-2</v>
      </c>
      <c r="AT465" s="12">
        <f t="shared" si="93"/>
        <v>0.94361728912164011</v>
      </c>
      <c r="AU465" s="12">
        <f t="shared" si="94"/>
        <v>1</v>
      </c>
      <c r="AW465">
        <v>44.577980041503913</v>
      </c>
      <c r="AX465">
        <v>45.54220350448513</v>
      </c>
      <c r="AY465" s="13">
        <f t="shared" si="95"/>
        <v>2.1398612941997963E-2</v>
      </c>
      <c r="AZ465" s="12">
        <f t="shared" si="96"/>
        <v>0.96422346298121653</v>
      </c>
      <c r="BA465" s="12">
        <f t="shared" si="97"/>
        <v>1</v>
      </c>
    </row>
    <row r="466" spans="31:53">
      <c r="AE466">
        <v>0</v>
      </c>
      <c r="AF466">
        <v>0</v>
      </c>
      <c r="AG466" s="13">
        <f t="shared" si="86"/>
        <v>0</v>
      </c>
      <c r="AH466" s="12">
        <f t="shared" si="87"/>
        <v>0</v>
      </c>
      <c r="AI466" s="12">
        <f t="shared" si="88"/>
        <v>1</v>
      </c>
      <c r="AK466">
        <v>0</v>
      </c>
      <c r="AL466">
        <v>0</v>
      </c>
      <c r="AM466" s="13">
        <f t="shared" si="89"/>
        <v>0</v>
      </c>
      <c r="AN466" s="12">
        <f t="shared" si="90"/>
        <v>0</v>
      </c>
      <c r="AO466" s="12">
        <f t="shared" si="91"/>
        <v>1</v>
      </c>
      <c r="AQ466">
        <v>0</v>
      </c>
      <c r="AR466">
        <v>0</v>
      </c>
      <c r="AS466" s="13">
        <f t="shared" si="92"/>
        <v>0</v>
      </c>
      <c r="AT466" s="12">
        <f t="shared" si="93"/>
        <v>0</v>
      </c>
      <c r="AU466" s="12">
        <f t="shared" si="94"/>
        <v>1</v>
      </c>
      <c r="AW466">
        <v>0</v>
      </c>
      <c r="AX466">
        <v>0</v>
      </c>
      <c r="AY466" s="13">
        <f t="shared" si="95"/>
        <v>0</v>
      </c>
      <c r="AZ466" s="12">
        <f t="shared" si="96"/>
        <v>0</v>
      </c>
      <c r="BA466" s="12">
        <f t="shared" si="97"/>
        <v>1</v>
      </c>
    </row>
    <row r="467" spans="31:53">
      <c r="AE467">
        <v>0</v>
      </c>
      <c r="AF467">
        <v>0</v>
      </c>
      <c r="AG467" s="13">
        <f t="shared" si="86"/>
        <v>0</v>
      </c>
      <c r="AH467" s="12">
        <f t="shared" si="87"/>
        <v>0</v>
      </c>
      <c r="AI467" s="12">
        <f t="shared" si="88"/>
        <v>1</v>
      </c>
      <c r="AK467">
        <v>0</v>
      </c>
      <c r="AL467">
        <v>0.31397712421927232</v>
      </c>
      <c r="AM467" s="13">
        <f t="shared" si="89"/>
        <v>2</v>
      </c>
      <c r="AN467" s="12">
        <f t="shared" si="90"/>
        <v>0.31397712421927232</v>
      </c>
      <c r="AO467" s="12">
        <f t="shared" si="91"/>
        <v>0</v>
      </c>
      <c r="AQ467">
        <v>0</v>
      </c>
      <c r="AR467">
        <v>0.35401763730546271</v>
      </c>
      <c r="AS467" s="13">
        <f t="shared" si="92"/>
        <v>2</v>
      </c>
      <c r="AT467" s="12">
        <f t="shared" si="93"/>
        <v>0.35401763730546271</v>
      </c>
      <c r="AU467" s="12">
        <f t="shared" si="94"/>
        <v>0</v>
      </c>
      <c r="AW467">
        <v>0</v>
      </c>
      <c r="AX467">
        <v>0.35259097511618109</v>
      </c>
      <c r="AY467" s="13">
        <f t="shared" si="95"/>
        <v>2</v>
      </c>
      <c r="AZ467" s="12">
        <f t="shared" si="96"/>
        <v>0.35259097511618109</v>
      </c>
      <c r="BA467" s="12">
        <f t="shared" si="97"/>
        <v>0</v>
      </c>
    </row>
    <row r="468" spans="31:53">
      <c r="AE468">
        <v>0</v>
      </c>
      <c r="AF468">
        <v>0</v>
      </c>
      <c r="AG468" s="13">
        <f t="shared" si="86"/>
        <v>0</v>
      </c>
      <c r="AH468" s="12">
        <f t="shared" si="87"/>
        <v>0</v>
      </c>
      <c r="AI468" s="12">
        <f t="shared" si="88"/>
        <v>1</v>
      </c>
      <c r="AK468">
        <v>0</v>
      </c>
      <c r="AL468">
        <v>0</v>
      </c>
      <c r="AM468" s="13">
        <f t="shared" si="89"/>
        <v>0</v>
      </c>
      <c r="AN468" s="12">
        <f t="shared" si="90"/>
        <v>0</v>
      </c>
      <c r="AO468" s="12">
        <f t="shared" si="91"/>
        <v>1</v>
      </c>
      <c r="AQ468">
        <v>0</v>
      </c>
      <c r="AR468">
        <v>0</v>
      </c>
      <c r="AS468" s="13">
        <f t="shared" si="92"/>
        <v>0</v>
      </c>
      <c r="AT468" s="12">
        <f t="shared" si="93"/>
        <v>0</v>
      </c>
      <c r="AU468" s="12">
        <f t="shared" si="94"/>
        <v>1</v>
      </c>
      <c r="AW468">
        <v>0</v>
      </c>
      <c r="AX468">
        <v>0</v>
      </c>
      <c r="AY468" s="13">
        <f t="shared" si="95"/>
        <v>0</v>
      </c>
      <c r="AZ468" s="12">
        <f t="shared" si="96"/>
        <v>0</v>
      </c>
      <c r="BA468" s="12">
        <f t="shared" si="97"/>
        <v>1</v>
      </c>
    </row>
    <row r="469" spans="31:53">
      <c r="AE469">
        <v>1.42364501953125E-2</v>
      </c>
      <c r="AF469">
        <v>6.3686370849609384E-3</v>
      </c>
      <c r="AG469" s="13">
        <f t="shared" si="86"/>
        <v>7.8369428822311175E-3</v>
      </c>
      <c r="AH469" s="12">
        <f t="shared" si="87"/>
        <v>7.8678131103515625E-3</v>
      </c>
      <c r="AI469" s="12">
        <f t="shared" si="88"/>
        <v>0</v>
      </c>
      <c r="AK469">
        <v>55.353355407714837</v>
      </c>
      <c r="AL469">
        <v>38.558101654052727</v>
      </c>
      <c r="AM469" s="13">
        <f t="shared" si="89"/>
        <v>0.14635085648134916</v>
      </c>
      <c r="AN469" s="12">
        <f t="shared" si="90"/>
        <v>6.0885429382324361</v>
      </c>
      <c r="AO469" s="12">
        <f t="shared" si="91"/>
        <v>0</v>
      </c>
      <c r="AQ469">
        <v>55.353355407714837</v>
      </c>
      <c r="AR469">
        <v>40.185941613238789</v>
      </c>
      <c r="AS469" s="13">
        <f t="shared" si="92"/>
        <v>0.10516484710814843</v>
      </c>
      <c r="AT469" s="12">
        <f t="shared" si="93"/>
        <v>4.4607029790463741</v>
      </c>
      <c r="AU469" s="12">
        <f t="shared" si="94"/>
        <v>0</v>
      </c>
      <c r="AW469">
        <v>55.353355407714837</v>
      </c>
      <c r="AX469">
        <v>43.007425873386133</v>
      </c>
      <c r="AY469" s="13">
        <f t="shared" si="95"/>
        <v>3.7401998793450478E-2</v>
      </c>
      <c r="AZ469" s="12">
        <f t="shared" si="96"/>
        <v>1.6392187188990306</v>
      </c>
      <c r="BA469" s="12">
        <f t="shared" si="97"/>
        <v>0</v>
      </c>
    </row>
    <row r="470" spans="31:53">
      <c r="AE470">
        <v>7.20977783203125E-4</v>
      </c>
      <c r="AF470">
        <v>0</v>
      </c>
      <c r="AG470" s="13">
        <f t="shared" si="86"/>
        <v>7.207179411718096E-4</v>
      </c>
      <c r="AH470" s="12">
        <f t="shared" si="87"/>
        <v>7.20977783203125E-4</v>
      </c>
      <c r="AI470" s="12">
        <f t="shared" si="88"/>
        <v>0</v>
      </c>
      <c r="AK470">
        <v>7.62939453125E-3</v>
      </c>
      <c r="AL470">
        <v>1.6527397688045061E-2</v>
      </c>
      <c r="AM470" s="13">
        <f t="shared" si="89"/>
        <v>0.73668747704737436</v>
      </c>
      <c r="AN470" s="12">
        <f t="shared" si="90"/>
        <v>8.8980031567950611E-3</v>
      </c>
      <c r="AO470" s="12">
        <f t="shared" si="91"/>
        <v>0</v>
      </c>
      <c r="AQ470">
        <v>7.62939453125E-3</v>
      </c>
      <c r="AR470">
        <v>1.508838343512927E-2</v>
      </c>
      <c r="AS470" s="13">
        <f t="shared" si="92"/>
        <v>0.65666535828618933</v>
      </c>
      <c r="AT470" s="12">
        <f t="shared" si="93"/>
        <v>7.4589889038792698E-3</v>
      </c>
      <c r="AU470" s="12">
        <f t="shared" si="94"/>
        <v>0</v>
      </c>
      <c r="AW470">
        <v>7.62939453125E-3</v>
      </c>
      <c r="AX470">
        <v>1.495930852133354E-2</v>
      </c>
      <c r="AY470" s="13">
        <f t="shared" si="95"/>
        <v>0.64898936189656053</v>
      </c>
      <c r="AZ470" s="12">
        <f t="shared" si="96"/>
        <v>7.3299139900835399E-3</v>
      </c>
      <c r="BA470" s="12">
        <f t="shared" si="97"/>
        <v>0</v>
      </c>
    </row>
    <row r="471" spans="31:53">
      <c r="AE471">
        <v>1.410675048828125E-2</v>
      </c>
      <c r="AF471">
        <v>0.16846656799316409</v>
      </c>
      <c r="AG471" s="13">
        <f t="shared" si="86"/>
        <v>0.16691068613983892</v>
      </c>
      <c r="AH471" s="12">
        <f t="shared" si="87"/>
        <v>0.15435981750488284</v>
      </c>
      <c r="AI471" s="12">
        <f t="shared" si="88"/>
        <v>0</v>
      </c>
      <c r="AK471">
        <v>9.774017333984375</v>
      </c>
      <c r="AL471">
        <v>9.9912906515187228</v>
      </c>
      <c r="AM471" s="13">
        <f t="shared" si="89"/>
        <v>2.1985320713819107E-2</v>
      </c>
      <c r="AN471" s="12">
        <f t="shared" si="90"/>
        <v>0.21727331753434775</v>
      </c>
      <c r="AO471" s="12">
        <f t="shared" si="91"/>
        <v>1</v>
      </c>
      <c r="AQ471">
        <v>9.774017333984375</v>
      </c>
      <c r="AR471">
        <v>10.00249314163168</v>
      </c>
      <c r="AS471" s="13">
        <f t="shared" si="92"/>
        <v>2.3105775705881983E-2</v>
      </c>
      <c r="AT471" s="12">
        <f t="shared" si="93"/>
        <v>0.22847580764730502</v>
      </c>
      <c r="AU471" s="12">
        <f t="shared" si="94"/>
        <v>1</v>
      </c>
      <c r="AW471">
        <v>9.774017333984375</v>
      </c>
      <c r="AX471">
        <v>9.9784845930259998</v>
      </c>
      <c r="AY471" s="13">
        <f t="shared" si="95"/>
        <v>2.0702922576306945E-2</v>
      </c>
      <c r="AZ471" s="12">
        <f t="shared" si="96"/>
        <v>0.20446725904162477</v>
      </c>
      <c r="BA471" s="12">
        <f t="shared" si="97"/>
        <v>1</v>
      </c>
    </row>
    <row r="472" spans="31:53">
      <c r="AE472">
        <v>0</v>
      </c>
      <c r="AF472">
        <v>0</v>
      </c>
      <c r="AG472" s="13">
        <f t="shared" si="86"/>
        <v>0</v>
      </c>
      <c r="AH472" s="12">
        <f t="shared" si="87"/>
        <v>0</v>
      </c>
      <c r="AI472" s="12">
        <f t="shared" si="88"/>
        <v>1</v>
      </c>
      <c r="AK472">
        <v>0</v>
      </c>
      <c r="AL472">
        <v>0</v>
      </c>
      <c r="AM472" s="13">
        <f t="shared" si="89"/>
        <v>0</v>
      </c>
      <c r="AN472" s="12">
        <f t="shared" si="90"/>
        <v>0</v>
      </c>
      <c r="AO472" s="12">
        <f t="shared" si="91"/>
        <v>1</v>
      </c>
      <c r="AQ472">
        <v>0</v>
      </c>
      <c r="AR472">
        <v>0</v>
      </c>
      <c r="AS472" s="13">
        <f t="shared" si="92"/>
        <v>0</v>
      </c>
      <c r="AT472" s="12">
        <f t="shared" si="93"/>
        <v>0</v>
      </c>
      <c r="AU472" s="12">
        <f t="shared" si="94"/>
        <v>1</v>
      </c>
      <c r="AW472">
        <v>0</v>
      </c>
      <c r="AX472">
        <v>0</v>
      </c>
      <c r="AY472" s="13">
        <f t="shared" si="95"/>
        <v>0</v>
      </c>
      <c r="AZ472" s="12">
        <f t="shared" si="96"/>
        <v>0</v>
      </c>
      <c r="BA472" s="12">
        <f t="shared" si="97"/>
        <v>1</v>
      </c>
    </row>
    <row r="473" spans="31:53">
      <c r="AE473">
        <v>0</v>
      </c>
      <c r="AF473">
        <v>0</v>
      </c>
      <c r="AG473" s="13">
        <f t="shared" si="86"/>
        <v>0</v>
      </c>
      <c r="AH473" s="12">
        <f t="shared" si="87"/>
        <v>0</v>
      </c>
      <c r="AI473" s="12">
        <f t="shared" si="88"/>
        <v>1</v>
      </c>
      <c r="AK473">
        <v>0</v>
      </c>
      <c r="AL473">
        <v>0</v>
      </c>
      <c r="AM473" s="13">
        <f t="shared" si="89"/>
        <v>0</v>
      </c>
      <c r="AN473" s="12">
        <f t="shared" si="90"/>
        <v>0</v>
      </c>
      <c r="AO473" s="12">
        <f t="shared" si="91"/>
        <v>1</v>
      </c>
      <c r="AQ473">
        <v>0</v>
      </c>
      <c r="AR473">
        <v>0</v>
      </c>
      <c r="AS473" s="13">
        <f t="shared" si="92"/>
        <v>0</v>
      </c>
      <c r="AT473" s="12">
        <f t="shared" si="93"/>
        <v>0</v>
      </c>
      <c r="AU473" s="12">
        <f t="shared" si="94"/>
        <v>1</v>
      </c>
      <c r="AW473">
        <v>0</v>
      </c>
      <c r="AX473">
        <v>0</v>
      </c>
      <c r="AY473" s="13">
        <f t="shared" si="95"/>
        <v>0</v>
      </c>
      <c r="AZ473" s="12">
        <f t="shared" si="96"/>
        <v>0</v>
      </c>
      <c r="BA473" s="12">
        <f t="shared" si="97"/>
        <v>1</v>
      </c>
    </row>
    <row r="474" spans="31:53">
      <c r="AE474">
        <v>0</v>
      </c>
      <c r="AF474">
        <v>0</v>
      </c>
      <c r="AG474" s="13">
        <f t="shared" si="86"/>
        <v>0</v>
      </c>
      <c r="AH474" s="12">
        <f t="shared" si="87"/>
        <v>0</v>
      </c>
      <c r="AI474" s="12">
        <f t="shared" si="88"/>
        <v>1</v>
      </c>
      <c r="AK474">
        <v>0</v>
      </c>
      <c r="AL474">
        <v>0</v>
      </c>
      <c r="AM474" s="13">
        <f t="shared" si="89"/>
        <v>0</v>
      </c>
      <c r="AN474" s="12">
        <f t="shared" si="90"/>
        <v>0</v>
      </c>
      <c r="AO474" s="12">
        <f t="shared" si="91"/>
        <v>1</v>
      </c>
      <c r="AQ474">
        <v>0</v>
      </c>
      <c r="AR474">
        <v>0</v>
      </c>
      <c r="AS474" s="13">
        <f t="shared" si="92"/>
        <v>0</v>
      </c>
      <c r="AT474" s="12">
        <f t="shared" si="93"/>
        <v>0</v>
      </c>
      <c r="AU474" s="12">
        <f t="shared" si="94"/>
        <v>1</v>
      </c>
      <c r="AW474">
        <v>0</v>
      </c>
      <c r="AX474">
        <v>0</v>
      </c>
      <c r="AY474" s="13">
        <f t="shared" si="95"/>
        <v>0</v>
      </c>
      <c r="AZ474" s="12">
        <f t="shared" si="96"/>
        <v>0</v>
      </c>
      <c r="BA474" s="12">
        <f t="shared" si="97"/>
        <v>1</v>
      </c>
    </row>
    <row r="475" spans="31:53">
      <c r="AE475">
        <v>6.28662109375E-3</v>
      </c>
      <c r="AF475">
        <v>4.436492919921875E-3</v>
      </c>
      <c r="AG475" s="13">
        <f t="shared" si="86"/>
        <v>1.848417741700433E-3</v>
      </c>
      <c r="AH475" s="12">
        <f t="shared" si="87"/>
        <v>1.850128173828125E-3</v>
      </c>
      <c r="AI475" s="12">
        <f t="shared" si="88"/>
        <v>0</v>
      </c>
      <c r="AK475">
        <v>57.795524597167969</v>
      </c>
      <c r="AL475">
        <v>54.494237899780281</v>
      </c>
      <c r="AM475" s="13">
        <f t="shared" si="89"/>
        <v>7.5277112258938406E-2</v>
      </c>
      <c r="AN475" s="12">
        <f t="shared" si="90"/>
        <v>3.3012866973876882</v>
      </c>
      <c r="AO475" s="12">
        <f t="shared" si="91"/>
        <v>1</v>
      </c>
      <c r="AQ475">
        <v>57.795524597167969</v>
      </c>
      <c r="AR475">
        <v>55.121714274626093</v>
      </c>
      <c r="AS475" s="13">
        <f t="shared" si="92"/>
        <v>6.1408487464135623E-2</v>
      </c>
      <c r="AT475" s="12">
        <f t="shared" si="93"/>
        <v>2.6738103225418755</v>
      </c>
      <c r="AU475" s="12">
        <f t="shared" si="94"/>
        <v>1</v>
      </c>
      <c r="AW475">
        <v>57.795524597167969</v>
      </c>
      <c r="AX475">
        <v>51.341145847293717</v>
      </c>
      <c r="AY475" s="13">
        <f t="shared" si="95"/>
        <v>0.14206784588339672</v>
      </c>
      <c r="AZ475" s="12">
        <f t="shared" si="96"/>
        <v>6.4543787498742518</v>
      </c>
      <c r="BA475" s="12">
        <f t="shared" si="97"/>
        <v>1</v>
      </c>
    </row>
    <row r="476" spans="31:53">
      <c r="AE476">
        <v>0.15630149841308591</v>
      </c>
      <c r="AF476">
        <v>0.33046722412109381</v>
      </c>
      <c r="AG476" s="13">
        <f t="shared" si="86"/>
        <v>0.19025280496492405</v>
      </c>
      <c r="AH476" s="12">
        <f t="shared" si="87"/>
        <v>0.1741657257080079</v>
      </c>
      <c r="AI476" s="12">
        <f t="shared" si="88"/>
        <v>0</v>
      </c>
      <c r="AK476">
        <v>50.555038452148438</v>
      </c>
      <c r="AL476">
        <v>49.641486137144028</v>
      </c>
      <c r="AM476" s="13">
        <f t="shared" si="89"/>
        <v>3.9667299390373613E-3</v>
      </c>
      <c r="AN476" s="12">
        <f t="shared" si="90"/>
        <v>0.19652458929246563</v>
      </c>
      <c r="AO476" s="12">
        <f t="shared" si="91"/>
        <v>1</v>
      </c>
      <c r="AQ476">
        <v>50.555038452148438</v>
      </c>
      <c r="AR476">
        <v>49.750984148901942</v>
      </c>
      <c r="AS476" s="13">
        <f t="shared" si="92"/>
        <v>6.1700626754626568E-3</v>
      </c>
      <c r="AT476" s="12">
        <f t="shared" si="93"/>
        <v>0.30602260105037971</v>
      </c>
      <c r="AU476" s="12">
        <f t="shared" si="94"/>
        <v>1</v>
      </c>
      <c r="AW476">
        <v>50.555038452148438</v>
      </c>
      <c r="AX476">
        <v>49.70079587666455</v>
      </c>
      <c r="AY476" s="13">
        <f t="shared" si="95"/>
        <v>5.160772088664816E-3</v>
      </c>
      <c r="AZ476" s="12">
        <f t="shared" si="96"/>
        <v>0.25583432881298762</v>
      </c>
      <c r="BA476" s="12">
        <f t="shared" si="97"/>
        <v>1</v>
      </c>
    </row>
    <row r="477" spans="31:53">
      <c r="AE477">
        <v>4.3756484985351563E-2</v>
      </c>
      <c r="AF477">
        <v>0.19619941711425781</v>
      </c>
      <c r="AG477" s="13">
        <f t="shared" si="86"/>
        <v>0.16467599461852669</v>
      </c>
      <c r="AH477" s="12">
        <f t="shared" si="87"/>
        <v>0.15244293212890625</v>
      </c>
      <c r="AI477" s="12">
        <f t="shared" si="88"/>
        <v>0</v>
      </c>
      <c r="AK477">
        <v>47.151565551757813</v>
      </c>
      <c r="AL477">
        <v>43.982067664675121</v>
      </c>
      <c r="AM477" s="13">
        <f t="shared" si="89"/>
        <v>6.955714976391783E-2</v>
      </c>
      <c r="AN477" s="12">
        <f t="shared" si="90"/>
        <v>3.1694978870826915</v>
      </c>
      <c r="AO477" s="12">
        <f t="shared" si="91"/>
        <v>1</v>
      </c>
      <c r="AQ477">
        <v>47.151565551757813</v>
      </c>
      <c r="AR477">
        <v>44.7424029175857</v>
      </c>
      <c r="AS477" s="13">
        <f t="shared" si="92"/>
        <v>5.2433531260015744E-2</v>
      </c>
      <c r="AT477" s="12">
        <f t="shared" si="93"/>
        <v>2.4091626341721124</v>
      </c>
      <c r="AU477" s="12">
        <f t="shared" si="94"/>
        <v>1</v>
      </c>
      <c r="AW477">
        <v>47.151565551757813</v>
      </c>
      <c r="AX477">
        <v>42.927242131334339</v>
      </c>
      <c r="AY477" s="13">
        <f t="shared" si="95"/>
        <v>9.3791725913716373E-2</v>
      </c>
      <c r="AZ477" s="12">
        <f t="shared" si="96"/>
        <v>4.2243234204234739</v>
      </c>
      <c r="BA477" s="12">
        <f t="shared" si="97"/>
        <v>1</v>
      </c>
    </row>
    <row r="478" spans="31:53">
      <c r="AE478">
        <v>0</v>
      </c>
      <c r="AF478">
        <v>0</v>
      </c>
      <c r="AG478" s="13">
        <f t="shared" si="86"/>
        <v>0</v>
      </c>
      <c r="AH478" s="12">
        <f t="shared" si="87"/>
        <v>0</v>
      </c>
      <c r="AI478" s="12">
        <f t="shared" si="88"/>
        <v>1</v>
      </c>
      <c r="AK478">
        <v>0</v>
      </c>
      <c r="AL478">
        <v>0</v>
      </c>
      <c r="AM478" s="13">
        <f t="shared" si="89"/>
        <v>0</v>
      </c>
      <c r="AN478" s="12">
        <f t="shared" si="90"/>
        <v>0</v>
      </c>
      <c r="AO478" s="12">
        <f t="shared" si="91"/>
        <v>1</v>
      </c>
      <c r="AQ478">
        <v>0</v>
      </c>
      <c r="AR478">
        <v>0</v>
      </c>
      <c r="AS478" s="13">
        <f t="shared" si="92"/>
        <v>0</v>
      </c>
      <c r="AT478" s="12">
        <f t="shared" si="93"/>
        <v>0</v>
      </c>
      <c r="AU478" s="12">
        <f t="shared" si="94"/>
        <v>1</v>
      </c>
      <c r="AW478">
        <v>0</v>
      </c>
      <c r="AX478">
        <v>0</v>
      </c>
      <c r="AY478" s="13">
        <f t="shared" si="95"/>
        <v>0</v>
      </c>
      <c r="AZ478" s="12">
        <f t="shared" si="96"/>
        <v>0</v>
      </c>
      <c r="BA478" s="12">
        <f t="shared" si="97"/>
        <v>1</v>
      </c>
    </row>
    <row r="479" spans="31:53">
      <c r="AE479">
        <v>0</v>
      </c>
      <c r="AF479">
        <v>0</v>
      </c>
      <c r="AG479" s="13">
        <f t="shared" si="86"/>
        <v>0</v>
      </c>
      <c r="AH479" s="12">
        <f t="shared" si="87"/>
        <v>0</v>
      </c>
      <c r="AI479" s="12">
        <f t="shared" si="88"/>
        <v>1</v>
      </c>
      <c r="AK479">
        <v>0</v>
      </c>
      <c r="AL479">
        <v>0</v>
      </c>
      <c r="AM479" s="13">
        <f t="shared" si="89"/>
        <v>0</v>
      </c>
      <c r="AN479" s="12">
        <f t="shared" si="90"/>
        <v>0</v>
      </c>
      <c r="AO479" s="12">
        <f t="shared" si="91"/>
        <v>1</v>
      </c>
      <c r="AQ479">
        <v>0</v>
      </c>
      <c r="AR479">
        <v>0</v>
      </c>
      <c r="AS479" s="13">
        <f t="shared" si="92"/>
        <v>0</v>
      </c>
      <c r="AT479" s="12">
        <f t="shared" si="93"/>
        <v>0</v>
      </c>
      <c r="AU479" s="12">
        <f t="shared" si="94"/>
        <v>1</v>
      </c>
      <c r="AW479">
        <v>0</v>
      </c>
      <c r="AX479">
        <v>0</v>
      </c>
      <c r="AY479" s="13">
        <f t="shared" si="95"/>
        <v>0</v>
      </c>
      <c r="AZ479" s="12">
        <f t="shared" si="96"/>
        <v>0</v>
      </c>
      <c r="BA479" s="12">
        <f t="shared" si="97"/>
        <v>1</v>
      </c>
    </row>
    <row r="480" spans="31:53">
      <c r="AE480">
        <v>0.15571784973144531</v>
      </c>
      <c r="AF480">
        <v>5.8038711547851563E-2</v>
      </c>
      <c r="AG480" s="13">
        <f t="shared" si="86"/>
        <v>9.3060140556188414E-2</v>
      </c>
      <c r="AH480" s="12">
        <f t="shared" si="87"/>
        <v>9.767913818359375E-2</v>
      </c>
      <c r="AI480" s="12">
        <f t="shared" si="88"/>
        <v>0</v>
      </c>
      <c r="AK480">
        <v>10.218620300292971</v>
      </c>
      <c r="AL480">
        <v>10.244671134061591</v>
      </c>
      <c r="AM480" s="13">
        <f t="shared" si="89"/>
        <v>2.5461039688742262E-3</v>
      </c>
      <c r="AN480" s="12">
        <f t="shared" si="90"/>
        <v>2.6050833768620052E-2</v>
      </c>
      <c r="AO480" s="12">
        <f t="shared" si="91"/>
        <v>1</v>
      </c>
      <c r="AQ480">
        <v>10.218620300292971</v>
      </c>
      <c r="AR480">
        <v>10.131684184048829</v>
      </c>
      <c r="AS480" s="13">
        <f t="shared" si="92"/>
        <v>8.5439622105932273E-3</v>
      </c>
      <c r="AT480" s="12">
        <f t="shared" si="93"/>
        <v>8.6936116244141104E-2</v>
      </c>
      <c r="AU480" s="12">
        <f t="shared" si="94"/>
        <v>1</v>
      </c>
      <c r="AW480">
        <v>10.218620300292971</v>
      </c>
      <c r="AX480">
        <v>10.13251762796919</v>
      </c>
      <c r="AY480" s="13">
        <f t="shared" si="95"/>
        <v>8.4617059377508266E-3</v>
      </c>
      <c r="AZ480" s="12">
        <f t="shared" si="96"/>
        <v>8.6102672323780993E-2</v>
      </c>
      <c r="BA480" s="12">
        <f t="shared" si="97"/>
        <v>1</v>
      </c>
    </row>
    <row r="481" spans="31:53">
      <c r="AE481">
        <v>0</v>
      </c>
      <c r="AF481">
        <v>0</v>
      </c>
      <c r="AG481" s="13">
        <f t="shared" si="86"/>
        <v>0</v>
      </c>
      <c r="AH481" s="12">
        <f t="shared" si="87"/>
        <v>0</v>
      </c>
      <c r="AI481" s="12">
        <f t="shared" si="88"/>
        <v>1</v>
      </c>
      <c r="AK481">
        <v>0</v>
      </c>
      <c r="AL481">
        <v>0</v>
      </c>
      <c r="AM481" s="13">
        <f t="shared" si="89"/>
        <v>0</v>
      </c>
      <c r="AN481" s="12">
        <f t="shared" si="90"/>
        <v>0</v>
      </c>
      <c r="AO481" s="12">
        <f t="shared" si="91"/>
        <v>1</v>
      </c>
      <c r="AQ481">
        <v>0</v>
      </c>
      <c r="AR481">
        <v>0.33784949261209252</v>
      </c>
      <c r="AS481" s="13">
        <f t="shared" si="92"/>
        <v>2</v>
      </c>
      <c r="AT481" s="12">
        <f t="shared" si="93"/>
        <v>0.33784949261209252</v>
      </c>
      <c r="AU481" s="12">
        <f t="shared" si="94"/>
        <v>0</v>
      </c>
      <c r="AW481">
        <v>0</v>
      </c>
      <c r="AX481">
        <v>0.2716971444083261</v>
      </c>
      <c r="AY481" s="13">
        <f t="shared" si="95"/>
        <v>2</v>
      </c>
      <c r="AZ481" s="12">
        <f t="shared" si="96"/>
        <v>0.2716971444083261</v>
      </c>
      <c r="BA481" s="12">
        <f t="shared" si="97"/>
        <v>0</v>
      </c>
    </row>
    <row r="482" spans="31:53">
      <c r="AE482">
        <v>1.926422119140625E-4</v>
      </c>
      <c r="AF482">
        <v>3.9510726928710931E-2</v>
      </c>
      <c r="AG482" s="13">
        <f t="shared" si="86"/>
        <v>4.0101271356451348E-2</v>
      </c>
      <c r="AH482" s="12">
        <f t="shared" si="87"/>
        <v>3.9318084716796868E-2</v>
      </c>
      <c r="AI482" s="12">
        <f t="shared" si="88"/>
        <v>0</v>
      </c>
      <c r="AK482">
        <v>2.8932571411132808</v>
      </c>
      <c r="AL482">
        <v>2.8461899420227672</v>
      </c>
      <c r="AM482" s="13">
        <f t="shared" si="89"/>
        <v>1.6401300825234187E-2</v>
      </c>
      <c r="AN482" s="12">
        <f t="shared" si="90"/>
        <v>4.7067199090513601E-2</v>
      </c>
      <c r="AO482" s="12">
        <f t="shared" si="91"/>
        <v>1</v>
      </c>
      <c r="AQ482">
        <v>2.8932571411132808</v>
      </c>
      <c r="AR482">
        <v>2.8446683295814519</v>
      </c>
      <c r="AS482" s="13">
        <f t="shared" si="92"/>
        <v>1.693602044152934E-2</v>
      </c>
      <c r="AT482" s="12">
        <f t="shared" si="93"/>
        <v>4.8588811531828924E-2</v>
      </c>
      <c r="AU482" s="12">
        <f t="shared" si="94"/>
        <v>1</v>
      </c>
      <c r="AW482">
        <v>2.8932571411132808</v>
      </c>
      <c r="AX482">
        <v>2.8435582187818769</v>
      </c>
      <c r="AY482" s="13">
        <f t="shared" si="95"/>
        <v>1.7326310579503193E-2</v>
      </c>
      <c r="AZ482" s="12">
        <f t="shared" si="96"/>
        <v>4.9698922331403939E-2</v>
      </c>
      <c r="BA482" s="12">
        <f t="shared" si="97"/>
        <v>1</v>
      </c>
    </row>
    <row r="483" spans="31:53">
      <c r="AE483">
        <v>8.392333984375E-4</v>
      </c>
      <c r="AF483">
        <v>1.2645721435546879E-3</v>
      </c>
      <c r="AG483" s="13">
        <f t="shared" si="86"/>
        <v>4.2542921446750469E-4</v>
      </c>
      <c r="AH483" s="12">
        <f t="shared" si="87"/>
        <v>4.2533874511718793E-4</v>
      </c>
      <c r="AI483" s="12">
        <f t="shared" si="88"/>
        <v>0</v>
      </c>
      <c r="AK483">
        <v>10.330581665039061</v>
      </c>
      <c r="AL483">
        <v>10.487101154942669</v>
      </c>
      <c r="AM483" s="13">
        <f t="shared" si="89"/>
        <v>1.503716732136723E-2</v>
      </c>
      <c r="AN483" s="12">
        <f t="shared" si="90"/>
        <v>0.15651948990360864</v>
      </c>
      <c r="AO483" s="12">
        <f t="shared" si="91"/>
        <v>1</v>
      </c>
      <c r="AQ483">
        <v>10.330581665039061</v>
      </c>
      <c r="AR483">
        <v>10.31621143442276</v>
      </c>
      <c r="AS483" s="13">
        <f t="shared" si="92"/>
        <v>1.3920060657434776E-3</v>
      </c>
      <c r="AT483" s="12">
        <f t="shared" si="93"/>
        <v>1.4370230616300717E-2</v>
      </c>
      <c r="AU483" s="12">
        <f t="shared" si="94"/>
        <v>1</v>
      </c>
      <c r="AW483">
        <v>10.330581665039061</v>
      </c>
      <c r="AX483">
        <v>10.342074546193819</v>
      </c>
      <c r="AY483" s="13">
        <f t="shared" si="95"/>
        <v>1.1118920604420127E-3</v>
      </c>
      <c r="AZ483" s="12">
        <f t="shared" si="96"/>
        <v>1.149288115475855E-2</v>
      </c>
      <c r="BA483" s="12">
        <f t="shared" si="97"/>
        <v>1</v>
      </c>
    </row>
    <row r="484" spans="31:53">
      <c r="AE484">
        <v>1.409530639648438E-2</v>
      </c>
      <c r="AF484">
        <v>4.1067123413085938E-2</v>
      </c>
      <c r="AG484" s="13">
        <f t="shared" si="86"/>
        <v>2.7338848881765323E-2</v>
      </c>
      <c r="AH484" s="12">
        <f t="shared" si="87"/>
        <v>2.6971817016601556E-2</v>
      </c>
      <c r="AI484" s="12">
        <f t="shared" si="88"/>
        <v>0</v>
      </c>
      <c r="AK484">
        <v>36.871719360351563</v>
      </c>
      <c r="AL484">
        <v>34.818695190756081</v>
      </c>
      <c r="AM484" s="13">
        <f t="shared" si="89"/>
        <v>5.7274718871429979E-2</v>
      </c>
      <c r="AN484" s="12">
        <f t="shared" si="90"/>
        <v>2.0530241695954814</v>
      </c>
      <c r="AO484" s="12">
        <f t="shared" si="91"/>
        <v>1</v>
      </c>
      <c r="AQ484">
        <v>36.871719360351563</v>
      </c>
      <c r="AR484">
        <v>35.109207014077789</v>
      </c>
      <c r="AS484" s="13">
        <f t="shared" si="92"/>
        <v>4.8971649436840028E-2</v>
      </c>
      <c r="AT484" s="12">
        <f t="shared" si="93"/>
        <v>1.7625123462737733</v>
      </c>
      <c r="AU484" s="12">
        <f t="shared" si="94"/>
        <v>1</v>
      </c>
      <c r="AW484">
        <v>36.871719360351563</v>
      </c>
      <c r="AX484">
        <v>34.953723226690393</v>
      </c>
      <c r="AY484" s="13">
        <f t="shared" si="95"/>
        <v>5.3407151131351221E-2</v>
      </c>
      <c r="AZ484" s="12">
        <f t="shared" si="96"/>
        <v>1.9179961336611697</v>
      </c>
      <c r="BA484" s="12">
        <f t="shared" si="97"/>
        <v>1</v>
      </c>
    </row>
    <row r="485" spans="31:53">
      <c r="AE485">
        <v>0</v>
      </c>
      <c r="AF485">
        <v>0</v>
      </c>
      <c r="AG485" s="13">
        <f t="shared" si="86"/>
        <v>0</v>
      </c>
      <c r="AH485" s="12">
        <f t="shared" si="87"/>
        <v>0</v>
      </c>
      <c r="AI485" s="12">
        <f t="shared" si="88"/>
        <v>1</v>
      </c>
      <c r="AK485">
        <v>0</v>
      </c>
      <c r="AL485">
        <v>0</v>
      </c>
      <c r="AM485" s="13">
        <f t="shared" si="89"/>
        <v>0</v>
      </c>
      <c r="AN485" s="12">
        <f t="shared" si="90"/>
        <v>0</v>
      </c>
      <c r="AO485" s="12">
        <f t="shared" si="91"/>
        <v>1</v>
      </c>
      <c r="AQ485">
        <v>0</v>
      </c>
      <c r="AR485">
        <v>0</v>
      </c>
      <c r="AS485" s="13">
        <f t="shared" si="92"/>
        <v>0</v>
      </c>
      <c r="AT485" s="12">
        <f t="shared" si="93"/>
        <v>0</v>
      </c>
      <c r="AU485" s="12">
        <f t="shared" si="94"/>
        <v>1</v>
      </c>
      <c r="AW485">
        <v>0</v>
      </c>
      <c r="AX485">
        <v>0</v>
      </c>
      <c r="AY485" s="13">
        <f t="shared" si="95"/>
        <v>0</v>
      </c>
      <c r="AZ485" s="12">
        <f t="shared" si="96"/>
        <v>0</v>
      </c>
      <c r="BA485" s="12">
        <f t="shared" si="97"/>
        <v>1</v>
      </c>
    </row>
    <row r="486" spans="31:53">
      <c r="AE486">
        <v>0</v>
      </c>
      <c r="AF486">
        <v>0</v>
      </c>
      <c r="AG486" s="13">
        <f t="shared" si="86"/>
        <v>0</v>
      </c>
      <c r="AH486" s="12">
        <f t="shared" si="87"/>
        <v>0</v>
      </c>
      <c r="AI486" s="12">
        <f t="shared" si="88"/>
        <v>1</v>
      </c>
      <c r="AK486">
        <v>0</v>
      </c>
      <c r="AL486">
        <v>0</v>
      </c>
      <c r="AM486" s="13">
        <f t="shared" si="89"/>
        <v>0</v>
      </c>
      <c r="AN486" s="12">
        <f t="shared" si="90"/>
        <v>0</v>
      </c>
      <c r="AO486" s="12">
        <f t="shared" si="91"/>
        <v>1</v>
      </c>
      <c r="AQ486">
        <v>0</v>
      </c>
      <c r="AR486">
        <v>0</v>
      </c>
      <c r="AS486" s="13">
        <f t="shared" si="92"/>
        <v>0</v>
      </c>
      <c r="AT486" s="12">
        <f t="shared" si="93"/>
        <v>0</v>
      </c>
      <c r="AU486" s="12">
        <f t="shared" si="94"/>
        <v>1</v>
      </c>
      <c r="AW486">
        <v>0</v>
      </c>
      <c r="AX486">
        <v>0</v>
      </c>
      <c r="AY486" s="13">
        <f t="shared" si="95"/>
        <v>0</v>
      </c>
      <c r="AZ486" s="12">
        <f t="shared" si="96"/>
        <v>0</v>
      </c>
      <c r="BA486" s="12">
        <f t="shared" si="97"/>
        <v>1</v>
      </c>
    </row>
    <row r="487" spans="31:53">
      <c r="AE487">
        <v>0.1175594329833984</v>
      </c>
      <c r="AF487">
        <v>0.27424049377441412</v>
      </c>
      <c r="AG487" s="13">
        <f t="shared" si="86"/>
        <v>0.16962251592625016</v>
      </c>
      <c r="AH487" s="12">
        <f t="shared" si="87"/>
        <v>0.15668106079101574</v>
      </c>
      <c r="AI487" s="12">
        <f t="shared" si="88"/>
        <v>0</v>
      </c>
      <c r="AK487">
        <v>47.996902465820313</v>
      </c>
      <c r="AL487">
        <v>49.326330615628152</v>
      </c>
      <c r="AM487" s="13">
        <f t="shared" si="89"/>
        <v>2.7319851749998052E-2</v>
      </c>
      <c r="AN487" s="12">
        <f t="shared" si="90"/>
        <v>1.3294281498078391</v>
      </c>
      <c r="AO487" s="12">
        <f t="shared" si="91"/>
        <v>1</v>
      </c>
      <c r="AQ487">
        <v>47.996902465820313</v>
      </c>
      <c r="AR487">
        <v>49.281669441146107</v>
      </c>
      <c r="AS487" s="13">
        <f t="shared" si="92"/>
        <v>2.6414182489325554E-2</v>
      </c>
      <c r="AT487" s="12">
        <f t="shared" si="93"/>
        <v>1.2847669753257946</v>
      </c>
      <c r="AU487" s="12">
        <f t="shared" si="94"/>
        <v>1</v>
      </c>
      <c r="AW487">
        <v>47.996902465820313</v>
      </c>
      <c r="AX487">
        <v>49.290511681930703</v>
      </c>
      <c r="AY487" s="13">
        <f t="shared" si="95"/>
        <v>2.6593557397789968E-2</v>
      </c>
      <c r="AZ487" s="12">
        <f t="shared" si="96"/>
        <v>1.29360921611039</v>
      </c>
      <c r="BA487" s="12">
        <f t="shared" si="97"/>
        <v>1</v>
      </c>
    </row>
    <row r="488" spans="31:53">
      <c r="AE488">
        <v>0</v>
      </c>
      <c r="AF488">
        <v>0</v>
      </c>
      <c r="AG488" s="13">
        <f t="shared" si="86"/>
        <v>0</v>
      </c>
      <c r="AH488" s="12">
        <f t="shared" si="87"/>
        <v>0</v>
      </c>
      <c r="AI488" s="12">
        <f t="shared" si="88"/>
        <v>1</v>
      </c>
      <c r="AK488">
        <v>0</v>
      </c>
      <c r="AL488">
        <v>0</v>
      </c>
      <c r="AM488" s="13">
        <f t="shared" si="89"/>
        <v>0</v>
      </c>
      <c r="AN488" s="12">
        <f t="shared" si="90"/>
        <v>0</v>
      </c>
      <c r="AO488" s="12">
        <f t="shared" si="91"/>
        <v>1</v>
      </c>
      <c r="AQ488">
        <v>0</v>
      </c>
      <c r="AR488">
        <v>0</v>
      </c>
      <c r="AS488" s="13">
        <f t="shared" si="92"/>
        <v>0</v>
      </c>
      <c r="AT488" s="12">
        <f t="shared" si="93"/>
        <v>0</v>
      </c>
      <c r="AU488" s="12">
        <f t="shared" si="94"/>
        <v>1</v>
      </c>
      <c r="AW488">
        <v>0</v>
      </c>
      <c r="AX488">
        <v>0</v>
      </c>
      <c r="AY488" s="13">
        <f t="shared" si="95"/>
        <v>0</v>
      </c>
      <c r="AZ488" s="12">
        <f t="shared" si="96"/>
        <v>0</v>
      </c>
      <c r="BA488" s="12">
        <f t="shared" si="97"/>
        <v>1</v>
      </c>
    </row>
    <row r="489" spans="31:53">
      <c r="AE489">
        <v>0</v>
      </c>
      <c r="AF489">
        <v>0</v>
      </c>
      <c r="AG489" s="13">
        <f t="shared" si="86"/>
        <v>0</v>
      </c>
      <c r="AH489" s="12">
        <f t="shared" si="87"/>
        <v>0</v>
      </c>
      <c r="AI489" s="12">
        <f t="shared" si="88"/>
        <v>1</v>
      </c>
      <c r="AK489">
        <v>0</v>
      </c>
      <c r="AL489">
        <v>0</v>
      </c>
      <c r="AM489" s="13">
        <f t="shared" si="89"/>
        <v>0</v>
      </c>
      <c r="AN489" s="12">
        <f t="shared" si="90"/>
        <v>0</v>
      </c>
      <c r="AO489" s="12">
        <f t="shared" si="91"/>
        <v>1</v>
      </c>
      <c r="AQ489">
        <v>0</v>
      </c>
      <c r="AR489">
        <v>0</v>
      </c>
      <c r="AS489" s="13">
        <f t="shared" si="92"/>
        <v>0</v>
      </c>
      <c r="AT489" s="12">
        <f t="shared" si="93"/>
        <v>0</v>
      </c>
      <c r="AU489" s="12">
        <f t="shared" si="94"/>
        <v>1</v>
      </c>
      <c r="AW489">
        <v>0</v>
      </c>
      <c r="AX489">
        <v>0</v>
      </c>
      <c r="AY489" s="13">
        <f t="shared" si="95"/>
        <v>0</v>
      </c>
      <c r="AZ489" s="12">
        <f t="shared" si="96"/>
        <v>0</v>
      </c>
      <c r="BA489" s="12">
        <f t="shared" si="97"/>
        <v>1</v>
      </c>
    </row>
    <row r="490" spans="31:53">
      <c r="AE490">
        <v>4.0378570556640616E-3</v>
      </c>
      <c r="AF490">
        <v>1.5092849731445311E-2</v>
      </c>
      <c r="AG490" s="13">
        <f t="shared" si="86"/>
        <v>1.1116324908074258E-2</v>
      </c>
      <c r="AH490" s="12">
        <f t="shared" si="87"/>
        <v>1.105499267578125E-2</v>
      </c>
      <c r="AI490" s="12">
        <f t="shared" si="88"/>
        <v>0</v>
      </c>
      <c r="AK490">
        <v>25.910758972167969</v>
      </c>
      <c r="AL490">
        <v>33.779652913411446</v>
      </c>
      <c r="AM490" s="13">
        <f t="shared" si="89"/>
        <v>0.26365688199060733</v>
      </c>
      <c r="AN490" s="12">
        <f t="shared" si="90"/>
        <v>7.8688939412434777</v>
      </c>
      <c r="AO490" s="12">
        <f t="shared" si="91"/>
        <v>0</v>
      </c>
      <c r="AQ490">
        <v>25.910758972167969</v>
      </c>
      <c r="AR490">
        <v>30.301268999126378</v>
      </c>
      <c r="AS490" s="13">
        <f t="shared" si="92"/>
        <v>0.15621247570717428</v>
      </c>
      <c r="AT490" s="12">
        <f t="shared" si="93"/>
        <v>4.3905100269584096</v>
      </c>
      <c r="AU490" s="12">
        <f t="shared" si="94"/>
        <v>1</v>
      </c>
      <c r="AW490">
        <v>25.910758972167969</v>
      </c>
      <c r="AX490">
        <v>28.13076551109166</v>
      </c>
      <c r="AY490" s="13">
        <f t="shared" si="95"/>
        <v>8.215928622114943E-2</v>
      </c>
      <c r="AZ490" s="12">
        <f t="shared" si="96"/>
        <v>2.2200065389236912</v>
      </c>
      <c r="BA490" s="12">
        <f t="shared" si="97"/>
        <v>1</v>
      </c>
    </row>
    <row r="491" spans="31:53">
      <c r="AE491">
        <v>0.49418449401855469</v>
      </c>
      <c r="AF491">
        <v>0.49934005737304688</v>
      </c>
      <c r="AG491" s="13">
        <f t="shared" si="86"/>
        <v>5.1688761397131683E-3</v>
      </c>
      <c r="AH491" s="12">
        <f t="shared" si="87"/>
        <v>5.1555633544921875E-3</v>
      </c>
      <c r="AI491" s="12">
        <f t="shared" si="88"/>
        <v>1</v>
      </c>
      <c r="AK491">
        <v>50.366973876953118</v>
      </c>
      <c r="AL491">
        <v>49.830140738651657</v>
      </c>
      <c r="AM491" s="13">
        <f t="shared" si="89"/>
        <v>3.9635700696893945E-3</v>
      </c>
      <c r="AN491" s="12">
        <f t="shared" si="90"/>
        <v>0.19711461560477517</v>
      </c>
      <c r="AO491" s="12">
        <f t="shared" si="91"/>
        <v>1</v>
      </c>
      <c r="AQ491">
        <v>50.366973876953118</v>
      </c>
      <c r="AR491">
        <v>49.848147240754592</v>
      </c>
      <c r="AS491" s="13">
        <f t="shared" si="92"/>
        <v>4.3248608844010062E-3</v>
      </c>
      <c r="AT491" s="12">
        <f t="shared" si="93"/>
        <v>0.21512111770771014</v>
      </c>
      <c r="AU491" s="12">
        <f t="shared" si="94"/>
        <v>1</v>
      </c>
      <c r="AW491">
        <v>50.366973876953118</v>
      </c>
      <c r="AX491">
        <v>49.842913553503067</v>
      </c>
      <c r="AY491" s="13">
        <f t="shared" si="95"/>
        <v>4.2198632380582102E-3</v>
      </c>
      <c r="AZ491" s="12">
        <f t="shared" si="96"/>
        <v>0.20988743045618463</v>
      </c>
      <c r="BA491" s="12">
        <f t="shared" si="97"/>
        <v>1</v>
      </c>
    </row>
    <row r="492" spans="31:53">
      <c r="AE492">
        <v>0.43961715698242188</v>
      </c>
      <c r="AF492">
        <v>0.49894332885742188</v>
      </c>
      <c r="AG492" s="13">
        <f t="shared" si="86"/>
        <v>6.1121292222447339E-2</v>
      </c>
      <c r="AH492" s="12">
        <f t="shared" si="87"/>
        <v>5.9326171875E-2</v>
      </c>
      <c r="AI492" s="12">
        <f t="shared" si="88"/>
        <v>1</v>
      </c>
      <c r="AK492">
        <v>49.715805053710938</v>
      </c>
      <c r="AL492">
        <v>49.911755528943303</v>
      </c>
      <c r="AM492" s="13">
        <f t="shared" si="89"/>
        <v>3.9336600050504794E-3</v>
      </c>
      <c r="AN492" s="12">
        <f t="shared" si="90"/>
        <v>0.19595047523236531</v>
      </c>
      <c r="AO492" s="12">
        <f t="shared" si="91"/>
        <v>1</v>
      </c>
      <c r="AQ492">
        <v>49.715805053710938</v>
      </c>
      <c r="AR492">
        <v>49.991499642345403</v>
      </c>
      <c r="AS492" s="13">
        <f t="shared" si="92"/>
        <v>5.5300780514503196E-3</v>
      </c>
      <c r="AT492" s="12">
        <f t="shared" si="93"/>
        <v>0.27569458863446528</v>
      </c>
      <c r="AU492" s="12">
        <f t="shared" si="94"/>
        <v>1</v>
      </c>
      <c r="AW492">
        <v>49.715805053710938</v>
      </c>
      <c r="AX492">
        <v>49.989042578787988</v>
      </c>
      <c r="AY492" s="13">
        <f t="shared" si="95"/>
        <v>5.480927589081197E-3</v>
      </c>
      <c r="AZ492" s="12">
        <f t="shared" si="96"/>
        <v>0.27323752507705024</v>
      </c>
      <c r="BA492" s="12">
        <f t="shared" si="97"/>
        <v>1</v>
      </c>
    </row>
    <row r="493" spans="31:53">
      <c r="AE493">
        <v>6.7638397216796875E-2</v>
      </c>
      <c r="AF493">
        <v>0.13162803649902341</v>
      </c>
      <c r="AG493" s="13">
        <f t="shared" si="86"/>
        <v>6.608135333626057E-2</v>
      </c>
      <c r="AH493" s="12">
        <f t="shared" si="87"/>
        <v>6.3989639282226535E-2</v>
      </c>
      <c r="AI493" s="12">
        <f t="shared" si="88"/>
        <v>0</v>
      </c>
      <c r="AK493">
        <v>47.277069091796882</v>
      </c>
      <c r="AL493">
        <v>45.938793305427801</v>
      </c>
      <c r="AM493" s="13">
        <f t="shared" si="89"/>
        <v>2.8713477555273377E-2</v>
      </c>
      <c r="AN493" s="12">
        <f t="shared" si="90"/>
        <v>1.3382757863690813</v>
      </c>
      <c r="AO493" s="12">
        <f t="shared" si="91"/>
        <v>1</v>
      </c>
      <c r="AQ493">
        <v>47.277069091796882</v>
      </c>
      <c r="AR493">
        <v>45.710917001083658</v>
      </c>
      <c r="AS493" s="13">
        <f t="shared" si="92"/>
        <v>3.3685041617072593E-2</v>
      </c>
      <c r="AT493" s="12">
        <f t="shared" si="93"/>
        <v>1.5661520907132243</v>
      </c>
      <c r="AU493" s="12">
        <f t="shared" si="94"/>
        <v>1</v>
      </c>
      <c r="AW493">
        <v>47.277069091796882</v>
      </c>
      <c r="AX493">
        <v>45.714320877081093</v>
      </c>
      <c r="AY493" s="13">
        <f t="shared" si="95"/>
        <v>3.3610600190809158E-2</v>
      </c>
      <c r="AZ493" s="12">
        <f t="shared" si="96"/>
        <v>1.5627482147157892</v>
      </c>
      <c r="BA493" s="12">
        <f t="shared" si="97"/>
        <v>1</v>
      </c>
    </row>
    <row r="494" spans="31:53">
      <c r="AE494">
        <v>0</v>
      </c>
      <c r="AF494">
        <v>0</v>
      </c>
      <c r="AG494" s="13">
        <f t="shared" si="86"/>
        <v>0</v>
      </c>
      <c r="AH494" s="12">
        <f t="shared" si="87"/>
        <v>0</v>
      </c>
      <c r="AI494" s="12">
        <f t="shared" si="88"/>
        <v>1</v>
      </c>
      <c r="AK494">
        <v>0</v>
      </c>
      <c r="AL494">
        <v>0</v>
      </c>
      <c r="AM494" s="13">
        <f t="shared" si="89"/>
        <v>0</v>
      </c>
      <c r="AN494" s="12">
        <f t="shared" si="90"/>
        <v>0</v>
      </c>
      <c r="AO494" s="12">
        <f t="shared" si="91"/>
        <v>1</v>
      </c>
      <c r="AQ494">
        <v>0</v>
      </c>
      <c r="AR494">
        <v>0</v>
      </c>
      <c r="AS494" s="13">
        <f t="shared" si="92"/>
        <v>0</v>
      </c>
      <c r="AT494" s="12">
        <f t="shared" si="93"/>
        <v>0</v>
      </c>
      <c r="AU494" s="12">
        <f t="shared" si="94"/>
        <v>1</v>
      </c>
      <c r="AW494">
        <v>0</v>
      </c>
      <c r="AX494">
        <v>0</v>
      </c>
      <c r="AY494" s="13">
        <f t="shared" si="95"/>
        <v>0</v>
      </c>
      <c r="AZ494" s="12">
        <f t="shared" si="96"/>
        <v>0</v>
      </c>
      <c r="BA494" s="12">
        <f t="shared" si="97"/>
        <v>1</v>
      </c>
    </row>
    <row r="495" spans="31:53">
      <c r="AE495">
        <v>0</v>
      </c>
      <c r="AF495">
        <v>0</v>
      </c>
      <c r="AG495" s="13">
        <f t="shared" si="86"/>
        <v>0</v>
      </c>
      <c r="AH495" s="12">
        <f t="shared" si="87"/>
        <v>0</v>
      </c>
      <c r="AI495" s="12">
        <f t="shared" si="88"/>
        <v>1</v>
      </c>
      <c r="AK495">
        <v>0.3749847412109375</v>
      </c>
      <c r="AL495">
        <v>0</v>
      </c>
      <c r="AM495" s="13">
        <f t="shared" si="89"/>
        <v>2</v>
      </c>
      <c r="AN495" s="12">
        <f t="shared" si="90"/>
        <v>0.3749847412109375</v>
      </c>
      <c r="AO495" s="12">
        <f t="shared" si="91"/>
        <v>0</v>
      </c>
      <c r="AQ495">
        <v>0.3749847412109375</v>
      </c>
      <c r="AR495">
        <v>2.3957701935165212</v>
      </c>
      <c r="AS495" s="13">
        <f t="shared" si="92"/>
        <v>1.458653327277647</v>
      </c>
      <c r="AT495" s="12">
        <f t="shared" si="93"/>
        <v>2.0207854523055837</v>
      </c>
      <c r="AU495" s="12">
        <f t="shared" si="94"/>
        <v>0</v>
      </c>
      <c r="AW495">
        <v>0.3749847412109375</v>
      </c>
      <c r="AX495">
        <v>7.5356603646151834</v>
      </c>
      <c r="AY495" s="13">
        <f t="shared" si="95"/>
        <v>1.810389804525669</v>
      </c>
      <c r="AZ495" s="12">
        <f t="shared" si="96"/>
        <v>7.1606756234042459</v>
      </c>
      <c r="BA495" s="12">
        <f t="shared" si="97"/>
        <v>0</v>
      </c>
    </row>
    <row r="496" spans="31:53">
      <c r="AE496">
        <v>0.48969650268554688</v>
      </c>
      <c r="AF496">
        <v>0.49997520446777338</v>
      </c>
      <c r="AG496" s="13">
        <f t="shared" si="86"/>
        <v>1.03317090971806E-2</v>
      </c>
      <c r="AH496" s="12">
        <f t="shared" si="87"/>
        <v>1.0278701782226507E-2</v>
      </c>
      <c r="AI496" s="12">
        <f t="shared" si="88"/>
        <v>1</v>
      </c>
      <c r="AK496">
        <v>49.942398071289063</v>
      </c>
      <c r="AL496">
        <v>50.06827650399044</v>
      </c>
      <c r="AM496" s="13">
        <f t="shared" si="89"/>
        <v>2.1376058406299395E-4</v>
      </c>
      <c r="AN496" s="12">
        <f t="shared" si="90"/>
        <v>1.0674575279502108E-2</v>
      </c>
      <c r="AO496" s="12">
        <f t="shared" si="91"/>
        <v>1</v>
      </c>
      <c r="AQ496">
        <v>49.942398071289063</v>
      </c>
      <c r="AR496">
        <v>50.032235617949581</v>
      </c>
      <c r="AS496" s="13">
        <f t="shared" si="92"/>
        <v>5.0778239447269238E-4</v>
      </c>
      <c r="AT496" s="12">
        <f t="shared" si="93"/>
        <v>2.5366310761356203E-2</v>
      </c>
      <c r="AU496" s="12">
        <f t="shared" si="94"/>
        <v>1</v>
      </c>
      <c r="AW496">
        <v>49.942398071289063</v>
      </c>
      <c r="AX496">
        <v>50.032470727068159</v>
      </c>
      <c r="AY496" s="13">
        <f t="shared" si="95"/>
        <v>5.0307716782125352E-4</v>
      </c>
      <c r="AZ496" s="12">
        <f t="shared" si="96"/>
        <v>2.5131201642778933E-2</v>
      </c>
      <c r="BA496" s="12">
        <f t="shared" si="97"/>
        <v>1</v>
      </c>
    </row>
    <row r="497" spans="31:53">
      <c r="AE497">
        <v>0</v>
      </c>
      <c r="AF497">
        <v>0</v>
      </c>
      <c r="AG497" s="13">
        <f t="shared" si="86"/>
        <v>0</v>
      </c>
      <c r="AH497" s="12">
        <f t="shared" si="87"/>
        <v>0</v>
      </c>
      <c r="AI497" s="12">
        <f t="shared" si="88"/>
        <v>1</v>
      </c>
      <c r="AK497">
        <v>0</v>
      </c>
      <c r="AL497">
        <v>0</v>
      </c>
      <c r="AM497" s="13">
        <f t="shared" si="89"/>
        <v>0</v>
      </c>
      <c r="AN497" s="12">
        <f t="shared" si="90"/>
        <v>0</v>
      </c>
      <c r="AO497" s="12">
        <f t="shared" si="91"/>
        <v>1</v>
      </c>
      <c r="AQ497">
        <v>0</v>
      </c>
      <c r="AR497">
        <v>0</v>
      </c>
      <c r="AS497" s="13">
        <f t="shared" si="92"/>
        <v>0</v>
      </c>
      <c r="AT497" s="12">
        <f t="shared" si="93"/>
        <v>0</v>
      </c>
      <c r="AU497" s="12">
        <f t="shared" si="94"/>
        <v>1</v>
      </c>
      <c r="AW497">
        <v>0</v>
      </c>
      <c r="AX497">
        <v>0</v>
      </c>
      <c r="AY497" s="13">
        <f t="shared" si="95"/>
        <v>0</v>
      </c>
      <c r="AZ497" s="12">
        <f t="shared" si="96"/>
        <v>0</v>
      </c>
      <c r="BA497" s="12">
        <f t="shared" si="97"/>
        <v>1</v>
      </c>
    </row>
    <row r="498" spans="31:53">
      <c r="AE498">
        <v>3.833770751953125E-3</v>
      </c>
      <c r="AF498">
        <v>4.8847198486328116E-3</v>
      </c>
      <c r="AG498" s="13">
        <f t="shared" si="86"/>
        <v>1.051501537193572E-3</v>
      </c>
      <c r="AH498" s="12">
        <f t="shared" si="87"/>
        <v>1.0509490966796866E-3</v>
      </c>
      <c r="AI498" s="12">
        <f t="shared" si="88"/>
        <v>0</v>
      </c>
      <c r="AK498">
        <v>38.9404296875</v>
      </c>
      <c r="AL498">
        <v>33.90763492907508</v>
      </c>
      <c r="AM498" s="13">
        <f t="shared" si="89"/>
        <v>0.13817236696442892</v>
      </c>
      <c r="AN498" s="12">
        <f t="shared" si="90"/>
        <v>5.0327947584249202</v>
      </c>
      <c r="AO498" s="12">
        <f t="shared" si="91"/>
        <v>1</v>
      </c>
      <c r="AQ498">
        <v>38.9404296875</v>
      </c>
      <c r="AR498">
        <v>38.236486667390402</v>
      </c>
      <c r="AS498" s="13">
        <f t="shared" si="92"/>
        <v>1.8242320459464483E-2</v>
      </c>
      <c r="AT498" s="12">
        <f t="shared" si="93"/>
        <v>0.70394302010959819</v>
      </c>
      <c r="AU498" s="12">
        <f t="shared" si="94"/>
        <v>1</v>
      </c>
      <c r="AW498">
        <v>38.9404296875</v>
      </c>
      <c r="AX498">
        <v>40.495552040448104</v>
      </c>
      <c r="AY498" s="13">
        <f t="shared" si="95"/>
        <v>3.9154104201143451E-2</v>
      </c>
      <c r="AZ498" s="12">
        <f t="shared" si="96"/>
        <v>1.5551223529481035</v>
      </c>
      <c r="BA498" s="12">
        <f t="shared" si="97"/>
        <v>1</v>
      </c>
    </row>
    <row r="499" spans="31:53">
      <c r="AE499">
        <v>8.9662551879882813E-2</v>
      </c>
      <c r="AF499">
        <v>0.24730682373046881</v>
      </c>
      <c r="AG499" s="13">
        <f t="shared" si="86"/>
        <v>0.17074965201694273</v>
      </c>
      <c r="AH499" s="12">
        <f t="shared" si="87"/>
        <v>0.15764427185058599</v>
      </c>
      <c r="AI499" s="12">
        <f t="shared" si="88"/>
        <v>0</v>
      </c>
      <c r="AK499">
        <v>22.755813598632809</v>
      </c>
      <c r="AL499">
        <v>22.45136787151468</v>
      </c>
      <c r="AM499" s="13">
        <f t="shared" si="89"/>
        <v>1.3468909904023505E-2</v>
      </c>
      <c r="AN499" s="12">
        <f t="shared" si="90"/>
        <v>0.30444572711812867</v>
      </c>
      <c r="AO499" s="12">
        <f t="shared" si="91"/>
        <v>1</v>
      </c>
      <c r="AQ499">
        <v>22.755813598632809</v>
      </c>
      <c r="AR499">
        <v>22.490166993898772</v>
      </c>
      <c r="AS499" s="13">
        <f t="shared" si="92"/>
        <v>1.1742329429274681E-2</v>
      </c>
      <c r="AT499" s="12">
        <f t="shared" si="93"/>
        <v>0.26564660473403734</v>
      </c>
      <c r="AU499" s="12">
        <f t="shared" si="94"/>
        <v>1</v>
      </c>
      <c r="AW499">
        <v>22.755813598632809</v>
      </c>
      <c r="AX499">
        <v>22.463304246984919</v>
      </c>
      <c r="AY499" s="13">
        <f t="shared" si="95"/>
        <v>1.2937419639478346E-2</v>
      </c>
      <c r="AZ499" s="12">
        <f t="shared" si="96"/>
        <v>0.29250935164789027</v>
      </c>
      <c r="BA499" s="12">
        <f t="shared" si="97"/>
        <v>1</v>
      </c>
    </row>
    <row r="500" spans="31:53">
      <c r="AE500">
        <v>0</v>
      </c>
      <c r="AF500">
        <v>0</v>
      </c>
      <c r="AG500" s="13">
        <f t="shared" si="86"/>
        <v>0</v>
      </c>
      <c r="AH500" s="12">
        <f t="shared" si="87"/>
        <v>0</v>
      </c>
      <c r="AI500" s="12">
        <f t="shared" si="88"/>
        <v>1</v>
      </c>
      <c r="AK500">
        <v>0</v>
      </c>
      <c r="AL500">
        <v>0</v>
      </c>
      <c r="AM500" s="13">
        <f t="shared" si="89"/>
        <v>0</v>
      </c>
      <c r="AN500" s="12">
        <f t="shared" si="90"/>
        <v>0</v>
      </c>
      <c r="AO500" s="12">
        <f t="shared" si="91"/>
        <v>1</v>
      </c>
      <c r="AQ500">
        <v>0</v>
      </c>
      <c r="AR500">
        <v>0</v>
      </c>
      <c r="AS500" s="13">
        <f t="shared" si="92"/>
        <v>0</v>
      </c>
      <c r="AT500" s="12">
        <f t="shared" si="93"/>
        <v>0</v>
      </c>
      <c r="AU500" s="12">
        <f t="shared" si="94"/>
        <v>1</v>
      </c>
      <c r="AW500">
        <v>0</v>
      </c>
      <c r="AX500">
        <v>0</v>
      </c>
      <c r="AY500" s="13">
        <f t="shared" si="95"/>
        <v>0</v>
      </c>
      <c r="AZ500" s="12">
        <f t="shared" si="96"/>
        <v>0</v>
      </c>
      <c r="BA500" s="12">
        <f t="shared" si="97"/>
        <v>1</v>
      </c>
    </row>
    <row r="501" spans="31:53">
      <c r="AE501">
        <v>1.070022583007812E-2</v>
      </c>
      <c r="AF501">
        <v>8.686065673828125E-3</v>
      </c>
      <c r="AG501" s="13">
        <f t="shared" si="86"/>
        <v>2.012133096851618E-3</v>
      </c>
      <c r="AH501" s="12">
        <f t="shared" si="87"/>
        <v>2.0141601562499948E-3</v>
      </c>
      <c r="AI501" s="12">
        <f t="shared" si="88"/>
        <v>1</v>
      </c>
      <c r="AK501">
        <v>55.217552185058587</v>
      </c>
      <c r="AL501">
        <v>55.318619033037614</v>
      </c>
      <c r="AM501" s="13">
        <f t="shared" si="89"/>
        <v>2.2593901771275422E-3</v>
      </c>
      <c r="AN501" s="12">
        <f t="shared" si="90"/>
        <v>0.10106684797902687</v>
      </c>
      <c r="AO501" s="12">
        <f t="shared" si="91"/>
        <v>1</v>
      </c>
      <c r="AQ501">
        <v>55.217552185058587</v>
      </c>
      <c r="AR501">
        <v>53.83959364617008</v>
      </c>
      <c r="AS501" s="13">
        <f t="shared" si="92"/>
        <v>3.0303833137484283E-2</v>
      </c>
      <c r="AT501" s="12">
        <f t="shared" si="93"/>
        <v>1.3779585388885067</v>
      </c>
      <c r="AU501" s="12">
        <f t="shared" si="94"/>
        <v>1</v>
      </c>
      <c r="AW501">
        <v>55.217552185058587</v>
      </c>
      <c r="AX501">
        <v>51.90282439111607</v>
      </c>
      <c r="AY501" s="13">
        <f t="shared" si="95"/>
        <v>7.1376856876709249E-2</v>
      </c>
      <c r="AZ501" s="12">
        <f t="shared" si="96"/>
        <v>3.3147277939425166</v>
      </c>
      <c r="BA501" s="12">
        <f t="shared" si="97"/>
        <v>1</v>
      </c>
    </row>
    <row r="502" spans="31:53">
      <c r="AE502">
        <v>0</v>
      </c>
      <c r="AF502">
        <v>0</v>
      </c>
      <c r="AG502" s="13">
        <f t="shared" si="86"/>
        <v>0</v>
      </c>
      <c r="AH502" s="12">
        <f t="shared" si="87"/>
        <v>0</v>
      </c>
      <c r="AI502" s="12">
        <f t="shared" si="88"/>
        <v>1</v>
      </c>
      <c r="AK502">
        <v>0</v>
      </c>
      <c r="AL502">
        <v>0</v>
      </c>
      <c r="AM502" s="13">
        <f t="shared" si="89"/>
        <v>0</v>
      </c>
      <c r="AN502" s="12">
        <f t="shared" si="90"/>
        <v>0</v>
      </c>
      <c r="AO502" s="12">
        <f t="shared" si="91"/>
        <v>1</v>
      </c>
      <c r="AQ502">
        <v>0</v>
      </c>
      <c r="AR502">
        <v>0</v>
      </c>
      <c r="AS502" s="13">
        <f t="shared" si="92"/>
        <v>0</v>
      </c>
      <c r="AT502" s="12">
        <f t="shared" si="93"/>
        <v>0</v>
      </c>
      <c r="AU502" s="12">
        <f t="shared" si="94"/>
        <v>1</v>
      </c>
      <c r="AW502">
        <v>0</v>
      </c>
      <c r="AX502">
        <v>0</v>
      </c>
      <c r="AY502" s="13">
        <f t="shared" si="95"/>
        <v>0</v>
      </c>
      <c r="AZ502" s="12">
        <f t="shared" si="96"/>
        <v>0</v>
      </c>
      <c r="BA502" s="12">
        <f t="shared" si="97"/>
        <v>1</v>
      </c>
    </row>
    <row r="503" spans="31:53">
      <c r="AE503">
        <v>0</v>
      </c>
      <c r="AF503">
        <v>4.1046142578125E-3</v>
      </c>
      <c r="AG503" s="13">
        <f t="shared" si="86"/>
        <v>4.1130497244119546E-3</v>
      </c>
      <c r="AH503" s="12">
        <f t="shared" si="87"/>
        <v>4.1046142578125E-3</v>
      </c>
      <c r="AI503" s="12">
        <f t="shared" si="88"/>
        <v>0</v>
      </c>
      <c r="AK503">
        <v>19.688796997070309</v>
      </c>
      <c r="AL503">
        <v>21.06838226318359</v>
      </c>
      <c r="AM503" s="13">
        <f t="shared" si="89"/>
        <v>6.7697779441701578E-2</v>
      </c>
      <c r="AN503" s="12">
        <f t="shared" si="90"/>
        <v>1.3795852661132813</v>
      </c>
      <c r="AO503" s="12">
        <f t="shared" si="91"/>
        <v>1</v>
      </c>
      <c r="AQ503">
        <v>19.688796997070309</v>
      </c>
      <c r="AR503">
        <v>26.802291870117191</v>
      </c>
      <c r="AS503" s="13">
        <f t="shared" si="92"/>
        <v>0.30601541268986915</v>
      </c>
      <c r="AT503" s="12">
        <f t="shared" si="93"/>
        <v>7.1134948730468821</v>
      </c>
      <c r="AU503" s="12">
        <f t="shared" si="94"/>
        <v>0</v>
      </c>
      <c r="AW503">
        <v>19.688796997070309</v>
      </c>
      <c r="AX503">
        <v>22.566509246826179</v>
      </c>
      <c r="AY503" s="13">
        <f t="shared" si="95"/>
        <v>0.13620595875679106</v>
      </c>
      <c r="AZ503" s="12">
        <f t="shared" si="96"/>
        <v>2.87771224975587</v>
      </c>
      <c r="BA503" s="12">
        <f t="shared" si="97"/>
        <v>1</v>
      </c>
    </row>
    <row r="504" spans="31:53">
      <c r="AE504">
        <v>0</v>
      </c>
      <c r="AF504">
        <v>0</v>
      </c>
      <c r="AG504" s="13">
        <f t="shared" si="86"/>
        <v>0</v>
      </c>
      <c r="AH504" s="12">
        <f t="shared" si="87"/>
        <v>0</v>
      </c>
      <c r="AI504" s="12">
        <f t="shared" si="88"/>
        <v>1</v>
      </c>
      <c r="AK504">
        <v>0</v>
      </c>
      <c r="AL504">
        <v>0</v>
      </c>
      <c r="AM504" s="13">
        <f t="shared" si="89"/>
        <v>0</v>
      </c>
      <c r="AN504" s="12">
        <f t="shared" si="90"/>
        <v>0</v>
      </c>
      <c r="AO504" s="12">
        <f t="shared" si="91"/>
        <v>1</v>
      </c>
      <c r="AQ504">
        <v>0</v>
      </c>
      <c r="AR504">
        <v>0</v>
      </c>
      <c r="AS504" s="13">
        <f t="shared" si="92"/>
        <v>0</v>
      </c>
      <c r="AT504" s="12">
        <f t="shared" si="93"/>
        <v>0</v>
      </c>
      <c r="AU504" s="12">
        <f t="shared" si="94"/>
        <v>1</v>
      </c>
      <c r="AW504">
        <v>0</v>
      </c>
      <c r="AX504">
        <v>0</v>
      </c>
      <c r="AY504" s="13">
        <f t="shared" si="95"/>
        <v>0</v>
      </c>
      <c r="AZ504" s="12">
        <f t="shared" si="96"/>
        <v>0</v>
      </c>
      <c r="BA504" s="12">
        <f t="shared" si="97"/>
        <v>1</v>
      </c>
    </row>
    <row r="505" spans="31:53">
      <c r="AE505">
        <v>8.2889556884765625E-2</v>
      </c>
      <c r="AF505">
        <v>0.41425323486328119</v>
      </c>
      <c r="AG505" s="13">
        <f t="shared" si="86"/>
        <v>0.39286625499190747</v>
      </c>
      <c r="AH505" s="12">
        <f t="shared" si="87"/>
        <v>0.33136367797851557</v>
      </c>
      <c r="AI505" s="12">
        <f t="shared" si="88"/>
        <v>0</v>
      </c>
      <c r="AK505">
        <v>48.095703125</v>
      </c>
      <c r="AL505">
        <v>50.067704805328617</v>
      </c>
      <c r="AM505" s="13">
        <f t="shared" si="89"/>
        <v>3.7470765519096234E-2</v>
      </c>
      <c r="AN505" s="12">
        <f t="shared" si="90"/>
        <v>1.8365920696713829</v>
      </c>
      <c r="AO505" s="12">
        <f t="shared" si="91"/>
        <v>1</v>
      </c>
      <c r="AQ505">
        <v>48.095703125</v>
      </c>
      <c r="AR505">
        <v>50.064532121159417</v>
      </c>
      <c r="AS505" s="13">
        <f t="shared" si="92"/>
        <v>3.753428088232276E-2</v>
      </c>
      <c r="AT505" s="12">
        <f t="shared" si="93"/>
        <v>1.8397647538405835</v>
      </c>
      <c r="AU505" s="12">
        <f t="shared" si="94"/>
        <v>1</v>
      </c>
      <c r="AW505">
        <v>48.095703125</v>
      </c>
      <c r="AX505">
        <v>49.921222935590762</v>
      </c>
      <c r="AY505" s="13">
        <f t="shared" si="95"/>
        <v>3.7249072868542878E-2</v>
      </c>
      <c r="AZ505" s="12">
        <f t="shared" si="96"/>
        <v>1.8255198105907624</v>
      </c>
      <c r="BA505" s="12">
        <f t="shared" si="97"/>
        <v>1</v>
      </c>
    </row>
    <row r="506" spans="31:53">
      <c r="AE506">
        <v>3.0517578125E-5</v>
      </c>
      <c r="AF506">
        <v>1.9073486328125E-6</v>
      </c>
      <c r="AG506" s="13">
        <f t="shared" si="86"/>
        <v>2.8609820223401911E-5</v>
      </c>
      <c r="AH506" s="12">
        <f t="shared" si="87"/>
        <v>2.86102294921875E-5</v>
      </c>
      <c r="AI506" s="12">
        <f t="shared" si="88"/>
        <v>0</v>
      </c>
      <c r="AK506">
        <v>2.9092788696289058</v>
      </c>
      <c r="AL506">
        <v>2.7327017350630318</v>
      </c>
      <c r="AM506" s="13">
        <f t="shared" si="89"/>
        <v>6.2594023956420677E-2</v>
      </c>
      <c r="AN506" s="12">
        <f t="shared" si="90"/>
        <v>0.17657713456587398</v>
      </c>
      <c r="AO506" s="12">
        <f t="shared" si="91"/>
        <v>1</v>
      </c>
      <c r="AQ506">
        <v>2.9092788696289058</v>
      </c>
      <c r="AR506">
        <v>2.7602191670012171</v>
      </c>
      <c r="AS506" s="13">
        <f t="shared" si="92"/>
        <v>5.2583033511830239E-2</v>
      </c>
      <c r="AT506" s="12">
        <f t="shared" si="93"/>
        <v>0.14905970262768875</v>
      </c>
      <c r="AU506" s="12">
        <f t="shared" si="94"/>
        <v>1</v>
      </c>
      <c r="AW506">
        <v>2.9092788696289058</v>
      </c>
      <c r="AX506">
        <v>2.760901708606144</v>
      </c>
      <c r="AY506" s="13">
        <f t="shared" si="95"/>
        <v>5.2335956139494579E-2</v>
      </c>
      <c r="AZ506" s="12">
        <f t="shared" si="96"/>
        <v>0.14837716102276177</v>
      </c>
      <c r="BA506" s="12">
        <f t="shared" si="97"/>
        <v>1</v>
      </c>
    </row>
    <row r="507" spans="31:53">
      <c r="AE507">
        <v>0</v>
      </c>
      <c r="AF507">
        <v>0</v>
      </c>
      <c r="AG507" s="13">
        <f t="shared" si="86"/>
        <v>0</v>
      </c>
      <c r="AH507" s="12">
        <f t="shared" si="87"/>
        <v>0</v>
      </c>
      <c r="AI507" s="12">
        <f t="shared" si="88"/>
        <v>1</v>
      </c>
      <c r="AK507">
        <v>0.78449249267578125</v>
      </c>
      <c r="AL507">
        <v>0</v>
      </c>
      <c r="AM507" s="13">
        <f t="shared" si="89"/>
        <v>2</v>
      </c>
      <c r="AN507" s="12">
        <f t="shared" si="90"/>
        <v>0.78449249267578125</v>
      </c>
      <c r="AO507" s="12">
        <f t="shared" si="91"/>
        <v>0</v>
      </c>
      <c r="AQ507">
        <v>0.78449249267578125</v>
      </c>
      <c r="AR507">
        <v>3.6511854691938912</v>
      </c>
      <c r="AS507" s="13">
        <f t="shared" si="92"/>
        <v>1.2925613631832629</v>
      </c>
      <c r="AT507" s="12">
        <f t="shared" si="93"/>
        <v>2.8666929765181099</v>
      </c>
      <c r="AU507" s="12">
        <f t="shared" si="94"/>
        <v>0</v>
      </c>
      <c r="AW507">
        <v>0.78449249267578125</v>
      </c>
      <c r="AX507">
        <v>3.1874070893799522</v>
      </c>
      <c r="AY507" s="13">
        <f t="shared" si="95"/>
        <v>1.2099573753375186</v>
      </c>
      <c r="AZ507" s="12">
        <f t="shared" si="96"/>
        <v>2.402914596704171</v>
      </c>
      <c r="BA507" s="12">
        <f t="shared" si="97"/>
        <v>0</v>
      </c>
    </row>
    <row r="508" spans="31:53">
      <c r="AE508">
        <v>2.1162033081054691E-2</v>
      </c>
      <c r="AF508">
        <v>0</v>
      </c>
      <c r="AG508" s="13">
        <f t="shared" si="86"/>
        <v>2.0939688442531391E-2</v>
      </c>
      <c r="AH508" s="12">
        <f t="shared" si="87"/>
        <v>2.1162033081054691E-2</v>
      </c>
      <c r="AI508" s="12">
        <f t="shared" si="88"/>
        <v>0</v>
      </c>
      <c r="AK508">
        <v>32.871818542480469</v>
      </c>
      <c r="AL508">
        <v>31.454658508300781</v>
      </c>
      <c r="AM508" s="13">
        <f t="shared" si="89"/>
        <v>4.4061484450980855E-2</v>
      </c>
      <c r="AN508" s="12">
        <f t="shared" si="90"/>
        <v>1.4171600341796875</v>
      </c>
      <c r="AO508" s="12">
        <f t="shared" si="91"/>
        <v>1</v>
      </c>
      <c r="AQ508">
        <v>32.871818542480469</v>
      </c>
      <c r="AR508">
        <v>26.641082763671879</v>
      </c>
      <c r="AS508" s="13">
        <f t="shared" si="92"/>
        <v>0.2093910947730746</v>
      </c>
      <c r="AT508" s="12">
        <f t="shared" si="93"/>
        <v>6.2307357788085902</v>
      </c>
      <c r="AU508" s="12">
        <f t="shared" si="94"/>
        <v>1</v>
      </c>
      <c r="AW508">
        <v>32.871818542480469</v>
      </c>
      <c r="AX508">
        <v>29.57173515768612</v>
      </c>
      <c r="AY508" s="13">
        <f t="shared" si="95"/>
        <v>0.10569812860556474</v>
      </c>
      <c r="AZ508" s="12">
        <f t="shared" si="96"/>
        <v>3.3000833847943483</v>
      </c>
      <c r="BA508" s="12">
        <f t="shared" si="97"/>
        <v>1</v>
      </c>
    </row>
    <row r="509" spans="31:53">
      <c r="AE509">
        <v>0</v>
      </c>
      <c r="AF509">
        <v>0</v>
      </c>
      <c r="AG509" s="13">
        <f t="shared" si="86"/>
        <v>0</v>
      </c>
      <c r="AH509" s="12">
        <f t="shared" si="87"/>
        <v>0</v>
      </c>
      <c r="AI509" s="12">
        <f t="shared" si="88"/>
        <v>1</v>
      </c>
      <c r="AK509">
        <v>0</v>
      </c>
      <c r="AL509">
        <v>0</v>
      </c>
      <c r="AM509" s="13">
        <f t="shared" si="89"/>
        <v>0</v>
      </c>
      <c r="AN509" s="12">
        <f t="shared" si="90"/>
        <v>0</v>
      </c>
      <c r="AO509" s="12">
        <f t="shared" si="91"/>
        <v>1</v>
      </c>
      <c r="AQ509">
        <v>0</v>
      </c>
      <c r="AR509">
        <v>0</v>
      </c>
      <c r="AS509" s="13">
        <f t="shared" si="92"/>
        <v>0</v>
      </c>
      <c r="AT509" s="12">
        <f t="shared" si="93"/>
        <v>0</v>
      </c>
      <c r="AU509" s="12">
        <f t="shared" si="94"/>
        <v>1</v>
      </c>
      <c r="AW509">
        <v>0</v>
      </c>
      <c r="AX509">
        <v>0</v>
      </c>
      <c r="AY509" s="13">
        <f t="shared" si="95"/>
        <v>0</v>
      </c>
      <c r="AZ509" s="12">
        <f t="shared" si="96"/>
        <v>0</v>
      </c>
      <c r="BA509" s="12">
        <f t="shared" si="97"/>
        <v>1</v>
      </c>
    </row>
    <row r="510" spans="31:53">
      <c r="AE510">
        <v>0.31102561950683588</v>
      </c>
      <c r="AF510">
        <v>0.45108222961425781</v>
      </c>
      <c r="AG510" s="13">
        <f t="shared" si="86"/>
        <v>0.15033891782372369</v>
      </c>
      <c r="AH510" s="12">
        <f t="shared" si="87"/>
        <v>0.14005661010742193</v>
      </c>
      <c r="AI510" s="12">
        <f t="shared" si="88"/>
        <v>0</v>
      </c>
      <c r="AK510">
        <v>49.864768981933587</v>
      </c>
      <c r="AL510">
        <v>49.956217119770663</v>
      </c>
      <c r="AM510" s="13">
        <f t="shared" si="89"/>
        <v>1.832242725871355E-3</v>
      </c>
      <c r="AN510" s="12">
        <f t="shared" si="90"/>
        <v>9.1448137837076615E-2</v>
      </c>
      <c r="AO510" s="12">
        <f t="shared" si="91"/>
        <v>1</v>
      </c>
      <c r="AQ510">
        <v>49.864768981933587</v>
      </c>
      <c r="AR510">
        <v>49.937433949040823</v>
      </c>
      <c r="AS510" s="13">
        <f t="shared" si="92"/>
        <v>1.4561796227582954E-3</v>
      </c>
      <c r="AT510" s="12">
        <f t="shared" si="93"/>
        <v>7.2664967107236578E-2</v>
      </c>
      <c r="AU510" s="12">
        <f t="shared" si="94"/>
        <v>1</v>
      </c>
      <c r="AW510">
        <v>49.864768981933587</v>
      </c>
      <c r="AX510">
        <v>49.926548381718433</v>
      </c>
      <c r="AY510" s="13">
        <f t="shared" si="95"/>
        <v>1.2381718453463189E-3</v>
      </c>
      <c r="AZ510" s="12">
        <f t="shared" si="96"/>
        <v>6.1779399784846589E-2</v>
      </c>
      <c r="BA510" s="12">
        <f t="shared" si="97"/>
        <v>1</v>
      </c>
    </row>
    <row r="511" spans="31:53">
      <c r="AE511">
        <v>0</v>
      </c>
      <c r="AF511">
        <v>0</v>
      </c>
      <c r="AG511" s="13">
        <f t="shared" si="86"/>
        <v>0</v>
      </c>
      <c r="AH511" s="12">
        <f t="shared" si="87"/>
        <v>0</v>
      </c>
      <c r="AI511" s="12">
        <f t="shared" si="88"/>
        <v>1</v>
      </c>
      <c r="AK511">
        <v>0</v>
      </c>
      <c r="AL511">
        <v>0.38259592233349221</v>
      </c>
      <c r="AM511" s="13">
        <f t="shared" si="89"/>
        <v>2</v>
      </c>
      <c r="AN511" s="12">
        <f t="shared" si="90"/>
        <v>0.38259592233349221</v>
      </c>
      <c r="AO511" s="12">
        <f t="shared" si="91"/>
        <v>0</v>
      </c>
      <c r="AQ511">
        <v>0</v>
      </c>
      <c r="AR511">
        <v>0.36831592869281748</v>
      </c>
      <c r="AS511" s="13">
        <f t="shared" si="92"/>
        <v>2</v>
      </c>
      <c r="AT511" s="12">
        <f t="shared" si="93"/>
        <v>0.36831592869281748</v>
      </c>
      <c r="AU511" s="12">
        <f t="shared" si="94"/>
        <v>0</v>
      </c>
      <c r="AW511">
        <v>0</v>
      </c>
      <c r="AX511">
        <v>0.32049027268237379</v>
      </c>
      <c r="AY511" s="13">
        <f t="shared" si="95"/>
        <v>2</v>
      </c>
      <c r="AZ511" s="12">
        <f t="shared" si="96"/>
        <v>0.32049027268237379</v>
      </c>
      <c r="BA511" s="12">
        <f t="shared" si="97"/>
        <v>0</v>
      </c>
    </row>
    <row r="512" spans="31:53">
      <c r="AE512">
        <v>8.6198806762695313E-2</v>
      </c>
      <c r="AF512">
        <v>0.20546150207519531</v>
      </c>
      <c r="AG512" s="13">
        <f t="shared" si="86"/>
        <v>0.1266658492541651</v>
      </c>
      <c r="AH512" s="12">
        <f t="shared" si="87"/>
        <v>0.1192626953125</v>
      </c>
      <c r="AI512" s="12">
        <f t="shared" si="88"/>
        <v>0</v>
      </c>
      <c r="AK512">
        <v>49.614524841308587</v>
      </c>
      <c r="AL512">
        <v>49.795365036358433</v>
      </c>
      <c r="AM512" s="13">
        <f t="shared" si="89"/>
        <v>3.6382737225116504E-3</v>
      </c>
      <c r="AN512" s="12">
        <f t="shared" si="90"/>
        <v>0.18084019504984639</v>
      </c>
      <c r="AO512" s="12">
        <f t="shared" si="91"/>
        <v>1</v>
      </c>
      <c r="AQ512">
        <v>49.614524841308587</v>
      </c>
      <c r="AR512">
        <v>49.766951397546173</v>
      </c>
      <c r="AS512" s="13">
        <f t="shared" si="92"/>
        <v>3.0675043681428504E-3</v>
      </c>
      <c r="AT512" s="12">
        <f t="shared" si="93"/>
        <v>0.15242655623758594</v>
      </c>
      <c r="AU512" s="12">
        <f t="shared" si="94"/>
        <v>1</v>
      </c>
      <c r="AW512">
        <v>49.614524841308587</v>
      </c>
      <c r="AX512">
        <v>49.763187545898148</v>
      </c>
      <c r="AY512" s="13">
        <f t="shared" si="95"/>
        <v>2.9918721415185152E-3</v>
      </c>
      <c r="AZ512" s="12">
        <f t="shared" si="96"/>
        <v>0.14866270458956166</v>
      </c>
      <c r="BA512" s="12">
        <f t="shared" si="97"/>
        <v>1</v>
      </c>
    </row>
    <row r="513" spans="31:53">
      <c r="AE513">
        <v>0.4158172607421875</v>
      </c>
      <c r="AF513">
        <v>0.37099075317382813</v>
      </c>
      <c r="AG513" s="13">
        <f t="shared" si="86"/>
        <v>4.3836645450720246E-2</v>
      </c>
      <c r="AH513" s="12">
        <f t="shared" si="87"/>
        <v>4.4826507568359375E-2</v>
      </c>
      <c r="AI513" s="12">
        <f t="shared" si="88"/>
        <v>1</v>
      </c>
      <c r="AK513">
        <v>50.140762329101563</v>
      </c>
      <c r="AL513">
        <v>49.998089741695487</v>
      </c>
      <c r="AM513" s="13">
        <f t="shared" si="89"/>
        <v>2.7810091536565212E-3</v>
      </c>
      <c r="AN513" s="12">
        <f t="shared" si="90"/>
        <v>0.13885207079704998</v>
      </c>
      <c r="AO513" s="12">
        <f t="shared" si="91"/>
        <v>1</v>
      </c>
      <c r="AQ513">
        <v>50.140762329101563</v>
      </c>
      <c r="AR513">
        <v>49.995929609776177</v>
      </c>
      <c r="AS513" s="13">
        <f t="shared" si="92"/>
        <v>2.7378040135574151E-3</v>
      </c>
      <c r="AT513" s="12">
        <f t="shared" si="93"/>
        <v>0.13669193887773901</v>
      </c>
      <c r="AU513" s="12">
        <f t="shared" si="94"/>
        <v>1</v>
      </c>
      <c r="AW513">
        <v>50.140762329101563</v>
      </c>
      <c r="AX513">
        <v>49.675426071812034</v>
      </c>
      <c r="AY513" s="13">
        <f t="shared" si="95"/>
        <v>3.6934187985311925E-3</v>
      </c>
      <c r="AZ513" s="12">
        <f t="shared" si="96"/>
        <v>0.18381159908640399</v>
      </c>
      <c r="BA513" s="12">
        <f t="shared" si="97"/>
        <v>1</v>
      </c>
    </row>
    <row r="514" spans="31:53">
      <c r="AE514">
        <v>0</v>
      </c>
      <c r="AF514">
        <v>0</v>
      </c>
      <c r="AG514" s="13">
        <f t="shared" si="86"/>
        <v>0</v>
      </c>
      <c r="AH514" s="12">
        <f t="shared" si="87"/>
        <v>0</v>
      </c>
      <c r="AI514" s="12">
        <f t="shared" si="88"/>
        <v>1</v>
      </c>
      <c r="AK514">
        <v>0</v>
      </c>
      <c r="AL514">
        <v>0</v>
      </c>
      <c r="AM514" s="13">
        <f t="shared" si="89"/>
        <v>0</v>
      </c>
      <c r="AN514" s="12">
        <f t="shared" si="90"/>
        <v>0</v>
      </c>
      <c r="AO514" s="12">
        <f t="shared" si="91"/>
        <v>1</v>
      </c>
      <c r="AQ514">
        <v>0</v>
      </c>
      <c r="AR514">
        <v>0</v>
      </c>
      <c r="AS514" s="13">
        <f t="shared" si="92"/>
        <v>0</v>
      </c>
      <c r="AT514" s="12">
        <f t="shared" si="93"/>
        <v>0</v>
      </c>
      <c r="AU514" s="12">
        <f t="shared" si="94"/>
        <v>1</v>
      </c>
      <c r="AW514">
        <v>0</v>
      </c>
      <c r="AX514">
        <v>0</v>
      </c>
      <c r="AY514" s="13">
        <f t="shared" si="95"/>
        <v>0</v>
      </c>
      <c r="AZ514" s="12">
        <f t="shared" si="96"/>
        <v>0</v>
      </c>
      <c r="BA514" s="12">
        <f t="shared" si="97"/>
        <v>1</v>
      </c>
    </row>
    <row r="515" spans="31:53">
      <c r="AE515">
        <v>2.254486083984375E-2</v>
      </c>
      <c r="AF515">
        <v>4.7113418579101563E-2</v>
      </c>
      <c r="AG515" s="13">
        <f t="shared" si="86"/>
        <v>2.4872851664455492E-2</v>
      </c>
      <c r="AH515" s="12">
        <f t="shared" si="87"/>
        <v>2.4568557739257813E-2</v>
      </c>
      <c r="AI515" s="12">
        <f t="shared" si="88"/>
        <v>0</v>
      </c>
      <c r="AK515">
        <v>32.963371276855469</v>
      </c>
      <c r="AL515">
        <v>34.939347216363487</v>
      </c>
      <c r="AM515" s="13">
        <f t="shared" si="89"/>
        <v>5.8200201210069288E-2</v>
      </c>
      <c r="AN515" s="12">
        <f t="shared" si="90"/>
        <v>1.9759759395080181</v>
      </c>
      <c r="AO515" s="12">
        <f t="shared" si="91"/>
        <v>1</v>
      </c>
      <c r="AQ515">
        <v>32.963371276855469</v>
      </c>
      <c r="AR515">
        <v>34.716373739366688</v>
      </c>
      <c r="AS515" s="13">
        <f t="shared" si="92"/>
        <v>5.1802868408887828E-2</v>
      </c>
      <c r="AT515" s="12">
        <f t="shared" si="93"/>
        <v>1.7530024625112191</v>
      </c>
      <c r="AU515" s="12">
        <f t="shared" si="94"/>
        <v>1</v>
      </c>
      <c r="AW515">
        <v>32.963371276855469</v>
      </c>
      <c r="AX515">
        <v>34.757902975074543</v>
      </c>
      <c r="AY515" s="13">
        <f t="shared" si="95"/>
        <v>5.2997576257742422E-2</v>
      </c>
      <c r="AZ515" s="12">
        <f t="shared" si="96"/>
        <v>1.7945316982190747</v>
      </c>
      <c r="BA515" s="12">
        <f t="shared" si="97"/>
        <v>1</v>
      </c>
    </row>
    <row r="516" spans="31:53">
      <c r="AE516">
        <v>0.37554931640625</v>
      </c>
      <c r="AF516">
        <v>0.44836616516113281</v>
      </c>
      <c r="AG516" s="13">
        <f t="shared" si="86"/>
        <v>7.5533533568711717E-2</v>
      </c>
      <c r="AH516" s="12">
        <f t="shared" si="87"/>
        <v>7.2816848754882813E-2</v>
      </c>
      <c r="AI516" s="12">
        <f t="shared" si="88"/>
        <v>1</v>
      </c>
      <c r="AK516">
        <v>49.854087829589837</v>
      </c>
      <c r="AL516">
        <v>49.778904634363514</v>
      </c>
      <c r="AM516" s="13">
        <f t="shared" si="89"/>
        <v>1.5092027925091974E-3</v>
      </c>
      <c r="AN516" s="12">
        <f t="shared" si="90"/>
        <v>7.5183195226323107E-2</v>
      </c>
      <c r="AO516" s="12">
        <f t="shared" si="91"/>
        <v>1</v>
      </c>
      <c r="AQ516">
        <v>49.854087829589837</v>
      </c>
      <c r="AR516">
        <v>49.775789387319683</v>
      </c>
      <c r="AS516" s="13">
        <f t="shared" si="92"/>
        <v>1.5717863849151481E-3</v>
      </c>
      <c r="AT516" s="12">
        <f t="shared" si="93"/>
        <v>7.8298442270153146E-2</v>
      </c>
      <c r="AU516" s="12">
        <f t="shared" si="94"/>
        <v>1</v>
      </c>
      <c r="AW516">
        <v>49.854087829589837</v>
      </c>
      <c r="AX516">
        <v>49.7757763532463</v>
      </c>
      <c r="AY516" s="13">
        <f t="shared" si="95"/>
        <v>1.5720482404718086E-3</v>
      </c>
      <c r="AZ516" s="12">
        <f t="shared" si="96"/>
        <v>7.8311476343536413E-2</v>
      </c>
      <c r="BA516" s="12">
        <f t="shared" si="97"/>
        <v>1</v>
      </c>
    </row>
    <row r="517" spans="31:53">
      <c r="AE517">
        <v>0</v>
      </c>
      <c r="AF517">
        <v>0</v>
      </c>
      <c r="AG517" s="13">
        <f t="shared" si="86"/>
        <v>0</v>
      </c>
      <c r="AH517" s="12">
        <f t="shared" si="87"/>
        <v>0</v>
      </c>
      <c r="AI517" s="12">
        <f t="shared" si="88"/>
        <v>1</v>
      </c>
      <c r="AK517">
        <v>0</v>
      </c>
      <c r="AL517">
        <v>0</v>
      </c>
      <c r="AM517" s="13">
        <f t="shared" si="89"/>
        <v>0</v>
      </c>
      <c r="AN517" s="12">
        <f t="shared" si="90"/>
        <v>0</v>
      </c>
      <c r="AO517" s="12">
        <f t="shared" si="91"/>
        <v>1</v>
      </c>
      <c r="AQ517">
        <v>0</v>
      </c>
      <c r="AR517">
        <v>0</v>
      </c>
      <c r="AS517" s="13">
        <f t="shared" si="92"/>
        <v>0</v>
      </c>
      <c r="AT517" s="12">
        <f t="shared" si="93"/>
        <v>0</v>
      </c>
      <c r="AU517" s="12">
        <f t="shared" si="94"/>
        <v>1</v>
      </c>
      <c r="AW517">
        <v>0</v>
      </c>
      <c r="AX517">
        <v>0</v>
      </c>
      <c r="AY517" s="13">
        <f t="shared" si="95"/>
        <v>0</v>
      </c>
      <c r="AZ517" s="12">
        <f t="shared" si="96"/>
        <v>0</v>
      </c>
      <c r="BA517" s="12">
        <f t="shared" si="97"/>
        <v>1</v>
      </c>
    </row>
    <row r="518" spans="31:53">
      <c r="AE518">
        <v>3.08990478515625E-4</v>
      </c>
      <c r="AF518">
        <v>7.7056884765625E-4</v>
      </c>
      <c r="AG518" s="13">
        <f t="shared" si="86"/>
        <v>4.6168491282823284E-4</v>
      </c>
      <c r="AH518" s="12">
        <f t="shared" si="87"/>
        <v>4.61578369140625E-4</v>
      </c>
      <c r="AI518" s="12">
        <f t="shared" si="88"/>
        <v>0</v>
      </c>
      <c r="AK518">
        <v>3.24249267578125E-3</v>
      </c>
      <c r="AL518">
        <v>7.2347706761853453E-3</v>
      </c>
      <c r="AM518" s="13">
        <f t="shared" si="89"/>
        <v>0.76208411801632148</v>
      </c>
      <c r="AN518" s="12">
        <f t="shared" si="90"/>
        <v>3.9922780004040953E-3</v>
      </c>
      <c r="AO518" s="12">
        <f t="shared" si="91"/>
        <v>0</v>
      </c>
      <c r="AQ518">
        <v>3.24249267578125E-3</v>
      </c>
      <c r="AR518">
        <v>6.6668073707651871E-3</v>
      </c>
      <c r="AS518" s="13">
        <f t="shared" si="92"/>
        <v>0.69113149847094812</v>
      </c>
      <c r="AT518" s="12">
        <f t="shared" si="93"/>
        <v>3.4243146949839371E-3</v>
      </c>
      <c r="AU518" s="12">
        <f t="shared" si="94"/>
        <v>0</v>
      </c>
      <c r="AW518">
        <v>3.24249267578125E-3</v>
      </c>
      <c r="AX518">
        <v>6.6219468927404554E-3</v>
      </c>
      <c r="AY518" s="13">
        <f t="shared" si="95"/>
        <v>0.68517916167145299</v>
      </c>
      <c r="AZ518" s="12">
        <f t="shared" si="96"/>
        <v>3.3794542169592054E-3</v>
      </c>
      <c r="BA518" s="12">
        <f t="shared" si="97"/>
        <v>0</v>
      </c>
    </row>
    <row r="519" spans="31:53">
      <c r="AE519">
        <v>0.49927520751953119</v>
      </c>
      <c r="AF519">
        <v>0.49078369140625</v>
      </c>
      <c r="AG519" s="13">
        <f t="shared" si="86"/>
        <v>8.4555650220540495E-3</v>
      </c>
      <c r="AH519" s="12">
        <f t="shared" si="87"/>
        <v>8.4915161132811945E-3</v>
      </c>
      <c r="AI519" s="12">
        <f t="shared" si="88"/>
        <v>1</v>
      </c>
      <c r="AK519">
        <v>50.040626525878913</v>
      </c>
      <c r="AL519">
        <v>49.938317232353739</v>
      </c>
      <c r="AM519" s="13">
        <f t="shared" si="89"/>
        <v>4.2155612644171893E-4</v>
      </c>
      <c r="AN519" s="12">
        <f t="shared" si="90"/>
        <v>2.1056241767347217E-2</v>
      </c>
      <c r="AO519" s="12">
        <f t="shared" si="91"/>
        <v>1</v>
      </c>
      <c r="AQ519">
        <v>50.040626525878913</v>
      </c>
      <c r="AR519">
        <v>49.95182527382179</v>
      </c>
      <c r="AS519" s="13">
        <f t="shared" si="92"/>
        <v>1.5109818306433743E-4</v>
      </c>
      <c r="AT519" s="12">
        <f t="shared" si="93"/>
        <v>7.5482002992970365E-3</v>
      </c>
      <c r="AU519" s="12">
        <f t="shared" si="94"/>
        <v>1</v>
      </c>
      <c r="AW519">
        <v>50.040626525878913</v>
      </c>
      <c r="AX519">
        <v>49.94447069528929</v>
      </c>
      <c r="AY519" s="13">
        <f t="shared" si="95"/>
        <v>2.9834245029701614E-4</v>
      </c>
      <c r="AZ519" s="12">
        <f t="shared" si="96"/>
        <v>1.4902778831796581E-2</v>
      </c>
      <c r="BA519" s="12">
        <f t="shared" si="97"/>
        <v>1</v>
      </c>
    </row>
    <row r="520" spans="31:53">
      <c r="AE520">
        <v>4.5665740966796882E-2</v>
      </c>
      <c r="AF520">
        <v>0.1118965148925781</v>
      </c>
      <c r="AG520" s="13">
        <f t="shared" si="86"/>
        <v>6.8473264486390448E-2</v>
      </c>
      <c r="AH520" s="12">
        <f t="shared" si="87"/>
        <v>6.6230773925781222E-2</v>
      </c>
      <c r="AI520" s="12">
        <f t="shared" si="88"/>
        <v>0</v>
      </c>
      <c r="AK520">
        <v>10.282707214355471</v>
      </c>
      <c r="AL520">
        <v>10.375258501838241</v>
      </c>
      <c r="AM520" s="13">
        <f t="shared" si="89"/>
        <v>8.9603486378351041E-3</v>
      </c>
      <c r="AN520" s="12">
        <f t="shared" si="90"/>
        <v>9.2551287482770306E-2</v>
      </c>
      <c r="AO520" s="12">
        <f t="shared" si="91"/>
        <v>1</v>
      </c>
      <c r="AQ520">
        <v>10.282707214355471</v>
      </c>
      <c r="AR520">
        <v>10.36274515940044</v>
      </c>
      <c r="AS520" s="13">
        <f t="shared" si="92"/>
        <v>7.7535666059525979E-3</v>
      </c>
      <c r="AT520" s="12">
        <f t="shared" si="93"/>
        <v>8.0037945044969305E-2</v>
      </c>
      <c r="AU520" s="12">
        <f t="shared" si="94"/>
        <v>1</v>
      </c>
      <c r="AW520">
        <v>10.282707214355471</v>
      </c>
      <c r="AX520">
        <v>10.32204160212366</v>
      </c>
      <c r="AY520" s="13">
        <f t="shared" si="95"/>
        <v>3.8179924558683015E-3</v>
      </c>
      <c r="AZ520" s="12">
        <f t="shared" si="96"/>
        <v>3.9334387768189316E-2</v>
      </c>
      <c r="BA520" s="12">
        <f t="shared" si="97"/>
        <v>1</v>
      </c>
    </row>
    <row r="521" spans="31:53">
      <c r="AE521">
        <v>9.0143203735351563E-2</v>
      </c>
      <c r="AF521">
        <v>0.36882209777832031</v>
      </c>
      <c r="AG521" s="13">
        <f t="shared" si="86"/>
        <v>0.32138297179522179</v>
      </c>
      <c r="AH521" s="12">
        <f t="shared" si="87"/>
        <v>0.27867889404296875</v>
      </c>
      <c r="AI521" s="12">
        <f t="shared" si="88"/>
        <v>0</v>
      </c>
      <c r="AK521">
        <v>35.319328308105469</v>
      </c>
      <c r="AL521">
        <v>34.829160902235238</v>
      </c>
      <c r="AM521" s="13">
        <f t="shared" si="89"/>
        <v>1.3975137922085851E-2</v>
      </c>
      <c r="AN521" s="12">
        <f t="shared" si="90"/>
        <v>0.49016740587023122</v>
      </c>
      <c r="AO521" s="12">
        <f t="shared" si="91"/>
        <v>1</v>
      </c>
      <c r="AQ521">
        <v>35.319328308105469</v>
      </c>
      <c r="AR521">
        <v>34.832133967684889</v>
      </c>
      <c r="AS521" s="13">
        <f t="shared" si="92"/>
        <v>1.3889784321394334E-2</v>
      </c>
      <c r="AT521" s="12">
        <f t="shared" si="93"/>
        <v>0.48719434042057941</v>
      </c>
      <c r="AU521" s="12">
        <f t="shared" si="94"/>
        <v>1</v>
      </c>
      <c r="AW521">
        <v>35.319328308105469</v>
      </c>
      <c r="AX521">
        <v>34.828952949748192</v>
      </c>
      <c r="AY521" s="13">
        <f t="shared" si="95"/>
        <v>1.3981108291299015E-2</v>
      </c>
      <c r="AZ521" s="12">
        <f t="shared" si="96"/>
        <v>0.49037535835727653</v>
      </c>
      <c r="BA521" s="12">
        <f t="shared" si="97"/>
        <v>1</v>
      </c>
    </row>
    <row r="522" spans="31:53">
      <c r="AE522">
        <v>0</v>
      </c>
      <c r="AF522">
        <v>0</v>
      </c>
      <c r="AG522" s="13">
        <f t="shared" si="86"/>
        <v>0</v>
      </c>
      <c r="AH522" s="12">
        <f t="shared" si="87"/>
        <v>0</v>
      </c>
      <c r="AI522" s="12">
        <f t="shared" si="88"/>
        <v>1</v>
      </c>
      <c r="AK522">
        <v>0</v>
      </c>
      <c r="AL522">
        <v>0</v>
      </c>
      <c r="AM522" s="13">
        <f t="shared" si="89"/>
        <v>0</v>
      </c>
      <c r="AN522" s="12">
        <f t="shared" si="90"/>
        <v>0</v>
      </c>
      <c r="AO522" s="12">
        <f t="shared" si="91"/>
        <v>1</v>
      </c>
      <c r="AQ522">
        <v>0</v>
      </c>
      <c r="AR522">
        <v>0</v>
      </c>
      <c r="AS522" s="13">
        <f t="shared" si="92"/>
        <v>0</v>
      </c>
      <c r="AT522" s="12">
        <f t="shared" si="93"/>
        <v>0</v>
      </c>
      <c r="AU522" s="12">
        <f t="shared" si="94"/>
        <v>1</v>
      </c>
      <c r="AW522">
        <v>0</v>
      </c>
      <c r="AX522">
        <v>0</v>
      </c>
      <c r="AY522" s="13">
        <f t="shared" si="95"/>
        <v>0</v>
      </c>
      <c r="AZ522" s="12">
        <f t="shared" si="96"/>
        <v>0</v>
      </c>
      <c r="BA522" s="12">
        <f t="shared" si="97"/>
        <v>1</v>
      </c>
    </row>
    <row r="523" spans="31:53">
      <c r="AE523">
        <v>0</v>
      </c>
      <c r="AF523">
        <v>0</v>
      </c>
      <c r="AG523" s="13">
        <f t="shared" si="86"/>
        <v>0</v>
      </c>
      <c r="AH523" s="12">
        <f t="shared" si="87"/>
        <v>0</v>
      </c>
      <c r="AI523" s="12">
        <f t="shared" si="88"/>
        <v>1</v>
      </c>
      <c r="AK523">
        <v>0</v>
      </c>
      <c r="AL523">
        <v>0</v>
      </c>
      <c r="AM523" s="13">
        <f t="shared" si="89"/>
        <v>0</v>
      </c>
      <c r="AN523" s="12">
        <f t="shared" si="90"/>
        <v>0</v>
      </c>
      <c r="AO523" s="12">
        <f t="shared" si="91"/>
        <v>1</v>
      </c>
      <c r="AQ523">
        <v>0</v>
      </c>
      <c r="AR523">
        <v>0</v>
      </c>
      <c r="AS523" s="13">
        <f t="shared" si="92"/>
        <v>0</v>
      </c>
      <c r="AT523" s="12">
        <f t="shared" si="93"/>
        <v>0</v>
      </c>
      <c r="AU523" s="12">
        <f t="shared" si="94"/>
        <v>1</v>
      </c>
      <c r="AW523">
        <v>0</v>
      </c>
      <c r="AX523">
        <v>0</v>
      </c>
      <c r="AY523" s="13">
        <f t="shared" si="95"/>
        <v>0</v>
      </c>
      <c r="AZ523" s="12">
        <f t="shared" si="96"/>
        <v>0</v>
      </c>
      <c r="BA523" s="12">
        <f t="shared" si="97"/>
        <v>1</v>
      </c>
    </row>
    <row r="524" spans="31:53">
      <c r="AE524">
        <v>2.3326873779296879E-3</v>
      </c>
      <c r="AF524">
        <v>1.88446044921875E-3</v>
      </c>
      <c r="AG524" s="13">
        <f t="shared" si="86"/>
        <v>4.4812649002808351E-4</v>
      </c>
      <c r="AH524" s="12">
        <f t="shared" si="87"/>
        <v>4.4822692871093793E-4</v>
      </c>
      <c r="AI524" s="12">
        <f t="shared" si="88"/>
        <v>1</v>
      </c>
      <c r="AK524">
        <v>23.126983642578121</v>
      </c>
      <c r="AL524">
        <v>10.403251647949229</v>
      </c>
      <c r="AM524" s="13">
        <f t="shared" si="89"/>
        <v>0.7589408117409473</v>
      </c>
      <c r="AN524" s="12">
        <f t="shared" si="90"/>
        <v>12.723731994628892</v>
      </c>
      <c r="AO524" s="12">
        <f t="shared" si="91"/>
        <v>0</v>
      </c>
      <c r="AQ524">
        <v>23.126983642578121</v>
      </c>
      <c r="AR524">
        <v>12.387630489322699</v>
      </c>
      <c r="AS524" s="13">
        <f t="shared" si="92"/>
        <v>0.60478501122774997</v>
      </c>
      <c r="AT524" s="12">
        <f t="shared" si="93"/>
        <v>10.739353153255422</v>
      </c>
      <c r="AU524" s="12">
        <f t="shared" si="94"/>
        <v>0</v>
      </c>
      <c r="AW524">
        <v>23.126983642578121</v>
      </c>
      <c r="AX524">
        <v>18.710002564547359</v>
      </c>
      <c r="AY524" s="13">
        <f t="shared" si="95"/>
        <v>0.21115197237981176</v>
      </c>
      <c r="AZ524" s="12">
        <f t="shared" si="96"/>
        <v>4.4169810780307621</v>
      </c>
      <c r="BA524" s="12">
        <f t="shared" si="97"/>
        <v>1</v>
      </c>
    </row>
    <row r="525" spans="31:53">
      <c r="AE525">
        <v>0</v>
      </c>
      <c r="AF525">
        <v>0</v>
      </c>
      <c r="AG525" s="13">
        <f t="shared" si="86"/>
        <v>0</v>
      </c>
      <c r="AH525" s="12">
        <f t="shared" si="87"/>
        <v>0</v>
      </c>
      <c r="AI525" s="12">
        <f t="shared" si="88"/>
        <v>1</v>
      </c>
      <c r="AK525">
        <v>0</v>
      </c>
      <c r="AL525">
        <v>0</v>
      </c>
      <c r="AM525" s="13">
        <f t="shared" si="89"/>
        <v>0</v>
      </c>
      <c r="AN525" s="12">
        <f t="shared" si="90"/>
        <v>0</v>
      </c>
      <c r="AO525" s="12">
        <f t="shared" si="91"/>
        <v>1</v>
      </c>
      <c r="AQ525">
        <v>0</v>
      </c>
      <c r="AR525">
        <v>0</v>
      </c>
      <c r="AS525" s="13">
        <f t="shared" si="92"/>
        <v>0</v>
      </c>
      <c r="AT525" s="12">
        <f t="shared" si="93"/>
        <v>0</v>
      </c>
      <c r="AU525" s="12">
        <f t="shared" si="94"/>
        <v>1</v>
      </c>
      <c r="AW525">
        <v>0</v>
      </c>
      <c r="AX525">
        <v>0</v>
      </c>
      <c r="AY525" s="13">
        <f t="shared" si="95"/>
        <v>0</v>
      </c>
      <c r="AZ525" s="12">
        <f t="shared" si="96"/>
        <v>0</v>
      </c>
      <c r="BA525" s="12">
        <f t="shared" si="97"/>
        <v>1</v>
      </c>
    </row>
    <row r="526" spans="31:53">
      <c r="AE526">
        <v>2.57415771484375E-2</v>
      </c>
      <c r="AF526">
        <v>9.9225997924804688E-2</v>
      </c>
      <c r="AG526" s="13">
        <f t="shared" ref="AG526:AG589" si="98">(ABS(EXP(AE526) - EXP(AF526)) / ABS(EXP(AE526)))</f>
        <v>7.6251769374281145E-2</v>
      </c>
      <c r="AH526" s="12">
        <f t="shared" ref="AH526:AH589" si="99">ABS(MIN(AE526, 100-AE526)- MIN(AF526, 100-AF526))</f>
        <v>7.3484420776367188E-2</v>
      </c>
      <c r="AI526" s="12">
        <f t="shared" ref="AI526:AI589" si="100">IF(AND(AF526 &lt;= 1.2*AE526, AF526 &gt;= 0.8*AE526), 1, 0)</f>
        <v>0</v>
      </c>
      <c r="AK526">
        <v>45.714187622070313</v>
      </c>
      <c r="AL526">
        <v>44.967432073093363</v>
      </c>
      <c r="AM526" s="13">
        <f t="shared" ref="AM526:AM589" si="101">IF(AND(AK526=0, AL526=0), 0, 2 * ABS(MIN(AK526, 100-AK526) - MIN(AL526, 100-AL526)) / (ABS(MIN(AK526, 100-AK526)) + ABS(MIN(AL526, 100-AL526))))</f>
        <v>1.6469832618500886E-2</v>
      </c>
      <c r="AN526" s="12">
        <f t="shared" ref="AN526:AN589" si="102">ABS(MIN(AK526, 100-AK526)- MIN(AL526, 100-AL526))</f>
        <v>0.74675554897694951</v>
      </c>
      <c r="AO526" s="12">
        <f t="shared" ref="AO526:AO589" si="103">IF(AND(AL526 &lt;= 1.2*AK526, AL526 &gt;= 0.8*AK526), 1, 0)</f>
        <v>1</v>
      </c>
      <c r="AQ526">
        <v>45.714187622070313</v>
      </c>
      <c r="AR526">
        <v>45.096543738037568</v>
      </c>
      <c r="AS526" s="13">
        <f t="shared" ref="AS526:AS589" si="104">IF(AND(AQ526=0, AR526=0), 0, 2 * ABS(MIN(AQ526, 100-AQ526) - MIN(AR526, 100-AR526)) / (ABS(MIN(AQ526, 100-AQ526)) + ABS(MIN(AR526, 100-AR526))))</f>
        <v>1.3602883156694162E-2</v>
      </c>
      <c r="AT526" s="12">
        <f t="shared" ref="AT526:AT589" si="105">ABS(MIN(AQ526, 100-AQ526)- MIN(AR526, 100-AR526))</f>
        <v>0.61764388403274495</v>
      </c>
      <c r="AU526" s="12">
        <f t="shared" ref="AU526:AU589" si="106">IF(AND(AR526 &lt;= 1.2*AQ526, AR526 &gt;= 0.8*AQ526), 1, 0)</f>
        <v>1</v>
      </c>
      <c r="AW526">
        <v>45.714187622070313</v>
      </c>
      <c r="AX526">
        <v>45.012209057865697</v>
      </c>
      <c r="AY526" s="13">
        <f t="shared" ref="AY526:AY589" si="107">IF(AND(AW526=0, AX526=0), 0, 2 * ABS(MIN(AW526, 100-AW526) - MIN(AX526, 100-AX526)) / (ABS(MIN(AW526, 100-AW526)) + ABS(MIN(AX526, 100-AX526))))</f>
        <v>1.547462678763825E-2</v>
      </c>
      <c r="AZ526" s="12">
        <f t="shared" ref="AZ526:AZ589" si="108">ABS(MIN(AW526, 100-AW526)- MIN(AX526, 100-AX526))</f>
        <v>0.70197856420461591</v>
      </c>
      <c r="BA526" s="12">
        <f t="shared" ref="BA526:BA589" si="109">IF(AND(AX526 &lt;= 1.2*AW526, AX526 &gt;= 0.8*AW526), 1, 0)</f>
        <v>1</v>
      </c>
    </row>
    <row r="527" spans="31:53">
      <c r="AE527">
        <v>0</v>
      </c>
      <c r="AF527">
        <v>5.3934097290039063E-2</v>
      </c>
      <c r="AG527" s="13">
        <f t="shared" si="98"/>
        <v>5.5415045151498754E-2</v>
      </c>
      <c r="AH527" s="12">
        <f t="shared" si="99"/>
        <v>5.3934097290039063E-2</v>
      </c>
      <c r="AI527" s="12">
        <f t="shared" si="100"/>
        <v>0</v>
      </c>
      <c r="AK527">
        <v>18.622589111328121</v>
      </c>
      <c r="AL527">
        <v>22.309371621850978</v>
      </c>
      <c r="AM527" s="13">
        <f t="shared" si="101"/>
        <v>0.18014199390816785</v>
      </c>
      <c r="AN527" s="12">
        <f t="shared" si="102"/>
        <v>3.6867825105228569</v>
      </c>
      <c r="AO527" s="12">
        <f t="shared" si="103"/>
        <v>1</v>
      </c>
      <c r="AQ527">
        <v>18.622589111328121</v>
      </c>
      <c r="AR527">
        <v>22.454827598327721</v>
      </c>
      <c r="AS527" s="13">
        <f t="shared" si="104"/>
        <v>0.18658614849549565</v>
      </c>
      <c r="AT527" s="12">
        <f t="shared" si="105"/>
        <v>3.8322384869996</v>
      </c>
      <c r="AU527" s="12">
        <f t="shared" si="106"/>
        <v>0</v>
      </c>
      <c r="AW527">
        <v>18.622589111328121</v>
      </c>
      <c r="AX527">
        <v>21.284213333574481</v>
      </c>
      <c r="AY527" s="13">
        <f t="shared" si="107"/>
        <v>0.13339200633381418</v>
      </c>
      <c r="AZ527" s="12">
        <f t="shared" si="108"/>
        <v>2.6616242222463597</v>
      </c>
      <c r="BA527" s="12">
        <f t="shared" si="109"/>
        <v>1</v>
      </c>
    </row>
    <row r="528" spans="31:53">
      <c r="AE528">
        <v>0</v>
      </c>
      <c r="AF528">
        <v>0</v>
      </c>
      <c r="AG528" s="13">
        <f t="shared" si="98"/>
        <v>0</v>
      </c>
      <c r="AH528" s="12">
        <f t="shared" si="99"/>
        <v>0</v>
      </c>
      <c r="AI528" s="12">
        <f t="shared" si="100"/>
        <v>1</v>
      </c>
      <c r="AK528">
        <v>7.82012939453125E-3</v>
      </c>
      <c r="AL528">
        <v>8.7893527487049941E-3</v>
      </c>
      <c r="AM528" s="13">
        <f t="shared" si="101"/>
        <v>0.11670723335205652</v>
      </c>
      <c r="AN528" s="12">
        <f t="shared" si="102"/>
        <v>9.6922335417374411E-4</v>
      </c>
      <c r="AO528" s="12">
        <f t="shared" si="103"/>
        <v>1</v>
      </c>
      <c r="AQ528">
        <v>7.82012939453125E-3</v>
      </c>
      <c r="AR528">
        <v>8.3643181058273546E-3</v>
      </c>
      <c r="AS528" s="13">
        <f t="shared" si="104"/>
        <v>6.7248352010045045E-2</v>
      </c>
      <c r="AT528" s="12">
        <f t="shared" si="105"/>
        <v>5.4418871129610462E-4</v>
      </c>
      <c r="AU528" s="12">
        <f t="shared" si="106"/>
        <v>1</v>
      </c>
      <c r="AW528">
        <v>7.82012939453125E-3</v>
      </c>
      <c r="AX528">
        <v>1.5096772658540781E-2</v>
      </c>
      <c r="AY528" s="13">
        <f t="shared" si="107"/>
        <v>0.63504598022524517</v>
      </c>
      <c r="AZ528" s="12">
        <f t="shared" si="108"/>
        <v>7.2766432640095306E-3</v>
      </c>
      <c r="BA528" s="12">
        <f t="shared" si="109"/>
        <v>0</v>
      </c>
    </row>
    <row r="529" spans="31:53">
      <c r="AE529">
        <v>0</v>
      </c>
      <c r="AF529">
        <v>0</v>
      </c>
      <c r="AG529" s="13">
        <f t="shared" si="98"/>
        <v>0</v>
      </c>
      <c r="AH529" s="12">
        <f t="shared" si="99"/>
        <v>0</v>
      </c>
      <c r="AI529" s="12">
        <f t="shared" si="100"/>
        <v>1</v>
      </c>
      <c r="AK529">
        <v>0</v>
      </c>
      <c r="AL529">
        <v>0</v>
      </c>
      <c r="AM529" s="13">
        <f t="shared" si="101"/>
        <v>0</v>
      </c>
      <c r="AN529" s="12">
        <f t="shared" si="102"/>
        <v>0</v>
      </c>
      <c r="AO529" s="12">
        <f t="shared" si="103"/>
        <v>1</v>
      </c>
      <c r="AQ529">
        <v>0</v>
      </c>
      <c r="AR529">
        <v>0</v>
      </c>
      <c r="AS529" s="13">
        <f t="shared" si="104"/>
        <v>0</v>
      </c>
      <c r="AT529" s="12">
        <f t="shared" si="105"/>
        <v>0</v>
      </c>
      <c r="AU529" s="12">
        <f t="shared" si="106"/>
        <v>1</v>
      </c>
      <c r="AW529">
        <v>0</v>
      </c>
      <c r="AX529">
        <v>0</v>
      </c>
      <c r="AY529" s="13">
        <f t="shared" si="107"/>
        <v>0</v>
      </c>
      <c r="AZ529" s="12">
        <f t="shared" si="108"/>
        <v>0</v>
      </c>
      <c r="BA529" s="12">
        <f t="shared" si="109"/>
        <v>1</v>
      </c>
    </row>
    <row r="530" spans="31:53">
      <c r="AE530">
        <v>0</v>
      </c>
      <c r="AF530">
        <v>0</v>
      </c>
      <c r="AG530" s="13">
        <f t="shared" si="98"/>
        <v>0</v>
      </c>
      <c r="AH530" s="12">
        <f t="shared" si="99"/>
        <v>0</v>
      </c>
      <c r="AI530" s="12">
        <f t="shared" si="100"/>
        <v>1</v>
      </c>
      <c r="AK530">
        <v>0</v>
      </c>
      <c r="AL530">
        <v>0</v>
      </c>
      <c r="AM530" s="13">
        <f t="shared" si="101"/>
        <v>0</v>
      </c>
      <c r="AN530" s="12">
        <f t="shared" si="102"/>
        <v>0</v>
      </c>
      <c r="AO530" s="12">
        <f t="shared" si="103"/>
        <v>1</v>
      </c>
      <c r="AQ530">
        <v>0</v>
      </c>
      <c r="AR530">
        <v>0</v>
      </c>
      <c r="AS530" s="13">
        <f t="shared" si="104"/>
        <v>0</v>
      </c>
      <c r="AT530" s="12">
        <f t="shared" si="105"/>
        <v>0</v>
      </c>
      <c r="AU530" s="12">
        <f t="shared" si="106"/>
        <v>1</v>
      </c>
      <c r="AW530">
        <v>0</v>
      </c>
      <c r="AX530">
        <v>0</v>
      </c>
      <c r="AY530" s="13">
        <f t="shared" si="107"/>
        <v>0</v>
      </c>
      <c r="AZ530" s="12">
        <f t="shared" si="108"/>
        <v>0</v>
      </c>
      <c r="BA530" s="12">
        <f t="shared" si="109"/>
        <v>1</v>
      </c>
    </row>
    <row r="531" spans="31:53">
      <c r="AE531">
        <v>4.0435791015625E-4</v>
      </c>
      <c r="AF531">
        <v>1.8444061279296879E-3</v>
      </c>
      <c r="AG531" s="13">
        <f t="shared" si="98"/>
        <v>1.4410855851013159E-3</v>
      </c>
      <c r="AH531" s="12">
        <f t="shared" si="99"/>
        <v>1.4400482177734379E-3</v>
      </c>
      <c r="AI531" s="12">
        <f t="shared" si="100"/>
        <v>0</v>
      </c>
      <c r="AK531">
        <v>8.8872909545898438</v>
      </c>
      <c r="AL531">
        <v>10.60933759135585</v>
      </c>
      <c r="AM531" s="13">
        <f t="shared" si="101"/>
        <v>0.17665070991200721</v>
      </c>
      <c r="AN531" s="12">
        <f t="shared" si="102"/>
        <v>1.7220466367660059</v>
      </c>
      <c r="AO531" s="12">
        <f t="shared" si="103"/>
        <v>1</v>
      </c>
      <c r="AQ531">
        <v>8.8872909545898438</v>
      </c>
      <c r="AR531">
        <v>10.394168342326999</v>
      </c>
      <c r="AS531" s="13">
        <f t="shared" si="104"/>
        <v>0.15630325117332891</v>
      </c>
      <c r="AT531" s="12">
        <f t="shared" si="105"/>
        <v>1.5068773877371555</v>
      </c>
      <c r="AU531" s="12">
        <f t="shared" si="106"/>
        <v>1</v>
      </c>
      <c r="AW531">
        <v>8.8872909545898438</v>
      </c>
      <c r="AX531">
        <v>10.359450200605581</v>
      </c>
      <c r="AY531" s="13">
        <f t="shared" si="107"/>
        <v>0.15297750763571169</v>
      </c>
      <c r="AZ531" s="12">
        <f t="shared" si="108"/>
        <v>1.4721592460157371</v>
      </c>
      <c r="BA531" s="12">
        <f t="shared" si="109"/>
        <v>1</v>
      </c>
    </row>
    <row r="532" spans="31:53">
      <c r="AE532">
        <v>0</v>
      </c>
      <c r="AF532">
        <v>0</v>
      </c>
      <c r="AG532" s="13">
        <f t="shared" si="98"/>
        <v>0</v>
      </c>
      <c r="AH532" s="12">
        <f t="shared" si="99"/>
        <v>0</v>
      </c>
      <c r="AI532" s="12">
        <f t="shared" si="100"/>
        <v>1</v>
      </c>
      <c r="AK532">
        <v>0</v>
      </c>
      <c r="AL532">
        <v>0</v>
      </c>
      <c r="AM532" s="13">
        <f t="shared" si="101"/>
        <v>0</v>
      </c>
      <c r="AN532" s="12">
        <f t="shared" si="102"/>
        <v>0</v>
      </c>
      <c r="AO532" s="12">
        <f t="shared" si="103"/>
        <v>1</v>
      </c>
      <c r="AQ532">
        <v>0</v>
      </c>
      <c r="AR532">
        <v>0</v>
      </c>
      <c r="AS532" s="13">
        <f t="shared" si="104"/>
        <v>0</v>
      </c>
      <c r="AT532" s="12">
        <f t="shared" si="105"/>
        <v>0</v>
      </c>
      <c r="AU532" s="12">
        <f t="shared" si="106"/>
        <v>1</v>
      </c>
      <c r="AW532">
        <v>0</v>
      </c>
      <c r="AX532">
        <v>0</v>
      </c>
      <c r="AY532" s="13">
        <f t="shared" si="107"/>
        <v>0</v>
      </c>
      <c r="AZ532" s="12">
        <f t="shared" si="108"/>
        <v>0</v>
      </c>
      <c r="BA532" s="12">
        <f t="shared" si="109"/>
        <v>1</v>
      </c>
    </row>
    <row r="533" spans="31:53">
      <c r="AE533">
        <v>0</v>
      </c>
      <c r="AF533">
        <v>0</v>
      </c>
      <c r="AG533" s="13">
        <f t="shared" si="98"/>
        <v>0</v>
      </c>
      <c r="AH533" s="12">
        <f t="shared" si="99"/>
        <v>0</v>
      </c>
      <c r="AI533" s="12">
        <f t="shared" si="100"/>
        <v>1</v>
      </c>
      <c r="AK533">
        <v>0</v>
      </c>
      <c r="AL533">
        <v>0</v>
      </c>
      <c r="AM533" s="13">
        <f t="shared" si="101"/>
        <v>0</v>
      </c>
      <c r="AN533" s="12">
        <f t="shared" si="102"/>
        <v>0</v>
      </c>
      <c r="AO533" s="12">
        <f t="shared" si="103"/>
        <v>1</v>
      </c>
      <c r="AQ533">
        <v>0</v>
      </c>
      <c r="AR533">
        <v>0</v>
      </c>
      <c r="AS533" s="13">
        <f t="shared" si="104"/>
        <v>0</v>
      </c>
      <c r="AT533" s="12">
        <f t="shared" si="105"/>
        <v>0</v>
      </c>
      <c r="AU533" s="12">
        <f t="shared" si="106"/>
        <v>1</v>
      </c>
      <c r="AW533">
        <v>0</v>
      </c>
      <c r="AX533">
        <v>0</v>
      </c>
      <c r="AY533" s="13">
        <f t="shared" si="107"/>
        <v>0</v>
      </c>
      <c r="AZ533" s="12">
        <f t="shared" si="108"/>
        <v>0</v>
      </c>
      <c r="BA533" s="12">
        <f t="shared" si="109"/>
        <v>1</v>
      </c>
    </row>
    <row r="534" spans="31:53">
      <c r="AE534">
        <v>0.33021354675292969</v>
      </c>
      <c r="AF534">
        <v>0.46059608459472662</v>
      </c>
      <c r="AG534" s="13">
        <f t="shared" si="98"/>
        <v>0.13926411161252178</v>
      </c>
      <c r="AH534" s="12">
        <f t="shared" si="99"/>
        <v>0.13038253784179693</v>
      </c>
      <c r="AI534" s="12">
        <f t="shared" si="100"/>
        <v>0</v>
      </c>
      <c r="AK534">
        <v>44.277000427246087</v>
      </c>
      <c r="AL534">
        <v>45.242796273067079</v>
      </c>
      <c r="AM534" s="13">
        <f t="shared" si="101"/>
        <v>2.1577257353570672E-2</v>
      </c>
      <c r="AN534" s="12">
        <f t="shared" si="102"/>
        <v>0.96579584582099187</v>
      </c>
      <c r="AO534" s="12">
        <f t="shared" si="103"/>
        <v>1</v>
      </c>
      <c r="AQ534">
        <v>44.277000427246087</v>
      </c>
      <c r="AR534">
        <v>45.417619509117621</v>
      </c>
      <c r="AS534" s="13">
        <f t="shared" si="104"/>
        <v>2.5433389041188373E-2</v>
      </c>
      <c r="AT534" s="12">
        <f t="shared" si="105"/>
        <v>1.1406190818715345</v>
      </c>
      <c r="AU534" s="12">
        <f t="shared" si="106"/>
        <v>1</v>
      </c>
      <c r="AW534">
        <v>44.277000427246087</v>
      </c>
      <c r="AX534">
        <v>45.386584832066198</v>
      </c>
      <c r="AY534" s="13">
        <f t="shared" si="107"/>
        <v>2.4749945066575893E-2</v>
      </c>
      <c r="AZ534" s="12">
        <f t="shared" si="108"/>
        <v>1.1095844048201116</v>
      </c>
      <c r="BA534" s="12">
        <f t="shared" si="109"/>
        <v>1</v>
      </c>
    </row>
    <row r="535" spans="31:53">
      <c r="AE535">
        <v>3.3300399780273438E-2</v>
      </c>
      <c r="AF535">
        <v>0.27424049377441412</v>
      </c>
      <c r="AG535" s="13">
        <f t="shared" si="98"/>
        <v>0.27244480593895321</v>
      </c>
      <c r="AH535" s="12">
        <f t="shared" si="99"/>
        <v>0.24094009399414068</v>
      </c>
      <c r="AI535" s="12">
        <f t="shared" si="100"/>
        <v>0</v>
      </c>
      <c r="AK535">
        <v>50.934410095214837</v>
      </c>
      <c r="AL535">
        <v>49.357584004511907</v>
      </c>
      <c r="AM535" s="13">
        <f t="shared" si="101"/>
        <v>5.9334420569658406E-3</v>
      </c>
      <c r="AN535" s="12">
        <f t="shared" si="102"/>
        <v>0.29199409972674317</v>
      </c>
      <c r="AO535" s="12">
        <f t="shared" si="103"/>
        <v>1</v>
      </c>
      <c r="AQ535">
        <v>50.934410095214837</v>
      </c>
      <c r="AR535">
        <v>49.294808562610051</v>
      </c>
      <c r="AS535" s="13">
        <f t="shared" si="104"/>
        <v>4.6607915664528222E-3</v>
      </c>
      <c r="AT535" s="12">
        <f t="shared" si="105"/>
        <v>0.22921865782488737</v>
      </c>
      <c r="AU535" s="12">
        <f t="shared" si="106"/>
        <v>1</v>
      </c>
      <c r="AW535">
        <v>50.934410095214837</v>
      </c>
      <c r="AX535">
        <v>48.481226757069678</v>
      </c>
      <c r="AY535" s="13">
        <f t="shared" si="107"/>
        <v>1.1981183347913349E-2</v>
      </c>
      <c r="AZ535" s="12">
        <f t="shared" si="108"/>
        <v>0.58436314771548581</v>
      </c>
      <c r="BA535" s="12">
        <f t="shared" si="109"/>
        <v>1</v>
      </c>
    </row>
    <row r="536" spans="31:53">
      <c r="AE536">
        <v>0</v>
      </c>
      <c r="AF536">
        <v>0</v>
      </c>
      <c r="AG536" s="13">
        <f t="shared" si="98"/>
        <v>0</v>
      </c>
      <c r="AH536" s="12">
        <f t="shared" si="99"/>
        <v>0</v>
      </c>
      <c r="AI536" s="12">
        <f t="shared" si="100"/>
        <v>1</v>
      </c>
      <c r="AK536">
        <v>0</v>
      </c>
      <c r="AL536">
        <v>0</v>
      </c>
      <c r="AM536" s="13">
        <f t="shared" si="101"/>
        <v>0</v>
      </c>
      <c r="AN536" s="12">
        <f t="shared" si="102"/>
        <v>0</v>
      </c>
      <c r="AO536" s="12">
        <f t="shared" si="103"/>
        <v>1</v>
      </c>
      <c r="AQ536">
        <v>0</v>
      </c>
      <c r="AR536">
        <v>0</v>
      </c>
      <c r="AS536" s="13">
        <f t="shared" si="104"/>
        <v>0</v>
      </c>
      <c r="AT536" s="12">
        <f t="shared" si="105"/>
        <v>0</v>
      </c>
      <c r="AU536" s="12">
        <f t="shared" si="106"/>
        <v>1</v>
      </c>
      <c r="AW536">
        <v>0</v>
      </c>
      <c r="AX536">
        <v>0</v>
      </c>
      <c r="AY536" s="13">
        <f t="shared" si="107"/>
        <v>0</v>
      </c>
      <c r="AZ536" s="12">
        <f t="shared" si="108"/>
        <v>0</v>
      </c>
      <c r="BA536" s="12">
        <f t="shared" si="109"/>
        <v>1</v>
      </c>
    </row>
    <row r="537" spans="31:53">
      <c r="AE537">
        <v>0</v>
      </c>
      <c r="AF537">
        <v>0</v>
      </c>
      <c r="AG537" s="13">
        <f t="shared" si="98"/>
        <v>0</v>
      </c>
      <c r="AH537" s="12">
        <f t="shared" si="99"/>
        <v>0</v>
      </c>
      <c r="AI537" s="12">
        <f t="shared" si="100"/>
        <v>1</v>
      </c>
      <c r="AK537">
        <v>1.0589599609375</v>
      </c>
      <c r="AL537">
        <v>0</v>
      </c>
      <c r="AM537" s="13">
        <f t="shared" si="101"/>
        <v>2</v>
      </c>
      <c r="AN537" s="12">
        <f t="shared" si="102"/>
        <v>1.0589599609375</v>
      </c>
      <c r="AO537" s="12">
        <f t="shared" si="103"/>
        <v>0</v>
      </c>
      <c r="AQ537">
        <v>1.0589599609375</v>
      </c>
      <c r="AR537">
        <v>0</v>
      </c>
      <c r="AS537" s="13">
        <f t="shared" si="104"/>
        <v>2</v>
      </c>
      <c r="AT537" s="12">
        <f t="shared" si="105"/>
        <v>1.0589599609375</v>
      </c>
      <c r="AU537" s="12">
        <f t="shared" si="106"/>
        <v>0</v>
      </c>
      <c r="AW537">
        <v>1.0589599609375</v>
      </c>
      <c r="AX537">
        <v>0</v>
      </c>
      <c r="AY537" s="13">
        <f t="shared" si="107"/>
        <v>2</v>
      </c>
      <c r="AZ537" s="12">
        <f t="shared" si="108"/>
        <v>1.0589599609375</v>
      </c>
      <c r="BA537" s="12">
        <f t="shared" si="109"/>
        <v>0</v>
      </c>
    </row>
    <row r="538" spans="31:53">
      <c r="AE538">
        <v>0.49981117248535162</v>
      </c>
      <c r="AF538">
        <v>0.48828125</v>
      </c>
      <c r="AG538" s="13">
        <f t="shared" si="98"/>
        <v>1.1463707657364144E-2</v>
      </c>
      <c r="AH538" s="12">
        <f t="shared" si="99"/>
        <v>1.1529922485351618E-2</v>
      </c>
      <c r="AI538" s="12">
        <f t="shared" si="100"/>
        <v>1</v>
      </c>
      <c r="AK538">
        <v>49.97406005859375</v>
      </c>
      <c r="AL538">
        <v>50.264571607112877</v>
      </c>
      <c r="AM538" s="13">
        <f t="shared" si="101"/>
        <v>4.7865387620105336E-3</v>
      </c>
      <c r="AN538" s="12">
        <f t="shared" si="102"/>
        <v>0.23863166570662742</v>
      </c>
      <c r="AO538" s="12">
        <f t="shared" si="103"/>
        <v>1</v>
      </c>
      <c r="AQ538">
        <v>49.97406005859375</v>
      </c>
      <c r="AR538">
        <v>50.216404884723339</v>
      </c>
      <c r="AS538" s="13">
        <f t="shared" si="104"/>
        <v>3.8185529318050266E-3</v>
      </c>
      <c r="AT538" s="12">
        <f t="shared" si="105"/>
        <v>0.19046494331708885</v>
      </c>
      <c r="AU538" s="12">
        <f t="shared" si="106"/>
        <v>1</v>
      </c>
      <c r="AW538">
        <v>49.97406005859375</v>
      </c>
      <c r="AX538">
        <v>50.214130671074727</v>
      </c>
      <c r="AY538" s="13">
        <f t="shared" si="107"/>
        <v>3.7728721506497345E-3</v>
      </c>
      <c r="AZ538" s="12">
        <f t="shared" si="108"/>
        <v>0.18819072966847727</v>
      </c>
      <c r="BA538" s="12">
        <f t="shared" si="109"/>
        <v>1</v>
      </c>
    </row>
    <row r="539" spans="31:53">
      <c r="AE539">
        <v>0</v>
      </c>
      <c r="AF539">
        <v>0</v>
      </c>
      <c r="AG539" s="13">
        <f t="shared" si="98"/>
        <v>0</v>
      </c>
      <c r="AH539" s="12">
        <f t="shared" si="99"/>
        <v>0</v>
      </c>
      <c r="AI539" s="12">
        <f t="shared" si="100"/>
        <v>1</v>
      </c>
      <c r="AK539">
        <v>0</v>
      </c>
      <c r="AL539">
        <v>0</v>
      </c>
      <c r="AM539" s="13">
        <f t="shared" si="101"/>
        <v>0</v>
      </c>
      <c r="AN539" s="12">
        <f t="shared" si="102"/>
        <v>0</v>
      </c>
      <c r="AO539" s="12">
        <f t="shared" si="103"/>
        <v>1</v>
      </c>
      <c r="AQ539">
        <v>0</v>
      </c>
      <c r="AR539">
        <v>0</v>
      </c>
      <c r="AS539" s="13">
        <f t="shared" si="104"/>
        <v>0</v>
      </c>
      <c r="AT539" s="12">
        <f t="shared" si="105"/>
        <v>0</v>
      </c>
      <c r="AU539" s="12">
        <f t="shared" si="106"/>
        <v>1</v>
      </c>
      <c r="AW539">
        <v>0</v>
      </c>
      <c r="AX539">
        <v>0</v>
      </c>
      <c r="AY539" s="13">
        <f t="shared" si="107"/>
        <v>0</v>
      </c>
      <c r="AZ539" s="12">
        <f t="shared" si="108"/>
        <v>0</v>
      </c>
      <c r="BA539" s="12">
        <f t="shared" si="109"/>
        <v>1</v>
      </c>
    </row>
    <row r="540" spans="31:53">
      <c r="AE540">
        <v>0</v>
      </c>
      <c r="AF540">
        <v>0</v>
      </c>
      <c r="AG540" s="13">
        <f t="shared" si="98"/>
        <v>0</v>
      </c>
      <c r="AH540" s="12">
        <f t="shared" si="99"/>
        <v>0</v>
      </c>
      <c r="AI540" s="12">
        <f t="shared" si="100"/>
        <v>1</v>
      </c>
      <c r="AK540">
        <v>5.072784423828125</v>
      </c>
      <c r="AL540">
        <v>3.1279935760902791</v>
      </c>
      <c r="AM540" s="13">
        <f t="shared" si="101"/>
        <v>0.47429423104910196</v>
      </c>
      <c r="AN540" s="12">
        <f t="shared" si="102"/>
        <v>1.9447908477378459</v>
      </c>
      <c r="AO540" s="12">
        <f t="shared" si="103"/>
        <v>0</v>
      </c>
      <c r="AQ540">
        <v>5.072784423828125</v>
      </c>
      <c r="AR540">
        <v>3.007925811638164</v>
      </c>
      <c r="AS540" s="13">
        <f t="shared" si="104"/>
        <v>0.5110586946002057</v>
      </c>
      <c r="AT540" s="12">
        <f t="shared" si="105"/>
        <v>2.064858612189961</v>
      </c>
      <c r="AU540" s="12">
        <f t="shared" si="106"/>
        <v>0</v>
      </c>
      <c r="AW540">
        <v>5.072784423828125</v>
      </c>
      <c r="AX540">
        <v>3.8825122614083791</v>
      </c>
      <c r="AY540" s="13">
        <f t="shared" si="107"/>
        <v>0.26582528848698023</v>
      </c>
      <c r="AZ540" s="12">
        <f t="shared" si="108"/>
        <v>1.1902721624197459</v>
      </c>
      <c r="BA540" s="12">
        <f t="shared" si="109"/>
        <v>0</v>
      </c>
    </row>
    <row r="541" spans="31:53">
      <c r="AE541">
        <v>0</v>
      </c>
      <c r="AF541">
        <v>0</v>
      </c>
      <c r="AG541" s="13">
        <f t="shared" si="98"/>
        <v>0</v>
      </c>
      <c r="AH541" s="12">
        <f t="shared" si="99"/>
        <v>0</v>
      </c>
      <c r="AI541" s="12">
        <f t="shared" si="100"/>
        <v>1</v>
      </c>
      <c r="AK541">
        <v>0</v>
      </c>
      <c r="AL541">
        <v>0</v>
      </c>
      <c r="AM541" s="13">
        <f t="shared" si="101"/>
        <v>0</v>
      </c>
      <c r="AN541" s="12">
        <f t="shared" si="102"/>
        <v>0</v>
      </c>
      <c r="AO541" s="12">
        <f t="shared" si="103"/>
        <v>1</v>
      </c>
      <c r="AQ541">
        <v>0</v>
      </c>
      <c r="AR541">
        <v>0</v>
      </c>
      <c r="AS541" s="13">
        <f t="shared" si="104"/>
        <v>0</v>
      </c>
      <c r="AT541" s="12">
        <f t="shared" si="105"/>
        <v>0</v>
      </c>
      <c r="AU541" s="12">
        <f t="shared" si="106"/>
        <v>1</v>
      </c>
      <c r="AW541">
        <v>0</v>
      </c>
      <c r="AX541">
        <v>0</v>
      </c>
      <c r="AY541" s="13">
        <f t="shared" si="107"/>
        <v>0</v>
      </c>
      <c r="AZ541" s="12">
        <f t="shared" si="108"/>
        <v>0</v>
      </c>
      <c r="BA541" s="12">
        <f t="shared" si="109"/>
        <v>1</v>
      </c>
    </row>
    <row r="542" spans="31:53">
      <c r="AE542">
        <v>0</v>
      </c>
      <c r="AF542">
        <v>0</v>
      </c>
      <c r="AG542" s="13">
        <f t="shared" si="98"/>
        <v>0</v>
      </c>
      <c r="AH542" s="12">
        <f t="shared" si="99"/>
        <v>0</v>
      </c>
      <c r="AI542" s="12">
        <f t="shared" si="100"/>
        <v>1</v>
      </c>
      <c r="AK542">
        <v>0</v>
      </c>
      <c r="AL542">
        <v>2.4706191659502842E-3</v>
      </c>
      <c r="AM542" s="13">
        <f t="shared" si="101"/>
        <v>2</v>
      </c>
      <c r="AN542" s="12">
        <f t="shared" si="102"/>
        <v>2.4706191659502842E-3</v>
      </c>
      <c r="AO542" s="12">
        <f t="shared" si="103"/>
        <v>0</v>
      </c>
      <c r="AQ542">
        <v>0</v>
      </c>
      <c r="AR542">
        <v>5.872576119524105E-3</v>
      </c>
      <c r="AS542" s="13">
        <f t="shared" si="104"/>
        <v>2</v>
      </c>
      <c r="AT542" s="12">
        <f t="shared" si="105"/>
        <v>5.872576119524105E-3</v>
      </c>
      <c r="AU542" s="12">
        <f t="shared" si="106"/>
        <v>0</v>
      </c>
      <c r="AW542">
        <v>0</v>
      </c>
      <c r="AX542">
        <v>4.7337892875306074E-3</v>
      </c>
      <c r="AY542" s="13">
        <f t="shared" si="107"/>
        <v>2</v>
      </c>
      <c r="AZ542" s="12">
        <f t="shared" si="108"/>
        <v>4.7337892875306074E-3</v>
      </c>
      <c r="BA542" s="12">
        <f t="shared" si="109"/>
        <v>0</v>
      </c>
    </row>
    <row r="543" spans="31:53">
      <c r="AE543">
        <v>1.7438888549804691E-2</v>
      </c>
      <c r="AF543">
        <v>0</v>
      </c>
      <c r="AG543" s="13">
        <f t="shared" si="98"/>
        <v>1.7287711196819093E-2</v>
      </c>
      <c r="AH543" s="12">
        <f t="shared" si="99"/>
        <v>1.7438888549804691E-2</v>
      </c>
      <c r="AI543" s="12">
        <f t="shared" si="100"/>
        <v>0</v>
      </c>
      <c r="AK543">
        <v>0.37174224853515619</v>
      </c>
      <c r="AL543">
        <v>0.37243014476338382</v>
      </c>
      <c r="AM543" s="13">
        <f t="shared" si="101"/>
        <v>1.848755031555332E-3</v>
      </c>
      <c r="AN543" s="12">
        <f t="shared" si="102"/>
        <v>6.8789622822762464E-4</v>
      </c>
      <c r="AO543" s="12">
        <f t="shared" si="103"/>
        <v>1</v>
      </c>
      <c r="AQ543">
        <v>0.37174224853515619</v>
      </c>
      <c r="AR543">
        <v>0.46878842858450559</v>
      </c>
      <c r="AS543" s="13">
        <f t="shared" si="104"/>
        <v>0.23091645002632893</v>
      </c>
      <c r="AT543" s="12">
        <f t="shared" si="105"/>
        <v>9.7046180049349395E-2</v>
      </c>
      <c r="AU543" s="12">
        <f t="shared" si="106"/>
        <v>0</v>
      </c>
      <c r="AW543">
        <v>0.37174224853515619</v>
      </c>
      <c r="AX543">
        <v>0.45104007386105333</v>
      </c>
      <c r="AY543" s="13">
        <f t="shared" si="107"/>
        <v>0.19275529667423114</v>
      </c>
      <c r="AZ543" s="12">
        <f t="shared" si="108"/>
        <v>7.9297825325897131E-2</v>
      </c>
      <c r="BA543" s="12">
        <f t="shared" si="109"/>
        <v>0</v>
      </c>
    </row>
    <row r="544" spans="31:53">
      <c r="AE544">
        <v>1.9359588623046879E-3</v>
      </c>
      <c r="AF544">
        <v>6.275177001953125E-3</v>
      </c>
      <c r="AG544" s="13">
        <f t="shared" si="98"/>
        <v>4.348646178520211E-3</v>
      </c>
      <c r="AH544" s="12">
        <f t="shared" si="99"/>
        <v>4.3392181396484375E-3</v>
      </c>
      <c r="AI544" s="12">
        <f t="shared" si="100"/>
        <v>0</v>
      </c>
      <c r="AK544">
        <v>15.15560150146484</v>
      </c>
      <c r="AL544">
        <v>20.83107014866027</v>
      </c>
      <c r="AM544" s="13">
        <f t="shared" si="101"/>
        <v>0.31542059251126653</v>
      </c>
      <c r="AN544" s="12">
        <f t="shared" si="102"/>
        <v>5.6754686471954301</v>
      </c>
      <c r="AO544" s="12">
        <f t="shared" si="103"/>
        <v>0</v>
      </c>
      <c r="AQ544">
        <v>15.15560150146484</v>
      </c>
      <c r="AR544">
        <v>21.181207068327069</v>
      </c>
      <c r="AS544" s="13">
        <f t="shared" si="104"/>
        <v>0.33165298792208903</v>
      </c>
      <c r="AT544" s="12">
        <f t="shared" si="105"/>
        <v>6.0256055668622288</v>
      </c>
      <c r="AU544" s="12">
        <f t="shared" si="106"/>
        <v>0</v>
      </c>
      <c r="AW544">
        <v>15.15560150146484</v>
      </c>
      <c r="AX544">
        <v>21.02498566882176</v>
      </c>
      <c r="AY544" s="13">
        <f t="shared" si="107"/>
        <v>0.32444935952709836</v>
      </c>
      <c r="AZ544" s="12">
        <f t="shared" si="108"/>
        <v>5.8693841673569196</v>
      </c>
      <c r="BA544" s="12">
        <f t="shared" si="109"/>
        <v>0</v>
      </c>
    </row>
    <row r="545" spans="31:53">
      <c r="AE545">
        <v>0</v>
      </c>
      <c r="AF545">
        <v>0</v>
      </c>
      <c r="AG545" s="13">
        <f t="shared" si="98"/>
        <v>0</v>
      </c>
      <c r="AH545" s="12">
        <f t="shared" si="99"/>
        <v>0</v>
      </c>
      <c r="AI545" s="12">
        <f t="shared" si="100"/>
        <v>1</v>
      </c>
      <c r="AK545">
        <v>0</v>
      </c>
      <c r="AL545">
        <v>0</v>
      </c>
      <c r="AM545" s="13">
        <f t="shared" si="101"/>
        <v>0</v>
      </c>
      <c r="AN545" s="12">
        <f t="shared" si="102"/>
        <v>0</v>
      </c>
      <c r="AO545" s="12">
        <f t="shared" si="103"/>
        <v>1</v>
      </c>
      <c r="AQ545">
        <v>0</v>
      </c>
      <c r="AR545">
        <v>0</v>
      </c>
      <c r="AS545" s="13">
        <f t="shared" si="104"/>
        <v>0</v>
      </c>
      <c r="AT545" s="12">
        <f t="shared" si="105"/>
        <v>0</v>
      </c>
      <c r="AU545" s="12">
        <f t="shared" si="106"/>
        <v>1</v>
      </c>
      <c r="AW545">
        <v>0</v>
      </c>
      <c r="AX545">
        <v>0</v>
      </c>
      <c r="AY545" s="13">
        <f t="shared" si="107"/>
        <v>0</v>
      </c>
      <c r="AZ545" s="12">
        <f t="shared" si="108"/>
        <v>0</v>
      </c>
      <c r="BA545" s="12">
        <f t="shared" si="109"/>
        <v>1</v>
      </c>
    </row>
    <row r="546" spans="31:53">
      <c r="AE546">
        <v>3.430938720703125E-2</v>
      </c>
      <c r="AF546">
        <v>0.1431121826171875</v>
      </c>
      <c r="AG546" s="13">
        <f t="shared" si="98"/>
        <v>0.11494245689025129</v>
      </c>
      <c r="AH546" s="12">
        <f t="shared" si="99"/>
        <v>0.10880279541015625</v>
      </c>
      <c r="AI546" s="12">
        <f t="shared" si="100"/>
        <v>0</v>
      </c>
      <c r="AK546">
        <v>50.184059143066413</v>
      </c>
      <c r="AL546">
        <v>49.400536514403647</v>
      </c>
      <c r="AM546" s="13">
        <f t="shared" si="101"/>
        <v>8.3736966587758706E-3</v>
      </c>
      <c r="AN546" s="12">
        <f t="shared" si="102"/>
        <v>0.41540434252993919</v>
      </c>
      <c r="AO546" s="12">
        <f t="shared" si="103"/>
        <v>1</v>
      </c>
      <c r="AQ546">
        <v>50.184059143066413</v>
      </c>
      <c r="AR546">
        <v>49.431972353979852</v>
      </c>
      <c r="AS546" s="13">
        <f t="shared" si="104"/>
        <v>7.7375632500757355E-3</v>
      </c>
      <c r="AT546" s="12">
        <f t="shared" si="105"/>
        <v>0.38396850295373497</v>
      </c>
      <c r="AU546" s="12">
        <f t="shared" si="106"/>
        <v>1</v>
      </c>
      <c r="AW546">
        <v>50.184059143066413</v>
      </c>
      <c r="AX546">
        <v>49.507075022848497</v>
      </c>
      <c r="AY546" s="13">
        <f t="shared" si="107"/>
        <v>6.2194211754289215E-3</v>
      </c>
      <c r="AZ546" s="12">
        <f t="shared" si="108"/>
        <v>0.30886583408508983</v>
      </c>
      <c r="BA546" s="12">
        <f t="shared" si="109"/>
        <v>1</v>
      </c>
    </row>
    <row r="547" spans="31:53">
      <c r="AE547">
        <v>0</v>
      </c>
      <c r="AF547">
        <v>0</v>
      </c>
      <c r="AG547" s="13">
        <f t="shared" si="98"/>
        <v>0</v>
      </c>
      <c r="AH547" s="12">
        <f t="shared" si="99"/>
        <v>0</v>
      </c>
      <c r="AI547" s="12">
        <f t="shared" si="100"/>
        <v>1</v>
      </c>
      <c r="AK547">
        <v>0</v>
      </c>
      <c r="AL547">
        <v>0</v>
      </c>
      <c r="AM547" s="13">
        <f t="shared" si="101"/>
        <v>0</v>
      </c>
      <c r="AN547" s="12">
        <f t="shared" si="102"/>
        <v>0</v>
      </c>
      <c r="AO547" s="12">
        <f t="shared" si="103"/>
        <v>1</v>
      </c>
      <c r="AQ547">
        <v>0</v>
      </c>
      <c r="AR547">
        <v>0</v>
      </c>
      <c r="AS547" s="13">
        <f t="shared" si="104"/>
        <v>0</v>
      </c>
      <c r="AT547" s="12">
        <f t="shared" si="105"/>
        <v>0</v>
      </c>
      <c r="AU547" s="12">
        <f t="shared" si="106"/>
        <v>1</v>
      </c>
      <c r="AW547">
        <v>0</v>
      </c>
      <c r="AX547">
        <v>0</v>
      </c>
      <c r="AY547" s="13">
        <f t="shared" si="107"/>
        <v>0</v>
      </c>
      <c r="AZ547" s="12">
        <f t="shared" si="108"/>
        <v>0</v>
      </c>
      <c r="BA547" s="12">
        <f t="shared" si="109"/>
        <v>1</v>
      </c>
    </row>
    <row r="548" spans="31:53">
      <c r="AE548">
        <v>7.62939453125E-6</v>
      </c>
      <c r="AF548">
        <v>1.2531280517578121E-3</v>
      </c>
      <c r="AG548" s="13">
        <f t="shared" si="98"/>
        <v>1.2462746127963648E-3</v>
      </c>
      <c r="AH548" s="12">
        <f t="shared" si="99"/>
        <v>1.2454986572265621E-3</v>
      </c>
      <c r="AI548" s="12">
        <f t="shared" si="100"/>
        <v>0</v>
      </c>
      <c r="AK548">
        <v>0.4589080810546875</v>
      </c>
      <c r="AL548">
        <v>0.44549161737615411</v>
      </c>
      <c r="AM548" s="13">
        <f t="shared" si="101"/>
        <v>2.9669323644869232E-2</v>
      </c>
      <c r="AN548" s="12">
        <f t="shared" si="102"/>
        <v>1.3416463678533386E-2</v>
      </c>
      <c r="AO548" s="12">
        <f t="shared" si="103"/>
        <v>1</v>
      </c>
      <c r="AQ548">
        <v>0.4589080810546875</v>
      </c>
      <c r="AR548">
        <v>0.42567192066784088</v>
      </c>
      <c r="AS548" s="13">
        <f t="shared" si="104"/>
        <v>7.5145629162147884E-2</v>
      </c>
      <c r="AT548" s="12">
        <f t="shared" si="105"/>
        <v>3.3236160386846625E-2</v>
      </c>
      <c r="AU548" s="12">
        <f t="shared" si="106"/>
        <v>1</v>
      </c>
      <c r="AW548">
        <v>0.4589080810546875</v>
      </c>
      <c r="AX548">
        <v>0.42396101168691791</v>
      </c>
      <c r="AY548" s="13">
        <f t="shared" si="107"/>
        <v>7.9167046745848096E-2</v>
      </c>
      <c r="AZ548" s="12">
        <f t="shared" si="108"/>
        <v>3.494706936776959E-2</v>
      </c>
      <c r="BA548" s="12">
        <f t="shared" si="109"/>
        <v>1</v>
      </c>
    </row>
    <row r="549" spans="31:53">
      <c r="AE549">
        <v>4.9655914306640618E-2</v>
      </c>
      <c r="AF549">
        <v>0.2320823669433594</v>
      </c>
      <c r="AG549" s="13">
        <f t="shared" si="98"/>
        <v>0.20012588161343059</v>
      </c>
      <c r="AH549" s="12">
        <f t="shared" si="99"/>
        <v>0.18242645263671878</v>
      </c>
      <c r="AI549" s="12">
        <f t="shared" si="100"/>
        <v>0</v>
      </c>
      <c r="AK549">
        <v>21.7254638671875</v>
      </c>
      <c r="AL549">
        <v>22.004782003799669</v>
      </c>
      <c r="AM549" s="13">
        <f t="shared" si="101"/>
        <v>1.2774597126035472E-2</v>
      </c>
      <c r="AN549" s="12">
        <f t="shared" si="102"/>
        <v>0.27931813661216864</v>
      </c>
      <c r="AO549" s="12">
        <f t="shared" si="103"/>
        <v>1</v>
      </c>
      <c r="AQ549">
        <v>21.7254638671875</v>
      </c>
      <c r="AR549">
        <v>21.57215499374432</v>
      </c>
      <c r="AS549" s="13">
        <f t="shared" si="104"/>
        <v>7.081630698242079E-3</v>
      </c>
      <c r="AT549" s="12">
        <f t="shared" si="105"/>
        <v>0.15330887344318</v>
      </c>
      <c r="AU549" s="12">
        <f t="shared" si="106"/>
        <v>1</v>
      </c>
      <c r="AW549">
        <v>21.7254638671875</v>
      </c>
      <c r="AX549">
        <v>21.15557010553264</v>
      </c>
      <c r="AY549" s="13">
        <f t="shared" si="107"/>
        <v>2.6580224815353701E-2</v>
      </c>
      <c r="AZ549" s="12">
        <f t="shared" si="108"/>
        <v>0.5698937616548605</v>
      </c>
      <c r="BA549" s="12">
        <f t="shared" si="109"/>
        <v>1</v>
      </c>
    </row>
    <row r="550" spans="31:53">
      <c r="AE550">
        <v>7.274627685546875E-3</v>
      </c>
      <c r="AF550">
        <v>0</v>
      </c>
      <c r="AG550" s="13">
        <f t="shared" si="98"/>
        <v>7.2482316275136269E-3</v>
      </c>
      <c r="AH550" s="12">
        <f t="shared" si="99"/>
        <v>7.274627685546875E-3</v>
      </c>
      <c r="AI550" s="12">
        <f t="shared" si="100"/>
        <v>0</v>
      </c>
      <c r="AK550">
        <v>0.34542083740234381</v>
      </c>
      <c r="AL550">
        <v>0.35542776418286698</v>
      </c>
      <c r="AM550" s="13">
        <f t="shared" si="101"/>
        <v>2.8556600549359899E-2</v>
      </c>
      <c r="AN550" s="12">
        <f t="shared" si="102"/>
        <v>1.0006926780523173E-2</v>
      </c>
      <c r="AO550" s="12">
        <f t="shared" si="103"/>
        <v>1</v>
      </c>
      <c r="AQ550">
        <v>0.34542083740234381</v>
      </c>
      <c r="AR550">
        <v>0.34447603923119419</v>
      </c>
      <c r="AS550" s="13">
        <f t="shared" si="104"/>
        <v>2.738954771791148E-3</v>
      </c>
      <c r="AT550" s="12">
        <f t="shared" si="105"/>
        <v>9.4479817114961895E-4</v>
      </c>
      <c r="AU550" s="12">
        <f t="shared" si="106"/>
        <v>1</v>
      </c>
      <c r="AW550">
        <v>0.34542083740234381</v>
      </c>
      <c r="AX550">
        <v>0.34539162292281511</v>
      </c>
      <c r="AY550" s="13">
        <f t="shared" si="107"/>
        <v>8.4580059586485113E-5</v>
      </c>
      <c r="AZ550" s="12">
        <f t="shared" si="108"/>
        <v>2.9214479528694159E-5</v>
      </c>
      <c r="BA550" s="12">
        <f t="shared" si="109"/>
        <v>1</v>
      </c>
    </row>
    <row r="551" spans="31:53">
      <c r="AE551">
        <v>0</v>
      </c>
      <c r="AF551">
        <v>0</v>
      </c>
      <c r="AG551" s="13">
        <f t="shared" si="98"/>
        <v>0</v>
      </c>
      <c r="AH551" s="12">
        <f t="shared" si="99"/>
        <v>0</v>
      </c>
      <c r="AI551" s="12">
        <f t="shared" si="100"/>
        <v>1</v>
      </c>
      <c r="AK551">
        <v>0</v>
      </c>
      <c r="AL551">
        <v>3.5971641540527339</v>
      </c>
      <c r="AM551" s="13">
        <f t="shared" si="101"/>
        <v>2</v>
      </c>
      <c r="AN551" s="12">
        <f t="shared" si="102"/>
        <v>3.5971641540527339</v>
      </c>
      <c r="AO551" s="12">
        <f t="shared" si="103"/>
        <v>0</v>
      </c>
      <c r="AQ551">
        <v>0</v>
      </c>
      <c r="AR551">
        <v>2.8777313232421879</v>
      </c>
      <c r="AS551" s="13">
        <f t="shared" si="104"/>
        <v>2</v>
      </c>
      <c r="AT551" s="12">
        <f t="shared" si="105"/>
        <v>2.8777313232421879</v>
      </c>
      <c r="AU551" s="12">
        <f t="shared" si="106"/>
        <v>0</v>
      </c>
      <c r="AW551">
        <v>0</v>
      </c>
      <c r="AX551">
        <v>6.8564732869466134</v>
      </c>
      <c r="AY551" s="13">
        <f t="shared" si="107"/>
        <v>2</v>
      </c>
      <c r="AZ551" s="12">
        <f t="shared" si="108"/>
        <v>6.8564732869466134</v>
      </c>
      <c r="BA551" s="12">
        <f t="shared" si="109"/>
        <v>0</v>
      </c>
    </row>
    <row r="552" spans="31:53">
      <c r="AE552">
        <v>0</v>
      </c>
      <c r="AF552">
        <v>4.7054290771484384E-3</v>
      </c>
      <c r="AG552" s="13">
        <f t="shared" si="98"/>
        <v>4.7165169928606865E-3</v>
      </c>
      <c r="AH552" s="12">
        <f t="shared" si="99"/>
        <v>4.7054290771484384E-3</v>
      </c>
      <c r="AI552" s="12">
        <f t="shared" si="100"/>
        <v>0</v>
      </c>
      <c r="AK552">
        <v>26.7333984375</v>
      </c>
      <c r="AL552">
        <v>26.665067672729499</v>
      </c>
      <c r="AM552" s="13">
        <f t="shared" si="101"/>
        <v>2.5592781871092225E-3</v>
      </c>
      <c r="AN552" s="12">
        <f t="shared" si="102"/>
        <v>6.8330764770500707E-2</v>
      </c>
      <c r="AO552" s="12">
        <f t="shared" si="103"/>
        <v>1</v>
      </c>
      <c r="AQ552">
        <v>26.7333984375</v>
      </c>
      <c r="AR552">
        <v>21.332054138183601</v>
      </c>
      <c r="AS552" s="13">
        <f t="shared" si="104"/>
        <v>0.22474954504220976</v>
      </c>
      <c r="AT552" s="12">
        <f t="shared" si="105"/>
        <v>5.4013442993163991</v>
      </c>
      <c r="AU552" s="12">
        <f t="shared" si="106"/>
        <v>0</v>
      </c>
      <c r="AW552">
        <v>26.7333984375</v>
      </c>
      <c r="AX552">
        <v>21.259543404036311</v>
      </c>
      <c r="AY552" s="13">
        <f t="shared" si="107"/>
        <v>0.22811083561150852</v>
      </c>
      <c r="AZ552" s="12">
        <f t="shared" si="108"/>
        <v>5.4738550334636891</v>
      </c>
      <c r="BA552" s="12">
        <f t="shared" si="109"/>
        <v>0</v>
      </c>
    </row>
    <row r="553" spans="31:53">
      <c r="AE553">
        <v>1.360321044921875E-2</v>
      </c>
      <c r="AF553">
        <v>3.6312103271484382E-2</v>
      </c>
      <c r="AG553" s="13">
        <f t="shared" si="98"/>
        <v>2.2968702666150236E-2</v>
      </c>
      <c r="AH553" s="12">
        <f t="shared" si="99"/>
        <v>2.2708892822265632E-2</v>
      </c>
      <c r="AI553" s="12">
        <f t="shared" si="100"/>
        <v>0</v>
      </c>
      <c r="AK553">
        <v>33.79364013671875</v>
      </c>
      <c r="AL553">
        <v>35.20305597386654</v>
      </c>
      <c r="AM553" s="13">
        <f t="shared" si="101"/>
        <v>4.0854589178845088E-2</v>
      </c>
      <c r="AN553" s="12">
        <f t="shared" si="102"/>
        <v>1.4094158371477903</v>
      </c>
      <c r="AO553" s="12">
        <f t="shared" si="103"/>
        <v>1</v>
      </c>
      <c r="AQ553">
        <v>33.79364013671875</v>
      </c>
      <c r="AR553">
        <v>34.380280838919489</v>
      </c>
      <c r="AS553" s="13">
        <f t="shared" si="104"/>
        <v>1.7210120638663978E-2</v>
      </c>
      <c r="AT553" s="12">
        <f t="shared" si="105"/>
        <v>0.58664070220073938</v>
      </c>
      <c r="AU553" s="12">
        <f t="shared" si="106"/>
        <v>1</v>
      </c>
      <c r="AW553">
        <v>33.79364013671875</v>
      </c>
      <c r="AX553">
        <v>34.362748426243961</v>
      </c>
      <c r="AY553" s="13">
        <f t="shared" si="107"/>
        <v>1.6700071747477344E-2</v>
      </c>
      <c r="AZ553" s="12">
        <f t="shared" si="108"/>
        <v>0.56910828952521086</v>
      </c>
      <c r="BA553" s="12">
        <f t="shared" si="109"/>
        <v>1</v>
      </c>
    </row>
    <row r="554" spans="31:53">
      <c r="AE554">
        <v>0</v>
      </c>
      <c r="AF554">
        <v>1.71661376953125E-5</v>
      </c>
      <c r="AG554" s="13">
        <f t="shared" si="98"/>
        <v>1.7166285034342366E-5</v>
      </c>
      <c r="AH554" s="12">
        <f t="shared" si="99"/>
        <v>1.71661376953125E-5</v>
      </c>
      <c r="AI554" s="12">
        <f t="shared" si="100"/>
        <v>0</v>
      </c>
      <c r="AK554">
        <v>0</v>
      </c>
      <c r="AL554">
        <v>0</v>
      </c>
      <c r="AM554" s="13">
        <f t="shared" si="101"/>
        <v>0</v>
      </c>
      <c r="AN554" s="12">
        <f t="shared" si="102"/>
        <v>0</v>
      </c>
      <c r="AO554" s="12">
        <f t="shared" si="103"/>
        <v>1</v>
      </c>
      <c r="AQ554">
        <v>0</v>
      </c>
      <c r="AR554">
        <v>0</v>
      </c>
      <c r="AS554" s="13">
        <f t="shared" si="104"/>
        <v>0</v>
      </c>
      <c r="AT554" s="12">
        <f t="shared" si="105"/>
        <v>0</v>
      </c>
      <c r="AU554" s="12">
        <f t="shared" si="106"/>
        <v>1</v>
      </c>
      <c r="AW554">
        <v>0</v>
      </c>
      <c r="AX554">
        <v>0</v>
      </c>
      <c r="AY554" s="13">
        <f t="shared" si="107"/>
        <v>0</v>
      </c>
      <c r="AZ554" s="12">
        <f t="shared" si="108"/>
        <v>0</v>
      </c>
      <c r="BA554" s="12">
        <f t="shared" si="109"/>
        <v>1</v>
      </c>
    </row>
    <row r="555" spans="31:53">
      <c r="AE555">
        <v>0</v>
      </c>
      <c r="AF555">
        <v>0</v>
      </c>
      <c r="AG555" s="13">
        <f t="shared" si="98"/>
        <v>0</v>
      </c>
      <c r="AH555" s="12">
        <f t="shared" si="99"/>
        <v>0</v>
      </c>
      <c r="AI555" s="12">
        <f t="shared" si="100"/>
        <v>1</v>
      </c>
      <c r="AK555">
        <v>0</v>
      </c>
      <c r="AL555">
        <v>1.6841823771848521</v>
      </c>
      <c r="AM555" s="13">
        <f t="shared" si="101"/>
        <v>2</v>
      </c>
      <c r="AN555" s="12">
        <f t="shared" si="102"/>
        <v>1.6841823771848521</v>
      </c>
      <c r="AO555" s="12">
        <f t="shared" si="103"/>
        <v>0</v>
      </c>
      <c r="AQ555">
        <v>0</v>
      </c>
      <c r="AR555">
        <v>1.245527233909107</v>
      </c>
      <c r="AS555" s="13">
        <f t="shared" si="104"/>
        <v>2</v>
      </c>
      <c r="AT555" s="12">
        <f t="shared" si="105"/>
        <v>1.245527233909107</v>
      </c>
      <c r="AU555" s="12">
        <f t="shared" si="106"/>
        <v>0</v>
      </c>
      <c r="AW555">
        <v>0</v>
      </c>
      <c r="AX555">
        <v>0.98815618125986893</v>
      </c>
      <c r="AY555" s="13">
        <f t="shared" si="107"/>
        <v>2</v>
      </c>
      <c r="AZ555" s="12">
        <f t="shared" si="108"/>
        <v>0.98815618125986893</v>
      </c>
      <c r="BA555" s="12">
        <f t="shared" si="109"/>
        <v>0</v>
      </c>
    </row>
    <row r="556" spans="31:53">
      <c r="AE556">
        <v>6.0443878173828116E-3</v>
      </c>
      <c r="AF556">
        <v>1.2353897094726561E-2</v>
      </c>
      <c r="AG556" s="13">
        <f t="shared" si="98"/>
        <v>6.3294561606186623E-3</v>
      </c>
      <c r="AH556" s="12">
        <f t="shared" si="99"/>
        <v>6.3095092773437491E-3</v>
      </c>
      <c r="AI556" s="12">
        <f t="shared" si="100"/>
        <v>0</v>
      </c>
      <c r="AK556">
        <v>43.828201293945313</v>
      </c>
      <c r="AL556">
        <v>52.022870381673179</v>
      </c>
      <c r="AM556" s="13">
        <f t="shared" si="101"/>
        <v>9.0385346540413108E-2</v>
      </c>
      <c r="AN556" s="12">
        <f t="shared" si="102"/>
        <v>4.148928324381508</v>
      </c>
      <c r="AO556" s="12">
        <f t="shared" si="103"/>
        <v>1</v>
      </c>
      <c r="AQ556">
        <v>43.828201293945313</v>
      </c>
      <c r="AR556">
        <v>52.695996210403138</v>
      </c>
      <c r="AS556" s="13">
        <f t="shared" si="104"/>
        <v>7.6280443175170243E-2</v>
      </c>
      <c r="AT556" s="12">
        <f t="shared" si="105"/>
        <v>3.4758024956515499</v>
      </c>
      <c r="AU556" s="12">
        <f t="shared" si="106"/>
        <v>0</v>
      </c>
      <c r="AW556">
        <v>43.828201293945313</v>
      </c>
      <c r="AX556">
        <v>48.385357048270969</v>
      </c>
      <c r="AY556" s="13">
        <f t="shared" si="107"/>
        <v>9.8839169342396893E-2</v>
      </c>
      <c r="AZ556" s="12">
        <f t="shared" si="108"/>
        <v>4.557155754325656</v>
      </c>
      <c r="BA556" s="12">
        <f t="shared" si="109"/>
        <v>1</v>
      </c>
    </row>
    <row r="557" spans="31:53">
      <c r="AE557">
        <v>0.38003730773925781</v>
      </c>
      <c r="AF557">
        <v>0.12536811828613281</v>
      </c>
      <c r="AG557" s="13">
        <f t="shared" si="98"/>
        <v>0.22482710908203724</v>
      </c>
      <c r="AH557" s="12">
        <f t="shared" si="99"/>
        <v>0.254669189453125</v>
      </c>
      <c r="AI557" s="12">
        <f t="shared" si="100"/>
        <v>0</v>
      </c>
      <c r="AK557">
        <v>35.013961791992188</v>
      </c>
      <c r="AL557">
        <v>35.842309892177582</v>
      </c>
      <c r="AM557" s="13">
        <f t="shared" si="101"/>
        <v>2.33810806156333E-2</v>
      </c>
      <c r="AN557" s="12">
        <f t="shared" si="102"/>
        <v>0.82834810018539429</v>
      </c>
      <c r="AO557" s="12">
        <f t="shared" si="103"/>
        <v>1</v>
      </c>
      <c r="AQ557">
        <v>35.013961791992188</v>
      </c>
      <c r="AR557">
        <v>35.875159556599648</v>
      </c>
      <c r="AS557" s="13">
        <f t="shared" si="104"/>
        <v>2.4297035940749966E-2</v>
      </c>
      <c r="AT557" s="12">
        <f t="shared" si="105"/>
        <v>0.86119776460746067</v>
      </c>
      <c r="AU557" s="12">
        <f t="shared" si="106"/>
        <v>1</v>
      </c>
      <c r="AW557">
        <v>35.013961791992188</v>
      </c>
      <c r="AX557">
        <v>35.749681358736751</v>
      </c>
      <c r="AY557" s="13">
        <f t="shared" si="107"/>
        <v>2.0793716490188508E-2</v>
      </c>
      <c r="AZ557" s="12">
        <f t="shared" si="108"/>
        <v>0.73571956674456374</v>
      </c>
      <c r="BA557" s="12">
        <f t="shared" si="109"/>
        <v>1</v>
      </c>
    </row>
    <row r="558" spans="31:53">
      <c r="AE558">
        <v>0</v>
      </c>
      <c r="AF558">
        <v>2.002716064453125E-3</v>
      </c>
      <c r="AG558" s="13">
        <f t="shared" si="98"/>
        <v>2.0047228397139794E-3</v>
      </c>
      <c r="AH558" s="12">
        <f t="shared" si="99"/>
        <v>2.002716064453125E-3</v>
      </c>
      <c r="AI558" s="12">
        <f t="shared" si="100"/>
        <v>0</v>
      </c>
      <c r="AK558">
        <v>3.0193328857421879</v>
      </c>
      <c r="AL558">
        <v>2.8549002472465559</v>
      </c>
      <c r="AM558" s="13">
        <f t="shared" si="101"/>
        <v>5.5984376095734076E-2</v>
      </c>
      <c r="AN558" s="12">
        <f t="shared" si="102"/>
        <v>0.16443263849563206</v>
      </c>
      <c r="AO558" s="12">
        <f t="shared" si="103"/>
        <v>1</v>
      </c>
      <c r="AQ558">
        <v>3.0193328857421879</v>
      </c>
      <c r="AR558">
        <v>2.9664286355167682</v>
      </c>
      <c r="AS558" s="13">
        <f t="shared" si="104"/>
        <v>1.7676698290610377E-2</v>
      </c>
      <c r="AT558" s="12">
        <f t="shared" si="105"/>
        <v>5.290425022541978E-2</v>
      </c>
      <c r="AU558" s="12">
        <f t="shared" si="106"/>
        <v>1</v>
      </c>
      <c r="AW558">
        <v>3.0193328857421879</v>
      </c>
      <c r="AX558">
        <v>2.9226972178938859</v>
      </c>
      <c r="AY558" s="13">
        <f t="shared" si="107"/>
        <v>3.2526145496694234E-2</v>
      </c>
      <c r="AZ558" s="12">
        <f t="shared" si="108"/>
        <v>9.663566784830202E-2</v>
      </c>
      <c r="BA558" s="12">
        <f t="shared" si="109"/>
        <v>1</v>
      </c>
    </row>
    <row r="559" spans="31:53">
      <c r="AE559">
        <v>0.36511611938476563</v>
      </c>
      <c r="AF559">
        <v>0.29974555969238281</v>
      </c>
      <c r="AG559" s="13">
        <f t="shared" si="98"/>
        <v>6.3279711725045387E-2</v>
      </c>
      <c r="AH559" s="12">
        <f t="shared" si="99"/>
        <v>6.5370559692382813E-2</v>
      </c>
      <c r="AI559" s="12">
        <f t="shared" si="100"/>
        <v>1</v>
      </c>
      <c r="AK559">
        <v>44.222831726074219</v>
      </c>
      <c r="AL559">
        <v>45.22028923034668</v>
      </c>
      <c r="AM559" s="13">
        <f t="shared" si="101"/>
        <v>2.2303727633977557E-2</v>
      </c>
      <c r="AN559" s="12">
        <f t="shared" si="102"/>
        <v>0.99745750427246094</v>
      </c>
      <c r="AO559" s="12">
        <f t="shared" si="103"/>
        <v>1</v>
      </c>
      <c r="AQ559">
        <v>44.222831726074219</v>
      </c>
      <c r="AR559">
        <v>45.215245005302449</v>
      </c>
      <c r="AS559" s="13">
        <f t="shared" si="104"/>
        <v>2.2192187388127775E-2</v>
      </c>
      <c r="AT559" s="12">
        <f t="shared" si="105"/>
        <v>0.99241327922823075</v>
      </c>
      <c r="AU559" s="12">
        <f t="shared" si="106"/>
        <v>1</v>
      </c>
      <c r="AW559">
        <v>44.222831726074219</v>
      </c>
      <c r="AX559">
        <v>45.239027010888663</v>
      </c>
      <c r="AY559" s="13">
        <f t="shared" si="107"/>
        <v>2.271795599065914E-2</v>
      </c>
      <c r="AZ559" s="12">
        <f t="shared" si="108"/>
        <v>1.0161952848144438</v>
      </c>
      <c r="BA559" s="12">
        <f t="shared" si="109"/>
        <v>1</v>
      </c>
    </row>
    <row r="560" spans="31:53">
      <c r="AE560">
        <v>0</v>
      </c>
      <c r="AF560">
        <v>0</v>
      </c>
      <c r="AG560" s="13">
        <f t="shared" si="98"/>
        <v>0</v>
      </c>
      <c r="AH560" s="12">
        <f t="shared" si="99"/>
        <v>0</v>
      </c>
      <c r="AI560" s="12">
        <f t="shared" si="100"/>
        <v>1</v>
      </c>
      <c r="AK560">
        <v>0</v>
      </c>
      <c r="AL560">
        <v>0</v>
      </c>
      <c r="AM560" s="13">
        <f t="shared" si="101"/>
        <v>0</v>
      </c>
      <c r="AN560" s="12">
        <f t="shared" si="102"/>
        <v>0</v>
      </c>
      <c r="AO560" s="12">
        <f t="shared" si="103"/>
        <v>1</v>
      </c>
      <c r="AQ560">
        <v>0</v>
      </c>
      <c r="AR560">
        <v>0</v>
      </c>
      <c r="AS560" s="13">
        <f t="shared" si="104"/>
        <v>0</v>
      </c>
      <c r="AT560" s="12">
        <f t="shared" si="105"/>
        <v>0</v>
      </c>
      <c r="AU560" s="12">
        <f t="shared" si="106"/>
        <v>1</v>
      </c>
      <c r="AW560">
        <v>0</v>
      </c>
      <c r="AX560">
        <v>0</v>
      </c>
      <c r="AY560" s="13">
        <f t="shared" si="107"/>
        <v>0</v>
      </c>
      <c r="AZ560" s="12">
        <f t="shared" si="108"/>
        <v>0</v>
      </c>
      <c r="BA560" s="12">
        <f t="shared" si="109"/>
        <v>1</v>
      </c>
    </row>
    <row r="561" spans="31:53">
      <c r="AE561">
        <v>0</v>
      </c>
      <c r="AF561">
        <v>1.71661376953125E-5</v>
      </c>
      <c r="AG561" s="13">
        <f t="shared" si="98"/>
        <v>1.7166285034342366E-5</v>
      </c>
      <c r="AH561" s="12">
        <f t="shared" si="99"/>
        <v>1.71661376953125E-5</v>
      </c>
      <c r="AI561" s="12">
        <f t="shared" si="100"/>
        <v>0</v>
      </c>
      <c r="AK561">
        <v>0</v>
      </c>
      <c r="AL561">
        <v>0</v>
      </c>
      <c r="AM561" s="13">
        <f t="shared" si="101"/>
        <v>0</v>
      </c>
      <c r="AN561" s="12">
        <f t="shared" si="102"/>
        <v>0</v>
      </c>
      <c r="AO561" s="12">
        <f t="shared" si="103"/>
        <v>1</v>
      </c>
      <c r="AQ561">
        <v>0</v>
      </c>
      <c r="AR561">
        <v>0</v>
      </c>
      <c r="AS561" s="13">
        <f t="shared" si="104"/>
        <v>0</v>
      </c>
      <c r="AT561" s="12">
        <f t="shared" si="105"/>
        <v>0</v>
      </c>
      <c r="AU561" s="12">
        <f t="shared" si="106"/>
        <v>1</v>
      </c>
      <c r="AW561">
        <v>0</v>
      </c>
      <c r="AX561">
        <v>0</v>
      </c>
      <c r="AY561" s="13">
        <f t="shared" si="107"/>
        <v>0</v>
      </c>
      <c r="AZ561" s="12">
        <f t="shared" si="108"/>
        <v>0</v>
      </c>
      <c r="BA561" s="12">
        <f t="shared" si="109"/>
        <v>1</v>
      </c>
    </row>
    <row r="562" spans="31:53">
      <c r="AE562">
        <v>0</v>
      </c>
      <c r="AF562">
        <v>4.558563232421875E-4</v>
      </c>
      <c r="AG562" s="13">
        <f t="shared" si="98"/>
        <v>4.5596024152594339E-4</v>
      </c>
      <c r="AH562" s="12">
        <f t="shared" si="99"/>
        <v>4.558563232421875E-4</v>
      </c>
      <c r="AI562" s="12">
        <f t="shared" si="100"/>
        <v>0</v>
      </c>
      <c r="AK562">
        <v>1.9073486328125E-4</v>
      </c>
      <c r="AL562">
        <v>8.4963711825284081E-3</v>
      </c>
      <c r="AM562" s="13">
        <f t="shared" si="101"/>
        <v>1.9121756487025947</v>
      </c>
      <c r="AN562" s="12">
        <f t="shared" si="102"/>
        <v>8.3056363192471581E-3</v>
      </c>
      <c r="AO562" s="12">
        <f t="shared" si="103"/>
        <v>0</v>
      </c>
      <c r="AQ562">
        <v>1.9073486328125E-4</v>
      </c>
      <c r="AR562">
        <v>8.3204826092005222E-3</v>
      </c>
      <c r="AS562" s="13">
        <f t="shared" si="104"/>
        <v>1.9103607144815986</v>
      </c>
      <c r="AT562" s="12">
        <f t="shared" si="105"/>
        <v>8.1297477459192722E-3</v>
      </c>
      <c r="AU562" s="12">
        <f t="shared" si="106"/>
        <v>0</v>
      </c>
      <c r="AW562">
        <v>1.9073486328125E-4</v>
      </c>
      <c r="AX562">
        <v>1.2128429158145781E-2</v>
      </c>
      <c r="AY562" s="13">
        <f t="shared" si="107"/>
        <v>1.9380688939770587</v>
      </c>
      <c r="AZ562" s="12">
        <f t="shared" si="108"/>
        <v>1.1937694294864531E-2</v>
      </c>
      <c r="BA562" s="12">
        <f t="shared" si="109"/>
        <v>0</v>
      </c>
    </row>
    <row r="563" spans="31:53">
      <c r="AE563">
        <v>0.49007034301757813</v>
      </c>
      <c r="AF563">
        <v>0.49971199035644531</v>
      </c>
      <c r="AG563" s="13">
        <f t="shared" si="98"/>
        <v>9.6882777647888645E-3</v>
      </c>
      <c r="AH563" s="12">
        <f t="shared" si="99"/>
        <v>9.6416473388671875E-3</v>
      </c>
      <c r="AI563" s="12">
        <f t="shared" si="100"/>
        <v>1</v>
      </c>
      <c r="AK563">
        <v>49.841499328613281</v>
      </c>
      <c r="AL563">
        <v>50.326202655660687</v>
      </c>
      <c r="AM563" s="13">
        <f t="shared" si="101"/>
        <v>3.370376010134494E-3</v>
      </c>
      <c r="AN563" s="12">
        <f t="shared" si="102"/>
        <v>0.16770198427396821</v>
      </c>
      <c r="AO563" s="12">
        <f t="shared" si="103"/>
        <v>1</v>
      </c>
      <c r="AQ563">
        <v>49.841499328613281</v>
      </c>
      <c r="AR563">
        <v>50.283045189402927</v>
      </c>
      <c r="AS563" s="13">
        <f t="shared" si="104"/>
        <v>2.5019375620690155E-3</v>
      </c>
      <c r="AT563" s="12">
        <f t="shared" si="105"/>
        <v>0.12454451801620792</v>
      </c>
      <c r="AU563" s="12">
        <f t="shared" si="106"/>
        <v>1</v>
      </c>
      <c r="AW563">
        <v>49.841499328613281</v>
      </c>
      <c r="AX563">
        <v>50.280901703477078</v>
      </c>
      <c r="AY563" s="13">
        <f t="shared" si="107"/>
        <v>2.4588247762678361E-3</v>
      </c>
      <c r="AZ563" s="12">
        <f t="shared" si="108"/>
        <v>0.1224010320903588</v>
      </c>
      <c r="BA563" s="12">
        <f t="shared" si="109"/>
        <v>1</v>
      </c>
    </row>
    <row r="564" spans="31:53">
      <c r="AE564">
        <v>1.1157989501953121E-3</v>
      </c>
      <c r="AF564">
        <v>3.7250518798828121E-3</v>
      </c>
      <c r="AG564" s="13">
        <f t="shared" si="98"/>
        <v>2.6126599927649911E-3</v>
      </c>
      <c r="AH564" s="12">
        <f t="shared" si="99"/>
        <v>2.6092529296875E-3</v>
      </c>
      <c r="AI564" s="12">
        <f t="shared" si="100"/>
        <v>0</v>
      </c>
      <c r="AK564">
        <v>9.2885971069335938</v>
      </c>
      <c r="AL564">
        <v>10.001962424735339</v>
      </c>
      <c r="AM564" s="13">
        <f t="shared" si="101"/>
        <v>7.3960044199923552E-2</v>
      </c>
      <c r="AN564" s="12">
        <f t="shared" si="102"/>
        <v>0.71336531780174539</v>
      </c>
      <c r="AO564" s="12">
        <f t="shared" si="103"/>
        <v>1</v>
      </c>
      <c r="AQ564">
        <v>9.2885971069335938</v>
      </c>
      <c r="AR564">
        <v>10.068387936655251</v>
      </c>
      <c r="AS564" s="13">
        <f t="shared" si="104"/>
        <v>8.0569451075742676E-2</v>
      </c>
      <c r="AT564" s="12">
        <f t="shared" si="105"/>
        <v>0.77979082972165692</v>
      </c>
      <c r="AU564" s="12">
        <f t="shared" si="106"/>
        <v>1</v>
      </c>
      <c r="AW564">
        <v>9.2885971069335938</v>
      </c>
      <c r="AX564">
        <v>9.9504964579795594</v>
      </c>
      <c r="AY564" s="13">
        <f t="shared" si="107"/>
        <v>6.8807748017098797E-2</v>
      </c>
      <c r="AZ564" s="12">
        <f t="shared" si="108"/>
        <v>0.66189935104596564</v>
      </c>
      <c r="BA564" s="12">
        <f t="shared" si="109"/>
        <v>1</v>
      </c>
    </row>
    <row r="565" spans="31:53">
      <c r="AE565">
        <v>0</v>
      </c>
      <c r="AF565">
        <v>0</v>
      </c>
      <c r="AG565" s="13">
        <f t="shared" si="98"/>
        <v>0</v>
      </c>
      <c r="AH565" s="12">
        <f t="shared" si="99"/>
        <v>0</v>
      </c>
      <c r="AI565" s="12">
        <f t="shared" si="100"/>
        <v>1</v>
      </c>
      <c r="AK565">
        <v>4.82330322265625</v>
      </c>
      <c r="AL565">
        <v>4.4403415256076384</v>
      </c>
      <c r="AM565" s="13">
        <f t="shared" si="101"/>
        <v>8.2680566333328556E-2</v>
      </c>
      <c r="AN565" s="12">
        <f t="shared" si="102"/>
        <v>0.3829616970486116</v>
      </c>
      <c r="AO565" s="12">
        <f t="shared" si="103"/>
        <v>1</v>
      </c>
      <c r="AQ565">
        <v>4.82330322265625</v>
      </c>
      <c r="AR565">
        <v>5.1907296908103797</v>
      </c>
      <c r="AS565" s="13">
        <f t="shared" si="104"/>
        <v>7.3382316860577418E-2</v>
      </c>
      <c r="AT565" s="12">
        <f t="shared" si="105"/>
        <v>0.36742646815412972</v>
      </c>
      <c r="AU565" s="12">
        <f t="shared" si="106"/>
        <v>1</v>
      </c>
      <c r="AW565">
        <v>4.82330322265625</v>
      </c>
      <c r="AX565">
        <v>7.5475520153447544</v>
      </c>
      <c r="AY565" s="13">
        <f t="shared" si="107"/>
        <v>0.44043014654639406</v>
      </c>
      <c r="AZ565" s="12">
        <f t="shared" si="108"/>
        <v>2.7242487926885044</v>
      </c>
      <c r="BA565" s="12">
        <f t="shared" si="109"/>
        <v>0</v>
      </c>
    </row>
    <row r="566" spans="31:53">
      <c r="AE566">
        <v>0</v>
      </c>
      <c r="AF566">
        <v>0</v>
      </c>
      <c r="AG566" s="13">
        <f t="shared" si="98"/>
        <v>0</v>
      </c>
      <c r="AH566" s="12">
        <f t="shared" si="99"/>
        <v>0</v>
      </c>
      <c r="AI566" s="12">
        <f t="shared" si="100"/>
        <v>1</v>
      </c>
      <c r="AK566">
        <v>0.5001068115234375</v>
      </c>
      <c r="AL566">
        <v>0.39115232579848352</v>
      </c>
      <c r="AM566" s="13">
        <f t="shared" si="101"/>
        <v>0.24449563805279639</v>
      </c>
      <c r="AN566" s="12">
        <f t="shared" si="102"/>
        <v>0.10895448572495398</v>
      </c>
      <c r="AO566" s="12">
        <f t="shared" si="103"/>
        <v>0</v>
      </c>
      <c r="AQ566">
        <v>0.5001068115234375</v>
      </c>
      <c r="AR566">
        <v>0.39199937037907218</v>
      </c>
      <c r="AS566" s="13">
        <f t="shared" si="104"/>
        <v>0.24236451520561131</v>
      </c>
      <c r="AT566" s="12">
        <f t="shared" si="105"/>
        <v>0.10810744114436532</v>
      </c>
      <c r="AU566" s="12">
        <f t="shared" si="106"/>
        <v>0</v>
      </c>
      <c r="AW566">
        <v>0.5001068115234375</v>
      </c>
      <c r="AX566">
        <v>0.39125388453819548</v>
      </c>
      <c r="AY566" s="13">
        <f t="shared" si="107"/>
        <v>0.2442399075171145</v>
      </c>
      <c r="AZ566" s="12">
        <f t="shared" si="108"/>
        <v>0.10885292698524202</v>
      </c>
      <c r="BA566" s="12">
        <f t="shared" si="109"/>
        <v>0</v>
      </c>
    </row>
    <row r="567" spans="31:53">
      <c r="AE567">
        <v>0</v>
      </c>
      <c r="AF567">
        <v>0</v>
      </c>
      <c r="AG567" s="13">
        <f t="shared" si="98"/>
        <v>0</v>
      </c>
      <c r="AH567" s="12">
        <f t="shared" si="99"/>
        <v>0</v>
      </c>
      <c r="AI567" s="12">
        <f t="shared" si="100"/>
        <v>1</v>
      </c>
      <c r="AK567">
        <v>0</v>
      </c>
      <c r="AL567">
        <v>0</v>
      </c>
      <c r="AM567" s="13">
        <f t="shared" si="101"/>
        <v>0</v>
      </c>
      <c r="AN567" s="12">
        <f t="shared" si="102"/>
        <v>0</v>
      </c>
      <c r="AO567" s="12">
        <f t="shared" si="103"/>
        <v>1</v>
      </c>
      <c r="AQ567">
        <v>0</v>
      </c>
      <c r="AR567">
        <v>0</v>
      </c>
      <c r="AS567" s="13">
        <f t="shared" si="104"/>
        <v>0</v>
      </c>
      <c r="AT567" s="12">
        <f t="shared" si="105"/>
        <v>0</v>
      </c>
      <c r="AU567" s="12">
        <f t="shared" si="106"/>
        <v>1</v>
      </c>
      <c r="AW567">
        <v>0</v>
      </c>
      <c r="AX567">
        <v>0</v>
      </c>
      <c r="AY567" s="13">
        <f t="shared" si="107"/>
        <v>0</v>
      </c>
      <c r="AZ567" s="12">
        <f t="shared" si="108"/>
        <v>0</v>
      </c>
      <c r="BA567" s="12">
        <f t="shared" si="109"/>
        <v>1</v>
      </c>
    </row>
    <row r="568" spans="31:53">
      <c r="AE568">
        <v>0</v>
      </c>
      <c r="AF568">
        <v>0</v>
      </c>
      <c r="AG568" s="13">
        <f t="shared" si="98"/>
        <v>0</v>
      </c>
      <c r="AH568" s="12">
        <f t="shared" si="99"/>
        <v>0</v>
      </c>
      <c r="AI568" s="12">
        <f t="shared" si="100"/>
        <v>1</v>
      </c>
      <c r="AK568">
        <v>2.09808349609375E-3</v>
      </c>
      <c r="AL568">
        <v>24.861565282789329</v>
      </c>
      <c r="AM568" s="13">
        <f t="shared" si="101"/>
        <v>1.9996624659101621</v>
      </c>
      <c r="AN568" s="12">
        <f t="shared" si="102"/>
        <v>24.859467199293235</v>
      </c>
      <c r="AO568" s="12">
        <f t="shared" si="103"/>
        <v>0</v>
      </c>
      <c r="AQ568">
        <v>2.09808349609375E-3</v>
      </c>
      <c r="AR568">
        <v>18.51033305240006</v>
      </c>
      <c r="AS568" s="13">
        <f t="shared" si="104"/>
        <v>1.9995466649451512</v>
      </c>
      <c r="AT568" s="12">
        <f t="shared" si="105"/>
        <v>18.508234968903967</v>
      </c>
      <c r="AU568" s="12">
        <f t="shared" si="106"/>
        <v>0</v>
      </c>
      <c r="AW568">
        <v>2.09808349609375E-3</v>
      </c>
      <c r="AX568">
        <v>19.836461263494641</v>
      </c>
      <c r="AY568" s="13">
        <f t="shared" si="107"/>
        <v>1.9995769685773253</v>
      </c>
      <c r="AZ568" s="12">
        <f t="shared" si="108"/>
        <v>19.834363179998547</v>
      </c>
      <c r="BA568" s="12">
        <f t="shared" si="109"/>
        <v>0</v>
      </c>
    </row>
    <row r="569" spans="31:53">
      <c r="AE569">
        <v>0</v>
      </c>
      <c r="AF569">
        <v>2.09808349609375E-5</v>
      </c>
      <c r="AG569" s="13">
        <f t="shared" si="98"/>
        <v>2.0981055060209641E-5</v>
      </c>
      <c r="AH569" s="12">
        <f t="shared" si="99"/>
        <v>2.09808349609375E-5</v>
      </c>
      <c r="AI569" s="12">
        <f t="shared" si="100"/>
        <v>0</v>
      </c>
      <c r="AK569">
        <v>1.068115234375E-2</v>
      </c>
      <c r="AL569">
        <v>1.197391086154514E-2</v>
      </c>
      <c r="AM569" s="13">
        <f t="shared" si="101"/>
        <v>0.11412535079513574</v>
      </c>
      <c r="AN569" s="12">
        <f t="shared" si="102"/>
        <v>1.2927585177951399E-3</v>
      </c>
      <c r="AO569" s="12">
        <f t="shared" si="103"/>
        <v>1</v>
      </c>
      <c r="AQ569">
        <v>1.068115234375E-2</v>
      </c>
      <c r="AR569">
        <v>1.2058674694433979E-2</v>
      </c>
      <c r="AS569" s="13">
        <f t="shared" si="104"/>
        <v>0.12115504206526183</v>
      </c>
      <c r="AT569" s="12">
        <f t="shared" si="105"/>
        <v>1.3775223506839792E-3</v>
      </c>
      <c r="AU569" s="12">
        <f t="shared" si="106"/>
        <v>1</v>
      </c>
      <c r="AW569">
        <v>1.068115234375E-2</v>
      </c>
      <c r="AX569">
        <v>1.201886554066355E-2</v>
      </c>
      <c r="AY569" s="13">
        <f t="shared" si="107"/>
        <v>0.11786010070345017</v>
      </c>
      <c r="AZ569" s="12">
        <f t="shared" si="108"/>
        <v>1.3377131969135505E-3</v>
      </c>
      <c r="BA569" s="12">
        <f t="shared" si="109"/>
        <v>1</v>
      </c>
    </row>
    <row r="570" spans="31:53">
      <c r="AE570">
        <v>0.2397727966308594</v>
      </c>
      <c r="AF570">
        <v>0.1617393493652344</v>
      </c>
      <c r="AG570" s="13">
        <f t="shared" si="98"/>
        <v>7.5066510469946807E-2</v>
      </c>
      <c r="AH570" s="12">
        <f t="shared" si="99"/>
        <v>7.8033447265625E-2</v>
      </c>
      <c r="AI570" s="12">
        <f t="shared" si="100"/>
        <v>0</v>
      </c>
      <c r="AK570">
        <v>50.586509704589837</v>
      </c>
      <c r="AL570">
        <v>49.329808346519307</v>
      </c>
      <c r="AM570" s="13">
        <f t="shared" si="101"/>
        <v>1.6949393030571099E-3</v>
      </c>
      <c r="AN570" s="12">
        <f t="shared" si="102"/>
        <v>8.3681948890856006E-2</v>
      </c>
      <c r="AO570" s="12">
        <f t="shared" si="103"/>
        <v>1</v>
      </c>
      <c r="AQ570">
        <v>50.586509704589837</v>
      </c>
      <c r="AR570">
        <v>49.568314450895727</v>
      </c>
      <c r="AS570" s="13">
        <f t="shared" si="104"/>
        <v>3.1283356750745001E-3</v>
      </c>
      <c r="AT570" s="12">
        <f t="shared" si="105"/>
        <v>0.15482415548556361</v>
      </c>
      <c r="AU570" s="12">
        <f t="shared" si="106"/>
        <v>1</v>
      </c>
      <c r="AW570">
        <v>50.586509704589837</v>
      </c>
      <c r="AX570">
        <v>49.673895365555609</v>
      </c>
      <c r="AY570" s="13">
        <f t="shared" si="107"/>
        <v>5.2560690426617799E-3</v>
      </c>
      <c r="AZ570" s="12">
        <f t="shared" si="108"/>
        <v>0.26040507014544545</v>
      </c>
      <c r="BA570" s="12">
        <f t="shared" si="109"/>
        <v>1</v>
      </c>
    </row>
    <row r="571" spans="31:53">
      <c r="AE571">
        <v>0.49147796630859381</v>
      </c>
      <c r="AF571">
        <v>0.5000762939453125</v>
      </c>
      <c r="AG571" s="13">
        <f t="shared" si="98"/>
        <v>8.6353994314292953E-3</v>
      </c>
      <c r="AH571" s="12">
        <f t="shared" si="99"/>
        <v>8.5983276367186945E-3</v>
      </c>
      <c r="AI571" s="12">
        <f t="shared" si="100"/>
        <v>1</v>
      </c>
      <c r="AK571">
        <v>50.380516052246087</v>
      </c>
      <c r="AL571">
        <v>49.874463574639677</v>
      </c>
      <c r="AM571" s="13">
        <f t="shared" si="101"/>
        <v>5.1255304113523859E-3</v>
      </c>
      <c r="AN571" s="12">
        <f t="shared" si="102"/>
        <v>0.25497962688576337</v>
      </c>
      <c r="AO571" s="12">
        <f t="shared" si="103"/>
        <v>1</v>
      </c>
      <c r="AQ571">
        <v>50.380516052246087</v>
      </c>
      <c r="AR571">
        <v>49.852949124630364</v>
      </c>
      <c r="AS571" s="13">
        <f t="shared" si="104"/>
        <v>4.6940678872620283E-3</v>
      </c>
      <c r="AT571" s="12">
        <f t="shared" si="105"/>
        <v>0.23346517687645019</v>
      </c>
      <c r="AU571" s="12">
        <f t="shared" si="106"/>
        <v>1</v>
      </c>
      <c r="AW571">
        <v>50.380516052246087</v>
      </c>
      <c r="AX571">
        <v>49.854997458854903</v>
      </c>
      <c r="AY571" s="13">
        <f t="shared" si="107"/>
        <v>4.7351543384943585E-3</v>
      </c>
      <c r="AZ571" s="12">
        <f t="shared" si="108"/>
        <v>0.23551351110099006</v>
      </c>
      <c r="BA571" s="12">
        <f t="shared" si="109"/>
        <v>1</v>
      </c>
    </row>
    <row r="572" spans="31:53">
      <c r="AE572">
        <v>0</v>
      </c>
      <c r="AF572">
        <v>0</v>
      </c>
      <c r="AG572" s="13">
        <f t="shared" si="98"/>
        <v>0</v>
      </c>
      <c r="AH572" s="12">
        <f t="shared" si="99"/>
        <v>0</v>
      </c>
      <c r="AI572" s="12">
        <f t="shared" si="100"/>
        <v>1</v>
      </c>
      <c r="AK572">
        <v>0</v>
      </c>
      <c r="AL572">
        <v>0</v>
      </c>
      <c r="AM572" s="13">
        <f t="shared" si="101"/>
        <v>0</v>
      </c>
      <c r="AN572" s="12">
        <f t="shared" si="102"/>
        <v>0</v>
      </c>
      <c r="AO572" s="12">
        <f t="shared" si="103"/>
        <v>1</v>
      </c>
      <c r="AQ572">
        <v>0</v>
      </c>
      <c r="AR572">
        <v>0</v>
      </c>
      <c r="AS572" s="13">
        <f t="shared" si="104"/>
        <v>0</v>
      </c>
      <c r="AT572" s="12">
        <f t="shared" si="105"/>
        <v>0</v>
      </c>
      <c r="AU572" s="12">
        <f t="shared" si="106"/>
        <v>1</v>
      </c>
      <c r="AW572">
        <v>0</v>
      </c>
      <c r="AX572">
        <v>0</v>
      </c>
      <c r="AY572" s="13">
        <f t="shared" si="107"/>
        <v>0</v>
      </c>
      <c r="AZ572" s="12">
        <f t="shared" si="108"/>
        <v>0</v>
      </c>
      <c r="BA572" s="12">
        <f t="shared" si="109"/>
        <v>1</v>
      </c>
    </row>
    <row r="573" spans="31:53">
      <c r="AE573">
        <v>2.2487640380859379E-3</v>
      </c>
      <c r="AF573">
        <v>1.514053344726562E-2</v>
      </c>
      <c r="AG573" s="13">
        <f t="shared" si="98"/>
        <v>1.2975226519417207E-2</v>
      </c>
      <c r="AH573" s="12">
        <f t="shared" si="99"/>
        <v>1.2891769409179682E-2</v>
      </c>
      <c r="AI573" s="12">
        <f t="shared" si="100"/>
        <v>0</v>
      </c>
      <c r="AK573">
        <v>15.13004302978516</v>
      </c>
      <c r="AL573">
        <v>22.450604158289291</v>
      </c>
      <c r="AM573" s="13">
        <f t="shared" si="101"/>
        <v>0.38959207338117269</v>
      </c>
      <c r="AN573" s="12">
        <f t="shared" si="102"/>
        <v>7.3205611285041314</v>
      </c>
      <c r="AO573" s="12">
        <f t="shared" si="103"/>
        <v>0</v>
      </c>
      <c r="AQ573">
        <v>15.13004302978516</v>
      </c>
      <c r="AR573">
        <v>22.180143749145941</v>
      </c>
      <c r="AS573" s="13">
        <f t="shared" si="104"/>
        <v>0.37791827530286948</v>
      </c>
      <c r="AT573" s="12">
        <f t="shared" si="105"/>
        <v>7.0501007193607812</v>
      </c>
      <c r="AU573" s="12">
        <f t="shared" si="106"/>
        <v>0</v>
      </c>
      <c r="AW573">
        <v>15.13004302978516</v>
      </c>
      <c r="AX573">
        <v>20.04438141511406</v>
      </c>
      <c r="AY573" s="13">
        <f t="shared" si="107"/>
        <v>0.27942679733265957</v>
      </c>
      <c r="AZ573" s="12">
        <f t="shared" si="108"/>
        <v>4.9143383853289002</v>
      </c>
      <c r="BA573" s="12">
        <f t="shared" si="109"/>
        <v>0</v>
      </c>
    </row>
    <row r="574" spans="31:53">
      <c r="AE574">
        <v>5.57403564453125E-2</v>
      </c>
      <c r="AF574">
        <v>3.0681610107421878E-2</v>
      </c>
      <c r="AG574" s="13">
        <f t="shared" si="98"/>
        <v>2.4747382174378517E-2</v>
      </c>
      <c r="AH574" s="12">
        <f t="shared" si="99"/>
        <v>2.5058746337890622E-2</v>
      </c>
      <c r="AI574" s="12">
        <f t="shared" si="100"/>
        <v>0</v>
      </c>
      <c r="AK574">
        <v>56.197166442871087</v>
      </c>
      <c r="AL574">
        <v>43.608538309733071</v>
      </c>
      <c r="AM574" s="13">
        <f t="shared" si="101"/>
        <v>4.4455370793579996E-3</v>
      </c>
      <c r="AN574" s="12">
        <f t="shared" si="102"/>
        <v>0.19429524739584281</v>
      </c>
      <c r="AO574" s="12">
        <f t="shared" si="103"/>
        <v>0</v>
      </c>
      <c r="AQ574">
        <v>56.197166442871087</v>
      </c>
      <c r="AR574">
        <v>41.892950875418521</v>
      </c>
      <c r="AS574" s="13">
        <f t="shared" si="104"/>
        <v>4.4573550364398438E-2</v>
      </c>
      <c r="AT574" s="12">
        <f t="shared" si="105"/>
        <v>1.9098826817103927</v>
      </c>
      <c r="AU574" s="12">
        <f t="shared" si="106"/>
        <v>0</v>
      </c>
      <c r="AW574">
        <v>56.197166442871087</v>
      </c>
      <c r="AX574">
        <v>41.368911318216263</v>
      </c>
      <c r="AY574" s="13">
        <f t="shared" si="107"/>
        <v>5.7153278765742471E-2</v>
      </c>
      <c r="AZ574" s="12">
        <f t="shared" si="108"/>
        <v>2.4339222389126505</v>
      </c>
      <c r="BA574" s="12">
        <f t="shared" si="109"/>
        <v>0</v>
      </c>
    </row>
    <row r="575" spans="31:53">
      <c r="AE575">
        <v>0</v>
      </c>
      <c r="AF575">
        <v>0</v>
      </c>
      <c r="AG575" s="13">
        <f t="shared" si="98"/>
        <v>0</v>
      </c>
      <c r="AH575" s="12">
        <f t="shared" si="99"/>
        <v>0</v>
      </c>
      <c r="AI575" s="12">
        <f t="shared" si="100"/>
        <v>1</v>
      </c>
      <c r="AK575">
        <v>0</v>
      </c>
      <c r="AL575">
        <v>0</v>
      </c>
      <c r="AM575" s="13">
        <f t="shared" si="101"/>
        <v>0</v>
      </c>
      <c r="AN575" s="12">
        <f t="shared" si="102"/>
        <v>0</v>
      </c>
      <c r="AO575" s="12">
        <f t="shared" si="103"/>
        <v>1</v>
      </c>
      <c r="AQ575">
        <v>0</v>
      </c>
      <c r="AR575">
        <v>0</v>
      </c>
      <c r="AS575" s="13">
        <f t="shared" si="104"/>
        <v>0</v>
      </c>
      <c r="AT575" s="12">
        <f t="shared" si="105"/>
        <v>0</v>
      </c>
      <c r="AU575" s="12">
        <f t="shared" si="106"/>
        <v>1</v>
      </c>
      <c r="AW575">
        <v>0</v>
      </c>
      <c r="AX575">
        <v>0</v>
      </c>
      <c r="AY575" s="13">
        <f t="shared" si="107"/>
        <v>0</v>
      </c>
      <c r="AZ575" s="12">
        <f t="shared" si="108"/>
        <v>0</v>
      </c>
      <c r="BA575" s="12">
        <f t="shared" si="109"/>
        <v>1</v>
      </c>
    </row>
    <row r="576" spans="31:53">
      <c r="AE576">
        <v>0</v>
      </c>
      <c r="AF576">
        <v>0</v>
      </c>
      <c r="AG576" s="13">
        <f t="shared" si="98"/>
        <v>0</v>
      </c>
      <c r="AH576" s="12">
        <f t="shared" si="99"/>
        <v>0</v>
      </c>
      <c r="AI576" s="12">
        <f t="shared" si="100"/>
        <v>1</v>
      </c>
      <c r="AK576">
        <v>0</v>
      </c>
      <c r="AL576">
        <v>0</v>
      </c>
      <c r="AM576" s="13">
        <f t="shared" si="101"/>
        <v>0</v>
      </c>
      <c r="AN576" s="12">
        <f t="shared" si="102"/>
        <v>0</v>
      </c>
      <c r="AO576" s="12">
        <f t="shared" si="103"/>
        <v>1</v>
      </c>
      <c r="AQ576">
        <v>0</v>
      </c>
      <c r="AR576">
        <v>0</v>
      </c>
      <c r="AS576" s="13">
        <f t="shared" si="104"/>
        <v>0</v>
      </c>
      <c r="AT576" s="12">
        <f t="shared" si="105"/>
        <v>0</v>
      </c>
      <c r="AU576" s="12">
        <f t="shared" si="106"/>
        <v>1</v>
      </c>
      <c r="AW576">
        <v>0</v>
      </c>
      <c r="AX576">
        <v>0</v>
      </c>
      <c r="AY576" s="13">
        <f t="shared" si="107"/>
        <v>0</v>
      </c>
      <c r="AZ576" s="12">
        <f t="shared" si="108"/>
        <v>0</v>
      </c>
      <c r="BA576" s="12">
        <f t="shared" si="109"/>
        <v>1</v>
      </c>
    </row>
    <row r="577" spans="31:53">
      <c r="AE577">
        <v>0.47240638732910162</v>
      </c>
      <c r="AF577">
        <v>0.44883155822753912</v>
      </c>
      <c r="AG577" s="13">
        <f t="shared" si="98"/>
        <v>2.329911371550716E-2</v>
      </c>
      <c r="AH577" s="12">
        <f t="shared" si="99"/>
        <v>2.35748291015625E-2</v>
      </c>
      <c r="AI577" s="12">
        <f t="shared" si="100"/>
        <v>1</v>
      </c>
      <c r="AK577">
        <v>50.089836120605469</v>
      </c>
      <c r="AL577">
        <v>50.019074923315792</v>
      </c>
      <c r="AM577" s="13">
        <f t="shared" si="101"/>
        <v>1.4167669614812231E-3</v>
      </c>
      <c r="AN577" s="12">
        <f t="shared" si="102"/>
        <v>7.0761197289677114E-2</v>
      </c>
      <c r="AO577" s="12">
        <f t="shared" si="103"/>
        <v>1</v>
      </c>
      <c r="AQ577">
        <v>50.089836120605469</v>
      </c>
      <c r="AR577">
        <v>49.995932993638498</v>
      </c>
      <c r="AS577" s="13">
        <f t="shared" si="104"/>
        <v>1.7169945964952886E-3</v>
      </c>
      <c r="AT577" s="12">
        <f t="shared" si="105"/>
        <v>8.5769114243966271E-2</v>
      </c>
      <c r="AU577" s="12">
        <f t="shared" si="106"/>
        <v>1</v>
      </c>
      <c r="AW577">
        <v>50.089836120605469</v>
      </c>
      <c r="AX577">
        <v>49.675752752589062</v>
      </c>
      <c r="AY577" s="13">
        <f t="shared" si="107"/>
        <v>4.7077164067631646E-3</v>
      </c>
      <c r="AZ577" s="12">
        <f t="shared" si="108"/>
        <v>0.23441112680546894</v>
      </c>
      <c r="BA577" s="12">
        <f t="shared" si="109"/>
        <v>1</v>
      </c>
    </row>
    <row r="578" spans="31:53">
      <c r="AE578">
        <v>7.1443557739257813E-2</v>
      </c>
      <c r="AF578">
        <v>0.34719657897949219</v>
      </c>
      <c r="AG578" s="13">
        <f t="shared" si="98"/>
        <v>0.31752242378635398</v>
      </c>
      <c r="AH578" s="12">
        <f t="shared" si="99"/>
        <v>0.27575302124023438</v>
      </c>
      <c r="AI578" s="12">
        <f t="shared" si="100"/>
        <v>0</v>
      </c>
      <c r="AK578">
        <v>50.286674499511719</v>
      </c>
      <c r="AL578">
        <v>49.591445616484577</v>
      </c>
      <c r="AM578" s="13">
        <f t="shared" si="101"/>
        <v>2.4546632076748735E-3</v>
      </c>
      <c r="AN578" s="12">
        <f t="shared" si="102"/>
        <v>0.12187988400370386</v>
      </c>
      <c r="AO578" s="12">
        <f t="shared" si="103"/>
        <v>1</v>
      </c>
      <c r="AQ578">
        <v>50.286674499511719</v>
      </c>
      <c r="AR578">
        <v>49.779756593846457</v>
      </c>
      <c r="AS578" s="13">
        <f t="shared" si="104"/>
        <v>1.3353912042887383E-3</v>
      </c>
      <c r="AT578" s="12">
        <f t="shared" si="105"/>
        <v>6.6431093358175985E-2</v>
      </c>
      <c r="AU578" s="12">
        <f t="shared" si="106"/>
        <v>1</v>
      </c>
      <c r="AW578">
        <v>50.286674499511719</v>
      </c>
      <c r="AX578">
        <v>49.825824361087747</v>
      </c>
      <c r="AY578" s="13">
        <f t="shared" si="107"/>
        <v>2.2603942419824217E-3</v>
      </c>
      <c r="AZ578" s="12">
        <f t="shared" si="108"/>
        <v>0.1124988605994659</v>
      </c>
      <c r="BA578" s="12">
        <f t="shared" si="109"/>
        <v>1</v>
      </c>
    </row>
    <row r="579" spans="31:53">
      <c r="AE579">
        <v>0</v>
      </c>
      <c r="AF579">
        <v>0</v>
      </c>
      <c r="AG579" s="13">
        <f t="shared" si="98"/>
        <v>0</v>
      </c>
      <c r="AH579" s="12">
        <f t="shared" si="99"/>
        <v>0</v>
      </c>
      <c r="AI579" s="12">
        <f t="shared" si="100"/>
        <v>1</v>
      </c>
      <c r="AK579">
        <v>0</v>
      </c>
      <c r="AL579">
        <v>0</v>
      </c>
      <c r="AM579" s="13">
        <f t="shared" si="101"/>
        <v>0</v>
      </c>
      <c r="AN579" s="12">
        <f t="shared" si="102"/>
        <v>0</v>
      </c>
      <c r="AO579" s="12">
        <f t="shared" si="103"/>
        <v>1</v>
      </c>
      <c r="AQ579">
        <v>0</v>
      </c>
      <c r="AR579">
        <v>0</v>
      </c>
      <c r="AS579" s="13">
        <f t="shared" si="104"/>
        <v>0</v>
      </c>
      <c r="AT579" s="12">
        <f t="shared" si="105"/>
        <v>0</v>
      </c>
      <c r="AU579" s="12">
        <f t="shared" si="106"/>
        <v>1</v>
      </c>
      <c r="AW579">
        <v>0</v>
      </c>
      <c r="AX579">
        <v>0</v>
      </c>
      <c r="AY579" s="13">
        <f t="shared" si="107"/>
        <v>0</v>
      </c>
      <c r="AZ579" s="12">
        <f t="shared" si="108"/>
        <v>0</v>
      </c>
      <c r="BA579" s="12">
        <f t="shared" si="109"/>
        <v>1</v>
      </c>
    </row>
    <row r="580" spans="31:53">
      <c r="AE580">
        <v>0.33496475219726563</v>
      </c>
      <c r="AF580">
        <v>0.40320587158203119</v>
      </c>
      <c r="AG580" s="13">
        <f t="shared" si="98"/>
        <v>7.0623425420677774E-2</v>
      </c>
      <c r="AH580" s="12">
        <f t="shared" si="99"/>
        <v>6.8241119384765569E-2</v>
      </c>
      <c r="AI580" s="12">
        <f t="shared" si="100"/>
        <v>0</v>
      </c>
      <c r="AK580">
        <v>44.304084777832031</v>
      </c>
      <c r="AL580">
        <v>44.454294092514942</v>
      </c>
      <c r="AM580" s="13">
        <f t="shared" si="101"/>
        <v>3.3846790938425776E-3</v>
      </c>
      <c r="AN580" s="12">
        <f t="shared" si="102"/>
        <v>0.1502093146829111</v>
      </c>
      <c r="AO580" s="12">
        <f t="shared" si="103"/>
        <v>1</v>
      </c>
      <c r="AQ580">
        <v>44.304084777832031</v>
      </c>
      <c r="AR580">
        <v>44.483715447475099</v>
      </c>
      <c r="AS580" s="13">
        <f t="shared" si="104"/>
        <v>4.0462917019509085E-3</v>
      </c>
      <c r="AT580" s="12">
        <f t="shared" si="105"/>
        <v>0.17963066964306762</v>
      </c>
      <c r="AU580" s="12">
        <f t="shared" si="106"/>
        <v>1</v>
      </c>
      <c r="AW580">
        <v>44.304084777832031</v>
      </c>
      <c r="AX580">
        <v>44.436034035422047</v>
      </c>
      <c r="AY580" s="13">
        <f t="shared" si="107"/>
        <v>2.9738354952553417E-3</v>
      </c>
      <c r="AZ580" s="12">
        <f t="shared" si="108"/>
        <v>0.13194925759001563</v>
      </c>
      <c r="BA580" s="12">
        <f t="shared" si="109"/>
        <v>1</v>
      </c>
    </row>
    <row r="581" spans="31:53">
      <c r="AE581">
        <v>0</v>
      </c>
      <c r="AF581">
        <v>0</v>
      </c>
      <c r="AG581" s="13">
        <f t="shared" si="98"/>
        <v>0</v>
      </c>
      <c r="AH581" s="12">
        <f t="shared" si="99"/>
        <v>0</v>
      </c>
      <c r="AI581" s="12">
        <f t="shared" si="100"/>
        <v>1</v>
      </c>
      <c r="AK581">
        <v>0</v>
      </c>
      <c r="AL581">
        <v>0</v>
      </c>
      <c r="AM581" s="13">
        <f t="shared" si="101"/>
        <v>0</v>
      </c>
      <c r="AN581" s="12">
        <f t="shared" si="102"/>
        <v>0</v>
      </c>
      <c r="AO581" s="12">
        <f t="shared" si="103"/>
        <v>1</v>
      </c>
      <c r="AQ581">
        <v>0</v>
      </c>
      <c r="AR581">
        <v>0</v>
      </c>
      <c r="AS581" s="13">
        <f t="shared" si="104"/>
        <v>0</v>
      </c>
      <c r="AT581" s="12">
        <f t="shared" si="105"/>
        <v>0</v>
      </c>
      <c r="AU581" s="12">
        <f t="shared" si="106"/>
        <v>1</v>
      </c>
      <c r="AW581">
        <v>0</v>
      </c>
      <c r="AX581">
        <v>0</v>
      </c>
      <c r="AY581" s="13">
        <f t="shared" si="107"/>
        <v>0</v>
      </c>
      <c r="AZ581" s="12">
        <f t="shared" si="108"/>
        <v>0</v>
      </c>
      <c r="BA581" s="12">
        <f t="shared" si="109"/>
        <v>1</v>
      </c>
    </row>
    <row r="582" spans="31:53">
      <c r="AE582">
        <v>0.29602813720703119</v>
      </c>
      <c r="AF582">
        <v>0.14009666442871091</v>
      </c>
      <c r="AG582" s="13">
        <f t="shared" si="98"/>
        <v>0.14438217852579252</v>
      </c>
      <c r="AH582" s="12">
        <f t="shared" si="99"/>
        <v>0.15593147277832028</v>
      </c>
      <c r="AI582" s="12">
        <f t="shared" si="100"/>
        <v>0</v>
      </c>
      <c r="AK582">
        <v>21.73557281494141</v>
      </c>
      <c r="AL582">
        <v>20.59314705188747</v>
      </c>
      <c r="AM582" s="13">
        <f t="shared" si="101"/>
        <v>5.3978753274284932E-2</v>
      </c>
      <c r="AN582" s="12">
        <f t="shared" si="102"/>
        <v>1.1424257630539394</v>
      </c>
      <c r="AO582" s="12">
        <f t="shared" si="103"/>
        <v>1</v>
      </c>
      <c r="AQ582">
        <v>21.73557281494141</v>
      </c>
      <c r="AR582">
        <v>20.526317768769619</v>
      </c>
      <c r="AS582" s="13">
        <f t="shared" si="104"/>
        <v>5.7226736876644743E-2</v>
      </c>
      <c r="AT582" s="12">
        <f t="shared" si="105"/>
        <v>1.2092550461717906</v>
      </c>
      <c r="AU582" s="12">
        <f t="shared" si="106"/>
        <v>1</v>
      </c>
      <c r="AW582">
        <v>21.73557281494141</v>
      </c>
      <c r="AX582">
        <v>20.614958328715161</v>
      </c>
      <c r="AY582" s="13">
        <f t="shared" si="107"/>
        <v>5.2920917682237785E-2</v>
      </c>
      <c r="AZ582" s="12">
        <f t="shared" si="108"/>
        <v>1.1206144862262484</v>
      </c>
      <c r="BA582" s="12">
        <f t="shared" si="109"/>
        <v>1</v>
      </c>
    </row>
    <row r="583" spans="31:53">
      <c r="AE583">
        <v>0</v>
      </c>
      <c r="AF583">
        <v>0</v>
      </c>
      <c r="AG583" s="13">
        <f t="shared" si="98"/>
        <v>0</v>
      </c>
      <c r="AH583" s="12">
        <f t="shared" si="99"/>
        <v>0</v>
      </c>
      <c r="AI583" s="12">
        <f t="shared" si="100"/>
        <v>1</v>
      </c>
      <c r="AK583">
        <v>2.155303955078125</v>
      </c>
      <c r="AL583">
        <v>0.69527060298596421</v>
      </c>
      <c r="AM583" s="13">
        <f t="shared" si="101"/>
        <v>1.0243782945173785</v>
      </c>
      <c r="AN583" s="12">
        <f t="shared" si="102"/>
        <v>1.4600333520921609</v>
      </c>
      <c r="AO583" s="12">
        <f t="shared" si="103"/>
        <v>0</v>
      </c>
      <c r="AQ583">
        <v>2.155303955078125</v>
      </c>
      <c r="AR583">
        <v>0.47150535145025169</v>
      </c>
      <c r="AS583" s="13">
        <f t="shared" si="104"/>
        <v>1.2820105360850897</v>
      </c>
      <c r="AT583" s="12">
        <f t="shared" si="105"/>
        <v>1.6837986036278734</v>
      </c>
      <c r="AU583" s="12">
        <f t="shared" si="106"/>
        <v>0</v>
      </c>
      <c r="AW583">
        <v>2.155303955078125</v>
      </c>
      <c r="AX583">
        <v>3.418495212504912</v>
      </c>
      <c r="AY583" s="13">
        <f t="shared" si="107"/>
        <v>0.4532604133903676</v>
      </c>
      <c r="AZ583" s="12">
        <f t="shared" si="108"/>
        <v>1.263191257426787</v>
      </c>
      <c r="BA583" s="12">
        <f t="shared" si="109"/>
        <v>0</v>
      </c>
    </row>
    <row r="584" spans="31:53">
      <c r="AE584">
        <v>0</v>
      </c>
      <c r="AF584">
        <v>0</v>
      </c>
      <c r="AG584" s="13">
        <f t="shared" si="98"/>
        <v>0</v>
      </c>
      <c r="AH584" s="12">
        <f t="shared" si="99"/>
        <v>0</v>
      </c>
      <c r="AI584" s="12">
        <f t="shared" si="100"/>
        <v>1</v>
      </c>
      <c r="AK584">
        <v>0</v>
      </c>
      <c r="AL584">
        <v>0</v>
      </c>
      <c r="AM584" s="13">
        <f t="shared" si="101"/>
        <v>0</v>
      </c>
      <c r="AN584" s="12">
        <f t="shared" si="102"/>
        <v>0</v>
      </c>
      <c r="AO584" s="12">
        <f t="shared" si="103"/>
        <v>1</v>
      </c>
      <c r="AQ584">
        <v>0</v>
      </c>
      <c r="AR584">
        <v>0</v>
      </c>
      <c r="AS584" s="13">
        <f t="shared" si="104"/>
        <v>0</v>
      </c>
      <c r="AT584" s="12">
        <f t="shared" si="105"/>
        <v>0</v>
      </c>
      <c r="AU584" s="12">
        <f t="shared" si="106"/>
        <v>1</v>
      </c>
      <c r="AW584">
        <v>0</v>
      </c>
      <c r="AX584">
        <v>0</v>
      </c>
      <c r="AY584" s="13">
        <f t="shared" si="107"/>
        <v>0</v>
      </c>
      <c r="AZ584" s="12">
        <f t="shared" si="108"/>
        <v>0</v>
      </c>
      <c r="BA584" s="12">
        <f t="shared" si="109"/>
        <v>1</v>
      </c>
    </row>
    <row r="585" spans="31:53">
      <c r="AE585">
        <v>1.4019012451171879E-3</v>
      </c>
      <c r="AF585">
        <v>3.6563873291015621E-3</v>
      </c>
      <c r="AG585" s="13">
        <f t="shared" si="98"/>
        <v>2.2570293486282411E-3</v>
      </c>
      <c r="AH585" s="12">
        <f t="shared" si="99"/>
        <v>2.2544860839843741E-3</v>
      </c>
      <c r="AI585" s="12">
        <f t="shared" si="100"/>
        <v>0</v>
      </c>
      <c r="AK585">
        <v>8.7970733642578125</v>
      </c>
      <c r="AL585">
        <v>10.52410987115675</v>
      </c>
      <c r="AM585" s="13">
        <f t="shared" si="101"/>
        <v>0.17877129840923855</v>
      </c>
      <c r="AN585" s="12">
        <f t="shared" si="102"/>
        <v>1.7270365068989371</v>
      </c>
      <c r="AO585" s="12">
        <f t="shared" si="103"/>
        <v>1</v>
      </c>
      <c r="AQ585">
        <v>8.7970733642578125</v>
      </c>
      <c r="AR585">
        <v>10.492169238235091</v>
      </c>
      <c r="AS585" s="13">
        <f t="shared" si="104"/>
        <v>0.17575556582591867</v>
      </c>
      <c r="AT585" s="12">
        <f t="shared" si="105"/>
        <v>1.6950958739772783</v>
      </c>
      <c r="AU585" s="12">
        <f t="shared" si="106"/>
        <v>1</v>
      </c>
      <c r="AW585">
        <v>8.7970733642578125</v>
      </c>
      <c r="AX585">
        <v>10.7025263905609</v>
      </c>
      <c r="AY585" s="13">
        <f t="shared" si="107"/>
        <v>0.19543509100305659</v>
      </c>
      <c r="AZ585" s="12">
        <f t="shared" si="108"/>
        <v>1.9054530263030873</v>
      </c>
      <c r="BA585" s="12">
        <f t="shared" si="109"/>
        <v>0</v>
      </c>
    </row>
    <row r="586" spans="31:53">
      <c r="AE586">
        <v>0</v>
      </c>
      <c r="AF586">
        <v>0</v>
      </c>
      <c r="AG586" s="13">
        <f t="shared" si="98"/>
        <v>0</v>
      </c>
      <c r="AH586" s="12">
        <f t="shared" si="99"/>
        <v>0</v>
      </c>
      <c r="AI586" s="12">
        <f t="shared" si="100"/>
        <v>1</v>
      </c>
      <c r="AK586">
        <v>0</v>
      </c>
      <c r="AL586">
        <v>0</v>
      </c>
      <c r="AM586" s="13">
        <f t="shared" si="101"/>
        <v>0</v>
      </c>
      <c r="AN586" s="12">
        <f t="shared" si="102"/>
        <v>0</v>
      </c>
      <c r="AO586" s="12">
        <f t="shared" si="103"/>
        <v>1</v>
      </c>
      <c r="AQ586">
        <v>0</v>
      </c>
      <c r="AR586">
        <v>0</v>
      </c>
      <c r="AS586" s="13">
        <f t="shared" si="104"/>
        <v>0</v>
      </c>
      <c r="AT586" s="12">
        <f t="shared" si="105"/>
        <v>0</v>
      </c>
      <c r="AU586" s="12">
        <f t="shared" si="106"/>
        <v>1</v>
      </c>
      <c r="AW586">
        <v>0</v>
      </c>
      <c r="AX586">
        <v>0</v>
      </c>
      <c r="AY586" s="13">
        <f t="shared" si="107"/>
        <v>0</v>
      </c>
      <c r="AZ586" s="12">
        <f t="shared" si="108"/>
        <v>0</v>
      </c>
      <c r="BA586" s="12">
        <f t="shared" si="109"/>
        <v>1</v>
      </c>
    </row>
    <row r="587" spans="31:53">
      <c r="AE587">
        <v>0</v>
      </c>
      <c r="AF587">
        <v>0</v>
      </c>
      <c r="AG587" s="13">
        <f t="shared" si="98"/>
        <v>0</v>
      </c>
      <c r="AH587" s="12">
        <f t="shared" si="99"/>
        <v>0</v>
      </c>
      <c r="AI587" s="12">
        <f t="shared" si="100"/>
        <v>1</v>
      </c>
      <c r="AK587">
        <v>0</v>
      </c>
      <c r="AL587">
        <v>0</v>
      </c>
      <c r="AM587" s="13">
        <f t="shared" si="101"/>
        <v>0</v>
      </c>
      <c r="AN587" s="12">
        <f t="shared" si="102"/>
        <v>0</v>
      </c>
      <c r="AO587" s="12">
        <f t="shared" si="103"/>
        <v>1</v>
      </c>
      <c r="AQ587">
        <v>0</v>
      </c>
      <c r="AR587">
        <v>0</v>
      </c>
      <c r="AS587" s="13">
        <f t="shared" si="104"/>
        <v>0</v>
      </c>
      <c r="AT587" s="12">
        <f t="shared" si="105"/>
        <v>0</v>
      </c>
      <c r="AU587" s="12">
        <f t="shared" si="106"/>
        <v>1</v>
      </c>
      <c r="AW587">
        <v>0</v>
      </c>
      <c r="AX587">
        <v>0</v>
      </c>
      <c r="AY587" s="13">
        <f t="shared" si="107"/>
        <v>0</v>
      </c>
      <c r="AZ587" s="12">
        <f t="shared" si="108"/>
        <v>0</v>
      </c>
      <c r="BA587" s="12">
        <f t="shared" si="109"/>
        <v>1</v>
      </c>
    </row>
    <row r="588" spans="31:53">
      <c r="AE588">
        <v>0</v>
      </c>
      <c r="AF588">
        <v>0</v>
      </c>
      <c r="AG588" s="13">
        <f t="shared" si="98"/>
        <v>0</v>
      </c>
      <c r="AH588" s="12">
        <f t="shared" si="99"/>
        <v>0</v>
      </c>
      <c r="AI588" s="12">
        <f t="shared" si="100"/>
        <v>1</v>
      </c>
      <c r="AK588">
        <v>0</v>
      </c>
      <c r="AL588">
        <v>0</v>
      </c>
      <c r="AM588" s="13">
        <f t="shared" si="101"/>
        <v>0</v>
      </c>
      <c r="AN588" s="12">
        <f t="shared" si="102"/>
        <v>0</v>
      </c>
      <c r="AO588" s="12">
        <f t="shared" si="103"/>
        <v>1</v>
      </c>
      <c r="AQ588">
        <v>0</v>
      </c>
      <c r="AR588">
        <v>0</v>
      </c>
      <c r="AS588" s="13">
        <f t="shared" si="104"/>
        <v>0</v>
      </c>
      <c r="AT588" s="12">
        <f t="shared" si="105"/>
        <v>0</v>
      </c>
      <c r="AU588" s="12">
        <f t="shared" si="106"/>
        <v>1</v>
      </c>
      <c r="AW588">
        <v>0</v>
      </c>
      <c r="AX588">
        <v>0</v>
      </c>
      <c r="AY588" s="13">
        <f t="shared" si="107"/>
        <v>0</v>
      </c>
      <c r="AZ588" s="12">
        <f t="shared" si="108"/>
        <v>0</v>
      </c>
      <c r="BA588" s="12">
        <f t="shared" si="109"/>
        <v>1</v>
      </c>
    </row>
    <row r="589" spans="31:53">
      <c r="AE589">
        <v>7.2479248046875E-5</v>
      </c>
      <c r="AF589">
        <v>1.739501953125E-3</v>
      </c>
      <c r="AG589" s="13">
        <f t="shared" si="98"/>
        <v>1.668412959849196E-3</v>
      </c>
      <c r="AH589" s="12">
        <f t="shared" si="99"/>
        <v>1.667022705078125E-3</v>
      </c>
      <c r="AI589" s="12">
        <f t="shared" si="100"/>
        <v>0</v>
      </c>
      <c r="AK589">
        <v>3.4332275390625E-3</v>
      </c>
      <c r="AL589">
        <v>8.1487126775212724E-3</v>
      </c>
      <c r="AM589" s="13">
        <f t="shared" si="101"/>
        <v>0.81428241732880557</v>
      </c>
      <c r="AN589" s="12">
        <f t="shared" si="102"/>
        <v>4.7154851384587724E-3</v>
      </c>
      <c r="AO589" s="12">
        <f t="shared" si="103"/>
        <v>0</v>
      </c>
      <c r="AQ589">
        <v>3.4332275390625E-3</v>
      </c>
      <c r="AR589">
        <v>1.193944477217012E-2</v>
      </c>
      <c r="AS589" s="13">
        <f t="shared" si="104"/>
        <v>1.1066673459099539</v>
      </c>
      <c r="AT589" s="12">
        <f t="shared" si="105"/>
        <v>8.50621723310762E-3</v>
      </c>
      <c r="AU589" s="12">
        <f t="shared" si="106"/>
        <v>0</v>
      </c>
      <c r="AW589">
        <v>3.4332275390625E-3</v>
      </c>
      <c r="AX589">
        <v>1.1835414859667749E-2</v>
      </c>
      <c r="AY589" s="13">
        <f t="shared" si="107"/>
        <v>1.1005807983693403</v>
      </c>
      <c r="AZ589" s="12">
        <f t="shared" si="108"/>
        <v>8.4021873206052491E-3</v>
      </c>
      <c r="BA589" s="12">
        <f t="shared" si="109"/>
        <v>0</v>
      </c>
    </row>
    <row r="590" spans="31:53">
      <c r="AE590">
        <v>1.3879776000976561E-2</v>
      </c>
      <c r="AF590">
        <v>8.769989013671875E-3</v>
      </c>
      <c r="AG590" s="13">
        <f t="shared" ref="AG590:AG653" si="110">(ABS(EXP(AE590) - EXP(AF590)) / ABS(EXP(AE590)))</f>
        <v>5.096754233424778E-3</v>
      </c>
      <c r="AH590" s="12">
        <f t="shared" ref="AH590:AH653" si="111">ABS(MIN(AE590, 100-AE590)- MIN(AF590, 100-AF590))</f>
        <v>5.1097869873046858E-3</v>
      </c>
      <c r="AI590" s="12">
        <f t="shared" ref="AI590:AI653" si="112">IF(AND(AF590 &lt;= 1.2*AE590, AF590 &gt;= 0.8*AE590), 1, 0)</f>
        <v>0</v>
      </c>
      <c r="AK590">
        <v>42.917442321777337</v>
      </c>
      <c r="AL590">
        <v>27.341651916503899</v>
      </c>
      <c r="AM590" s="13">
        <f t="shared" ref="AM590:AM653" si="113">IF(AND(AK590=0, AL590=0), 0, 2 * ABS(MIN(AK590, 100-AK590) - MIN(AL590, 100-AL590)) / (ABS(MIN(AK590, 100-AK590)) + ABS(MIN(AL590, 100-AL590))))</f>
        <v>0.44338147464436972</v>
      </c>
      <c r="AN590" s="12">
        <f t="shared" ref="AN590:AN653" si="114">ABS(MIN(AK590, 100-AK590)- MIN(AL590, 100-AL590))</f>
        <v>15.575790405273438</v>
      </c>
      <c r="AO590" s="12">
        <f t="shared" ref="AO590:AO653" si="115">IF(AND(AL590 &lt;= 1.2*AK590, AL590 &gt;= 0.8*AK590), 1, 0)</f>
        <v>0</v>
      </c>
      <c r="AQ590">
        <v>42.917442321777337</v>
      </c>
      <c r="AR590">
        <v>23.025060954846829</v>
      </c>
      <c r="AS590" s="13">
        <f t="shared" ref="AS590:AS653" si="116">IF(AND(AQ590=0, AR590=0), 0, 2 * ABS(MIN(AQ590, 100-AQ590) - MIN(AR590, 100-AR590)) / (ABS(MIN(AQ590, 100-AQ590)) + ABS(MIN(AR590, 100-AR590))))</f>
        <v>0.60332502948768463</v>
      </c>
      <c r="AT590" s="12">
        <f t="shared" ref="AT590:AT653" si="117">ABS(MIN(AQ590, 100-AQ590)- MIN(AR590, 100-AR590))</f>
        <v>19.892381366930508</v>
      </c>
      <c r="AU590" s="12">
        <f t="shared" ref="AU590:AU653" si="118">IF(AND(AR590 &lt;= 1.2*AQ590, AR590 &gt;= 0.8*AQ590), 1, 0)</f>
        <v>0</v>
      </c>
      <c r="AW590">
        <v>42.917442321777337</v>
      </c>
      <c r="AX590">
        <v>22.846959043258291</v>
      </c>
      <c r="AY590" s="13">
        <f t="shared" ref="AY590:AY653" si="119">IF(AND(AW590=0, AX590=0), 0, 2 * ABS(MIN(AW590, 100-AW590) - MIN(AX590, 100-AX590)) / (ABS(MIN(AW590, 100-AW590)) + ABS(MIN(AX590, 100-AX590))))</f>
        <v>0.61037530523891426</v>
      </c>
      <c r="AZ590" s="12">
        <f t="shared" ref="AZ590:AZ653" si="120">ABS(MIN(AW590, 100-AW590)- MIN(AX590, 100-AX590))</f>
        <v>20.070483278519045</v>
      </c>
      <c r="BA590" s="12">
        <f t="shared" ref="BA590:BA653" si="121">IF(AND(AX590 &lt;= 1.2*AW590, AX590 &gt;= 0.8*AW590), 1, 0)</f>
        <v>0</v>
      </c>
    </row>
    <row r="591" spans="31:53">
      <c r="AE591">
        <v>6.2694549560546884E-3</v>
      </c>
      <c r="AF591">
        <v>5.0182342529296884E-3</v>
      </c>
      <c r="AG591" s="13">
        <f t="shared" si="110"/>
        <v>1.2504382528744165E-3</v>
      </c>
      <c r="AH591" s="12">
        <f t="shared" si="111"/>
        <v>1.251220703125E-3</v>
      </c>
      <c r="AI591" s="12">
        <f t="shared" si="112"/>
        <v>1</v>
      </c>
      <c r="AK591">
        <v>56.096458435058587</v>
      </c>
      <c r="AL591">
        <v>41.599140567632688</v>
      </c>
      <c r="AM591" s="13">
        <f t="shared" si="113"/>
        <v>5.3902425978536971E-2</v>
      </c>
      <c r="AN591" s="12">
        <f t="shared" si="114"/>
        <v>2.3044009973087256</v>
      </c>
      <c r="AO591" s="12">
        <f t="shared" si="115"/>
        <v>0</v>
      </c>
      <c r="AQ591">
        <v>56.096458435058587</v>
      </c>
      <c r="AR591">
        <v>41.305019935966989</v>
      </c>
      <c r="AS591" s="13">
        <f t="shared" si="116"/>
        <v>6.0992031392214541E-2</v>
      </c>
      <c r="AT591" s="12">
        <f t="shared" si="117"/>
        <v>2.5985216289744244</v>
      </c>
      <c r="AU591" s="12">
        <f t="shared" si="118"/>
        <v>0</v>
      </c>
      <c r="AW591">
        <v>56.096458435058587</v>
      </c>
      <c r="AX591">
        <v>45.308372566489197</v>
      </c>
      <c r="AY591" s="13">
        <f t="shared" si="119"/>
        <v>3.1494246373374078E-2</v>
      </c>
      <c r="AZ591" s="12">
        <f t="shared" si="120"/>
        <v>1.4048310015477838</v>
      </c>
      <c r="BA591" s="12">
        <f t="shared" si="121"/>
        <v>1</v>
      </c>
    </row>
    <row r="592" spans="31:53">
      <c r="AE592">
        <v>1.5972137451171878E-2</v>
      </c>
      <c r="AF592">
        <v>1.374053955078125E-2</v>
      </c>
      <c r="AG592" s="13">
        <f t="shared" si="110"/>
        <v>2.2291097370003561E-3</v>
      </c>
      <c r="AH592" s="12">
        <f t="shared" si="111"/>
        <v>2.2315979003906285E-3</v>
      </c>
      <c r="AI592" s="12">
        <f t="shared" si="112"/>
        <v>1</v>
      </c>
      <c r="AK592">
        <v>61.105155944824219</v>
      </c>
      <c r="AL592">
        <v>51.906967163085938</v>
      </c>
      <c r="AM592" s="13">
        <f t="shared" si="113"/>
        <v>0.21148208486910913</v>
      </c>
      <c r="AN592" s="12">
        <f t="shared" si="114"/>
        <v>9.1981887817382813</v>
      </c>
      <c r="AO592" s="12">
        <f t="shared" si="115"/>
        <v>1</v>
      </c>
      <c r="AQ592">
        <v>61.105155944824219</v>
      </c>
      <c r="AR592">
        <v>50.36038218678295</v>
      </c>
      <c r="AS592" s="13">
        <f t="shared" si="116"/>
        <v>0.24272522882701786</v>
      </c>
      <c r="AT592" s="12">
        <f t="shared" si="117"/>
        <v>10.744773758041269</v>
      </c>
      <c r="AU592" s="12">
        <f t="shared" si="118"/>
        <v>1</v>
      </c>
      <c r="AW592">
        <v>61.105155944824219</v>
      </c>
      <c r="AX592">
        <v>43.587768286989451</v>
      </c>
      <c r="AY592" s="13">
        <f t="shared" si="119"/>
        <v>0.11379184287582611</v>
      </c>
      <c r="AZ592" s="12">
        <f t="shared" si="120"/>
        <v>4.6929242318136701</v>
      </c>
      <c r="BA592" s="12">
        <f t="shared" si="121"/>
        <v>0</v>
      </c>
    </row>
    <row r="593" spans="31:53">
      <c r="AE593">
        <v>5.1174163818359384E-3</v>
      </c>
      <c r="AF593">
        <v>4.34112548828125E-3</v>
      </c>
      <c r="AG593" s="13">
        <f t="shared" si="110"/>
        <v>7.7598965773287678E-4</v>
      </c>
      <c r="AH593" s="12">
        <f t="shared" si="111"/>
        <v>7.7629089355468837E-4</v>
      </c>
      <c r="AI593" s="12">
        <f t="shared" si="112"/>
        <v>1</v>
      </c>
      <c r="AK593">
        <v>34.689521789550781</v>
      </c>
      <c r="AL593">
        <v>31.96712557902179</v>
      </c>
      <c r="AM593" s="13">
        <f t="shared" si="113"/>
        <v>8.1684162585487385E-2</v>
      </c>
      <c r="AN593" s="12">
        <f t="shared" si="114"/>
        <v>2.7223962105289914</v>
      </c>
      <c r="AO593" s="12">
        <f t="shared" si="115"/>
        <v>1</v>
      </c>
      <c r="AQ593">
        <v>34.689521789550781</v>
      </c>
      <c r="AR593">
        <v>39.200241070146603</v>
      </c>
      <c r="AS593" s="13">
        <f t="shared" si="116"/>
        <v>0.12209321307907892</v>
      </c>
      <c r="AT593" s="12">
        <f t="shared" si="117"/>
        <v>4.5107192805958221</v>
      </c>
      <c r="AU593" s="12">
        <f t="shared" si="118"/>
        <v>1</v>
      </c>
      <c r="AW593">
        <v>34.689521789550781</v>
      </c>
      <c r="AX593">
        <v>40.317437780014387</v>
      </c>
      <c r="AY593" s="13">
        <f t="shared" si="119"/>
        <v>0.15006383468307358</v>
      </c>
      <c r="AZ593" s="12">
        <f t="shared" si="120"/>
        <v>5.627915990463606</v>
      </c>
      <c r="BA593" s="12">
        <f t="shared" si="121"/>
        <v>1</v>
      </c>
    </row>
    <row r="594" spans="31:53">
      <c r="AE594">
        <v>0.3354034423828125</v>
      </c>
      <c r="AF594">
        <v>0.40769004821777338</v>
      </c>
      <c r="AG594" s="13">
        <f t="shared" si="110"/>
        <v>7.496339069786688E-2</v>
      </c>
      <c r="AH594" s="12">
        <f t="shared" si="111"/>
        <v>7.2286605834960882E-2</v>
      </c>
      <c r="AI594" s="12">
        <f t="shared" si="112"/>
        <v>0</v>
      </c>
      <c r="AK594">
        <v>49.053573608398438</v>
      </c>
      <c r="AL594">
        <v>49.077000337488514</v>
      </c>
      <c r="AM594" s="13">
        <f t="shared" si="113"/>
        <v>4.7746034998214632E-4</v>
      </c>
      <c r="AN594" s="12">
        <f t="shared" si="114"/>
        <v>2.3426729090076037E-2</v>
      </c>
      <c r="AO594" s="12">
        <f t="shared" si="115"/>
        <v>1</v>
      </c>
      <c r="AQ594">
        <v>49.053573608398438</v>
      </c>
      <c r="AR594">
        <v>49.08240449642706</v>
      </c>
      <c r="AS594" s="13">
        <f t="shared" si="116"/>
        <v>5.8757019770722943E-4</v>
      </c>
      <c r="AT594" s="12">
        <f t="shared" si="117"/>
        <v>2.8830888028622326E-2</v>
      </c>
      <c r="AU594" s="12">
        <f t="shared" si="118"/>
        <v>1</v>
      </c>
      <c r="AW594">
        <v>49.053573608398438</v>
      </c>
      <c r="AX594">
        <v>49.083167620775278</v>
      </c>
      <c r="AY594" s="13">
        <f t="shared" si="119"/>
        <v>6.0311789460648505E-4</v>
      </c>
      <c r="AZ594" s="12">
        <f t="shared" si="120"/>
        <v>2.959401237684034E-2</v>
      </c>
      <c r="BA594" s="12">
        <f t="shared" si="121"/>
        <v>1</v>
      </c>
    </row>
    <row r="595" spans="31:53">
      <c r="AE595">
        <v>2.2373199462890621E-3</v>
      </c>
      <c r="AF595">
        <v>9.555816650390625E-4</v>
      </c>
      <c r="AG595" s="13">
        <f t="shared" si="110"/>
        <v>1.2809172055780571E-3</v>
      </c>
      <c r="AH595" s="12">
        <f t="shared" si="111"/>
        <v>1.2817382812499996E-3</v>
      </c>
      <c r="AI595" s="12">
        <f t="shared" si="112"/>
        <v>0</v>
      </c>
      <c r="AK595">
        <v>12.76187896728516</v>
      </c>
      <c r="AL595">
        <v>10.369546951786161</v>
      </c>
      <c r="AM595" s="13">
        <f t="shared" si="113"/>
        <v>0.20684691240988973</v>
      </c>
      <c r="AN595" s="12">
        <f t="shared" si="114"/>
        <v>2.3923320154989991</v>
      </c>
      <c r="AO595" s="12">
        <f t="shared" si="115"/>
        <v>1</v>
      </c>
      <c r="AQ595">
        <v>12.76187896728516</v>
      </c>
      <c r="AR595">
        <v>10.21461060629878</v>
      </c>
      <c r="AS595" s="13">
        <f t="shared" si="116"/>
        <v>0.22172824554669768</v>
      </c>
      <c r="AT595" s="12">
        <f t="shared" si="117"/>
        <v>2.5472683609863793</v>
      </c>
      <c r="AU595" s="12">
        <f t="shared" si="118"/>
        <v>1</v>
      </c>
      <c r="AW595">
        <v>12.76187896728516</v>
      </c>
      <c r="AX595">
        <v>10.21292602789409</v>
      </c>
      <c r="AY595" s="13">
        <f t="shared" si="119"/>
        <v>0.22189114901527224</v>
      </c>
      <c r="AZ595" s="12">
        <f t="shared" si="120"/>
        <v>2.5489529393910697</v>
      </c>
      <c r="BA595" s="12">
        <f t="shared" si="121"/>
        <v>1</v>
      </c>
    </row>
    <row r="596" spans="31:53">
      <c r="AE596">
        <v>0.49822044372558588</v>
      </c>
      <c r="AF596">
        <v>0.37576866149902338</v>
      </c>
      <c r="AG596" s="13">
        <f t="shared" si="110"/>
        <v>0.11525143547916646</v>
      </c>
      <c r="AH596" s="12">
        <f t="shared" si="111"/>
        <v>0.1224517822265625</v>
      </c>
      <c r="AI596" s="12">
        <f t="shared" si="112"/>
        <v>0</v>
      </c>
      <c r="AK596">
        <v>50.03662109375</v>
      </c>
      <c r="AL596">
        <v>50.044534372728918</v>
      </c>
      <c r="AM596" s="13">
        <f t="shared" si="113"/>
        <v>1.583941250694447E-4</v>
      </c>
      <c r="AN596" s="12">
        <f t="shared" si="114"/>
        <v>7.9132789789184699E-3</v>
      </c>
      <c r="AO596" s="12">
        <f t="shared" si="115"/>
        <v>1</v>
      </c>
      <c r="AQ596">
        <v>50.03662109375</v>
      </c>
      <c r="AR596">
        <v>50.042987194215307</v>
      </c>
      <c r="AS596" s="13">
        <f t="shared" si="116"/>
        <v>1.2742344893230248E-4</v>
      </c>
      <c r="AT596" s="12">
        <f t="shared" si="117"/>
        <v>6.3661004653070563E-3</v>
      </c>
      <c r="AU596" s="12">
        <f t="shared" si="118"/>
        <v>1</v>
      </c>
      <c r="AW596">
        <v>50.03662109375</v>
      </c>
      <c r="AX596">
        <v>50.041778653060838</v>
      </c>
      <c r="AY596" s="13">
        <f t="shared" si="119"/>
        <v>1.0323211993742175E-4</v>
      </c>
      <c r="AZ596" s="12">
        <f t="shared" si="120"/>
        <v>5.1575593108381668E-3</v>
      </c>
      <c r="BA596" s="12">
        <f t="shared" si="121"/>
        <v>1</v>
      </c>
    </row>
    <row r="597" spans="31:53">
      <c r="AE597">
        <v>3.0910491943359378E-2</v>
      </c>
      <c r="AF597">
        <v>0.13024711608886719</v>
      </c>
      <c r="AG597" s="13">
        <f t="shared" si="110"/>
        <v>0.10443801749466095</v>
      </c>
      <c r="AH597" s="12">
        <f t="shared" si="111"/>
        <v>9.9336624145507813E-2</v>
      </c>
      <c r="AI597" s="12">
        <f t="shared" si="112"/>
        <v>0</v>
      </c>
      <c r="AK597">
        <v>52.546882629394531</v>
      </c>
      <c r="AL597">
        <v>51.042168223468131</v>
      </c>
      <c r="AM597" s="13">
        <f t="shared" si="113"/>
        <v>3.1214595836619837E-2</v>
      </c>
      <c r="AN597" s="12">
        <f t="shared" si="114"/>
        <v>1.5047144059263999</v>
      </c>
      <c r="AO597" s="12">
        <f t="shared" si="115"/>
        <v>1</v>
      </c>
      <c r="AQ597">
        <v>52.546882629394531</v>
      </c>
      <c r="AR597">
        <v>50.44547087399215</v>
      </c>
      <c r="AS597" s="13">
        <f t="shared" si="116"/>
        <v>4.3324662153838456E-2</v>
      </c>
      <c r="AT597" s="12">
        <f t="shared" si="117"/>
        <v>2.1014117554023812</v>
      </c>
      <c r="AU597" s="12">
        <f t="shared" si="118"/>
        <v>1</v>
      </c>
      <c r="AW597">
        <v>52.546882629394531</v>
      </c>
      <c r="AX597">
        <v>50.141438879536899</v>
      </c>
      <c r="AY597" s="13">
        <f t="shared" si="119"/>
        <v>4.943792537867709E-2</v>
      </c>
      <c r="AZ597" s="12">
        <f t="shared" si="120"/>
        <v>2.405443749857632</v>
      </c>
      <c r="BA597" s="12">
        <f t="shared" si="121"/>
        <v>1</v>
      </c>
    </row>
    <row r="598" spans="31:53">
      <c r="AE598">
        <v>0.42745780944824219</v>
      </c>
      <c r="AF598">
        <v>0.45862960815429688</v>
      </c>
      <c r="AG598" s="13">
        <f t="shared" si="110"/>
        <v>3.1662726984318136E-2</v>
      </c>
      <c r="AH598" s="12">
        <f t="shared" si="111"/>
        <v>3.1171798706054688E-2</v>
      </c>
      <c r="AI598" s="12">
        <f t="shared" si="112"/>
        <v>1</v>
      </c>
      <c r="AK598">
        <v>49.254035949707031</v>
      </c>
      <c r="AL598">
        <v>49.199936606667258</v>
      </c>
      <c r="AM598" s="13">
        <f t="shared" si="113"/>
        <v>1.0989773522606483E-3</v>
      </c>
      <c r="AN598" s="12">
        <f t="shared" si="114"/>
        <v>5.4099343039773373E-2</v>
      </c>
      <c r="AO598" s="12">
        <f t="shared" si="115"/>
        <v>1</v>
      </c>
      <c r="AQ598">
        <v>49.254035949707031</v>
      </c>
      <c r="AR598">
        <v>49.218423430416152</v>
      </c>
      <c r="AS598" s="13">
        <f t="shared" si="116"/>
        <v>7.2329907296024348E-4</v>
      </c>
      <c r="AT598" s="12">
        <f t="shared" si="117"/>
        <v>3.5612519290879163E-2</v>
      </c>
      <c r="AU598" s="12">
        <f t="shared" si="118"/>
        <v>1</v>
      </c>
      <c r="AW598">
        <v>49.254035949707031</v>
      </c>
      <c r="AX598">
        <v>49.202023235922873</v>
      </c>
      <c r="AY598" s="13">
        <f t="shared" si="119"/>
        <v>1.0565670455302944E-3</v>
      </c>
      <c r="AZ598" s="12">
        <f t="shared" si="120"/>
        <v>5.2012713784158393E-2</v>
      </c>
      <c r="BA598" s="12">
        <f t="shared" si="121"/>
        <v>1</v>
      </c>
    </row>
    <row r="599" spans="31:53">
      <c r="AE599">
        <v>0</v>
      </c>
      <c r="AF599">
        <v>0</v>
      </c>
      <c r="AG599" s="13">
        <f t="shared" si="110"/>
        <v>0</v>
      </c>
      <c r="AH599" s="12">
        <f t="shared" si="111"/>
        <v>0</v>
      </c>
      <c r="AI599" s="12">
        <f t="shared" si="112"/>
        <v>1</v>
      </c>
      <c r="AK599">
        <v>0</v>
      </c>
      <c r="AL599">
        <v>0</v>
      </c>
      <c r="AM599" s="13">
        <f t="shared" si="113"/>
        <v>0</v>
      </c>
      <c r="AN599" s="12">
        <f t="shared" si="114"/>
        <v>0</v>
      </c>
      <c r="AO599" s="12">
        <f t="shared" si="115"/>
        <v>1</v>
      </c>
      <c r="AQ599">
        <v>0</v>
      </c>
      <c r="AR599">
        <v>0</v>
      </c>
      <c r="AS599" s="13">
        <f t="shared" si="116"/>
        <v>0</v>
      </c>
      <c r="AT599" s="12">
        <f t="shared" si="117"/>
        <v>0</v>
      </c>
      <c r="AU599" s="12">
        <f t="shared" si="118"/>
        <v>1</v>
      </c>
      <c r="AW599">
        <v>0</v>
      </c>
      <c r="AX599">
        <v>0</v>
      </c>
      <c r="AY599" s="13">
        <f t="shared" si="119"/>
        <v>0</v>
      </c>
      <c r="AZ599" s="12">
        <f t="shared" si="120"/>
        <v>0</v>
      </c>
      <c r="BA599" s="12">
        <f t="shared" si="121"/>
        <v>1</v>
      </c>
    </row>
    <row r="600" spans="31:53">
      <c r="AE600">
        <v>5.7220458984375E-6</v>
      </c>
      <c r="AF600">
        <v>4.558563232421875E-4</v>
      </c>
      <c r="AG600" s="13">
        <f t="shared" si="110"/>
        <v>4.5023560298044514E-4</v>
      </c>
      <c r="AH600" s="12">
        <f t="shared" si="111"/>
        <v>4.5013427734375E-4</v>
      </c>
      <c r="AI600" s="12">
        <f t="shared" si="112"/>
        <v>0</v>
      </c>
      <c r="AK600">
        <v>9.5367431640625E-3</v>
      </c>
      <c r="AL600">
        <v>1.031702215021307E-2</v>
      </c>
      <c r="AM600" s="13">
        <f t="shared" si="113"/>
        <v>7.86026200873364E-2</v>
      </c>
      <c r="AN600" s="12">
        <f t="shared" si="114"/>
        <v>7.8027898615056976E-4</v>
      </c>
      <c r="AO600" s="12">
        <f t="shared" si="115"/>
        <v>1</v>
      </c>
      <c r="AQ600">
        <v>9.5367431640625E-3</v>
      </c>
      <c r="AR600">
        <v>1.019263882253206E-2</v>
      </c>
      <c r="AS600" s="13">
        <f t="shared" si="116"/>
        <v>6.6489224945334713E-2</v>
      </c>
      <c r="AT600" s="12">
        <f t="shared" si="117"/>
        <v>6.5589565846956022E-4</v>
      </c>
      <c r="AU600" s="12">
        <f t="shared" si="118"/>
        <v>1</v>
      </c>
      <c r="AW600">
        <v>9.5367431640625E-3</v>
      </c>
      <c r="AX600">
        <v>1.299158645233087E-2</v>
      </c>
      <c r="AY600" s="13">
        <f t="shared" si="119"/>
        <v>0.30671100317658317</v>
      </c>
      <c r="AZ600" s="12">
        <f t="shared" si="120"/>
        <v>3.4548432882683701E-3</v>
      </c>
      <c r="BA600" s="12">
        <f t="shared" si="121"/>
        <v>0</v>
      </c>
    </row>
    <row r="601" spans="31:53">
      <c r="AE601">
        <v>5.3483963012695313E-2</v>
      </c>
      <c r="AF601">
        <v>0.29045677185058588</v>
      </c>
      <c r="AG601" s="13">
        <f t="shared" si="110"/>
        <v>0.26740665504692906</v>
      </c>
      <c r="AH601" s="12">
        <f t="shared" si="111"/>
        <v>0.23697280883789057</v>
      </c>
      <c r="AI601" s="12">
        <f t="shared" si="112"/>
        <v>0</v>
      </c>
      <c r="AK601">
        <v>50.278854370117188</v>
      </c>
      <c r="AL601">
        <v>49.948053818972987</v>
      </c>
      <c r="AM601" s="13">
        <f t="shared" si="113"/>
        <v>4.5532258781030956E-3</v>
      </c>
      <c r="AN601" s="12">
        <f t="shared" si="114"/>
        <v>0.22690818909017452</v>
      </c>
      <c r="AO601" s="12">
        <f t="shared" si="115"/>
        <v>1</v>
      </c>
      <c r="AQ601">
        <v>50.278854370117188</v>
      </c>
      <c r="AR601">
        <v>49.896127487972549</v>
      </c>
      <c r="AS601" s="13">
        <f t="shared" si="116"/>
        <v>3.513082673578488E-3</v>
      </c>
      <c r="AT601" s="12">
        <f t="shared" si="117"/>
        <v>0.17498185808973687</v>
      </c>
      <c r="AU601" s="12">
        <f t="shared" si="118"/>
        <v>1</v>
      </c>
      <c r="AW601">
        <v>50.278854370117188</v>
      </c>
      <c r="AX601">
        <v>49.908597521996683</v>
      </c>
      <c r="AY601" s="13">
        <f t="shared" si="119"/>
        <v>3.7629704982398903E-3</v>
      </c>
      <c r="AZ601" s="12">
        <f t="shared" si="120"/>
        <v>0.18745189211387014</v>
      </c>
      <c r="BA601" s="12">
        <f t="shared" si="121"/>
        <v>1</v>
      </c>
    </row>
    <row r="602" spans="31:53">
      <c r="AE602">
        <v>0</v>
      </c>
      <c r="AF602">
        <v>0</v>
      </c>
      <c r="AG602" s="13">
        <f t="shared" si="110"/>
        <v>0</v>
      </c>
      <c r="AH602" s="12">
        <f t="shared" si="111"/>
        <v>0</v>
      </c>
      <c r="AI602" s="12">
        <f t="shared" si="112"/>
        <v>1</v>
      </c>
      <c r="AK602">
        <v>0</v>
      </c>
      <c r="AL602">
        <v>0</v>
      </c>
      <c r="AM602" s="13">
        <f t="shared" si="113"/>
        <v>0</v>
      </c>
      <c r="AN602" s="12">
        <f t="shared" si="114"/>
        <v>0</v>
      </c>
      <c r="AO602" s="12">
        <f t="shared" si="115"/>
        <v>1</v>
      </c>
      <c r="AQ602">
        <v>0</v>
      </c>
      <c r="AR602">
        <v>0</v>
      </c>
      <c r="AS602" s="13">
        <f t="shared" si="116"/>
        <v>0</v>
      </c>
      <c r="AT602" s="12">
        <f t="shared" si="117"/>
        <v>0</v>
      </c>
      <c r="AU602" s="12">
        <f t="shared" si="118"/>
        <v>1</v>
      </c>
      <c r="AW602">
        <v>0</v>
      </c>
      <c r="AX602">
        <v>0</v>
      </c>
      <c r="AY602" s="13">
        <f t="shared" si="119"/>
        <v>0</v>
      </c>
      <c r="AZ602" s="12">
        <f t="shared" si="120"/>
        <v>0</v>
      </c>
      <c r="BA602" s="12">
        <f t="shared" si="121"/>
        <v>1</v>
      </c>
    </row>
    <row r="603" spans="31:53">
      <c r="AE603">
        <v>0</v>
      </c>
      <c r="AF603">
        <v>0</v>
      </c>
      <c r="AG603" s="13">
        <f t="shared" si="110"/>
        <v>0</v>
      </c>
      <c r="AH603" s="12">
        <f t="shared" si="111"/>
        <v>0</v>
      </c>
      <c r="AI603" s="12">
        <f t="shared" si="112"/>
        <v>1</v>
      </c>
      <c r="AK603">
        <v>0</v>
      </c>
      <c r="AL603">
        <v>0</v>
      </c>
      <c r="AM603" s="13">
        <f t="shared" si="113"/>
        <v>0</v>
      </c>
      <c r="AN603" s="12">
        <f t="shared" si="114"/>
        <v>0</v>
      </c>
      <c r="AO603" s="12">
        <f t="shared" si="115"/>
        <v>1</v>
      </c>
      <c r="AQ603">
        <v>0</v>
      </c>
      <c r="AR603">
        <v>0</v>
      </c>
      <c r="AS603" s="13">
        <f t="shared" si="116"/>
        <v>0</v>
      </c>
      <c r="AT603" s="12">
        <f t="shared" si="117"/>
        <v>0</v>
      </c>
      <c r="AU603" s="12">
        <f t="shared" si="118"/>
        <v>1</v>
      </c>
      <c r="AW603">
        <v>0</v>
      </c>
      <c r="AX603">
        <v>0</v>
      </c>
      <c r="AY603" s="13">
        <f t="shared" si="119"/>
        <v>0</v>
      </c>
      <c r="AZ603" s="12">
        <f t="shared" si="120"/>
        <v>0</v>
      </c>
      <c r="BA603" s="12">
        <f t="shared" si="121"/>
        <v>1</v>
      </c>
    </row>
    <row r="604" spans="31:53">
      <c r="AE604">
        <v>1.873016357421875E-3</v>
      </c>
      <c r="AF604">
        <v>6.2250137329101563E-2</v>
      </c>
      <c r="AG604" s="13">
        <f t="shared" si="110"/>
        <v>6.2237062892367974E-2</v>
      </c>
      <c r="AH604" s="12">
        <f t="shared" si="111"/>
        <v>6.0377120971679688E-2</v>
      </c>
      <c r="AI604" s="12">
        <f t="shared" si="112"/>
        <v>0</v>
      </c>
      <c r="AK604">
        <v>2.732086181640625</v>
      </c>
      <c r="AL604">
        <v>2.8784850548053611</v>
      </c>
      <c r="AM604" s="13">
        <f t="shared" si="113"/>
        <v>5.2186797741283965E-2</v>
      </c>
      <c r="AN604" s="12">
        <f t="shared" si="114"/>
        <v>0.1463988731647361</v>
      </c>
      <c r="AO604" s="12">
        <f t="shared" si="115"/>
        <v>1</v>
      </c>
      <c r="AQ604">
        <v>2.732086181640625</v>
      </c>
      <c r="AR604">
        <v>2.8853829563647948</v>
      </c>
      <c r="AS604" s="13">
        <f t="shared" si="116"/>
        <v>5.457859080596586E-2</v>
      </c>
      <c r="AT604" s="12">
        <f t="shared" si="117"/>
        <v>0.1532967747241698</v>
      </c>
      <c r="AU604" s="12">
        <f t="shared" si="118"/>
        <v>1</v>
      </c>
      <c r="AW604">
        <v>2.732086181640625</v>
      </c>
      <c r="AX604">
        <v>2.8765971274482172</v>
      </c>
      <c r="AY604" s="13">
        <f t="shared" si="119"/>
        <v>5.1531148344001847E-2</v>
      </c>
      <c r="AZ604" s="12">
        <f t="shared" si="120"/>
        <v>0.14451094580759216</v>
      </c>
      <c r="BA604" s="12">
        <f t="shared" si="121"/>
        <v>1</v>
      </c>
    </row>
    <row r="605" spans="31:53">
      <c r="AE605">
        <v>4.650115966796875E-2</v>
      </c>
      <c r="AF605">
        <v>3.1284332275390618E-2</v>
      </c>
      <c r="AG605" s="13">
        <f t="shared" si="110"/>
        <v>1.510163649478807E-2</v>
      </c>
      <c r="AH605" s="12">
        <f t="shared" si="111"/>
        <v>1.5216827392578132E-2</v>
      </c>
      <c r="AI605" s="12">
        <f t="shared" si="112"/>
        <v>0</v>
      </c>
      <c r="AK605">
        <v>51.178550720214837</v>
      </c>
      <c r="AL605">
        <v>40.224647521972663</v>
      </c>
      <c r="AM605" s="13">
        <f t="shared" si="113"/>
        <v>0.19308654880070597</v>
      </c>
      <c r="AN605" s="12">
        <f t="shared" si="114"/>
        <v>8.5968017578125</v>
      </c>
      <c r="AO605" s="12">
        <f t="shared" si="115"/>
        <v>0</v>
      </c>
      <c r="AQ605">
        <v>51.178550720214837</v>
      </c>
      <c r="AR605">
        <v>42.246294021606452</v>
      </c>
      <c r="AS605" s="13">
        <f t="shared" si="116"/>
        <v>0.14440140975972193</v>
      </c>
      <c r="AT605" s="12">
        <f t="shared" si="117"/>
        <v>6.5751552581787109</v>
      </c>
      <c r="AU605" s="12">
        <f t="shared" si="118"/>
        <v>1</v>
      </c>
      <c r="AW605">
        <v>51.178550720214837</v>
      </c>
      <c r="AX605">
        <v>43.022416097500319</v>
      </c>
      <c r="AY605" s="13">
        <f t="shared" si="119"/>
        <v>0.12628025091197964</v>
      </c>
      <c r="AZ605" s="12">
        <f t="shared" si="120"/>
        <v>5.7990331822848447</v>
      </c>
      <c r="BA605" s="12">
        <f t="shared" si="121"/>
        <v>1</v>
      </c>
    </row>
    <row r="606" spans="31:53">
      <c r="AE606">
        <v>5.385589599609375E-2</v>
      </c>
      <c r="AF606">
        <v>0.1806182861328125</v>
      </c>
      <c r="AG606" s="13">
        <f t="shared" si="110"/>
        <v>0.13514726354852644</v>
      </c>
      <c r="AH606" s="12">
        <f t="shared" si="111"/>
        <v>0.12676239013671875</v>
      </c>
      <c r="AI606" s="12">
        <f t="shared" si="112"/>
        <v>0</v>
      </c>
      <c r="AK606">
        <v>10.43319702148438</v>
      </c>
      <c r="AL606">
        <v>9.9620279639658289</v>
      </c>
      <c r="AM606" s="13">
        <f t="shared" si="113"/>
        <v>4.6203859761751065E-2</v>
      </c>
      <c r="AN606" s="12">
        <f t="shared" si="114"/>
        <v>0.47116905751855143</v>
      </c>
      <c r="AO606" s="12">
        <f t="shared" si="115"/>
        <v>1</v>
      </c>
      <c r="AQ606">
        <v>10.43319702148438</v>
      </c>
      <c r="AR606">
        <v>10.02069934448525</v>
      </c>
      <c r="AS606" s="13">
        <f t="shared" si="116"/>
        <v>4.0334386135389609E-2</v>
      </c>
      <c r="AT606" s="12">
        <f t="shared" si="117"/>
        <v>0.41249767699913065</v>
      </c>
      <c r="AU606" s="12">
        <f t="shared" si="118"/>
        <v>1</v>
      </c>
      <c r="AW606">
        <v>10.43319702148438</v>
      </c>
      <c r="AX606">
        <v>9.9812673781738628</v>
      </c>
      <c r="AY606" s="13">
        <f t="shared" si="119"/>
        <v>4.4275434756748576E-2</v>
      </c>
      <c r="AZ606" s="12">
        <f t="shared" si="120"/>
        <v>0.45192964331051755</v>
      </c>
      <c r="BA606" s="12">
        <f t="shared" si="121"/>
        <v>1</v>
      </c>
    </row>
    <row r="607" spans="31:53">
      <c r="AE607">
        <v>0.47879409790039063</v>
      </c>
      <c r="AF607">
        <v>0.49347686767578119</v>
      </c>
      <c r="AG607" s="13">
        <f t="shared" si="110"/>
        <v>1.4791091142785562E-2</v>
      </c>
      <c r="AH607" s="12">
        <f t="shared" si="111"/>
        <v>1.4682769775390569E-2</v>
      </c>
      <c r="AI607" s="12">
        <f t="shared" si="112"/>
        <v>1</v>
      </c>
      <c r="AK607">
        <v>48.639678955078118</v>
      </c>
      <c r="AL607">
        <v>49.214122271296951</v>
      </c>
      <c r="AM607" s="13">
        <f t="shared" si="113"/>
        <v>1.1740848265871967E-2</v>
      </c>
      <c r="AN607" s="12">
        <f t="shared" si="114"/>
        <v>0.57444331621883293</v>
      </c>
      <c r="AO607" s="12">
        <f t="shared" si="115"/>
        <v>1</v>
      </c>
      <c r="AQ607">
        <v>48.639678955078118</v>
      </c>
      <c r="AR607">
        <v>49.193323683300299</v>
      </c>
      <c r="AS607" s="13">
        <f t="shared" si="116"/>
        <v>1.1318158766293348E-2</v>
      </c>
      <c r="AT607" s="12">
        <f t="shared" si="117"/>
        <v>0.55364472822218147</v>
      </c>
      <c r="AU607" s="12">
        <f t="shared" si="118"/>
        <v>1</v>
      </c>
      <c r="AW607">
        <v>48.639678955078118</v>
      </c>
      <c r="AX607">
        <v>49.168733779832138</v>
      </c>
      <c r="AY607" s="13">
        <f t="shared" si="119"/>
        <v>1.0818186492565118E-2</v>
      </c>
      <c r="AZ607" s="12">
        <f t="shared" si="120"/>
        <v>0.5290548247540201</v>
      </c>
      <c r="BA607" s="12">
        <f t="shared" si="121"/>
        <v>1</v>
      </c>
    </row>
    <row r="608" spans="31:53">
      <c r="AE608">
        <v>0.34146499633789063</v>
      </c>
      <c r="AF608">
        <v>0.37697029113769531</v>
      </c>
      <c r="AG608" s="13">
        <f t="shared" si="110"/>
        <v>3.614313428400568E-2</v>
      </c>
      <c r="AH608" s="12">
        <f t="shared" si="111"/>
        <v>3.5505294799804688E-2</v>
      </c>
      <c r="AI608" s="12">
        <f t="shared" si="112"/>
        <v>1</v>
      </c>
      <c r="AK608">
        <v>35.30426025390625</v>
      </c>
      <c r="AL608">
        <v>34.334458975956359</v>
      </c>
      <c r="AM608" s="13">
        <f t="shared" si="113"/>
        <v>2.7852358247680668E-2</v>
      </c>
      <c r="AN608" s="12">
        <f t="shared" si="114"/>
        <v>0.96980127794989102</v>
      </c>
      <c r="AO608" s="12">
        <f t="shared" si="115"/>
        <v>1</v>
      </c>
      <c r="AQ608">
        <v>35.30426025390625</v>
      </c>
      <c r="AR608">
        <v>34.382008347555853</v>
      </c>
      <c r="AS608" s="13">
        <f t="shared" si="116"/>
        <v>2.6468683855776047E-2</v>
      </c>
      <c r="AT608" s="12">
        <f t="shared" si="117"/>
        <v>0.92225190635039667</v>
      </c>
      <c r="AU608" s="12">
        <f t="shared" si="118"/>
        <v>1</v>
      </c>
      <c r="AW608">
        <v>35.30426025390625</v>
      </c>
      <c r="AX608">
        <v>34.446549098098387</v>
      </c>
      <c r="AY608" s="13">
        <f t="shared" si="119"/>
        <v>2.4593582892474698E-2</v>
      </c>
      <c r="AZ608" s="12">
        <f t="shared" si="120"/>
        <v>0.85771115580786272</v>
      </c>
      <c r="BA608" s="12">
        <f t="shared" si="121"/>
        <v>1</v>
      </c>
    </row>
    <row r="609" spans="31:53">
      <c r="AE609">
        <v>0.12611961364746091</v>
      </c>
      <c r="AF609">
        <v>0.28585433959960938</v>
      </c>
      <c r="AG609" s="13">
        <f t="shared" si="110"/>
        <v>0.17319961029938177</v>
      </c>
      <c r="AH609" s="12">
        <f t="shared" si="111"/>
        <v>0.15973472595214847</v>
      </c>
      <c r="AI609" s="12">
        <f t="shared" si="112"/>
        <v>0</v>
      </c>
      <c r="AK609">
        <v>36.10382080078125</v>
      </c>
      <c r="AL609">
        <v>36.215616041614162</v>
      </c>
      <c r="AM609" s="13">
        <f t="shared" si="113"/>
        <v>3.0917066203528455E-3</v>
      </c>
      <c r="AN609" s="12">
        <f t="shared" si="114"/>
        <v>0.1117952408329117</v>
      </c>
      <c r="AO609" s="12">
        <f t="shared" si="115"/>
        <v>1</v>
      </c>
      <c r="AQ609">
        <v>36.10382080078125</v>
      </c>
      <c r="AR609">
        <v>36.00793610982938</v>
      </c>
      <c r="AS609" s="13">
        <f t="shared" si="116"/>
        <v>2.6593358714232401E-3</v>
      </c>
      <c r="AT609" s="12">
        <f t="shared" si="117"/>
        <v>9.58846909518698E-2</v>
      </c>
      <c r="AU609" s="12">
        <f t="shared" si="118"/>
        <v>1</v>
      </c>
      <c r="AW609">
        <v>36.10382080078125</v>
      </c>
      <c r="AX609">
        <v>36.164656406289168</v>
      </c>
      <c r="AY609" s="13">
        <f t="shared" si="119"/>
        <v>1.6836000386062256E-3</v>
      </c>
      <c r="AZ609" s="12">
        <f t="shared" si="120"/>
        <v>6.0835605507918444E-2</v>
      </c>
      <c r="BA609" s="12">
        <f t="shared" si="121"/>
        <v>1</v>
      </c>
    </row>
    <row r="610" spans="31:53">
      <c r="AE610">
        <v>1.33514404296875E-5</v>
      </c>
      <c r="AF610">
        <v>2.079010009765625E-3</v>
      </c>
      <c r="AG610" s="13">
        <f t="shared" si="110"/>
        <v>2.0677935117660818E-3</v>
      </c>
      <c r="AH610" s="12">
        <f t="shared" si="111"/>
        <v>2.0656585693359375E-3</v>
      </c>
      <c r="AI610" s="12">
        <f t="shared" si="112"/>
        <v>0</v>
      </c>
      <c r="AK610">
        <v>3.137969970703125</v>
      </c>
      <c r="AL610">
        <v>3.046161478215998</v>
      </c>
      <c r="AM610" s="13">
        <f t="shared" si="113"/>
        <v>2.9691636811236759E-2</v>
      </c>
      <c r="AN610" s="12">
        <f t="shared" si="114"/>
        <v>9.1808492487126969E-2</v>
      </c>
      <c r="AO610" s="12">
        <f t="shared" si="115"/>
        <v>1</v>
      </c>
      <c r="AQ610">
        <v>3.137969970703125</v>
      </c>
      <c r="AR610">
        <v>3.0483883441257609</v>
      </c>
      <c r="AS610" s="13">
        <f t="shared" si="116"/>
        <v>2.8961021013811726E-2</v>
      </c>
      <c r="AT610" s="12">
        <f t="shared" si="117"/>
        <v>8.9581626577364126E-2</v>
      </c>
      <c r="AU610" s="12">
        <f t="shared" si="118"/>
        <v>1</v>
      </c>
      <c r="AW610">
        <v>3.137969970703125</v>
      </c>
      <c r="AX610">
        <v>3.0789744453676819</v>
      </c>
      <c r="AY610" s="13">
        <f t="shared" si="119"/>
        <v>1.8978945728689346E-2</v>
      </c>
      <c r="AZ610" s="12">
        <f t="shared" si="120"/>
        <v>5.8995525335443055E-2</v>
      </c>
      <c r="BA610" s="12">
        <f t="shared" si="121"/>
        <v>1</v>
      </c>
    </row>
    <row r="611" spans="31:53">
      <c r="AE611">
        <v>0.49851608276367188</v>
      </c>
      <c r="AF611">
        <v>0.44836616516113281</v>
      </c>
      <c r="AG611" s="13">
        <f t="shared" si="110"/>
        <v>4.891317084502856E-2</v>
      </c>
      <c r="AH611" s="12">
        <f t="shared" si="111"/>
        <v>5.0149917602539063E-2</v>
      </c>
      <c r="AI611" s="12">
        <f t="shared" si="112"/>
        <v>1</v>
      </c>
      <c r="AK611">
        <v>49.891281127929688</v>
      </c>
      <c r="AL611">
        <v>49.751126449719997</v>
      </c>
      <c r="AM611" s="13">
        <f t="shared" si="113"/>
        <v>2.8131531868189723E-3</v>
      </c>
      <c r="AN611" s="12">
        <f t="shared" si="114"/>
        <v>0.14015467820969008</v>
      </c>
      <c r="AO611" s="12">
        <f t="shared" si="115"/>
        <v>1</v>
      </c>
      <c r="AQ611">
        <v>49.891281127929688</v>
      </c>
      <c r="AR611">
        <v>49.754659151509173</v>
      </c>
      <c r="AS611" s="13">
        <f t="shared" si="116"/>
        <v>2.742148371270976E-3</v>
      </c>
      <c r="AT611" s="12">
        <f t="shared" si="117"/>
        <v>0.1366219764205141</v>
      </c>
      <c r="AU611" s="12">
        <f t="shared" si="118"/>
        <v>1</v>
      </c>
      <c r="AW611">
        <v>49.891281127929688</v>
      </c>
      <c r="AX611">
        <v>49.754907379605008</v>
      </c>
      <c r="AY611" s="13">
        <f t="shared" si="119"/>
        <v>2.7371593508439627E-3</v>
      </c>
      <c r="AZ611" s="12">
        <f t="shared" si="120"/>
        <v>0.13637374832467941</v>
      </c>
      <c r="BA611" s="12">
        <f t="shared" si="121"/>
        <v>1</v>
      </c>
    </row>
    <row r="612" spans="31:53">
      <c r="AE612">
        <v>0</v>
      </c>
      <c r="AF612">
        <v>0</v>
      </c>
      <c r="AG612" s="13">
        <f t="shared" si="110"/>
        <v>0</v>
      </c>
      <c r="AH612" s="12">
        <f t="shared" si="111"/>
        <v>0</v>
      </c>
      <c r="AI612" s="12">
        <f t="shared" si="112"/>
        <v>1</v>
      </c>
      <c r="AK612">
        <v>0</v>
      </c>
      <c r="AL612">
        <v>0</v>
      </c>
      <c r="AM612" s="13">
        <f t="shared" si="113"/>
        <v>0</v>
      </c>
      <c r="AN612" s="12">
        <f t="shared" si="114"/>
        <v>0</v>
      </c>
      <c r="AO612" s="12">
        <f t="shared" si="115"/>
        <v>1</v>
      </c>
      <c r="AQ612">
        <v>0</v>
      </c>
      <c r="AR612">
        <v>0</v>
      </c>
      <c r="AS612" s="13">
        <f t="shared" si="116"/>
        <v>0</v>
      </c>
      <c r="AT612" s="12">
        <f t="shared" si="117"/>
        <v>0</v>
      </c>
      <c r="AU612" s="12">
        <f t="shared" si="118"/>
        <v>1</v>
      </c>
      <c r="AW612">
        <v>0</v>
      </c>
      <c r="AX612">
        <v>0</v>
      </c>
      <c r="AY612" s="13">
        <f t="shared" si="119"/>
        <v>0</v>
      </c>
      <c r="AZ612" s="12">
        <f t="shared" si="120"/>
        <v>0</v>
      </c>
      <c r="BA612" s="12">
        <f t="shared" si="121"/>
        <v>1</v>
      </c>
    </row>
    <row r="613" spans="31:53">
      <c r="AE613">
        <v>0</v>
      </c>
      <c r="AF613">
        <v>0</v>
      </c>
      <c r="AG613" s="13">
        <f t="shared" si="110"/>
        <v>0</v>
      </c>
      <c r="AH613" s="12">
        <f t="shared" si="111"/>
        <v>0</v>
      </c>
      <c r="AI613" s="12">
        <f t="shared" si="112"/>
        <v>1</v>
      </c>
      <c r="AK613">
        <v>0</v>
      </c>
      <c r="AL613">
        <v>0</v>
      </c>
      <c r="AM613" s="13">
        <f t="shared" si="113"/>
        <v>0</v>
      </c>
      <c r="AN613" s="12">
        <f t="shared" si="114"/>
        <v>0</v>
      </c>
      <c r="AO613" s="12">
        <f t="shared" si="115"/>
        <v>1</v>
      </c>
      <c r="AQ613">
        <v>0</v>
      </c>
      <c r="AR613">
        <v>0</v>
      </c>
      <c r="AS613" s="13">
        <f t="shared" si="116"/>
        <v>0</v>
      </c>
      <c r="AT613" s="12">
        <f t="shared" si="117"/>
        <v>0</v>
      </c>
      <c r="AU613" s="12">
        <f t="shared" si="118"/>
        <v>1</v>
      </c>
      <c r="AW613">
        <v>0</v>
      </c>
      <c r="AX613">
        <v>0</v>
      </c>
      <c r="AY613" s="13">
        <f t="shared" si="119"/>
        <v>0</v>
      </c>
      <c r="AZ613" s="12">
        <f t="shared" si="120"/>
        <v>0</v>
      </c>
      <c r="BA613" s="12">
        <f t="shared" si="121"/>
        <v>1</v>
      </c>
    </row>
    <row r="614" spans="31:53">
      <c r="AE614">
        <v>0</v>
      </c>
      <c r="AF614">
        <v>0</v>
      </c>
      <c r="AG614" s="13">
        <f t="shared" si="110"/>
        <v>0</v>
      </c>
      <c r="AH614" s="12">
        <f t="shared" si="111"/>
        <v>0</v>
      </c>
      <c r="AI614" s="12">
        <f t="shared" si="112"/>
        <v>1</v>
      </c>
      <c r="AK614">
        <v>0</v>
      </c>
      <c r="AL614">
        <v>0</v>
      </c>
      <c r="AM614" s="13">
        <f t="shared" si="113"/>
        <v>0</v>
      </c>
      <c r="AN614" s="12">
        <f t="shared" si="114"/>
        <v>0</v>
      </c>
      <c r="AO614" s="12">
        <f t="shared" si="115"/>
        <v>1</v>
      </c>
      <c r="AQ614">
        <v>0</v>
      </c>
      <c r="AR614">
        <v>0</v>
      </c>
      <c r="AS614" s="13">
        <f t="shared" si="116"/>
        <v>0</v>
      </c>
      <c r="AT614" s="12">
        <f t="shared" si="117"/>
        <v>0</v>
      </c>
      <c r="AU614" s="12">
        <f t="shared" si="118"/>
        <v>1</v>
      </c>
      <c r="AW614">
        <v>0</v>
      </c>
      <c r="AX614">
        <v>0</v>
      </c>
      <c r="AY614" s="13">
        <f t="shared" si="119"/>
        <v>0</v>
      </c>
      <c r="AZ614" s="12">
        <f t="shared" si="120"/>
        <v>0</v>
      </c>
      <c r="BA614" s="12">
        <f t="shared" si="121"/>
        <v>1</v>
      </c>
    </row>
    <row r="615" spans="31:53">
      <c r="AE615">
        <v>0</v>
      </c>
      <c r="AF615">
        <v>0</v>
      </c>
      <c r="AG615" s="13">
        <f t="shared" si="110"/>
        <v>0</v>
      </c>
      <c r="AH615" s="12">
        <f t="shared" si="111"/>
        <v>0</v>
      </c>
      <c r="AI615" s="12">
        <f t="shared" si="112"/>
        <v>1</v>
      </c>
      <c r="AK615">
        <v>0</v>
      </c>
      <c r="AL615">
        <v>0</v>
      </c>
      <c r="AM615" s="13">
        <f t="shared" si="113"/>
        <v>0</v>
      </c>
      <c r="AN615" s="12">
        <f t="shared" si="114"/>
        <v>0</v>
      </c>
      <c r="AO615" s="12">
        <f t="shared" si="115"/>
        <v>1</v>
      </c>
      <c r="AQ615">
        <v>0</v>
      </c>
      <c r="AR615">
        <v>0</v>
      </c>
      <c r="AS615" s="13">
        <f t="shared" si="116"/>
        <v>0</v>
      </c>
      <c r="AT615" s="12">
        <f t="shared" si="117"/>
        <v>0</v>
      </c>
      <c r="AU615" s="12">
        <f t="shared" si="118"/>
        <v>1</v>
      </c>
      <c r="AW615">
        <v>0</v>
      </c>
      <c r="AX615">
        <v>0</v>
      </c>
      <c r="AY615" s="13">
        <f t="shared" si="119"/>
        <v>0</v>
      </c>
      <c r="AZ615" s="12">
        <f t="shared" si="120"/>
        <v>0</v>
      </c>
      <c r="BA615" s="12">
        <f t="shared" si="121"/>
        <v>1</v>
      </c>
    </row>
    <row r="616" spans="31:53">
      <c r="AE616">
        <v>0</v>
      </c>
      <c r="AF616">
        <v>0</v>
      </c>
      <c r="AG616" s="13">
        <f t="shared" si="110"/>
        <v>0</v>
      </c>
      <c r="AH616" s="12">
        <f t="shared" si="111"/>
        <v>0</v>
      </c>
      <c r="AI616" s="12">
        <f t="shared" si="112"/>
        <v>1</v>
      </c>
      <c r="AK616">
        <v>3.2396316528320308</v>
      </c>
      <c r="AL616">
        <v>2.8356292031028052</v>
      </c>
      <c r="AM616" s="13">
        <f t="shared" si="113"/>
        <v>0.13299921083538704</v>
      </c>
      <c r="AN616" s="12">
        <f t="shared" si="114"/>
        <v>0.40400244972922561</v>
      </c>
      <c r="AO616" s="12">
        <f t="shared" si="115"/>
        <v>1</v>
      </c>
      <c r="AQ616">
        <v>3.2396316528320308</v>
      </c>
      <c r="AR616">
        <v>2.7557077312876461</v>
      </c>
      <c r="AS616" s="13">
        <f t="shared" si="116"/>
        <v>0.16143337033636218</v>
      </c>
      <c r="AT616" s="12">
        <f t="shared" si="117"/>
        <v>0.48392392154438468</v>
      </c>
      <c r="AU616" s="12">
        <f t="shared" si="118"/>
        <v>1</v>
      </c>
      <c r="AW616">
        <v>3.2396316528320308</v>
      </c>
      <c r="AX616">
        <v>2.756655679788464</v>
      </c>
      <c r="AY616" s="13">
        <f t="shared" si="119"/>
        <v>0.16109167097984839</v>
      </c>
      <c r="AZ616" s="12">
        <f t="shared" si="120"/>
        <v>0.48297597304356676</v>
      </c>
      <c r="BA616" s="12">
        <f t="shared" si="121"/>
        <v>1</v>
      </c>
    </row>
    <row r="617" spans="31:53">
      <c r="AE617">
        <v>0</v>
      </c>
      <c r="AF617">
        <v>0</v>
      </c>
      <c r="AG617" s="13">
        <f t="shared" si="110"/>
        <v>0</v>
      </c>
      <c r="AH617" s="12">
        <f t="shared" si="111"/>
        <v>0</v>
      </c>
      <c r="AI617" s="12">
        <f t="shared" si="112"/>
        <v>1</v>
      </c>
      <c r="AK617">
        <v>19.34299468994141</v>
      </c>
      <c r="AL617">
        <v>9.9413871765136701</v>
      </c>
      <c r="AM617" s="13">
        <f t="shared" si="113"/>
        <v>0.64209021425152035</v>
      </c>
      <c r="AN617" s="12">
        <f t="shared" si="114"/>
        <v>9.4016075134277397</v>
      </c>
      <c r="AO617" s="12">
        <f t="shared" si="115"/>
        <v>0</v>
      </c>
      <c r="AQ617">
        <v>19.34299468994141</v>
      </c>
      <c r="AR617">
        <v>19.903373718261712</v>
      </c>
      <c r="AS617" s="13">
        <f t="shared" si="116"/>
        <v>2.8556987616880934E-2</v>
      </c>
      <c r="AT617" s="12">
        <f t="shared" si="117"/>
        <v>0.56037902832030184</v>
      </c>
      <c r="AU617" s="12">
        <f t="shared" si="118"/>
        <v>1</v>
      </c>
      <c r="AW617">
        <v>19.34299468994141</v>
      </c>
      <c r="AX617">
        <v>19.0474524461969</v>
      </c>
      <c r="AY617" s="13">
        <f t="shared" si="119"/>
        <v>1.5396655459441397E-2</v>
      </c>
      <c r="AZ617" s="12">
        <f t="shared" si="120"/>
        <v>0.2955422437445101</v>
      </c>
      <c r="BA617" s="12">
        <f t="shared" si="121"/>
        <v>1</v>
      </c>
    </row>
    <row r="618" spans="31:53">
      <c r="AE618">
        <v>2.147674560546875E-3</v>
      </c>
      <c r="AF618">
        <v>0</v>
      </c>
      <c r="AG618" s="13">
        <f t="shared" si="110"/>
        <v>2.1453699576786476E-3</v>
      </c>
      <c r="AH618" s="12">
        <f t="shared" si="111"/>
        <v>2.147674560546875E-3</v>
      </c>
      <c r="AI618" s="12">
        <f t="shared" si="112"/>
        <v>0</v>
      </c>
      <c r="AK618">
        <v>0.35762786865234381</v>
      </c>
      <c r="AL618">
        <v>0.41495263576507557</v>
      </c>
      <c r="AM618" s="13">
        <f t="shared" si="113"/>
        <v>0.14839817154319396</v>
      </c>
      <c r="AN618" s="12">
        <f t="shared" si="114"/>
        <v>5.7324767112731767E-2</v>
      </c>
      <c r="AO618" s="12">
        <f t="shared" si="115"/>
        <v>1</v>
      </c>
      <c r="AQ618">
        <v>0.35762786865234381</v>
      </c>
      <c r="AR618">
        <v>0.41175326098272852</v>
      </c>
      <c r="AS618" s="13">
        <f t="shared" si="116"/>
        <v>0.14069851792714777</v>
      </c>
      <c r="AT618" s="12">
        <f t="shared" si="117"/>
        <v>5.4125392330384714E-2</v>
      </c>
      <c r="AU618" s="12">
        <f t="shared" si="118"/>
        <v>1</v>
      </c>
      <c r="AW618">
        <v>0.35762786865234381</v>
      </c>
      <c r="AX618">
        <v>0.41425433937683509</v>
      </c>
      <c r="AY618" s="13">
        <f t="shared" si="119"/>
        <v>0.14672308840768272</v>
      </c>
      <c r="AZ618" s="12">
        <f t="shared" si="120"/>
        <v>5.6626470724491285E-2</v>
      </c>
      <c r="BA618" s="12">
        <f t="shared" si="121"/>
        <v>1</v>
      </c>
    </row>
    <row r="619" spans="31:53">
      <c r="AE619">
        <v>0</v>
      </c>
      <c r="AF619">
        <v>0</v>
      </c>
      <c r="AG619" s="13">
        <f t="shared" si="110"/>
        <v>0</v>
      </c>
      <c r="AH619" s="12">
        <f t="shared" si="111"/>
        <v>0</v>
      </c>
      <c r="AI619" s="12">
        <f t="shared" si="112"/>
        <v>1</v>
      </c>
      <c r="AK619">
        <v>0</v>
      </c>
      <c r="AL619">
        <v>0</v>
      </c>
      <c r="AM619" s="13">
        <f t="shared" si="113"/>
        <v>0</v>
      </c>
      <c r="AN619" s="12">
        <f t="shared" si="114"/>
        <v>0</v>
      </c>
      <c r="AO619" s="12">
        <f t="shared" si="115"/>
        <v>1</v>
      </c>
      <c r="AQ619">
        <v>0</v>
      </c>
      <c r="AR619">
        <v>0</v>
      </c>
      <c r="AS619" s="13">
        <f t="shared" si="116"/>
        <v>0</v>
      </c>
      <c r="AT619" s="12">
        <f t="shared" si="117"/>
        <v>0</v>
      </c>
      <c r="AU619" s="12">
        <f t="shared" si="118"/>
        <v>1</v>
      </c>
      <c r="AW619">
        <v>0</v>
      </c>
      <c r="AX619">
        <v>0</v>
      </c>
      <c r="AY619" s="13">
        <f t="shared" si="119"/>
        <v>0</v>
      </c>
      <c r="AZ619" s="12">
        <f t="shared" si="120"/>
        <v>0</v>
      </c>
      <c r="BA619" s="12">
        <f t="shared" si="121"/>
        <v>1</v>
      </c>
    </row>
    <row r="620" spans="31:53">
      <c r="AE620">
        <v>0</v>
      </c>
      <c r="AF620">
        <v>0</v>
      </c>
      <c r="AG620" s="13">
        <f t="shared" si="110"/>
        <v>0</v>
      </c>
      <c r="AH620" s="12">
        <f t="shared" si="111"/>
        <v>0</v>
      </c>
      <c r="AI620" s="12">
        <f t="shared" si="112"/>
        <v>1</v>
      </c>
      <c r="AK620">
        <v>0</v>
      </c>
      <c r="AL620">
        <v>0</v>
      </c>
      <c r="AM620" s="13">
        <f t="shared" si="113"/>
        <v>0</v>
      </c>
      <c r="AN620" s="12">
        <f t="shared" si="114"/>
        <v>0</v>
      </c>
      <c r="AO620" s="12">
        <f t="shared" si="115"/>
        <v>1</v>
      </c>
      <c r="AQ620">
        <v>0</v>
      </c>
      <c r="AR620">
        <v>0</v>
      </c>
      <c r="AS620" s="13">
        <f t="shared" si="116"/>
        <v>0</v>
      </c>
      <c r="AT620" s="12">
        <f t="shared" si="117"/>
        <v>0</v>
      </c>
      <c r="AU620" s="12">
        <f t="shared" si="118"/>
        <v>1</v>
      </c>
      <c r="AW620">
        <v>0</v>
      </c>
      <c r="AX620">
        <v>0</v>
      </c>
      <c r="AY620" s="13">
        <f t="shared" si="119"/>
        <v>0</v>
      </c>
      <c r="AZ620" s="12">
        <f t="shared" si="120"/>
        <v>0</v>
      </c>
      <c r="BA620" s="12">
        <f t="shared" si="121"/>
        <v>1</v>
      </c>
    </row>
    <row r="621" spans="31:53">
      <c r="AE621">
        <v>1.071929931640625E-3</v>
      </c>
      <c r="AF621">
        <v>0</v>
      </c>
      <c r="AG621" s="13">
        <f t="shared" si="110"/>
        <v>1.0713556199771763E-3</v>
      </c>
      <c r="AH621" s="12">
        <f t="shared" si="111"/>
        <v>1.071929931640625E-3</v>
      </c>
      <c r="AI621" s="12">
        <f t="shared" si="112"/>
        <v>0</v>
      </c>
      <c r="AK621">
        <v>38.363265991210938</v>
      </c>
      <c r="AL621">
        <v>19.995000806905459</v>
      </c>
      <c r="AM621" s="13">
        <f t="shared" si="113"/>
        <v>0.62950002431869145</v>
      </c>
      <c r="AN621" s="12">
        <f t="shared" si="114"/>
        <v>18.368265184305478</v>
      </c>
      <c r="AO621" s="12">
        <f t="shared" si="115"/>
        <v>0</v>
      </c>
      <c r="AQ621">
        <v>38.363265991210938</v>
      </c>
      <c r="AR621">
        <v>14.903995908539869</v>
      </c>
      <c r="AS621" s="13">
        <f t="shared" si="116"/>
        <v>0.88081381494027255</v>
      </c>
      <c r="AT621" s="12">
        <f t="shared" si="117"/>
        <v>23.459270082671068</v>
      </c>
      <c r="AU621" s="12">
        <f t="shared" si="118"/>
        <v>0</v>
      </c>
      <c r="AW621">
        <v>38.363265991210938</v>
      </c>
      <c r="AX621">
        <v>13.46577054785161</v>
      </c>
      <c r="AY621" s="13">
        <f t="shared" si="119"/>
        <v>0.96075470839958832</v>
      </c>
      <c r="AZ621" s="12">
        <f t="shared" si="120"/>
        <v>24.897495443359325</v>
      </c>
      <c r="BA621" s="12">
        <f t="shared" si="121"/>
        <v>0</v>
      </c>
    </row>
    <row r="622" spans="31:53">
      <c r="AE622">
        <v>0</v>
      </c>
      <c r="AF622">
        <v>0</v>
      </c>
      <c r="AG622" s="13">
        <f t="shared" si="110"/>
        <v>0</v>
      </c>
      <c r="AH622" s="12">
        <f t="shared" si="111"/>
        <v>0</v>
      </c>
      <c r="AI622" s="12">
        <f t="shared" si="112"/>
        <v>1</v>
      </c>
      <c r="AK622">
        <v>0</v>
      </c>
      <c r="AL622">
        <v>1.5496442662203369E-2</v>
      </c>
      <c r="AM622" s="13">
        <f t="shared" si="113"/>
        <v>2</v>
      </c>
      <c r="AN622" s="12">
        <f t="shared" si="114"/>
        <v>1.5496442662203369E-2</v>
      </c>
      <c r="AO622" s="12">
        <f t="shared" si="115"/>
        <v>0</v>
      </c>
      <c r="AQ622">
        <v>0</v>
      </c>
      <c r="AR622">
        <v>1.7137302127573209E-2</v>
      </c>
      <c r="AS622" s="13">
        <f t="shared" si="116"/>
        <v>2</v>
      </c>
      <c r="AT622" s="12">
        <f t="shared" si="117"/>
        <v>1.7137302127573209E-2</v>
      </c>
      <c r="AU622" s="12">
        <f t="shared" si="118"/>
        <v>0</v>
      </c>
      <c r="AW622">
        <v>0</v>
      </c>
      <c r="AX622">
        <v>1.411387109401837E-2</v>
      </c>
      <c r="AY622" s="13">
        <f t="shared" si="119"/>
        <v>2</v>
      </c>
      <c r="AZ622" s="12">
        <f t="shared" si="120"/>
        <v>1.411387109401837E-2</v>
      </c>
      <c r="BA622" s="12">
        <f t="shared" si="121"/>
        <v>0</v>
      </c>
    </row>
    <row r="623" spans="31:53">
      <c r="AE623">
        <v>0.49952888488769531</v>
      </c>
      <c r="AF623">
        <v>0.498931884765625</v>
      </c>
      <c r="AG623" s="13">
        <f t="shared" si="110"/>
        <v>5.9682195295493532E-4</v>
      </c>
      <c r="AH623" s="12">
        <f t="shared" si="111"/>
        <v>5.970001220703125E-4</v>
      </c>
      <c r="AI623" s="12">
        <f t="shared" si="112"/>
        <v>1</v>
      </c>
      <c r="AK623">
        <v>49.98016357421875</v>
      </c>
      <c r="AL623">
        <v>50.073051452636712</v>
      </c>
      <c r="AM623" s="13">
        <f t="shared" si="113"/>
        <v>1.0652900624472377E-3</v>
      </c>
      <c r="AN623" s="12">
        <f t="shared" si="114"/>
        <v>5.3215026855461645E-2</v>
      </c>
      <c r="AO623" s="12">
        <f t="shared" si="115"/>
        <v>1</v>
      </c>
      <c r="AQ623">
        <v>49.98016357421875</v>
      </c>
      <c r="AR623">
        <v>50.081919580729974</v>
      </c>
      <c r="AS623" s="13">
        <f t="shared" si="116"/>
        <v>1.2429278527212153E-3</v>
      </c>
      <c r="AT623" s="12">
        <f t="shared" si="117"/>
        <v>6.2083154948723518E-2</v>
      </c>
      <c r="AU623" s="12">
        <f t="shared" si="118"/>
        <v>1</v>
      </c>
      <c r="AW623">
        <v>49.98016357421875</v>
      </c>
      <c r="AX623">
        <v>50.059760854136357</v>
      </c>
      <c r="AY623" s="13">
        <f t="shared" si="119"/>
        <v>7.9912464858556548E-4</v>
      </c>
      <c r="AZ623" s="12">
        <f t="shared" si="120"/>
        <v>3.9924428355107011E-2</v>
      </c>
      <c r="BA623" s="12">
        <f t="shared" si="121"/>
        <v>1</v>
      </c>
    </row>
    <row r="624" spans="31:53">
      <c r="AE624">
        <v>7.4817657470703125E-2</v>
      </c>
      <c r="AF624">
        <v>0.34677886962890619</v>
      </c>
      <c r="AG624" s="13">
        <f t="shared" si="110"/>
        <v>0.31253608988153536</v>
      </c>
      <c r="AH624" s="12">
        <f t="shared" si="111"/>
        <v>0.27196121215820307</v>
      </c>
      <c r="AI624" s="12">
        <f t="shared" si="112"/>
        <v>0</v>
      </c>
      <c r="AK624">
        <v>34.942245483398438</v>
      </c>
      <c r="AL624">
        <v>34.924960958546613</v>
      </c>
      <c r="AM624" s="13">
        <f t="shared" si="113"/>
        <v>4.9478219416677482E-4</v>
      </c>
      <c r="AN624" s="12">
        <f t="shared" si="114"/>
        <v>1.7284524851824301E-2</v>
      </c>
      <c r="AO624" s="12">
        <f t="shared" si="115"/>
        <v>1</v>
      </c>
      <c r="AQ624">
        <v>34.942245483398438</v>
      </c>
      <c r="AR624">
        <v>34.930654016184491</v>
      </c>
      <c r="AS624" s="13">
        <f t="shared" si="116"/>
        <v>3.3178721069149165E-4</v>
      </c>
      <c r="AT624" s="12">
        <f t="shared" si="117"/>
        <v>1.1591467213946771E-2</v>
      </c>
      <c r="AU624" s="12">
        <f t="shared" si="118"/>
        <v>1</v>
      </c>
      <c r="AW624">
        <v>34.942245483398438</v>
      </c>
      <c r="AX624">
        <v>34.929947844944792</v>
      </c>
      <c r="AY624" s="13">
        <f t="shared" si="119"/>
        <v>3.5200379057393264E-4</v>
      </c>
      <c r="AZ624" s="12">
        <f t="shared" si="120"/>
        <v>1.2297638453645732E-2</v>
      </c>
      <c r="BA624" s="12">
        <f t="shared" si="121"/>
        <v>1</v>
      </c>
    </row>
    <row r="625" spans="31:53">
      <c r="AE625">
        <v>0</v>
      </c>
      <c r="AF625">
        <v>0</v>
      </c>
      <c r="AG625" s="13">
        <f t="shared" si="110"/>
        <v>0</v>
      </c>
      <c r="AH625" s="12">
        <f t="shared" si="111"/>
        <v>0</v>
      </c>
      <c r="AI625" s="12">
        <f t="shared" si="112"/>
        <v>1</v>
      </c>
      <c r="AK625">
        <v>2.5724411010742192</v>
      </c>
      <c r="AL625">
        <v>2.8268770738081499</v>
      </c>
      <c r="AM625" s="13">
        <f t="shared" si="113"/>
        <v>9.42474455080521E-2</v>
      </c>
      <c r="AN625" s="12">
        <f t="shared" si="114"/>
        <v>0.2544359727339307</v>
      </c>
      <c r="AO625" s="12">
        <f t="shared" si="115"/>
        <v>1</v>
      </c>
      <c r="AQ625">
        <v>2.5724411010742192</v>
      </c>
      <c r="AR625">
        <v>2.830565153349005</v>
      </c>
      <c r="AS625" s="13">
        <f t="shared" si="116"/>
        <v>9.5548307782716363E-2</v>
      </c>
      <c r="AT625" s="12">
        <f t="shared" si="117"/>
        <v>0.25812405227478585</v>
      </c>
      <c r="AU625" s="12">
        <f t="shared" si="118"/>
        <v>1</v>
      </c>
      <c r="AW625">
        <v>2.5724411010742192</v>
      </c>
      <c r="AX625">
        <v>2.830092945333075</v>
      </c>
      <c r="AY625" s="13">
        <f t="shared" si="119"/>
        <v>9.5381849349082864E-2</v>
      </c>
      <c r="AZ625" s="12">
        <f t="shared" si="120"/>
        <v>0.25765184425885579</v>
      </c>
      <c r="BA625" s="12">
        <f t="shared" si="121"/>
        <v>1</v>
      </c>
    </row>
    <row r="626" spans="31:53">
      <c r="AE626">
        <v>0.46863937377929688</v>
      </c>
      <c r="AF626">
        <v>0.48082733154296881</v>
      </c>
      <c r="AG626" s="13">
        <f t="shared" si="110"/>
        <v>1.2262533588593538E-2</v>
      </c>
      <c r="AH626" s="12">
        <f t="shared" si="111"/>
        <v>1.2187957763671931E-2</v>
      </c>
      <c r="AI626" s="12">
        <f t="shared" si="112"/>
        <v>1</v>
      </c>
      <c r="AK626">
        <v>49.933815002441413</v>
      </c>
      <c r="AL626">
        <v>49.577817049893447</v>
      </c>
      <c r="AM626" s="13">
        <f t="shared" si="113"/>
        <v>7.1549012955739845E-3</v>
      </c>
      <c r="AN626" s="12">
        <f t="shared" si="114"/>
        <v>0.35599795254796618</v>
      </c>
      <c r="AO626" s="12">
        <f t="shared" si="115"/>
        <v>1</v>
      </c>
      <c r="AQ626">
        <v>49.933815002441413</v>
      </c>
      <c r="AR626">
        <v>49.60735695460442</v>
      </c>
      <c r="AS626" s="13">
        <f t="shared" si="116"/>
        <v>6.5592566657315891E-3</v>
      </c>
      <c r="AT626" s="12">
        <f t="shared" si="117"/>
        <v>0.32645804783699361</v>
      </c>
      <c r="AU626" s="12">
        <f t="shared" si="118"/>
        <v>1</v>
      </c>
      <c r="AW626">
        <v>49.933815002441413</v>
      </c>
      <c r="AX626">
        <v>49.629542672356877</v>
      </c>
      <c r="AY626" s="13">
        <f t="shared" si="119"/>
        <v>6.1121347690658457E-3</v>
      </c>
      <c r="AZ626" s="12">
        <f t="shared" si="120"/>
        <v>0.30427233008453669</v>
      </c>
      <c r="BA626" s="12">
        <f t="shared" si="121"/>
        <v>1</v>
      </c>
    </row>
    <row r="627" spans="31:53">
      <c r="AE627">
        <v>6.6986083984375E-3</v>
      </c>
      <c r="AF627">
        <v>0</v>
      </c>
      <c r="AG627" s="13">
        <f t="shared" si="110"/>
        <v>6.6762227333573253E-3</v>
      </c>
      <c r="AH627" s="12">
        <f t="shared" si="111"/>
        <v>6.6986083984375E-3</v>
      </c>
      <c r="AI627" s="12">
        <f t="shared" si="112"/>
        <v>0</v>
      </c>
      <c r="AK627">
        <v>0.36449432373046881</v>
      </c>
      <c r="AL627">
        <v>0.45872240994883862</v>
      </c>
      <c r="AM627" s="13">
        <f t="shared" si="113"/>
        <v>0.22892655691587854</v>
      </c>
      <c r="AN627" s="12">
        <f t="shared" si="114"/>
        <v>9.4228086218369811E-2</v>
      </c>
      <c r="AO627" s="12">
        <f t="shared" si="115"/>
        <v>0</v>
      </c>
      <c r="AQ627">
        <v>0.36449432373046881</v>
      </c>
      <c r="AR627">
        <v>0.45713243112253688</v>
      </c>
      <c r="AS627" s="13">
        <f t="shared" si="116"/>
        <v>0.22549924730394552</v>
      </c>
      <c r="AT627" s="12">
        <f t="shared" si="117"/>
        <v>9.263810739206807E-2</v>
      </c>
      <c r="AU627" s="12">
        <f t="shared" si="118"/>
        <v>0</v>
      </c>
      <c r="AW627">
        <v>0.36449432373046881</v>
      </c>
      <c r="AX627">
        <v>0.45671588209659342</v>
      </c>
      <c r="AY627" s="13">
        <f t="shared" si="119"/>
        <v>0.22459915308345654</v>
      </c>
      <c r="AZ627" s="12">
        <f t="shared" si="120"/>
        <v>9.2221558366124612E-2</v>
      </c>
      <c r="BA627" s="12">
        <f t="shared" si="121"/>
        <v>0</v>
      </c>
    </row>
    <row r="628" spans="31:53">
      <c r="AE628">
        <v>1.4528274536132811E-2</v>
      </c>
      <c r="AF628">
        <v>1.4444351196289061E-2</v>
      </c>
      <c r="AG628" s="13">
        <f t="shared" si="110"/>
        <v>8.3919818378658915E-5</v>
      </c>
      <c r="AH628" s="12">
        <f t="shared" si="111"/>
        <v>8.392333984375E-5</v>
      </c>
      <c r="AI628" s="12">
        <f t="shared" si="112"/>
        <v>1</v>
      </c>
      <c r="AK628">
        <v>38.558769226074219</v>
      </c>
      <c r="AL628">
        <v>28.552055358886719</v>
      </c>
      <c r="AM628" s="13">
        <f t="shared" si="113"/>
        <v>0.29821460037401876</v>
      </c>
      <c r="AN628" s="12">
        <f t="shared" si="114"/>
        <v>10.0067138671875</v>
      </c>
      <c r="AO628" s="12">
        <f t="shared" si="115"/>
        <v>0</v>
      </c>
      <c r="AQ628">
        <v>38.558769226074219</v>
      </c>
      <c r="AR628">
        <v>28.37532043457032</v>
      </c>
      <c r="AS628" s="13">
        <f t="shared" si="116"/>
        <v>0.30428288016267729</v>
      </c>
      <c r="AT628" s="12">
        <f t="shared" si="117"/>
        <v>10.183448791503899</v>
      </c>
      <c r="AU628" s="12">
        <f t="shared" si="118"/>
        <v>0</v>
      </c>
      <c r="AW628">
        <v>38.558769226074219</v>
      </c>
      <c r="AX628">
        <v>27.223523457845051</v>
      </c>
      <c r="AY628" s="13">
        <f t="shared" si="119"/>
        <v>0.34462908803420628</v>
      </c>
      <c r="AZ628" s="12">
        <f t="shared" si="120"/>
        <v>11.335245768229168</v>
      </c>
      <c r="BA628" s="12">
        <f t="shared" si="121"/>
        <v>0</v>
      </c>
    </row>
    <row r="629" spans="31:53">
      <c r="AE629">
        <v>0</v>
      </c>
      <c r="AF629">
        <v>0</v>
      </c>
      <c r="AG629" s="13">
        <f t="shared" si="110"/>
        <v>0</v>
      </c>
      <c r="AH629" s="12">
        <f t="shared" si="111"/>
        <v>0</v>
      </c>
      <c r="AI629" s="12">
        <f t="shared" si="112"/>
        <v>1</v>
      </c>
      <c r="AK629">
        <v>0</v>
      </c>
      <c r="AL629">
        <v>0</v>
      </c>
      <c r="AM629" s="13">
        <f t="shared" si="113"/>
        <v>0</v>
      </c>
      <c r="AN629" s="12">
        <f t="shared" si="114"/>
        <v>0</v>
      </c>
      <c r="AO629" s="12">
        <f t="shared" si="115"/>
        <v>1</v>
      </c>
      <c r="AQ629">
        <v>0</v>
      </c>
      <c r="AR629">
        <v>0</v>
      </c>
      <c r="AS629" s="13">
        <f t="shared" si="116"/>
        <v>0</v>
      </c>
      <c r="AT629" s="12">
        <f t="shared" si="117"/>
        <v>0</v>
      </c>
      <c r="AU629" s="12">
        <f t="shared" si="118"/>
        <v>1</v>
      </c>
      <c r="AW629">
        <v>0</v>
      </c>
      <c r="AX629">
        <v>0</v>
      </c>
      <c r="AY629" s="13">
        <f t="shared" si="119"/>
        <v>0</v>
      </c>
      <c r="AZ629" s="12">
        <f t="shared" si="120"/>
        <v>0</v>
      </c>
      <c r="BA629" s="12">
        <f t="shared" si="121"/>
        <v>1</v>
      </c>
    </row>
    <row r="630" spans="31:53">
      <c r="AE630">
        <v>0</v>
      </c>
      <c r="AF630">
        <v>0</v>
      </c>
      <c r="AG630" s="13">
        <f t="shared" si="110"/>
        <v>0</v>
      </c>
      <c r="AH630" s="12">
        <f t="shared" si="111"/>
        <v>0</v>
      </c>
      <c r="AI630" s="12">
        <f t="shared" si="112"/>
        <v>1</v>
      </c>
      <c r="AK630">
        <v>1.201629638671875E-2</v>
      </c>
      <c r="AL630">
        <v>8.5353851318359375E-3</v>
      </c>
      <c r="AM630" s="13">
        <f t="shared" si="113"/>
        <v>0.33874709976798145</v>
      </c>
      <c r="AN630" s="12">
        <f t="shared" si="114"/>
        <v>3.4809112548828125E-3</v>
      </c>
      <c r="AO630" s="12">
        <f t="shared" si="115"/>
        <v>0</v>
      </c>
      <c r="AQ630">
        <v>1.201629638671875E-2</v>
      </c>
      <c r="AR630">
        <v>8.4492691041808607E-3</v>
      </c>
      <c r="AS630" s="13">
        <f t="shared" si="116"/>
        <v>0.34858819651223744</v>
      </c>
      <c r="AT630" s="12">
        <f t="shared" si="117"/>
        <v>3.5670272825378893E-3</v>
      </c>
      <c r="AU630" s="12">
        <f t="shared" si="118"/>
        <v>0</v>
      </c>
      <c r="AW630">
        <v>1.201629638671875E-2</v>
      </c>
      <c r="AX630">
        <v>9.678659248346903E-3</v>
      </c>
      <c r="AY630" s="13">
        <f t="shared" si="119"/>
        <v>0.21550052258171143</v>
      </c>
      <c r="AZ630" s="12">
        <f t="shared" si="120"/>
        <v>2.337637138371847E-3</v>
      </c>
      <c r="BA630" s="12">
        <f t="shared" si="121"/>
        <v>1</v>
      </c>
    </row>
    <row r="631" spans="31:53">
      <c r="AE631">
        <v>0</v>
      </c>
      <c r="AF631">
        <v>0</v>
      </c>
      <c r="AG631" s="13">
        <f t="shared" si="110"/>
        <v>0</v>
      </c>
      <c r="AH631" s="12">
        <f t="shared" si="111"/>
        <v>0</v>
      </c>
      <c r="AI631" s="12">
        <f t="shared" si="112"/>
        <v>1</v>
      </c>
      <c r="AK631">
        <v>0</v>
      </c>
      <c r="AL631">
        <v>0</v>
      </c>
      <c r="AM631" s="13">
        <f t="shared" si="113"/>
        <v>0</v>
      </c>
      <c r="AN631" s="12">
        <f t="shared" si="114"/>
        <v>0</v>
      </c>
      <c r="AO631" s="12">
        <f t="shared" si="115"/>
        <v>1</v>
      </c>
      <c r="AQ631">
        <v>0</v>
      </c>
      <c r="AR631">
        <v>0</v>
      </c>
      <c r="AS631" s="13">
        <f t="shared" si="116"/>
        <v>0</v>
      </c>
      <c r="AT631" s="12">
        <f t="shared" si="117"/>
        <v>0</v>
      </c>
      <c r="AU631" s="12">
        <f t="shared" si="118"/>
        <v>1</v>
      </c>
      <c r="AW631">
        <v>0</v>
      </c>
      <c r="AX631">
        <v>0</v>
      </c>
      <c r="AY631" s="13">
        <f t="shared" si="119"/>
        <v>0</v>
      </c>
      <c r="AZ631" s="12">
        <f t="shared" si="120"/>
        <v>0</v>
      </c>
      <c r="BA631" s="12">
        <f t="shared" si="121"/>
        <v>1</v>
      </c>
    </row>
    <row r="632" spans="31:53">
      <c r="AE632">
        <v>0</v>
      </c>
      <c r="AF632">
        <v>0</v>
      </c>
      <c r="AG632" s="13">
        <f t="shared" si="110"/>
        <v>0</v>
      </c>
      <c r="AH632" s="12">
        <f t="shared" si="111"/>
        <v>0</v>
      </c>
      <c r="AI632" s="12">
        <f t="shared" si="112"/>
        <v>1</v>
      </c>
      <c r="AK632">
        <v>1.284980773925781</v>
      </c>
      <c r="AL632">
        <v>0</v>
      </c>
      <c r="AM632" s="13">
        <f t="shared" si="113"/>
        <v>2</v>
      </c>
      <c r="AN632" s="12">
        <f t="shared" si="114"/>
        <v>1.284980773925781</v>
      </c>
      <c r="AO632" s="12">
        <f t="shared" si="115"/>
        <v>0</v>
      </c>
      <c r="AQ632">
        <v>1.284980773925781</v>
      </c>
      <c r="AR632">
        <v>1.282370507300316</v>
      </c>
      <c r="AS632" s="13">
        <f t="shared" si="116"/>
        <v>2.0334316106664207E-3</v>
      </c>
      <c r="AT632" s="12">
        <f t="shared" si="117"/>
        <v>2.6102666254650408E-3</v>
      </c>
      <c r="AU632" s="12">
        <f t="shared" si="118"/>
        <v>1</v>
      </c>
      <c r="AW632">
        <v>1.284980773925781</v>
      </c>
      <c r="AX632">
        <v>1.0723917107833061</v>
      </c>
      <c r="AY632" s="13">
        <f t="shared" si="119"/>
        <v>0.18036102866341008</v>
      </c>
      <c r="AZ632" s="12">
        <f t="shared" si="120"/>
        <v>0.21258906314247494</v>
      </c>
      <c r="BA632" s="12">
        <f t="shared" si="121"/>
        <v>1</v>
      </c>
    </row>
    <row r="633" spans="31:53">
      <c r="AE633">
        <v>0</v>
      </c>
      <c r="AF633">
        <v>0</v>
      </c>
      <c r="AG633" s="13">
        <f t="shared" si="110"/>
        <v>0</v>
      </c>
      <c r="AH633" s="12">
        <f t="shared" si="111"/>
        <v>0</v>
      </c>
      <c r="AI633" s="12">
        <f t="shared" si="112"/>
        <v>1</v>
      </c>
      <c r="AK633">
        <v>0</v>
      </c>
      <c r="AL633">
        <v>0</v>
      </c>
      <c r="AM633" s="13">
        <f t="shared" si="113"/>
        <v>0</v>
      </c>
      <c r="AN633" s="12">
        <f t="shared" si="114"/>
        <v>0</v>
      </c>
      <c r="AO633" s="12">
        <f t="shared" si="115"/>
        <v>1</v>
      </c>
      <c r="AQ633">
        <v>0</v>
      </c>
      <c r="AR633">
        <v>0</v>
      </c>
      <c r="AS633" s="13">
        <f t="shared" si="116"/>
        <v>0</v>
      </c>
      <c r="AT633" s="12">
        <f t="shared" si="117"/>
        <v>0</v>
      </c>
      <c r="AU633" s="12">
        <f t="shared" si="118"/>
        <v>1</v>
      </c>
      <c r="AW633">
        <v>0</v>
      </c>
      <c r="AX633">
        <v>0</v>
      </c>
      <c r="AY633" s="13">
        <f t="shared" si="119"/>
        <v>0</v>
      </c>
      <c r="AZ633" s="12">
        <f t="shared" si="120"/>
        <v>0</v>
      </c>
      <c r="BA633" s="12">
        <f t="shared" si="121"/>
        <v>1</v>
      </c>
    </row>
    <row r="634" spans="31:53">
      <c r="AE634">
        <v>5.6308746337890618E-2</v>
      </c>
      <c r="AF634">
        <v>0.1191120147705078</v>
      </c>
      <c r="AG634" s="13">
        <f t="shared" si="110"/>
        <v>6.4817335440599019E-2</v>
      </c>
      <c r="AH634" s="12">
        <f t="shared" si="111"/>
        <v>6.2803268432617188E-2</v>
      </c>
      <c r="AI634" s="12">
        <f t="shared" si="112"/>
        <v>0</v>
      </c>
      <c r="AK634">
        <v>10.546493530273439</v>
      </c>
      <c r="AL634">
        <v>10.43264215642755</v>
      </c>
      <c r="AM634" s="13">
        <f t="shared" si="113"/>
        <v>1.0853771627785594E-2</v>
      </c>
      <c r="AN634" s="12">
        <f t="shared" si="114"/>
        <v>0.11385137384588973</v>
      </c>
      <c r="AO634" s="12">
        <f t="shared" si="115"/>
        <v>1</v>
      </c>
      <c r="AQ634">
        <v>10.546493530273439</v>
      </c>
      <c r="AR634">
        <v>10.12254826205214</v>
      </c>
      <c r="AS634" s="13">
        <f t="shared" si="116"/>
        <v>4.1022246941192039E-2</v>
      </c>
      <c r="AT634" s="12">
        <f t="shared" si="117"/>
        <v>0.42394526822129919</v>
      </c>
      <c r="AU634" s="12">
        <f t="shared" si="118"/>
        <v>1</v>
      </c>
      <c r="AW634">
        <v>10.546493530273439</v>
      </c>
      <c r="AX634">
        <v>10.151246084723359</v>
      </c>
      <c r="AY634" s="13">
        <f t="shared" si="119"/>
        <v>3.8192329491255027E-2</v>
      </c>
      <c r="AZ634" s="12">
        <f t="shared" si="120"/>
        <v>0.39524744555007985</v>
      </c>
      <c r="BA634" s="12">
        <f t="shared" si="121"/>
        <v>1</v>
      </c>
    </row>
    <row r="635" spans="31:53">
      <c r="AE635">
        <v>0</v>
      </c>
      <c r="AF635">
        <v>0</v>
      </c>
      <c r="AG635" s="13">
        <f t="shared" si="110"/>
        <v>0</v>
      </c>
      <c r="AH635" s="12">
        <f t="shared" si="111"/>
        <v>0</v>
      </c>
      <c r="AI635" s="12">
        <f t="shared" si="112"/>
        <v>1</v>
      </c>
      <c r="AK635">
        <v>0</v>
      </c>
      <c r="AL635">
        <v>0</v>
      </c>
      <c r="AM635" s="13">
        <f t="shared" si="113"/>
        <v>0</v>
      </c>
      <c r="AN635" s="12">
        <f t="shared" si="114"/>
        <v>0</v>
      </c>
      <c r="AO635" s="12">
        <f t="shared" si="115"/>
        <v>1</v>
      </c>
      <c r="AQ635">
        <v>0</v>
      </c>
      <c r="AR635">
        <v>0</v>
      </c>
      <c r="AS635" s="13">
        <f t="shared" si="116"/>
        <v>0</v>
      </c>
      <c r="AT635" s="12">
        <f t="shared" si="117"/>
        <v>0</v>
      </c>
      <c r="AU635" s="12">
        <f t="shared" si="118"/>
        <v>1</v>
      </c>
      <c r="AW635">
        <v>0</v>
      </c>
      <c r="AX635">
        <v>0</v>
      </c>
      <c r="AY635" s="13">
        <f t="shared" si="119"/>
        <v>0</v>
      </c>
      <c r="AZ635" s="12">
        <f t="shared" si="120"/>
        <v>0</v>
      </c>
      <c r="BA635" s="12">
        <f t="shared" si="121"/>
        <v>1</v>
      </c>
    </row>
    <row r="636" spans="31:53">
      <c r="AE636">
        <v>0</v>
      </c>
      <c r="AF636">
        <v>0</v>
      </c>
      <c r="AG636" s="13">
        <f t="shared" si="110"/>
        <v>0</v>
      </c>
      <c r="AH636" s="12">
        <f t="shared" si="111"/>
        <v>0</v>
      </c>
      <c r="AI636" s="12">
        <f t="shared" si="112"/>
        <v>1</v>
      </c>
      <c r="AK636">
        <v>0</v>
      </c>
      <c r="AL636">
        <v>0</v>
      </c>
      <c r="AM636" s="13">
        <f t="shared" si="113"/>
        <v>0</v>
      </c>
      <c r="AN636" s="12">
        <f t="shared" si="114"/>
        <v>0</v>
      </c>
      <c r="AO636" s="12">
        <f t="shared" si="115"/>
        <v>1</v>
      </c>
      <c r="AQ636">
        <v>0</v>
      </c>
      <c r="AR636">
        <v>0</v>
      </c>
      <c r="AS636" s="13">
        <f t="shared" si="116"/>
        <v>0</v>
      </c>
      <c r="AT636" s="12">
        <f t="shared" si="117"/>
        <v>0</v>
      </c>
      <c r="AU636" s="12">
        <f t="shared" si="118"/>
        <v>1</v>
      </c>
      <c r="AW636">
        <v>0</v>
      </c>
      <c r="AX636">
        <v>1.8823804358239331E-4</v>
      </c>
      <c r="AY636" s="13">
        <f t="shared" si="119"/>
        <v>2</v>
      </c>
      <c r="AZ636" s="12">
        <f t="shared" si="120"/>
        <v>1.8823804358239331E-4</v>
      </c>
      <c r="BA636" s="12">
        <f t="shared" si="121"/>
        <v>0</v>
      </c>
    </row>
    <row r="637" spans="31:53">
      <c r="AE637">
        <v>0.14922904968261719</v>
      </c>
      <c r="AF637">
        <v>1.1444091796875E-3</v>
      </c>
      <c r="AG637" s="13">
        <f t="shared" si="110"/>
        <v>0.13764187857211804</v>
      </c>
      <c r="AH637" s="12">
        <f t="shared" si="111"/>
        <v>0.14808464050292969</v>
      </c>
      <c r="AI637" s="12">
        <f t="shared" si="112"/>
        <v>0</v>
      </c>
      <c r="AK637">
        <v>10.238456726074221</v>
      </c>
      <c r="AL637">
        <v>10.3513777256012</v>
      </c>
      <c r="AM637" s="13">
        <f t="shared" si="113"/>
        <v>1.0968616556097738E-2</v>
      </c>
      <c r="AN637" s="12">
        <f t="shared" si="114"/>
        <v>0.11292099952697932</v>
      </c>
      <c r="AO637" s="12">
        <f t="shared" si="115"/>
        <v>1</v>
      </c>
      <c r="AQ637">
        <v>10.238456726074221</v>
      </c>
      <c r="AR637">
        <v>10.18795166519805</v>
      </c>
      <c r="AS637" s="13">
        <f t="shared" si="116"/>
        <v>4.9450750135545769E-3</v>
      </c>
      <c r="AT637" s="12">
        <f t="shared" si="117"/>
        <v>5.0505060876171015E-2</v>
      </c>
      <c r="AU637" s="12">
        <f t="shared" si="118"/>
        <v>1</v>
      </c>
      <c r="AW637">
        <v>10.238456726074221</v>
      </c>
      <c r="AX637">
        <v>10.19241455714889</v>
      </c>
      <c r="AY637" s="13">
        <f t="shared" si="119"/>
        <v>4.5071175171210861E-3</v>
      </c>
      <c r="AZ637" s="12">
        <f t="shared" si="120"/>
        <v>4.6042168925330529E-2</v>
      </c>
      <c r="BA637" s="12">
        <f t="shared" si="121"/>
        <v>1</v>
      </c>
    </row>
    <row r="638" spans="31:53">
      <c r="AE638">
        <v>2.0008087158203122E-2</v>
      </c>
      <c r="AF638">
        <v>7.5927734375E-2</v>
      </c>
      <c r="AG638" s="13">
        <f t="shared" si="110"/>
        <v>5.7512706233348906E-2</v>
      </c>
      <c r="AH638" s="12">
        <f t="shared" si="111"/>
        <v>5.5919647216796875E-2</v>
      </c>
      <c r="AI638" s="12">
        <f t="shared" si="112"/>
        <v>0</v>
      </c>
      <c r="AK638">
        <v>34.329414367675781</v>
      </c>
      <c r="AL638">
        <v>34.630963656883338</v>
      </c>
      <c r="AM638" s="13">
        <f t="shared" si="113"/>
        <v>8.745581095862473E-3</v>
      </c>
      <c r="AN638" s="12">
        <f t="shared" si="114"/>
        <v>0.30154928920755708</v>
      </c>
      <c r="AO638" s="12">
        <f t="shared" si="115"/>
        <v>1</v>
      </c>
      <c r="AQ638">
        <v>34.329414367675781</v>
      </c>
      <c r="AR638">
        <v>34.699035804564197</v>
      </c>
      <c r="AS638" s="13">
        <f t="shared" si="116"/>
        <v>1.0709249185405008E-2</v>
      </c>
      <c r="AT638" s="12">
        <f t="shared" si="117"/>
        <v>0.36962143688841564</v>
      </c>
      <c r="AU638" s="12">
        <f t="shared" si="118"/>
        <v>1</v>
      </c>
      <c r="AW638">
        <v>34.329414367675781</v>
      </c>
      <c r="AX638">
        <v>36.203425868266287</v>
      </c>
      <c r="AY638" s="13">
        <f t="shared" si="119"/>
        <v>5.3138693814730228E-2</v>
      </c>
      <c r="AZ638" s="12">
        <f t="shared" si="120"/>
        <v>1.8740115005905054</v>
      </c>
      <c r="BA638" s="12">
        <f t="shared" si="121"/>
        <v>1</v>
      </c>
    </row>
    <row r="639" spans="31:53">
      <c r="AE639">
        <v>0</v>
      </c>
      <c r="AF639">
        <v>0</v>
      </c>
      <c r="AG639" s="13">
        <f t="shared" si="110"/>
        <v>0</v>
      </c>
      <c r="AH639" s="12">
        <f t="shared" si="111"/>
        <v>0</v>
      </c>
      <c r="AI639" s="12">
        <f t="shared" si="112"/>
        <v>1</v>
      </c>
      <c r="AK639">
        <v>0</v>
      </c>
      <c r="AL639">
        <v>0</v>
      </c>
      <c r="AM639" s="13">
        <f t="shared" si="113"/>
        <v>0</v>
      </c>
      <c r="AN639" s="12">
        <f t="shared" si="114"/>
        <v>0</v>
      </c>
      <c r="AO639" s="12">
        <f t="shared" si="115"/>
        <v>1</v>
      </c>
      <c r="AQ639">
        <v>0</v>
      </c>
      <c r="AR639">
        <v>0</v>
      </c>
      <c r="AS639" s="13">
        <f t="shared" si="116"/>
        <v>0</v>
      </c>
      <c r="AT639" s="12">
        <f t="shared" si="117"/>
        <v>0</v>
      </c>
      <c r="AU639" s="12">
        <f t="shared" si="118"/>
        <v>1</v>
      </c>
      <c r="AW639">
        <v>0</v>
      </c>
      <c r="AX639">
        <v>0</v>
      </c>
      <c r="AY639" s="13">
        <f t="shared" si="119"/>
        <v>0</v>
      </c>
      <c r="AZ639" s="12">
        <f t="shared" si="120"/>
        <v>0</v>
      </c>
      <c r="BA639" s="12">
        <f t="shared" si="121"/>
        <v>1</v>
      </c>
    </row>
    <row r="640" spans="31:53">
      <c r="AE640">
        <v>0</v>
      </c>
      <c r="AF640">
        <v>0</v>
      </c>
      <c r="AG640" s="13">
        <f t="shared" si="110"/>
        <v>0</v>
      </c>
      <c r="AH640" s="12">
        <f t="shared" si="111"/>
        <v>0</v>
      </c>
      <c r="AI640" s="12">
        <f t="shared" si="112"/>
        <v>1</v>
      </c>
      <c r="AK640">
        <v>0</v>
      </c>
      <c r="AL640">
        <v>0</v>
      </c>
      <c r="AM640" s="13">
        <f t="shared" si="113"/>
        <v>0</v>
      </c>
      <c r="AN640" s="12">
        <f t="shared" si="114"/>
        <v>0</v>
      </c>
      <c r="AO640" s="12">
        <f t="shared" si="115"/>
        <v>1</v>
      </c>
      <c r="AQ640">
        <v>0</v>
      </c>
      <c r="AR640">
        <v>0</v>
      </c>
      <c r="AS640" s="13">
        <f t="shared" si="116"/>
        <v>0</v>
      </c>
      <c r="AT640" s="12">
        <f t="shared" si="117"/>
        <v>0</v>
      </c>
      <c r="AU640" s="12">
        <f t="shared" si="118"/>
        <v>1</v>
      </c>
      <c r="AW640">
        <v>0</v>
      </c>
      <c r="AX640">
        <v>0</v>
      </c>
      <c r="AY640" s="13">
        <f t="shared" si="119"/>
        <v>0</v>
      </c>
      <c r="AZ640" s="12">
        <f t="shared" si="120"/>
        <v>0</v>
      </c>
      <c r="BA640" s="12">
        <f t="shared" si="121"/>
        <v>1</v>
      </c>
    </row>
    <row r="641" spans="31:53">
      <c r="AE641">
        <v>7.7056884765625E-4</v>
      </c>
      <c r="AF641">
        <v>0</v>
      </c>
      <c r="AG641" s="13">
        <f t="shared" si="110"/>
        <v>7.7027203572470175E-4</v>
      </c>
      <c r="AH641" s="12">
        <f t="shared" si="111"/>
        <v>7.7056884765625E-4</v>
      </c>
      <c r="AI641" s="12">
        <f t="shared" si="112"/>
        <v>0</v>
      </c>
      <c r="AK641">
        <v>18.466949462890621</v>
      </c>
      <c r="AL641">
        <v>21.25471873702681</v>
      </c>
      <c r="AM641" s="13">
        <f t="shared" si="113"/>
        <v>0.14036516593942966</v>
      </c>
      <c r="AN641" s="12">
        <f t="shared" si="114"/>
        <v>2.7877692741361884</v>
      </c>
      <c r="AO641" s="12">
        <f t="shared" si="115"/>
        <v>1</v>
      </c>
      <c r="AQ641">
        <v>18.466949462890621</v>
      </c>
      <c r="AR641">
        <v>27.79313340721691</v>
      </c>
      <c r="AS641" s="13">
        <f t="shared" si="116"/>
        <v>0.4032065385837304</v>
      </c>
      <c r="AT641" s="12">
        <f t="shared" si="117"/>
        <v>9.3261839443262886</v>
      </c>
      <c r="AU641" s="12">
        <f t="shared" si="118"/>
        <v>0</v>
      </c>
      <c r="AW641">
        <v>18.466949462890621</v>
      </c>
      <c r="AX641">
        <v>23.36690113632288</v>
      </c>
      <c r="AY641" s="13">
        <f t="shared" si="119"/>
        <v>0.2342577411950876</v>
      </c>
      <c r="AZ641" s="12">
        <f t="shared" si="120"/>
        <v>4.899951673432259</v>
      </c>
      <c r="BA641" s="12">
        <f t="shared" si="121"/>
        <v>0</v>
      </c>
    </row>
    <row r="642" spans="31:53">
      <c r="AE642">
        <v>4.3544769287109384E-3</v>
      </c>
      <c r="AF642">
        <v>0.14919853210449219</v>
      </c>
      <c r="AG642" s="13">
        <f t="shared" si="110"/>
        <v>0.15585930593645628</v>
      </c>
      <c r="AH642" s="12">
        <f t="shared" si="111"/>
        <v>0.14484405517578125</v>
      </c>
      <c r="AI642" s="12">
        <f t="shared" si="112"/>
        <v>0</v>
      </c>
      <c r="AK642">
        <v>10.03665924072266</v>
      </c>
      <c r="AL642">
        <v>10.050328381665359</v>
      </c>
      <c r="AM642" s="13">
        <f t="shared" si="113"/>
        <v>1.3609946100095623E-3</v>
      </c>
      <c r="AN642" s="12">
        <f t="shared" si="114"/>
        <v>1.3669140942699443E-2</v>
      </c>
      <c r="AO642" s="12">
        <f t="shared" si="115"/>
        <v>1</v>
      </c>
      <c r="AQ642">
        <v>10.03665924072266</v>
      </c>
      <c r="AR642">
        <v>10.0510636091692</v>
      </c>
      <c r="AS642" s="13">
        <f t="shared" si="116"/>
        <v>1.4341464738615059E-3</v>
      </c>
      <c r="AT642" s="12">
        <f t="shared" si="117"/>
        <v>1.4404368446539806E-2</v>
      </c>
      <c r="AU642" s="12">
        <f t="shared" si="118"/>
        <v>1</v>
      </c>
      <c r="AW642">
        <v>10.03665924072266</v>
      </c>
      <c r="AX642">
        <v>10.050215280304601</v>
      </c>
      <c r="AY642" s="13">
        <f t="shared" si="119"/>
        <v>1.3497410528203438E-3</v>
      </c>
      <c r="AZ642" s="12">
        <f t="shared" si="120"/>
        <v>1.3556039581940738E-2</v>
      </c>
      <c r="BA642" s="12">
        <f t="shared" si="121"/>
        <v>1</v>
      </c>
    </row>
    <row r="643" spans="31:53">
      <c r="AE643">
        <v>2.4394989013671879E-3</v>
      </c>
      <c r="AF643">
        <v>8.23974609375E-4</v>
      </c>
      <c r="AG643" s="13">
        <f t="shared" si="110"/>
        <v>1.614220035070582E-3</v>
      </c>
      <c r="AH643" s="12">
        <f t="shared" si="111"/>
        <v>1.6155242919921879E-3</v>
      </c>
      <c r="AI643" s="12">
        <f t="shared" si="112"/>
        <v>0</v>
      </c>
      <c r="AK643">
        <v>22.91011810302734</v>
      </c>
      <c r="AL643">
        <v>21.29139587798597</v>
      </c>
      <c r="AM643" s="13">
        <f t="shared" si="113"/>
        <v>7.3242840764987827E-2</v>
      </c>
      <c r="AN643" s="12">
        <f t="shared" si="114"/>
        <v>1.6187222250413704</v>
      </c>
      <c r="AO643" s="12">
        <f t="shared" si="115"/>
        <v>1</v>
      </c>
      <c r="AQ643">
        <v>22.91011810302734</v>
      </c>
      <c r="AR643">
        <v>21.47826281076075</v>
      </c>
      <c r="AS643" s="13">
        <f t="shared" si="116"/>
        <v>6.4514869107191147E-2</v>
      </c>
      <c r="AT643" s="12">
        <f t="shared" si="117"/>
        <v>1.4318552922665901</v>
      </c>
      <c r="AU643" s="12">
        <f t="shared" si="118"/>
        <v>1</v>
      </c>
      <c r="AW643">
        <v>22.91011810302734</v>
      </c>
      <c r="AX643">
        <v>21.8065988018556</v>
      </c>
      <c r="AY643" s="13">
        <f t="shared" si="119"/>
        <v>4.9356007218465496E-2</v>
      </c>
      <c r="AZ643" s="12">
        <f t="shared" si="120"/>
        <v>1.1035193011717404</v>
      </c>
      <c r="BA643" s="12">
        <f t="shared" si="121"/>
        <v>1</v>
      </c>
    </row>
    <row r="644" spans="31:53">
      <c r="AE644">
        <v>0</v>
      </c>
      <c r="AF644">
        <v>0</v>
      </c>
      <c r="AG644" s="13">
        <f t="shared" si="110"/>
        <v>0</v>
      </c>
      <c r="AH644" s="12">
        <f t="shared" si="111"/>
        <v>0</v>
      </c>
      <c r="AI644" s="12">
        <f t="shared" si="112"/>
        <v>1</v>
      </c>
      <c r="AK644">
        <v>0</v>
      </c>
      <c r="AL644">
        <v>0</v>
      </c>
      <c r="AM644" s="13">
        <f t="shared" si="113"/>
        <v>0</v>
      </c>
      <c r="AN644" s="12">
        <f t="shared" si="114"/>
        <v>0</v>
      </c>
      <c r="AO644" s="12">
        <f t="shared" si="115"/>
        <v>1</v>
      </c>
      <c r="AQ644">
        <v>0</v>
      </c>
      <c r="AR644">
        <v>0</v>
      </c>
      <c r="AS644" s="13">
        <f t="shared" si="116"/>
        <v>0</v>
      </c>
      <c r="AT644" s="12">
        <f t="shared" si="117"/>
        <v>0</v>
      </c>
      <c r="AU644" s="12">
        <f t="shared" si="118"/>
        <v>1</v>
      </c>
      <c r="AW644">
        <v>0</v>
      </c>
      <c r="AX644">
        <v>0</v>
      </c>
      <c r="AY644" s="13">
        <f t="shared" si="119"/>
        <v>0</v>
      </c>
      <c r="AZ644" s="12">
        <f t="shared" si="120"/>
        <v>0</v>
      </c>
      <c r="BA644" s="12">
        <f t="shared" si="121"/>
        <v>1</v>
      </c>
    </row>
    <row r="645" spans="31:53">
      <c r="AE645">
        <v>0.42027664184570313</v>
      </c>
      <c r="AF645">
        <v>0.32311820983886719</v>
      </c>
      <c r="AG645" s="13">
        <f t="shared" si="110"/>
        <v>9.2587768396550668E-2</v>
      </c>
      <c r="AH645" s="12">
        <f t="shared" si="111"/>
        <v>9.7158432006835938E-2</v>
      </c>
      <c r="AI645" s="12">
        <f t="shared" si="112"/>
        <v>0</v>
      </c>
      <c r="AK645">
        <v>50.057601928710938</v>
      </c>
      <c r="AL645">
        <v>50.061521530151367</v>
      </c>
      <c r="AM645" s="13">
        <f t="shared" si="113"/>
        <v>7.8485523478867965E-5</v>
      </c>
      <c r="AN645" s="12">
        <f t="shared" si="114"/>
        <v>3.9196014404296875E-3</v>
      </c>
      <c r="AO645" s="12">
        <f t="shared" si="115"/>
        <v>1</v>
      </c>
      <c r="AQ645">
        <v>50.057601928710938</v>
      </c>
      <c r="AR645">
        <v>50.062423008297401</v>
      </c>
      <c r="AS645" s="13">
        <f t="shared" si="116"/>
        <v>9.6537460755729185E-5</v>
      </c>
      <c r="AT645" s="12">
        <f t="shared" si="117"/>
        <v>4.8210795864633837E-3</v>
      </c>
      <c r="AU645" s="12">
        <f t="shared" si="118"/>
        <v>1</v>
      </c>
      <c r="AW645">
        <v>50.057601928710938</v>
      </c>
      <c r="AX645">
        <v>50.062175059235351</v>
      </c>
      <c r="AY645" s="13">
        <f t="shared" si="119"/>
        <v>9.1572293022640193E-5</v>
      </c>
      <c r="AZ645" s="12">
        <f t="shared" si="120"/>
        <v>4.5731305244132159E-3</v>
      </c>
      <c r="BA645" s="12">
        <f t="shared" si="121"/>
        <v>1</v>
      </c>
    </row>
    <row r="646" spans="31:53">
      <c r="AE646">
        <v>2.2802352905273441E-2</v>
      </c>
      <c r="AF646">
        <v>3.6111831665039063E-2</v>
      </c>
      <c r="AG646" s="13">
        <f t="shared" si="110"/>
        <v>1.3398444128268901E-2</v>
      </c>
      <c r="AH646" s="12">
        <f t="shared" si="111"/>
        <v>1.3309478759765622E-2</v>
      </c>
      <c r="AI646" s="12">
        <f t="shared" si="112"/>
        <v>0</v>
      </c>
      <c r="AK646">
        <v>35.535430908203118</v>
      </c>
      <c r="AL646">
        <v>35.742913523027973</v>
      </c>
      <c r="AM646" s="13">
        <f t="shared" si="113"/>
        <v>5.8217574069788528E-3</v>
      </c>
      <c r="AN646" s="12">
        <f t="shared" si="114"/>
        <v>0.20748261482485475</v>
      </c>
      <c r="AO646" s="12">
        <f t="shared" si="115"/>
        <v>1</v>
      </c>
      <c r="AQ646">
        <v>35.535430908203118</v>
      </c>
      <c r="AR646">
        <v>35.489196311590632</v>
      </c>
      <c r="AS646" s="13">
        <f t="shared" si="116"/>
        <v>1.3019314123087912E-3</v>
      </c>
      <c r="AT646" s="12">
        <f t="shared" si="117"/>
        <v>4.6234596612485745E-2</v>
      </c>
      <c r="AU646" s="12">
        <f t="shared" si="118"/>
        <v>1</v>
      </c>
      <c r="AW646">
        <v>35.535430908203118</v>
      </c>
      <c r="AX646">
        <v>35.477368772272918</v>
      </c>
      <c r="AY646" s="13">
        <f t="shared" si="119"/>
        <v>1.6352583250189305E-3</v>
      </c>
      <c r="AZ646" s="12">
        <f t="shared" si="120"/>
        <v>5.8062135930200043E-2</v>
      </c>
      <c r="BA646" s="12">
        <f t="shared" si="121"/>
        <v>1</v>
      </c>
    </row>
    <row r="647" spans="31:53">
      <c r="AE647">
        <v>0</v>
      </c>
      <c r="AF647">
        <v>1.377105712890625E-3</v>
      </c>
      <c r="AG647" s="13">
        <f t="shared" si="110"/>
        <v>1.3780543583745697E-3</v>
      </c>
      <c r="AH647" s="12">
        <f t="shared" si="111"/>
        <v>1.377105712890625E-3</v>
      </c>
      <c r="AI647" s="12">
        <f t="shared" si="112"/>
        <v>0</v>
      </c>
      <c r="AK647">
        <v>11.000251770019529</v>
      </c>
      <c r="AL647">
        <v>9.3410767335942726</v>
      </c>
      <c r="AM647" s="13">
        <f t="shared" si="113"/>
        <v>0.16313339968237484</v>
      </c>
      <c r="AN647" s="12">
        <f t="shared" si="114"/>
        <v>1.6591750364252569</v>
      </c>
      <c r="AO647" s="12">
        <f t="shared" si="115"/>
        <v>1</v>
      </c>
      <c r="AQ647">
        <v>11.000251770019529</v>
      </c>
      <c r="AR647">
        <v>9.8147911885734924</v>
      </c>
      <c r="AS647" s="13">
        <f t="shared" si="116"/>
        <v>0.11390421665756364</v>
      </c>
      <c r="AT647" s="12">
        <f t="shared" si="117"/>
        <v>1.1854605814460371</v>
      </c>
      <c r="AU647" s="12">
        <f t="shared" si="118"/>
        <v>1</v>
      </c>
      <c r="AW647">
        <v>11.000251770019529</v>
      </c>
      <c r="AX647">
        <v>9.918706682103533</v>
      </c>
      <c r="AY647" s="13">
        <f t="shared" si="119"/>
        <v>0.10340334012243621</v>
      </c>
      <c r="AZ647" s="12">
        <f t="shared" si="120"/>
        <v>1.0815450879159965</v>
      </c>
      <c r="BA647" s="12">
        <f t="shared" si="121"/>
        <v>1</v>
      </c>
    </row>
    <row r="648" spans="31:53">
      <c r="AE648">
        <v>0.47069931030273438</v>
      </c>
      <c r="AF648">
        <v>0.49949836730957031</v>
      </c>
      <c r="AG648" s="13">
        <f t="shared" si="110"/>
        <v>2.9217759597585848E-2</v>
      </c>
      <c r="AH648" s="12">
        <f t="shared" si="111"/>
        <v>2.8799057006835938E-2</v>
      </c>
      <c r="AI648" s="12">
        <f t="shared" si="112"/>
        <v>1</v>
      </c>
      <c r="AK648">
        <v>49.828529357910163</v>
      </c>
      <c r="AL648">
        <v>50.080991032147637</v>
      </c>
      <c r="AM648" s="13">
        <f t="shared" si="113"/>
        <v>1.8141722885772957E-3</v>
      </c>
      <c r="AN648" s="12">
        <f t="shared" si="114"/>
        <v>9.0479609942200057E-2</v>
      </c>
      <c r="AO648" s="12">
        <f t="shared" si="115"/>
        <v>1</v>
      </c>
      <c r="AQ648">
        <v>49.828529357910163</v>
      </c>
      <c r="AR648">
        <v>50.07791052980086</v>
      </c>
      <c r="AS648" s="13">
        <f t="shared" si="116"/>
        <v>1.8758803381500743E-3</v>
      </c>
      <c r="AT648" s="12">
        <f t="shared" si="117"/>
        <v>9.3560112288976427E-2</v>
      </c>
      <c r="AU648" s="12">
        <f t="shared" si="118"/>
        <v>1</v>
      </c>
      <c r="AW648">
        <v>49.828529357910163</v>
      </c>
      <c r="AX648">
        <v>50.078749957671278</v>
      </c>
      <c r="AY648" s="13">
        <f t="shared" si="119"/>
        <v>1.8590654530978748E-3</v>
      </c>
      <c r="AZ648" s="12">
        <f t="shared" si="120"/>
        <v>9.2720684418559074E-2</v>
      </c>
      <c r="BA648" s="12">
        <f t="shared" si="121"/>
        <v>1</v>
      </c>
    </row>
    <row r="649" spans="31:53">
      <c r="AE649">
        <v>0</v>
      </c>
      <c r="AF649">
        <v>0</v>
      </c>
      <c r="AG649" s="13">
        <f t="shared" si="110"/>
        <v>0</v>
      </c>
      <c r="AH649" s="12">
        <f t="shared" si="111"/>
        <v>0</v>
      </c>
      <c r="AI649" s="12">
        <f t="shared" si="112"/>
        <v>1</v>
      </c>
      <c r="AK649">
        <v>0</v>
      </c>
      <c r="AL649">
        <v>0</v>
      </c>
      <c r="AM649" s="13">
        <f t="shared" si="113"/>
        <v>0</v>
      </c>
      <c r="AN649" s="12">
        <f t="shared" si="114"/>
        <v>0</v>
      </c>
      <c r="AO649" s="12">
        <f t="shared" si="115"/>
        <v>1</v>
      </c>
      <c r="AQ649">
        <v>0</v>
      </c>
      <c r="AR649">
        <v>0</v>
      </c>
      <c r="AS649" s="13">
        <f t="shared" si="116"/>
        <v>0</v>
      </c>
      <c r="AT649" s="12">
        <f t="shared" si="117"/>
        <v>0</v>
      </c>
      <c r="AU649" s="12">
        <f t="shared" si="118"/>
        <v>1</v>
      </c>
      <c r="AW649">
        <v>0</v>
      </c>
      <c r="AX649">
        <v>0</v>
      </c>
      <c r="AY649" s="13">
        <f t="shared" si="119"/>
        <v>0</v>
      </c>
      <c r="AZ649" s="12">
        <f t="shared" si="120"/>
        <v>0</v>
      </c>
      <c r="BA649" s="12">
        <f t="shared" si="121"/>
        <v>1</v>
      </c>
    </row>
    <row r="650" spans="31:53">
      <c r="AE650">
        <v>0</v>
      </c>
      <c r="AF650">
        <v>0</v>
      </c>
      <c r="AG650" s="13">
        <f t="shared" si="110"/>
        <v>0</v>
      </c>
      <c r="AH650" s="12">
        <f t="shared" si="111"/>
        <v>0</v>
      </c>
      <c r="AI650" s="12">
        <f t="shared" si="112"/>
        <v>1</v>
      </c>
      <c r="AK650">
        <v>0</v>
      </c>
      <c r="AL650">
        <v>0</v>
      </c>
      <c r="AM650" s="13">
        <f t="shared" si="113"/>
        <v>0</v>
      </c>
      <c r="AN650" s="12">
        <f t="shared" si="114"/>
        <v>0</v>
      </c>
      <c r="AO650" s="12">
        <f t="shared" si="115"/>
        <v>1</v>
      </c>
      <c r="AQ650">
        <v>0</v>
      </c>
      <c r="AR650">
        <v>0</v>
      </c>
      <c r="AS650" s="13">
        <f t="shared" si="116"/>
        <v>0</v>
      </c>
      <c r="AT650" s="12">
        <f t="shared" si="117"/>
        <v>0</v>
      </c>
      <c r="AU650" s="12">
        <f t="shared" si="118"/>
        <v>1</v>
      </c>
      <c r="AW650">
        <v>0</v>
      </c>
      <c r="AX650">
        <v>0</v>
      </c>
      <c r="AY650" s="13">
        <f t="shared" si="119"/>
        <v>0</v>
      </c>
      <c r="AZ650" s="12">
        <f t="shared" si="120"/>
        <v>0</v>
      </c>
      <c r="BA650" s="12">
        <f t="shared" si="121"/>
        <v>1</v>
      </c>
    </row>
    <row r="651" spans="31:53">
      <c r="AE651">
        <v>8.174896240234375E-3</v>
      </c>
      <c r="AF651">
        <v>1.6237258911132809E-2</v>
      </c>
      <c r="AG651" s="13">
        <f t="shared" si="110"/>
        <v>8.0949510376877934E-3</v>
      </c>
      <c r="AH651" s="12">
        <f t="shared" si="111"/>
        <v>8.062362670898434E-3</v>
      </c>
      <c r="AI651" s="12">
        <f t="shared" si="112"/>
        <v>0</v>
      </c>
      <c r="AK651">
        <v>22.527694702148441</v>
      </c>
      <c r="AL651">
        <v>22.218133055645492</v>
      </c>
      <c r="AM651" s="13">
        <f t="shared" si="113"/>
        <v>1.3836447419347571E-2</v>
      </c>
      <c r="AN651" s="12">
        <f t="shared" si="114"/>
        <v>0.30956164650294937</v>
      </c>
      <c r="AO651" s="12">
        <f t="shared" si="115"/>
        <v>1</v>
      </c>
      <c r="AQ651">
        <v>22.527694702148441</v>
      </c>
      <c r="AR651">
        <v>22.259275898350669</v>
      </c>
      <c r="AS651" s="13">
        <f t="shared" si="116"/>
        <v>1.1986468394662114E-2</v>
      </c>
      <c r="AT651" s="12">
        <f t="shared" si="117"/>
        <v>0.26841880379777194</v>
      </c>
      <c r="AU651" s="12">
        <f t="shared" si="118"/>
        <v>1</v>
      </c>
      <c r="AW651">
        <v>22.527694702148441</v>
      </c>
      <c r="AX651">
        <v>22.216650050517359</v>
      </c>
      <c r="AY651" s="13">
        <f t="shared" si="119"/>
        <v>1.3903193950004186E-2</v>
      </c>
      <c r="AZ651" s="12">
        <f t="shared" si="120"/>
        <v>0.3110446516310823</v>
      </c>
      <c r="BA651" s="12">
        <f t="shared" si="121"/>
        <v>1</v>
      </c>
    </row>
    <row r="652" spans="31:53">
      <c r="AE652">
        <v>0.31754112243652338</v>
      </c>
      <c r="AF652">
        <v>0.41004371643066412</v>
      </c>
      <c r="AG652" s="13">
        <f t="shared" si="110"/>
        <v>9.6915986950256425E-2</v>
      </c>
      <c r="AH652" s="12">
        <f t="shared" si="111"/>
        <v>9.2502593994140736E-2</v>
      </c>
      <c r="AI652" s="12">
        <f t="shared" si="112"/>
        <v>0</v>
      </c>
      <c r="AK652">
        <v>48.239707946777337</v>
      </c>
      <c r="AL652">
        <v>49.329068443991922</v>
      </c>
      <c r="AM652" s="13">
        <f t="shared" si="113"/>
        <v>2.2330104722265369E-2</v>
      </c>
      <c r="AN652" s="12">
        <f t="shared" si="114"/>
        <v>1.0893604972145852</v>
      </c>
      <c r="AO652" s="12">
        <f t="shared" si="115"/>
        <v>1</v>
      </c>
      <c r="AQ652">
        <v>48.239707946777337</v>
      </c>
      <c r="AR652">
        <v>49.389510337862149</v>
      </c>
      <c r="AS652" s="13">
        <f t="shared" si="116"/>
        <v>2.3554472959776147E-2</v>
      </c>
      <c r="AT652" s="12">
        <f t="shared" si="117"/>
        <v>1.1498023910848119</v>
      </c>
      <c r="AU652" s="12">
        <f t="shared" si="118"/>
        <v>1</v>
      </c>
      <c r="AW652">
        <v>48.239707946777337</v>
      </c>
      <c r="AX652">
        <v>49.387800854794378</v>
      </c>
      <c r="AY652" s="13">
        <f t="shared" si="119"/>
        <v>2.3519864884610435E-2</v>
      </c>
      <c r="AZ652" s="12">
        <f t="shared" si="120"/>
        <v>1.1480929080170412</v>
      </c>
      <c r="BA652" s="12">
        <f t="shared" si="121"/>
        <v>1</v>
      </c>
    </row>
    <row r="653" spans="31:53">
      <c r="AE653">
        <v>3.56292724609375E-3</v>
      </c>
      <c r="AF653">
        <v>7.1964263916015616E-3</v>
      </c>
      <c r="AG653" s="13">
        <f t="shared" si="110"/>
        <v>3.6401083058964418E-3</v>
      </c>
      <c r="AH653" s="12">
        <f t="shared" si="111"/>
        <v>3.6334991455078116E-3</v>
      </c>
      <c r="AI653" s="12">
        <f t="shared" si="112"/>
        <v>0</v>
      </c>
      <c r="AK653">
        <v>42.747879028320313</v>
      </c>
      <c r="AL653">
        <v>47.277633457967667</v>
      </c>
      <c r="AM653" s="13">
        <f t="shared" si="113"/>
        <v>0.10063268299277482</v>
      </c>
      <c r="AN653" s="12">
        <f t="shared" si="114"/>
        <v>4.5297544296473546</v>
      </c>
      <c r="AO653" s="12">
        <f t="shared" si="115"/>
        <v>1</v>
      </c>
      <c r="AQ653">
        <v>42.747879028320313</v>
      </c>
      <c r="AR653">
        <v>40.717444318440293</v>
      </c>
      <c r="AS653" s="13">
        <f t="shared" si="116"/>
        <v>4.8653371926554043E-2</v>
      </c>
      <c r="AT653" s="12">
        <f t="shared" si="117"/>
        <v>2.0304347098800193</v>
      </c>
      <c r="AU653" s="12">
        <f t="shared" si="118"/>
        <v>1</v>
      </c>
      <c r="AW653">
        <v>42.747879028320313</v>
      </c>
      <c r="AX653">
        <v>44.377598501259698</v>
      </c>
      <c r="AY653" s="13">
        <f t="shared" si="119"/>
        <v>3.7410858893394953E-2</v>
      </c>
      <c r="AZ653" s="12">
        <f t="shared" si="120"/>
        <v>1.6297194729393851</v>
      </c>
      <c r="BA653" s="12">
        <f t="shared" si="121"/>
        <v>1</v>
      </c>
    </row>
    <row r="654" spans="31:53">
      <c r="AE654">
        <v>5.1593780517578116E-3</v>
      </c>
      <c r="AF654">
        <v>0</v>
      </c>
      <c r="AG654" s="13">
        <f t="shared" ref="AG654:AG717" si="122">(ABS(EXP(AE654) - EXP(AF654)) / ABS(EXP(AE654)))</f>
        <v>5.1460913210606739E-3</v>
      </c>
      <c r="AH654" s="12">
        <f t="shared" ref="AH654:AH717" si="123">ABS(MIN(AE654, 100-AE654)- MIN(AF654, 100-AF654))</f>
        <v>5.1593780517578116E-3</v>
      </c>
      <c r="AI654" s="12">
        <f t="shared" ref="AI654:AI717" si="124">IF(AND(AF654 &lt;= 1.2*AE654, AF654 &gt;= 0.8*AE654), 1, 0)</f>
        <v>0</v>
      </c>
      <c r="AK654">
        <v>51.241493225097663</v>
      </c>
      <c r="AL654">
        <v>17.941824056334418</v>
      </c>
      <c r="AM654" s="13">
        <f t="shared" ref="AM654:AM717" si="125">IF(AND(AK654=0, AL654=0), 0, 2 * ABS(MIN(AK654, 100-AK654) - MIN(AL654, 100-AL654)) / (ABS(MIN(AK654, 100-AK654)) + ABS(MIN(AL654, 100-AL654))))</f>
        <v>0.92403387912840784</v>
      </c>
      <c r="AN654" s="12">
        <f t="shared" ref="AN654:AN717" si="126">ABS(MIN(AK654, 100-AK654)- MIN(AL654, 100-AL654))</f>
        <v>30.816682718567918</v>
      </c>
      <c r="AO654" s="12">
        <f t="shared" ref="AO654:AO717" si="127">IF(AND(AL654 &lt;= 1.2*AK654, AL654 &gt;= 0.8*AK654), 1, 0)</f>
        <v>0</v>
      </c>
      <c r="AQ654">
        <v>51.241493225097663</v>
      </c>
      <c r="AR654">
        <v>25.525636782591359</v>
      </c>
      <c r="AS654" s="13">
        <f t="shared" ref="AS654:AS717" si="128">IF(AND(AQ654=0, AR654=0), 0, 2 * ABS(MIN(AQ654, 100-AQ654) - MIN(AR654, 100-AR654)) / (ABS(MIN(AQ654, 100-AQ654)) + ABS(MIN(AR654, 100-AR654))))</f>
        <v>0.62551357206748803</v>
      </c>
      <c r="AT654" s="12">
        <f t="shared" ref="AT654:AT717" si="129">ABS(MIN(AQ654, 100-AQ654)- MIN(AR654, 100-AR654))</f>
        <v>23.232869992310977</v>
      </c>
      <c r="AU654" s="12">
        <f t="shared" ref="AU654:AU717" si="130">IF(AND(AR654 &lt;= 1.2*AQ654, AR654 &gt;= 0.8*AQ654), 1, 0)</f>
        <v>0</v>
      </c>
      <c r="AW654">
        <v>51.241493225097663</v>
      </c>
      <c r="AX654">
        <v>22.609580384538202</v>
      </c>
      <c r="AY654" s="13">
        <f t="shared" ref="AY654:AY717" si="131">IF(AND(AW654=0, AX654=0), 0, 2 * ABS(MIN(AW654, 100-AW654) - MIN(AX654, 100-AX654)) / (ABS(MIN(AW654, 100-AW654)) + ABS(MIN(AX654, 100-AX654))))</f>
        <v>0.73279045105821272</v>
      </c>
      <c r="AZ654" s="12">
        <f t="shared" ref="AZ654:AZ717" si="132">ABS(MIN(AW654, 100-AW654)- MIN(AX654, 100-AX654))</f>
        <v>26.148926390364135</v>
      </c>
      <c r="BA654" s="12">
        <f t="shared" ref="BA654:BA717" si="133">IF(AND(AX654 &lt;= 1.2*AW654, AX654 &gt;= 0.8*AW654), 1, 0)</f>
        <v>0</v>
      </c>
    </row>
    <row r="655" spans="31:53">
      <c r="AE655">
        <v>0</v>
      </c>
      <c r="AF655">
        <v>0</v>
      </c>
      <c r="AG655" s="13">
        <f t="shared" si="122"/>
        <v>0</v>
      </c>
      <c r="AH655" s="12">
        <f t="shared" si="123"/>
        <v>0</v>
      </c>
      <c r="AI655" s="12">
        <f t="shared" si="124"/>
        <v>1</v>
      </c>
      <c r="AK655">
        <v>0</v>
      </c>
      <c r="AL655">
        <v>0</v>
      </c>
      <c r="AM655" s="13">
        <f t="shared" si="125"/>
        <v>0</v>
      </c>
      <c r="AN655" s="12">
        <f t="shared" si="126"/>
        <v>0</v>
      </c>
      <c r="AO655" s="12">
        <f t="shared" si="127"/>
        <v>1</v>
      </c>
      <c r="AQ655">
        <v>0</v>
      </c>
      <c r="AR655">
        <v>0</v>
      </c>
      <c r="AS655" s="13">
        <f t="shared" si="128"/>
        <v>0</v>
      </c>
      <c r="AT655" s="12">
        <f t="shared" si="129"/>
        <v>0</v>
      </c>
      <c r="AU655" s="12">
        <f t="shared" si="130"/>
        <v>1</v>
      </c>
      <c r="AW655">
        <v>0</v>
      </c>
      <c r="AX655">
        <v>0</v>
      </c>
      <c r="AY655" s="13">
        <f t="shared" si="131"/>
        <v>0</v>
      </c>
      <c r="AZ655" s="12">
        <f t="shared" si="132"/>
        <v>0</v>
      </c>
      <c r="BA655" s="12">
        <f t="shared" si="133"/>
        <v>1</v>
      </c>
    </row>
    <row r="656" spans="31:53">
      <c r="AE656">
        <v>0</v>
      </c>
      <c r="AF656">
        <v>0</v>
      </c>
      <c r="AG656" s="13">
        <f t="shared" si="122"/>
        <v>0</v>
      </c>
      <c r="AH656" s="12">
        <f t="shared" si="123"/>
        <v>0</v>
      </c>
      <c r="AI656" s="12">
        <f t="shared" si="124"/>
        <v>1</v>
      </c>
      <c r="AK656">
        <v>0</v>
      </c>
      <c r="AL656">
        <v>0</v>
      </c>
      <c r="AM656" s="13">
        <f t="shared" si="125"/>
        <v>0</v>
      </c>
      <c r="AN656" s="12">
        <f t="shared" si="126"/>
        <v>0</v>
      </c>
      <c r="AO656" s="12">
        <f t="shared" si="127"/>
        <v>1</v>
      </c>
      <c r="AQ656">
        <v>0</v>
      </c>
      <c r="AR656">
        <v>0</v>
      </c>
      <c r="AS656" s="13">
        <f t="shared" si="128"/>
        <v>0</v>
      </c>
      <c r="AT656" s="12">
        <f t="shared" si="129"/>
        <v>0</v>
      </c>
      <c r="AU656" s="12">
        <f t="shared" si="130"/>
        <v>1</v>
      </c>
      <c r="AW656">
        <v>0</v>
      </c>
      <c r="AX656">
        <v>0</v>
      </c>
      <c r="AY656" s="13">
        <f t="shared" si="131"/>
        <v>0</v>
      </c>
      <c r="AZ656" s="12">
        <f t="shared" si="132"/>
        <v>0</v>
      </c>
      <c r="BA656" s="12">
        <f t="shared" si="133"/>
        <v>1</v>
      </c>
    </row>
    <row r="657" spans="31:53">
      <c r="AE657">
        <v>1.1705398559570311E-2</v>
      </c>
      <c r="AF657">
        <v>6.4277648925781239E-4</v>
      </c>
      <c r="AG657" s="13">
        <f t="shared" si="122"/>
        <v>1.1001656287680933E-2</v>
      </c>
      <c r="AH657" s="12">
        <f t="shared" si="123"/>
        <v>1.1062622070312498E-2</v>
      </c>
      <c r="AI657" s="12">
        <f t="shared" si="124"/>
        <v>0</v>
      </c>
      <c r="AK657">
        <v>3.5274505615234379</v>
      </c>
      <c r="AL657">
        <v>2.9172611236572261</v>
      </c>
      <c r="AM657" s="13">
        <f t="shared" si="125"/>
        <v>0.18936128338194433</v>
      </c>
      <c r="AN657" s="12">
        <f t="shared" si="126"/>
        <v>0.61018943786621183</v>
      </c>
      <c r="AO657" s="12">
        <f t="shared" si="127"/>
        <v>1</v>
      </c>
      <c r="AQ657">
        <v>3.5274505615234379</v>
      </c>
      <c r="AR657">
        <v>2.963972044429569</v>
      </c>
      <c r="AS657" s="13">
        <f t="shared" si="128"/>
        <v>0.17360709702588978</v>
      </c>
      <c r="AT657" s="12">
        <f t="shared" si="129"/>
        <v>0.56347851709386898</v>
      </c>
      <c r="AU657" s="12">
        <f t="shared" si="130"/>
        <v>1</v>
      </c>
      <c r="AW657">
        <v>3.5274505615234379</v>
      </c>
      <c r="AX657">
        <v>2.9483624082070938</v>
      </c>
      <c r="AY657" s="13">
        <f t="shared" si="131"/>
        <v>0.17884647256588104</v>
      </c>
      <c r="AZ657" s="12">
        <f t="shared" si="132"/>
        <v>0.57908815331634411</v>
      </c>
      <c r="BA657" s="12">
        <f t="shared" si="133"/>
        <v>1</v>
      </c>
    </row>
    <row r="658" spans="31:53">
      <c r="AE658">
        <v>0</v>
      </c>
      <c r="AF658">
        <v>0</v>
      </c>
      <c r="AG658" s="13">
        <f t="shared" si="122"/>
        <v>0</v>
      </c>
      <c r="AH658" s="12">
        <f t="shared" si="123"/>
        <v>0</v>
      </c>
      <c r="AI658" s="12">
        <f t="shared" si="124"/>
        <v>1</v>
      </c>
      <c r="AK658">
        <v>0</v>
      </c>
      <c r="AL658">
        <v>0</v>
      </c>
      <c r="AM658" s="13">
        <f t="shared" si="125"/>
        <v>0</v>
      </c>
      <c r="AN658" s="12">
        <f t="shared" si="126"/>
        <v>0</v>
      </c>
      <c r="AO658" s="12">
        <f t="shared" si="127"/>
        <v>1</v>
      </c>
      <c r="AQ658">
        <v>0</v>
      </c>
      <c r="AR658">
        <v>0</v>
      </c>
      <c r="AS658" s="13">
        <f t="shared" si="128"/>
        <v>0</v>
      </c>
      <c r="AT658" s="12">
        <f t="shared" si="129"/>
        <v>0</v>
      </c>
      <c r="AU658" s="12">
        <f t="shared" si="130"/>
        <v>1</v>
      </c>
      <c r="AW658">
        <v>0</v>
      </c>
      <c r="AX658">
        <v>0</v>
      </c>
      <c r="AY658" s="13">
        <f t="shared" si="131"/>
        <v>0</v>
      </c>
      <c r="AZ658" s="12">
        <f t="shared" si="132"/>
        <v>0</v>
      </c>
      <c r="BA658" s="12">
        <f t="shared" si="133"/>
        <v>1</v>
      </c>
    </row>
    <row r="659" spans="31:53">
      <c r="AE659">
        <v>4.4925689697265618E-2</v>
      </c>
      <c r="AF659">
        <v>6.4533233642578125E-2</v>
      </c>
      <c r="AG659" s="13">
        <f t="shared" si="122"/>
        <v>1.9801034390185285E-2</v>
      </c>
      <c r="AH659" s="12">
        <f t="shared" si="123"/>
        <v>1.9607543945312507E-2</v>
      </c>
      <c r="AI659" s="12">
        <f t="shared" si="124"/>
        <v>0</v>
      </c>
      <c r="AK659">
        <v>34.730911254882813</v>
      </c>
      <c r="AL659">
        <v>35.222998532381922</v>
      </c>
      <c r="AM659" s="13">
        <f t="shared" si="125"/>
        <v>1.4068899908399265E-2</v>
      </c>
      <c r="AN659" s="12">
        <f t="shared" si="126"/>
        <v>0.49208727749910963</v>
      </c>
      <c r="AO659" s="12">
        <f t="shared" si="127"/>
        <v>1</v>
      </c>
      <c r="AQ659">
        <v>34.730911254882813</v>
      </c>
      <c r="AR659">
        <v>35.173052574798021</v>
      </c>
      <c r="AS659" s="13">
        <f t="shared" si="128"/>
        <v>1.2649964199239807E-2</v>
      </c>
      <c r="AT659" s="12">
        <f t="shared" si="129"/>
        <v>0.44214131991520844</v>
      </c>
      <c r="AU659" s="12">
        <f t="shared" si="130"/>
        <v>1</v>
      </c>
      <c r="AW659">
        <v>34.730911254882813</v>
      </c>
      <c r="AX659">
        <v>35.166750303284132</v>
      </c>
      <c r="AY659" s="13">
        <f t="shared" si="131"/>
        <v>1.2470776237303059E-2</v>
      </c>
      <c r="AZ659" s="12">
        <f t="shared" si="132"/>
        <v>0.43583904840131993</v>
      </c>
      <c r="BA659" s="12">
        <f t="shared" si="133"/>
        <v>1</v>
      </c>
    </row>
    <row r="660" spans="31:53">
      <c r="AE660">
        <v>0.40095710754394531</v>
      </c>
      <c r="AF660">
        <v>0.33381843566894531</v>
      </c>
      <c r="AG660" s="13">
        <f t="shared" si="122"/>
        <v>6.4934474943849504E-2</v>
      </c>
      <c r="AH660" s="12">
        <f t="shared" si="123"/>
        <v>6.7138671875E-2</v>
      </c>
      <c r="AI660" s="12">
        <f t="shared" si="124"/>
        <v>1</v>
      </c>
      <c r="AK660">
        <v>45.643424987792969</v>
      </c>
      <c r="AL660">
        <v>45.753011703491211</v>
      </c>
      <c r="AM660" s="13">
        <f t="shared" si="125"/>
        <v>2.3980522581728328E-3</v>
      </c>
      <c r="AN660" s="12">
        <f t="shared" si="126"/>
        <v>0.10958671569824219</v>
      </c>
      <c r="AO660" s="12">
        <f t="shared" si="127"/>
        <v>1</v>
      </c>
      <c r="AQ660">
        <v>45.643424987792969</v>
      </c>
      <c r="AR660">
        <v>45.759805704650653</v>
      </c>
      <c r="AS660" s="13">
        <f t="shared" si="128"/>
        <v>2.5465339895760397E-3</v>
      </c>
      <c r="AT660" s="12">
        <f t="shared" si="129"/>
        <v>0.11638071685768381</v>
      </c>
      <c r="AU660" s="12">
        <f t="shared" si="130"/>
        <v>1</v>
      </c>
      <c r="AW660">
        <v>45.643424987792969</v>
      </c>
      <c r="AX660">
        <v>45.778530691406168</v>
      </c>
      <c r="AY660" s="13">
        <f t="shared" si="131"/>
        <v>2.9556511367419616E-3</v>
      </c>
      <c r="AZ660" s="12">
        <f t="shared" si="132"/>
        <v>0.13510570361319907</v>
      </c>
      <c r="BA660" s="12">
        <f t="shared" si="133"/>
        <v>1</v>
      </c>
    </row>
    <row r="661" spans="31:53">
      <c r="AE661">
        <v>0</v>
      </c>
      <c r="AF661">
        <v>0</v>
      </c>
      <c r="AG661" s="13">
        <f t="shared" si="122"/>
        <v>0</v>
      </c>
      <c r="AH661" s="12">
        <f t="shared" si="123"/>
        <v>0</v>
      </c>
      <c r="AI661" s="12">
        <f t="shared" si="124"/>
        <v>1</v>
      </c>
      <c r="AK661">
        <v>0</v>
      </c>
      <c r="AL661">
        <v>0</v>
      </c>
      <c r="AM661" s="13">
        <f t="shared" si="125"/>
        <v>0</v>
      </c>
      <c r="AN661" s="12">
        <f t="shared" si="126"/>
        <v>0</v>
      </c>
      <c r="AO661" s="12">
        <f t="shared" si="127"/>
        <v>1</v>
      </c>
      <c r="AQ661">
        <v>0</v>
      </c>
      <c r="AR661">
        <v>0</v>
      </c>
      <c r="AS661" s="13">
        <f t="shared" si="128"/>
        <v>0</v>
      </c>
      <c r="AT661" s="12">
        <f t="shared" si="129"/>
        <v>0</v>
      </c>
      <c r="AU661" s="12">
        <f t="shared" si="130"/>
        <v>1</v>
      </c>
      <c r="AW661">
        <v>0</v>
      </c>
      <c r="AX661">
        <v>0</v>
      </c>
      <c r="AY661" s="13">
        <f t="shared" si="131"/>
        <v>0</v>
      </c>
      <c r="AZ661" s="12">
        <f t="shared" si="132"/>
        <v>0</v>
      </c>
      <c r="BA661" s="12">
        <f t="shared" si="133"/>
        <v>1</v>
      </c>
    </row>
    <row r="662" spans="31:53">
      <c r="AE662">
        <v>0</v>
      </c>
      <c r="AF662">
        <v>0</v>
      </c>
      <c r="AG662" s="13">
        <f t="shared" si="122"/>
        <v>0</v>
      </c>
      <c r="AH662" s="12">
        <f t="shared" si="123"/>
        <v>0</v>
      </c>
      <c r="AI662" s="12">
        <f t="shared" si="124"/>
        <v>1</v>
      </c>
      <c r="AK662">
        <v>0</v>
      </c>
      <c r="AL662">
        <v>0</v>
      </c>
      <c r="AM662" s="13">
        <f t="shared" si="125"/>
        <v>0</v>
      </c>
      <c r="AN662" s="12">
        <f t="shared" si="126"/>
        <v>0</v>
      </c>
      <c r="AO662" s="12">
        <f t="shared" si="127"/>
        <v>1</v>
      </c>
      <c r="AQ662">
        <v>0</v>
      </c>
      <c r="AR662">
        <v>0.92132837130942069</v>
      </c>
      <c r="AS662" s="13">
        <f t="shared" si="128"/>
        <v>2</v>
      </c>
      <c r="AT662" s="12">
        <f t="shared" si="129"/>
        <v>0.92132837130942069</v>
      </c>
      <c r="AU662" s="12">
        <f t="shared" si="130"/>
        <v>0</v>
      </c>
      <c r="AW662">
        <v>0</v>
      </c>
      <c r="AX662">
        <v>1.0696925195557541</v>
      </c>
      <c r="AY662" s="13">
        <f t="shared" si="131"/>
        <v>2</v>
      </c>
      <c r="AZ662" s="12">
        <f t="shared" si="132"/>
        <v>1.0696925195557541</v>
      </c>
      <c r="BA662" s="12">
        <f t="shared" si="133"/>
        <v>0</v>
      </c>
    </row>
    <row r="663" spans="31:53">
      <c r="AE663">
        <v>1.0858535766601561E-2</v>
      </c>
      <c r="AF663">
        <v>0</v>
      </c>
      <c r="AG663" s="13">
        <f t="shared" si="122"/>
        <v>1.0799794673441688E-2</v>
      </c>
      <c r="AH663" s="12">
        <f t="shared" si="123"/>
        <v>1.0858535766601561E-2</v>
      </c>
      <c r="AI663" s="12">
        <f t="shared" si="124"/>
        <v>0</v>
      </c>
      <c r="AK663">
        <v>0.33245086669921881</v>
      </c>
      <c r="AL663">
        <v>0.40111035372303649</v>
      </c>
      <c r="AM663" s="13">
        <f t="shared" si="125"/>
        <v>0.18719497463155335</v>
      </c>
      <c r="AN663" s="12">
        <f t="shared" si="126"/>
        <v>6.8659487023817689E-2</v>
      </c>
      <c r="AO663" s="12">
        <f t="shared" si="127"/>
        <v>0</v>
      </c>
      <c r="AQ663">
        <v>0.33245086669921881</v>
      </c>
      <c r="AR663">
        <v>0.40030804022945521</v>
      </c>
      <c r="AS663" s="13">
        <f t="shared" si="128"/>
        <v>0.18521009540411237</v>
      </c>
      <c r="AT663" s="12">
        <f t="shared" si="129"/>
        <v>6.7857173530236403E-2</v>
      </c>
      <c r="AU663" s="12">
        <f t="shared" si="130"/>
        <v>0</v>
      </c>
      <c r="AW663">
        <v>0.33245086669921881</v>
      </c>
      <c r="AX663">
        <v>0.40108647851825502</v>
      </c>
      <c r="AY663" s="13">
        <f t="shared" si="131"/>
        <v>0.18713597137631111</v>
      </c>
      <c r="AZ663" s="12">
        <f t="shared" si="132"/>
        <v>6.8635611819036213E-2</v>
      </c>
      <c r="BA663" s="12">
        <f t="shared" si="133"/>
        <v>0</v>
      </c>
    </row>
    <row r="664" spans="31:53">
      <c r="AE664">
        <v>0</v>
      </c>
      <c r="AF664">
        <v>0</v>
      </c>
      <c r="AG664" s="13">
        <f t="shared" si="122"/>
        <v>0</v>
      </c>
      <c r="AH664" s="12">
        <f t="shared" si="123"/>
        <v>0</v>
      </c>
      <c r="AI664" s="12">
        <f t="shared" si="124"/>
        <v>1</v>
      </c>
      <c r="AK664">
        <v>0</v>
      </c>
      <c r="AL664">
        <v>0</v>
      </c>
      <c r="AM664" s="13">
        <f t="shared" si="125"/>
        <v>0</v>
      </c>
      <c r="AN664" s="12">
        <f t="shared" si="126"/>
        <v>0</v>
      </c>
      <c r="AO664" s="12">
        <f t="shared" si="127"/>
        <v>1</v>
      </c>
      <c r="AQ664">
        <v>0</v>
      </c>
      <c r="AR664">
        <v>0</v>
      </c>
      <c r="AS664" s="13">
        <f t="shared" si="128"/>
        <v>0</v>
      </c>
      <c r="AT664" s="12">
        <f t="shared" si="129"/>
        <v>0</v>
      </c>
      <c r="AU664" s="12">
        <f t="shared" si="130"/>
        <v>1</v>
      </c>
      <c r="AW664">
        <v>0</v>
      </c>
      <c r="AX664">
        <v>0</v>
      </c>
      <c r="AY664" s="13">
        <f t="shared" si="131"/>
        <v>0</v>
      </c>
      <c r="AZ664" s="12">
        <f t="shared" si="132"/>
        <v>0</v>
      </c>
      <c r="BA664" s="12">
        <f t="shared" si="133"/>
        <v>1</v>
      </c>
    </row>
    <row r="665" spans="31:53">
      <c r="AE665">
        <v>0</v>
      </c>
      <c r="AF665">
        <v>0</v>
      </c>
      <c r="AG665" s="13">
        <f t="shared" si="122"/>
        <v>0</v>
      </c>
      <c r="AH665" s="12">
        <f t="shared" si="123"/>
        <v>0</v>
      </c>
      <c r="AI665" s="12">
        <f t="shared" si="124"/>
        <v>1</v>
      </c>
      <c r="AK665">
        <v>0</v>
      </c>
      <c r="AL665">
        <v>0</v>
      </c>
      <c r="AM665" s="13">
        <f t="shared" si="125"/>
        <v>0</v>
      </c>
      <c r="AN665" s="12">
        <f t="shared" si="126"/>
        <v>0</v>
      </c>
      <c r="AO665" s="12">
        <f t="shared" si="127"/>
        <v>1</v>
      </c>
      <c r="AQ665">
        <v>0</v>
      </c>
      <c r="AR665">
        <v>0</v>
      </c>
      <c r="AS665" s="13">
        <f t="shared" si="128"/>
        <v>0</v>
      </c>
      <c r="AT665" s="12">
        <f t="shared" si="129"/>
        <v>0</v>
      </c>
      <c r="AU665" s="12">
        <f t="shared" si="130"/>
        <v>1</v>
      </c>
      <c r="AW665">
        <v>0</v>
      </c>
      <c r="AX665">
        <v>0</v>
      </c>
      <c r="AY665" s="13">
        <f t="shared" si="131"/>
        <v>0</v>
      </c>
      <c r="AZ665" s="12">
        <f t="shared" si="132"/>
        <v>0</v>
      </c>
      <c r="BA665" s="12">
        <f t="shared" si="133"/>
        <v>1</v>
      </c>
    </row>
    <row r="666" spans="31:53">
      <c r="AE666">
        <v>7.38372802734375E-2</v>
      </c>
      <c r="AF666">
        <v>0.1182670593261719</v>
      </c>
      <c r="AG666" s="13">
        <f t="shared" si="122"/>
        <v>4.5431562938242326E-2</v>
      </c>
      <c r="AH666" s="12">
        <f t="shared" si="123"/>
        <v>4.4429779052734403E-2</v>
      </c>
      <c r="AI666" s="12">
        <f t="shared" si="124"/>
        <v>0</v>
      </c>
      <c r="AK666">
        <v>34.631919860839837</v>
      </c>
      <c r="AL666">
        <v>35.157814892855562</v>
      </c>
      <c r="AM666" s="13">
        <f t="shared" si="125"/>
        <v>1.5070841976165528E-2</v>
      </c>
      <c r="AN666" s="12">
        <f t="shared" si="126"/>
        <v>0.52589503201572541</v>
      </c>
      <c r="AO666" s="12">
        <f t="shared" si="127"/>
        <v>1</v>
      </c>
      <c r="AQ666">
        <v>34.631919860839837</v>
      </c>
      <c r="AR666">
        <v>35.156724676044448</v>
      </c>
      <c r="AS666" s="13">
        <f t="shared" si="128"/>
        <v>1.5039834021342664E-2</v>
      </c>
      <c r="AT666" s="12">
        <f t="shared" si="129"/>
        <v>0.52480481520461097</v>
      </c>
      <c r="AU666" s="12">
        <f t="shared" si="130"/>
        <v>1</v>
      </c>
      <c r="AW666">
        <v>34.631919860839837</v>
      </c>
      <c r="AX666">
        <v>35.162384967144767</v>
      </c>
      <c r="AY666" s="13">
        <f t="shared" si="131"/>
        <v>1.5200813522315827E-2</v>
      </c>
      <c r="AZ666" s="12">
        <f t="shared" si="132"/>
        <v>0.5304651063049306</v>
      </c>
      <c r="BA666" s="12">
        <f t="shared" si="133"/>
        <v>1</v>
      </c>
    </row>
    <row r="667" spans="31:53">
      <c r="AE667">
        <v>0.13885307312011719</v>
      </c>
      <c r="AF667">
        <v>0.4203948974609375</v>
      </c>
      <c r="AG667" s="13">
        <f t="shared" si="122"/>
        <v>0.32517141958359103</v>
      </c>
      <c r="AH667" s="12">
        <f t="shared" si="123"/>
        <v>0.28154182434082031</v>
      </c>
      <c r="AI667" s="12">
        <f t="shared" si="124"/>
        <v>0</v>
      </c>
      <c r="AK667">
        <v>52.825164794921882</v>
      </c>
      <c r="AL667">
        <v>50.182203813032672</v>
      </c>
      <c r="AM667" s="13">
        <f t="shared" si="125"/>
        <v>5.4498180819661006E-2</v>
      </c>
      <c r="AN667" s="12">
        <f t="shared" si="126"/>
        <v>2.6429609818892104</v>
      </c>
      <c r="AO667" s="12">
        <f t="shared" si="127"/>
        <v>1</v>
      </c>
      <c r="AQ667">
        <v>52.825164794921882</v>
      </c>
      <c r="AR667">
        <v>50.140880250678727</v>
      </c>
      <c r="AS667" s="13">
        <f t="shared" si="128"/>
        <v>5.5326705904229528E-2</v>
      </c>
      <c r="AT667" s="12">
        <f t="shared" si="129"/>
        <v>2.6842845442431553</v>
      </c>
      <c r="AU667" s="12">
        <f t="shared" si="130"/>
        <v>1</v>
      </c>
      <c r="AW667">
        <v>52.825164794921882</v>
      </c>
      <c r="AX667">
        <v>49.872869695686717</v>
      </c>
      <c r="AY667" s="13">
        <f t="shared" si="131"/>
        <v>5.5602231775958987E-2</v>
      </c>
      <c r="AZ667" s="12">
        <f t="shared" si="132"/>
        <v>2.6980344906085989</v>
      </c>
      <c r="BA667" s="12">
        <f t="shared" si="133"/>
        <v>1</v>
      </c>
    </row>
    <row r="668" spans="31:53">
      <c r="AE668">
        <v>1.308441162109375E-3</v>
      </c>
      <c r="AF668">
        <v>5.1784515380859384E-3</v>
      </c>
      <c r="AG668" s="13">
        <f t="shared" si="122"/>
        <v>3.877508535663491E-3</v>
      </c>
      <c r="AH668" s="12">
        <f t="shared" si="123"/>
        <v>3.8700103759765634E-3</v>
      </c>
      <c r="AI668" s="12">
        <f t="shared" si="124"/>
        <v>0</v>
      </c>
      <c r="AK668">
        <v>10.7452392578125</v>
      </c>
      <c r="AL668">
        <v>10.1293607191606</v>
      </c>
      <c r="AM668" s="13">
        <f t="shared" si="125"/>
        <v>5.9007457803385906E-2</v>
      </c>
      <c r="AN668" s="12">
        <f t="shared" si="126"/>
        <v>0.61587853865190034</v>
      </c>
      <c r="AO668" s="12">
        <f t="shared" si="127"/>
        <v>1</v>
      </c>
      <c r="AQ668">
        <v>10.7452392578125</v>
      </c>
      <c r="AR668">
        <v>10.27891802075577</v>
      </c>
      <c r="AS668" s="13">
        <f t="shared" si="128"/>
        <v>4.4360516417187558E-2</v>
      </c>
      <c r="AT668" s="12">
        <f t="shared" si="129"/>
        <v>0.46632123705673045</v>
      </c>
      <c r="AU668" s="12">
        <f t="shared" si="130"/>
        <v>1</v>
      </c>
      <c r="AW668">
        <v>10.7452392578125</v>
      </c>
      <c r="AX668">
        <v>10.271308463673259</v>
      </c>
      <c r="AY668" s="13">
        <f t="shared" si="131"/>
        <v>4.5100727333512454E-2</v>
      </c>
      <c r="AZ668" s="12">
        <f t="shared" si="132"/>
        <v>0.47393079413924077</v>
      </c>
      <c r="BA668" s="12">
        <f t="shared" si="133"/>
        <v>1</v>
      </c>
    </row>
    <row r="669" spans="31:53">
      <c r="AE669">
        <v>0</v>
      </c>
      <c r="AF669">
        <v>0</v>
      </c>
      <c r="AG669" s="13">
        <f t="shared" si="122"/>
        <v>0</v>
      </c>
      <c r="AH669" s="12">
        <f t="shared" si="123"/>
        <v>0</v>
      </c>
      <c r="AI669" s="12">
        <f t="shared" si="124"/>
        <v>1</v>
      </c>
      <c r="AK669">
        <v>0</v>
      </c>
      <c r="AL669">
        <v>0</v>
      </c>
      <c r="AM669" s="13">
        <f t="shared" si="125"/>
        <v>0</v>
      </c>
      <c r="AN669" s="12">
        <f t="shared" si="126"/>
        <v>0</v>
      </c>
      <c r="AO669" s="12">
        <f t="shared" si="127"/>
        <v>1</v>
      </c>
      <c r="AQ669">
        <v>0</v>
      </c>
      <c r="AR669">
        <v>0</v>
      </c>
      <c r="AS669" s="13">
        <f t="shared" si="128"/>
        <v>0</v>
      </c>
      <c r="AT669" s="12">
        <f t="shared" si="129"/>
        <v>0</v>
      </c>
      <c r="AU669" s="12">
        <f t="shared" si="130"/>
        <v>1</v>
      </c>
      <c r="AW669">
        <v>0</v>
      </c>
      <c r="AX669">
        <v>0</v>
      </c>
      <c r="AY669" s="13">
        <f t="shared" si="131"/>
        <v>0</v>
      </c>
      <c r="AZ669" s="12">
        <f t="shared" si="132"/>
        <v>0</v>
      </c>
      <c r="BA669" s="12">
        <f t="shared" si="133"/>
        <v>1</v>
      </c>
    </row>
    <row r="670" spans="31:53">
      <c r="AE670">
        <v>4.0111541748046884E-3</v>
      </c>
      <c r="AF670">
        <v>5.71441650390625E-3</v>
      </c>
      <c r="AG670" s="13">
        <f t="shared" si="122"/>
        <v>1.7047137042897204E-3</v>
      </c>
      <c r="AH670" s="12">
        <f t="shared" si="123"/>
        <v>1.7032623291015616E-3</v>
      </c>
      <c r="AI670" s="12">
        <f t="shared" si="124"/>
        <v>0</v>
      </c>
      <c r="AK670">
        <v>47.517013549804688</v>
      </c>
      <c r="AL670">
        <v>55.247678595074149</v>
      </c>
      <c r="AM670" s="13">
        <f t="shared" si="125"/>
        <v>5.9926564903394132E-2</v>
      </c>
      <c r="AN670" s="12">
        <f t="shared" si="126"/>
        <v>2.7646921448788362</v>
      </c>
      <c r="AO670" s="12">
        <f t="shared" si="127"/>
        <v>1</v>
      </c>
      <c r="AQ670">
        <v>47.517013549804688</v>
      </c>
      <c r="AR670">
        <v>56.987255993184107</v>
      </c>
      <c r="AS670" s="13">
        <f t="shared" si="128"/>
        <v>9.9509148473564873E-2</v>
      </c>
      <c r="AT670" s="12">
        <f t="shared" si="129"/>
        <v>4.5042695429887942</v>
      </c>
      <c r="AU670" s="12">
        <f t="shared" si="130"/>
        <v>1</v>
      </c>
      <c r="AW670">
        <v>47.517013549804688</v>
      </c>
      <c r="AX670">
        <v>54.858036723168148</v>
      </c>
      <c r="AY670" s="13">
        <f t="shared" si="131"/>
        <v>5.126433194738414E-2</v>
      </c>
      <c r="AZ670" s="12">
        <f t="shared" si="132"/>
        <v>2.3750502729728353</v>
      </c>
      <c r="BA670" s="12">
        <f t="shared" si="133"/>
        <v>1</v>
      </c>
    </row>
    <row r="671" spans="31:53">
      <c r="AE671">
        <v>0</v>
      </c>
      <c r="AF671">
        <v>0</v>
      </c>
      <c r="AG671" s="13">
        <f t="shared" si="122"/>
        <v>0</v>
      </c>
      <c r="AH671" s="12">
        <f t="shared" si="123"/>
        <v>0</v>
      </c>
      <c r="AI671" s="12">
        <f t="shared" si="124"/>
        <v>1</v>
      </c>
      <c r="AK671">
        <v>3.35693359375E-2</v>
      </c>
      <c r="AL671">
        <v>1.412200927734375</v>
      </c>
      <c r="AM671" s="13">
        <f t="shared" si="125"/>
        <v>1.9071240105540896</v>
      </c>
      <c r="AN671" s="12">
        <f t="shared" si="126"/>
        <v>1.378631591796875</v>
      </c>
      <c r="AO671" s="12">
        <f t="shared" si="127"/>
        <v>0</v>
      </c>
      <c r="AQ671">
        <v>3.35693359375E-2</v>
      </c>
      <c r="AR671">
        <v>1.1297607421875</v>
      </c>
      <c r="AS671" s="13">
        <f t="shared" si="128"/>
        <v>1.8845750262329486</v>
      </c>
      <c r="AT671" s="12">
        <f t="shared" si="129"/>
        <v>1.09619140625</v>
      </c>
      <c r="AU671" s="12">
        <f t="shared" si="130"/>
        <v>0</v>
      </c>
      <c r="AW671">
        <v>3.35693359375E-2</v>
      </c>
      <c r="AX671">
        <v>0.94146728515625022</v>
      </c>
      <c r="AY671" s="13">
        <f t="shared" si="131"/>
        <v>1.8622848200312989</v>
      </c>
      <c r="AZ671" s="12">
        <f t="shared" si="132"/>
        <v>0.90789794921875022</v>
      </c>
      <c r="BA671" s="12">
        <f t="shared" si="133"/>
        <v>0</v>
      </c>
    </row>
    <row r="672" spans="31:53">
      <c r="AE672">
        <v>0</v>
      </c>
      <c r="AF672">
        <v>0</v>
      </c>
      <c r="AG672" s="13">
        <f t="shared" si="122"/>
        <v>0</v>
      </c>
      <c r="AH672" s="12">
        <f t="shared" si="123"/>
        <v>0</v>
      </c>
      <c r="AI672" s="12">
        <f t="shared" si="124"/>
        <v>1</v>
      </c>
      <c r="AK672">
        <v>0</v>
      </c>
      <c r="AL672">
        <v>0</v>
      </c>
      <c r="AM672" s="13">
        <f t="shared" si="125"/>
        <v>0</v>
      </c>
      <c r="AN672" s="12">
        <f t="shared" si="126"/>
        <v>0</v>
      </c>
      <c r="AO672" s="12">
        <f t="shared" si="127"/>
        <v>1</v>
      </c>
      <c r="AQ672">
        <v>0</v>
      </c>
      <c r="AR672">
        <v>0</v>
      </c>
      <c r="AS672" s="13">
        <f t="shared" si="128"/>
        <v>0</v>
      </c>
      <c r="AT672" s="12">
        <f t="shared" si="129"/>
        <v>0</v>
      </c>
      <c r="AU672" s="12">
        <f t="shared" si="130"/>
        <v>1</v>
      </c>
      <c r="AW672">
        <v>0</v>
      </c>
      <c r="AX672">
        <v>0</v>
      </c>
      <c r="AY672" s="13">
        <f t="shared" si="131"/>
        <v>0</v>
      </c>
      <c r="AZ672" s="12">
        <f t="shared" si="132"/>
        <v>0</v>
      </c>
      <c r="BA672" s="12">
        <f t="shared" si="133"/>
        <v>1</v>
      </c>
    </row>
    <row r="673" spans="31:53">
      <c r="AE673">
        <v>0</v>
      </c>
      <c r="AF673">
        <v>1.9073486328125E-5</v>
      </c>
      <c r="AG673" s="13">
        <f t="shared" si="122"/>
        <v>1.9073668228175578E-5</v>
      </c>
      <c r="AH673" s="12">
        <f t="shared" si="123"/>
        <v>1.9073486328125E-5</v>
      </c>
      <c r="AI673" s="12">
        <f t="shared" si="124"/>
        <v>0</v>
      </c>
      <c r="AK673">
        <v>0</v>
      </c>
      <c r="AL673">
        <v>0</v>
      </c>
      <c r="AM673" s="13">
        <f t="shared" si="125"/>
        <v>0</v>
      </c>
      <c r="AN673" s="12">
        <f t="shared" si="126"/>
        <v>0</v>
      </c>
      <c r="AO673" s="12">
        <f t="shared" si="127"/>
        <v>1</v>
      </c>
      <c r="AQ673">
        <v>0</v>
      </c>
      <c r="AR673">
        <v>0</v>
      </c>
      <c r="AS673" s="13">
        <f t="shared" si="128"/>
        <v>0</v>
      </c>
      <c r="AT673" s="12">
        <f t="shared" si="129"/>
        <v>0</v>
      </c>
      <c r="AU673" s="12">
        <f t="shared" si="130"/>
        <v>1</v>
      </c>
      <c r="AW673">
        <v>0</v>
      </c>
      <c r="AX673">
        <v>0</v>
      </c>
      <c r="AY673" s="13">
        <f t="shared" si="131"/>
        <v>0</v>
      </c>
      <c r="AZ673" s="12">
        <f t="shared" si="132"/>
        <v>0</v>
      </c>
      <c r="BA673" s="12">
        <f t="shared" si="133"/>
        <v>1</v>
      </c>
    </row>
    <row r="674" spans="31:53">
      <c r="AE674">
        <v>0</v>
      </c>
      <c r="AF674">
        <v>0</v>
      </c>
      <c r="AG674" s="13">
        <f t="shared" si="122"/>
        <v>0</v>
      </c>
      <c r="AH674" s="12">
        <f t="shared" si="123"/>
        <v>0</v>
      </c>
      <c r="AI674" s="12">
        <f t="shared" si="124"/>
        <v>1</v>
      </c>
      <c r="AK674">
        <v>0</v>
      </c>
      <c r="AL674">
        <v>7.7625703529493346E-3</v>
      </c>
      <c r="AM674" s="13">
        <f t="shared" si="125"/>
        <v>2</v>
      </c>
      <c r="AN674" s="12">
        <f t="shared" si="126"/>
        <v>7.7625703529493346E-3</v>
      </c>
      <c r="AO674" s="12">
        <f t="shared" si="127"/>
        <v>0</v>
      </c>
      <c r="AQ674">
        <v>0</v>
      </c>
      <c r="AR674">
        <v>7.4243032804099463E-3</v>
      </c>
      <c r="AS674" s="13">
        <f t="shared" si="128"/>
        <v>2</v>
      </c>
      <c r="AT674" s="12">
        <f t="shared" si="129"/>
        <v>7.4243032804099463E-3</v>
      </c>
      <c r="AU674" s="12">
        <f t="shared" si="130"/>
        <v>0</v>
      </c>
      <c r="AW674">
        <v>0</v>
      </c>
      <c r="AX674">
        <v>7.2768464760629131E-3</v>
      </c>
      <c r="AY674" s="13">
        <f t="shared" si="131"/>
        <v>2</v>
      </c>
      <c r="AZ674" s="12">
        <f t="shared" si="132"/>
        <v>7.2768464760629131E-3</v>
      </c>
      <c r="BA674" s="12">
        <f t="shared" si="133"/>
        <v>0</v>
      </c>
    </row>
    <row r="675" spans="31:53">
      <c r="AE675">
        <v>0</v>
      </c>
      <c r="AF675">
        <v>0</v>
      </c>
      <c r="AG675" s="13">
        <f t="shared" si="122"/>
        <v>0</v>
      </c>
      <c r="AH675" s="12">
        <f t="shared" si="123"/>
        <v>0</v>
      </c>
      <c r="AI675" s="12">
        <f t="shared" si="124"/>
        <v>1</v>
      </c>
      <c r="AK675">
        <v>0</v>
      </c>
      <c r="AL675">
        <v>0</v>
      </c>
      <c r="AM675" s="13">
        <f t="shared" si="125"/>
        <v>0</v>
      </c>
      <c r="AN675" s="12">
        <f t="shared" si="126"/>
        <v>0</v>
      </c>
      <c r="AO675" s="12">
        <f t="shared" si="127"/>
        <v>1</v>
      </c>
      <c r="AQ675">
        <v>0</v>
      </c>
      <c r="AR675">
        <v>0</v>
      </c>
      <c r="AS675" s="13">
        <f t="shared" si="128"/>
        <v>0</v>
      </c>
      <c r="AT675" s="12">
        <f t="shared" si="129"/>
        <v>0</v>
      </c>
      <c r="AU675" s="12">
        <f t="shared" si="130"/>
        <v>1</v>
      </c>
      <c r="AW675">
        <v>0</v>
      </c>
      <c r="AX675">
        <v>0</v>
      </c>
      <c r="AY675" s="13">
        <f t="shared" si="131"/>
        <v>0</v>
      </c>
      <c r="AZ675" s="12">
        <f t="shared" si="132"/>
        <v>0</v>
      </c>
      <c r="BA675" s="12">
        <f t="shared" si="133"/>
        <v>1</v>
      </c>
    </row>
    <row r="676" spans="31:53">
      <c r="AE676">
        <v>0</v>
      </c>
      <c r="AF676">
        <v>1.54876708984375E-3</v>
      </c>
      <c r="AG676" s="13">
        <f t="shared" si="122"/>
        <v>1.5499670489989015E-3</v>
      </c>
      <c r="AH676" s="12">
        <f t="shared" si="123"/>
        <v>1.54876708984375E-3</v>
      </c>
      <c r="AI676" s="12">
        <f t="shared" si="124"/>
        <v>0</v>
      </c>
      <c r="AK676">
        <v>3.33709716796875</v>
      </c>
      <c r="AL676">
        <v>2.925047789805034</v>
      </c>
      <c r="AM676" s="13">
        <f t="shared" si="125"/>
        <v>0.13160007663259238</v>
      </c>
      <c r="AN676" s="12">
        <f t="shared" si="126"/>
        <v>0.41204937816371601</v>
      </c>
      <c r="AO676" s="12">
        <f t="shared" si="127"/>
        <v>1</v>
      </c>
      <c r="AQ676">
        <v>3.33709716796875</v>
      </c>
      <c r="AR676">
        <v>2.8353434737010672</v>
      </c>
      <c r="AS676" s="13">
        <f t="shared" si="128"/>
        <v>0.16257870213619241</v>
      </c>
      <c r="AT676" s="12">
        <f t="shared" si="129"/>
        <v>0.50175369426768279</v>
      </c>
      <c r="AU676" s="12">
        <f t="shared" si="130"/>
        <v>1</v>
      </c>
      <c r="AW676">
        <v>3.33709716796875</v>
      </c>
      <c r="AX676">
        <v>2.945193279785685</v>
      </c>
      <c r="AY676" s="13">
        <f t="shared" si="131"/>
        <v>0.1247646511864629</v>
      </c>
      <c r="AZ676" s="12">
        <f t="shared" si="132"/>
        <v>0.39190388818306499</v>
      </c>
      <c r="BA676" s="12">
        <f t="shared" si="133"/>
        <v>1</v>
      </c>
    </row>
    <row r="677" spans="31:53">
      <c r="AE677">
        <v>0</v>
      </c>
      <c r="AF677">
        <v>0</v>
      </c>
      <c r="AG677" s="13">
        <f t="shared" si="122"/>
        <v>0</v>
      </c>
      <c r="AH677" s="12">
        <f t="shared" si="123"/>
        <v>0</v>
      </c>
      <c r="AI677" s="12">
        <f t="shared" si="124"/>
        <v>1</v>
      </c>
      <c r="AK677">
        <v>0</v>
      </c>
      <c r="AL677">
        <v>0</v>
      </c>
      <c r="AM677" s="13">
        <f t="shared" si="125"/>
        <v>0</v>
      </c>
      <c r="AN677" s="12">
        <f t="shared" si="126"/>
        <v>0</v>
      </c>
      <c r="AO677" s="12">
        <f t="shared" si="127"/>
        <v>1</v>
      </c>
      <c r="AQ677">
        <v>0</v>
      </c>
      <c r="AR677">
        <v>0</v>
      </c>
      <c r="AS677" s="13">
        <f t="shared" si="128"/>
        <v>0</v>
      </c>
      <c r="AT677" s="12">
        <f t="shared" si="129"/>
        <v>0</v>
      </c>
      <c r="AU677" s="12">
        <f t="shared" si="130"/>
        <v>1</v>
      </c>
      <c r="AW677">
        <v>0</v>
      </c>
      <c r="AX677">
        <v>0</v>
      </c>
      <c r="AY677" s="13">
        <f t="shared" si="131"/>
        <v>0</v>
      </c>
      <c r="AZ677" s="12">
        <f t="shared" si="132"/>
        <v>0</v>
      </c>
      <c r="BA677" s="12">
        <f t="shared" si="133"/>
        <v>1</v>
      </c>
    </row>
    <row r="678" spans="31:53">
      <c r="AE678">
        <v>0.29893112182617188</v>
      </c>
      <c r="AF678">
        <v>0.20546150207519531</v>
      </c>
      <c r="AG678" s="13">
        <f t="shared" si="122"/>
        <v>8.9234313705744889E-2</v>
      </c>
      <c r="AH678" s="12">
        <f t="shared" si="123"/>
        <v>9.3469619750976563E-2</v>
      </c>
      <c r="AI678" s="12">
        <f t="shared" si="124"/>
        <v>0</v>
      </c>
      <c r="AK678">
        <v>49.573326110839837</v>
      </c>
      <c r="AL678">
        <v>49.906444493211623</v>
      </c>
      <c r="AM678" s="13">
        <f t="shared" si="125"/>
        <v>6.6972084947332956E-3</v>
      </c>
      <c r="AN678" s="12">
        <f t="shared" si="126"/>
        <v>0.33311838237178648</v>
      </c>
      <c r="AO678" s="12">
        <f t="shared" si="127"/>
        <v>1</v>
      </c>
      <c r="AQ678">
        <v>49.573326110839837</v>
      </c>
      <c r="AR678">
        <v>49.899819608676047</v>
      </c>
      <c r="AS678" s="13">
        <f t="shared" si="128"/>
        <v>6.5644550692469964E-3</v>
      </c>
      <c r="AT678" s="12">
        <f t="shared" si="129"/>
        <v>0.32649349783621062</v>
      </c>
      <c r="AU678" s="12">
        <f t="shared" si="130"/>
        <v>1</v>
      </c>
      <c r="AW678">
        <v>49.573326110839837</v>
      </c>
      <c r="AX678">
        <v>49.891597314934508</v>
      </c>
      <c r="AY678" s="13">
        <f t="shared" si="131"/>
        <v>6.399667201919295E-3</v>
      </c>
      <c r="AZ678" s="12">
        <f t="shared" si="132"/>
        <v>0.31827120409467113</v>
      </c>
      <c r="BA678" s="12">
        <f t="shared" si="133"/>
        <v>1</v>
      </c>
    </row>
    <row r="679" spans="31:53">
      <c r="AE679">
        <v>0</v>
      </c>
      <c r="AF679">
        <v>0</v>
      </c>
      <c r="AG679" s="13">
        <f t="shared" si="122"/>
        <v>0</v>
      </c>
      <c r="AH679" s="12">
        <f t="shared" si="123"/>
        <v>0</v>
      </c>
      <c r="AI679" s="12">
        <f t="shared" si="124"/>
        <v>1</v>
      </c>
      <c r="AK679">
        <v>0</v>
      </c>
      <c r="AL679">
        <v>0</v>
      </c>
      <c r="AM679" s="13">
        <f t="shared" si="125"/>
        <v>0</v>
      </c>
      <c r="AN679" s="12">
        <f t="shared" si="126"/>
        <v>0</v>
      </c>
      <c r="AO679" s="12">
        <f t="shared" si="127"/>
        <v>1</v>
      </c>
      <c r="AQ679">
        <v>0</v>
      </c>
      <c r="AR679">
        <v>0</v>
      </c>
      <c r="AS679" s="13">
        <f t="shared" si="128"/>
        <v>0</v>
      </c>
      <c r="AT679" s="12">
        <f t="shared" si="129"/>
        <v>0</v>
      </c>
      <c r="AU679" s="12">
        <f t="shared" si="130"/>
        <v>1</v>
      </c>
      <c r="AW679">
        <v>0</v>
      </c>
      <c r="AX679">
        <v>0</v>
      </c>
      <c r="AY679" s="13">
        <f t="shared" si="131"/>
        <v>0</v>
      </c>
      <c r="AZ679" s="12">
        <f t="shared" si="132"/>
        <v>0</v>
      </c>
      <c r="BA679" s="12">
        <f t="shared" si="133"/>
        <v>1</v>
      </c>
    </row>
    <row r="680" spans="31:53">
      <c r="AE680">
        <v>1.1949539184570311E-2</v>
      </c>
      <c r="AF680">
        <v>7.068634033203125E-3</v>
      </c>
      <c r="AG680" s="13">
        <f t="shared" si="122"/>
        <v>4.8690128900191823E-3</v>
      </c>
      <c r="AH680" s="12">
        <f t="shared" si="123"/>
        <v>4.8809051513671858E-3</v>
      </c>
      <c r="AI680" s="12">
        <f t="shared" si="124"/>
        <v>0</v>
      </c>
      <c r="AK680">
        <v>49.347877502441413</v>
      </c>
      <c r="AL680">
        <v>49.257692240052307</v>
      </c>
      <c r="AM680" s="13">
        <f t="shared" si="125"/>
        <v>1.8292123380986042E-3</v>
      </c>
      <c r="AN680" s="12">
        <f t="shared" si="126"/>
        <v>9.0185262389105958E-2</v>
      </c>
      <c r="AO680" s="12">
        <f t="shared" si="127"/>
        <v>1</v>
      </c>
      <c r="AQ680">
        <v>49.347877502441413</v>
      </c>
      <c r="AR680">
        <v>49.655555001211923</v>
      </c>
      <c r="AS680" s="13">
        <f t="shared" si="128"/>
        <v>6.2154915438746164E-3</v>
      </c>
      <c r="AT680" s="12">
        <f t="shared" si="129"/>
        <v>0.30767749877050932</v>
      </c>
      <c r="AU680" s="12">
        <f t="shared" si="130"/>
        <v>1</v>
      </c>
      <c r="AW680">
        <v>49.347877502441413</v>
      </c>
      <c r="AX680">
        <v>48.397476168974819</v>
      </c>
      <c r="AY680" s="13">
        <f t="shared" si="131"/>
        <v>1.9446475924809525E-2</v>
      </c>
      <c r="AZ680" s="12">
        <f t="shared" si="132"/>
        <v>0.95040133346659417</v>
      </c>
      <c r="BA680" s="12">
        <f t="shared" si="133"/>
        <v>1</v>
      </c>
    </row>
    <row r="681" spans="31:53">
      <c r="AE681">
        <v>4.0447235107421882E-2</v>
      </c>
      <c r="AF681">
        <v>0.1182670593261719</v>
      </c>
      <c r="AG681" s="13">
        <f t="shared" si="122"/>
        <v>8.0927884097787353E-2</v>
      </c>
      <c r="AH681" s="12">
        <f t="shared" si="123"/>
        <v>7.7819824218750028E-2</v>
      </c>
      <c r="AI681" s="12">
        <f t="shared" si="124"/>
        <v>0</v>
      </c>
      <c r="AK681">
        <v>36.037635803222663</v>
      </c>
      <c r="AL681">
        <v>35.107644744541332</v>
      </c>
      <c r="AM681" s="13">
        <f t="shared" si="125"/>
        <v>2.6143436402839778E-2</v>
      </c>
      <c r="AN681" s="12">
        <f t="shared" si="126"/>
        <v>0.92999105868133114</v>
      </c>
      <c r="AO681" s="12">
        <f t="shared" si="127"/>
        <v>1</v>
      </c>
      <c r="AQ681">
        <v>36.037635803222663</v>
      </c>
      <c r="AR681">
        <v>35.08492002489276</v>
      </c>
      <c r="AS681" s="13">
        <f t="shared" si="128"/>
        <v>2.6790819515326966E-2</v>
      </c>
      <c r="AT681" s="12">
        <f t="shared" si="129"/>
        <v>0.95271577832990317</v>
      </c>
      <c r="AU681" s="12">
        <f t="shared" si="130"/>
        <v>1</v>
      </c>
      <c r="AW681">
        <v>36.037635803222663</v>
      </c>
      <c r="AX681">
        <v>35.083416450116808</v>
      </c>
      <c r="AY681" s="13">
        <f t="shared" si="131"/>
        <v>2.6833668031424569E-2</v>
      </c>
      <c r="AZ681" s="12">
        <f t="shared" si="132"/>
        <v>0.95421935310585582</v>
      </c>
      <c r="BA681" s="12">
        <f t="shared" si="133"/>
        <v>1</v>
      </c>
    </row>
    <row r="682" spans="31:53">
      <c r="AE682">
        <v>0.1043434143066406</v>
      </c>
      <c r="AF682">
        <v>0.40697669982910162</v>
      </c>
      <c r="AG682" s="13">
        <f t="shared" si="122"/>
        <v>0.35341805543257632</v>
      </c>
      <c r="AH682" s="12">
        <f t="shared" si="123"/>
        <v>0.30263328552246105</v>
      </c>
      <c r="AI682" s="12">
        <f t="shared" si="124"/>
        <v>0</v>
      </c>
      <c r="AK682">
        <v>51.48468017578125</v>
      </c>
      <c r="AL682">
        <v>50.674639835914178</v>
      </c>
      <c r="AM682" s="13">
        <f t="shared" si="125"/>
        <v>1.6558354663191235E-2</v>
      </c>
      <c r="AN682" s="12">
        <f t="shared" si="126"/>
        <v>0.81004033986707213</v>
      </c>
      <c r="AO682" s="12">
        <f t="shared" si="127"/>
        <v>1</v>
      </c>
      <c r="AQ682">
        <v>51.48468017578125</v>
      </c>
      <c r="AR682">
        <v>50.488310225757907</v>
      </c>
      <c r="AS682" s="13">
        <f t="shared" si="128"/>
        <v>2.0328477918579443E-2</v>
      </c>
      <c r="AT682" s="12">
        <f t="shared" si="129"/>
        <v>0.99636995002334316</v>
      </c>
      <c r="AU682" s="12">
        <f t="shared" si="130"/>
        <v>1</v>
      </c>
      <c r="AW682">
        <v>51.48468017578125</v>
      </c>
      <c r="AX682">
        <v>50.19204557888461</v>
      </c>
      <c r="AY682" s="13">
        <f t="shared" si="131"/>
        <v>2.6293562878536486E-2</v>
      </c>
      <c r="AZ682" s="12">
        <f t="shared" si="132"/>
        <v>1.2926345968966402</v>
      </c>
      <c r="BA682" s="12">
        <f t="shared" si="133"/>
        <v>1</v>
      </c>
    </row>
    <row r="683" spans="31:53">
      <c r="AE683">
        <v>0.22274017333984381</v>
      </c>
      <c r="AF683">
        <v>0.39704704284667969</v>
      </c>
      <c r="AG683" s="13">
        <f t="shared" si="122"/>
        <v>0.19042081362379362</v>
      </c>
      <c r="AH683" s="12">
        <f t="shared" si="123"/>
        <v>0.17430686950683588</v>
      </c>
      <c r="AI683" s="12">
        <f t="shared" si="124"/>
        <v>0</v>
      </c>
      <c r="AK683">
        <v>50.238227844238281</v>
      </c>
      <c r="AL683">
        <v>49.528983331495724</v>
      </c>
      <c r="AM683" s="13">
        <f t="shared" si="125"/>
        <v>4.6890331959629486E-3</v>
      </c>
      <c r="AN683" s="12">
        <f t="shared" si="126"/>
        <v>0.23278882426599523</v>
      </c>
      <c r="AO683" s="12">
        <f t="shared" si="127"/>
        <v>1</v>
      </c>
      <c r="AQ683">
        <v>50.238227844238281</v>
      </c>
      <c r="AR683">
        <v>49.497406425037198</v>
      </c>
      <c r="AS683" s="13">
        <f t="shared" si="128"/>
        <v>5.3267765158729729E-3</v>
      </c>
      <c r="AT683" s="12">
        <f t="shared" si="129"/>
        <v>0.26436573072452063</v>
      </c>
      <c r="AU683" s="12">
        <f t="shared" si="130"/>
        <v>1</v>
      </c>
      <c r="AW683">
        <v>50.238227844238281</v>
      </c>
      <c r="AX683">
        <v>49.476647566558533</v>
      </c>
      <c r="AY683" s="13">
        <f t="shared" si="131"/>
        <v>5.7462541221634661E-3</v>
      </c>
      <c r="AZ683" s="12">
        <f t="shared" si="132"/>
        <v>0.28512458920318551</v>
      </c>
      <c r="BA683" s="12">
        <f t="shared" si="133"/>
        <v>1</v>
      </c>
    </row>
    <row r="684" spans="31:53">
      <c r="AE684">
        <v>0</v>
      </c>
      <c r="AF684">
        <v>0</v>
      </c>
      <c r="AG684" s="13">
        <f t="shared" si="122"/>
        <v>0</v>
      </c>
      <c r="AH684" s="12">
        <f t="shared" si="123"/>
        <v>0</v>
      </c>
      <c r="AI684" s="12">
        <f t="shared" si="124"/>
        <v>1</v>
      </c>
      <c r="AK684">
        <v>0</v>
      </c>
      <c r="AL684">
        <v>0</v>
      </c>
      <c r="AM684" s="13">
        <f t="shared" si="125"/>
        <v>0</v>
      </c>
      <c r="AN684" s="12">
        <f t="shared" si="126"/>
        <v>0</v>
      </c>
      <c r="AO684" s="12">
        <f t="shared" si="127"/>
        <v>1</v>
      </c>
      <c r="AQ684">
        <v>0</v>
      </c>
      <c r="AR684">
        <v>0</v>
      </c>
      <c r="AS684" s="13">
        <f t="shared" si="128"/>
        <v>0</v>
      </c>
      <c r="AT684" s="12">
        <f t="shared" si="129"/>
        <v>0</v>
      </c>
      <c r="AU684" s="12">
        <f t="shared" si="130"/>
        <v>1</v>
      </c>
      <c r="AW684">
        <v>0</v>
      </c>
      <c r="AX684">
        <v>0</v>
      </c>
      <c r="AY684" s="13">
        <f t="shared" si="131"/>
        <v>0</v>
      </c>
      <c r="AZ684" s="12">
        <f t="shared" si="132"/>
        <v>0</v>
      </c>
      <c r="BA684" s="12">
        <f t="shared" si="133"/>
        <v>1</v>
      </c>
    </row>
    <row r="685" spans="31:53">
      <c r="AE685">
        <v>0</v>
      </c>
      <c r="AF685">
        <v>0</v>
      </c>
      <c r="AG685" s="13">
        <f t="shared" si="122"/>
        <v>0</v>
      </c>
      <c r="AH685" s="12">
        <f t="shared" si="123"/>
        <v>0</v>
      </c>
      <c r="AI685" s="12">
        <f t="shared" si="124"/>
        <v>1</v>
      </c>
      <c r="AK685">
        <v>0</v>
      </c>
      <c r="AL685">
        <v>0</v>
      </c>
      <c r="AM685" s="13">
        <f t="shared" si="125"/>
        <v>0</v>
      </c>
      <c r="AN685" s="12">
        <f t="shared" si="126"/>
        <v>0</v>
      </c>
      <c r="AO685" s="12">
        <f t="shared" si="127"/>
        <v>1</v>
      </c>
      <c r="AQ685">
        <v>0</v>
      </c>
      <c r="AR685">
        <v>0</v>
      </c>
      <c r="AS685" s="13">
        <f t="shared" si="128"/>
        <v>0</v>
      </c>
      <c r="AT685" s="12">
        <f t="shared" si="129"/>
        <v>0</v>
      </c>
      <c r="AU685" s="12">
        <f t="shared" si="130"/>
        <v>1</v>
      </c>
      <c r="AW685">
        <v>0</v>
      </c>
      <c r="AX685">
        <v>0</v>
      </c>
      <c r="AY685" s="13">
        <f t="shared" si="131"/>
        <v>0</v>
      </c>
      <c r="AZ685" s="12">
        <f t="shared" si="132"/>
        <v>0</v>
      </c>
      <c r="BA685" s="12">
        <f t="shared" si="133"/>
        <v>1</v>
      </c>
    </row>
    <row r="686" spans="31:53">
      <c r="AE686">
        <v>0.50005912780761719</v>
      </c>
      <c r="AF686">
        <v>0.4989166259765625</v>
      </c>
      <c r="AG686" s="13">
        <f t="shared" si="122"/>
        <v>1.1418494243199773E-3</v>
      </c>
      <c r="AH686" s="12">
        <f t="shared" si="123"/>
        <v>1.1425018310546875E-3</v>
      </c>
      <c r="AI686" s="12">
        <f t="shared" si="124"/>
        <v>1</v>
      </c>
      <c r="AK686">
        <v>50.140953063964837</v>
      </c>
      <c r="AL686">
        <v>50.019072049340451</v>
      </c>
      <c r="AM686" s="13">
        <f t="shared" si="125"/>
        <v>2.4415273493949567E-3</v>
      </c>
      <c r="AN686" s="12">
        <f t="shared" si="126"/>
        <v>0.12188101462438539</v>
      </c>
      <c r="AO686" s="12">
        <f t="shared" si="127"/>
        <v>1</v>
      </c>
      <c r="AQ686">
        <v>50.140953063964837</v>
      </c>
      <c r="AR686">
        <v>49.995936148567132</v>
      </c>
      <c r="AS686" s="13">
        <f t="shared" si="128"/>
        <v>2.7417602668059009E-3</v>
      </c>
      <c r="AT686" s="12">
        <f t="shared" si="129"/>
        <v>0.13688921253196895</v>
      </c>
      <c r="AU686" s="12">
        <f t="shared" si="130"/>
        <v>1</v>
      </c>
      <c r="AW686">
        <v>50.140953063964837</v>
      </c>
      <c r="AX686">
        <v>49.676056306969357</v>
      </c>
      <c r="AY686" s="13">
        <f t="shared" si="131"/>
        <v>3.6769063999271376E-3</v>
      </c>
      <c r="AZ686" s="12">
        <f t="shared" si="132"/>
        <v>0.18299062906580588</v>
      </c>
      <c r="BA686" s="12">
        <f t="shared" si="133"/>
        <v>1</v>
      </c>
    </row>
    <row r="687" spans="31:53">
      <c r="AE687">
        <v>0</v>
      </c>
      <c r="AF687">
        <v>0</v>
      </c>
      <c r="AG687" s="13">
        <f t="shared" si="122"/>
        <v>0</v>
      </c>
      <c r="AH687" s="12">
        <f t="shared" si="123"/>
        <v>0</v>
      </c>
      <c r="AI687" s="12">
        <f t="shared" si="124"/>
        <v>1</v>
      </c>
      <c r="AK687">
        <v>0</v>
      </c>
      <c r="AL687">
        <v>0</v>
      </c>
      <c r="AM687" s="13">
        <f t="shared" si="125"/>
        <v>0</v>
      </c>
      <c r="AN687" s="12">
        <f t="shared" si="126"/>
        <v>0</v>
      </c>
      <c r="AO687" s="12">
        <f t="shared" si="127"/>
        <v>1</v>
      </c>
      <c r="AQ687">
        <v>0</v>
      </c>
      <c r="AR687">
        <v>0</v>
      </c>
      <c r="AS687" s="13">
        <f t="shared" si="128"/>
        <v>0</v>
      </c>
      <c r="AT687" s="12">
        <f t="shared" si="129"/>
        <v>0</v>
      </c>
      <c r="AU687" s="12">
        <f t="shared" si="130"/>
        <v>1</v>
      </c>
      <c r="AW687">
        <v>0</v>
      </c>
      <c r="AX687">
        <v>0</v>
      </c>
      <c r="AY687" s="13">
        <f t="shared" si="131"/>
        <v>0</v>
      </c>
      <c r="AZ687" s="12">
        <f t="shared" si="132"/>
        <v>0</v>
      </c>
      <c r="BA687" s="12">
        <f t="shared" si="133"/>
        <v>1</v>
      </c>
    </row>
    <row r="688" spans="31:53">
      <c r="AE688">
        <v>9.143829345703125E-2</v>
      </c>
      <c r="AF688">
        <v>0.22424125671386719</v>
      </c>
      <c r="AG688" s="13">
        <f t="shared" si="122"/>
        <v>0.14202495528294679</v>
      </c>
      <c r="AH688" s="12">
        <f t="shared" si="123"/>
        <v>0.13280296325683594</v>
      </c>
      <c r="AI688" s="12">
        <f t="shared" si="124"/>
        <v>0</v>
      </c>
      <c r="AK688">
        <v>50.625991821289063</v>
      </c>
      <c r="AL688">
        <v>49.92205096829322</v>
      </c>
      <c r="AM688" s="13">
        <f t="shared" si="125"/>
        <v>1.103856073020835E-2</v>
      </c>
      <c r="AN688" s="12">
        <f t="shared" si="126"/>
        <v>0.54804278958228281</v>
      </c>
      <c r="AO688" s="12">
        <f t="shared" si="127"/>
        <v>1</v>
      </c>
      <c r="AQ688">
        <v>50.625991821289063</v>
      </c>
      <c r="AR688">
        <v>49.946441928051151</v>
      </c>
      <c r="AS688" s="13">
        <f t="shared" si="128"/>
        <v>1.1527006748859668E-2</v>
      </c>
      <c r="AT688" s="12">
        <f t="shared" si="129"/>
        <v>0.57243374934021318</v>
      </c>
      <c r="AU688" s="12">
        <f t="shared" si="130"/>
        <v>1</v>
      </c>
      <c r="AW688">
        <v>50.625991821289063</v>
      </c>
      <c r="AX688">
        <v>49.989335284249073</v>
      </c>
      <c r="AY688" s="13">
        <f t="shared" si="131"/>
        <v>1.2385394534706105E-2</v>
      </c>
      <c r="AZ688" s="12">
        <f t="shared" si="132"/>
        <v>0.6153271055381353</v>
      </c>
      <c r="BA688" s="12">
        <f t="shared" si="133"/>
        <v>1</v>
      </c>
    </row>
    <row r="689" spans="31:53">
      <c r="AE689">
        <v>0</v>
      </c>
      <c r="AF689">
        <v>1.195144653320312E-2</v>
      </c>
      <c r="AG689" s="13">
        <f t="shared" si="122"/>
        <v>1.2023150440734431E-2</v>
      </c>
      <c r="AH689" s="12">
        <f t="shared" si="123"/>
        <v>1.195144653320312E-2</v>
      </c>
      <c r="AI689" s="12">
        <f t="shared" si="124"/>
        <v>0</v>
      </c>
      <c r="AK689">
        <v>23.222732543945309</v>
      </c>
      <c r="AL689">
        <v>21.977901458740249</v>
      </c>
      <c r="AM689" s="13">
        <f t="shared" si="125"/>
        <v>5.5080248880186047E-2</v>
      </c>
      <c r="AN689" s="12">
        <f t="shared" si="126"/>
        <v>1.2448310852050604</v>
      </c>
      <c r="AO689" s="12">
        <f t="shared" si="127"/>
        <v>1</v>
      </c>
      <c r="AQ689">
        <v>23.222732543945309</v>
      </c>
      <c r="AR689">
        <v>27.244567871093761</v>
      </c>
      <c r="AS689" s="13">
        <f t="shared" si="128"/>
        <v>0.15938381066842083</v>
      </c>
      <c r="AT689" s="12">
        <f t="shared" si="129"/>
        <v>4.0218353271484517</v>
      </c>
      <c r="AU689" s="12">
        <f t="shared" si="130"/>
        <v>1</v>
      </c>
      <c r="AW689">
        <v>23.222732543945309</v>
      </c>
      <c r="AX689">
        <v>22.71060943603517</v>
      </c>
      <c r="AY689" s="13">
        <f t="shared" si="131"/>
        <v>2.2298534608404565E-2</v>
      </c>
      <c r="AZ689" s="12">
        <f t="shared" si="132"/>
        <v>0.51212310791013849</v>
      </c>
      <c r="BA689" s="12">
        <f t="shared" si="133"/>
        <v>1</v>
      </c>
    </row>
    <row r="690" spans="31:53">
      <c r="AE690">
        <v>0</v>
      </c>
      <c r="AF690">
        <v>0</v>
      </c>
      <c r="AG690" s="13">
        <f t="shared" si="122"/>
        <v>0</v>
      </c>
      <c r="AH690" s="12">
        <f t="shared" si="123"/>
        <v>0</v>
      </c>
      <c r="AI690" s="12">
        <f t="shared" si="124"/>
        <v>1</v>
      </c>
      <c r="AK690">
        <v>0</v>
      </c>
      <c r="AL690">
        <v>0</v>
      </c>
      <c r="AM690" s="13">
        <f t="shared" si="125"/>
        <v>0</v>
      </c>
      <c r="AN690" s="12">
        <f t="shared" si="126"/>
        <v>0</v>
      </c>
      <c r="AO690" s="12">
        <f t="shared" si="127"/>
        <v>1</v>
      </c>
      <c r="AQ690">
        <v>0</v>
      </c>
      <c r="AR690">
        <v>0</v>
      </c>
      <c r="AS690" s="13">
        <f t="shared" si="128"/>
        <v>0</v>
      </c>
      <c r="AT690" s="12">
        <f t="shared" si="129"/>
        <v>0</v>
      </c>
      <c r="AU690" s="12">
        <f t="shared" si="130"/>
        <v>1</v>
      </c>
      <c r="AW690">
        <v>0</v>
      </c>
      <c r="AX690">
        <v>0</v>
      </c>
      <c r="AY690" s="13">
        <f t="shared" si="131"/>
        <v>0</v>
      </c>
      <c r="AZ690" s="12">
        <f t="shared" si="132"/>
        <v>0</v>
      </c>
      <c r="BA690" s="12">
        <f t="shared" si="133"/>
        <v>1</v>
      </c>
    </row>
    <row r="691" spans="31:53">
      <c r="AE691">
        <v>5.7840347290039063E-2</v>
      </c>
      <c r="AF691">
        <v>0.26634979248046881</v>
      </c>
      <c r="AG691" s="13">
        <f t="shared" si="122"/>
        <v>0.23184056497471003</v>
      </c>
      <c r="AH691" s="12">
        <f t="shared" si="123"/>
        <v>0.20850944519042974</v>
      </c>
      <c r="AI691" s="12">
        <f t="shared" si="124"/>
        <v>0</v>
      </c>
      <c r="AK691">
        <v>42.63458251953125</v>
      </c>
      <c r="AL691">
        <v>42.609167863978428</v>
      </c>
      <c r="AM691" s="13">
        <f t="shared" si="125"/>
        <v>5.9628196644287337E-4</v>
      </c>
      <c r="AN691" s="12">
        <f t="shared" si="126"/>
        <v>2.5414655552822296E-2</v>
      </c>
      <c r="AO691" s="12">
        <f t="shared" si="127"/>
        <v>1</v>
      </c>
      <c r="AQ691">
        <v>42.63458251953125</v>
      </c>
      <c r="AR691">
        <v>43.291678160193541</v>
      </c>
      <c r="AS691" s="13">
        <f t="shared" si="128"/>
        <v>1.5294407913583044E-2</v>
      </c>
      <c r="AT691" s="12">
        <f t="shared" si="129"/>
        <v>0.6570956406622912</v>
      </c>
      <c r="AU691" s="12">
        <f t="shared" si="130"/>
        <v>1</v>
      </c>
      <c r="AW691">
        <v>42.63458251953125</v>
      </c>
      <c r="AX691">
        <v>41.784041822951977</v>
      </c>
      <c r="AY691" s="13">
        <f t="shared" si="131"/>
        <v>2.0150546237964289E-2</v>
      </c>
      <c r="AZ691" s="12">
        <f t="shared" si="132"/>
        <v>0.850540696579273</v>
      </c>
      <c r="BA691" s="12">
        <f t="shared" si="133"/>
        <v>1</v>
      </c>
    </row>
    <row r="692" spans="31:53">
      <c r="AE692">
        <v>0.11566925048828119</v>
      </c>
      <c r="AF692">
        <v>8.27789306640625E-4</v>
      </c>
      <c r="AG692" s="13">
        <f t="shared" si="122"/>
        <v>0.10849252875534959</v>
      </c>
      <c r="AH692" s="12">
        <f t="shared" si="123"/>
        <v>0.11484146118164057</v>
      </c>
      <c r="AI692" s="12">
        <f t="shared" si="124"/>
        <v>0</v>
      </c>
      <c r="AK692">
        <v>10.133171081542971</v>
      </c>
      <c r="AL692">
        <v>10.457557855650441</v>
      </c>
      <c r="AM692" s="13">
        <f t="shared" si="125"/>
        <v>3.150804180822607E-2</v>
      </c>
      <c r="AN692" s="12">
        <f t="shared" si="126"/>
        <v>0.32438677410747019</v>
      </c>
      <c r="AO692" s="12">
        <f t="shared" si="127"/>
        <v>1</v>
      </c>
      <c r="AQ692">
        <v>10.133171081542971</v>
      </c>
      <c r="AR692">
        <v>10.453089090805721</v>
      </c>
      <c r="AS692" s="13">
        <f t="shared" si="128"/>
        <v>3.1080731185206868E-2</v>
      </c>
      <c r="AT692" s="12">
        <f t="shared" si="129"/>
        <v>0.31991800926275005</v>
      </c>
      <c r="AU692" s="12">
        <f t="shared" si="130"/>
        <v>1</v>
      </c>
      <c r="AW692">
        <v>10.133171081542971</v>
      </c>
      <c r="AX692">
        <v>10.449926608809051</v>
      </c>
      <c r="AY692" s="13">
        <f t="shared" si="131"/>
        <v>3.0778217353994688E-2</v>
      </c>
      <c r="AZ692" s="12">
        <f t="shared" si="132"/>
        <v>0.31675552726608025</v>
      </c>
      <c r="BA692" s="12">
        <f t="shared" si="133"/>
        <v>1</v>
      </c>
    </row>
    <row r="693" spans="31:53">
      <c r="AE693">
        <v>0</v>
      </c>
      <c r="AF693">
        <v>0</v>
      </c>
      <c r="AG693" s="13">
        <f t="shared" si="122"/>
        <v>0</v>
      </c>
      <c r="AH693" s="12">
        <f t="shared" si="123"/>
        <v>0</v>
      </c>
      <c r="AI693" s="12">
        <f t="shared" si="124"/>
        <v>1</v>
      </c>
      <c r="AK693">
        <v>0</v>
      </c>
      <c r="AL693">
        <v>0</v>
      </c>
      <c r="AM693" s="13">
        <f t="shared" si="125"/>
        <v>0</v>
      </c>
      <c r="AN693" s="12">
        <f t="shared" si="126"/>
        <v>0</v>
      </c>
      <c r="AO693" s="12">
        <f t="shared" si="127"/>
        <v>1</v>
      </c>
      <c r="AQ693">
        <v>0</v>
      </c>
      <c r="AR693">
        <v>0</v>
      </c>
      <c r="AS693" s="13">
        <f t="shared" si="128"/>
        <v>0</v>
      </c>
      <c r="AT693" s="12">
        <f t="shared" si="129"/>
        <v>0</v>
      </c>
      <c r="AU693" s="12">
        <f t="shared" si="130"/>
        <v>1</v>
      </c>
      <c r="AW693">
        <v>0</v>
      </c>
      <c r="AX693">
        <v>0</v>
      </c>
      <c r="AY693" s="13">
        <f t="shared" si="131"/>
        <v>0</v>
      </c>
      <c r="AZ693" s="12">
        <f t="shared" si="132"/>
        <v>0</v>
      </c>
      <c r="BA693" s="12">
        <f t="shared" si="133"/>
        <v>1</v>
      </c>
    </row>
    <row r="694" spans="31:53">
      <c r="AE694">
        <v>0.34278678894042969</v>
      </c>
      <c r="AF694">
        <v>0.1064395904541016</v>
      </c>
      <c r="AG694" s="13">
        <f t="shared" si="122"/>
        <v>0.21049348912446464</v>
      </c>
      <c r="AH694" s="12">
        <f t="shared" si="123"/>
        <v>0.23634719848632807</v>
      </c>
      <c r="AI694" s="12">
        <f t="shared" si="124"/>
        <v>0</v>
      </c>
      <c r="AK694">
        <v>45.107841491699219</v>
      </c>
      <c r="AL694">
        <v>43.103481007513601</v>
      </c>
      <c r="AM694" s="13">
        <f t="shared" si="125"/>
        <v>4.5444517265989394E-2</v>
      </c>
      <c r="AN694" s="12">
        <f t="shared" si="126"/>
        <v>2.004360484185618</v>
      </c>
      <c r="AO694" s="12">
        <f t="shared" si="127"/>
        <v>1</v>
      </c>
      <c r="AQ694">
        <v>45.107841491699219</v>
      </c>
      <c r="AR694">
        <v>43.354558026057241</v>
      </c>
      <c r="AS694" s="13">
        <f t="shared" si="128"/>
        <v>3.9639066432740233E-2</v>
      </c>
      <c r="AT694" s="12">
        <f t="shared" si="129"/>
        <v>1.753283465641978</v>
      </c>
      <c r="AU694" s="12">
        <f t="shared" si="130"/>
        <v>1</v>
      </c>
      <c r="AW694">
        <v>45.107841491699219</v>
      </c>
      <c r="AX694">
        <v>43.55586638083377</v>
      </c>
      <c r="AY694" s="13">
        <f t="shared" si="131"/>
        <v>3.5008125604145485E-2</v>
      </c>
      <c r="AZ694" s="12">
        <f t="shared" si="132"/>
        <v>1.5519751108654489</v>
      </c>
      <c r="BA694" s="12">
        <f t="shared" si="133"/>
        <v>1</v>
      </c>
    </row>
    <row r="695" spans="31:53">
      <c r="AE695">
        <v>0</v>
      </c>
      <c r="AF695">
        <v>0</v>
      </c>
      <c r="AG695" s="13">
        <f t="shared" si="122"/>
        <v>0</v>
      </c>
      <c r="AH695" s="12">
        <f t="shared" si="123"/>
        <v>0</v>
      </c>
      <c r="AI695" s="12">
        <f t="shared" si="124"/>
        <v>1</v>
      </c>
      <c r="AK695">
        <v>0</v>
      </c>
      <c r="AL695">
        <v>0</v>
      </c>
      <c r="AM695" s="13">
        <f t="shared" si="125"/>
        <v>0</v>
      </c>
      <c r="AN695" s="12">
        <f t="shared" si="126"/>
        <v>0</v>
      </c>
      <c r="AO695" s="12">
        <f t="shared" si="127"/>
        <v>1</v>
      </c>
      <c r="AQ695">
        <v>0</v>
      </c>
      <c r="AR695">
        <v>0</v>
      </c>
      <c r="AS695" s="13">
        <f t="shared" si="128"/>
        <v>0</v>
      </c>
      <c r="AT695" s="12">
        <f t="shared" si="129"/>
        <v>0</v>
      </c>
      <c r="AU695" s="12">
        <f t="shared" si="130"/>
        <v>1</v>
      </c>
      <c r="AW695">
        <v>0</v>
      </c>
      <c r="AX695">
        <v>0</v>
      </c>
      <c r="AY695" s="13">
        <f t="shared" si="131"/>
        <v>0</v>
      </c>
      <c r="AZ695" s="12">
        <f t="shared" si="132"/>
        <v>0</v>
      </c>
      <c r="BA695" s="12">
        <f t="shared" si="133"/>
        <v>1</v>
      </c>
    </row>
    <row r="696" spans="31:53">
      <c r="AE696">
        <v>0</v>
      </c>
      <c r="AF696">
        <v>0</v>
      </c>
      <c r="AG696" s="13">
        <f t="shared" si="122"/>
        <v>0</v>
      </c>
      <c r="AH696" s="12">
        <f t="shared" si="123"/>
        <v>0</v>
      </c>
      <c r="AI696" s="12">
        <f t="shared" si="124"/>
        <v>1</v>
      </c>
      <c r="AK696">
        <v>0</v>
      </c>
      <c r="AL696">
        <v>0</v>
      </c>
      <c r="AM696" s="13">
        <f t="shared" si="125"/>
        <v>0</v>
      </c>
      <c r="AN696" s="12">
        <f t="shared" si="126"/>
        <v>0</v>
      </c>
      <c r="AO696" s="12">
        <f t="shared" si="127"/>
        <v>1</v>
      </c>
      <c r="AQ696">
        <v>0</v>
      </c>
      <c r="AR696">
        <v>0</v>
      </c>
      <c r="AS696" s="13">
        <f t="shared" si="128"/>
        <v>0</v>
      </c>
      <c r="AT696" s="12">
        <f t="shared" si="129"/>
        <v>0</v>
      </c>
      <c r="AU696" s="12">
        <f t="shared" si="130"/>
        <v>1</v>
      </c>
      <c r="AW696">
        <v>0</v>
      </c>
      <c r="AX696">
        <v>0</v>
      </c>
      <c r="AY696" s="13">
        <f t="shared" si="131"/>
        <v>0</v>
      </c>
      <c r="AZ696" s="12">
        <f t="shared" si="132"/>
        <v>0</v>
      </c>
      <c r="BA696" s="12">
        <f t="shared" si="133"/>
        <v>1</v>
      </c>
    </row>
    <row r="697" spans="31:53">
      <c r="AE697">
        <v>0.45673179626464838</v>
      </c>
      <c r="AF697">
        <v>0.1064395904541016</v>
      </c>
      <c r="AG697" s="13">
        <f t="shared" si="122"/>
        <v>0.29551779415402868</v>
      </c>
      <c r="AH697" s="12">
        <f t="shared" si="123"/>
        <v>0.35029220581054676</v>
      </c>
      <c r="AI697" s="12">
        <f t="shared" si="124"/>
        <v>0</v>
      </c>
      <c r="AK697">
        <v>44.930458068847663</v>
      </c>
      <c r="AL697">
        <v>43.065329067042619</v>
      </c>
      <c r="AM697" s="13">
        <f t="shared" si="125"/>
        <v>4.2391324914788475E-2</v>
      </c>
      <c r="AN697" s="12">
        <f t="shared" si="126"/>
        <v>1.8651290018050446</v>
      </c>
      <c r="AO697" s="12">
        <f t="shared" si="127"/>
        <v>1</v>
      </c>
      <c r="AQ697">
        <v>44.930458068847663</v>
      </c>
      <c r="AR697">
        <v>43.315628427435662</v>
      </c>
      <c r="AS697" s="13">
        <f t="shared" si="128"/>
        <v>3.6598328731099326E-2</v>
      </c>
      <c r="AT697" s="12">
        <f t="shared" si="129"/>
        <v>1.6148296414120011</v>
      </c>
      <c r="AU697" s="12">
        <f t="shared" si="130"/>
        <v>1</v>
      </c>
      <c r="AW697">
        <v>44.930458068847663</v>
      </c>
      <c r="AX697">
        <v>43.583742151090178</v>
      </c>
      <c r="AY697" s="13">
        <f t="shared" si="131"/>
        <v>3.0429375499325537E-2</v>
      </c>
      <c r="AZ697" s="12">
        <f t="shared" si="132"/>
        <v>1.3467159177574857</v>
      </c>
      <c r="BA697" s="12">
        <f t="shared" si="133"/>
        <v>1</v>
      </c>
    </row>
    <row r="698" spans="31:53">
      <c r="AE698">
        <v>0</v>
      </c>
      <c r="AF698">
        <v>0</v>
      </c>
      <c r="AG698" s="13">
        <f t="shared" si="122"/>
        <v>0</v>
      </c>
      <c r="AH698" s="12">
        <f t="shared" si="123"/>
        <v>0</v>
      </c>
      <c r="AI698" s="12">
        <f t="shared" si="124"/>
        <v>1</v>
      </c>
      <c r="AK698">
        <v>0</v>
      </c>
      <c r="AL698">
        <v>0</v>
      </c>
      <c r="AM698" s="13">
        <f t="shared" si="125"/>
        <v>0</v>
      </c>
      <c r="AN698" s="12">
        <f t="shared" si="126"/>
        <v>0</v>
      </c>
      <c r="AO698" s="12">
        <f t="shared" si="127"/>
        <v>1</v>
      </c>
      <c r="AQ698">
        <v>0</v>
      </c>
      <c r="AR698">
        <v>0</v>
      </c>
      <c r="AS698" s="13">
        <f t="shared" si="128"/>
        <v>0</v>
      </c>
      <c r="AT698" s="12">
        <f t="shared" si="129"/>
        <v>0</v>
      </c>
      <c r="AU698" s="12">
        <f t="shared" si="130"/>
        <v>1</v>
      </c>
      <c r="AW698">
        <v>0</v>
      </c>
      <c r="AX698">
        <v>0</v>
      </c>
      <c r="AY698" s="13">
        <f t="shared" si="131"/>
        <v>0</v>
      </c>
      <c r="AZ698" s="12">
        <f t="shared" si="132"/>
        <v>0</v>
      </c>
      <c r="BA698" s="12">
        <f t="shared" si="133"/>
        <v>1</v>
      </c>
    </row>
    <row r="699" spans="31:53">
      <c r="AE699">
        <v>6.214141845703125E-3</v>
      </c>
      <c r="AF699">
        <v>1.9388198852539059E-2</v>
      </c>
      <c r="AG699" s="13">
        <f t="shared" si="122"/>
        <v>1.326121722651236E-2</v>
      </c>
      <c r="AH699" s="12">
        <f t="shared" si="123"/>
        <v>1.3174057006835934E-2</v>
      </c>
      <c r="AI699" s="12">
        <f t="shared" si="124"/>
        <v>0</v>
      </c>
      <c r="AK699">
        <v>0.3086090087890625</v>
      </c>
      <c r="AL699">
        <v>0.32882032723262389</v>
      </c>
      <c r="AM699" s="13">
        <f t="shared" si="125"/>
        <v>6.3415087136415596E-2</v>
      </c>
      <c r="AN699" s="12">
        <f t="shared" si="126"/>
        <v>2.0211318443561388E-2</v>
      </c>
      <c r="AO699" s="12">
        <f t="shared" si="127"/>
        <v>1</v>
      </c>
      <c r="AQ699">
        <v>0.3086090087890625</v>
      </c>
      <c r="AR699">
        <v>0.31937251581209841</v>
      </c>
      <c r="AS699" s="13">
        <f t="shared" si="128"/>
        <v>3.4279693275600598E-2</v>
      </c>
      <c r="AT699" s="12">
        <f t="shared" si="129"/>
        <v>1.0763507023035912E-2</v>
      </c>
      <c r="AU699" s="12">
        <f t="shared" si="130"/>
        <v>1</v>
      </c>
      <c r="AW699">
        <v>0.3086090087890625</v>
      </c>
      <c r="AX699">
        <v>0.31746861793308029</v>
      </c>
      <c r="AY699" s="13">
        <f t="shared" si="131"/>
        <v>2.8301950959029359E-2</v>
      </c>
      <c r="AZ699" s="12">
        <f t="shared" si="132"/>
        <v>8.8596091440177882E-3</v>
      </c>
      <c r="BA699" s="12">
        <f t="shared" si="133"/>
        <v>1</v>
      </c>
    </row>
    <row r="700" spans="31:53">
      <c r="AE700">
        <v>0</v>
      </c>
      <c r="AF700">
        <v>0</v>
      </c>
      <c r="AG700" s="13">
        <f t="shared" si="122"/>
        <v>0</v>
      </c>
      <c r="AH700" s="12">
        <f t="shared" si="123"/>
        <v>0</v>
      </c>
      <c r="AI700" s="12">
        <f t="shared" si="124"/>
        <v>1</v>
      </c>
      <c r="AK700">
        <v>0</v>
      </c>
      <c r="AL700">
        <v>0</v>
      </c>
      <c r="AM700" s="13">
        <f t="shared" si="125"/>
        <v>0</v>
      </c>
      <c r="AN700" s="12">
        <f t="shared" si="126"/>
        <v>0</v>
      </c>
      <c r="AO700" s="12">
        <f t="shared" si="127"/>
        <v>1</v>
      </c>
      <c r="AQ700">
        <v>0</v>
      </c>
      <c r="AR700">
        <v>0</v>
      </c>
      <c r="AS700" s="13">
        <f t="shared" si="128"/>
        <v>0</v>
      </c>
      <c r="AT700" s="12">
        <f t="shared" si="129"/>
        <v>0</v>
      </c>
      <c r="AU700" s="12">
        <f t="shared" si="130"/>
        <v>1</v>
      </c>
      <c r="AW700">
        <v>0</v>
      </c>
      <c r="AX700">
        <v>0</v>
      </c>
      <c r="AY700" s="13">
        <f t="shared" si="131"/>
        <v>0</v>
      </c>
      <c r="AZ700" s="12">
        <f t="shared" si="132"/>
        <v>0</v>
      </c>
      <c r="BA700" s="12">
        <f t="shared" si="133"/>
        <v>1</v>
      </c>
    </row>
    <row r="701" spans="31:53">
      <c r="AE701">
        <v>0</v>
      </c>
      <c r="AF701">
        <v>0</v>
      </c>
      <c r="AG701" s="13">
        <f t="shared" si="122"/>
        <v>0</v>
      </c>
      <c r="AH701" s="12">
        <f t="shared" si="123"/>
        <v>0</v>
      </c>
      <c r="AI701" s="12">
        <f t="shared" si="124"/>
        <v>1</v>
      </c>
      <c r="AK701">
        <v>0</v>
      </c>
      <c r="AL701">
        <v>0</v>
      </c>
      <c r="AM701" s="13">
        <f t="shared" si="125"/>
        <v>0</v>
      </c>
      <c r="AN701" s="12">
        <f t="shared" si="126"/>
        <v>0</v>
      </c>
      <c r="AO701" s="12">
        <f t="shared" si="127"/>
        <v>1</v>
      </c>
      <c r="AQ701">
        <v>0</v>
      </c>
      <c r="AR701">
        <v>0</v>
      </c>
      <c r="AS701" s="13">
        <f t="shared" si="128"/>
        <v>0</v>
      </c>
      <c r="AT701" s="12">
        <f t="shared" si="129"/>
        <v>0</v>
      </c>
      <c r="AU701" s="12">
        <f t="shared" si="130"/>
        <v>1</v>
      </c>
      <c r="AW701">
        <v>0</v>
      </c>
      <c r="AX701">
        <v>0</v>
      </c>
      <c r="AY701" s="13">
        <f t="shared" si="131"/>
        <v>0</v>
      </c>
      <c r="AZ701" s="12">
        <f t="shared" si="132"/>
        <v>0</v>
      </c>
      <c r="BA701" s="12">
        <f t="shared" si="133"/>
        <v>1</v>
      </c>
    </row>
    <row r="702" spans="31:53">
      <c r="AE702">
        <v>0</v>
      </c>
      <c r="AF702">
        <v>0</v>
      </c>
      <c r="AG702" s="13">
        <f t="shared" si="122"/>
        <v>0</v>
      </c>
      <c r="AH702" s="12">
        <f t="shared" si="123"/>
        <v>0</v>
      </c>
      <c r="AI702" s="12">
        <f t="shared" si="124"/>
        <v>1</v>
      </c>
      <c r="AK702">
        <v>0</v>
      </c>
      <c r="AL702">
        <v>0</v>
      </c>
      <c r="AM702" s="13">
        <f t="shared" si="125"/>
        <v>0</v>
      </c>
      <c r="AN702" s="12">
        <f t="shared" si="126"/>
        <v>0</v>
      </c>
      <c r="AO702" s="12">
        <f t="shared" si="127"/>
        <v>1</v>
      </c>
      <c r="AQ702">
        <v>0</v>
      </c>
      <c r="AR702">
        <v>0</v>
      </c>
      <c r="AS702" s="13">
        <f t="shared" si="128"/>
        <v>0</v>
      </c>
      <c r="AT702" s="12">
        <f t="shared" si="129"/>
        <v>0</v>
      </c>
      <c r="AU702" s="12">
        <f t="shared" si="130"/>
        <v>1</v>
      </c>
      <c r="AW702">
        <v>0</v>
      </c>
      <c r="AX702">
        <v>0</v>
      </c>
      <c r="AY702" s="13">
        <f t="shared" si="131"/>
        <v>0</v>
      </c>
      <c r="AZ702" s="12">
        <f t="shared" si="132"/>
        <v>0</v>
      </c>
      <c r="BA702" s="12">
        <f t="shared" si="133"/>
        <v>1</v>
      </c>
    </row>
    <row r="703" spans="31:53">
      <c r="AE703">
        <v>2.2197723388671878E-2</v>
      </c>
      <c r="AF703">
        <v>9.7072601318359375E-2</v>
      </c>
      <c r="AG703" s="13">
        <f t="shared" si="122"/>
        <v>7.7749292225189059E-2</v>
      </c>
      <c r="AH703" s="12">
        <f t="shared" si="123"/>
        <v>7.48748779296875E-2</v>
      </c>
      <c r="AI703" s="12">
        <f t="shared" si="124"/>
        <v>0</v>
      </c>
      <c r="AK703">
        <v>45.534515380859382</v>
      </c>
      <c r="AL703">
        <v>45.527099160587092</v>
      </c>
      <c r="AM703" s="13">
        <f t="shared" si="125"/>
        <v>1.6288356646509492E-4</v>
      </c>
      <c r="AN703" s="12">
        <f t="shared" si="126"/>
        <v>7.4162202722902748E-3</v>
      </c>
      <c r="AO703" s="12">
        <f t="shared" si="127"/>
        <v>1</v>
      </c>
      <c r="AQ703">
        <v>45.534515380859382</v>
      </c>
      <c r="AR703">
        <v>45.283684469229847</v>
      </c>
      <c r="AS703" s="13">
        <f t="shared" si="128"/>
        <v>5.5238027629610333E-3</v>
      </c>
      <c r="AT703" s="12">
        <f t="shared" si="129"/>
        <v>0.25083091162953508</v>
      </c>
      <c r="AU703" s="12">
        <f t="shared" si="130"/>
        <v>1</v>
      </c>
      <c r="AW703">
        <v>45.534515380859382</v>
      </c>
      <c r="AX703">
        <v>45.318772486357439</v>
      </c>
      <c r="AY703" s="13">
        <f t="shared" si="131"/>
        <v>4.7492589330890072E-3</v>
      </c>
      <c r="AZ703" s="12">
        <f t="shared" si="132"/>
        <v>0.21574289450194328</v>
      </c>
      <c r="BA703" s="12">
        <f t="shared" si="133"/>
        <v>1</v>
      </c>
    </row>
    <row r="704" spans="31:53">
      <c r="AE704">
        <v>0</v>
      </c>
      <c r="AF704">
        <v>0</v>
      </c>
      <c r="AG704" s="13">
        <f t="shared" si="122"/>
        <v>0</v>
      </c>
      <c r="AH704" s="12">
        <f t="shared" si="123"/>
        <v>0</v>
      </c>
      <c r="AI704" s="12">
        <f t="shared" si="124"/>
        <v>1</v>
      </c>
      <c r="AK704">
        <v>0</v>
      </c>
      <c r="AL704">
        <v>0.69963883866921717</v>
      </c>
      <c r="AM704" s="13">
        <f t="shared" si="125"/>
        <v>2</v>
      </c>
      <c r="AN704" s="12">
        <f t="shared" si="126"/>
        <v>0.69963883866921717</v>
      </c>
      <c r="AO704" s="12">
        <f t="shared" si="127"/>
        <v>0</v>
      </c>
      <c r="AQ704">
        <v>0</v>
      </c>
      <c r="AR704">
        <v>0.49142960698000682</v>
      </c>
      <c r="AS704" s="13">
        <f t="shared" si="128"/>
        <v>2</v>
      </c>
      <c r="AT704" s="12">
        <f t="shared" si="129"/>
        <v>0.49142960698000682</v>
      </c>
      <c r="AU704" s="12">
        <f t="shared" si="130"/>
        <v>0</v>
      </c>
      <c r="AW704">
        <v>0</v>
      </c>
      <c r="AX704">
        <v>0.3964940711330428</v>
      </c>
      <c r="AY704" s="13">
        <f t="shared" si="131"/>
        <v>2</v>
      </c>
      <c r="AZ704" s="12">
        <f t="shared" si="132"/>
        <v>0.3964940711330428</v>
      </c>
      <c r="BA704" s="12">
        <f t="shared" si="133"/>
        <v>0</v>
      </c>
    </row>
    <row r="705" spans="31:53">
      <c r="AE705">
        <v>0</v>
      </c>
      <c r="AF705">
        <v>0</v>
      </c>
      <c r="AG705" s="13">
        <f t="shared" si="122"/>
        <v>0</v>
      </c>
      <c r="AH705" s="12">
        <f t="shared" si="123"/>
        <v>0</v>
      </c>
      <c r="AI705" s="12">
        <f t="shared" si="124"/>
        <v>1</v>
      </c>
      <c r="AK705">
        <v>0</v>
      </c>
      <c r="AL705">
        <v>1.6998926798502609</v>
      </c>
      <c r="AM705" s="13">
        <f t="shared" si="125"/>
        <v>2</v>
      </c>
      <c r="AN705" s="12">
        <f t="shared" si="126"/>
        <v>1.6998926798502609</v>
      </c>
      <c r="AO705" s="12">
        <f t="shared" si="127"/>
        <v>0</v>
      </c>
      <c r="AQ705">
        <v>0</v>
      </c>
      <c r="AR705">
        <v>1.274919509887696</v>
      </c>
      <c r="AS705" s="13">
        <f t="shared" si="128"/>
        <v>2</v>
      </c>
      <c r="AT705" s="12">
        <f t="shared" si="129"/>
        <v>1.274919509887696</v>
      </c>
      <c r="AU705" s="12">
        <f t="shared" si="130"/>
        <v>0</v>
      </c>
      <c r="AW705">
        <v>0</v>
      </c>
      <c r="AX705">
        <v>5.6069919041224896</v>
      </c>
      <c r="AY705" s="13">
        <f t="shared" si="131"/>
        <v>2</v>
      </c>
      <c r="AZ705" s="12">
        <f t="shared" si="132"/>
        <v>5.6069919041224896</v>
      </c>
      <c r="BA705" s="12">
        <f t="shared" si="133"/>
        <v>0</v>
      </c>
    </row>
    <row r="706" spans="31:53">
      <c r="AE706">
        <v>7.66754150390625E-4</v>
      </c>
      <c r="AF706">
        <v>7.1964263916015616E-3</v>
      </c>
      <c r="AG706" s="13">
        <f t="shared" si="122"/>
        <v>6.4503869562537626E-3</v>
      </c>
      <c r="AH706" s="12">
        <f t="shared" si="123"/>
        <v>6.4296722412109366E-3</v>
      </c>
      <c r="AI706" s="12">
        <f t="shared" si="124"/>
        <v>0</v>
      </c>
      <c r="AK706">
        <v>24.657058715820309</v>
      </c>
      <c r="AL706">
        <v>38.333447774251297</v>
      </c>
      <c r="AM706" s="13">
        <f t="shared" si="125"/>
        <v>0.43423651659592938</v>
      </c>
      <c r="AN706" s="12">
        <f t="shared" si="126"/>
        <v>13.676389058430988</v>
      </c>
      <c r="AO706" s="12">
        <f t="shared" si="127"/>
        <v>0</v>
      </c>
      <c r="AQ706">
        <v>24.657058715820309</v>
      </c>
      <c r="AR706">
        <v>33.771727695937983</v>
      </c>
      <c r="AS706" s="13">
        <f t="shared" si="128"/>
        <v>0.31199241127087401</v>
      </c>
      <c r="AT706" s="12">
        <f t="shared" si="129"/>
        <v>9.1146689801176741</v>
      </c>
      <c r="AU706" s="12">
        <f t="shared" si="130"/>
        <v>0</v>
      </c>
      <c r="AW706">
        <v>24.657058715820309</v>
      </c>
      <c r="AX706">
        <v>35.155674870926461</v>
      </c>
      <c r="AY706" s="13">
        <f t="shared" si="131"/>
        <v>0.35104953495830266</v>
      </c>
      <c r="AZ706" s="12">
        <f t="shared" si="132"/>
        <v>10.498616155106152</v>
      </c>
      <c r="BA706" s="12">
        <f t="shared" si="133"/>
        <v>0</v>
      </c>
    </row>
    <row r="707" spans="31:53">
      <c r="AE707">
        <v>4.08172607421875E-4</v>
      </c>
      <c r="AF707">
        <v>4.5871734619140616E-3</v>
      </c>
      <c r="AG707" s="13">
        <f t="shared" si="122"/>
        <v>4.187745054993793E-3</v>
      </c>
      <c r="AH707" s="12">
        <f t="shared" si="123"/>
        <v>4.1790008544921866E-3</v>
      </c>
      <c r="AI707" s="12">
        <f t="shared" si="124"/>
        <v>0</v>
      </c>
      <c r="AK707">
        <v>12.322807312011721</v>
      </c>
      <c r="AL707">
        <v>30.92852274576823</v>
      </c>
      <c r="AM707" s="13">
        <f t="shared" si="125"/>
        <v>0.86035344619002085</v>
      </c>
      <c r="AN707" s="12">
        <f t="shared" si="126"/>
        <v>18.605715433756508</v>
      </c>
      <c r="AO707" s="12">
        <f t="shared" si="127"/>
        <v>0</v>
      </c>
      <c r="AQ707">
        <v>12.322807312011721</v>
      </c>
      <c r="AR707">
        <v>31.354137314500932</v>
      </c>
      <c r="AS707" s="13">
        <f t="shared" si="128"/>
        <v>0.87145885158536807</v>
      </c>
      <c r="AT707" s="12">
        <f t="shared" si="129"/>
        <v>19.031330002489213</v>
      </c>
      <c r="AU707" s="12">
        <f t="shared" si="130"/>
        <v>0</v>
      </c>
      <c r="AW707">
        <v>12.322807312011721</v>
      </c>
      <c r="AX707">
        <v>32.510411134808002</v>
      </c>
      <c r="AY707" s="13">
        <f t="shared" si="131"/>
        <v>0.90056456003676921</v>
      </c>
      <c r="AZ707" s="12">
        <f t="shared" si="132"/>
        <v>20.187603822796284</v>
      </c>
      <c r="BA707" s="12">
        <f t="shared" si="133"/>
        <v>0</v>
      </c>
    </row>
    <row r="708" spans="31:53">
      <c r="AE708">
        <v>0</v>
      </c>
      <c r="AF708">
        <v>0</v>
      </c>
      <c r="AG708" s="13">
        <f t="shared" si="122"/>
        <v>0</v>
      </c>
      <c r="AH708" s="12">
        <f t="shared" si="123"/>
        <v>0</v>
      </c>
      <c r="AI708" s="12">
        <f t="shared" si="124"/>
        <v>1</v>
      </c>
      <c r="AK708">
        <v>0</v>
      </c>
      <c r="AL708">
        <v>0</v>
      </c>
      <c r="AM708" s="13">
        <f t="shared" si="125"/>
        <v>0</v>
      </c>
      <c r="AN708" s="12">
        <f t="shared" si="126"/>
        <v>0</v>
      </c>
      <c r="AO708" s="12">
        <f t="shared" si="127"/>
        <v>1</v>
      </c>
      <c r="AQ708">
        <v>0</v>
      </c>
      <c r="AR708">
        <v>0</v>
      </c>
      <c r="AS708" s="13">
        <f t="shared" si="128"/>
        <v>0</v>
      </c>
      <c r="AT708" s="12">
        <f t="shared" si="129"/>
        <v>0</v>
      </c>
      <c r="AU708" s="12">
        <f t="shared" si="130"/>
        <v>1</v>
      </c>
      <c r="AW708">
        <v>0</v>
      </c>
      <c r="AX708">
        <v>0</v>
      </c>
      <c r="AY708" s="13">
        <f t="shared" si="131"/>
        <v>0</v>
      </c>
      <c r="AZ708" s="12">
        <f t="shared" si="132"/>
        <v>0</v>
      </c>
      <c r="BA708" s="12">
        <f t="shared" si="133"/>
        <v>1</v>
      </c>
    </row>
    <row r="709" spans="31:53">
      <c r="AE709">
        <v>8.880615234375E-3</v>
      </c>
      <c r="AF709">
        <v>8.5430145263671875E-3</v>
      </c>
      <c r="AG709" s="13">
        <f t="shared" si="122"/>
        <v>3.3754372730124824E-4</v>
      </c>
      <c r="AH709" s="12">
        <f t="shared" si="123"/>
        <v>3.376007080078125E-4</v>
      </c>
      <c r="AI709" s="12">
        <f t="shared" si="124"/>
        <v>1</v>
      </c>
      <c r="AK709">
        <v>20.709991455078121</v>
      </c>
      <c r="AL709">
        <v>36.408519744873047</v>
      </c>
      <c r="AM709" s="13">
        <f t="shared" si="125"/>
        <v>0.54968268464981784</v>
      </c>
      <c r="AN709" s="12">
        <f t="shared" si="126"/>
        <v>15.698528289794925</v>
      </c>
      <c r="AO709" s="12">
        <f t="shared" si="127"/>
        <v>0</v>
      </c>
      <c r="AQ709">
        <v>20.709991455078121</v>
      </c>
      <c r="AR709">
        <v>38.087615966796882</v>
      </c>
      <c r="AS709" s="13">
        <f t="shared" si="128"/>
        <v>0.59109971557290297</v>
      </c>
      <c r="AT709" s="12">
        <f t="shared" si="129"/>
        <v>17.377624511718761</v>
      </c>
      <c r="AU709" s="12">
        <f t="shared" si="130"/>
        <v>0</v>
      </c>
      <c r="AW709">
        <v>20.709991455078121</v>
      </c>
      <c r="AX709">
        <v>32.589626312255866</v>
      </c>
      <c r="AY709" s="13">
        <f t="shared" si="131"/>
        <v>0.44576810696974561</v>
      </c>
      <c r="AZ709" s="12">
        <f t="shared" si="132"/>
        <v>11.879634857177745</v>
      </c>
      <c r="BA709" s="12">
        <f t="shared" si="133"/>
        <v>0</v>
      </c>
    </row>
    <row r="710" spans="31:53">
      <c r="AE710">
        <v>5.80596923828125E-3</v>
      </c>
      <c r="AF710">
        <v>8.7146759033203125E-3</v>
      </c>
      <c r="AG710" s="13">
        <f t="shared" si="122"/>
        <v>2.9129410568099409E-3</v>
      </c>
      <c r="AH710" s="12">
        <f t="shared" si="123"/>
        <v>2.9087066650390625E-3</v>
      </c>
      <c r="AI710" s="12">
        <f t="shared" si="124"/>
        <v>0</v>
      </c>
      <c r="AK710">
        <v>44.978141784667969</v>
      </c>
      <c r="AL710">
        <v>47.926582218055657</v>
      </c>
      <c r="AM710" s="13">
        <f t="shared" si="125"/>
        <v>6.3472346859375001E-2</v>
      </c>
      <c r="AN710" s="12">
        <f t="shared" si="126"/>
        <v>2.9484404333876881</v>
      </c>
      <c r="AO710" s="12">
        <f t="shared" si="127"/>
        <v>1</v>
      </c>
      <c r="AQ710">
        <v>44.978141784667969</v>
      </c>
      <c r="AR710">
        <v>49.114392706416503</v>
      </c>
      <c r="AS710" s="13">
        <f t="shared" si="128"/>
        <v>8.7918790669635011E-2</v>
      </c>
      <c r="AT710" s="12">
        <f t="shared" si="129"/>
        <v>4.1362509217485339</v>
      </c>
      <c r="AU710" s="12">
        <f t="shared" si="130"/>
        <v>1</v>
      </c>
      <c r="AW710">
        <v>44.978141784667969</v>
      </c>
      <c r="AX710">
        <v>46.209651713221277</v>
      </c>
      <c r="AY710" s="13">
        <f t="shared" si="131"/>
        <v>2.7010411839427043E-2</v>
      </c>
      <c r="AZ710" s="12">
        <f t="shared" si="132"/>
        <v>1.231509928553308</v>
      </c>
      <c r="BA710" s="12">
        <f t="shared" si="133"/>
        <v>1</v>
      </c>
    </row>
    <row r="711" spans="31:53">
      <c r="AE711">
        <v>0</v>
      </c>
      <c r="AF711">
        <v>0</v>
      </c>
      <c r="AG711" s="13">
        <f t="shared" si="122"/>
        <v>0</v>
      </c>
      <c r="AH711" s="12">
        <f t="shared" si="123"/>
        <v>0</v>
      </c>
      <c r="AI711" s="12">
        <f t="shared" si="124"/>
        <v>1</v>
      </c>
      <c r="AK711">
        <v>0</v>
      </c>
      <c r="AL711">
        <v>0</v>
      </c>
      <c r="AM711" s="13">
        <f t="shared" si="125"/>
        <v>0</v>
      </c>
      <c r="AN711" s="12">
        <f t="shared" si="126"/>
        <v>0</v>
      </c>
      <c r="AO711" s="12">
        <f t="shared" si="127"/>
        <v>1</v>
      </c>
      <c r="AQ711">
        <v>0</v>
      </c>
      <c r="AR711">
        <v>0</v>
      </c>
      <c r="AS711" s="13">
        <f t="shared" si="128"/>
        <v>0</v>
      </c>
      <c r="AT711" s="12">
        <f t="shared" si="129"/>
        <v>0</v>
      </c>
      <c r="AU711" s="12">
        <f t="shared" si="130"/>
        <v>1</v>
      </c>
      <c r="AW711">
        <v>0</v>
      </c>
      <c r="AX711">
        <v>0</v>
      </c>
      <c r="AY711" s="13">
        <f t="shared" si="131"/>
        <v>0</v>
      </c>
      <c r="AZ711" s="12">
        <f t="shared" si="132"/>
        <v>0</v>
      </c>
      <c r="BA711" s="12">
        <f t="shared" si="133"/>
        <v>1</v>
      </c>
    </row>
    <row r="712" spans="31:53">
      <c r="AE712">
        <v>9.5991134643554688E-2</v>
      </c>
      <c r="AF712">
        <v>0.36946487426757813</v>
      </c>
      <c r="AG712" s="13">
        <f t="shared" si="122"/>
        <v>0.31452283889482313</v>
      </c>
      <c r="AH712" s="12">
        <f t="shared" si="123"/>
        <v>0.27347373962402344</v>
      </c>
      <c r="AI712" s="12">
        <f t="shared" si="124"/>
        <v>0</v>
      </c>
      <c r="AK712">
        <v>44.870376586914063</v>
      </c>
      <c r="AL712">
        <v>50.343760322122023</v>
      </c>
      <c r="AM712" s="13">
        <f t="shared" si="125"/>
        <v>0.10125958761831796</v>
      </c>
      <c r="AN712" s="12">
        <f t="shared" si="126"/>
        <v>4.7858630909639146</v>
      </c>
      <c r="AO712" s="12">
        <f t="shared" si="127"/>
        <v>1</v>
      </c>
      <c r="AQ712">
        <v>44.870376586914063</v>
      </c>
      <c r="AR712">
        <v>50.017643521074831</v>
      </c>
      <c r="AS712" s="13">
        <f t="shared" si="128"/>
        <v>0.10778771948432474</v>
      </c>
      <c r="AT712" s="12">
        <f t="shared" si="129"/>
        <v>5.1119798920111066</v>
      </c>
      <c r="AU712" s="12">
        <f t="shared" si="130"/>
        <v>1</v>
      </c>
      <c r="AW712">
        <v>44.870376586914063</v>
      </c>
      <c r="AX712">
        <v>49.766972805699169</v>
      </c>
      <c r="AY712" s="13">
        <f t="shared" si="131"/>
        <v>0.10348126295192503</v>
      </c>
      <c r="AZ712" s="12">
        <f t="shared" si="132"/>
        <v>4.8965962187851062</v>
      </c>
      <c r="BA712" s="12">
        <f t="shared" si="133"/>
        <v>1</v>
      </c>
    </row>
    <row r="713" spans="31:53">
      <c r="AE713">
        <v>1.33514404296875E-3</v>
      </c>
      <c r="AF713">
        <v>0</v>
      </c>
      <c r="AG713" s="13">
        <f t="shared" si="122"/>
        <v>1.3342531347021258E-3</v>
      </c>
      <c r="AH713" s="12">
        <f t="shared" si="123"/>
        <v>1.33514404296875E-3</v>
      </c>
      <c r="AI713" s="12">
        <f t="shared" si="124"/>
        <v>0</v>
      </c>
      <c r="AK713">
        <v>0.37059783935546881</v>
      </c>
      <c r="AL713">
        <v>0.30021223911019262</v>
      </c>
      <c r="AM713" s="13">
        <f t="shared" si="125"/>
        <v>0.20985254248495672</v>
      </c>
      <c r="AN713" s="12">
        <f t="shared" si="126"/>
        <v>7.0385600245276181E-2</v>
      </c>
      <c r="AO713" s="12">
        <f t="shared" si="127"/>
        <v>1</v>
      </c>
      <c r="AQ713">
        <v>0.37059783935546881</v>
      </c>
      <c r="AR713">
        <v>0.30085726572688798</v>
      </c>
      <c r="AS713" s="13">
        <f t="shared" si="128"/>
        <v>0.20772966978939525</v>
      </c>
      <c r="AT713" s="12">
        <f t="shared" si="129"/>
        <v>6.9740573628580826E-2</v>
      </c>
      <c r="AU713" s="12">
        <f t="shared" si="130"/>
        <v>1</v>
      </c>
      <c r="AW713">
        <v>0.37059783935546881</v>
      </c>
      <c r="AX713">
        <v>0.29959814175826849</v>
      </c>
      <c r="AY713" s="13">
        <f t="shared" si="131"/>
        <v>0.21187741973388868</v>
      </c>
      <c r="AZ713" s="12">
        <f t="shared" si="132"/>
        <v>7.0999697597200317E-2</v>
      </c>
      <c r="BA713" s="12">
        <f t="shared" si="133"/>
        <v>1</v>
      </c>
    </row>
    <row r="714" spans="31:53">
      <c r="AE714">
        <v>3.4332275390625E-5</v>
      </c>
      <c r="AF714">
        <v>0</v>
      </c>
      <c r="AG714" s="13">
        <f t="shared" si="122"/>
        <v>3.4331686044719481E-5</v>
      </c>
      <c r="AH714" s="12">
        <f t="shared" si="123"/>
        <v>3.4332275390625E-5</v>
      </c>
      <c r="AI714" s="12">
        <f t="shared" si="124"/>
        <v>0</v>
      </c>
      <c r="AK714">
        <v>0</v>
      </c>
      <c r="AL714">
        <v>0</v>
      </c>
      <c r="AM714" s="13">
        <f t="shared" si="125"/>
        <v>0</v>
      </c>
      <c r="AN714" s="12">
        <f t="shared" si="126"/>
        <v>0</v>
      </c>
      <c r="AO714" s="12">
        <f t="shared" si="127"/>
        <v>1</v>
      </c>
      <c r="AQ714">
        <v>0</v>
      </c>
      <c r="AR714">
        <v>0</v>
      </c>
      <c r="AS714" s="13">
        <f t="shared" si="128"/>
        <v>0</v>
      </c>
      <c r="AT714" s="12">
        <f t="shared" si="129"/>
        <v>0</v>
      </c>
      <c r="AU714" s="12">
        <f t="shared" si="130"/>
        <v>1</v>
      </c>
      <c r="AW714">
        <v>0</v>
      </c>
      <c r="AX714">
        <v>0</v>
      </c>
      <c r="AY714" s="13">
        <f t="shared" si="131"/>
        <v>0</v>
      </c>
      <c r="AZ714" s="12">
        <f t="shared" si="132"/>
        <v>0</v>
      </c>
      <c r="BA714" s="12">
        <f t="shared" si="133"/>
        <v>1</v>
      </c>
    </row>
    <row r="715" spans="31:53">
      <c r="AE715">
        <v>0</v>
      </c>
      <c r="AF715">
        <v>0</v>
      </c>
      <c r="AG715" s="13">
        <f t="shared" si="122"/>
        <v>0</v>
      </c>
      <c r="AH715" s="12">
        <f t="shared" si="123"/>
        <v>0</v>
      </c>
      <c r="AI715" s="12">
        <f t="shared" si="124"/>
        <v>1</v>
      </c>
      <c r="AK715">
        <v>0</v>
      </c>
      <c r="AL715">
        <v>0</v>
      </c>
      <c r="AM715" s="13">
        <f t="shared" si="125"/>
        <v>0</v>
      </c>
      <c r="AN715" s="12">
        <f t="shared" si="126"/>
        <v>0</v>
      </c>
      <c r="AO715" s="12">
        <f t="shared" si="127"/>
        <v>1</v>
      </c>
      <c r="AQ715">
        <v>0</v>
      </c>
      <c r="AR715">
        <v>0</v>
      </c>
      <c r="AS715" s="13">
        <f t="shared" si="128"/>
        <v>0</v>
      </c>
      <c r="AT715" s="12">
        <f t="shared" si="129"/>
        <v>0</v>
      </c>
      <c r="AU715" s="12">
        <f t="shared" si="130"/>
        <v>1</v>
      </c>
      <c r="AW715">
        <v>0</v>
      </c>
      <c r="AX715">
        <v>0</v>
      </c>
      <c r="AY715" s="13">
        <f t="shared" si="131"/>
        <v>0</v>
      </c>
      <c r="AZ715" s="12">
        <f t="shared" si="132"/>
        <v>0</v>
      </c>
      <c r="BA715" s="12">
        <f t="shared" si="133"/>
        <v>1</v>
      </c>
    </row>
    <row r="716" spans="31:53">
      <c r="AE716">
        <v>0.48481178283691412</v>
      </c>
      <c r="AF716">
        <v>0.48877906799316412</v>
      </c>
      <c r="AG716" s="13">
        <f t="shared" si="122"/>
        <v>3.9751652494182449E-3</v>
      </c>
      <c r="AH716" s="12">
        <f t="shared" si="123"/>
        <v>3.96728515625E-3</v>
      </c>
      <c r="AI716" s="12">
        <f t="shared" si="124"/>
        <v>1</v>
      </c>
      <c r="AK716">
        <v>50.80108642578125</v>
      </c>
      <c r="AL716">
        <v>49.877288124778048</v>
      </c>
      <c r="AM716" s="13">
        <f t="shared" si="125"/>
        <v>1.3693995912767544E-2</v>
      </c>
      <c r="AN716" s="12">
        <f t="shared" si="126"/>
        <v>0.67837455055929752</v>
      </c>
      <c r="AO716" s="12">
        <f t="shared" si="127"/>
        <v>1</v>
      </c>
      <c r="AQ716">
        <v>50.80108642578125</v>
      </c>
      <c r="AR716">
        <v>50.078713537788659</v>
      </c>
      <c r="AS716" s="13">
        <f t="shared" si="128"/>
        <v>1.4575694716659057E-2</v>
      </c>
      <c r="AT716" s="12">
        <f t="shared" si="129"/>
        <v>0.72237288799259147</v>
      </c>
      <c r="AU716" s="12">
        <f t="shared" si="130"/>
        <v>1</v>
      </c>
      <c r="AW716">
        <v>50.80108642578125</v>
      </c>
      <c r="AX716">
        <v>50.076734643871433</v>
      </c>
      <c r="AY716" s="13">
        <f t="shared" si="131"/>
        <v>1.4615332102794388E-2</v>
      </c>
      <c r="AZ716" s="12">
        <f t="shared" si="132"/>
        <v>0.7243517819098173</v>
      </c>
      <c r="BA716" s="12">
        <f t="shared" si="133"/>
        <v>1</v>
      </c>
    </row>
    <row r="717" spans="31:53">
      <c r="AE717">
        <v>0</v>
      </c>
      <c r="AF717">
        <v>0</v>
      </c>
      <c r="AG717" s="13">
        <f t="shared" si="122"/>
        <v>0</v>
      </c>
      <c r="AH717" s="12">
        <f t="shared" si="123"/>
        <v>0</v>
      </c>
      <c r="AI717" s="12">
        <f t="shared" si="124"/>
        <v>1</v>
      </c>
      <c r="AK717">
        <v>0.15163421630859381</v>
      </c>
      <c r="AL717">
        <v>0.29303810813210229</v>
      </c>
      <c r="AM717" s="13">
        <f t="shared" si="125"/>
        <v>0.63599142132969366</v>
      </c>
      <c r="AN717" s="12">
        <f t="shared" si="126"/>
        <v>0.14140389182350849</v>
      </c>
      <c r="AO717" s="12">
        <f t="shared" si="127"/>
        <v>0</v>
      </c>
      <c r="AQ717">
        <v>0.15163421630859381</v>
      </c>
      <c r="AR717">
        <v>0.35029928223942169</v>
      </c>
      <c r="AS717" s="13">
        <f t="shared" si="128"/>
        <v>0.79159915210091669</v>
      </c>
      <c r="AT717" s="12">
        <f t="shared" si="129"/>
        <v>0.19866506593082789</v>
      </c>
      <c r="AU717" s="12">
        <f t="shared" si="130"/>
        <v>0</v>
      </c>
      <c r="AW717">
        <v>0.15163421630859381</v>
      </c>
      <c r="AX717">
        <v>0.32682215690741478</v>
      </c>
      <c r="AY717" s="13">
        <f t="shared" si="131"/>
        <v>0.73230476342606443</v>
      </c>
      <c r="AZ717" s="12">
        <f t="shared" si="132"/>
        <v>0.17518794059882098</v>
      </c>
      <c r="BA717" s="12">
        <f t="shared" si="133"/>
        <v>0</v>
      </c>
    </row>
    <row r="718" spans="31:53">
      <c r="AE718">
        <v>0.27994918823242188</v>
      </c>
      <c r="AF718">
        <v>0.35154914855957031</v>
      </c>
      <c r="AG718" s="13">
        <f t="shared" ref="AG718:AG781" si="134">(ABS(EXP(AE718) - EXP(AF718)) / ABS(EXP(AE718)))</f>
        <v>7.4225525269563192E-2</v>
      </c>
      <c r="AH718" s="12">
        <f t="shared" ref="AH718:AH769" si="135">ABS(MIN(AE718, 100-AE718)- MIN(AF718, 100-AF718))</f>
        <v>7.1599960327148438E-2</v>
      </c>
      <c r="AI718" s="12">
        <f t="shared" ref="AI718:AI769" si="136">IF(AND(AF718 &lt;= 1.2*AE718, AF718 &gt;= 0.8*AE718), 1, 0)</f>
        <v>0</v>
      </c>
      <c r="AK718">
        <v>36.91253662109375</v>
      </c>
      <c r="AL718">
        <v>37.541395274515693</v>
      </c>
      <c r="AM718" s="13">
        <f t="shared" ref="AM718:AM781" si="137">IF(AND(AK718=0, AL718=0), 0, 2 * ABS(MIN(AK718, 100-AK718) - MIN(AL718, 100-AL718)) / (ABS(MIN(AK718, 100-AK718)) + ABS(MIN(AL718, 100-AL718))))</f>
        <v>1.6892557247444099E-2</v>
      </c>
      <c r="AN718" s="12">
        <f t="shared" ref="AN718:AN769" si="138">ABS(MIN(AK718, 100-AK718)- MIN(AL718, 100-AL718))</f>
        <v>0.62885865342194336</v>
      </c>
      <c r="AO718" s="12">
        <f t="shared" ref="AO718:AO769" si="139">IF(AND(AL718 &lt;= 1.2*AK718, AL718 &gt;= 0.8*AK718), 1, 0)</f>
        <v>1</v>
      </c>
      <c r="AQ718">
        <v>36.91253662109375</v>
      </c>
      <c r="AR718">
        <v>37.586306153671067</v>
      </c>
      <c r="AS718" s="13">
        <f t="shared" ref="AS718:AS781" si="140">IF(AND(AQ718=0, AR718=0), 0, 2 * ABS(MIN(AQ718, 100-AQ718) - MIN(AR718, 100-AR718)) / (ABS(MIN(AQ718, 100-AQ718)) + ABS(MIN(AR718, 100-AR718))))</f>
        <v>1.8088053652439956E-2</v>
      </c>
      <c r="AT718" s="12">
        <f t="shared" ref="AT718:AT769" si="141">ABS(MIN(AQ718, 100-AQ718)- MIN(AR718, 100-AR718))</f>
        <v>0.67376953257731742</v>
      </c>
      <c r="AU718" s="12">
        <f t="shared" ref="AU718:AU769" si="142">IF(AND(AR718 &lt;= 1.2*AQ718, AR718 &gt;= 0.8*AQ718), 1, 0)</f>
        <v>1</v>
      </c>
      <c r="AW718">
        <v>36.91253662109375</v>
      </c>
      <c r="AX718">
        <v>37.634892869458653</v>
      </c>
      <c r="AY718" s="13">
        <f t="shared" ref="AY718:AY781" si="143">IF(AND(AW718=0, AX718=0), 0, 2 * ABS(MIN(AW718, 100-AW718) - MIN(AX718, 100-AX718)) / (ABS(MIN(AW718, 100-AW718)) + ABS(MIN(AX718, 100-AX718))))</f>
        <v>1.937977615865211E-2</v>
      </c>
      <c r="AZ718" s="12">
        <f t="shared" ref="AZ718:AZ769" si="144">ABS(MIN(AW718, 100-AW718)- MIN(AX718, 100-AX718))</f>
        <v>0.72235624836490331</v>
      </c>
      <c r="BA718" s="12">
        <f t="shared" ref="BA718:BA769" si="145">IF(AND(AX718 &lt;= 1.2*AW718, AX718 &gt;= 0.8*AW718), 1, 0)</f>
        <v>1</v>
      </c>
    </row>
    <row r="719" spans="31:53">
      <c r="AE719">
        <v>1.163482666015625E-2</v>
      </c>
      <c r="AF719">
        <v>1.8087387084960941E-2</v>
      </c>
      <c r="AG719" s="13">
        <f t="shared" si="134"/>
        <v>6.4734230411145543E-3</v>
      </c>
      <c r="AH719" s="12">
        <f t="shared" si="135"/>
        <v>6.452560424804691E-3</v>
      </c>
      <c r="AI719" s="12">
        <f t="shared" si="136"/>
        <v>0</v>
      </c>
      <c r="AK719">
        <v>44.914817810058587</v>
      </c>
      <c r="AL719">
        <v>56.447410583496087</v>
      </c>
      <c r="AM719" s="13">
        <f t="shared" si="137"/>
        <v>3.079616406223018E-2</v>
      </c>
      <c r="AN719" s="12">
        <f t="shared" si="138"/>
        <v>1.3622283935546733</v>
      </c>
      <c r="AO719" s="12">
        <f t="shared" si="139"/>
        <v>0</v>
      </c>
      <c r="AQ719">
        <v>44.914817810058587</v>
      </c>
      <c r="AR719">
        <v>53.78951169012791</v>
      </c>
      <c r="AS719" s="13">
        <f t="shared" si="140"/>
        <v>2.8437117085966489E-2</v>
      </c>
      <c r="AT719" s="12">
        <f t="shared" si="141"/>
        <v>1.2956704998135038</v>
      </c>
      <c r="AU719" s="12">
        <f t="shared" si="142"/>
        <v>1</v>
      </c>
      <c r="AW719">
        <v>44.914817810058587</v>
      </c>
      <c r="AX719">
        <v>53.227453798286369</v>
      </c>
      <c r="AY719" s="13">
        <f t="shared" si="143"/>
        <v>4.0523106137428509E-2</v>
      </c>
      <c r="AZ719" s="12">
        <f t="shared" si="144"/>
        <v>1.8577283916550442</v>
      </c>
      <c r="BA719" s="12">
        <f t="shared" si="145"/>
        <v>1</v>
      </c>
    </row>
    <row r="720" spans="31:53">
      <c r="AE720">
        <v>0</v>
      </c>
      <c r="AF720">
        <v>0</v>
      </c>
      <c r="AG720" s="13">
        <f t="shared" si="134"/>
        <v>0</v>
      </c>
      <c r="AH720" s="12">
        <f t="shared" si="135"/>
        <v>0</v>
      </c>
      <c r="AI720" s="12">
        <f t="shared" si="136"/>
        <v>1</v>
      </c>
      <c r="AK720">
        <v>0</v>
      </c>
      <c r="AL720">
        <v>0</v>
      </c>
      <c r="AM720" s="13">
        <f t="shared" si="137"/>
        <v>0</v>
      </c>
      <c r="AN720" s="12">
        <f t="shared" si="138"/>
        <v>0</v>
      </c>
      <c r="AO720" s="12">
        <f t="shared" si="139"/>
        <v>1</v>
      </c>
      <c r="AQ720">
        <v>0</v>
      </c>
      <c r="AR720">
        <v>0</v>
      </c>
      <c r="AS720" s="13">
        <f t="shared" si="140"/>
        <v>0</v>
      </c>
      <c r="AT720" s="12">
        <f t="shared" si="141"/>
        <v>0</v>
      </c>
      <c r="AU720" s="12">
        <f t="shared" si="142"/>
        <v>1</v>
      </c>
      <c r="AW720">
        <v>0</v>
      </c>
      <c r="AX720">
        <v>0</v>
      </c>
      <c r="AY720" s="13">
        <f t="shared" si="143"/>
        <v>0</v>
      </c>
      <c r="AZ720" s="12">
        <f t="shared" si="144"/>
        <v>0</v>
      </c>
      <c r="BA720" s="12">
        <f t="shared" si="145"/>
        <v>1</v>
      </c>
    </row>
    <row r="721" spans="31:53">
      <c r="AE721">
        <v>4.3355941772460938E-2</v>
      </c>
      <c r="AF721">
        <v>1.5333175659179689E-2</v>
      </c>
      <c r="AG721" s="13">
        <f t="shared" si="134"/>
        <v>2.7633770450474524E-2</v>
      </c>
      <c r="AH721" s="12">
        <f t="shared" si="135"/>
        <v>2.802276611328125E-2</v>
      </c>
      <c r="AI721" s="12">
        <f t="shared" si="136"/>
        <v>0</v>
      </c>
      <c r="AK721">
        <v>2.8041839599609379</v>
      </c>
      <c r="AL721">
        <v>2.840388098428416</v>
      </c>
      <c r="AM721" s="13">
        <f t="shared" si="137"/>
        <v>1.2827948015534305E-2</v>
      </c>
      <c r="AN721" s="12">
        <f t="shared" si="138"/>
        <v>3.6204138467478053E-2</v>
      </c>
      <c r="AO721" s="12">
        <f t="shared" si="139"/>
        <v>1</v>
      </c>
      <c r="AQ721">
        <v>2.8041839599609379</v>
      </c>
      <c r="AR721">
        <v>2.8357910542382769</v>
      </c>
      <c r="AS721" s="13">
        <f t="shared" si="140"/>
        <v>1.1208239113742486E-2</v>
      </c>
      <c r="AT721" s="12">
        <f t="shared" si="141"/>
        <v>3.1607094277338987E-2</v>
      </c>
      <c r="AU721" s="12">
        <f t="shared" si="142"/>
        <v>1</v>
      </c>
      <c r="AW721">
        <v>2.8041839599609379</v>
      </c>
      <c r="AX721">
        <v>2.863988504360294</v>
      </c>
      <c r="AY721" s="13">
        <f t="shared" si="143"/>
        <v>2.1101878877469071E-2</v>
      </c>
      <c r="AZ721" s="12">
        <f t="shared" si="144"/>
        <v>5.9804544399356008E-2</v>
      </c>
      <c r="BA721" s="12">
        <f t="shared" si="145"/>
        <v>1</v>
      </c>
    </row>
    <row r="722" spans="31:53">
      <c r="AE722">
        <v>5.744171142578125E-2</v>
      </c>
      <c r="AF722">
        <v>8.525848388671875E-2</v>
      </c>
      <c r="AG722" s="13">
        <f t="shared" si="134"/>
        <v>2.8207271272751983E-2</v>
      </c>
      <c r="AH722" s="12">
        <f t="shared" si="135"/>
        <v>2.78167724609375E-2</v>
      </c>
      <c r="AI722" s="12">
        <f t="shared" si="136"/>
        <v>0</v>
      </c>
      <c r="AK722">
        <v>35.612297058105469</v>
      </c>
      <c r="AL722">
        <v>35.357011448253282</v>
      </c>
      <c r="AM722" s="13">
        <f t="shared" si="137"/>
        <v>7.1942538323961254E-3</v>
      </c>
      <c r="AN722" s="12">
        <f t="shared" si="138"/>
        <v>0.25528560985218718</v>
      </c>
      <c r="AO722" s="12">
        <f t="shared" si="139"/>
        <v>1</v>
      </c>
      <c r="AQ722">
        <v>35.612297058105469</v>
      </c>
      <c r="AR722">
        <v>35.313400604986022</v>
      </c>
      <c r="AS722" s="13">
        <f t="shared" si="140"/>
        <v>8.4284388583459081E-3</v>
      </c>
      <c r="AT722" s="12">
        <f t="shared" si="141"/>
        <v>0.2988964531194469</v>
      </c>
      <c r="AU722" s="12">
        <f t="shared" si="142"/>
        <v>1</v>
      </c>
      <c r="AW722">
        <v>35.612297058105469</v>
      </c>
      <c r="AX722">
        <v>35.311620653255162</v>
      </c>
      <c r="AY722" s="13">
        <f t="shared" si="143"/>
        <v>8.4788436553652115E-3</v>
      </c>
      <c r="AZ722" s="12">
        <f t="shared" si="144"/>
        <v>0.30067640485030722</v>
      </c>
      <c r="BA722" s="12">
        <f t="shared" si="145"/>
        <v>1</v>
      </c>
    </row>
    <row r="723" spans="31:53">
      <c r="AE723">
        <v>2.68096923828125E-2</v>
      </c>
      <c r="AF723">
        <v>0.27249717712402338</v>
      </c>
      <c r="AG723" s="13">
        <f t="shared" si="134"/>
        <v>0.27849996035640884</v>
      </c>
      <c r="AH723" s="12">
        <f t="shared" si="135"/>
        <v>0.24568748474121088</v>
      </c>
      <c r="AI723" s="12">
        <f t="shared" si="136"/>
        <v>0</v>
      </c>
      <c r="AK723">
        <v>32.367897033691413</v>
      </c>
      <c r="AL723">
        <v>34.821298116308341</v>
      </c>
      <c r="AM723" s="13">
        <f t="shared" si="137"/>
        <v>7.3029631539407919E-2</v>
      </c>
      <c r="AN723" s="12">
        <f t="shared" si="138"/>
        <v>2.4534010826169279</v>
      </c>
      <c r="AO723" s="12">
        <f t="shared" si="139"/>
        <v>1</v>
      </c>
      <c r="AQ723">
        <v>32.367897033691413</v>
      </c>
      <c r="AR723">
        <v>34.924751904826238</v>
      </c>
      <c r="AS723" s="13">
        <f t="shared" si="140"/>
        <v>7.5992100518168348E-2</v>
      </c>
      <c r="AT723" s="12">
        <f t="shared" si="141"/>
        <v>2.5568548711348242</v>
      </c>
      <c r="AU723" s="12">
        <f t="shared" si="142"/>
        <v>1</v>
      </c>
      <c r="AW723">
        <v>32.367897033691413</v>
      </c>
      <c r="AX723">
        <v>36.470275174691388</v>
      </c>
      <c r="AY723" s="13">
        <f t="shared" si="143"/>
        <v>0.1191890490230188</v>
      </c>
      <c r="AZ723" s="12">
        <f t="shared" si="144"/>
        <v>4.1023781409999742</v>
      </c>
      <c r="BA723" s="12">
        <f t="shared" si="145"/>
        <v>1</v>
      </c>
    </row>
    <row r="724" spans="31:53">
      <c r="AE724">
        <v>0</v>
      </c>
      <c r="AF724">
        <v>0</v>
      </c>
      <c r="AG724" s="13">
        <f t="shared" si="134"/>
        <v>0</v>
      </c>
      <c r="AH724" s="12">
        <f t="shared" si="135"/>
        <v>0</v>
      </c>
      <c r="AI724" s="12">
        <f t="shared" si="136"/>
        <v>1</v>
      </c>
      <c r="AK724">
        <v>0</v>
      </c>
      <c r="AL724">
        <v>0</v>
      </c>
      <c r="AM724" s="13">
        <f t="shared" si="137"/>
        <v>0</v>
      </c>
      <c r="AN724" s="12">
        <f t="shared" si="138"/>
        <v>0</v>
      </c>
      <c r="AO724" s="12">
        <f t="shared" si="139"/>
        <v>1</v>
      </c>
      <c r="AQ724">
        <v>0</v>
      </c>
      <c r="AR724">
        <v>0</v>
      </c>
      <c r="AS724" s="13">
        <f t="shared" si="140"/>
        <v>0</v>
      </c>
      <c r="AT724" s="12">
        <f t="shared" si="141"/>
        <v>0</v>
      </c>
      <c r="AU724" s="12">
        <f t="shared" si="142"/>
        <v>1</v>
      </c>
      <c r="AW724">
        <v>0</v>
      </c>
      <c r="AX724">
        <v>0</v>
      </c>
      <c r="AY724" s="13">
        <f t="shared" si="143"/>
        <v>0</v>
      </c>
      <c r="AZ724" s="12">
        <f t="shared" si="144"/>
        <v>0</v>
      </c>
      <c r="BA724" s="12">
        <f t="shared" si="145"/>
        <v>1</v>
      </c>
    </row>
    <row r="725" spans="31:53">
      <c r="AE725">
        <v>0</v>
      </c>
      <c r="AF725">
        <v>0</v>
      </c>
      <c r="AG725" s="13">
        <f t="shared" si="134"/>
        <v>0</v>
      </c>
      <c r="AH725" s="12">
        <f t="shared" si="135"/>
        <v>0</v>
      </c>
      <c r="AI725" s="12">
        <f t="shared" si="136"/>
        <v>1</v>
      </c>
      <c r="AK725">
        <v>0</v>
      </c>
      <c r="AL725">
        <v>3.6719011112967918E-4</v>
      </c>
      <c r="AM725" s="13">
        <f t="shared" si="137"/>
        <v>2</v>
      </c>
      <c r="AN725" s="12">
        <f t="shared" si="138"/>
        <v>3.6719011112967918E-4</v>
      </c>
      <c r="AO725" s="12">
        <f t="shared" si="139"/>
        <v>0</v>
      </c>
      <c r="AQ725">
        <v>0</v>
      </c>
      <c r="AR725">
        <v>3.1316922965388982E-3</v>
      </c>
      <c r="AS725" s="13">
        <f t="shared" si="140"/>
        <v>2</v>
      </c>
      <c r="AT725" s="12">
        <f t="shared" si="141"/>
        <v>3.1316922965388982E-3</v>
      </c>
      <c r="AU725" s="12">
        <f t="shared" si="142"/>
        <v>0</v>
      </c>
      <c r="AW725">
        <v>0</v>
      </c>
      <c r="AX725">
        <v>4.1684889298426193E-3</v>
      </c>
      <c r="AY725" s="13">
        <f t="shared" si="143"/>
        <v>2</v>
      </c>
      <c r="AZ725" s="12">
        <f t="shared" si="144"/>
        <v>4.1684889298426193E-3</v>
      </c>
      <c r="BA725" s="12">
        <f t="shared" si="145"/>
        <v>0</v>
      </c>
    </row>
    <row r="726" spans="31:53">
      <c r="AE726">
        <v>2.101898193359375E-3</v>
      </c>
      <c r="AF726">
        <v>1.21307373046875E-3</v>
      </c>
      <c r="AG726" s="13">
        <f t="shared" si="134"/>
        <v>8.8842957543165126E-4</v>
      </c>
      <c r="AH726" s="12">
        <f t="shared" si="135"/>
        <v>8.88824462890625E-4</v>
      </c>
      <c r="AI726" s="12">
        <f t="shared" si="136"/>
        <v>0</v>
      </c>
      <c r="AK726">
        <v>34.874153137207031</v>
      </c>
      <c r="AL726">
        <v>20.924186706542969</v>
      </c>
      <c r="AM726" s="13">
        <f t="shared" si="137"/>
        <v>0.50001367315685841</v>
      </c>
      <c r="AN726" s="12">
        <f t="shared" si="138"/>
        <v>13.949966430664063</v>
      </c>
      <c r="AO726" s="12">
        <f t="shared" si="139"/>
        <v>0</v>
      </c>
      <c r="AQ726">
        <v>34.874153137207031</v>
      </c>
      <c r="AR726">
        <v>30.067928358056079</v>
      </c>
      <c r="AS726" s="13">
        <f t="shared" si="140"/>
        <v>0.14801572935420984</v>
      </c>
      <c r="AT726" s="12">
        <f t="shared" si="141"/>
        <v>4.806224779150952</v>
      </c>
      <c r="AU726" s="12">
        <f t="shared" si="142"/>
        <v>1</v>
      </c>
      <c r="AW726">
        <v>34.874153137207031</v>
      </c>
      <c r="AX726">
        <v>34.330486160171112</v>
      </c>
      <c r="AY726" s="13">
        <f t="shared" si="143"/>
        <v>1.5711865058633891E-2</v>
      </c>
      <c r="AZ726" s="12">
        <f t="shared" si="144"/>
        <v>0.54366697703591882</v>
      </c>
      <c r="BA726" s="12">
        <f t="shared" si="145"/>
        <v>1</v>
      </c>
    </row>
    <row r="727" spans="31:53">
      <c r="AE727">
        <v>0.12569999694824219</v>
      </c>
      <c r="AF727">
        <v>0.43182182312011719</v>
      </c>
      <c r="AG727" s="13">
        <f t="shared" si="134"/>
        <v>0.3581477544115087</v>
      </c>
      <c r="AH727" s="12">
        <f t="shared" si="135"/>
        <v>0.306121826171875</v>
      </c>
      <c r="AI727" s="12">
        <f t="shared" si="136"/>
        <v>0</v>
      </c>
      <c r="AK727">
        <v>49.044418334960938</v>
      </c>
      <c r="AL727">
        <v>49.979701526662247</v>
      </c>
      <c r="AM727" s="13">
        <f t="shared" si="137"/>
        <v>1.8890007666986161E-2</v>
      </c>
      <c r="AN727" s="12">
        <f t="shared" si="138"/>
        <v>0.93528319170130914</v>
      </c>
      <c r="AO727" s="12">
        <f t="shared" si="139"/>
        <v>1</v>
      </c>
      <c r="AQ727">
        <v>49.044418334960938</v>
      </c>
      <c r="AR727">
        <v>50.073073744086699</v>
      </c>
      <c r="AS727" s="13">
        <f t="shared" si="140"/>
        <v>1.7833604759043279E-2</v>
      </c>
      <c r="AT727" s="12">
        <f t="shared" si="141"/>
        <v>0.88250792095236363</v>
      </c>
      <c r="AU727" s="12">
        <f t="shared" si="142"/>
        <v>1</v>
      </c>
      <c r="AW727">
        <v>49.044418334960938</v>
      </c>
      <c r="AX727">
        <v>50.072195998008723</v>
      </c>
      <c r="AY727" s="13">
        <f t="shared" si="143"/>
        <v>1.7851183820503515E-2</v>
      </c>
      <c r="AZ727" s="12">
        <f t="shared" si="144"/>
        <v>0.88338566703033905</v>
      </c>
      <c r="BA727" s="12">
        <f t="shared" si="145"/>
        <v>1</v>
      </c>
    </row>
    <row r="728" spans="31:53">
      <c r="AE728">
        <v>9.9887847900390625E-3</v>
      </c>
      <c r="AF728">
        <v>7.75909423828125E-3</v>
      </c>
      <c r="AG728" s="13">
        <f t="shared" si="134"/>
        <v>2.2272066382418598E-3</v>
      </c>
      <c r="AH728" s="12">
        <f t="shared" si="135"/>
        <v>2.2296905517578125E-3</v>
      </c>
      <c r="AI728" s="12">
        <f t="shared" si="136"/>
        <v>0</v>
      </c>
      <c r="AK728">
        <v>61.474800109863281</v>
      </c>
      <c r="AL728">
        <v>47.480328877766929</v>
      </c>
      <c r="AM728" s="13">
        <f t="shared" si="137"/>
        <v>0.20824542598410647</v>
      </c>
      <c r="AN728" s="12">
        <f t="shared" si="138"/>
        <v>8.9551289876302107</v>
      </c>
      <c r="AO728" s="12">
        <f t="shared" si="139"/>
        <v>0</v>
      </c>
      <c r="AQ728">
        <v>61.474800109863281</v>
      </c>
      <c r="AR728">
        <v>48.986209522594109</v>
      </c>
      <c r="AS728" s="13">
        <f t="shared" si="140"/>
        <v>0.2390776174823111</v>
      </c>
      <c r="AT728" s="12">
        <f t="shared" si="141"/>
        <v>10.46100963245739</v>
      </c>
      <c r="AU728" s="12">
        <f t="shared" si="142"/>
        <v>0</v>
      </c>
      <c r="AW728">
        <v>61.474800109863281</v>
      </c>
      <c r="AX728">
        <v>47.233330528611631</v>
      </c>
      <c r="AY728" s="13">
        <f t="shared" si="143"/>
        <v>0.20308488487277435</v>
      </c>
      <c r="AZ728" s="12">
        <f t="shared" si="144"/>
        <v>8.7081306384749126</v>
      </c>
      <c r="BA728" s="12">
        <f t="shared" si="145"/>
        <v>0</v>
      </c>
    </row>
    <row r="729" spans="31:53">
      <c r="AE729">
        <v>0</v>
      </c>
      <c r="AF729">
        <v>0</v>
      </c>
      <c r="AG729" s="13">
        <f t="shared" si="134"/>
        <v>0</v>
      </c>
      <c r="AH729" s="12">
        <f t="shared" si="135"/>
        <v>0</v>
      </c>
      <c r="AI729" s="12">
        <f t="shared" si="136"/>
        <v>1</v>
      </c>
      <c r="AK729">
        <v>13.93508911132812</v>
      </c>
      <c r="AL729">
        <v>5.4534912109375</v>
      </c>
      <c r="AM729" s="13">
        <f t="shared" si="137"/>
        <v>0.87490654389485678</v>
      </c>
      <c r="AN729" s="12">
        <f t="shared" si="138"/>
        <v>8.4815979003906197</v>
      </c>
      <c r="AO729" s="12">
        <f t="shared" si="139"/>
        <v>0</v>
      </c>
      <c r="AQ729">
        <v>13.93508911132812</v>
      </c>
      <c r="AR729">
        <v>7.9214362831382488</v>
      </c>
      <c r="AS729" s="13">
        <f t="shared" si="140"/>
        <v>0.55028443173427799</v>
      </c>
      <c r="AT729" s="12">
        <f t="shared" si="141"/>
        <v>6.0136528281898709</v>
      </c>
      <c r="AU729" s="12">
        <f t="shared" si="142"/>
        <v>0</v>
      </c>
      <c r="AW729">
        <v>13.93508911132812</v>
      </c>
      <c r="AX729">
        <v>7.7765077433146796</v>
      </c>
      <c r="AY729" s="13">
        <f t="shared" si="143"/>
        <v>0.56730800679881743</v>
      </c>
      <c r="AZ729" s="12">
        <f t="shared" si="144"/>
        <v>6.15858136801344</v>
      </c>
      <c r="BA729" s="12">
        <f t="shared" si="145"/>
        <v>0</v>
      </c>
    </row>
    <row r="730" spans="31:53">
      <c r="AE730">
        <v>0</v>
      </c>
      <c r="AF730">
        <v>0</v>
      </c>
      <c r="AG730" s="13">
        <f t="shared" si="134"/>
        <v>0</v>
      </c>
      <c r="AH730" s="12">
        <f t="shared" si="135"/>
        <v>0</v>
      </c>
      <c r="AI730" s="12">
        <f t="shared" si="136"/>
        <v>1</v>
      </c>
      <c r="AK730">
        <v>0.46062469482421881</v>
      </c>
      <c r="AL730">
        <v>13.260746002197269</v>
      </c>
      <c r="AM730" s="13">
        <f t="shared" si="137"/>
        <v>1.8657205012545264</v>
      </c>
      <c r="AN730" s="12">
        <f t="shared" si="138"/>
        <v>12.80012130737305</v>
      </c>
      <c r="AO730" s="12">
        <f t="shared" si="139"/>
        <v>0</v>
      </c>
      <c r="AQ730">
        <v>0.46062469482421881</v>
      </c>
      <c r="AR730">
        <v>21.696624755859389</v>
      </c>
      <c r="AS730" s="13">
        <f t="shared" si="140"/>
        <v>1.9168444267688638</v>
      </c>
      <c r="AT730" s="12">
        <f t="shared" si="141"/>
        <v>21.23600006103517</v>
      </c>
      <c r="AU730" s="12">
        <f t="shared" si="142"/>
        <v>0</v>
      </c>
      <c r="AW730">
        <v>0.46062469482421881</v>
      </c>
      <c r="AX730">
        <v>18.182563781738288</v>
      </c>
      <c r="AY730" s="13">
        <f t="shared" si="143"/>
        <v>1.901170404321493</v>
      </c>
      <c r="AZ730" s="12">
        <f t="shared" si="144"/>
        <v>17.72193908691407</v>
      </c>
      <c r="BA730" s="12">
        <f t="shared" si="145"/>
        <v>0</v>
      </c>
    </row>
    <row r="731" spans="31:53">
      <c r="AE731">
        <v>0.28079605102539063</v>
      </c>
      <c r="AF731">
        <v>0.19233894348144531</v>
      </c>
      <c r="AG731" s="13">
        <f t="shared" si="134"/>
        <v>8.4657628823566144E-2</v>
      </c>
      <c r="AH731" s="12">
        <f t="shared" si="135"/>
        <v>8.8457107543945313E-2</v>
      </c>
      <c r="AI731" s="12">
        <f t="shared" si="136"/>
        <v>0</v>
      </c>
      <c r="AK731">
        <v>34.72900390625</v>
      </c>
      <c r="AL731">
        <v>34.924945831298828</v>
      </c>
      <c r="AM731" s="13">
        <f t="shared" si="137"/>
        <v>5.6261540310958242E-3</v>
      </c>
      <c r="AN731" s="12">
        <f t="shared" si="138"/>
        <v>0.19594192504882813</v>
      </c>
      <c r="AO731" s="12">
        <f t="shared" si="139"/>
        <v>1</v>
      </c>
      <c r="AQ731">
        <v>34.72900390625</v>
      </c>
      <c r="AR731">
        <v>34.946837409699782</v>
      </c>
      <c r="AS731" s="13">
        <f t="shared" si="140"/>
        <v>6.2527699511226963E-3</v>
      </c>
      <c r="AT731" s="12">
        <f t="shared" si="141"/>
        <v>0.21783350344978203</v>
      </c>
      <c r="AU731" s="12">
        <f t="shared" si="142"/>
        <v>1</v>
      </c>
      <c r="AW731">
        <v>34.72900390625</v>
      </c>
      <c r="AX731">
        <v>34.862351817109257</v>
      </c>
      <c r="AY731" s="13">
        <f t="shared" si="143"/>
        <v>3.8323124897679506E-3</v>
      </c>
      <c r="AZ731" s="12">
        <f t="shared" si="144"/>
        <v>0.13334791085925701</v>
      </c>
      <c r="BA731" s="12">
        <f t="shared" si="145"/>
        <v>1</v>
      </c>
    </row>
    <row r="732" spans="31:53">
      <c r="AE732">
        <v>0</v>
      </c>
      <c r="AF732">
        <v>0</v>
      </c>
      <c r="AG732" s="13">
        <f t="shared" si="134"/>
        <v>0</v>
      </c>
      <c r="AH732" s="12">
        <f t="shared" si="135"/>
        <v>0</v>
      </c>
      <c r="AI732" s="12">
        <f t="shared" si="136"/>
        <v>1</v>
      </c>
      <c r="AK732">
        <v>0</v>
      </c>
      <c r="AL732">
        <v>0</v>
      </c>
      <c r="AM732" s="13">
        <f t="shared" si="137"/>
        <v>0</v>
      </c>
      <c r="AN732" s="12">
        <f t="shared" si="138"/>
        <v>0</v>
      </c>
      <c r="AO732" s="12">
        <f t="shared" si="139"/>
        <v>1</v>
      </c>
      <c r="AQ732">
        <v>0</v>
      </c>
      <c r="AR732">
        <v>0</v>
      </c>
      <c r="AS732" s="13">
        <f t="shared" si="140"/>
        <v>0</v>
      </c>
      <c r="AT732" s="12">
        <f t="shared" si="141"/>
        <v>0</v>
      </c>
      <c r="AU732" s="12">
        <f t="shared" si="142"/>
        <v>1</v>
      </c>
      <c r="AW732">
        <v>0</v>
      </c>
      <c r="AX732">
        <v>0</v>
      </c>
      <c r="AY732" s="13">
        <f t="shared" si="143"/>
        <v>0</v>
      </c>
      <c r="AZ732" s="12">
        <f t="shared" si="144"/>
        <v>0</v>
      </c>
      <c r="BA732" s="12">
        <f t="shared" si="145"/>
        <v>1</v>
      </c>
    </row>
    <row r="733" spans="31:53">
      <c r="AE733">
        <v>0</v>
      </c>
      <c r="AF733">
        <v>0</v>
      </c>
      <c r="AG733" s="13">
        <f t="shared" si="134"/>
        <v>0</v>
      </c>
      <c r="AH733" s="12">
        <f t="shared" si="135"/>
        <v>0</v>
      </c>
      <c r="AI733" s="12">
        <f t="shared" si="136"/>
        <v>1</v>
      </c>
      <c r="AK733">
        <v>0</v>
      </c>
      <c r="AL733">
        <v>0</v>
      </c>
      <c r="AM733" s="13">
        <f t="shared" si="137"/>
        <v>0</v>
      </c>
      <c r="AN733" s="12">
        <f t="shared" si="138"/>
        <v>0</v>
      </c>
      <c r="AO733" s="12">
        <f t="shared" si="139"/>
        <v>1</v>
      </c>
      <c r="AQ733">
        <v>0</v>
      </c>
      <c r="AR733">
        <v>0</v>
      </c>
      <c r="AS733" s="13">
        <f t="shared" si="140"/>
        <v>0</v>
      </c>
      <c r="AT733" s="12">
        <f t="shared" si="141"/>
        <v>0</v>
      </c>
      <c r="AU733" s="12">
        <f t="shared" si="142"/>
        <v>1</v>
      </c>
      <c r="AW733">
        <v>0</v>
      </c>
      <c r="AX733">
        <v>0</v>
      </c>
      <c r="AY733" s="13">
        <f t="shared" si="143"/>
        <v>0</v>
      </c>
      <c r="AZ733" s="12">
        <f t="shared" si="144"/>
        <v>0</v>
      </c>
      <c r="BA733" s="12">
        <f t="shared" si="145"/>
        <v>1</v>
      </c>
    </row>
    <row r="734" spans="31:53">
      <c r="AE734">
        <v>1.5125274658203121E-3</v>
      </c>
      <c r="AF734">
        <v>0</v>
      </c>
      <c r="AG734" s="13">
        <f t="shared" si="134"/>
        <v>1.5113841726463512E-3</v>
      </c>
      <c r="AH734" s="12">
        <f t="shared" si="135"/>
        <v>1.5125274658203121E-3</v>
      </c>
      <c r="AI734" s="12">
        <f t="shared" si="136"/>
        <v>0</v>
      </c>
      <c r="AK734">
        <v>0.3978729248046875</v>
      </c>
      <c r="AL734">
        <v>0.3711920518141526</v>
      </c>
      <c r="AM734" s="13">
        <f t="shared" si="137"/>
        <v>6.9385224400248122E-2</v>
      </c>
      <c r="AN734" s="12">
        <f t="shared" si="138"/>
        <v>2.6680872990534898E-2</v>
      </c>
      <c r="AO734" s="12">
        <f t="shared" si="139"/>
        <v>1</v>
      </c>
      <c r="AQ734">
        <v>0.3978729248046875</v>
      </c>
      <c r="AR734">
        <v>0.36083698683843712</v>
      </c>
      <c r="AS734" s="13">
        <f t="shared" si="140"/>
        <v>9.7628717901001985E-2</v>
      </c>
      <c r="AT734" s="12">
        <f t="shared" si="141"/>
        <v>3.7035937966250376E-2</v>
      </c>
      <c r="AU734" s="12">
        <f t="shared" si="142"/>
        <v>1</v>
      </c>
      <c r="AW734">
        <v>0.3978729248046875</v>
      </c>
      <c r="AX734">
        <v>0.35079209283446788</v>
      </c>
      <c r="AY734" s="13">
        <f t="shared" si="143"/>
        <v>0.12577275780477787</v>
      </c>
      <c r="AZ734" s="12">
        <f t="shared" si="144"/>
        <v>4.7080831970219617E-2</v>
      </c>
      <c r="BA734" s="12">
        <f t="shared" si="145"/>
        <v>1</v>
      </c>
    </row>
    <row r="735" spans="31:53">
      <c r="AE735">
        <v>0</v>
      </c>
      <c r="AF735">
        <v>0</v>
      </c>
      <c r="AG735" s="13">
        <f t="shared" si="134"/>
        <v>0</v>
      </c>
      <c r="AH735" s="12">
        <f t="shared" si="135"/>
        <v>0</v>
      </c>
      <c r="AI735" s="12">
        <f t="shared" si="136"/>
        <v>1</v>
      </c>
      <c r="AK735">
        <v>0</v>
      </c>
      <c r="AL735">
        <v>0</v>
      </c>
      <c r="AM735" s="13">
        <f t="shared" si="137"/>
        <v>0</v>
      </c>
      <c r="AN735" s="12">
        <f t="shared" si="138"/>
        <v>0</v>
      </c>
      <c r="AO735" s="12">
        <f t="shared" si="139"/>
        <v>1</v>
      </c>
      <c r="AQ735">
        <v>0</v>
      </c>
      <c r="AR735">
        <v>0</v>
      </c>
      <c r="AS735" s="13">
        <f t="shared" si="140"/>
        <v>0</v>
      </c>
      <c r="AT735" s="12">
        <f t="shared" si="141"/>
        <v>0</v>
      </c>
      <c r="AU735" s="12">
        <f t="shared" si="142"/>
        <v>1</v>
      </c>
      <c r="AW735">
        <v>0</v>
      </c>
      <c r="AX735">
        <v>0</v>
      </c>
      <c r="AY735" s="13">
        <f t="shared" si="143"/>
        <v>0</v>
      </c>
      <c r="AZ735" s="12">
        <f t="shared" si="144"/>
        <v>0</v>
      </c>
      <c r="BA735" s="12">
        <f t="shared" si="145"/>
        <v>1</v>
      </c>
    </row>
    <row r="736" spans="31:53">
      <c r="AE736">
        <v>0</v>
      </c>
      <c r="AF736">
        <v>0</v>
      </c>
      <c r="AG736" s="13">
        <f t="shared" si="134"/>
        <v>0</v>
      </c>
      <c r="AH736" s="12">
        <f t="shared" si="135"/>
        <v>0</v>
      </c>
      <c r="AI736" s="12">
        <f t="shared" si="136"/>
        <v>1</v>
      </c>
      <c r="AK736">
        <v>0</v>
      </c>
      <c r="AL736">
        <v>0</v>
      </c>
      <c r="AM736" s="13">
        <f t="shared" si="137"/>
        <v>0</v>
      </c>
      <c r="AN736" s="12">
        <f t="shared" si="138"/>
        <v>0</v>
      </c>
      <c r="AO736" s="12">
        <f t="shared" si="139"/>
        <v>1</v>
      </c>
      <c r="AQ736">
        <v>0</v>
      </c>
      <c r="AR736">
        <v>0</v>
      </c>
      <c r="AS736" s="13">
        <f t="shared" si="140"/>
        <v>0</v>
      </c>
      <c r="AT736" s="12">
        <f t="shared" si="141"/>
        <v>0</v>
      </c>
      <c r="AU736" s="12">
        <f t="shared" si="142"/>
        <v>1</v>
      </c>
      <c r="AW736">
        <v>0</v>
      </c>
      <c r="AX736">
        <v>0</v>
      </c>
      <c r="AY736" s="13">
        <f t="shared" si="143"/>
        <v>0</v>
      </c>
      <c r="AZ736" s="12">
        <f t="shared" si="144"/>
        <v>0</v>
      </c>
      <c r="BA736" s="12">
        <f t="shared" si="145"/>
        <v>1</v>
      </c>
    </row>
    <row r="737" spans="31:53">
      <c r="AE737">
        <v>0</v>
      </c>
      <c r="AF737">
        <v>0</v>
      </c>
      <c r="AG737" s="13">
        <f t="shared" si="134"/>
        <v>0</v>
      </c>
      <c r="AH737" s="12">
        <f t="shared" si="135"/>
        <v>0</v>
      </c>
      <c r="AI737" s="12">
        <f t="shared" si="136"/>
        <v>1</v>
      </c>
      <c r="AK737">
        <v>0</v>
      </c>
      <c r="AL737">
        <v>0</v>
      </c>
      <c r="AM737" s="13">
        <f t="shared" si="137"/>
        <v>0</v>
      </c>
      <c r="AN737" s="12">
        <f t="shared" si="138"/>
        <v>0</v>
      </c>
      <c r="AO737" s="12">
        <f t="shared" si="139"/>
        <v>1</v>
      </c>
      <c r="AQ737">
        <v>0</v>
      </c>
      <c r="AR737">
        <v>0</v>
      </c>
      <c r="AS737" s="13">
        <f t="shared" si="140"/>
        <v>0</v>
      </c>
      <c r="AT737" s="12">
        <f t="shared" si="141"/>
        <v>0</v>
      </c>
      <c r="AU737" s="12">
        <f t="shared" si="142"/>
        <v>1</v>
      </c>
      <c r="AW737">
        <v>0</v>
      </c>
      <c r="AX737">
        <v>0</v>
      </c>
      <c r="AY737" s="13">
        <f t="shared" si="143"/>
        <v>0</v>
      </c>
      <c r="AZ737" s="12">
        <f t="shared" si="144"/>
        <v>0</v>
      </c>
      <c r="BA737" s="12">
        <f t="shared" si="145"/>
        <v>1</v>
      </c>
    </row>
    <row r="738" spans="31:53">
      <c r="AE738">
        <v>0</v>
      </c>
      <c r="AF738">
        <v>0</v>
      </c>
      <c r="AG738" s="13">
        <f t="shared" si="134"/>
        <v>0</v>
      </c>
      <c r="AH738" s="12">
        <f t="shared" si="135"/>
        <v>0</v>
      </c>
      <c r="AI738" s="12">
        <f t="shared" si="136"/>
        <v>1</v>
      </c>
      <c r="AK738">
        <v>6.6295623779296884</v>
      </c>
      <c r="AL738">
        <v>0</v>
      </c>
      <c r="AM738" s="13">
        <f t="shared" si="137"/>
        <v>2</v>
      </c>
      <c r="AN738" s="12">
        <f t="shared" si="138"/>
        <v>6.6295623779296884</v>
      </c>
      <c r="AO738" s="12">
        <f t="shared" si="139"/>
        <v>0</v>
      </c>
      <c r="AQ738">
        <v>6.6295623779296884</v>
      </c>
      <c r="AR738">
        <v>0</v>
      </c>
      <c r="AS738" s="13">
        <f t="shared" si="140"/>
        <v>2</v>
      </c>
      <c r="AT738" s="12">
        <f t="shared" si="141"/>
        <v>6.6295623779296884</v>
      </c>
      <c r="AU738" s="12">
        <f t="shared" si="142"/>
        <v>0</v>
      </c>
      <c r="AW738">
        <v>6.6295623779296884</v>
      </c>
      <c r="AX738">
        <v>2.3264821780687419E-2</v>
      </c>
      <c r="AY738" s="13">
        <f t="shared" si="143"/>
        <v>1.9860120691054775</v>
      </c>
      <c r="AZ738" s="12">
        <f t="shared" si="144"/>
        <v>6.6062975561490012</v>
      </c>
      <c r="BA738" s="12">
        <f t="shared" si="145"/>
        <v>0</v>
      </c>
    </row>
    <row r="739" spans="31:53">
      <c r="AE739">
        <v>2.9209136962890622E-2</v>
      </c>
      <c r="AF739">
        <v>2.2947311401367191E-2</v>
      </c>
      <c r="AG739" s="13">
        <f t="shared" si="134"/>
        <v>6.242261189370755E-3</v>
      </c>
      <c r="AH739" s="12">
        <f t="shared" si="135"/>
        <v>6.2618255615234306E-3</v>
      </c>
      <c r="AI739" s="12">
        <f t="shared" si="136"/>
        <v>0</v>
      </c>
      <c r="AK739">
        <v>47.385215759277337</v>
      </c>
      <c r="AL739">
        <v>44.589794315366639</v>
      </c>
      <c r="AM739" s="13">
        <f t="shared" si="137"/>
        <v>6.078654281509778E-2</v>
      </c>
      <c r="AN739" s="12">
        <f t="shared" si="138"/>
        <v>2.7954214439106977</v>
      </c>
      <c r="AO739" s="12">
        <f t="shared" si="139"/>
        <v>1</v>
      </c>
      <c r="AQ739">
        <v>47.385215759277337</v>
      </c>
      <c r="AR739">
        <v>47.288923107625948</v>
      </c>
      <c r="AS739" s="13">
        <f t="shared" si="140"/>
        <v>2.0341912332946799E-3</v>
      </c>
      <c r="AT739" s="12">
        <f t="shared" si="141"/>
        <v>9.6292651651388894E-2</v>
      </c>
      <c r="AU739" s="12">
        <f t="shared" si="142"/>
        <v>1</v>
      </c>
      <c r="AW739">
        <v>47.385215759277337</v>
      </c>
      <c r="AX739">
        <v>45.416224353364292</v>
      </c>
      <c r="AY739" s="13">
        <f t="shared" si="143"/>
        <v>4.2434501092291216E-2</v>
      </c>
      <c r="AZ739" s="12">
        <f t="shared" si="144"/>
        <v>1.9689914059130444</v>
      </c>
      <c r="BA739" s="12">
        <f t="shared" si="145"/>
        <v>1</v>
      </c>
    </row>
    <row r="740" spans="31:53">
      <c r="AE740">
        <v>5.70220947265625E-2</v>
      </c>
      <c r="AF740">
        <v>0.29669761657714838</v>
      </c>
      <c r="AG740" s="13">
        <f t="shared" si="134"/>
        <v>0.27083672466483971</v>
      </c>
      <c r="AH740" s="12">
        <f t="shared" si="135"/>
        <v>0.23967552185058588</v>
      </c>
      <c r="AI740" s="12">
        <f t="shared" si="136"/>
        <v>0</v>
      </c>
      <c r="AK740">
        <v>46.758651733398438</v>
      </c>
      <c r="AL740">
        <v>49.716105945607559</v>
      </c>
      <c r="AM740" s="13">
        <f t="shared" si="137"/>
        <v>6.1310425304187052E-2</v>
      </c>
      <c r="AN740" s="12">
        <f t="shared" si="138"/>
        <v>2.9574542122091216</v>
      </c>
      <c r="AO740" s="12">
        <f t="shared" si="139"/>
        <v>1</v>
      </c>
      <c r="AQ740">
        <v>46.758651733398438</v>
      </c>
      <c r="AR740">
        <v>49.812960064990037</v>
      </c>
      <c r="AS740" s="13">
        <f t="shared" si="140"/>
        <v>6.3254786260957235E-2</v>
      </c>
      <c r="AT740" s="12">
        <f t="shared" si="141"/>
        <v>3.0543083315915993</v>
      </c>
      <c r="AU740" s="12">
        <f t="shared" si="142"/>
        <v>1</v>
      </c>
      <c r="AW740">
        <v>46.758651733398438</v>
      </c>
      <c r="AX740">
        <v>49.577651779123372</v>
      </c>
      <c r="AY740" s="13">
        <f t="shared" si="143"/>
        <v>5.8524148071729155E-2</v>
      </c>
      <c r="AZ740" s="12">
        <f t="shared" si="144"/>
        <v>2.819000045724934</v>
      </c>
      <c r="BA740" s="12">
        <f t="shared" si="145"/>
        <v>1</v>
      </c>
    </row>
    <row r="741" spans="31:53">
      <c r="AE741">
        <v>7.7236175537109375E-2</v>
      </c>
      <c r="AF741">
        <v>0.36905860900878912</v>
      </c>
      <c r="AG741" s="13">
        <f t="shared" si="134"/>
        <v>0.33886525887501218</v>
      </c>
      <c r="AH741" s="12">
        <f t="shared" si="135"/>
        <v>0.29182243347167974</v>
      </c>
      <c r="AI741" s="12">
        <f t="shared" si="136"/>
        <v>0</v>
      </c>
      <c r="AK741">
        <v>35.042381286621087</v>
      </c>
      <c r="AL741">
        <v>34.983164854724002</v>
      </c>
      <c r="AM741" s="13">
        <f t="shared" si="137"/>
        <v>1.6912808299290479E-3</v>
      </c>
      <c r="AN741" s="12">
        <f t="shared" si="138"/>
        <v>5.9216431897084476E-2</v>
      </c>
      <c r="AO741" s="12">
        <f t="shared" si="139"/>
        <v>1</v>
      </c>
      <c r="AQ741">
        <v>35.042381286621087</v>
      </c>
      <c r="AR741">
        <v>34.977708929050067</v>
      </c>
      <c r="AS741" s="13">
        <f t="shared" si="140"/>
        <v>1.8472514780206741E-3</v>
      </c>
      <c r="AT741" s="12">
        <f t="shared" si="141"/>
        <v>6.4672357571019745E-2</v>
      </c>
      <c r="AU741" s="12">
        <f t="shared" si="142"/>
        <v>1</v>
      </c>
      <c r="AW741">
        <v>35.042381286621087</v>
      </c>
      <c r="AX741">
        <v>34.979584946330299</v>
      </c>
      <c r="AY741" s="13">
        <f t="shared" si="143"/>
        <v>1.7936183077714536E-3</v>
      </c>
      <c r="AZ741" s="12">
        <f t="shared" si="144"/>
        <v>6.2796340290788066E-2</v>
      </c>
      <c r="BA741" s="12">
        <f t="shared" si="145"/>
        <v>1</v>
      </c>
    </row>
    <row r="742" spans="31:53">
      <c r="AE742">
        <v>0.50008964538574219</v>
      </c>
      <c r="AF742">
        <v>0.48514366149902338</v>
      </c>
      <c r="AG742" s="13">
        <f t="shared" si="134"/>
        <v>1.4834847041636668E-2</v>
      </c>
      <c r="AH742" s="12">
        <f t="shared" si="135"/>
        <v>1.4945983886718806E-2</v>
      </c>
      <c r="AI742" s="12">
        <f t="shared" si="136"/>
        <v>1</v>
      </c>
      <c r="AK742">
        <v>50.02288818359375</v>
      </c>
      <c r="AL742">
        <v>49.943467073662333</v>
      </c>
      <c r="AM742" s="13">
        <f t="shared" si="137"/>
        <v>6.7342970022085961E-4</v>
      </c>
      <c r="AN742" s="12">
        <f t="shared" si="138"/>
        <v>3.3644742743916822E-2</v>
      </c>
      <c r="AO742" s="12">
        <f t="shared" si="139"/>
        <v>1</v>
      </c>
      <c r="AQ742">
        <v>50.02288818359375</v>
      </c>
      <c r="AR742">
        <v>49.930237874999058</v>
      </c>
      <c r="AS742" s="13">
        <f t="shared" si="140"/>
        <v>9.3834821065670474E-4</v>
      </c>
      <c r="AT742" s="12">
        <f t="shared" si="141"/>
        <v>4.6873941407191921E-2</v>
      </c>
      <c r="AU742" s="12">
        <f t="shared" si="142"/>
        <v>1</v>
      </c>
      <c r="AW742">
        <v>50.02288818359375</v>
      </c>
      <c r="AX742">
        <v>49.947862647280623</v>
      </c>
      <c r="AY742" s="13">
        <f t="shared" si="143"/>
        <v>5.8542259895711301E-4</v>
      </c>
      <c r="AZ742" s="12">
        <f t="shared" si="144"/>
        <v>2.9249169125627361E-2</v>
      </c>
      <c r="BA742" s="12">
        <f t="shared" si="145"/>
        <v>1</v>
      </c>
    </row>
    <row r="743" spans="31:53">
      <c r="AE743">
        <v>0</v>
      </c>
      <c r="AF743">
        <v>0</v>
      </c>
      <c r="AG743" s="13">
        <f t="shared" si="134"/>
        <v>0</v>
      </c>
      <c r="AH743" s="12">
        <f t="shared" si="135"/>
        <v>0</v>
      </c>
      <c r="AI743" s="12">
        <f t="shared" si="136"/>
        <v>1</v>
      </c>
      <c r="AK743">
        <v>6.522369384765625</v>
      </c>
      <c r="AL743">
        <v>2.0408630371093729E-2</v>
      </c>
      <c r="AM743" s="13">
        <f t="shared" si="137"/>
        <v>1.9875229571757573</v>
      </c>
      <c r="AN743" s="12">
        <f t="shared" si="138"/>
        <v>6.5019607543945313</v>
      </c>
      <c r="AO743" s="12">
        <f t="shared" si="139"/>
        <v>0</v>
      </c>
      <c r="AQ743">
        <v>6.522369384765625</v>
      </c>
      <c r="AR743">
        <v>1.6326904296874979E-2</v>
      </c>
      <c r="AS743" s="13">
        <f t="shared" si="140"/>
        <v>1.9900121347895081</v>
      </c>
      <c r="AT743" s="12">
        <f t="shared" si="141"/>
        <v>6.50604248046875</v>
      </c>
      <c r="AU743" s="12">
        <f t="shared" si="142"/>
        <v>0</v>
      </c>
      <c r="AW743">
        <v>6.522369384765625</v>
      </c>
      <c r="AX743">
        <v>0.27027130126953119</v>
      </c>
      <c r="AY743" s="13">
        <f t="shared" si="143"/>
        <v>1.8408446353859547</v>
      </c>
      <c r="AZ743" s="12">
        <f t="shared" si="144"/>
        <v>6.2520980834960938</v>
      </c>
      <c r="BA743" s="12">
        <f t="shared" si="145"/>
        <v>0</v>
      </c>
    </row>
    <row r="744" spans="31:53">
      <c r="AE744">
        <v>0</v>
      </c>
      <c r="AF744">
        <v>0</v>
      </c>
      <c r="AG744" s="13">
        <f t="shared" si="134"/>
        <v>0</v>
      </c>
      <c r="AH744" s="12">
        <f t="shared" si="135"/>
        <v>0</v>
      </c>
      <c r="AI744" s="12">
        <f t="shared" si="136"/>
        <v>1</v>
      </c>
      <c r="AK744">
        <v>0</v>
      </c>
      <c r="AL744">
        <v>0</v>
      </c>
      <c r="AM744" s="13">
        <f t="shared" si="137"/>
        <v>0</v>
      </c>
      <c r="AN744" s="12">
        <f t="shared" si="138"/>
        <v>0</v>
      </c>
      <c r="AO744" s="12">
        <f t="shared" si="139"/>
        <v>1</v>
      </c>
      <c r="AQ744">
        <v>0</v>
      </c>
      <c r="AR744">
        <v>0</v>
      </c>
      <c r="AS744" s="13">
        <f t="shared" si="140"/>
        <v>0</v>
      </c>
      <c r="AT744" s="12">
        <f t="shared" si="141"/>
        <v>0</v>
      </c>
      <c r="AU744" s="12">
        <f t="shared" si="142"/>
        <v>1</v>
      </c>
      <c r="AW744">
        <v>0</v>
      </c>
      <c r="AX744">
        <v>0</v>
      </c>
      <c r="AY744" s="13">
        <f t="shared" si="143"/>
        <v>0</v>
      </c>
      <c r="AZ744" s="12">
        <f t="shared" si="144"/>
        <v>0</v>
      </c>
      <c r="BA744" s="12">
        <f t="shared" si="145"/>
        <v>1</v>
      </c>
    </row>
    <row r="745" spans="31:53">
      <c r="AE745">
        <v>1.76239013671875E-2</v>
      </c>
      <c r="AF745">
        <v>1.230621337890625E-2</v>
      </c>
      <c r="AG745" s="13">
        <f t="shared" si="134"/>
        <v>5.3035741143192348E-3</v>
      </c>
      <c r="AH745" s="12">
        <f t="shared" si="135"/>
        <v>5.31768798828125E-3</v>
      </c>
      <c r="AI745" s="12">
        <f t="shared" si="136"/>
        <v>0</v>
      </c>
      <c r="AK745">
        <v>21.94766998291016</v>
      </c>
      <c r="AL745">
        <v>21.548643112182621</v>
      </c>
      <c r="AM745" s="13">
        <f t="shared" si="137"/>
        <v>1.8347618100650328E-2</v>
      </c>
      <c r="AN745" s="12">
        <f t="shared" si="138"/>
        <v>0.39902687072753906</v>
      </c>
      <c r="AO745" s="12">
        <f t="shared" si="139"/>
        <v>1</v>
      </c>
      <c r="AQ745">
        <v>21.94766998291016</v>
      </c>
      <c r="AR745">
        <v>21.56134007656134</v>
      </c>
      <c r="AS745" s="13">
        <f t="shared" si="140"/>
        <v>1.7758616241590152E-2</v>
      </c>
      <c r="AT745" s="12">
        <f t="shared" si="141"/>
        <v>0.38632990634881992</v>
      </c>
      <c r="AU745" s="12">
        <f t="shared" si="142"/>
        <v>1</v>
      </c>
      <c r="AW745">
        <v>21.94766998291016</v>
      </c>
      <c r="AX745">
        <v>21.56518254775759</v>
      </c>
      <c r="AY745" s="13">
        <f t="shared" si="143"/>
        <v>1.7580434878774871E-2</v>
      </c>
      <c r="AZ745" s="12">
        <f t="shared" si="144"/>
        <v>0.38248743515256933</v>
      </c>
      <c r="BA745" s="12">
        <f t="shared" si="145"/>
        <v>1</v>
      </c>
    </row>
    <row r="746" spans="31:53">
      <c r="AE746">
        <v>0</v>
      </c>
      <c r="AF746">
        <v>0</v>
      </c>
      <c r="AG746" s="13">
        <f t="shared" si="134"/>
        <v>0</v>
      </c>
      <c r="AH746" s="12">
        <f t="shared" si="135"/>
        <v>0</v>
      </c>
      <c r="AI746" s="12">
        <f t="shared" si="136"/>
        <v>1</v>
      </c>
      <c r="AK746">
        <v>0</v>
      </c>
      <c r="AL746">
        <v>0</v>
      </c>
      <c r="AM746" s="13">
        <f t="shared" si="137"/>
        <v>0</v>
      </c>
      <c r="AN746" s="12">
        <f t="shared" si="138"/>
        <v>0</v>
      </c>
      <c r="AO746" s="12">
        <f t="shared" si="139"/>
        <v>1</v>
      </c>
      <c r="AQ746">
        <v>0</v>
      </c>
      <c r="AR746">
        <v>0</v>
      </c>
      <c r="AS746" s="13">
        <f t="shared" si="140"/>
        <v>0</v>
      </c>
      <c r="AT746" s="12">
        <f t="shared" si="141"/>
        <v>0</v>
      </c>
      <c r="AU746" s="12">
        <f t="shared" si="142"/>
        <v>1</v>
      </c>
      <c r="AW746">
        <v>0</v>
      </c>
      <c r="AX746">
        <v>0</v>
      </c>
      <c r="AY746" s="13">
        <f t="shared" si="143"/>
        <v>0</v>
      </c>
      <c r="AZ746" s="12">
        <f t="shared" si="144"/>
        <v>0</v>
      </c>
      <c r="BA746" s="12">
        <f t="shared" si="145"/>
        <v>1</v>
      </c>
    </row>
    <row r="747" spans="31:53">
      <c r="AE747">
        <v>0</v>
      </c>
      <c r="AF747">
        <v>0</v>
      </c>
      <c r="AG747" s="13">
        <f t="shared" si="134"/>
        <v>0</v>
      </c>
      <c r="AH747" s="12">
        <f t="shared" si="135"/>
        <v>0</v>
      </c>
      <c r="AI747" s="12">
        <f t="shared" si="136"/>
        <v>1</v>
      </c>
      <c r="AK747">
        <v>0</v>
      </c>
      <c r="AL747">
        <v>8.5830688476562467E-4</v>
      </c>
      <c r="AM747" s="13">
        <f t="shared" si="137"/>
        <v>2</v>
      </c>
      <c r="AN747" s="12">
        <f t="shared" si="138"/>
        <v>8.5830688476562467E-4</v>
      </c>
      <c r="AO747" s="12">
        <f t="shared" si="139"/>
        <v>0</v>
      </c>
      <c r="AQ747">
        <v>0</v>
      </c>
      <c r="AR747">
        <v>6.8664550781249967E-4</v>
      </c>
      <c r="AS747" s="13">
        <f t="shared" si="140"/>
        <v>2</v>
      </c>
      <c r="AT747" s="12">
        <f t="shared" si="141"/>
        <v>6.8664550781249967E-4</v>
      </c>
      <c r="AU747" s="12">
        <f t="shared" si="142"/>
        <v>0</v>
      </c>
      <c r="AW747">
        <v>0</v>
      </c>
      <c r="AX747">
        <v>0.25453567504882813</v>
      </c>
      <c r="AY747" s="13">
        <f t="shared" si="143"/>
        <v>2</v>
      </c>
      <c r="AZ747" s="12">
        <f t="shared" si="144"/>
        <v>0.25453567504882813</v>
      </c>
      <c r="BA747" s="12">
        <f t="shared" si="145"/>
        <v>0</v>
      </c>
    </row>
    <row r="748" spans="31:53">
      <c r="AE748">
        <v>6.046295166015625E-4</v>
      </c>
      <c r="AF748">
        <v>2.3975372314453121E-3</v>
      </c>
      <c r="AG748" s="13">
        <f t="shared" si="134"/>
        <v>1.7945159348671503E-3</v>
      </c>
      <c r="AH748" s="12">
        <f t="shared" si="135"/>
        <v>1.7929077148437496E-3</v>
      </c>
      <c r="AI748" s="12">
        <f t="shared" si="136"/>
        <v>0</v>
      </c>
      <c r="AK748">
        <v>11.104011535644529</v>
      </c>
      <c r="AL748">
        <v>9.7054498435477523</v>
      </c>
      <c r="AM748" s="13">
        <f t="shared" si="137"/>
        <v>0.13441594346072039</v>
      </c>
      <c r="AN748" s="12">
        <f t="shared" si="138"/>
        <v>1.3985616920967772</v>
      </c>
      <c r="AO748" s="12">
        <f t="shared" si="139"/>
        <v>1</v>
      </c>
      <c r="AQ748">
        <v>11.104011535644529</v>
      </c>
      <c r="AR748">
        <v>9.7420581802514974</v>
      </c>
      <c r="AS748" s="13">
        <f t="shared" si="140"/>
        <v>0.13066763893190703</v>
      </c>
      <c r="AT748" s="12">
        <f t="shared" si="141"/>
        <v>1.3619533553930321</v>
      </c>
      <c r="AU748" s="12">
        <f t="shared" si="142"/>
        <v>1</v>
      </c>
      <c r="AW748">
        <v>11.104011535644529</v>
      </c>
      <c r="AX748">
        <v>10.00130009143296</v>
      </c>
      <c r="AY748" s="13">
        <f t="shared" si="143"/>
        <v>0.10449610635427185</v>
      </c>
      <c r="AZ748" s="12">
        <f t="shared" si="144"/>
        <v>1.10271144421157</v>
      </c>
      <c r="BA748" s="12">
        <f t="shared" si="145"/>
        <v>1</v>
      </c>
    </row>
    <row r="749" spans="31:53">
      <c r="AE749">
        <v>0</v>
      </c>
      <c r="AF749">
        <v>0</v>
      </c>
      <c r="AG749" s="13">
        <f t="shared" si="134"/>
        <v>0</v>
      </c>
      <c r="AH749" s="12">
        <f t="shared" si="135"/>
        <v>0</v>
      </c>
      <c r="AI749" s="12">
        <f t="shared" si="136"/>
        <v>1</v>
      </c>
      <c r="AK749">
        <v>0</v>
      </c>
      <c r="AL749">
        <v>0</v>
      </c>
      <c r="AM749" s="13">
        <f t="shared" si="137"/>
        <v>0</v>
      </c>
      <c r="AN749" s="12">
        <f t="shared" si="138"/>
        <v>0</v>
      </c>
      <c r="AO749" s="12">
        <f t="shared" si="139"/>
        <v>1</v>
      </c>
      <c r="AQ749">
        <v>0</v>
      </c>
      <c r="AR749">
        <v>0</v>
      </c>
      <c r="AS749" s="13">
        <f t="shared" si="140"/>
        <v>0</v>
      </c>
      <c r="AT749" s="12">
        <f t="shared" si="141"/>
        <v>0</v>
      </c>
      <c r="AU749" s="12">
        <f t="shared" si="142"/>
        <v>1</v>
      </c>
      <c r="AW749">
        <v>0</v>
      </c>
      <c r="AX749">
        <v>0</v>
      </c>
      <c r="AY749" s="13">
        <f t="shared" si="143"/>
        <v>0</v>
      </c>
      <c r="AZ749" s="12">
        <f t="shared" si="144"/>
        <v>0</v>
      </c>
      <c r="BA749" s="12">
        <f t="shared" si="145"/>
        <v>1</v>
      </c>
    </row>
    <row r="750" spans="31:53">
      <c r="AE750">
        <v>0</v>
      </c>
      <c r="AF750">
        <v>3.9510726928710938E-2</v>
      </c>
      <c r="AG750" s="13">
        <f t="shared" si="134"/>
        <v>4.0301658066829837E-2</v>
      </c>
      <c r="AH750" s="12">
        <f t="shared" si="135"/>
        <v>3.9510726928710938E-2</v>
      </c>
      <c r="AI750" s="12">
        <f t="shared" si="136"/>
        <v>0</v>
      </c>
      <c r="AK750">
        <v>2.9661178588867192</v>
      </c>
      <c r="AL750">
        <v>2.8558422820736662</v>
      </c>
      <c r="AM750" s="13">
        <f t="shared" si="137"/>
        <v>3.7882628579749104E-2</v>
      </c>
      <c r="AN750" s="12">
        <f t="shared" si="138"/>
        <v>0.110275576813053</v>
      </c>
      <c r="AO750" s="12">
        <f t="shared" si="139"/>
        <v>1</v>
      </c>
      <c r="AQ750">
        <v>2.9661178588867192</v>
      </c>
      <c r="AR750">
        <v>2.8530689211087981</v>
      </c>
      <c r="AS750" s="13">
        <f t="shared" si="140"/>
        <v>3.8853861218734832E-2</v>
      </c>
      <c r="AT750" s="12">
        <f t="shared" si="141"/>
        <v>0.11304893777792113</v>
      </c>
      <c r="AU750" s="12">
        <f t="shared" si="142"/>
        <v>1</v>
      </c>
      <c r="AW750">
        <v>2.9661178588867192</v>
      </c>
      <c r="AX750">
        <v>2.8510369914194649</v>
      </c>
      <c r="AY750" s="13">
        <f t="shared" si="143"/>
        <v>3.9566031996276348E-2</v>
      </c>
      <c r="AZ750" s="12">
        <f t="shared" si="144"/>
        <v>0.11508086746725432</v>
      </c>
      <c r="BA750" s="12">
        <f t="shared" si="145"/>
        <v>1</v>
      </c>
    </row>
    <row r="751" spans="31:53">
      <c r="AE751">
        <v>6.877899169921875E-3</v>
      </c>
      <c r="AF751">
        <v>4.5776367187499989E-4</v>
      </c>
      <c r="AG751" s="13">
        <f t="shared" si="134"/>
        <v>6.3995704617824563E-3</v>
      </c>
      <c r="AH751" s="12">
        <f t="shared" si="135"/>
        <v>6.420135498046875E-3</v>
      </c>
      <c r="AI751" s="12">
        <f t="shared" si="136"/>
        <v>0</v>
      </c>
      <c r="AK751">
        <v>60.378074645996087</v>
      </c>
      <c r="AL751">
        <v>37.387371063232408</v>
      </c>
      <c r="AM751" s="13">
        <f t="shared" si="137"/>
        <v>5.8033364664564435E-2</v>
      </c>
      <c r="AN751" s="12">
        <f t="shared" si="138"/>
        <v>2.2345542907715057</v>
      </c>
      <c r="AO751" s="12">
        <f t="shared" si="139"/>
        <v>0</v>
      </c>
      <c r="AQ751">
        <v>60.378074645996087</v>
      </c>
      <c r="AR751">
        <v>44.831036898615103</v>
      </c>
      <c r="AS751" s="13">
        <f t="shared" si="140"/>
        <v>0.12336125117860261</v>
      </c>
      <c r="AT751" s="12">
        <f t="shared" si="141"/>
        <v>5.20911154461119</v>
      </c>
      <c r="AU751" s="12">
        <f t="shared" si="142"/>
        <v>0</v>
      </c>
      <c r="AW751">
        <v>60.378074645996087</v>
      </c>
      <c r="AX751">
        <v>41.841544523050203</v>
      </c>
      <c r="AY751" s="13">
        <f t="shared" si="143"/>
        <v>5.4493607316166918E-2</v>
      </c>
      <c r="AZ751" s="12">
        <f t="shared" si="144"/>
        <v>2.2196191690462896</v>
      </c>
      <c r="BA751" s="12">
        <f t="shared" si="145"/>
        <v>0</v>
      </c>
    </row>
    <row r="752" spans="31:53">
      <c r="AE752">
        <v>0</v>
      </c>
      <c r="AF752">
        <v>0</v>
      </c>
      <c r="AG752" s="13">
        <f t="shared" si="134"/>
        <v>0</v>
      </c>
      <c r="AH752" s="12">
        <f t="shared" si="135"/>
        <v>0</v>
      </c>
      <c r="AI752" s="12">
        <f t="shared" si="136"/>
        <v>1</v>
      </c>
      <c r="AK752">
        <v>0</v>
      </c>
      <c r="AL752">
        <v>0</v>
      </c>
      <c r="AM752" s="13">
        <f t="shared" si="137"/>
        <v>0</v>
      </c>
      <c r="AN752" s="12">
        <f t="shared" si="138"/>
        <v>0</v>
      </c>
      <c r="AO752" s="12">
        <f t="shared" si="139"/>
        <v>1</v>
      </c>
      <c r="AQ752">
        <v>0</v>
      </c>
      <c r="AR752">
        <v>0</v>
      </c>
      <c r="AS752" s="13">
        <f t="shared" si="140"/>
        <v>0</v>
      </c>
      <c r="AT752" s="12">
        <f t="shared" si="141"/>
        <v>0</v>
      </c>
      <c r="AU752" s="12">
        <f t="shared" si="142"/>
        <v>1</v>
      </c>
      <c r="AW752">
        <v>0</v>
      </c>
      <c r="AX752">
        <v>0</v>
      </c>
      <c r="AY752" s="13">
        <f t="shared" si="143"/>
        <v>0</v>
      </c>
      <c r="AZ752" s="12">
        <f t="shared" si="144"/>
        <v>0</v>
      </c>
      <c r="BA752" s="12">
        <f t="shared" si="145"/>
        <v>1</v>
      </c>
    </row>
    <row r="753" spans="31:53">
      <c r="AE753">
        <v>0</v>
      </c>
      <c r="AF753">
        <v>0</v>
      </c>
      <c r="AG753" s="13">
        <f t="shared" si="134"/>
        <v>0</v>
      </c>
      <c r="AH753" s="12">
        <f t="shared" si="135"/>
        <v>0</v>
      </c>
      <c r="AI753" s="12">
        <f t="shared" si="136"/>
        <v>1</v>
      </c>
      <c r="AK753">
        <v>0</v>
      </c>
      <c r="AL753">
        <v>0</v>
      </c>
      <c r="AM753" s="13">
        <f t="shared" si="137"/>
        <v>0</v>
      </c>
      <c r="AN753" s="12">
        <f t="shared" si="138"/>
        <v>0</v>
      </c>
      <c r="AO753" s="12">
        <f t="shared" si="139"/>
        <v>1</v>
      </c>
      <c r="AQ753">
        <v>0</v>
      </c>
      <c r="AR753">
        <v>0</v>
      </c>
      <c r="AS753" s="13">
        <f t="shared" si="140"/>
        <v>0</v>
      </c>
      <c r="AT753" s="12">
        <f t="shared" si="141"/>
        <v>0</v>
      </c>
      <c r="AU753" s="12">
        <f t="shared" si="142"/>
        <v>1</v>
      </c>
      <c r="AW753">
        <v>0</v>
      </c>
      <c r="AX753">
        <v>0</v>
      </c>
      <c r="AY753" s="13">
        <f t="shared" si="143"/>
        <v>0</v>
      </c>
      <c r="AZ753" s="12">
        <f t="shared" si="144"/>
        <v>0</v>
      </c>
      <c r="BA753" s="12">
        <f t="shared" si="145"/>
        <v>1</v>
      </c>
    </row>
    <row r="754" spans="31:53">
      <c r="AE754">
        <v>0.159637451171875</v>
      </c>
      <c r="AF754">
        <v>0.28174018859863281</v>
      </c>
      <c r="AG754" s="13">
        <f t="shared" si="134"/>
        <v>0.12987017577207424</v>
      </c>
      <c r="AH754" s="12">
        <f t="shared" si="135"/>
        <v>0.12210273742675781</v>
      </c>
      <c r="AI754" s="12">
        <f t="shared" si="136"/>
        <v>0</v>
      </c>
      <c r="AK754">
        <v>23.27327728271484</v>
      </c>
      <c r="AL754">
        <v>22.099744862523568</v>
      </c>
      <c r="AM754" s="13">
        <f t="shared" si="137"/>
        <v>5.1728201680496882E-2</v>
      </c>
      <c r="AN754" s="12">
        <f t="shared" si="138"/>
        <v>1.1735324201912718</v>
      </c>
      <c r="AO754" s="12">
        <f t="shared" si="139"/>
        <v>1</v>
      </c>
      <c r="AQ754">
        <v>23.27327728271484</v>
      </c>
      <c r="AR754">
        <v>22.034328172353948</v>
      </c>
      <c r="AS754" s="13">
        <f t="shared" si="140"/>
        <v>5.4690557928052427E-2</v>
      </c>
      <c r="AT754" s="12">
        <f t="shared" si="141"/>
        <v>1.2389491103608918</v>
      </c>
      <c r="AU754" s="12">
        <f t="shared" si="142"/>
        <v>1</v>
      </c>
      <c r="AW754">
        <v>23.27327728271484</v>
      </c>
      <c r="AX754">
        <v>21.996813474538879</v>
      </c>
      <c r="AY754" s="13">
        <f t="shared" si="143"/>
        <v>5.6393251562961842E-2</v>
      </c>
      <c r="AZ754" s="12">
        <f t="shared" si="144"/>
        <v>1.2764638081759614</v>
      </c>
      <c r="BA754" s="12">
        <f t="shared" si="145"/>
        <v>1</v>
      </c>
    </row>
    <row r="755" spans="31:53">
      <c r="AE755">
        <v>0</v>
      </c>
      <c r="AF755">
        <v>0</v>
      </c>
      <c r="AG755" s="13">
        <f t="shared" si="134"/>
        <v>0</v>
      </c>
      <c r="AH755" s="12">
        <f t="shared" si="135"/>
        <v>0</v>
      </c>
      <c r="AI755" s="12">
        <f t="shared" si="136"/>
        <v>1</v>
      </c>
      <c r="AK755">
        <v>0</v>
      </c>
      <c r="AL755">
        <v>2.8275489807128911</v>
      </c>
      <c r="AM755" s="13">
        <f t="shared" si="137"/>
        <v>2</v>
      </c>
      <c r="AN755" s="12">
        <f t="shared" si="138"/>
        <v>2.8275489807128911</v>
      </c>
      <c r="AO755" s="12">
        <f t="shared" si="139"/>
        <v>0</v>
      </c>
      <c r="AQ755">
        <v>0</v>
      </c>
      <c r="AR755">
        <v>3.6606553014275849</v>
      </c>
      <c r="AS755" s="13">
        <f t="shared" si="140"/>
        <v>2</v>
      </c>
      <c r="AT755" s="12">
        <f t="shared" si="141"/>
        <v>3.6606553014275849</v>
      </c>
      <c r="AU755" s="12">
        <f t="shared" si="142"/>
        <v>0</v>
      </c>
      <c r="AW755">
        <v>0</v>
      </c>
      <c r="AX755">
        <v>3.1377592675967398</v>
      </c>
      <c r="AY755" s="13">
        <f t="shared" si="143"/>
        <v>2</v>
      </c>
      <c r="AZ755" s="12">
        <f t="shared" si="144"/>
        <v>3.1377592675967398</v>
      </c>
      <c r="BA755" s="12">
        <f t="shared" si="145"/>
        <v>0</v>
      </c>
    </row>
    <row r="756" spans="31:53">
      <c r="AE756">
        <v>0</v>
      </c>
      <c r="AF756">
        <v>0</v>
      </c>
      <c r="AG756" s="13">
        <f t="shared" si="134"/>
        <v>0</v>
      </c>
      <c r="AH756" s="12">
        <f t="shared" si="135"/>
        <v>0</v>
      </c>
      <c r="AI756" s="12">
        <f t="shared" si="136"/>
        <v>1</v>
      </c>
      <c r="AK756">
        <v>0</v>
      </c>
      <c r="AL756">
        <v>0</v>
      </c>
      <c r="AM756" s="13">
        <f t="shared" si="137"/>
        <v>0</v>
      </c>
      <c r="AN756" s="12">
        <f t="shared" si="138"/>
        <v>0</v>
      </c>
      <c r="AO756" s="12">
        <f t="shared" si="139"/>
        <v>1</v>
      </c>
      <c r="AQ756">
        <v>0</v>
      </c>
      <c r="AR756">
        <v>0</v>
      </c>
      <c r="AS756" s="13">
        <f t="shared" si="140"/>
        <v>0</v>
      </c>
      <c r="AT756" s="12">
        <f t="shared" si="141"/>
        <v>0</v>
      </c>
      <c r="AU756" s="12">
        <f t="shared" si="142"/>
        <v>1</v>
      </c>
      <c r="AW756">
        <v>0</v>
      </c>
      <c r="AX756">
        <v>0</v>
      </c>
      <c r="AY756" s="13">
        <f t="shared" si="143"/>
        <v>0</v>
      </c>
      <c r="AZ756" s="12">
        <f t="shared" si="144"/>
        <v>0</v>
      </c>
      <c r="BA756" s="12">
        <f t="shared" si="145"/>
        <v>1</v>
      </c>
    </row>
    <row r="757" spans="31:53">
      <c r="AE757">
        <v>0</v>
      </c>
      <c r="AF757">
        <v>0</v>
      </c>
      <c r="AG757" s="13">
        <f t="shared" si="134"/>
        <v>0</v>
      </c>
      <c r="AH757" s="12">
        <f t="shared" si="135"/>
        <v>0</v>
      </c>
      <c r="AI757" s="12">
        <f t="shared" si="136"/>
        <v>1</v>
      </c>
      <c r="AK757">
        <v>0</v>
      </c>
      <c r="AL757">
        <v>0</v>
      </c>
      <c r="AM757" s="13">
        <f t="shared" si="137"/>
        <v>0</v>
      </c>
      <c r="AN757" s="12">
        <f t="shared" si="138"/>
        <v>0</v>
      </c>
      <c r="AO757" s="12">
        <f t="shared" si="139"/>
        <v>1</v>
      </c>
      <c r="AQ757">
        <v>0</v>
      </c>
      <c r="AR757">
        <v>0</v>
      </c>
      <c r="AS757" s="13">
        <f t="shared" si="140"/>
        <v>0</v>
      </c>
      <c r="AT757" s="12">
        <f t="shared" si="141"/>
        <v>0</v>
      </c>
      <c r="AU757" s="12">
        <f t="shared" si="142"/>
        <v>1</v>
      </c>
      <c r="AW757">
        <v>0</v>
      </c>
      <c r="AX757">
        <v>0</v>
      </c>
      <c r="AY757" s="13">
        <f t="shared" si="143"/>
        <v>0</v>
      </c>
      <c r="AZ757" s="12">
        <f t="shared" si="144"/>
        <v>0</v>
      </c>
      <c r="BA757" s="12">
        <f t="shared" si="145"/>
        <v>1</v>
      </c>
    </row>
    <row r="758" spans="31:53">
      <c r="AE758">
        <v>1.992034912109375E-2</v>
      </c>
      <c r="AF758">
        <v>4.1967391967773438E-2</v>
      </c>
      <c r="AG758" s="13">
        <f t="shared" si="134"/>
        <v>2.2291874859205984E-2</v>
      </c>
      <c r="AH758" s="12">
        <f t="shared" si="135"/>
        <v>2.2047042846679688E-2</v>
      </c>
      <c r="AI758" s="12">
        <f t="shared" si="136"/>
        <v>0</v>
      </c>
      <c r="AK758">
        <v>38.680076599121087</v>
      </c>
      <c r="AL758">
        <v>34.668722649886142</v>
      </c>
      <c r="AM758" s="13">
        <f t="shared" si="137"/>
        <v>0.10937749466401082</v>
      </c>
      <c r="AN758" s="12">
        <f t="shared" si="138"/>
        <v>4.0113539492349446</v>
      </c>
      <c r="AO758" s="12">
        <f t="shared" si="139"/>
        <v>1</v>
      </c>
      <c r="AQ758">
        <v>38.680076599121087</v>
      </c>
      <c r="AR758">
        <v>34.541076068405133</v>
      </c>
      <c r="AS758" s="13">
        <f t="shared" si="140"/>
        <v>0.1130547766575003</v>
      </c>
      <c r="AT758" s="12">
        <f t="shared" si="141"/>
        <v>4.1390005307159541</v>
      </c>
      <c r="AU758" s="12">
        <f t="shared" si="142"/>
        <v>1</v>
      </c>
      <c r="AW758">
        <v>38.680076599121087</v>
      </c>
      <c r="AX758">
        <v>34.667105696557428</v>
      </c>
      <c r="AY758" s="13">
        <f t="shared" si="143"/>
        <v>0.10942399631349152</v>
      </c>
      <c r="AZ758" s="12">
        <f t="shared" si="144"/>
        <v>4.0129709025636586</v>
      </c>
      <c r="BA758" s="12">
        <f t="shared" si="145"/>
        <v>1</v>
      </c>
    </row>
    <row r="759" spans="31:53">
      <c r="AE759">
        <v>0</v>
      </c>
      <c r="AF759">
        <v>0</v>
      </c>
      <c r="AG759" s="13">
        <f t="shared" si="134"/>
        <v>0</v>
      </c>
      <c r="AH759" s="12">
        <f t="shared" si="135"/>
        <v>0</v>
      </c>
      <c r="AI759" s="12">
        <f t="shared" si="136"/>
        <v>1</v>
      </c>
      <c r="AK759">
        <v>0</v>
      </c>
      <c r="AL759">
        <v>0</v>
      </c>
      <c r="AM759" s="13">
        <f t="shared" si="137"/>
        <v>0</v>
      </c>
      <c r="AN759" s="12">
        <f t="shared" si="138"/>
        <v>0</v>
      </c>
      <c r="AO759" s="12">
        <f t="shared" si="139"/>
        <v>1</v>
      </c>
      <c r="AQ759">
        <v>0</v>
      </c>
      <c r="AR759">
        <v>0</v>
      </c>
      <c r="AS759" s="13">
        <f t="shared" si="140"/>
        <v>0</v>
      </c>
      <c r="AT759" s="12">
        <f t="shared" si="141"/>
        <v>0</v>
      </c>
      <c r="AU759" s="12">
        <f t="shared" si="142"/>
        <v>1</v>
      </c>
      <c r="AW759">
        <v>0</v>
      </c>
      <c r="AX759">
        <v>0</v>
      </c>
      <c r="AY759" s="13">
        <f t="shared" si="143"/>
        <v>0</v>
      </c>
      <c r="AZ759" s="12">
        <f t="shared" si="144"/>
        <v>0</v>
      </c>
      <c r="BA759" s="12">
        <f t="shared" si="145"/>
        <v>1</v>
      </c>
    </row>
    <row r="760" spans="31:53">
      <c r="AE760">
        <v>0.47031211853027338</v>
      </c>
      <c r="AF760">
        <v>0.49347686767578119</v>
      </c>
      <c r="AG760" s="13">
        <f t="shared" si="134"/>
        <v>2.3435135722891191E-2</v>
      </c>
      <c r="AH760" s="12">
        <f t="shared" si="135"/>
        <v>2.3164749145507813E-2</v>
      </c>
      <c r="AI760" s="12">
        <f t="shared" si="136"/>
        <v>1</v>
      </c>
      <c r="AK760">
        <v>48.965263366699219</v>
      </c>
      <c r="AL760">
        <v>49.096357942831631</v>
      </c>
      <c r="AM760" s="13">
        <f t="shared" si="137"/>
        <v>2.673718308585025E-3</v>
      </c>
      <c r="AN760" s="12">
        <f t="shared" si="138"/>
        <v>0.13109457613241204</v>
      </c>
      <c r="AO760" s="12">
        <f t="shared" si="139"/>
        <v>1</v>
      </c>
      <c r="AQ760">
        <v>48.965263366699219</v>
      </c>
      <c r="AR760">
        <v>49.063082536872059</v>
      </c>
      <c r="AS760" s="13">
        <f t="shared" si="140"/>
        <v>1.995732341930232E-3</v>
      </c>
      <c r="AT760" s="12">
        <f t="shared" si="141"/>
        <v>9.7819170172840586E-2</v>
      </c>
      <c r="AU760" s="12">
        <f t="shared" si="142"/>
        <v>1</v>
      </c>
      <c r="AW760">
        <v>48.965263366699219</v>
      </c>
      <c r="AX760">
        <v>49.073704219400277</v>
      </c>
      <c r="AY760" s="13">
        <f t="shared" si="143"/>
        <v>2.2121989933405507E-3</v>
      </c>
      <c r="AZ760" s="12">
        <f t="shared" si="144"/>
        <v>0.10844085270105808</v>
      </c>
      <c r="BA760" s="12">
        <f t="shared" si="145"/>
        <v>1</v>
      </c>
    </row>
    <row r="761" spans="31:53">
      <c r="AE761">
        <v>0</v>
      </c>
      <c r="AF761">
        <v>0</v>
      </c>
      <c r="AG761" s="13">
        <f t="shared" si="134"/>
        <v>0</v>
      </c>
      <c r="AH761" s="12">
        <f t="shared" si="135"/>
        <v>0</v>
      </c>
      <c r="AI761" s="12">
        <f t="shared" si="136"/>
        <v>1</v>
      </c>
      <c r="AK761">
        <v>0</v>
      </c>
      <c r="AL761">
        <v>0</v>
      </c>
      <c r="AM761" s="13">
        <f t="shared" si="137"/>
        <v>0</v>
      </c>
      <c r="AN761" s="12">
        <f t="shared" si="138"/>
        <v>0</v>
      </c>
      <c r="AO761" s="12">
        <f t="shared" si="139"/>
        <v>1</v>
      </c>
      <c r="AQ761">
        <v>0</v>
      </c>
      <c r="AR761">
        <v>0</v>
      </c>
      <c r="AS761" s="13">
        <f t="shared" si="140"/>
        <v>0</v>
      </c>
      <c r="AT761" s="12">
        <f t="shared" si="141"/>
        <v>0</v>
      </c>
      <c r="AU761" s="12">
        <f t="shared" si="142"/>
        <v>1</v>
      </c>
      <c r="AW761">
        <v>0</v>
      </c>
      <c r="AX761">
        <v>0</v>
      </c>
      <c r="AY761" s="13">
        <f t="shared" si="143"/>
        <v>0</v>
      </c>
      <c r="AZ761" s="12">
        <f t="shared" si="144"/>
        <v>0</v>
      </c>
      <c r="BA761" s="12">
        <f t="shared" si="145"/>
        <v>1</v>
      </c>
    </row>
    <row r="762" spans="31:53">
      <c r="AE762">
        <v>0</v>
      </c>
      <c r="AF762">
        <v>0</v>
      </c>
      <c r="AG762" s="13">
        <f t="shared" si="134"/>
        <v>0</v>
      </c>
      <c r="AH762" s="12">
        <f t="shared" si="135"/>
        <v>0</v>
      </c>
      <c r="AI762" s="12">
        <f t="shared" si="136"/>
        <v>1</v>
      </c>
      <c r="AK762">
        <v>0</v>
      </c>
      <c r="AL762">
        <v>0</v>
      </c>
      <c r="AM762" s="13">
        <f t="shared" si="137"/>
        <v>0</v>
      </c>
      <c r="AN762" s="12">
        <f t="shared" si="138"/>
        <v>0</v>
      </c>
      <c r="AO762" s="12">
        <f t="shared" si="139"/>
        <v>1</v>
      </c>
      <c r="AQ762">
        <v>0</v>
      </c>
      <c r="AR762">
        <v>0</v>
      </c>
      <c r="AS762" s="13">
        <f t="shared" si="140"/>
        <v>0</v>
      </c>
      <c r="AT762" s="12">
        <f t="shared" si="141"/>
        <v>0</v>
      </c>
      <c r="AU762" s="12">
        <f t="shared" si="142"/>
        <v>1</v>
      </c>
      <c r="AW762">
        <v>0</v>
      </c>
      <c r="AX762">
        <v>0</v>
      </c>
      <c r="AY762" s="13">
        <f t="shared" si="143"/>
        <v>0</v>
      </c>
      <c r="AZ762" s="12">
        <f t="shared" si="144"/>
        <v>0</v>
      </c>
      <c r="BA762" s="12">
        <f t="shared" si="145"/>
        <v>1</v>
      </c>
    </row>
    <row r="763" spans="31:53">
      <c r="AE763">
        <v>3.4341812133789063E-2</v>
      </c>
      <c r="AF763">
        <v>9.662628173828125E-3</v>
      </c>
      <c r="AG763" s="13">
        <f t="shared" si="134"/>
        <v>2.4377142711634124E-2</v>
      </c>
      <c r="AH763" s="12">
        <f t="shared" si="135"/>
        <v>2.4679183959960938E-2</v>
      </c>
      <c r="AI763" s="12">
        <f t="shared" si="136"/>
        <v>0</v>
      </c>
      <c r="AK763">
        <v>64.654922485351563</v>
      </c>
      <c r="AL763">
        <v>30.436197916666661</v>
      </c>
      <c r="AM763" s="13">
        <f t="shared" si="137"/>
        <v>0.14924853815299879</v>
      </c>
      <c r="AN763" s="12">
        <f t="shared" si="138"/>
        <v>4.9088795979817768</v>
      </c>
      <c r="AO763" s="12">
        <f t="shared" si="139"/>
        <v>0</v>
      </c>
      <c r="AQ763">
        <v>64.654922485351563</v>
      </c>
      <c r="AR763">
        <v>33.629713585628338</v>
      </c>
      <c r="AS763" s="13">
        <f t="shared" si="140"/>
        <v>4.9738865508886385E-2</v>
      </c>
      <c r="AT763" s="12">
        <f t="shared" si="141"/>
        <v>1.7153639290200999</v>
      </c>
      <c r="AU763" s="12">
        <f t="shared" si="142"/>
        <v>0</v>
      </c>
      <c r="AW763">
        <v>64.654922485351563</v>
      </c>
      <c r="AX763">
        <v>36.582852603235743</v>
      </c>
      <c r="AY763" s="13">
        <f t="shared" si="143"/>
        <v>3.4417091846204666E-2</v>
      </c>
      <c r="AZ763" s="12">
        <f t="shared" si="144"/>
        <v>1.2377750885873056</v>
      </c>
      <c r="BA763" s="12">
        <f t="shared" si="145"/>
        <v>0</v>
      </c>
    </row>
    <row r="764" spans="31:53">
      <c r="AE764">
        <v>0.277099609375</v>
      </c>
      <c r="AF764">
        <v>3.9325714111328118E-2</v>
      </c>
      <c r="AG764" s="13">
        <f t="shared" si="134"/>
        <v>0.21161907239528641</v>
      </c>
      <c r="AH764" s="12">
        <f t="shared" si="135"/>
        <v>0.23777389526367188</v>
      </c>
      <c r="AI764" s="12">
        <f t="shared" si="136"/>
        <v>0</v>
      </c>
      <c r="AK764">
        <v>21.738815307617191</v>
      </c>
      <c r="AL764">
        <v>23.64459335803986</v>
      </c>
      <c r="AM764" s="13">
        <f t="shared" si="137"/>
        <v>8.3985672581919843E-2</v>
      </c>
      <c r="AN764" s="12">
        <f t="shared" si="138"/>
        <v>1.9057780504226685</v>
      </c>
      <c r="AO764" s="12">
        <f t="shared" si="139"/>
        <v>1</v>
      </c>
      <c r="AQ764">
        <v>21.738815307617191</v>
      </c>
      <c r="AR764">
        <v>23.44396313756382</v>
      </c>
      <c r="AS764" s="13">
        <f t="shared" si="140"/>
        <v>7.5477776649589462E-2</v>
      </c>
      <c r="AT764" s="12">
        <f t="shared" si="141"/>
        <v>1.7051478299466289</v>
      </c>
      <c r="AU764" s="12">
        <f t="shared" si="142"/>
        <v>1</v>
      </c>
      <c r="AW764">
        <v>21.738815307617191</v>
      </c>
      <c r="AX764">
        <v>23.306532670712169</v>
      </c>
      <c r="AY764" s="13">
        <f t="shared" si="143"/>
        <v>6.9606182811560627E-2</v>
      </c>
      <c r="AZ764" s="12">
        <f t="shared" si="144"/>
        <v>1.5677173630949781</v>
      </c>
      <c r="BA764" s="12">
        <f t="shared" si="145"/>
        <v>1</v>
      </c>
    </row>
    <row r="765" spans="31:53">
      <c r="AE765">
        <v>0</v>
      </c>
      <c r="AF765">
        <v>0</v>
      </c>
      <c r="AG765" s="13">
        <f t="shared" si="134"/>
        <v>0</v>
      </c>
      <c r="AH765" s="12">
        <f t="shared" si="135"/>
        <v>0</v>
      </c>
      <c r="AI765" s="12">
        <f t="shared" si="136"/>
        <v>1</v>
      </c>
      <c r="AK765">
        <v>2.880096435546875E-2</v>
      </c>
      <c r="AL765">
        <v>1.3862956653941759E-2</v>
      </c>
      <c r="AM765" s="13">
        <f t="shared" si="137"/>
        <v>0.70026417394838458</v>
      </c>
      <c r="AN765" s="12">
        <f t="shared" si="138"/>
        <v>1.4938007701526991E-2</v>
      </c>
      <c r="AO765" s="12">
        <f t="shared" si="139"/>
        <v>0</v>
      </c>
      <c r="AQ765">
        <v>2.880096435546875E-2</v>
      </c>
      <c r="AR765">
        <v>1.4625809779377439E-2</v>
      </c>
      <c r="AS765" s="13">
        <f t="shared" si="140"/>
        <v>0.65283018867924558</v>
      </c>
      <c r="AT765" s="12">
        <f t="shared" si="141"/>
        <v>1.4175154576091311E-2</v>
      </c>
      <c r="AU765" s="12">
        <f t="shared" si="142"/>
        <v>0</v>
      </c>
      <c r="AW765">
        <v>2.880096435546875E-2</v>
      </c>
      <c r="AX765">
        <v>1.450450364626245E-2</v>
      </c>
      <c r="AY765" s="13">
        <f t="shared" si="143"/>
        <v>0.66026122653309183</v>
      </c>
      <c r="AZ765" s="12">
        <f t="shared" si="144"/>
        <v>1.42964607092063E-2</v>
      </c>
      <c r="BA765" s="12">
        <f t="shared" si="145"/>
        <v>0</v>
      </c>
    </row>
    <row r="766" spans="31:53">
      <c r="AE766">
        <v>0.23923301696777341</v>
      </c>
      <c r="AF766">
        <v>1.9960403442382809E-2</v>
      </c>
      <c r="AG766" s="13">
        <f t="shared" si="134"/>
        <v>0.19689724836400901</v>
      </c>
      <c r="AH766" s="12">
        <f t="shared" si="135"/>
        <v>0.2192726135253906</v>
      </c>
      <c r="AI766" s="12">
        <f t="shared" si="136"/>
        <v>0</v>
      </c>
      <c r="AK766">
        <v>21.728324890136719</v>
      </c>
      <c r="AL766">
        <v>23.18777845603735</v>
      </c>
      <c r="AM766" s="13">
        <f t="shared" si="137"/>
        <v>6.4985760436627307E-2</v>
      </c>
      <c r="AN766" s="12">
        <f t="shared" si="138"/>
        <v>1.4594535659006311</v>
      </c>
      <c r="AO766" s="12">
        <f t="shared" si="139"/>
        <v>1</v>
      </c>
      <c r="AQ766">
        <v>21.728324890136719</v>
      </c>
      <c r="AR766">
        <v>23.15867206633845</v>
      </c>
      <c r="AS766" s="13">
        <f t="shared" si="140"/>
        <v>6.3731025605864106E-2</v>
      </c>
      <c r="AT766" s="12">
        <f t="shared" si="141"/>
        <v>1.4303471762017317</v>
      </c>
      <c r="AU766" s="12">
        <f t="shared" si="142"/>
        <v>1</v>
      </c>
      <c r="AW766">
        <v>21.728324890136719</v>
      </c>
      <c r="AX766">
        <v>23.128824462817931</v>
      </c>
      <c r="AY766" s="13">
        <f t="shared" si="143"/>
        <v>6.2442647064417815E-2</v>
      </c>
      <c r="AZ766" s="12">
        <f t="shared" si="144"/>
        <v>1.4004995726812126</v>
      </c>
      <c r="BA766" s="12">
        <f t="shared" si="145"/>
        <v>1</v>
      </c>
    </row>
    <row r="767" spans="31:53">
      <c r="AE767">
        <v>0</v>
      </c>
      <c r="AF767">
        <v>0</v>
      </c>
      <c r="AG767" s="13">
        <f t="shared" si="134"/>
        <v>0</v>
      </c>
      <c r="AH767" s="12">
        <f t="shared" si="135"/>
        <v>0</v>
      </c>
      <c r="AI767" s="12">
        <f t="shared" si="136"/>
        <v>1</v>
      </c>
      <c r="AK767">
        <v>0</v>
      </c>
      <c r="AL767">
        <v>0</v>
      </c>
      <c r="AM767" s="13">
        <f t="shared" si="137"/>
        <v>0</v>
      </c>
      <c r="AN767" s="12">
        <f t="shared" si="138"/>
        <v>0</v>
      </c>
      <c r="AO767" s="12">
        <f t="shared" si="139"/>
        <v>1</v>
      </c>
      <c r="AQ767">
        <v>0</v>
      </c>
      <c r="AR767">
        <v>0</v>
      </c>
      <c r="AS767" s="13">
        <f t="shared" si="140"/>
        <v>0</v>
      </c>
      <c r="AT767" s="12">
        <f t="shared" si="141"/>
        <v>0</v>
      </c>
      <c r="AU767" s="12">
        <f t="shared" si="142"/>
        <v>1</v>
      </c>
      <c r="AW767">
        <v>0</v>
      </c>
      <c r="AX767">
        <v>0</v>
      </c>
      <c r="AY767" s="13">
        <f t="shared" si="143"/>
        <v>0</v>
      </c>
      <c r="AZ767" s="12">
        <f t="shared" si="144"/>
        <v>0</v>
      </c>
      <c r="BA767" s="12">
        <f t="shared" si="145"/>
        <v>1</v>
      </c>
    </row>
    <row r="768" spans="31:53">
      <c r="AE768">
        <v>0</v>
      </c>
      <c r="AF768">
        <v>0</v>
      </c>
      <c r="AG768" s="13">
        <f t="shared" si="134"/>
        <v>0</v>
      </c>
      <c r="AH768" s="12">
        <f t="shared" si="135"/>
        <v>0</v>
      </c>
      <c r="AI768" s="12">
        <f t="shared" si="136"/>
        <v>1</v>
      </c>
      <c r="AK768">
        <v>0</v>
      </c>
      <c r="AL768">
        <v>0</v>
      </c>
      <c r="AM768" s="13">
        <f t="shared" si="137"/>
        <v>0</v>
      </c>
      <c r="AN768" s="12">
        <f t="shared" si="138"/>
        <v>0</v>
      </c>
      <c r="AO768" s="12">
        <f t="shared" si="139"/>
        <v>1</v>
      </c>
      <c r="AQ768">
        <v>0</v>
      </c>
      <c r="AR768">
        <v>0</v>
      </c>
      <c r="AS768" s="13">
        <f t="shared" si="140"/>
        <v>0</v>
      </c>
      <c r="AT768" s="12">
        <f t="shared" si="141"/>
        <v>0</v>
      </c>
      <c r="AU768" s="12">
        <f t="shared" si="142"/>
        <v>1</v>
      </c>
      <c r="AW768">
        <v>0</v>
      </c>
      <c r="AX768">
        <v>0</v>
      </c>
      <c r="AY768" s="13">
        <f t="shared" si="143"/>
        <v>0</v>
      </c>
      <c r="AZ768" s="12">
        <f t="shared" si="144"/>
        <v>0</v>
      </c>
      <c r="BA768" s="12">
        <f t="shared" si="145"/>
        <v>1</v>
      </c>
    </row>
    <row r="769" spans="31:53">
      <c r="AE769">
        <v>1.3174057006835939E-2</v>
      </c>
      <c r="AF769">
        <v>4.105377197265625E-2</v>
      </c>
      <c r="AG769" s="13">
        <f t="shared" si="134"/>
        <v>2.8271991250741944E-2</v>
      </c>
      <c r="AH769" s="12">
        <f t="shared" si="135"/>
        <v>2.7879714965820313E-2</v>
      </c>
      <c r="AI769" s="12">
        <f t="shared" si="136"/>
        <v>0</v>
      </c>
      <c r="AK769">
        <v>2.9932022094726558</v>
      </c>
      <c r="AL769">
        <v>2.91642275723544</v>
      </c>
      <c r="AM769" s="13">
        <f t="shared" si="137"/>
        <v>2.5984543069908255E-2</v>
      </c>
      <c r="AN769" s="12">
        <f t="shared" si="138"/>
        <v>7.6779452237215828E-2</v>
      </c>
      <c r="AO769" s="12">
        <f t="shared" si="139"/>
        <v>1</v>
      </c>
      <c r="AQ769">
        <v>2.9932022094726558</v>
      </c>
      <c r="AR769">
        <v>2.9587820278292529</v>
      </c>
      <c r="AS769" s="13">
        <f t="shared" si="140"/>
        <v>1.1565951881285853E-2</v>
      </c>
      <c r="AT769" s="12">
        <f t="shared" si="141"/>
        <v>3.4420181643402881E-2</v>
      </c>
      <c r="AU769" s="12">
        <f t="shared" si="142"/>
        <v>1</v>
      </c>
      <c r="AW769">
        <v>2.9932022094726558</v>
      </c>
      <c r="AX769">
        <v>2.9484658411694551</v>
      </c>
      <c r="AY769" s="13">
        <f t="shared" si="143"/>
        <v>1.5058521587508105E-2</v>
      </c>
      <c r="AZ769" s="12">
        <f t="shared" si="144"/>
        <v>4.4736368303200713E-2</v>
      </c>
      <c r="BA769" s="12">
        <f t="shared" si="145"/>
        <v>1</v>
      </c>
    </row>
    <row r="770" spans="31:53">
      <c r="AE770" s="14"/>
      <c r="AF770" s="15" t="s">
        <v>87</v>
      </c>
      <c r="AG770" s="16">
        <f>AVERAGE(AG14:AG769)</f>
        <v>3.4393525573365662E-2</v>
      </c>
      <c r="AH770" s="16">
        <f>AVERAGE(AH14:AH769)</f>
        <v>3.3129825793876848E-2</v>
      </c>
      <c r="AI770" s="16">
        <f>(SUM(AI14:AI769)/COUNT(AI14:AI769))</f>
        <v>0.58597883597883593</v>
      </c>
      <c r="AL770" t="s">
        <v>87</v>
      </c>
      <c r="AM770" s="16">
        <f>AVERAGE(AM14:AM769)</f>
        <v>0.21925650710088782</v>
      </c>
      <c r="AN770" s="16">
        <f>AVERAGE(AN14:AN769)</f>
        <v>1.3319891129482109</v>
      </c>
      <c r="AO770" s="16">
        <f>(SUM(AO14:AO769)/COUNT(AO14:AO769))</f>
        <v>0.80687830687830686</v>
      </c>
      <c r="AR770" t="s">
        <v>87</v>
      </c>
      <c r="AS770" s="16">
        <f>AVERAGE(AS14:AS769)</f>
        <v>0.22879471530426079</v>
      </c>
      <c r="AT770" s="16">
        <f>AVERAGE(AT14:AT769)</f>
        <v>1.299296182327959</v>
      </c>
      <c r="AU770" s="16">
        <f>(SUM(AU14:AU769)/COUNT(AU14:AU769))</f>
        <v>0.79761904761904767</v>
      </c>
      <c r="AX770" t="s">
        <v>87</v>
      </c>
      <c r="AY770" s="16">
        <f>AVERAGE(AY14:AY769)</f>
        <v>0.23704380137427691</v>
      </c>
      <c r="AZ770" s="16">
        <f>AVERAGE(AZ14:AZ769)</f>
        <v>1.2408289716503875</v>
      </c>
      <c r="BA770" s="16">
        <f>(SUM(BA14:BA769)/COUNT(BA14:BA769))</f>
        <v>0.79365079365079361</v>
      </c>
    </row>
  </sheetData>
  <conditionalFormatting sqref="B6:B20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6:B40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64:F64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5" right="0.75" top="1" bottom="1" header="0.5" footer="0.5"/>
  <pageSetup orientation="portrait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S764"/>
  <sheetViews>
    <sheetView topLeftCell="AM1" zoomScale="53" workbookViewId="0">
      <selection activeCell="AA21" sqref="AA21"/>
    </sheetView>
  </sheetViews>
  <sheetFormatPr defaultRowHeight="14.4"/>
  <sheetData>
    <row r="1" spans="1:71">
      <c r="G1" t="s">
        <v>92</v>
      </c>
    </row>
    <row r="2" spans="1:71">
      <c r="F2" t="s">
        <v>93</v>
      </c>
      <c r="G2" s="32">
        <v>1</v>
      </c>
      <c r="H2" s="32">
        <v>2</v>
      </c>
      <c r="I2" s="32">
        <v>3</v>
      </c>
      <c r="J2" s="32">
        <v>4</v>
      </c>
      <c r="K2" s="32">
        <v>5</v>
      </c>
      <c r="L2" s="32">
        <v>6</v>
      </c>
      <c r="M2" s="32">
        <v>7</v>
      </c>
      <c r="N2" s="32">
        <v>8</v>
      </c>
      <c r="O2" s="32">
        <v>9</v>
      </c>
      <c r="P2" s="32">
        <v>10</v>
      </c>
      <c r="Q2" s="32">
        <v>11</v>
      </c>
      <c r="R2" s="32">
        <v>12</v>
      </c>
      <c r="S2" s="32">
        <v>13</v>
      </c>
      <c r="T2" s="32">
        <v>14</v>
      </c>
      <c r="U2" s="32">
        <v>15</v>
      </c>
      <c r="V2" s="6" t="s">
        <v>94</v>
      </c>
      <c r="AC2" t="s">
        <v>92</v>
      </c>
    </row>
    <row r="3" spans="1:71">
      <c r="A3" t="s">
        <v>95</v>
      </c>
      <c r="E3">
        <v>1</v>
      </c>
      <c r="F3" s="31">
        <v>5</v>
      </c>
      <c r="G3" s="33">
        <f t="shared" ref="G3:G17" si="0">F20</f>
        <v>1.5892367150252042</v>
      </c>
      <c r="H3" s="33">
        <f t="shared" ref="H3:H17" si="1">F35</f>
        <v>1.4749505672756436</v>
      </c>
      <c r="I3" s="33">
        <f t="shared" ref="I3:I17" si="2">F50</f>
        <v>1.4032908659965639</v>
      </c>
      <c r="J3" s="33">
        <f t="shared" ref="J3:J17" si="3">F65</f>
        <v>1.3457053734620754</v>
      </c>
      <c r="K3" s="33">
        <f t="shared" ref="K3:K17" si="4">F80</f>
        <v>1.295467087567834</v>
      </c>
      <c r="L3" s="33">
        <f t="shared" ref="L3:L17" si="5">F95</f>
        <v>1.2619863980078823</v>
      </c>
      <c r="M3" s="33">
        <f t="shared" ref="M3:M17" si="6">F110</f>
        <v>1.1998850648459307</v>
      </c>
      <c r="N3" s="33">
        <f t="shared" ref="N3:N17" si="7">F125</f>
        <v>0.94612540909387033</v>
      </c>
      <c r="O3" s="33">
        <f t="shared" ref="O3:O17" si="8">F140</f>
        <v>0.64998652116159328</v>
      </c>
      <c r="P3" s="33">
        <f t="shared" ref="P3:P17" si="9">F155</f>
        <v>0.5180541043628516</v>
      </c>
      <c r="Q3" s="33">
        <f t="shared" ref="Q3:Q17" si="10">F170</f>
        <v>0.4981733981379487</v>
      </c>
      <c r="R3" s="33">
        <f t="shared" ref="R3:R17" si="11">F185</f>
        <v>0.49430422860217926</v>
      </c>
      <c r="S3" s="33">
        <f t="shared" ref="S3:S17" si="12">F200</f>
        <v>0.49423666699542207</v>
      </c>
      <c r="T3" s="33">
        <f t="shared" ref="T3:T17" si="13">F215</f>
        <v>0.49324428538865916</v>
      </c>
      <c r="U3" s="33">
        <f t="shared" ref="U3:U17" si="14">F230</f>
        <v>0.49305789996476906</v>
      </c>
      <c r="V3">
        <f t="shared" ref="V3:V17" si="15">AVERAGE(G3:U3)</f>
        <v>0.94384697239256188</v>
      </c>
      <c r="AB3" t="s">
        <v>93</v>
      </c>
      <c r="AC3" s="32">
        <v>1</v>
      </c>
      <c r="AD3" s="32">
        <v>2</v>
      </c>
      <c r="AE3" s="32">
        <v>3</v>
      </c>
      <c r="AF3" s="32">
        <v>4</v>
      </c>
      <c r="AG3" s="32">
        <v>5</v>
      </c>
      <c r="AH3" s="32">
        <v>6</v>
      </c>
      <c r="AI3" s="32">
        <v>7</v>
      </c>
      <c r="AJ3" s="32">
        <v>8</v>
      </c>
      <c r="AK3" s="32">
        <v>9</v>
      </c>
      <c r="AL3" s="32">
        <v>10</v>
      </c>
      <c r="AM3" s="32">
        <v>11</v>
      </c>
      <c r="AN3" s="32">
        <v>12</v>
      </c>
      <c r="AO3" s="32">
        <v>13</v>
      </c>
      <c r="AP3" s="32">
        <v>14</v>
      </c>
      <c r="AQ3" s="32">
        <v>15</v>
      </c>
      <c r="AR3" s="6" t="s">
        <v>96</v>
      </c>
      <c r="AU3" t="s">
        <v>97</v>
      </c>
    </row>
    <row r="4" spans="1:71">
      <c r="E4">
        <v>2</v>
      </c>
      <c r="F4" s="31">
        <v>10</v>
      </c>
      <c r="G4" s="33">
        <f t="shared" si="0"/>
        <v>1.5878820434250698</v>
      </c>
      <c r="H4" s="33">
        <f t="shared" si="1"/>
        <v>1.4754572791446918</v>
      </c>
      <c r="I4" s="33">
        <f t="shared" si="2"/>
        <v>1.3987316721367011</v>
      </c>
      <c r="J4" s="33">
        <f t="shared" si="3"/>
        <v>1.3411475413042158</v>
      </c>
      <c r="K4" s="33">
        <f t="shared" si="4"/>
        <v>1.2931368849858407</v>
      </c>
      <c r="L4" s="33">
        <f t="shared" si="5"/>
        <v>1.255589786483668</v>
      </c>
      <c r="M4" s="33">
        <f t="shared" si="6"/>
        <v>1.2161623284973184</v>
      </c>
      <c r="N4" s="33">
        <f t="shared" si="7"/>
        <v>0.97842129585117976</v>
      </c>
      <c r="O4" s="33">
        <f t="shared" si="8"/>
        <v>0.70029232131298158</v>
      </c>
      <c r="P4" s="33">
        <f t="shared" si="9"/>
        <v>0.56820834437685663</v>
      </c>
      <c r="Q4" s="33">
        <f t="shared" si="10"/>
        <v>0.53467107552371307</v>
      </c>
      <c r="R4" s="33">
        <f t="shared" si="11"/>
        <v>0.52879687182329804</v>
      </c>
      <c r="S4" s="33">
        <f t="shared" si="12"/>
        <v>0.53193095815907521</v>
      </c>
      <c r="T4" s="33">
        <f t="shared" si="13"/>
        <v>0.52642041353178137</v>
      </c>
      <c r="U4" s="33">
        <f t="shared" si="14"/>
        <v>0.52846680302215776</v>
      </c>
      <c r="V4">
        <f t="shared" si="15"/>
        <v>0.96435437463856977</v>
      </c>
      <c r="AA4">
        <v>1</v>
      </c>
      <c r="AB4" s="31">
        <v>5</v>
      </c>
      <c r="AC4" s="33">
        <f t="shared" ref="AC4:AC18" si="16">AB21</f>
        <v>1.5874216670958882E-2</v>
      </c>
      <c r="AD4" s="33">
        <f t="shared" ref="AD4:AD18" si="17">AB36</f>
        <v>1.625354107648725E-2</v>
      </c>
      <c r="AE4" s="33">
        <f t="shared" ref="AE4:AE18" si="18">AB51</f>
        <v>0.21347164992703238</v>
      </c>
      <c r="AF4" s="33">
        <f t="shared" ref="AF4:AF18" si="19">AB66</f>
        <v>0.44823107133659534</v>
      </c>
      <c r="AG4" s="33">
        <f t="shared" ref="AG4:AG18" si="20">AB81</f>
        <v>0.48394551034423561</v>
      </c>
      <c r="AH4" s="33">
        <f t="shared" ref="AH4:AH18" si="21">AB96</f>
        <v>0.5022732637994678</v>
      </c>
      <c r="AI4" s="33">
        <f t="shared" ref="AI4:AI18" si="22">AB111</f>
        <v>0.51058459953644086</v>
      </c>
      <c r="AJ4" s="33">
        <f t="shared" ref="AJ4:AJ18" si="23">AB126</f>
        <v>0.51530871748647955</v>
      </c>
      <c r="AK4" s="33">
        <f t="shared" ref="AK4:AK18" si="24">AB141</f>
        <v>0.51417503648381824</v>
      </c>
      <c r="AL4" s="33">
        <f t="shared" ref="AL4:AL18" si="25">AB156</f>
        <v>0.50888434629581936</v>
      </c>
      <c r="AM4" s="33">
        <f t="shared" ref="AM4:AM18" si="26">AB171</f>
        <v>0.51133627349987132</v>
      </c>
      <c r="AN4" s="33">
        <f t="shared" ref="AN4:AN18" si="27">AB186</f>
        <v>0.51076916473517031</v>
      </c>
      <c r="AO4" s="33">
        <f t="shared" ref="AO4:AO18" si="28">AB201</f>
        <v>0.50906730191432747</v>
      </c>
      <c r="AP4" s="33">
        <f t="shared" ref="AP4:AP18" si="29">AB216</f>
        <v>0.50982541419864369</v>
      </c>
      <c r="AQ4" s="33">
        <f t="shared" ref="AQ4:AQ18" si="30">AB231</f>
        <v>0.51039252296334447</v>
      </c>
      <c r="AR4">
        <f t="shared" ref="AR4:AR17" si="31">AVERAGE(AC4:AQ4)</f>
        <v>0.41869284201791274</v>
      </c>
      <c r="AV4" s="10" t="s">
        <v>37</v>
      </c>
      <c r="AW4" s="10" t="s">
        <v>38</v>
      </c>
      <c r="AX4" s="10" t="s">
        <v>39</v>
      </c>
      <c r="AY4" s="10" t="s">
        <v>40</v>
      </c>
      <c r="BR4" s="6" t="s">
        <v>84</v>
      </c>
      <c r="BS4" s="6" t="s">
        <v>85</v>
      </c>
    </row>
    <row r="5" spans="1:71">
      <c r="A5" t="s">
        <v>98</v>
      </c>
      <c r="E5">
        <v>3</v>
      </c>
      <c r="F5" s="31">
        <v>15</v>
      </c>
      <c r="G5" s="33">
        <f t="shared" si="0"/>
        <v>1.5861887198177513</v>
      </c>
      <c r="H5" s="33">
        <f t="shared" si="1"/>
        <v>1.4768403980355733</v>
      </c>
      <c r="I5" s="33">
        <f t="shared" si="2"/>
        <v>1.3952235978868874</v>
      </c>
      <c r="J5" s="33">
        <f t="shared" si="3"/>
        <v>1.3399127993541116</v>
      </c>
      <c r="K5" s="33">
        <f t="shared" si="4"/>
        <v>1.2906743358906108</v>
      </c>
      <c r="L5" s="33">
        <f t="shared" si="5"/>
        <v>1.2541803808730481</v>
      </c>
      <c r="M5" s="33">
        <f t="shared" si="6"/>
        <v>1.2145177240952472</v>
      </c>
      <c r="N5" s="33">
        <f t="shared" si="7"/>
        <v>0.99350103574688531</v>
      </c>
      <c r="O5" s="33">
        <f t="shared" si="8"/>
        <v>0.72880462005797775</v>
      </c>
      <c r="P5" s="33">
        <f t="shared" si="9"/>
        <v>0.5957556582761605</v>
      </c>
      <c r="Q5" s="33">
        <f t="shared" si="10"/>
        <v>0.55364490238124031</v>
      </c>
      <c r="R5" s="33">
        <f t="shared" si="11"/>
        <v>0.55136753670938277</v>
      </c>
      <c r="S5" s="33">
        <f t="shared" si="12"/>
        <v>0.55034134287935821</v>
      </c>
      <c r="T5" s="33">
        <f t="shared" si="13"/>
        <v>0.54556208102785719</v>
      </c>
      <c r="U5" s="33">
        <f t="shared" si="14"/>
        <v>0.54698388122265273</v>
      </c>
      <c r="V5">
        <f t="shared" si="15"/>
        <v>0.97489993428364974</v>
      </c>
      <c r="AA5">
        <v>2</v>
      </c>
      <c r="AB5" s="31">
        <v>10</v>
      </c>
      <c r="AC5" s="33">
        <f t="shared" si="16"/>
        <v>1.4551141728903767E-2</v>
      </c>
      <c r="AD5" s="33">
        <f t="shared" si="17"/>
        <v>1.3417460726242596E-2</v>
      </c>
      <c r="AE5" s="33">
        <f t="shared" si="18"/>
        <v>0.18600952871491117</v>
      </c>
      <c r="AF5" s="33">
        <f t="shared" si="19"/>
        <v>0.44312387329384501</v>
      </c>
      <c r="AG5" s="33">
        <f t="shared" si="20"/>
        <v>0.48564683663833802</v>
      </c>
      <c r="AH5" s="33">
        <f t="shared" si="21"/>
        <v>0.50264829599107219</v>
      </c>
      <c r="AI5" s="33">
        <f t="shared" si="22"/>
        <v>0.51341907030646405</v>
      </c>
      <c r="AJ5" s="33">
        <f t="shared" si="23"/>
        <v>0.51701058030732261</v>
      </c>
      <c r="AK5" s="33">
        <f t="shared" si="24"/>
        <v>0.51569018799896993</v>
      </c>
      <c r="AL5" s="33">
        <f t="shared" si="25"/>
        <v>0.5124785389303802</v>
      </c>
      <c r="AM5" s="33">
        <f t="shared" si="26"/>
        <v>0.5102090308180961</v>
      </c>
      <c r="AN5" s="33">
        <f t="shared" si="27"/>
        <v>0.51134056571379516</v>
      </c>
      <c r="AO5" s="33">
        <f t="shared" si="28"/>
        <v>0.50718355652845726</v>
      </c>
      <c r="AP5" s="33">
        <f t="shared" si="29"/>
        <v>0.50963977594643306</v>
      </c>
      <c r="AQ5" s="33">
        <f t="shared" si="30"/>
        <v>0.50869548888316596</v>
      </c>
      <c r="AR5">
        <f t="shared" si="31"/>
        <v>0.41673759550175987</v>
      </c>
      <c r="AU5" t="s">
        <v>23</v>
      </c>
      <c r="AV5" s="17">
        <f>AX764</f>
        <v>4.0771483954070318E-3</v>
      </c>
      <c r="AW5" s="10">
        <f>AY764</f>
        <v>4.0907426335764167E-3</v>
      </c>
      <c r="AX5" s="10">
        <f t="array" ref="AX5">SQRT(SUMSQ(AV8:AV763-AW8:AW763)/COUNTA(AV8:AV763))</f>
        <v>9.5795094106562815E-3</v>
      </c>
      <c r="AY5" s="11">
        <f>AZ764</f>
        <v>0.77777777777777779</v>
      </c>
      <c r="BR5">
        <v>0.36103169252018408</v>
      </c>
      <c r="BS5">
        <v>0.80158730158730163</v>
      </c>
    </row>
    <row r="6" spans="1:71">
      <c r="E6">
        <v>4</v>
      </c>
      <c r="F6" s="31">
        <v>25</v>
      </c>
      <c r="G6" s="33">
        <f t="shared" si="0"/>
        <v>1.585657632742258</v>
      </c>
      <c r="H6" s="33">
        <f t="shared" si="1"/>
        <v>1.4746733270294359</v>
      </c>
      <c r="I6" s="33">
        <f t="shared" si="2"/>
        <v>1.3948578014474733</v>
      </c>
      <c r="J6" s="33">
        <f t="shared" si="3"/>
        <v>1.3377084783251607</v>
      </c>
      <c r="K6" s="33">
        <f t="shared" si="4"/>
        <v>1.2887640266724156</v>
      </c>
      <c r="L6" s="33">
        <f t="shared" si="5"/>
        <v>1.251287873485166</v>
      </c>
      <c r="M6" s="33">
        <f t="shared" si="6"/>
        <v>1.2213314687701822</v>
      </c>
      <c r="N6" s="33">
        <f t="shared" si="7"/>
        <v>1.0283456721101045</v>
      </c>
      <c r="O6" s="33">
        <f t="shared" si="8"/>
        <v>0.77191721564211346</v>
      </c>
      <c r="P6" s="33">
        <f t="shared" si="9"/>
        <v>0.61946015825847234</v>
      </c>
      <c r="Q6" s="33">
        <f t="shared" si="10"/>
        <v>0.57608540518357876</v>
      </c>
      <c r="R6" s="33">
        <f t="shared" si="11"/>
        <v>0.56694370373342773</v>
      </c>
      <c r="S6" s="33">
        <f t="shared" si="12"/>
        <v>0.56618689542026468</v>
      </c>
      <c r="T6" s="33">
        <f t="shared" si="13"/>
        <v>0.56288242074173522</v>
      </c>
      <c r="U6" s="33">
        <f t="shared" si="14"/>
        <v>0.56497029537154142</v>
      </c>
      <c r="V6">
        <f t="shared" si="15"/>
        <v>0.98740482499555537</v>
      </c>
      <c r="AA6">
        <v>3</v>
      </c>
      <c r="AB6" s="31">
        <v>15</v>
      </c>
      <c r="AC6" s="33">
        <f t="shared" si="16"/>
        <v>1.228324319684093E-2</v>
      </c>
      <c r="AD6" s="33">
        <f t="shared" si="17"/>
        <v>1.474268177525968E-2</v>
      </c>
      <c r="AE6" s="33">
        <f t="shared" si="18"/>
        <v>7.4797192892093717E-2</v>
      </c>
      <c r="AF6" s="33">
        <f t="shared" si="19"/>
        <v>0.43934028671989012</v>
      </c>
      <c r="AG6" s="33">
        <f t="shared" si="20"/>
        <v>0.48885473001974422</v>
      </c>
      <c r="AH6" s="33">
        <f t="shared" si="21"/>
        <v>0.50661966692419957</v>
      </c>
      <c r="AI6" s="33">
        <f t="shared" si="22"/>
        <v>0.51436282084299079</v>
      </c>
      <c r="AJ6" s="33">
        <f t="shared" si="23"/>
        <v>0.51757661601854243</v>
      </c>
      <c r="AK6" s="33">
        <f t="shared" si="24"/>
        <v>0.51210028757833281</v>
      </c>
      <c r="AL6" s="33">
        <f t="shared" si="25"/>
        <v>0.5086970984633874</v>
      </c>
      <c r="AM6" s="33">
        <f t="shared" si="26"/>
        <v>0.51020849429135551</v>
      </c>
      <c r="AN6" s="33">
        <f t="shared" si="27"/>
        <v>0.51058567258992182</v>
      </c>
      <c r="AO6" s="33">
        <f t="shared" si="28"/>
        <v>0.50642544424414104</v>
      </c>
      <c r="AP6" s="33">
        <f t="shared" si="29"/>
        <v>0.50775066529315827</v>
      </c>
      <c r="AQ6" s="33">
        <f t="shared" si="30"/>
        <v>0.51020688471113396</v>
      </c>
      <c r="AR6">
        <f t="shared" si="31"/>
        <v>0.40897011903739944</v>
      </c>
      <c r="BR6">
        <v>0.44586364402827489</v>
      </c>
      <c r="BS6">
        <v>0.77777777777777779</v>
      </c>
    </row>
    <row r="7" spans="1:71">
      <c r="E7">
        <v>5</v>
      </c>
      <c r="F7" s="31">
        <v>35</v>
      </c>
      <c r="G7" s="33">
        <f t="shared" si="0"/>
        <v>1.5853747239207967</v>
      </c>
      <c r="H7" s="33">
        <f t="shared" si="1"/>
        <v>1.4760455590125408</v>
      </c>
      <c r="I7" s="33">
        <f t="shared" si="2"/>
        <v>1.3943002654553547</v>
      </c>
      <c r="J7" s="33">
        <f t="shared" si="3"/>
        <v>1.3365885814581875</v>
      </c>
      <c r="K7" s="33">
        <f t="shared" si="4"/>
        <v>1.2879985078524925</v>
      </c>
      <c r="L7" s="33">
        <f t="shared" si="5"/>
        <v>1.2505575093310952</v>
      </c>
      <c r="M7" s="33">
        <f t="shared" si="6"/>
        <v>1.2203070705601524</v>
      </c>
      <c r="N7" s="33">
        <f t="shared" si="7"/>
        <v>1.050907712887345</v>
      </c>
      <c r="O7" s="33">
        <f t="shared" si="8"/>
        <v>0.79576009082094323</v>
      </c>
      <c r="P7" s="33">
        <f t="shared" si="9"/>
        <v>0.63568070212204475</v>
      </c>
      <c r="Q7" s="33">
        <f t="shared" si="10"/>
        <v>0.59487386857868851</v>
      </c>
      <c r="R7" s="33">
        <f t="shared" si="11"/>
        <v>0.58231634990684611</v>
      </c>
      <c r="S7" s="33">
        <f t="shared" si="12"/>
        <v>0.58288235543657474</v>
      </c>
      <c r="T7" s="33">
        <f t="shared" si="13"/>
        <v>0.57880488179313905</v>
      </c>
      <c r="U7" s="33">
        <f t="shared" si="14"/>
        <v>0.580818677505065</v>
      </c>
      <c r="V7">
        <f t="shared" si="15"/>
        <v>0.99688112377608418</v>
      </c>
      <c r="AA7">
        <v>4</v>
      </c>
      <c r="AB7" s="31">
        <v>25</v>
      </c>
      <c r="AC7" s="33">
        <f t="shared" si="16"/>
        <v>1.3038136320714223E-2</v>
      </c>
      <c r="AD7" s="33">
        <f t="shared" si="17"/>
        <v>1.285357112198472E-2</v>
      </c>
      <c r="AE7" s="33">
        <f t="shared" si="18"/>
        <v>9.6892973645806485E-2</v>
      </c>
      <c r="AF7" s="33">
        <f t="shared" si="19"/>
        <v>0.44010430079835172</v>
      </c>
      <c r="AG7" s="33">
        <f t="shared" si="20"/>
        <v>0.49320757146536182</v>
      </c>
      <c r="AH7" s="33">
        <f t="shared" si="21"/>
        <v>0.5062376598849686</v>
      </c>
      <c r="AI7" s="33">
        <f t="shared" si="22"/>
        <v>0.51625568718344927</v>
      </c>
      <c r="AJ7" s="33">
        <f t="shared" si="23"/>
        <v>0.51436496694995282</v>
      </c>
      <c r="AK7" s="33">
        <f t="shared" si="24"/>
        <v>0.50983238904627015</v>
      </c>
      <c r="AL7" s="33">
        <f t="shared" si="25"/>
        <v>0.51077721263627773</v>
      </c>
      <c r="AM7" s="33">
        <f t="shared" si="26"/>
        <v>0.50926259764786674</v>
      </c>
      <c r="AN7" s="33">
        <f t="shared" si="27"/>
        <v>0.50793844965233059</v>
      </c>
      <c r="AO7" s="33">
        <f t="shared" si="28"/>
        <v>0.51077292042235389</v>
      </c>
      <c r="AP7" s="33">
        <f t="shared" si="29"/>
        <v>0.51077238389561341</v>
      </c>
      <c r="AQ7" s="33">
        <f t="shared" si="30"/>
        <v>0.51171935359258303</v>
      </c>
      <c r="AR7">
        <f t="shared" si="31"/>
        <v>0.41093534495092571</v>
      </c>
      <c r="AV7" s="67" t="s">
        <v>13</v>
      </c>
      <c r="AW7" s="67" t="s">
        <v>14</v>
      </c>
      <c r="AX7" s="24" t="s">
        <v>37</v>
      </c>
      <c r="AY7" s="25" t="s">
        <v>38</v>
      </c>
      <c r="AZ7" s="26" t="s">
        <v>41</v>
      </c>
      <c r="BR7">
        <v>0.48692320719454169</v>
      </c>
      <c r="BS7">
        <v>0.77182539682539686</v>
      </c>
    </row>
    <row r="8" spans="1:71">
      <c r="E8">
        <v>6</v>
      </c>
      <c r="F8" s="31">
        <v>50</v>
      </c>
      <c r="G8" s="33">
        <f t="shared" si="0"/>
        <v>1.5856617842041276</v>
      </c>
      <c r="H8" s="33">
        <f t="shared" si="1"/>
        <v>1.4767970319458863</v>
      </c>
      <c r="I8" s="33">
        <f t="shared" si="2"/>
        <v>1.3941095719761802</v>
      </c>
      <c r="J8" s="33">
        <f t="shared" si="3"/>
        <v>1.3371708912117057</v>
      </c>
      <c r="K8" s="33">
        <f t="shared" si="4"/>
        <v>1.2879672740881449</v>
      </c>
      <c r="L8" s="33">
        <f t="shared" si="5"/>
        <v>1.2498946379628844</v>
      </c>
      <c r="M8" s="33">
        <f t="shared" si="6"/>
        <v>1.2202640703333087</v>
      </c>
      <c r="N8" s="33">
        <f t="shared" si="7"/>
        <v>1.062944052806988</v>
      </c>
      <c r="O8" s="33">
        <f t="shared" si="8"/>
        <v>0.81904406015866382</v>
      </c>
      <c r="P8" s="33">
        <f t="shared" si="9"/>
        <v>0.65411100100240249</v>
      </c>
      <c r="Q8" s="33">
        <f t="shared" si="10"/>
        <v>0.61211817552334347</v>
      </c>
      <c r="R8" s="33">
        <f t="shared" si="11"/>
        <v>0.60247904944373032</v>
      </c>
      <c r="S8" s="33">
        <f t="shared" si="12"/>
        <v>0.60138309220440944</v>
      </c>
      <c r="T8" s="33">
        <f t="shared" si="13"/>
        <v>0.59891872009472924</v>
      </c>
      <c r="U8" s="33">
        <f t="shared" si="14"/>
        <v>0.60080806616609361</v>
      </c>
      <c r="V8">
        <f t="shared" si="15"/>
        <v>1.0069114319415065</v>
      </c>
      <c r="AA8">
        <v>5</v>
      </c>
      <c r="AB8" s="31">
        <v>35</v>
      </c>
      <c r="AC8" s="33">
        <f t="shared" si="16"/>
        <v>1.2092776203966007E-2</v>
      </c>
      <c r="AD8" s="33">
        <f t="shared" si="17"/>
        <v>1.2849815434801272E-2</v>
      </c>
      <c r="AE8" s="33">
        <f t="shared" si="18"/>
        <v>7.4605116318997342E-2</v>
      </c>
      <c r="AF8" s="33">
        <f t="shared" si="19"/>
        <v>0.44123368958708903</v>
      </c>
      <c r="AG8" s="33">
        <f t="shared" si="20"/>
        <v>0.49377253412310057</v>
      </c>
      <c r="AH8" s="33">
        <f t="shared" si="21"/>
        <v>0.50793791312559011</v>
      </c>
      <c r="AI8" s="33">
        <f t="shared" si="22"/>
        <v>0.52116973559962232</v>
      </c>
      <c r="AJ8" s="33">
        <f t="shared" si="23"/>
        <v>0.51909176753369379</v>
      </c>
      <c r="AK8" s="33">
        <f t="shared" si="24"/>
        <v>0.51059103785732673</v>
      </c>
      <c r="AL8" s="33">
        <f t="shared" si="25"/>
        <v>0.50964192205339509</v>
      </c>
      <c r="AM8" s="33">
        <f t="shared" si="26"/>
        <v>0.5075634174607262</v>
      </c>
      <c r="AN8" s="33">
        <f t="shared" si="27"/>
        <v>0.50926259764786674</v>
      </c>
      <c r="AO8" s="33">
        <f t="shared" si="28"/>
        <v>0.50831884711134012</v>
      </c>
      <c r="AP8" s="33">
        <f t="shared" si="29"/>
        <v>0.50756288093398572</v>
      </c>
      <c r="AQ8" s="33">
        <f t="shared" si="30"/>
        <v>0.50926313417460722</v>
      </c>
      <c r="AR8">
        <f t="shared" si="31"/>
        <v>0.40966381234440724</v>
      </c>
      <c r="AV8">
        <v>0.49391746520996088</v>
      </c>
      <c r="AW8">
        <v>0.49239692687988279</v>
      </c>
      <c r="AX8" s="24">
        <f t="shared" ref="AX8:AX71" si="32">(ABS(EXP(AV8) - EXP(AW8)) / ABS(EXP(AV8)))</f>
        <v>1.5193828973722862E-3</v>
      </c>
      <c r="AY8">
        <f t="shared" ref="AY8:AY71" si="33">ABS(AV8-AW8)</f>
        <v>1.5205383300780917E-3</v>
      </c>
      <c r="AZ8">
        <f t="shared" ref="AZ8:AZ71" si="34">IF(AND(AW8 &lt;= 1.2*AV8, AW8 &gt;= 0.8*AV8), 1, 0)</f>
        <v>1</v>
      </c>
      <c r="BR8">
        <v>0.37619962865142792</v>
      </c>
      <c r="BS8">
        <v>0.83134920634920639</v>
      </c>
    </row>
    <row r="9" spans="1:71">
      <c r="E9">
        <v>7</v>
      </c>
      <c r="F9" s="31">
        <v>75</v>
      </c>
      <c r="G9" s="33">
        <f t="shared" si="0"/>
        <v>1.5857230870761354</v>
      </c>
      <c r="H9" s="33">
        <f t="shared" si="1"/>
        <v>1.4771224041215996</v>
      </c>
      <c r="I9" s="33">
        <f t="shared" si="2"/>
        <v>1.3931717595904582</v>
      </c>
      <c r="J9" s="33">
        <f t="shared" si="3"/>
        <v>1.3363528130853859</v>
      </c>
      <c r="K9" s="33">
        <f t="shared" si="4"/>
        <v>1.2871865452876277</v>
      </c>
      <c r="L9" s="33">
        <f t="shared" si="5"/>
        <v>1.2496963225990274</v>
      </c>
      <c r="M9" s="33">
        <f t="shared" si="6"/>
        <v>1.2198014001464446</v>
      </c>
      <c r="N9" s="33">
        <f t="shared" si="7"/>
        <v>1.0848499371223186</v>
      </c>
      <c r="O9" s="33">
        <f t="shared" si="8"/>
        <v>0.85974225668515314</v>
      </c>
      <c r="P9" s="33">
        <f t="shared" si="9"/>
        <v>0.68104158439934825</v>
      </c>
      <c r="Q9" s="33">
        <f t="shared" si="10"/>
        <v>0.63500635836652231</v>
      </c>
      <c r="R9" s="33">
        <f t="shared" si="11"/>
        <v>0.62570799848310876</v>
      </c>
      <c r="S9" s="33">
        <f t="shared" si="12"/>
        <v>0.6235299093660075</v>
      </c>
      <c r="T9" s="33">
        <f t="shared" si="13"/>
        <v>0.62381272639879648</v>
      </c>
      <c r="U9" s="33">
        <f t="shared" si="14"/>
        <v>0.62377335378485121</v>
      </c>
      <c r="V9">
        <f t="shared" si="15"/>
        <v>1.020434563767519</v>
      </c>
      <c r="AA9">
        <v>6</v>
      </c>
      <c r="AB9" s="31">
        <v>50</v>
      </c>
      <c r="AC9" s="33">
        <f t="shared" si="16"/>
        <v>1.1902845737831574E-2</v>
      </c>
      <c r="AD9" s="33">
        <f t="shared" si="17"/>
        <v>1.3415851146021117E-2</v>
      </c>
      <c r="AE9" s="33">
        <f t="shared" si="18"/>
        <v>7.2527148253068927E-2</v>
      </c>
      <c r="AF9" s="33">
        <f t="shared" si="19"/>
        <v>0.4391546484676796</v>
      </c>
      <c r="AG9" s="33">
        <f t="shared" si="20"/>
        <v>0.49320166967121631</v>
      </c>
      <c r="AH9" s="33">
        <f t="shared" si="21"/>
        <v>0.50831777405785916</v>
      </c>
      <c r="AI9" s="33">
        <f t="shared" si="22"/>
        <v>0.52060155378144046</v>
      </c>
      <c r="AJ9" s="33">
        <f t="shared" si="23"/>
        <v>0.52097980513348785</v>
      </c>
      <c r="AK9" s="33">
        <f t="shared" si="24"/>
        <v>0.5105867456434029</v>
      </c>
      <c r="AL9" s="33">
        <f t="shared" si="25"/>
        <v>0.50982970641256753</v>
      </c>
      <c r="AM9" s="33">
        <f t="shared" si="26"/>
        <v>0.50434801270495322</v>
      </c>
      <c r="AN9" s="33">
        <f t="shared" si="27"/>
        <v>0.50869817151686847</v>
      </c>
      <c r="AO9" s="33">
        <f t="shared" si="28"/>
        <v>0.5073718774143704</v>
      </c>
      <c r="AP9" s="33">
        <f t="shared" si="29"/>
        <v>0.50529551892866342</v>
      </c>
      <c r="AQ9" s="33">
        <f t="shared" si="30"/>
        <v>0.50510719804275039</v>
      </c>
      <c r="AR9">
        <f t="shared" si="31"/>
        <v>0.40875590179414539</v>
      </c>
      <c r="AV9">
        <v>8.2302093505859375E-3</v>
      </c>
      <c r="AW9">
        <v>1.249046325683594E-2</v>
      </c>
      <c r="AX9" s="24">
        <f t="shared" si="32"/>
        <v>4.2693416887601308E-3</v>
      </c>
      <c r="AY9">
        <f t="shared" si="33"/>
        <v>4.2602539062500024E-3</v>
      </c>
      <c r="AZ9">
        <f t="shared" si="34"/>
        <v>0</v>
      </c>
      <c r="BR9">
        <v>0.44969677054267682</v>
      </c>
      <c r="BS9">
        <v>0.77976190476190477</v>
      </c>
    </row>
    <row r="10" spans="1:71">
      <c r="E10">
        <v>8</v>
      </c>
      <c r="F10" s="31">
        <v>100</v>
      </c>
      <c r="G10" s="33">
        <f t="shared" si="0"/>
        <v>1.5852833474864794</v>
      </c>
      <c r="H10" s="33">
        <f t="shared" si="1"/>
        <v>1.4770128638359816</v>
      </c>
      <c r="I10" s="33">
        <f t="shared" si="2"/>
        <v>1.3930157235148379</v>
      </c>
      <c r="J10" s="33">
        <f t="shared" si="3"/>
        <v>1.3367244495286363</v>
      </c>
      <c r="K10" s="33">
        <f t="shared" si="4"/>
        <v>1.2869061150136309</v>
      </c>
      <c r="L10" s="33">
        <f t="shared" si="5"/>
        <v>1.2497616590499026</v>
      </c>
      <c r="M10" s="33">
        <f t="shared" si="6"/>
        <v>1.219869597506785</v>
      </c>
      <c r="N10" s="33">
        <f t="shared" si="7"/>
        <v>1.0966606341383873</v>
      </c>
      <c r="O10" s="33">
        <f t="shared" si="8"/>
        <v>0.87504851731283706</v>
      </c>
      <c r="P10" s="33">
        <f t="shared" si="9"/>
        <v>0.70110186631324822</v>
      </c>
      <c r="Q10" s="33">
        <f t="shared" si="10"/>
        <v>0.64706213527901746</v>
      </c>
      <c r="R10" s="33">
        <f t="shared" si="11"/>
        <v>0.64164540329994812</v>
      </c>
      <c r="S10" s="33">
        <f t="shared" si="12"/>
        <v>0.63958791462720732</v>
      </c>
      <c r="T10" s="33">
        <f t="shared" si="13"/>
        <v>0.64120279512056844</v>
      </c>
      <c r="U10" s="33">
        <f t="shared" si="14"/>
        <v>0.64129080038846586</v>
      </c>
      <c r="V10">
        <f t="shared" si="15"/>
        <v>1.0288115881610624</v>
      </c>
      <c r="AA10">
        <v>7</v>
      </c>
      <c r="AB10" s="31">
        <v>75</v>
      </c>
      <c r="AC10" s="33">
        <f t="shared" si="16"/>
        <v>1.1713451798437635E-2</v>
      </c>
      <c r="AD10" s="33">
        <f t="shared" si="17"/>
        <v>1.2094385784187481E-2</v>
      </c>
      <c r="AE10" s="33">
        <f t="shared" si="18"/>
        <v>7.2150506481243021E-2</v>
      </c>
      <c r="AF10" s="33">
        <f t="shared" si="19"/>
        <v>0.4406703365095716</v>
      </c>
      <c r="AG10" s="33">
        <f t="shared" si="20"/>
        <v>0.49376985148939817</v>
      </c>
      <c r="AH10" s="33">
        <f t="shared" si="21"/>
        <v>0.50907534981543467</v>
      </c>
      <c r="AI10" s="33">
        <f t="shared" si="22"/>
        <v>0.51757607949180173</v>
      </c>
      <c r="AJ10" s="33">
        <f t="shared" si="23"/>
        <v>0.51681904026096659</v>
      </c>
      <c r="AK10" s="33">
        <f t="shared" si="24"/>
        <v>0.51247585629667791</v>
      </c>
      <c r="AL10" s="33">
        <f t="shared" si="25"/>
        <v>0.51001856382522115</v>
      </c>
      <c r="AM10" s="33">
        <f t="shared" si="26"/>
        <v>0.50548276676109549</v>
      </c>
      <c r="AN10" s="33">
        <f t="shared" si="27"/>
        <v>0.50585940853292144</v>
      </c>
      <c r="AO10" s="33">
        <f t="shared" si="28"/>
        <v>0.50718302000171689</v>
      </c>
      <c r="AP10" s="33">
        <f t="shared" si="29"/>
        <v>0.50491565799639448</v>
      </c>
      <c r="AQ10" s="33">
        <f t="shared" si="30"/>
        <v>0.50453633359086614</v>
      </c>
      <c r="AR10">
        <f t="shared" si="31"/>
        <v>0.40828937390906234</v>
      </c>
      <c r="AV10">
        <v>0.27113914489746088</v>
      </c>
      <c r="AW10">
        <v>0.26796684265136722</v>
      </c>
      <c r="AX10" s="24">
        <f t="shared" si="32"/>
        <v>3.1672758118510501E-3</v>
      </c>
      <c r="AY10">
        <f t="shared" si="33"/>
        <v>3.1723022460936612E-3</v>
      </c>
      <c r="AZ10">
        <f t="shared" si="34"/>
        <v>1</v>
      </c>
      <c r="BR10">
        <v>0.40876756146820142</v>
      </c>
      <c r="BS10">
        <v>0.81150793650793651</v>
      </c>
    </row>
    <row r="11" spans="1:71">
      <c r="E11">
        <v>9</v>
      </c>
      <c r="F11" s="31">
        <v>125</v>
      </c>
      <c r="G11" s="33">
        <f t="shared" si="0"/>
        <v>1.5853684415352312</v>
      </c>
      <c r="H11" s="33">
        <f t="shared" si="1"/>
        <v>1.4768282173792378</v>
      </c>
      <c r="I11" s="33">
        <f t="shared" si="2"/>
        <v>1.3931748084190974</v>
      </c>
      <c r="J11" s="33">
        <f t="shared" si="3"/>
        <v>1.3373149975944147</v>
      </c>
      <c r="K11" s="33">
        <f t="shared" si="4"/>
        <v>1.2872626626487205</v>
      </c>
      <c r="L11" s="33">
        <f t="shared" si="5"/>
        <v>1.2499252777665031</v>
      </c>
      <c r="M11" s="33">
        <f t="shared" si="6"/>
        <v>1.2198477791122342</v>
      </c>
      <c r="N11" s="33">
        <f t="shared" si="7"/>
        <v>1.0996508010677419</v>
      </c>
      <c r="O11" s="33">
        <f t="shared" si="8"/>
        <v>0.88691161349941183</v>
      </c>
      <c r="P11" s="33">
        <f t="shared" si="9"/>
        <v>0.71120622152607671</v>
      </c>
      <c r="Q11" s="33">
        <f t="shared" si="10"/>
        <v>0.65580401018748802</v>
      </c>
      <c r="R11" s="33">
        <f t="shared" si="11"/>
        <v>0.65120845307024822</v>
      </c>
      <c r="S11" s="33">
        <f t="shared" si="12"/>
        <v>0.64971344085485672</v>
      </c>
      <c r="T11" s="33">
        <f t="shared" si="13"/>
        <v>0.65213548619742645</v>
      </c>
      <c r="U11" s="33">
        <f t="shared" si="14"/>
        <v>0.65251693330388405</v>
      </c>
      <c r="V11">
        <f t="shared" si="15"/>
        <v>1.0339246096108381</v>
      </c>
      <c r="AA11">
        <v>8</v>
      </c>
      <c r="AB11" s="31">
        <v>100</v>
      </c>
      <c r="AC11" s="33">
        <f t="shared" si="16"/>
        <v>1.1715061378659112E-2</v>
      </c>
      <c r="AD11" s="33">
        <f t="shared" si="17"/>
        <v>1.2471564082753885E-2</v>
      </c>
      <c r="AE11" s="33">
        <f t="shared" si="18"/>
        <v>7.1397222937591209E-2</v>
      </c>
      <c r="AF11" s="33">
        <f t="shared" si="19"/>
        <v>0.43877907974933472</v>
      </c>
      <c r="AG11" s="33">
        <f t="shared" si="20"/>
        <v>0.49112262855180705</v>
      </c>
      <c r="AH11" s="33">
        <f t="shared" si="21"/>
        <v>0.50945467422096313</v>
      </c>
      <c r="AI11" s="33">
        <f t="shared" si="22"/>
        <v>0.51757661601854243</v>
      </c>
      <c r="AJ11" s="33">
        <f t="shared" si="23"/>
        <v>0.52060048072795939</v>
      </c>
      <c r="AK11" s="33">
        <f t="shared" si="24"/>
        <v>0.51096607004893124</v>
      </c>
      <c r="AL11" s="33">
        <f t="shared" si="25"/>
        <v>0.51001910035196174</v>
      </c>
      <c r="AM11" s="33">
        <f t="shared" si="26"/>
        <v>0.51020956734483647</v>
      </c>
      <c r="AN11" s="33">
        <f t="shared" si="27"/>
        <v>0.50888488282255995</v>
      </c>
      <c r="AO11" s="33">
        <f t="shared" si="28"/>
        <v>0.50642866340458403</v>
      </c>
      <c r="AP11" s="33">
        <f t="shared" si="29"/>
        <v>0.50453901622456854</v>
      </c>
      <c r="AQ11" s="33">
        <f t="shared" si="30"/>
        <v>0.50699523564254434</v>
      </c>
      <c r="AR11">
        <f t="shared" si="31"/>
        <v>0.40874399090050656</v>
      </c>
      <c r="AV11">
        <v>0</v>
      </c>
      <c r="AW11">
        <v>0</v>
      </c>
      <c r="AX11" s="24">
        <f t="shared" si="32"/>
        <v>0</v>
      </c>
      <c r="AY11">
        <f t="shared" si="33"/>
        <v>0</v>
      </c>
      <c r="AZ11">
        <f t="shared" si="34"/>
        <v>1</v>
      </c>
      <c r="BR11">
        <v>0.32635865498702621</v>
      </c>
      <c r="BS11">
        <v>0.82539682539682535</v>
      </c>
    </row>
    <row r="12" spans="1:71">
      <c r="E12">
        <v>10</v>
      </c>
      <c r="F12" s="31">
        <v>250</v>
      </c>
      <c r="G12" s="33">
        <f t="shared" si="0"/>
        <v>1.5850094780696269</v>
      </c>
      <c r="H12" s="33">
        <f t="shared" si="1"/>
        <v>1.4769513422600236</v>
      </c>
      <c r="I12" s="33">
        <f t="shared" si="2"/>
        <v>1.3925384917590908</v>
      </c>
      <c r="J12" s="33">
        <f t="shared" si="3"/>
        <v>1.337154139530673</v>
      </c>
      <c r="K12" s="33">
        <f t="shared" si="4"/>
        <v>1.2860697570406752</v>
      </c>
      <c r="L12" s="33">
        <f t="shared" si="5"/>
        <v>1.2485217620699558</v>
      </c>
      <c r="M12" s="33">
        <f t="shared" si="6"/>
        <v>1.2190784725443098</v>
      </c>
      <c r="N12" s="33">
        <f t="shared" si="7"/>
        <v>1.1415936024581959</v>
      </c>
      <c r="O12" s="33">
        <f t="shared" si="8"/>
        <v>0.93313047566102469</v>
      </c>
      <c r="P12" s="33">
        <f t="shared" si="9"/>
        <v>0.75205255448367114</v>
      </c>
      <c r="Q12" s="33">
        <f t="shared" si="10"/>
        <v>0.69617719396298083</v>
      </c>
      <c r="R12" s="33">
        <f t="shared" si="11"/>
        <v>0.69427482911789695</v>
      </c>
      <c r="S12" s="33">
        <f t="shared" si="12"/>
        <v>0.69202380283454246</v>
      </c>
      <c r="T12" s="33">
        <f t="shared" si="13"/>
        <v>0.69191593749808722</v>
      </c>
      <c r="U12" s="33">
        <f t="shared" si="14"/>
        <v>0.69228022839770609</v>
      </c>
      <c r="V12">
        <f t="shared" si="15"/>
        <v>1.0559181378458973</v>
      </c>
      <c r="AA12">
        <v>9</v>
      </c>
      <c r="AB12" s="31">
        <v>125</v>
      </c>
      <c r="AC12" s="33">
        <f t="shared" si="16"/>
        <v>1.1903382264572066E-2</v>
      </c>
      <c r="AD12" s="33">
        <f t="shared" si="17"/>
        <v>1.3604172031934073E-2</v>
      </c>
      <c r="AE12" s="33">
        <f t="shared" si="18"/>
        <v>7.3285797064125677E-2</v>
      </c>
      <c r="AF12" s="33">
        <f t="shared" si="19"/>
        <v>0.43877854322259419</v>
      </c>
      <c r="AG12" s="33">
        <f t="shared" si="20"/>
        <v>0.49471413855266544</v>
      </c>
      <c r="AH12" s="33">
        <f t="shared" si="21"/>
        <v>0.50945413769422265</v>
      </c>
      <c r="AI12" s="33">
        <f t="shared" si="22"/>
        <v>0.51965404755773037</v>
      </c>
      <c r="AJ12" s="33">
        <f t="shared" si="23"/>
        <v>0.51871190660142497</v>
      </c>
      <c r="AK12" s="33">
        <f t="shared" si="24"/>
        <v>0.51304350158811918</v>
      </c>
      <c r="AL12" s="33">
        <f t="shared" si="25"/>
        <v>0.51001695424499949</v>
      </c>
      <c r="AM12" s="33">
        <f t="shared" si="26"/>
        <v>0.50793898617907118</v>
      </c>
      <c r="AN12" s="33">
        <f t="shared" si="27"/>
        <v>0.50907374023521335</v>
      </c>
      <c r="AO12" s="33">
        <f t="shared" si="28"/>
        <v>0.50661537471027551</v>
      </c>
      <c r="AP12" s="33">
        <f t="shared" si="29"/>
        <v>0.50548115718087394</v>
      </c>
      <c r="AQ12" s="33">
        <f t="shared" si="30"/>
        <v>0.50510290582882644</v>
      </c>
      <c r="AR12">
        <f t="shared" si="31"/>
        <v>0.40915858299710989</v>
      </c>
      <c r="AV12">
        <v>5.02777099609375E-3</v>
      </c>
      <c r="AW12">
        <v>7.3215484619140623E-3</v>
      </c>
      <c r="AX12" s="24">
        <f t="shared" si="32"/>
        <v>2.29641018592494E-3</v>
      </c>
      <c r="AY12">
        <f t="shared" si="33"/>
        <v>2.2937774658203123E-3</v>
      </c>
      <c r="AZ12">
        <f t="shared" si="34"/>
        <v>0</v>
      </c>
      <c r="BR12">
        <v>0.44205641302773158</v>
      </c>
      <c r="BS12">
        <v>0.78968253968253965</v>
      </c>
    </row>
    <row r="13" spans="1:71">
      <c r="E13">
        <v>11</v>
      </c>
      <c r="F13" s="31">
        <v>400</v>
      </c>
      <c r="G13" s="33">
        <f t="shared" si="0"/>
        <v>1.5848661405650641</v>
      </c>
      <c r="H13" s="33">
        <f t="shared" si="1"/>
        <v>1.4771521882830518</v>
      </c>
      <c r="I13" s="33">
        <f t="shared" si="2"/>
        <v>1.3922581824002704</v>
      </c>
      <c r="J13" s="33">
        <f t="shared" si="3"/>
        <v>1.3368493314186536</v>
      </c>
      <c r="K13" s="33">
        <f t="shared" si="4"/>
        <v>1.2858647740287046</v>
      </c>
      <c r="L13" s="33">
        <f t="shared" si="5"/>
        <v>1.2482801394497762</v>
      </c>
      <c r="M13" s="33">
        <f t="shared" si="6"/>
        <v>1.2189718668141565</v>
      </c>
      <c r="N13" s="33">
        <f t="shared" si="7"/>
        <v>1.1497085979602586</v>
      </c>
      <c r="O13" s="33">
        <f t="shared" si="8"/>
        <v>0.94808615963126674</v>
      </c>
      <c r="P13" s="33">
        <f t="shared" si="9"/>
        <v>0.76847732454474071</v>
      </c>
      <c r="Q13" s="33">
        <f t="shared" si="10"/>
        <v>0.71517842311427438</v>
      </c>
      <c r="R13" s="33">
        <f t="shared" si="11"/>
        <v>0.71560715491043181</v>
      </c>
      <c r="S13" s="33">
        <f t="shared" si="12"/>
        <v>0.71056563429429831</v>
      </c>
      <c r="T13" s="33">
        <f t="shared" si="13"/>
        <v>0.71344443432872529</v>
      </c>
      <c r="U13" s="33">
        <f t="shared" si="14"/>
        <v>0.71306388903301088</v>
      </c>
      <c r="V13">
        <f t="shared" si="15"/>
        <v>1.065224949385112</v>
      </c>
      <c r="AA13">
        <v>10</v>
      </c>
      <c r="AB13" s="31">
        <v>250</v>
      </c>
      <c r="AC13" s="33">
        <f t="shared" si="16"/>
        <v>1.1147952613958281E-2</v>
      </c>
      <c r="AD13" s="33">
        <f t="shared" si="17"/>
        <v>1.1904455318053054E-2</v>
      </c>
      <c r="AE13" s="33">
        <f t="shared" si="18"/>
        <v>7.404015366125849E-2</v>
      </c>
      <c r="AF13" s="33">
        <f t="shared" si="19"/>
        <v>0.43896901021546914</v>
      </c>
      <c r="AG13" s="33">
        <f t="shared" si="20"/>
        <v>0.49339052708386982</v>
      </c>
      <c r="AH13" s="33">
        <f t="shared" si="21"/>
        <v>0.50983185251952956</v>
      </c>
      <c r="AI13" s="33">
        <f t="shared" si="22"/>
        <v>0.51738722207914845</v>
      </c>
      <c r="AJ13" s="33">
        <f t="shared" si="23"/>
        <v>0.52060155378144057</v>
      </c>
      <c r="AK13" s="33">
        <f t="shared" si="24"/>
        <v>0.5132345051077345</v>
      </c>
      <c r="AL13" s="33">
        <f t="shared" si="25"/>
        <v>0.51190660142501498</v>
      </c>
      <c r="AM13" s="33">
        <f t="shared" si="26"/>
        <v>0.50831562795089702</v>
      </c>
      <c r="AN13" s="33">
        <f t="shared" si="27"/>
        <v>0.50756019830028321</v>
      </c>
      <c r="AO13" s="33">
        <f t="shared" si="28"/>
        <v>0.50585833547944037</v>
      </c>
      <c r="AP13" s="33">
        <f t="shared" si="29"/>
        <v>0.5037787578332904</v>
      </c>
      <c r="AQ13" s="33">
        <f t="shared" si="30"/>
        <v>0.5056684050133059</v>
      </c>
      <c r="AR13">
        <f t="shared" si="31"/>
        <v>0.40890634389217961</v>
      </c>
      <c r="AV13">
        <v>6.11114501953125E-3</v>
      </c>
      <c r="AW13">
        <v>8.2454681396484375E-3</v>
      </c>
      <c r="AX13" s="24">
        <f t="shared" si="32"/>
        <v>2.1366024089990508E-3</v>
      </c>
      <c r="AY13">
        <f t="shared" si="33"/>
        <v>2.1343231201171875E-3</v>
      </c>
      <c r="AZ13">
        <f t="shared" si="34"/>
        <v>0</v>
      </c>
      <c r="BR13">
        <v>0.47752234225970069</v>
      </c>
      <c r="BS13">
        <v>0.74007936507936511</v>
      </c>
    </row>
    <row r="14" spans="1:71">
      <c r="E14">
        <v>12</v>
      </c>
      <c r="F14" s="31">
        <v>500</v>
      </c>
      <c r="G14" s="33">
        <f t="shared" si="0"/>
        <v>1.5847905319731881</v>
      </c>
      <c r="H14" s="33">
        <f t="shared" si="1"/>
        <v>1.4770021940106031</v>
      </c>
      <c r="I14" s="33">
        <f t="shared" si="2"/>
        <v>1.3921021713339818</v>
      </c>
      <c r="J14" s="33">
        <f t="shared" si="3"/>
        <v>1.3367399222705696</v>
      </c>
      <c r="K14" s="33">
        <f t="shared" si="4"/>
        <v>1.285865854132453</v>
      </c>
      <c r="L14" s="33">
        <f t="shared" si="5"/>
        <v>1.2483821434127678</v>
      </c>
      <c r="M14" s="33">
        <f t="shared" si="6"/>
        <v>1.2188573706540169</v>
      </c>
      <c r="N14" s="33">
        <f t="shared" si="7"/>
        <v>1.1678209395856107</v>
      </c>
      <c r="O14" s="33">
        <f t="shared" si="8"/>
        <v>0.97024137531766208</v>
      </c>
      <c r="P14" s="33">
        <f t="shared" si="9"/>
        <v>0.78345275607525078</v>
      </c>
      <c r="Q14" s="33">
        <f t="shared" si="10"/>
        <v>0.72389558972013712</v>
      </c>
      <c r="R14" s="33">
        <f t="shared" si="11"/>
        <v>0.72332752054577365</v>
      </c>
      <c r="S14" s="33">
        <f t="shared" si="12"/>
        <v>0.71832401352318842</v>
      </c>
      <c r="T14" s="33">
        <f t="shared" si="13"/>
        <v>0.71978496625646615</v>
      </c>
      <c r="U14" s="33">
        <f t="shared" si="14"/>
        <v>0.71940595370208404</v>
      </c>
      <c r="V14">
        <f t="shared" si="15"/>
        <v>1.07133288683425</v>
      </c>
      <c r="AA14">
        <v>11</v>
      </c>
      <c r="AB14" s="31">
        <v>400</v>
      </c>
      <c r="AC14" s="33">
        <f t="shared" si="16"/>
        <v>1.0581916902738433E-2</v>
      </c>
      <c r="AD14" s="33">
        <f t="shared" si="17"/>
        <v>1.2092776203966007E-2</v>
      </c>
      <c r="AE14" s="33">
        <f t="shared" si="18"/>
        <v>7.2530367413511876E-2</v>
      </c>
      <c r="AF14" s="33">
        <f t="shared" si="19"/>
        <v>0.43896901021546925</v>
      </c>
      <c r="AG14" s="33">
        <f t="shared" si="20"/>
        <v>0.49357992102326381</v>
      </c>
      <c r="AH14" s="33">
        <f t="shared" si="21"/>
        <v>0.50926635333505021</v>
      </c>
      <c r="AI14" s="33">
        <f t="shared" si="22"/>
        <v>0.51889969096059751</v>
      </c>
      <c r="AJ14" s="33">
        <f t="shared" si="23"/>
        <v>0.52154745042492912</v>
      </c>
      <c r="AK14" s="33">
        <f t="shared" si="24"/>
        <v>0.51361436604000343</v>
      </c>
      <c r="AL14" s="33">
        <f t="shared" si="25"/>
        <v>0.51039574212378735</v>
      </c>
      <c r="AM14" s="33">
        <f t="shared" si="26"/>
        <v>0.50755966177354273</v>
      </c>
      <c r="AN14" s="33">
        <f t="shared" si="27"/>
        <v>0.50680262254270747</v>
      </c>
      <c r="AO14" s="33">
        <f t="shared" si="28"/>
        <v>0.50680369559618854</v>
      </c>
      <c r="AP14" s="33">
        <f t="shared" si="29"/>
        <v>0.50793791312559011</v>
      </c>
      <c r="AQ14" s="33">
        <f t="shared" si="30"/>
        <v>0.50680315906944806</v>
      </c>
      <c r="AR14">
        <f t="shared" si="31"/>
        <v>0.40915897645005295</v>
      </c>
      <c r="AV14">
        <v>5.588531494140625E-4</v>
      </c>
      <c r="AW14">
        <v>4.7264099121093752E-4</v>
      </c>
      <c r="AX14" s="24">
        <f t="shared" si="32"/>
        <v>8.6208442041676577E-5</v>
      </c>
      <c r="AY14">
        <f t="shared" si="33"/>
        <v>8.6212158203124978E-5</v>
      </c>
      <c r="AZ14">
        <f t="shared" si="34"/>
        <v>1</v>
      </c>
      <c r="BR14">
        <v>0.43663634161070741</v>
      </c>
      <c r="BS14">
        <v>0.79761904761904767</v>
      </c>
    </row>
    <row r="15" spans="1:71">
      <c r="E15">
        <v>13</v>
      </c>
      <c r="F15" s="31">
        <v>600</v>
      </c>
      <c r="G15" s="33">
        <f t="shared" si="0"/>
        <v>1.5847661652688467</v>
      </c>
      <c r="H15" s="33">
        <f t="shared" si="1"/>
        <v>1.47698841088532</v>
      </c>
      <c r="I15" s="33">
        <f t="shared" si="2"/>
        <v>1.391971193650027</v>
      </c>
      <c r="J15" s="33">
        <f t="shared" si="3"/>
        <v>1.3368717639525949</v>
      </c>
      <c r="K15" s="33">
        <f t="shared" si="4"/>
        <v>1.2860237893015773</v>
      </c>
      <c r="L15" s="33">
        <f t="shared" si="5"/>
        <v>1.2483389048932299</v>
      </c>
      <c r="M15" s="33">
        <f t="shared" si="6"/>
        <v>1.2187043155736401</v>
      </c>
      <c r="N15" s="33">
        <f t="shared" si="7"/>
        <v>1.1706626169124768</v>
      </c>
      <c r="O15" s="33">
        <f t="shared" si="8"/>
        <v>0.98319805311640829</v>
      </c>
      <c r="P15" s="33">
        <f t="shared" si="9"/>
        <v>0.790321691493866</v>
      </c>
      <c r="Q15" s="33">
        <f t="shared" si="10"/>
        <v>0.72904355104976515</v>
      </c>
      <c r="R15" s="33">
        <f t="shared" si="11"/>
        <v>0.72737601156343434</v>
      </c>
      <c r="S15" s="33">
        <f t="shared" si="12"/>
        <v>0.72408006465480268</v>
      </c>
      <c r="T15" s="33">
        <f t="shared" si="13"/>
        <v>0.72476377951504511</v>
      </c>
      <c r="U15" s="33">
        <f t="shared" si="14"/>
        <v>0.7247985986234019</v>
      </c>
      <c r="V15">
        <f t="shared" si="15"/>
        <v>1.0745272606969627</v>
      </c>
      <c r="AA15">
        <v>12</v>
      </c>
      <c r="AB15" s="31">
        <v>500</v>
      </c>
      <c r="AC15" s="33">
        <f t="shared" si="16"/>
        <v>1.1148489140698773E-2</v>
      </c>
      <c r="AD15" s="33">
        <f t="shared" si="17"/>
        <v>1.2281097089878958E-2</v>
      </c>
      <c r="AE15" s="33">
        <f t="shared" si="18"/>
        <v>7.3664584942913558E-2</v>
      </c>
      <c r="AF15" s="33">
        <f t="shared" si="19"/>
        <v>0.43896847368872866</v>
      </c>
      <c r="AG15" s="33">
        <f t="shared" si="20"/>
        <v>0.49584620997510515</v>
      </c>
      <c r="AH15" s="33">
        <f t="shared" si="21"/>
        <v>0.50945360116748217</v>
      </c>
      <c r="AI15" s="33">
        <f t="shared" si="22"/>
        <v>0.5183331187226371</v>
      </c>
      <c r="AJ15" s="33">
        <f t="shared" si="23"/>
        <v>0.51965673019143277</v>
      </c>
      <c r="AK15" s="33">
        <f t="shared" si="24"/>
        <v>0.51398886170486735</v>
      </c>
      <c r="AL15" s="33">
        <f t="shared" si="25"/>
        <v>0.51115009872092021</v>
      </c>
      <c r="AM15" s="33">
        <f t="shared" si="26"/>
        <v>0.50737080436088933</v>
      </c>
      <c r="AN15" s="33">
        <f t="shared" si="27"/>
        <v>0.50869334277620404</v>
      </c>
      <c r="AO15" s="33">
        <f t="shared" si="28"/>
        <v>0.50812462443128159</v>
      </c>
      <c r="AP15" s="33">
        <f t="shared" si="29"/>
        <v>0.5060461198386127</v>
      </c>
      <c r="AQ15" s="33">
        <f t="shared" si="30"/>
        <v>0.50661430165679444</v>
      </c>
      <c r="AR15">
        <f t="shared" si="31"/>
        <v>0.40942269722722974</v>
      </c>
      <c r="AV15">
        <v>0</v>
      </c>
      <c r="AW15">
        <v>0</v>
      </c>
      <c r="AX15" s="24">
        <f t="shared" si="32"/>
        <v>0</v>
      </c>
      <c r="AY15">
        <f t="shared" si="33"/>
        <v>0</v>
      </c>
      <c r="AZ15">
        <f t="shared" si="34"/>
        <v>1</v>
      </c>
      <c r="BR15">
        <v>0.40649814840531551</v>
      </c>
      <c r="BS15">
        <v>0.80555555555555558</v>
      </c>
    </row>
    <row r="16" spans="1:71">
      <c r="E16">
        <v>14</v>
      </c>
      <c r="F16" s="31">
        <v>750</v>
      </c>
      <c r="G16" s="33">
        <f t="shared" si="0"/>
        <v>1.5846994038738067</v>
      </c>
      <c r="H16" s="33">
        <f t="shared" si="1"/>
        <v>1.4770423831288473</v>
      </c>
      <c r="I16" s="33">
        <f t="shared" si="2"/>
        <v>1.3917100563933686</v>
      </c>
      <c r="J16" s="33">
        <f t="shared" si="3"/>
        <v>1.3367328266902616</v>
      </c>
      <c r="K16" s="33">
        <f t="shared" si="4"/>
        <v>1.2857402633418176</v>
      </c>
      <c r="L16" s="33">
        <f t="shared" si="5"/>
        <v>1.2482019201735475</v>
      </c>
      <c r="M16" s="33">
        <f t="shared" si="6"/>
        <v>1.218556203973953</v>
      </c>
      <c r="N16" s="33">
        <f t="shared" si="7"/>
        <v>1.1833302435633961</v>
      </c>
      <c r="O16" s="33">
        <f t="shared" si="8"/>
        <v>0.99415266278348036</v>
      </c>
      <c r="P16" s="33">
        <f t="shared" si="9"/>
        <v>0.8061192168154393</v>
      </c>
      <c r="Q16" s="33">
        <f t="shared" si="10"/>
        <v>0.74225376403932408</v>
      </c>
      <c r="R16" s="33">
        <f t="shared" si="11"/>
        <v>0.73943714073231415</v>
      </c>
      <c r="S16" s="33">
        <f t="shared" si="12"/>
        <v>0.73824166662598856</v>
      </c>
      <c r="T16" s="33">
        <f t="shared" si="13"/>
        <v>0.73779519472696919</v>
      </c>
      <c r="U16" s="33">
        <f t="shared" si="14"/>
        <v>0.73780669788733522</v>
      </c>
      <c r="V16">
        <f t="shared" si="15"/>
        <v>1.0814546429833234</v>
      </c>
      <c r="AA16">
        <v>13</v>
      </c>
      <c r="AB16" s="31">
        <v>600</v>
      </c>
      <c r="AC16" s="33">
        <f t="shared" si="16"/>
        <v>1.133734655335222E-2</v>
      </c>
      <c r="AD16" s="33">
        <f t="shared" si="17"/>
        <v>1.1713988325178124E-2</v>
      </c>
      <c r="AE16" s="33">
        <f t="shared" si="18"/>
        <v>7.3475191003519597E-2</v>
      </c>
      <c r="AF16" s="33">
        <f t="shared" si="19"/>
        <v>0.43821304403811484</v>
      </c>
      <c r="AG16" s="33">
        <f t="shared" si="20"/>
        <v>0.49339160013735089</v>
      </c>
      <c r="AH16" s="33">
        <f t="shared" si="21"/>
        <v>0.50983292557301041</v>
      </c>
      <c r="AI16" s="33">
        <f t="shared" si="22"/>
        <v>0.51984451455060521</v>
      </c>
      <c r="AJ16" s="33">
        <f t="shared" si="23"/>
        <v>0.52154691389818864</v>
      </c>
      <c r="AK16" s="33">
        <f t="shared" si="24"/>
        <v>0.51493529487509659</v>
      </c>
      <c r="AL16" s="33">
        <f t="shared" si="25"/>
        <v>0.51134217529401671</v>
      </c>
      <c r="AM16" s="33">
        <f t="shared" si="26"/>
        <v>0.50926206112112626</v>
      </c>
      <c r="AN16" s="33">
        <f t="shared" si="27"/>
        <v>0.50869441582968489</v>
      </c>
      <c r="AO16" s="33">
        <f t="shared" si="28"/>
        <v>0.50736973130740837</v>
      </c>
      <c r="AP16" s="33">
        <f t="shared" si="29"/>
        <v>0.50585887200618074</v>
      </c>
      <c r="AQ16" s="33">
        <f t="shared" si="30"/>
        <v>0.50680047643574555</v>
      </c>
      <c r="AR16">
        <f t="shared" si="31"/>
        <v>0.40957457006323855</v>
      </c>
      <c r="AV16">
        <v>3.9432525634765618E-2</v>
      </c>
      <c r="AW16">
        <v>4.5421600341796882E-2</v>
      </c>
      <c r="AX16" s="24">
        <f t="shared" si="32"/>
        <v>6.0070450723290836E-3</v>
      </c>
      <c r="AY16">
        <f t="shared" si="33"/>
        <v>5.9890747070312639E-3</v>
      </c>
      <c r="AZ16">
        <f t="shared" si="34"/>
        <v>1</v>
      </c>
      <c r="BR16">
        <v>0.43120902097435021</v>
      </c>
      <c r="BS16">
        <v>0.77182539682539686</v>
      </c>
    </row>
    <row r="17" spans="1:71">
      <c r="E17">
        <v>15</v>
      </c>
      <c r="F17" s="31">
        <v>1000</v>
      </c>
      <c r="G17" s="33">
        <f t="shared" si="0"/>
        <v>1.5846018959719499</v>
      </c>
      <c r="H17" s="33">
        <f t="shared" si="1"/>
        <v>1.4770813927257604</v>
      </c>
      <c r="I17" s="33">
        <f t="shared" si="2"/>
        <v>1.3917268575184059</v>
      </c>
      <c r="J17" s="33">
        <f t="shared" si="3"/>
        <v>1.3367499100629818</v>
      </c>
      <c r="K17" s="33">
        <f t="shared" si="4"/>
        <v>1.2855637070067769</v>
      </c>
      <c r="L17" s="33">
        <f t="shared" si="5"/>
        <v>1.2482660189195174</v>
      </c>
      <c r="M17" s="33">
        <f t="shared" si="6"/>
        <v>1.2184922252609816</v>
      </c>
      <c r="N17" s="33">
        <f t="shared" si="7"/>
        <v>1.1833762942948751</v>
      </c>
      <c r="O17" s="33">
        <f t="shared" si="8"/>
        <v>0.9996560015755922</v>
      </c>
      <c r="P17" s="33">
        <f t="shared" si="9"/>
        <v>0.81901839291991052</v>
      </c>
      <c r="Q17" s="33">
        <f t="shared" si="10"/>
        <v>0.74794576315497885</v>
      </c>
      <c r="R17" s="33">
        <f t="shared" si="11"/>
        <v>0.74518570334263901</v>
      </c>
      <c r="S17" s="33">
        <f t="shared" si="12"/>
        <v>0.74390615843537822</v>
      </c>
      <c r="T17" s="33">
        <f t="shared" si="13"/>
        <v>0.74351691850819224</v>
      </c>
      <c r="U17" s="33">
        <f t="shared" si="14"/>
        <v>0.7435357483551841</v>
      </c>
      <c r="V17">
        <f t="shared" si="15"/>
        <v>1.0845748658702083</v>
      </c>
      <c r="AA17">
        <v>14</v>
      </c>
      <c r="AB17" s="31">
        <v>750</v>
      </c>
      <c r="AC17" s="33">
        <f t="shared" si="16"/>
        <v>1.1148489140698775E-2</v>
      </c>
      <c r="AD17" s="33">
        <f t="shared" si="17"/>
        <v>1.3037063267233241E-2</v>
      </c>
      <c r="AE17" s="33">
        <f t="shared" si="18"/>
        <v>7.253090394025237E-2</v>
      </c>
      <c r="AF17" s="33">
        <f t="shared" si="19"/>
        <v>0.43915786762812264</v>
      </c>
      <c r="AG17" s="33">
        <f t="shared" si="20"/>
        <v>0.49547010473001973</v>
      </c>
      <c r="AH17" s="33">
        <f t="shared" si="21"/>
        <v>0.50983185251952956</v>
      </c>
      <c r="AI17" s="33">
        <f t="shared" si="22"/>
        <v>0.51852251266203109</v>
      </c>
      <c r="AJ17" s="33">
        <f t="shared" si="23"/>
        <v>0.52060262683492153</v>
      </c>
      <c r="AK17" s="33">
        <f t="shared" si="24"/>
        <v>0.51398886170486735</v>
      </c>
      <c r="AL17" s="33">
        <f t="shared" si="25"/>
        <v>0.5105840630097005</v>
      </c>
      <c r="AM17" s="33">
        <f t="shared" si="26"/>
        <v>0.50850448536355042</v>
      </c>
      <c r="AN17" s="33">
        <f t="shared" si="27"/>
        <v>0.50850394883680994</v>
      </c>
      <c r="AO17" s="33">
        <f t="shared" si="28"/>
        <v>0.50718141042149545</v>
      </c>
      <c r="AP17" s="33">
        <f t="shared" si="29"/>
        <v>0.50604719289209366</v>
      </c>
      <c r="AQ17" s="33">
        <f t="shared" si="30"/>
        <v>0.50528961713451792</v>
      </c>
      <c r="AR17">
        <f t="shared" si="31"/>
        <v>0.40936006667238967</v>
      </c>
      <c r="AV17">
        <v>0</v>
      </c>
      <c r="AW17">
        <v>0</v>
      </c>
      <c r="AX17" s="24">
        <f t="shared" si="32"/>
        <v>0</v>
      </c>
      <c r="AY17">
        <f t="shared" si="33"/>
        <v>0</v>
      </c>
      <c r="AZ17">
        <f t="shared" si="34"/>
        <v>1</v>
      </c>
      <c r="BR17">
        <v>0.41616436126194051</v>
      </c>
      <c r="BS17">
        <v>0.77976190476190477</v>
      </c>
    </row>
    <row r="18" spans="1:71">
      <c r="E18" s="30" t="s">
        <v>37</v>
      </c>
      <c r="AA18">
        <v>15</v>
      </c>
      <c r="AB18" s="31">
        <v>1000</v>
      </c>
      <c r="AC18" s="33">
        <f t="shared" si="16"/>
        <v>1.1147952613958281E-2</v>
      </c>
      <c r="AD18" s="33">
        <f t="shared" si="17"/>
        <v>1.2847132801098806E-2</v>
      </c>
      <c r="AE18" s="33">
        <f t="shared" si="18"/>
        <v>7.2720297879646317E-2</v>
      </c>
      <c r="AF18" s="33">
        <f t="shared" si="19"/>
        <v>0.43877907974933478</v>
      </c>
      <c r="AG18" s="33">
        <f t="shared" si="20"/>
        <v>0.49414756631470513</v>
      </c>
      <c r="AH18" s="33">
        <f t="shared" si="21"/>
        <v>0.51002017340544248</v>
      </c>
      <c r="AI18" s="33">
        <f t="shared" si="22"/>
        <v>0.51946840930551974</v>
      </c>
      <c r="AJ18" s="33">
        <f t="shared" si="23"/>
        <v>0.520978732080007</v>
      </c>
      <c r="AK18" s="33">
        <f t="shared" si="24"/>
        <v>0.51550079405957594</v>
      </c>
      <c r="AL18" s="33">
        <f t="shared" si="25"/>
        <v>0.51077399347583485</v>
      </c>
      <c r="AM18" s="33">
        <f t="shared" si="26"/>
        <v>0.50945038200703907</v>
      </c>
      <c r="AN18" s="33">
        <f t="shared" si="27"/>
        <v>0.50906837496780843</v>
      </c>
      <c r="AO18" s="33">
        <f t="shared" si="28"/>
        <v>0.50906998454802987</v>
      </c>
      <c r="AP18" s="33">
        <f t="shared" si="29"/>
        <v>0.50699094342862039</v>
      </c>
      <c r="AQ18" s="33">
        <f t="shared" si="30"/>
        <v>0.50793469396514712</v>
      </c>
      <c r="AV18">
        <v>0</v>
      </c>
      <c r="AW18">
        <v>0</v>
      </c>
      <c r="AX18" s="24">
        <f t="shared" si="32"/>
        <v>0</v>
      </c>
      <c r="AY18">
        <f t="shared" si="33"/>
        <v>0</v>
      </c>
      <c r="AZ18">
        <f t="shared" si="34"/>
        <v>1</v>
      </c>
      <c r="BR18">
        <v>0.52323348749475151</v>
      </c>
      <c r="BS18">
        <v>0.76190476190476186</v>
      </c>
    </row>
    <row r="19" spans="1:71">
      <c r="A19" t="s">
        <v>99</v>
      </c>
      <c r="D19" t="s">
        <v>92</v>
      </c>
      <c r="E19" s="31" t="s">
        <v>93</v>
      </c>
      <c r="F19" s="31" t="s">
        <v>23</v>
      </c>
      <c r="G19" s="31" t="s">
        <v>100</v>
      </c>
      <c r="H19" s="31" t="s">
        <v>101</v>
      </c>
      <c r="I19" s="31" t="s">
        <v>102</v>
      </c>
      <c r="J19" s="31" t="s">
        <v>103</v>
      </c>
      <c r="K19" s="31" t="s">
        <v>104</v>
      </c>
      <c r="L19" s="31" t="s">
        <v>105</v>
      </c>
      <c r="M19" s="31" t="s">
        <v>106</v>
      </c>
      <c r="N19" s="31" t="s">
        <v>107</v>
      </c>
      <c r="O19" s="31" t="s">
        <v>108</v>
      </c>
      <c r="P19" s="31" t="s">
        <v>109</v>
      </c>
      <c r="Q19" s="31" t="s">
        <v>110</v>
      </c>
      <c r="R19" s="31" t="s">
        <v>111</v>
      </c>
      <c r="S19" s="31" t="s">
        <v>112</v>
      </c>
      <c r="T19" s="31" t="s">
        <v>113</v>
      </c>
      <c r="U19" s="31" t="s">
        <v>114</v>
      </c>
      <c r="AA19" s="6" t="s">
        <v>41</v>
      </c>
      <c r="AV19">
        <v>0.13431549072265619</v>
      </c>
      <c r="AW19">
        <v>0.10295867919921881</v>
      </c>
      <c r="AX19" s="24">
        <f t="shared" si="32"/>
        <v>3.087028527334703E-2</v>
      </c>
      <c r="AY19">
        <f t="shared" si="33"/>
        <v>3.1356811523437389E-2</v>
      </c>
      <c r="AZ19">
        <f t="shared" si="34"/>
        <v>0</v>
      </c>
      <c r="BR19">
        <v>0.37813800991080349</v>
      </c>
      <c r="BS19">
        <v>0.80753968253968256</v>
      </c>
    </row>
    <row r="20" spans="1:71">
      <c r="D20" s="73">
        <v>1</v>
      </c>
      <c r="E20" s="31">
        <v>5</v>
      </c>
      <c r="F20" s="30">
        <f t="shared" ref="F20:F83" si="35">AVERAGE(G20:U20)</f>
        <v>1.5892367150252042</v>
      </c>
      <c r="G20">
        <v>1.6244703571636401</v>
      </c>
      <c r="H20">
        <v>1.535589386331486</v>
      </c>
      <c r="I20">
        <v>1.612711511444916</v>
      </c>
      <c r="J20">
        <v>1.621358810655392</v>
      </c>
      <c r="K20">
        <v>1.559403063714188</v>
      </c>
      <c r="L20">
        <v>1.6260627260511931</v>
      </c>
      <c r="M20">
        <v>1.541388924424834</v>
      </c>
      <c r="N20">
        <v>1.5787640483743119</v>
      </c>
      <c r="O20">
        <v>1.575524094692611</v>
      </c>
      <c r="P20">
        <v>1.633099392724543</v>
      </c>
      <c r="Q20">
        <v>1.619990087022265</v>
      </c>
      <c r="R20">
        <v>1.5722038504210369</v>
      </c>
      <c r="S20">
        <v>1.5479373839098849</v>
      </c>
      <c r="T20">
        <v>1.606939235411369</v>
      </c>
      <c r="U20">
        <v>1.583107853036394</v>
      </c>
      <c r="Z20" t="s">
        <v>92</v>
      </c>
      <c r="AA20" s="31" t="s">
        <v>93</v>
      </c>
      <c r="AB20" s="31" t="s">
        <v>23</v>
      </c>
      <c r="AC20" s="31" t="s">
        <v>100</v>
      </c>
      <c r="AD20" s="31" t="s">
        <v>101</v>
      </c>
      <c r="AE20" s="31" t="s">
        <v>102</v>
      </c>
      <c r="AF20" s="31" t="s">
        <v>103</v>
      </c>
      <c r="AG20" s="31" t="s">
        <v>104</v>
      </c>
      <c r="AH20" s="31" t="s">
        <v>105</v>
      </c>
      <c r="AI20" s="31" t="s">
        <v>106</v>
      </c>
      <c r="AJ20" s="31" t="s">
        <v>107</v>
      </c>
      <c r="AK20" s="31" t="s">
        <v>108</v>
      </c>
      <c r="AL20" s="31" t="s">
        <v>109</v>
      </c>
      <c r="AM20" s="31" t="s">
        <v>110</v>
      </c>
      <c r="AN20" s="31" t="s">
        <v>111</v>
      </c>
      <c r="AO20" s="31" t="s">
        <v>112</v>
      </c>
      <c r="AP20" s="31" t="s">
        <v>113</v>
      </c>
      <c r="AQ20" s="31" t="s">
        <v>114</v>
      </c>
      <c r="AV20">
        <v>0.370697021484375</v>
      </c>
      <c r="AW20">
        <v>0.398956298828125</v>
      </c>
      <c r="AX20" s="24">
        <f t="shared" si="32"/>
        <v>2.8662358692610326E-2</v>
      </c>
      <c r="AY20">
        <f t="shared" si="33"/>
        <v>2.825927734375E-2</v>
      </c>
      <c r="AZ20">
        <f t="shared" si="34"/>
        <v>1</v>
      </c>
      <c r="BQ20" s="6" t="s">
        <v>87</v>
      </c>
      <c r="BR20" s="6">
        <f>AVERAGE(BR5:BR19)</f>
        <v>0.42441995228917562</v>
      </c>
      <c r="BS20" s="6">
        <f>AVERAGE(BS5:BS19)</f>
        <v>0.79021164021164014</v>
      </c>
    </row>
    <row r="21" spans="1:71">
      <c r="D21" s="74"/>
      <c r="E21" s="31">
        <v>10</v>
      </c>
      <c r="F21" s="30">
        <f t="shared" si="35"/>
        <v>1.5878820434250698</v>
      </c>
      <c r="G21">
        <v>1.623361687428567</v>
      </c>
      <c r="H21">
        <v>1.535348132092303</v>
      </c>
      <c r="I21">
        <v>1.612842263348008</v>
      </c>
      <c r="J21">
        <v>1.62002789315925</v>
      </c>
      <c r="K21">
        <v>1.559207755094687</v>
      </c>
      <c r="L21">
        <v>1.6179463991616729</v>
      </c>
      <c r="M21">
        <v>1.5389169856289771</v>
      </c>
      <c r="N21">
        <v>1.5785750619244641</v>
      </c>
      <c r="O21">
        <v>1.5772174782378019</v>
      </c>
      <c r="P21">
        <v>1.627504064875021</v>
      </c>
      <c r="Q21">
        <v>1.6207005595833091</v>
      </c>
      <c r="R21">
        <v>1.5716279453402711</v>
      </c>
      <c r="S21">
        <v>1.552564698952549</v>
      </c>
      <c r="T21">
        <v>1.5986156493837269</v>
      </c>
      <c r="U21">
        <v>1.5837740771654369</v>
      </c>
      <c r="Z21" s="73">
        <v>1</v>
      </c>
      <c r="AA21" s="31">
        <v>5</v>
      </c>
      <c r="AB21" s="30">
        <f t="shared" ref="AB21:AB84" si="36">AVERAGE(AC21:AQ21)</f>
        <v>1.5874216670958882E-2</v>
      </c>
      <c r="AC21">
        <v>2.2662889518413599E-2</v>
      </c>
      <c r="AD21">
        <v>1.4164305949008501E-2</v>
      </c>
      <c r="AE21">
        <v>1.1331444759206799E-2</v>
      </c>
      <c r="AF21">
        <v>1.69971671388102E-2</v>
      </c>
      <c r="AG21">
        <v>1.7045454545454541E-2</v>
      </c>
      <c r="AH21">
        <v>2.2662889518413599E-2</v>
      </c>
      <c r="AI21">
        <v>2.54957507082153E-2</v>
      </c>
      <c r="AJ21">
        <v>1.1331444759206799E-2</v>
      </c>
      <c r="AK21">
        <v>1.4164305949008501E-2</v>
      </c>
      <c r="AL21">
        <v>2.556818181818182E-2</v>
      </c>
      <c r="AM21">
        <v>1.1331444759206799E-2</v>
      </c>
      <c r="AN21">
        <v>1.1331444759206799E-2</v>
      </c>
      <c r="AO21">
        <v>1.4164305949008501E-2</v>
      </c>
      <c r="AP21">
        <v>8.4985835694051E-3</v>
      </c>
      <c r="AQ21">
        <v>1.136363636363636E-2</v>
      </c>
      <c r="AV21">
        <v>3.879547119140625E-3</v>
      </c>
      <c r="AW21">
        <v>4.6310424804687502E-4</v>
      </c>
      <c r="AX21" s="24">
        <f t="shared" si="32"/>
        <v>3.4106134706422685E-3</v>
      </c>
      <c r="AY21">
        <f t="shared" si="33"/>
        <v>3.4164428710937501E-3</v>
      </c>
      <c r="AZ21">
        <f t="shared" si="34"/>
        <v>0</v>
      </c>
    </row>
    <row r="22" spans="1:71">
      <c r="D22" s="74"/>
      <c r="E22" s="31">
        <v>15</v>
      </c>
      <c r="F22" s="30">
        <f t="shared" si="35"/>
        <v>1.5861887198177513</v>
      </c>
      <c r="G22">
        <v>1.62428654542526</v>
      </c>
      <c r="H22">
        <v>1.5354337966115841</v>
      </c>
      <c r="I22">
        <v>1.613919958466256</v>
      </c>
      <c r="J22">
        <v>1.6060489146753789</v>
      </c>
      <c r="K22">
        <v>1.5591246840165029</v>
      </c>
      <c r="L22">
        <v>1.6205980973108931</v>
      </c>
      <c r="M22">
        <v>1.5333559582835889</v>
      </c>
      <c r="N22">
        <v>1.570253291264188</v>
      </c>
      <c r="O22">
        <v>1.5761542300261759</v>
      </c>
      <c r="P22">
        <v>1.6275300884493371</v>
      </c>
      <c r="Q22">
        <v>1.6197990243397711</v>
      </c>
      <c r="R22">
        <v>1.571239212323094</v>
      </c>
      <c r="S22">
        <v>1.5508724889984491</v>
      </c>
      <c r="T22">
        <v>1.6007942205777119</v>
      </c>
      <c r="U22">
        <v>1.5834202864980791</v>
      </c>
      <c r="Z22" s="74"/>
      <c r="AA22" s="31">
        <v>10</v>
      </c>
      <c r="AB22" s="30">
        <f t="shared" si="36"/>
        <v>1.4551141728903767E-2</v>
      </c>
      <c r="AC22">
        <v>1.1331444759206799E-2</v>
      </c>
      <c r="AD22">
        <v>1.69971671388102E-2</v>
      </c>
      <c r="AE22">
        <v>1.1331444759206799E-2</v>
      </c>
      <c r="AF22">
        <v>1.69971671388102E-2</v>
      </c>
      <c r="AG22">
        <v>1.136363636363636E-2</v>
      </c>
      <c r="AH22">
        <v>1.4164305949008501E-2</v>
      </c>
      <c r="AI22">
        <v>2.2662889518413599E-2</v>
      </c>
      <c r="AJ22">
        <v>1.1331444759206799E-2</v>
      </c>
      <c r="AK22">
        <v>5.6657223796033997E-3</v>
      </c>
      <c r="AL22">
        <v>2.556818181818182E-2</v>
      </c>
      <c r="AM22">
        <v>1.69971671388102E-2</v>
      </c>
      <c r="AN22">
        <v>1.4164305949008501E-2</v>
      </c>
      <c r="AO22">
        <v>1.4164305949008501E-2</v>
      </c>
      <c r="AP22">
        <v>1.4164305949008501E-2</v>
      </c>
      <c r="AQ22">
        <v>1.136363636363636E-2</v>
      </c>
      <c r="AV22">
        <v>0</v>
      </c>
      <c r="AW22">
        <v>0</v>
      </c>
      <c r="AX22" s="24">
        <f t="shared" si="32"/>
        <v>0</v>
      </c>
      <c r="AY22">
        <f t="shared" si="33"/>
        <v>0</v>
      </c>
      <c r="AZ22">
        <f t="shared" si="34"/>
        <v>1</v>
      </c>
    </row>
    <row r="23" spans="1:71">
      <c r="D23" s="74"/>
      <c r="E23" s="31">
        <v>25</v>
      </c>
      <c r="F23" s="30">
        <f t="shared" si="35"/>
        <v>1.585657632742258</v>
      </c>
      <c r="G23">
        <v>1.6249177507227479</v>
      </c>
      <c r="H23">
        <v>1.533976787314931</v>
      </c>
      <c r="I23">
        <v>1.6120599194267899</v>
      </c>
      <c r="J23">
        <v>1.6093676082737911</v>
      </c>
      <c r="K23">
        <v>1.5553195574371921</v>
      </c>
      <c r="L23">
        <v>1.6201670365129941</v>
      </c>
      <c r="M23">
        <v>1.5373352737516519</v>
      </c>
      <c r="N23">
        <v>1.5651397303814309</v>
      </c>
      <c r="O23">
        <v>1.5764849555061899</v>
      </c>
      <c r="P23">
        <v>1.6272518034262851</v>
      </c>
      <c r="Q23">
        <v>1.619533857217059</v>
      </c>
      <c r="R23">
        <v>1.567051728326319</v>
      </c>
      <c r="S23">
        <v>1.551072878735748</v>
      </c>
      <c r="T23">
        <v>1.602411817603808</v>
      </c>
      <c r="U23">
        <v>1.5827737864969289</v>
      </c>
      <c r="Z23" s="74"/>
      <c r="AA23" s="31">
        <v>15</v>
      </c>
      <c r="AB23" s="30">
        <f t="shared" si="36"/>
        <v>1.228324319684093E-2</v>
      </c>
      <c r="AC23">
        <v>8.4985835694051E-3</v>
      </c>
      <c r="AD23">
        <v>1.69971671388102E-2</v>
      </c>
      <c r="AE23">
        <v>1.1331444759206799E-2</v>
      </c>
      <c r="AF23">
        <v>1.69971671388102E-2</v>
      </c>
      <c r="AG23">
        <v>1.136363636363636E-2</v>
      </c>
      <c r="AH23">
        <v>2.8328611898016999E-3</v>
      </c>
      <c r="AI23">
        <v>1.69971671388102E-2</v>
      </c>
      <c r="AJ23">
        <v>1.4164305949008501E-2</v>
      </c>
      <c r="AK23">
        <v>5.6657223796033997E-3</v>
      </c>
      <c r="AL23">
        <v>1.988636363636364E-2</v>
      </c>
      <c r="AM23">
        <v>1.1331444759206799E-2</v>
      </c>
      <c r="AN23">
        <v>1.4164305949008501E-2</v>
      </c>
      <c r="AO23">
        <v>1.1331444759206799E-2</v>
      </c>
      <c r="AP23">
        <v>1.4164305949008501E-2</v>
      </c>
      <c r="AQ23">
        <v>8.5227272727272721E-3</v>
      </c>
      <c r="AV23">
        <v>0</v>
      </c>
      <c r="AW23">
        <v>0</v>
      </c>
      <c r="AX23" s="24">
        <f t="shared" si="32"/>
        <v>0</v>
      </c>
      <c r="AY23">
        <f t="shared" si="33"/>
        <v>0</v>
      </c>
      <c r="AZ23">
        <f t="shared" si="34"/>
        <v>1</v>
      </c>
    </row>
    <row r="24" spans="1:71">
      <c r="D24" s="74"/>
      <c r="E24" s="31">
        <v>35</v>
      </c>
      <c r="F24" s="30">
        <f t="shared" si="35"/>
        <v>1.5853747239207967</v>
      </c>
      <c r="G24">
        <v>1.62290773989231</v>
      </c>
      <c r="H24">
        <v>1.533882697776382</v>
      </c>
      <c r="I24">
        <v>1.6117887362134069</v>
      </c>
      <c r="J24">
        <v>1.6105768217591101</v>
      </c>
      <c r="K24">
        <v>1.5561834837904709</v>
      </c>
      <c r="L24">
        <v>1.620053484193964</v>
      </c>
      <c r="M24">
        <v>1.538743530772313</v>
      </c>
      <c r="N24">
        <v>1.565382665918889</v>
      </c>
      <c r="O24">
        <v>1.5761671483025139</v>
      </c>
      <c r="P24">
        <v>1.6276629868136601</v>
      </c>
      <c r="Q24">
        <v>1.6196217185527799</v>
      </c>
      <c r="R24">
        <v>1.5636404178153309</v>
      </c>
      <c r="S24">
        <v>1.550292542582465</v>
      </c>
      <c r="T24">
        <v>1.603168879544481</v>
      </c>
      <c r="U24">
        <v>1.580548004883874</v>
      </c>
      <c r="Z24" s="74"/>
      <c r="AA24" s="31">
        <v>25</v>
      </c>
      <c r="AB24" s="30">
        <f t="shared" si="36"/>
        <v>1.3038136320714223E-2</v>
      </c>
      <c r="AC24">
        <v>8.4985835694051E-3</v>
      </c>
      <c r="AD24">
        <v>1.9830028328611901E-2</v>
      </c>
      <c r="AE24">
        <v>1.4164305949008501E-2</v>
      </c>
      <c r="AF24">
        <v>1.1331444759206799E-2</v>
      </c>
      <c r="AG24">
        <v>1.136363636363636E-2</v>
      </c>
      <c r="AH24">
        <v>8.4985835694051E-3</v>
      </c>
      <c r="AI24">
        <v>1.9830028328611901E-2</v>
      </c>
      <c r="AJ24">
        <v>1.1331444759206799E-2</v>
      </c>
      <c r="AK24">
        <v>5.6657223796033997E-3</v>
      </c>
      <c r="AL24">
        <v>1.7045454545454541E-2</v>
      </c>
      <c r="AM24">
        <v>1.69971671388102E-2</v>
      </c>
      <c r="AN24">
        <v>1.4164305949008501E-2</v>
      </c>
      <c r="AO24">
        <v>1.69971671388102E-2</v>
      </c>
      <c r="AP24">
        <v>1.1331444759206799E-2</v>
      </c>
      <c r="AQ24">
        <v>8.5227272727272721E-3</v>
      </c>
      <c r="AV24">
        <v>0</v>
      </c>
      <c r="AW24">
        <v>0</v>
      </c>
      <c r="AX24" s="24">
        <f t="shared" si="32"/>
        <v>0</v>
      </c>
      <c r="AY24">
        <f t="shared" si="33"/>
        <v>0</v>
      </c>
      <c r="AZ24">
        <f t="shared" si="34"/>
        <v>1</v>
      </c>
    </row>
    <row r="25" spans="1:71">
      <c r="D25" s="74"/>
      <c r="E25" s="31">
        <v>50</v>
      </c>
      <c r="F25" s="30">
        <f t="shared" si="35"/>
        <v>1.5856617842041276</v>
      </c>
      <c r="G25">
        <v>1.6234317584241069</v>
      </c>
      <c r="H25">
        <v>1.5340566332962791</v>
      </c>
      <c r="I25">
        <v>1.612827146686564</v>
      </c>
      <c r="J25">
        <v>1.612386435924813</v>
      </c>
      <c r="K25">
        <v>1.5566820655327069</v>
      </c>
      <c r="L25">
        <v>1.6191953571740929</v>
      </c>
      <c r="M25">
        <v>1.5374294129859829</v>
      </c>
      <c r="N25">
        <v>1.565205297015702</v>
      </c>
      <c r="O25">
        <v>1.575852665855187</v>
      </c>
      <c r="P25">
        <v>1.6277805170814941</v>
      </c>
      <c r="Q25">
        <v>1.6200755956017869</v>
      </c>
      <c r="R25">
        <v>1.566187400639012</v>
      </c>
      <c r="S25">
        <v>1.5494763014839761</v>
      </c>
      <c r="T25">
        <v>1.604441203629613</v>
      </c>
      <c r="U25">
        <v>1.5798989717305969</v>
      </c>
      <c r="Z25" s="74"/>
      <c r="AA25" s="31">
        <v>35</v>
      </c>
      <c r="AB25" s="30">
        <f t="shared" si="36"/>
        <v>1.2092776203966007E-2</v>
      </c>
      <c r="AC25">
        <v>5.6657223796033997E-3</v>
      </c>
      <c r="AD25">
        <v>1.4164305949008501E-2</v>
      </c>
      <c r="AE25">
        <v>1.4164305949008501E-2</v>
      </c>
      <c r="AF25">
        <v>8.4985835694051E-3</v>
      </c>
      <c r="AG25">
        <v>8.5227272727272721E-3</v>
      </c>
      <c r="AH25">
        <v>8.4985835694051E-3</v>
      </c>
      <c r="AI25">
        <v>1.9830028328611901E-2</v>
      </c>
      <c r="AJ25">
        <v>5.6657223796033997E-3</v>
      </c>
      <c r="AK25">
        <v>1.1331444759206799E-2</v>
      </c>
      <c r="AL25">
        <v>1.4204545454545451E-2</v>
      </c>
      <c r="AM25">
        <v>1.69971671388102E-2</v>
      </c>
      <c r="AN25">
        <v>1.9830028328611901E-2</v>
      </c>
      <c r="AO25">
        <v>1.69971671388102E-2</v>
      </c>
      <c r="AP25">
        <v>8.4985835694051E-3</v>
      </c>
      <c r="AQ25">
        <v>8.5227272727272721E-3</v>
      </c>
      <c r="AV25">
        <v>0</v>
      </c>
      <c r="AW25">
        <v>0</v>
      </c>
      <c r="AX25" s="24">
        <f t="shared" si="32"/>
        <v>0</v>
      </c>
      <c r="AY25">
        <f t="shared" si="33"/>
        <v>0</v>
      </c>
      <c r="AZ25">
        <f t="shared" si="34"/>
        <v>1</v>
      </c>
    </row>
    <row r="26" spans="1:71">
      <c r="D26" s="74"/>
      <c r="E26" s="31">
        <v>75</v>
      </c>
      <c r="F26" s="30">
        <f t="shared" si="35"/>
        <v>1.5857230870761354</v>
      </c>
      <c r="G26">
        <v>1.623764739663242</v>
      </c>
      <c r="H26">
        <v>1.534616096828503</v>
      </c>
      <c r="I26">
        <v>1.6132166986470311</v>
      </c>
      <c r="J26">
        <v>1.614418092767028</v>
      </c>
      <c r="K26">
        <v>1.55591120179957</v>
      </c>
      <c r="L26">
        <v>1.6170156512199101</v>
      </c>
      <c r="M26">
        <v>1.535927472110028</v>
      </c>
      <c r="N26">
        <v>1.567275385606719</v>
      </c>
      <c r="O26">
        <v>1.5749656630801041</v>
      </c>
      <c r="P26">
        <v>1.62818591146736</v>
      </c>
      <c r="Q26">
        <v>1.6199864032597291</v>
      </c>
      <c r="R26">
        <v>1.565996469166735</v>
      </c>
      <c r="S26">
        <v>1.5491615903384111</v>
      </c>
      <c r="T26">
        <v>1.605607024912612</v>
      </c>
      <c r="U26">
        <v>1.5797979052750499</v>
      </c>
      <c r="Z26" s="74"/>
      <c r="AA26" s="31">
        <v>50</v>
      </c>
      <c r="AB26" s="30">
        <f t="shared" si="36"/>
        <v>1.1902845737831574E-2</v>
      </c>
      <c r="AC26">
        <v>2.8328611898016999E-3</v>
      </c>
      <c r="AD26">
        <v>1.69971671388102E-2</v>
      </c>
      <c r="AE26">
        <v>1.1331444759206799E-2</v>
      </c>
      <c r="AF26">
        <v>1.1331444759206799E-2</v>
      </c>
      <c r="AG26">
        <v>8.5227272727272721E-3</v>
      </c>
      <c r="AH26">
        <v>1.4164305949008501E-2</v>
      </c>
      <c r="AI26">
        <v>1.9830028328611901E-2</v>
      </c>
      <c r="AJ26">
        <v>8.4985835694051E-3</v>
      </c>
      <c r="AK26">
        <v>1.1331444759206799E-2</v>
      </c>
      <c r="AL26">
        <v>8.5227272727272721E-3</v>
      </c>
      <c r="AM26">
        <v>1.1331444759206799E-2</v>
      </c>
      <c r="AN26">
        <v>1.69971671388102E-2</v>
      </c>
      <c r="AO26">
        <v>1.69971671388102E-2</v>
      </c>
      <c r="AP26">
        <v>1.1331444759206799E-2</v>
      </c>
      <c r="AQ26">
        <v>8.5227272727272721E-3</v>
      </c>
      <c r="AV26">
        <v>4.4307708740234384E-3</v>
      </c>
      <c r="AW26">
        <v>7.5473785400390616E-3</v>
      </c>
      <c r="AX26" s="24">
        <f t="shared" si="32"/>
        <v>3.121469337015959E-3</v>
      </c>
      <c r="AY26">
        <f t="shared" si="33"/>
        <v>3.1166076660156233E-3</v>
      </c>
      <c r="AZ26">
        <f t="shared" si="34"/>
        <v>0</v>
      </c>
    </row>
    <row r="27" spans="1:71">
      <c r="D27" s="74"/>
      <c r="E27" s="31">
        <v>100</v>
      </c>
      <c r="F27" s="30">
        <f t="shared" si="35"/>
        <v>1.5852833474864794</v>
      </c>
      <c r="G27">
        <v>1.6236023344957451</v>
      </c>
      <c r="H27">
        <v>1.53472475089708</v>
      </c>
      <c r="I27">
        <v>1.613662750155038</v>
      </c>
      <c r="J27">
        <v>1.612690601187422</v>
      </c>
      <c r="K27">
        <v>1.553354205595465</v>
      </c>
      <c r="L27">
        <v>1.615350937065632</v>
      </c>
      <c r="M27">
        <v>1.5363773155786731</v>
      </c>
      <c r="N27">
        <v>1.565436305579837</v>
      </c>
      <c r="O27">
        <v>1.57570183588345</v>
      </c>
      <c r="P27">
        <v>1.628139433812775</v>
      </c>
      <c r="Q27">
        <v>1.6197999572999049</v>
      </c>
      <c r="R27">
        <v>1.5658056907483291</v>
      </c>
      <c r="S27">
        <v>1.54917076208849</v>
      </c>
      <c r="T27">
        <v>1.60612458644022</v>
      </c>
      <c r="U27">
        <v>1.579308745469127</v>
      </c>
      <c r="Z27" s="74"/>
      <c r="AA27" s="31">
        <v>75</v>
      </c>
      <c r="AB27" s="30">
        <f t="shared" si="36"/>
        <v>1.1713451798437635E-2</v>
      </c>
      <c r="AC27">
        <v>5.6657223796033997E-3</v>
      </c>
      <c r="AD27">
        <v>1.4164305949008501E-2</v>
      </c>
      <c r="AE27">
        <v>8.4985835694051E-3</v>
      </c>
      <c r="AF27">
        <v>1.1331444759206799E-2</v>
      </c>
      <c r="AG27">
        <v>8.5227272727272721E-3</v>
      </c>
      <c r="AH27">
        <v>1.4164305949008501E-2</v>
      </c>
      <c r="AI27">
        <v>1.4164305949008501E-2</v>
      </c>
      <c r="AJ27">
        <v>8.4985835694051E-3</v>
      </c>
      <c r="AK27">
        <v>1.1331444759206799E-2</v>
      </c>
      <c r="AL27">
        <v>8.5227272727272721E-3</v>
      </c>
      <c r="AM27">
        <v>1.4164305949008501E-2</v>
      </c>
      <c r="AN27">
        <v>1.9830028328611901E-2</v>
      </c>
      <c r="AO27">
        <v>1.69971671388102E-2</v>
      </c>
      <c r="AP27">
        <v>1.4164305949008501E-2</v>
      </c>
      <c r="AQ27">
        <v>5.681818181818182E-3</v>
      </c>
      <c r="AV27">
        <v>0</v>
      </c>
      <c r="AW27">
        <v>0</v>
      </c>
      <c r="AX27" s="24">
        <f t="shared" si="32"/>
        <v>0</v>
      </c>
      <c r="AY27">
        <f t="shared" si="33"/>
        <v>0</v>
      </c>
      <c r="AZ27">
        <f t="shared" si="34"/>
        <v>1</v>
      </c>
    </row>
    <row r="28" spans="1:71">
      <c r="D28" s="74"/>
      <c r="E28" s="31">
        <v>125</v>
      </c>
      <c r="F28" s="30">
        <f t="shared" si="35"/>
        <v>1.5853684415352312</v>
      </c>
      <c r="G28">
        <v>1.623236344635679</v>
      </c>
      <c r="H28">
        <v>1.5345615964264381</v>
      </c>
      <c r="I28">
        <v>1.614272824030395</v>
      </c>
      <c r="J28">
        <v>1.613729279105923</v>
      </c>
      <c r="K28">
        <v>1.5529910818022801</v>
      </c>
      <c r="L28">
        <v>1.615621145455129</v>
      </c>
      <c r="M28">
        <v>1.5357285718123019</v>
      </c>
      <c r="N28">
        <v>1.5665059225728439</v>
      </c>
      <c r="O28">
        <v>1.576177977631336</v>
      </c>
      <c r="P28">
        <v>1.6285479448405089</v>
      </c>
      <c r="Q28">
        <v>1.6195962192064051</v>
      </c>
      <c r="R28">
        <v>1.56537948371631</v>
      </c>
      <c r="S28">
        <v>1.5483017624388951</v>
      </c>
      <c r="T28">
        <v>1.6065728938468891</v>
      </c>
      <c r="U28">
        <v>1.579303575507135</v>
      </c>
      <c r="Z28" s="74"/>
      <c r="AA28" s="31">
        <v>100</v>
      </c>
      <c r="AB28" s="30">
        <f t="shared" si="36"/>
        <v>1.1715061378659112E-2</v>
      </c>
      <c r="AC28">
        <v>5.6657223796033997E-3</v>
      </c>
      <c r="AD28">
        <v>1.4164305949008501E-2</v>
      </c>
      <c r="AE28">
        <v>8.4985835694051E-3</v>
      </c>
      <c r="AF28">
        <v>8.4985835694051E-3</v>
      </c>
      <c r="AG28">
        <v>1.136363636363636E-2</v>
      </c>
      <c r="AH28">
        <v>1.69971671388102E-2</v>
      </c>
      <c r="AI28">
        <v>1.9830028328611901E-2</v>
      </c>
      <c r="AJ28">
        <v>8.4985835694051E-3</v>
      </c>
      <c r="AK28">
        <v>5.6657223796033997E-3</v>
      </c>
      <c r="AL28">
        <v>1.4204545454545451E-2</v>
      </c>
      <c r="AM28">
        <v>1.1331444759206799E-2</v>
      </c>
      <c r="AN28">
        <v>1.4164305949008501E-2</v>
      </c>
      <c r="AO28">
        <v>1.69971671388102E-2</v>
      </c>
      <c r="AP28">
        <v>1.4164305949008501E-2</v>
      </c>
      <c r="AQ28">
        <v>5.681818181818182E-3</v>
      </c>
      <c r="AV28">
        <v>0</v>
      </c>
      <c r="AW28">
        <v>0</v>
      </c>
      <c r="AX28" s="24">
        <f t="shared" si="32"/>
        <v>0</v>
      </c>
      <c r="AY28">
        <f t="shared" si="33"/>
        <v>0</v>
      </c>
      <c r="AZ28">
        <f t="shared" si="34"/>
        <v>1</v>
      </c>
    </row>
    <row r="29" spans="1:71">
      <c r="D29" s="74"/>
      <c r="E29" s="31">
        <v>250</v>
      </c>
      <c r="F29" s="30">
        <f t="shared" si="35"/>
        <v>1.5850094780696269</v>
      </c>
      <c r="G29">
        <v>1.622500089021337</v>
      </c>
      <c r="H29">
        <v>1.5338972702754621</v>
      </c>
      <c r="I29">
        <v>1.61489062216988</v>
      </c>
      <c r="J29">
        <v>1.611315853898168</v>
      </c>
      <c r="K29">
        <v>1.5522620989431299</v>
      </c>
      <c r="L29">
        <v>1.615489492853909</v>
      </c>
      <c r="M29">
        <v>1.5351078611811471</v>
      </c>
      <c r="N29">
        <v>1.5656820652267709</v>
      </c>
      <c r="O29">
        <v>1.575658968821859</v>
      </c>
      <c r="P29">
        <v>1.62891467662585</v>
      </c>
      <c r="Q29">
        <v>1.619978382689099</v>
      </c>
      <c r="R29">
        <v>1.564363050204707</v>
      </c>
      <c r="S29">
        <v>1.5487304374998341</v>
      </c>
      <c r="T29">
        <v>1.607103257946032</v>
      </c>
      <c r="U29">
        <v>1.5792480436872169</v>
      </c>
      <c r="Z29" s="74"/>
      <c r="AA29" s="31">
        <v>125</v>
      </c>
      <c r="AB29" s="30">
        <f t="shared" si="36"/>
        <v>1.1903382264572066E-2</v>
      </c>
      <c r="AC29">
        <v>2.8328611898016999E-3</v>
      </c>
      <c r="AD29">
        <v>1.4164305949008501E-2</v>
      </c>
      <c r="AE29">
        <v>8.4985835694051E-3</v>
      </c>
      <c r="AF29">
        <v>1.1331444759206799E-2</v>
      </c>
      <c r="AG29">
        <v>8.5227272727272721E-3</v>
      </c>
      <c r="AH29">
        <v>1.4164305949008501E-2</v>
      </c>
      <c r="AI29">
        <v>1.69971671388102E-2</v>
      </c>
      <c r="AJ29">
        <v>1.1331444759206799E-2</v>
      </c>
      <c r="AK29">
        <v>8.4985835694051E-3</v>
      </c>
      <c r="AL29">
        <v>1.4204545454545451E-2</v>
      </c>
      <c r="AM29">
        <v>1.1331444759206799E-2</v>
      </c>
      <c r="AN29">
        <v>1.69971671388102E-2</v>
      </c>
      <c r="AO29">
        <v>1.9830028328611901E-2</v>
      </c>
      <c r="AP29">
        <v>1.4164305949008501E-2</v>
      </c>
      <c r="AQ29">
        <v>5.681818181818182E-3</v>
      </c>
      <c r="AV29">
        <v>4.2667388916015618E-2</v>
      </c>
      <c r="AW29">
        <v>5.7894897460937497E-2</v>
      </c>
      <c r="AX29" s="24">
        <f t="shared" si="32"/>
        <v>1.5344037785169507E-2</v>
      </c>
      <c r="AY29">
        <f t="shared" si="33"/>
        <v>1.5227508544921879E-2</v>
      </c>
      <c r="AZ29">
        <f t="shared" si="34"/>
        <v>0</v>
      </c>
    </row>
    <row r="30" spans="1:71">
      <c r="D30" s="74"/>
      <c r="E30" s="31">
        <v>400</v>
      </c>
      <c r="F30" s="30">
        <f t="shared" si="35"/>
        <v>1.5848661405650641</v>
      </c>
      <c r="G30">
        <v>1.622939492111005</v>
      </c>
      <c r="H30">
        <v>1.533495905698256</v>
      </c>
      <c r="I30">
        <v>1.6150667978670541</v>
      </c>
      <c r="J30">
        <v>1.6110212684340239</v>
      </c>
      <c r="K30">
        <v>1.551988400074769</v>
      </c>
      <c r="L30">
        <v>1.614773746401265</v>
      </c>
      <c r="M30">
        <v>1.5353750802868711</v>
      </c>
      <c r="N30">
        <v>1.5657297291394481</v>
      </c>
      <c r="O30">
        <v>1.5756791377119199</v>
      </c>
      <c r="P30">
        <v>1.628449419793542</v>
      </c>
      <c r="Q30">
        <v>1.6199655056381921</v>
      </c>
      <c r="R30">
        <v>1.563755916504864</v>
      </c>
      <c r="S30">
        <v>1.5489459783274639</v>
      </c>
      <c r="T30">
        <v>1.606628604324134</v>
      </c>
      <c r="U30">
        <v>1.5791771261631551</v>
      </c>
      <c r="Z30" s="74"/>
      <c r="AA30" s="31">
        <v>250</v>
      </c>
      <c r="AB30" s="30">
        <f t="shared" si="36"/>
        <v>1.1147952613958281E-2</v>
      </c>
      <c r="AC30">
        <v>2.8328611898016999E-3</v>
      </c>
      <c r="AD30">
        <v>1.4164305949008501E-2</v>
      </c>
      <c r="AE30">
        <v>5.6657223796033997E-3</v>
      </c>
      <c r="AF30">
        <v>1.1331444759206799E-2</v>
      </c>
      <c r="AG30">
        <v>8.5227272727272721E-3</v>
      </c>
      <c r="AH30">
        <v>2.8328611898016999E-3</v>
      </c>
      <c r="AI30">
        <v>1.9830028328611901E-2</v>
      </c>
      <c r="AJ30">
        <v>1.1331444759206799E-2</v>
      </c>
      <c r="AK30">
        <v>8.4985835694051E-3</v>
      </c>
      <c r="AL30">
        <v>1.4204545454545451E-2</v>
      </c>
      <c r="AM30">
        <v>1.1331444759206799E-2</v>
      </c>
      <c r="AN30">
        <v>1.9830028328611901E-2</v>
      </c>
      <c r="AO30">
        <v>1.69971671388102E-2</v>
      </c>
      <c r="AP30">
        <v>1.4164305949008501E-2</v>
      </c>
      <c r="AQ30">
        <v>5.681818181818182E-3</v>
      </c>
      <c r="AV30">
        <v>5.4189682006835938E-2</v>
      </c>
      <c r="AW30">
        <v>2.654762268066406E-2</v>
      </c>
      <c r="AX30" s="24">
        <f t="shared" si="32"/>
        <v>2.7263513552143962E-2</v>
      </c>
      <c r="AY30">
        <f t="shared" si="33"/>
        <v>2.7642059326171878E-2</v>
      </c>
      <c r="AZ30">
        <f t="shared" si="34"/>
        <v>0</v>
      </c>
    </row>
    <row r="31" spans="1:71">
      <c r="D31" s="74"/>
      <c r="E31" s="31">
        <v>500</v>
      </c>
      <c r="F31" s="30">
        <f t="shared" si="35"/>
        <v>1.5847905319731881</v>
      </c>
      <c r="G31">
        <v>1.6229226384797351</v>
      </c>
      <c r="H31">
        <v>1.5335888092899961</v>
      </c>
      <c r="I31">
        <v>1.6148791474223361</v>
      </c>
      <c r="J31">
        <v>1.610990230067826</v>
      </c>
      <c r="K31">
        <v>1.552472236525021</v>
      </c>
      <c r="L31">
        <v>1.614305784691197</v>
      </c>
      <c r="M31">
        <v>1.5348755802481571</v>
      </c>
      <c r="N31">
        <v>1.5654669746166869</v>
      </c>
      <c r="O31">
        <v>1.5756906058793581</v>
      </c>
      <c r="P31">
        <v>1.6286216093649959</v>
      </c>
      <c r="Q31">
        <v>1.619844202528999</v>
      </c>
      <c r="R31">
        <v>1.563589073208222</v>
      </c>
      <c r="S31">
        <v>1.5491072625847211</v>
      </c>
      <c r="T31">
        <v>1.6065675897593821</v>
      </c>
      <c r="U31">
        <v>1.57893623493119</v>
      </c>
      <c r="Z31" s="74"/>
      <c r="AA31" s="31">
        <v>400</v>
      </c>
      <c r="AB31" s="30">
        <f t="shared" si="36"/>
        <v>1.0581916902738433E-2</v>
      </c>
      <c r="AC31">
        <v>2.8328611898016999E-3</v>
      </c>
      <c r="AD31">
        <v>1.4164305949008501E-2</v>
      </c>
      <c r="AE31">
        <v>5.6657223796033997E-3</v>
      </c>
      <c r="AF31">
        <v>8.4985835694051E-3</v>
      </c>
      <c r="AG31">
        <v>8.5227272727272721E-3</v>
      </c>
      <c r="AH31">
        <v>2.8328611898016999E-3</v>
      </c>
      <c r="AI31">
        <v>1.4164305949008501E-2</v>
      </c>
      <c r="AJ31">
        <v>1.1331444759206799E-2</v>
      </c>
      <c r="AK31">
        <v>8.4985835694051E-3</v>
      </c>
      <c r="AL31">
        <v>1.7045454545454541E-2</v>
      </c>
      <c r="AM31">
        <v>1.1331444759206799E-2</v>
      </c>
      <c r="AN31">
        <v>1.69971671388102E-2</v>
      </c>
      <c r="AO31">
        <v>1.69971671388102E-2</v>
      </c>
      <c r="AP31">
        <v>1.4164305949008501E-2</v>
      </c>
      <c r="AQ31">
        <v>5.681818181818182E-3</v>
      </c>
      <c r="AV31">
        <v>4.4862747192382813E-2</v>
      </c>
      <c r="AW31">
        <v>4.8001098632812503E-2</v>
      </c>
      <c r="AX31" s="24">
        <f t="shared" si="32"/>
        <v>3.1432812210906596E-3</v>
      </c>
      <c r="AY31">
        <f t="shared" si="33"/>
        <v>3.1383514404296903E-3</v>
      </c>
      <c r="AZ31">
        <f t="shared" si="34"/>
        <v>1</v>
      </c>
      <c r="BD31" t="s">
        <v>115</v>
      </c>
    </row>
    <row r="32" spans="1:71">
      <c r="D32" s="74"/>
      <c r="E32" s="31">
        <v>600</v>
      </c>
      <c r="F32" s="30">
        <f t="shared" si="35"/>
        <v>1.5847661652688467</v>
      </c>
      <c r="G32">
        <v>1.6228059435939599</v>
      </c>
      <c r="H32">
        <v>1.5338753301737871</v>
      </c>
      <c r="I32">
        <v>1.6147925669745811</v>
      </c>
      <c r="J32">
        <v>1.6115697563751781</v>
      </c>
      <c r="K32">
        <v>1.5522891087614279</v>
      </c>
      <c r="L32">
        <v>1.6145032689111951</v>
      </c>
      <c r="M32">
        <v>1.534735210745106</v>
      </c>
      <c r="N32">
        <v>1.565548831096965</v>
      </c>
      <c r="O32">
        <v>1.5756477500075501</v>
      </c>
      <c r="P32">
        <v>1.628390164156958</v>
      </c>
      <c r="Q32">
        <v>1.6198093448064199</v>
      </c>
      <c r="R32">
        <v>1.5641768008524231</v>
      </c>
      <c r="S32">
        <v>1.549123837600018</v>
      </c>
      <c r="T32">
        <v>1.6054400204903909</v>
      </c>
      <c r="U32">
        <v>1.578784544486745</v>
      </c>
      <c r="Z32" s="74"/>
      <c r="AA32" s="31">
        <v>500</v>
      </c>
      <c r="AB32" s="30">
        <f t="shared" si="36"/>
        <v>1.1148489140698773E-2</v>
      </c>
      <c r="AC32">
        <v>2.8328611898016999E-3</v>
      </c>
      <c r="AD32">
        <v>1.4164305949008501E-2</v>
      </c>
      <c r="AE32">
        <v>8.4985835694051E-3</v>
      </c>
      <c r="AF32">
        <v>1.1331444759206799E-2</v>
      </c>
      <c r="AG32">
        <v>8.5227272727272721E-3</v>
      </c>
      <c r="AH32">
        <v>2.8328611898016999E-3</v>
      </c>
      <c r="AI32">
        <v>1.9830028328611901E-2</v>
      </c>
      <c r="AJ32">
        <v>8.4985835694051E-3</v>
      </c>
      <c r="AK32">
        <v>8.4985835694051E-3</v>
      </c>
      <c r="AL32">
        <v>1.7045454545454541E-2</v>
      </c>
      <c r="AM32">
        <v>1.1331444759206799E-2</v>
      </c>
      <c r="AN32">
        <v>1.69971671388102E-2</v>
      </c>
      <c r="AO32">
        <v>1.69971671388102E-2</v>
      </c>
      <c r="AP32">
        <v>1.4164305949008501E-2</v>
      </c>
      <c r="AQ32">
        <v>5.681818181818182E-3</v>
      </c>
      <c r="AV32">
        <v>6.5402984619140616E-3</v>
      </c>
      <c r="AW32">
        <v>1.007728576660156E-2</v>
      </c>
      <c r="AX32" s="24">
        <f t="shared" si="32"/>
        <v>3.5432498255933164E-3</v>
      </c>
      <c r="AY32">
        <f t="shared" si="33"/>
        <v>3.5369873046874984E-3</v>
      </c>
      <c r="AZ32">
        <f t="shared" si="34"/>
        <v>0</v>
      </c>
    </row>
    <row r="33" spans="4:64">
      <c r="D33" s="74"/>
      <c r="E33" s="31">
        <v>750</v>
      </c>
      <c r="F33" s="30">
        <f t="shared" si="35"/>
        <v>1.5846994038738067</v>
      </c>
      <c r="G33">
        <v>1.622795897431204</v>
      </c>
      <c r="H33">
        <v>1.5339953600355081</v>
      </c>
      <c r="I33">
        <v>1.6149417712622689</v>
      </c>
      <c r="J33">
        <v>1.611325286296883</v>
      </c>
      <c r="K33">
        <v>1.552474034934116</v>
      </c>
      <c r="L33">
        <v>1.6141840457469729</v>
      </c>
      <c r="M33">
        <v>1.5348957550285129</v>
      </c>
      <c r="N33">
        <v>1.5654908247061341</v>
      </c>
      <c r="O33">
        <v>1.575682150151541</v>
      </c>
      <c r="P33">
        <v>1.628582554337221</v>
      </c>
      <c r="Q33">
        <v>1.619729863760639</v>
      </c>
      <c r="R33">
        <v>1.563436357889654</v>
      </c>
      <c r="S33">
        <v>1.549119045972964</v>
      </c>
      <c r="T33">
        <v>1.605084091581144</v>
      </c>
      <c r="U33">
        <v>1.578754018972335</v>
      </c>
      <c r="Z33" s="74"/>
      <c r="AA33" s="31">
        <v>600</v>
      </c>
      <c r="AB33" s="30">
        <f t="shared" si="36"/>
        <v>1.133734655335222E-2</v>
      </c>
      <c r="AC33">
        <v>2.8328611898016999E-3</v>
      </c>
      <c r="AD33">
        <v>1.69971671388102E-2</v>
      </c>
      <c r="AE33">
        <v>8.4985835694051E-3</v>
      </c>
      <c r="AF33">
        <v>1.1331444759206799E-2</v>
      </c>
      <c r="AG33">
        <v>8.5227272727272721E-3</v>
      </c>
      <c r="AH33">
        <v>2.8328611898016999E-3</v>
      </c>
      <c r="AI33">
        <v>1.9830028328611901E-2</v>
      </c>
      <c r="AJ33">
        <v>1.1331444759206799E-2</v>
      </c>
      <c r="AK33">
        <v>8.4985835694051E-3</v>
      </c>
      <c r="AL33">
        <v>1.7045454545454541E-2</v>
      </c>
      <c r="AM33">
        <v>1.1331444759206799E-2</v>
      </c>
      <c r="AN33">
        <v>1.4164305949008501E-2</v>
      </c>
      <c r="AO33">
        <v>1.69971671388102E-2</v>
      </c>
      <c r="AP33">
        <v>1.4164305949008501E-2</v>
      </c>
      <c r="AQ33">
        <v>5.681818181818182E-3</v>
      </c>
      <c r="AV33">
        <v>0</v>
      </c>
      <c r="AW33">
        <v>0</v>
      </c>
      <c r="AX33" s="24">
        <f t="shared" si="32"/>
        <v>0</v>
      </c>
      <c r="AY33">
        <f t="shared" si="33"/>
        <v>0</v>
      </c>
      <c r="AZ33">
        <f t="shared" si="34"/>
        <v>1</v>
      </c>
      <c r="BD33" t="s">
        <v>90</v>
      </c>
      <c r="BI33" t="s">
        <v>91</v>
      </c>
    </row>
    <row r="34" spans="4:64">
      <c r="D34" s="74"/>
      <c r="E34" s="31">
        <v>1000</v>
      </c>
      <c r="F34" s="30">
        <f t="shared" si="35"/>
        <v>1.5846018959719499</v>
      </c>
      <c r="G34">
        <v>1.6227103501392841</v>
      </c>
      <c r="H34">
        <v>1.533941451894036</v>
      </c>
      <c r="I34">
        <v>1.6154196889755701</v>
      </c>
      <c r="J34">
        <v>1.610211041272086</v>
      </c>
      <c r="K34">
        <v>1.5517912239201681</v>
      </c>
      <c r="L34">
        <v>1.614576924919209</v>
      </c>
      <c r="M34">
        <v>1.5349986133184541</v>
      </c>
      <c r="N34">
        <v>1.5655314138674501</v>
      </c>
      <c r="O34">
        <v>1.5757580861986511</v>
      </c>
      <c r="P34">
        <v>1.6283338453905369</v>
      </c>
      <c r="Q34">
        <v>1.619783439267952</v>
      </c>
      <c r="R34">
        <v>1.562902313463032</v>
      </c>
      <c r="S34">
        <v>1.549115269556907</v>
      </c>
      <c r="T34">
        <v>1.6051729003673521</v>
      </c>
      <c r="U34">
        <v>1.578781877028556</v>
      </c>
      <c r="Z34" s="74"/>
      <c r="AA34" s="31">
        <v>750</v>
      </c>
      <c r="AB34" s="30">
        <f t="shared" si="36"/>
        <v>1.1148489140698775E-2</v>
      </c>
      <c r="AC34">
        <v>2.8328611898016999E-3</v>
      </c>
      <c r="AD34">
        <v>1.4164305949008501E-2</v>
      </c>
      <c r="AE34">
        <v>8.4985835694051E-3</v>
      </c>
      <c r="AF34">
        <v>1.1331444759206799E-2</v>
      </c>
      <c r="AG34">
        <v>1.136363636363636E-2</v>
      </c>
      <c r="AH34">
        <v>2.8328611898016999E-3</v>
      </c>
      <c r="AI34">
        <v>1.9830028328611901E-2</v>
      </c>
      <c r="AJ34">
        <v>1.1331444759206799E-2</v>
      </c>
      <c r="AK34">
        <v>1.1331444759206799E-2</v>
      </c>
      <c r="AL34">
        <v>1.4204545454545451E-2</v>
      </c>
      <c r="AM34">
        <v>1.1331444759206799E-2</v>
      </c>
      <c r="AN34">
        <v>1.4164305949008501E-2</v>
      </c>
      <c r="AO34">
        <v>1.4164305949008501E-2</v>
      </c>
      <c r="AP34">
        <v>1.4164305949008501E-2</v>
      </c>
      <c r="AQ34">
        <v>5.681818181818182E-3</v>
      </c>
      <c r="AV34">
        <v>0.44270896911621088</v>
      </c>
      <c r="AW34">
        <v>0.42285118103027353</v>
      </c>
      <c r="AX34" s="24">
        <f t="shared" si="32"/>
        <v>1.9661920851401192E-2</v>
      </c>
      <c r="AY34">
        <f t="shared" si="33"/>
        <v>1.9857788085937356E-2</v>
      </c>
      <c r="AZ34">
        <f t="shared" si="34"/>
        <v>1</v>
      </c>
      <c r="BD34" s="3">
        <v>1</v>
      </c>
      <c r="BE34" s="3">
        <v>2</v>
      </c>
      <c r="BF34" s="3">
        <v>3</v>
      </c>
      <c r="BG34" s="3">
        <v>4</v>
      </c>
      <c r="BI34" s="5" t="s">
        <v>70</v>
      </c>
      <c r="BJ34" s="5" t="s">
        <v>70</v>
      </c>
      <c r="BK34" s="5" t="s">
        <v>70</v>
      </c>
      <c r="BL34" s="5" t="s">
        <v>70</v>
      </c>
    </row>
    <row r="35" spans="4:64">
      <c r="D35" s="73">
        <v>2</v>
      </c>
      <c r="E35" s="31">
        <v>5</v>
      </c>
      <c r="F35" s="30">
        <f t="shared" si="35"/>
        <v>1.4749505672756436</v>
      </c>
      <c r="G35">
        <v>1.5134142485956821</v>
      </c>
      <c r="H35">
        <v>1.440517662597254</v>
      </c>
      <c r="I35">
        <v>1.508555023321295</v>
      </c>
      <c r="J35">
        <v>1.480363099313345</v>
      </c>
      <c r="K35">
        <v>1.4427113252819159</v>
      </c>
      <c r="L35">
        <v>1.476066889003403</v>
      </c>
      <c r="M35">
        <v>1.416039367615803</v>
      </c>
      <c r="N35">
        <v>1.478589283122099</v>
      </c>
      <c r="O35">
        <v>1.4572366057163151</v>
      </c>
      <c r="P35">
        <v>1.5449487933953709</v>
      </c>
      <c r="Q35">
        <v>1.5257039699806549</v>
      </c>
      <c r="R35">
        <v>1.450378081480459</v>
      </c>
      <c r="S35">
        <v>1.4167819969309661</v>
      </c>
      <c r="T35">
        <v>1.5012597996932351</v>
      </c>
      <c r="U35">
        <v>1.471692363086859</v>
      </c>
      <c r="Z35" s="74"/>
      <c r="AA35" s="31">
        <v>1000</v>
      </c>
      <c r="AB35" s="30">
        <f t="shared" si="36"/>
        <v>1.1147952613958281E-2</v>
      </c>
      <c r="AC35">
        <v>2.8328611898016999E-3</v>
      </c>
      <c r="AD35">
        <v>1.69971671388102E-2</v>
      </c>
      <c r="AE35">
        <v>8.4985835694051E-3</v>
      </c>
      <c r="AF35">
        <v>1.1331444759206799E-2</v>
      </c>
      <c r="AG35">
        <v>8.5227272727272721E-3</v>
      </c>
      <c r="AH35">
        <v>2.8328611898016999E-3</v>
      </c>
      <c r="AI35">
        <v>1.9830028328611901E-2</v>
      </c>
      <c r="AJ35">
        <v>1.1331444759206799E-2</v>
      </c>
      <c r="AK35">
        <v>8.4985835694051E-3</v>
      </c>
      <c r="AL35">
        <v>1.4204545454545451E-2</v>
      </c>
      <c r="AM35">
        <v>1.1331444759206799E-2</v>
      </c>
      <c r="AN35">
        <v>1.4164305949008501E-2</v>
      </c>
      <c r="AO35">
        <v>1.69971671388102E-2</v>
      </c>
      <c r="AP35">
        <v>1.4164305949008501E-2</v>
      </c>
      <c r="AQ35">
        <v>5.681818181818182E-3</v>
      </c>
      <c r="AV35">
        <v>7.62939453125E-6</v>
      </c>
      <c r="AW35">
        <v>8.0108642578125003E-6</v>
      </c>
      <c r="AX35" s="24">
        <f t="shared" si="32"/>
        <v>3.8146979947028979E-7</v>
      </c>
      <c r="AY35">
        <f t="shared" si="33"/>
        <v>3.8146972656250034E-7</v>
      </c>
      <c r="AZ35">
        <f t="shared" si="34"/>
        <v>1</v>
      </c>
      <c r="BD35">
        <v>0.69721729507270946</v>
      </c>
      <c r="BE35">
        <v>0.36350448974883148</v>
      </c>
      <c r="BF35">
        <v>0.351294861368251</v>
      </c>
      <c r="BG35">
        <v>0.33679752399868251</v>
      </c>
      <c r="BI35" s="5"/>
      <c r="BJ35" s="5" t="s">
        <v>69</v>
      </c>
      <c r="BK35" s="5" t="s">
        <v>69</v>
      </c>
      <c r="BL35" s="5" t="s">
        <v>69</v>
      </c>
    </row>
    <row r="36" spans="4:64">
      <c r="D36" s="74"/>
      <c r="E36" s="31">
        <v>10</v>
      </c>
      <c r="F36" s="30">
        <f t="shared" si="35"/>
        <v>1.4754572791446918</v>
      </c>
      <c r="G36">
        <v>1.511068228681836</v>
      </c>
      <c r="H36">
        <v>1.4436120770489109</v>
      </c>
      <c r="I36">
        <v>1.5093624135597661</v>
      </c>
      <c r="J36">
        <v>1.4870159156510669</v>
      </c>
      <c r="K36">
        <v>1.437097968139146</v>
      </c>
      <c r="L36">
        <v>1.470937224161639</v>
      </c>
      <c r="M36">
        <v>1.4220284783292769</v>
      </c>
      <c r="N36">
        <v>1.478683782989995</v>
      </c>
      <c r="O36">
        <v>1.458333244653228</v>
      </c>
      <c r="P36">
        <v>1.5457135425247019</v>
      </c>
      <c r="Q36">
        <v>1.5261550275192819</v>
      </c>
      <c r="R36">
        <v>1.4460347120125649</v>
      </c>
      <c r="S36">
        <v>1.427178580391872</v>
      </c>
      <c r="T36">
        <v>1.498701025110236</v>
      </c>
      <c r="U36">
        <v>1.4699369663968589</v>
      </c>
      <c r="Z36" s="73">
        <v>2</v>
      </c>
      <c r="AA36" s="31">
        <v>5</v>
      </c>
      <c r="AB36" s="30">
        <f t="shared" si="36"/>
        <v>1.625354107648725E-2</v>
      </c>
      <c r="AC36">
        <v>2.54957507082153E-2</v>
      </c>
      <c r="AD36">
        <v>1.4164305949008501E-2</v>
      </c>
      <c r="AE36">
        <v>2.8328611898016999E-3</v>
      </c>
      <c r="AF36">
        <v>0</v>
      </c>
      <c r="AG36">
        <v>2.2727272727272731E-2</v>
      </c>
      <c r="AH36">
        <v>3.1161473087818699E-2</v>
      </c>
      <c r="AI36">
        <v>3.6827195467422087E-2</v>
      </c>
      <c r="AJ36">
        <v>2.8328611898016999E-3</v>
      </c>
      <c r="AK36">
        <v>5.6657223796033997E-3</v>
      </c>
      <c r="AL36">
        <v>1.136363636363636E-2</v>
      </c>
      <c r="AM36">
        <v>1.9830028328611901E-2</v>
      </c>
      <c r="AN36">
        <v>5.6657223796033997E-3</v>
      </c>
      <c r="AO36">
        <v>5.6657223796033997E-3</v>
      </c>
      <c r="AP36">
        <v>3.1161473087818699E-2</v>
      </c>
      <c r="AQ36">
        <v>2.8409090909090912E-2</v>
      </c>
      <c r="AV36">
        <v>2.0751953125E-3</v>
      </c>
      <c r="AW36">
        <v>2.537155151367188E-3</v>
      </c>
      <c r="AX36" s="24">
        <f t="shared" si="32"/>
        <v>4.6206655874637839E-4</v>
      </c>
      <c r="AY36">
        <f t="shared" si="33"/>
        <v>4.6195983886718802E-4</v>
      </c>
      <c r="AZ36">
        <f t="shared" si="34"/>
        <v>0</v>
      </c>
      <c r="BD36">
        <v>0.50384407812368515</v>
      </c>
      <c r="BE36">
        <v>0.32437010232430408</v>
      </c>
      <c r="BF36">
        <v>0.29593567782341579</v>
      </c>
      <c r="BG36">
        <v>0.32256134495212829</v>
      </c>
      <c r="BI36" s="5"/>
      <c r="BJ36" s="5"/>
      <c r="BK36" s="5" t="s">
        <v>68</v>
      </c>
      <c r="BL36" s="5" t="s">
        <v>68</v>
      </c>
    </row>
    <row r="37" spans="4:64">
      <c r="D37" s="74"/>
      <c r="E37" s="31">
        <v>15</v>
      </c>
      <c r="F37" s="30">
        <f t="shared" si="35"/>
        <v>1.4768403980355733</v>
      </c>
      <c r="G37">
        <v>1.51371114402359</v>
      </c>
      <c r="H37">
        <v>1.444106165614691</v>
      </c>
      <c r="I37">
        <v>1.506549222320966</v>
      </c>
      <c r="J37">
        <v>1.4798459875246099</v>
      </c>
      <c r="K37">
        <v>1.436107214212974</v>
      </c>
      <c r="L37">
        <v>1.4713777882518451</v>
      </c>
      <c r="M37">
        <v>1.423916114089582</v>
      </c>
      <c r="N37">
        <v>1.489716024783875</v>
      </c>
      <c r="O37">
        <v>1.4536490025654909</v>
      </c>
      <c r="P37">
        <v>1.546382958370166</v>
      </c>
      <c r="Q37">
        <v>1.530480054854763</v>
      </c>
      <c r="R37">
        <v>1.448350793366483</v>
      </c>
      <c r="S37">
        <v>1.426571997084555</v>
      </c>
      <c r="T37">
        <v>1.5002094986508649</v>
      </c>
      <c r="U37">
        <v>1.4816320048191429</v>
      </c>
      <c r="Z37" s="74"/>
      <c r="AA37" s="31">
        <v>10</v>
      </c>
      <c r="AB37" s="30">
        <f t="shared" si="36"/>
        <v>1.3417460726242596E-2</v>
      </c>
      <c r="AC37">
        <v>2.54957507082153E-2</v>
      </c>
      <c r="AD37">
        <v>2.8328611898016999E-3</v>
      </c>
      <c r="AE37">
        <v>0</v>
      </c>
      <c r="AF37">
        <v>2.8328611898016999E-3</v>
      </c>
      <c r="AG37">
        <v>1.988636363636364E-2</v>
      </c>
      <c r="AH37">
        <v>1.69971671388102E-2</v>
      </c>
      <c r="AI37">
        <v>3.39943342776204E-2</v>
      </c>
      <c r="AJ37">
        <v>0</v>
      </c>
      <c r="AK37">
        <v>2.8328611898016999E-3</v>
      </c>
      <c r="AL37">
        <v>1.988636363636364E-2</v>
      </c>
      <c r="AM37">
        <v>2.2662889518413599E-2</v>
      </c>
      <c r="AN37">
        <v>2.8328611898016999E-3</v>
      </c>
      <c r="AO37">
        <v>2.2662889518413599E-2</v>
      </c>
      <c r="AP37">
        <v>2.2662889518413599E-2</v>
      </c>
      <c r="AQ37">
        <v>5.681818181818182E-3</v>
      </c>
      <c r="AV37">
        <v>5.992889404296875E-3</v>
      </c>
      <c r="AW37">
        <v>8.2771301269531257E-3</v>
      </c>
      <c r="AX37" s="24">
        <f t="shared" si="32"/>
        <v>2.2868515880656599E-3</v>
      </c>
      <c r="AY37">
        <f t="shared" si="33"/>
        <v>2.2842407226562507E-3</v>
      </c>
      <c r="AZ37">
        <f t="shared" si="34"/>
        <v>0</v>
      </c>
      <c r="BD37">
        <v>0.66692373316106524</v>
      </c>
      <c r="BE37">
        <v>0.34465212353212038</v>
      </c>
      <c r="BF37">
        <v>0.28118680795746981</v>
      </c>
      <c r="BG37">
        <v>0.29375048925307951</v>
      </c>
      <c r="BI37" s="5"/>
      <c r="BJ37" s="5"/>
      <c r="BK37" s="5"/>
      <c r="BL37" s="5" t="s">
        <v>66</v>
      </c>
    </row>
    <row r="38" spans="4:64">
      <c r="D38" s="74"/>
      <c r="E38" s="31">
        <v>25</v>
      </c>
      <c r="F38" s="30">
        <f t="shared" si="35"/>
        <v>1.4746733270294359</v>
      </c>
      <c r="G38">
        <v>1.5125639604784551</v>
      </c>
      <c r="H38">
        <v>1.438660629493824</v>
      </c>
      <c r="I38">
        <v>1.4975815424542041</v>
      </c>
      <c r="J38">
        <v>1.4791648792916119</v>
      </c>
      <c r="K38">
        <v>1.4317155580580461</v>
      </c>
      <c r="L38">
        <v>1.4713623329251371</v>
      </c>
      <c r="M38">
        <v>1.421888937112735</v>
      </c>
      <c r="N38">
        <v>1.497624331695713</v>
      </c>
      <c r="O38">
        <v>1.4538690883905041</v>
      </c>
      <c r="P38">
        <v>1.5449220110685831</v>
      </c>
      <c r="Q38">
        <v>1.528903008674239</v>
      </c>
      <c r="R38">
        <v>1.4455021701194939</v>
      </c>
      <c r="S38">
        <v>1.4183397330621941</v>
      </c>
      <c r="T38">
        <v>1.500414429924888</v>
      </c>
      <c r="U38">
        <v>1.47758729269191</v>
      </c>
      <c r="Z38" s="74"/>
      <c r="AA38" s="31">
        <v>15</v>
      </c>
      <c r="AB38" s="30">
        <f t="shared" si="36"/>
        <v>1.474268177525968E-2</v>
      </c>
      <c r="AC38">
        <v>2.8328611898017001E-2</v>
      </c>
      <c r="AD38">
        <v>2.8328611898016999E-3</v>
      </c>
      <c r="AE38">
        <v>5.6657223796033997E-3</v>
      </c>
      <c r="AF38">
        <v>5.6657223796033997E-3</v>
      </c>
      <c r="AG38">
        <v>2.8409090909090912E-2</v>
      </c>
      <c r="AH38">
        <v>8.4985835694051E-3</v>
      </c>
      <c r="AI38">
        <v>3.6827195467422087E-2</v>
      </c>
      <c r="AJ38">
        <v>2.8328611898016999E-3</v>
      </c>
      <c r="AK38">
        <v>1.1331444759206799E-2</v>
      </c>
      <c r="AL38">
        <v>2.8409090909090912E-2</v>
      </c>
      <c r="AM38">
        <v>8.4985835694051E-3</v>
      </c>
      <c r="AN38">
        <v>1.1331444759206799E-2</v>
      </c>
      <c r="AO38">
        <v>1.69971671388102E-2</v>
      </c>
      <c r="AP38">
        <v>1.9830028328611901E-2</v>
      </c>
      <c r="AQ38">
        <v>5.681818181818182E-3</v>
      </c>
      <c r="AV38">
        <v>0</v>
      </c>
      <c r="AW38">
        <v>0</v>
      </c>
      <c r="AX38" s="24">
        <f t="shared" si="32"/>
        <v>0</v>
      </c>
      <c r="AY38">
        <f t="shared" si="33"/>
        <v>0</v>
      </c>
      <c r="AZ38">
        <f t="shared" si="34"/>
        <v>1</v>
      </c>
      <c r="BD38">
        <v>0.63974563726708289</v>
      </c>
      <c r="BE38">
        <v>0.33144983415760859</v>
      </c>
      <c r="BF38">
        <v>0.28878379574784963</v>
      </c>
      <c r="BG38">
        <v>0.3385724496642617</v>
      </c>
    </row>
    <row r="39" spans="4:64">
      <c r="D39" s="74"/>
      <c r="E39" s="31">
        <v>35</v>
      </c>
      <c r="F39" s="30">
        <f t="shared" si="35"/>
        <v>1.4760455590125408</v>
      </c>
      <c r="G39">
        <v>1.5125423424359501</v>
      </c>
      <c r="H39">
        <v>1.4410377782425969</v>
      </c>
      <c r="I39">
        <v>1.5034116797517481</v>
      </c>
      <c r="J39">
        <v>1.4794041835569149</v>
      </c>
      <c r="K39">
        <v>1.4346733440884141</v>
      </c>
      <c r="L39">
        <v>1.471698920580174</v>
      </c>
      <c r="M39">
        <v>1.425656140279848</v>
      </c>
      <c r="N39">
        <v>1.49679373988745</v>
      </c>
      <c r="O39">
        <v>1.4549398515867979</v>
      </c>
      <c r="P39">
        <v>1.5467575858134011</v>
      </c>
      <c r="Q39">
        <v>1.53034569033632</v>
      </c>
      <c r="R39">
        <v>1.446767624406446</v>
      </c>
      <c r="S39">
        <v>1.418801199267357</v>
      </c>
      <c r="T39">
        <v>1.499861688574307</v>
      </c>
      <c r="U39">
        <v>1.477991616380387</v>
      </c>
      <c r="Z39" s="74"/>
      <c r="AA39" s="31">
        <v>25</v>
      </c>
      <c r="AB39" s="30">
        <f t="shared" si="36"/>
        <v>1.285357112198472E-2</v>
      </c>
      <c r="AC39">
        <v>2.2662889518413599E-2</v>
      </c>
      <c r="AD39">
        <v>2.8328611898016999E-3</v>
      </c>
      <c r="AE39">
        <v>0</v>
      </c>
      <c r="AF39">
        <v>5.6657223796033997E-3</v>
      </c>
      <c r="AG39">
        <v>2.8409090909090912E-2</v>
      </c>
      <c r="AH39">
        <v>1.4164305949008501E-2</v>
      </c>
      <c r="AI39">
        <v>3.1161473087818699E-2</v>
      </c>
      <c r="AJ39">
        <v>2.8328611898016999E-3</v>
      </c>
      <c r="AK39">
        <v>5.6657223796033997E-3</v>
      </c>
      <c r="AL39">
        <v>2.2727272727272731E-2</v>
      </c>
      <c r="AM39">
        <v>2.54957507082153E-2</v>
      </c>
      <c r="AN39">
        <v>2.8328611898016999E-3</v>
      </c>
      <c r="AO39">
        <v>1.1331444759206799E-2</v>
      </c>
      <c r="AP39">
        <v>8.4985835694051E-3</v>
      </c>
      <c r="AQ39">
        <v>8.5227272727272721E-3</v>
      </c>
      <c r="AV39">
        <v>0</v>
      </c>
      <c r="AW39">
        <v>0</v>
      </c>
      <c r="AX39" s="24">
        <f t="shared" si="32"/>
        <v>0</v>
      </c>
      <c r="AY39">
        <f t="shared" si="33"/>
        <v>0</v>
      </c>
      <c r="AZ39">
        <f t="shared" si="34"/>
        <v>1</v>
      </c>
      <c r="BD39">
        <v>0.62689346636050569</v>
      </c>
      <c r="BE39">
        <v>0.2781485103360507</v>
      </c>
      <c r="BF39">
        <v>0.2647650729133933</v>
      </c>
      <c r="BG39">
        <v>0.2669100635932356</v>
      </c>
    </row>
    <row r="40" spans="4:64">
      <c r="D40" s="74"/>
      <c r="E40" s="31">
        <v>50</v>
      </c>
      <c r="F40" s="30">
        <f t="shared" si="35"/>
        <v>1.4767970319458863</v>
      </c>
      <c r="G40">
        <v>1.51186456515024</v>
      </c>
      <c r="H40">
        <v>1.4421759229836011</v>
      </c>
      <c r="I40">
        <v>1.50292624239563</v>
      </c>
      <c r="J40">
        <v>1.482094259298889</v>
      </c>
      <c r="K40">
        <v>1.4401457727646461</v>
      </c>
      <c r="L40">
        <v>1.4709737603133921</v>
      </c>
      <c r="M40">
        <v>1.429903349500657</v>
      </c>
      <c r="N40">
        <v>1.498447861428261</v>
      </c>
      <c r="O40">
        <v>1.4515442014312701</v>
      </c>
      <c r="P40">
        <v>1.549810974311415</v>
      </c>
      <c r="Q40">
        <v>1.529974702435712</v>
      </c>
      <c r="R40">
        <v>1.4487634904999911</v>
      </c>
      <c r="S40">
        <v>1.416271857469406</v>
      </c>
      <c r="T40">
        <v>1.4997896263498689</v>
      </c>
      <c r="U40">
        <v>1.477268892855313</v>
      </c>
      <c r="Z40" s="74"/>
      <c r="AA40" s="31">
        <v>35</v>
      </c>
      <c r="AB40" s="30">
        <f t="shared" si="36"/>
        <v>1.2849815434801272E-2</v>
      </c>
      <c r="AC40">
        <v>2.54957507082153E-2</v>
      </c>
      <c r="AD40">
        <v>8.4985835694051E-3</v>
      </c>
      <c r="AE40">
        <v>5.6657223796033997E-3</v>
      </c>
      <c r="AF40">
        <v>1.4164305949008501E-2</v>
      </c>
      <c r="AG40">
        <v>1.7045454545454541E-2</v>
      </c>
      <c r="AH40">
        <v>1.1331444759206799E-2</v>
      </c>
      <c r="AI40">
        <v>2.54957507082153E-2</v>
      </c>
      <c r="AJ40">
        <v>0</v>
      </c>
      <c r="AK40">
        <v>5.6657223796033997E-3</v>
      </c>
      <c r="AL40">
        <v>1.988636363636364E-2</v>
      </c>
      <c r="AM40">
        <v>2.8328611898017001E-2</v>
      </c>
      <c r="AN40">
        <v>2.8328611898016999E-3</v>
      </c>
      <c r="AO40">
        <v>2.2662889518413599E-2</v>
      </c>
      <c r="AP40">
        <v>2.8328611898016999E-3</v>
      </c>
      <c r="AQ40">
        <v>2.840909090909091E-3</v>
      </c>
      <c r="AV40">
        <v>0</v>
      </c>
      <c r="AW40">
        <v>0</v>
      </c>
      <c r="AX40" s="24">
        <f t="shared" si="32"/>
        <v>0</v>
      </c>
      <c r="AY40">
        <f t="shared" si="33"/>
        <v>0</v>
      </c>
      <c r="AZ40">
        <f t="shared" si="34"/>
        <v>1</v>
      </c>
      <c r="BD40">
        <v>0.52647968025330949</v>
      </c>
      <c r="BE40">
        <v>0.36998637835143161</v>
      </c>
      <c r="BF40">
        <v>0.32797911927959539</v>
      </c>
      <c r="BG40">
        <v>0.35818508237478031</v>
      </c>
    </row>
    <row r="41" spans="4:64">
      <c r="D41" s="74"/>
      <c r="E41" s="31">
        <v>75</v>
      </c>
      <c r="F41" s="30">
        <f t="shared" si="35"/>
        <v>1.4771224041215996</v>
      </c>
      <c r="G41">
        <v>1.512965933011057</v>
      </c>
      <c r="H41">
        <v>1.4437576181787319</v>
      </c>
      <c r="I41">
        <v>1.5060487674902669</v>
      </c>
      <c r="J41">
        <v>1.4846457978654071</v>
      </c>
      <c r="K41">
        <v>1.442764265025992</v>
      </c>
      <c r="L41">
        <v>1.468616521383628</v>
      </c>
      <c r="M41">
        <v>1.4287360939989331</v>
      </c>
      <c r="N41">
        <v>1.493855072423163</v>
      </c>
      <c r="O41">
        <v>1.4488132677395671</v>
      </c>
      <c r="P41">
        <v>1.5521088424125811</v>
      </c>
      <c r="Q41">
        <v>1.52901330576441</v>
      </c>
      <c r="R41">
        <v>1.4477094087357929</v>
      </c>
      <c r="S41">
        <v>1.4191596651113181</v>
      </c>
      <c r="T41">
        <v>1.500534836877033</v>
      </c>
      <c r="U41">
        <v>1.4781066658061111</v>
      </c>
      <c r="Z41" s="74"/>
      <c r="AA41" s="31">
        <v>50</v>
      </c>
      <c r="AB41" s="30">
        <f t="shared" si="36"/>
        <v>1.3415851146021117E-2</v>
      </c>
      <c r="AC41">
        <v>3.1161473087818699E-2</v>
      </c>
      <c r="AD41">
        <v>8.4985835694051E-3</v>
      </c>
      <c r="AE41">
        <v>2.8328611898016999E-3</v>
      </c>
      <c r="AF41">
        <v>1.1331444759206799E-2</v>
      </c>
      <c r="AG41">
        <v>1.988636363636364E-2</v>
      </c>
      <c r="AH41">
        <v>1.4164305949008501E-2</v>
      </c>
      <c r="AI41">
        <v>3.39943342776204E-2</v>
      </c>
      <c r="AJ41">
        <v>2.8328611898016999E-3</v>
      </c>
      <c r="AK41">
        <v>5.6657223796033997E-3</v>
      </c>
      <c r="AL41">
        <v>1.4204545454545451E-2</v>
      </c>
      <c r="AM41">
        <v>1.9830028328611901E-2</v>
      </c>
      <c r="AN41">
        <v>2.8328611898016999E-3</v>
      </c>
      <c r="AO41">
        <v>2.8328611898017001E-2</v>
      </c>
      <c r="AP41">
        <v>2.8328611898016999E-3</v>
      </c>
      <c r="AQ41">
        <v>2.840909090909091E-3</v>
      </c>
      <c r="AV41">
        <v>0.48520278930664063</v>
      </c>
      <c r="AW41">
        <v>0.47156372070312502</v>
      </c>
      <c r="AX41" s="24">
        <f t="shared" si="32"/>
        <v>1.3546477935499341E-2</v>
      </c>
      <c r="AY41">
        <f t="shared" si="33"/>
        <v>1.3639068603515603E-2</v>
      </c>
      <c r="AZ41">
        <f t="shared" si="34"/>
        <v>1</v>
      </c>
      <c r="BD41">
        <v>0.71917301026175773</v>
      </c>
      <c r="BE41">
        <v>0.33381131099832573</v>
      </c>
      <c r="BF41">
        <v>0.35919718414156249</v>
      </c>
      <c r="BG41">
        <v>0.29641211852561627</v>
      </c>
    </row>
    <row r="42" spans="4:64">
      <c r="D42" s="74"/>
      <c r="E42" s="31">
        <v>100</v>
      </c>
      <c r="F42" s="30">
        <f t="shared" si="35"/>
        <v>1.4770128638359816</v>
      </c>
      <c r="G42">
        <v>1.5125268063769119</v>
      </c>
      <c r="H42">
        <v>1.4447079559798659</v>
      </c>
      <c r="I42">
        <v>1.5072226747497499</v>
      </c>
      <c r="J42">
        <v>1.4824370246460801</v>
      </c>
      <c r="K42">
        <v>1.444032082945703</v>
      </c>
      <c r="L42">
        <v>1.468117296608582</v>
      </c>
      <c r="M42">
        <v>1.423463801773454</v>
      </c>
      <c r="N42">
        <v>1.4921776030007901</v>
      </c>
      <c r="O42">
        <v>1.4492847945923599</v>
      </c>
      <c r="P42">
        <v>1.5514357570073589</v>
      </c>
      <c r="Q42">
        <v>1.5313027967001129</v>
      </c>
      <c r="R42">
        <v>1.448801353975872</v>
      </c>
      <c r="S42">
        <v>1.4218957727448169</v>
      </c>
      <c r="T42">
        <v>1.5012213126192291</v>
      </c>
      <c r="U42">
        <v>1.4765659238188349</v>
      </c>
      <c r="Z42" s="74"/>
      <c r="AA42" s="31">
        <v>75</v>
      </c>
      <c r="AB42" s="30">
        <f t="shared" si="36"/>
        <v>1.2094385784187481E-2</v>
      </c>
      <c r="AC42">
        <v>3.39943342776204E-2</v>
      </c>
      <c r="AD42">
        <v>8.4985835694051E-3</v>
      </c>
      <c r="AE42">
        <v>2.8328611898016999E-3</v>
      </c>
      <c r="AF42">
        <v>1.1331444759206799E-2</v>
      </c>
      <c r="AG42">
        <v>1.7045454545454541E-2</v>
      </c>
      <c r="AH42">
        <v>1.1331444759206799E-2</v>
      </c>
      <c r="AI42">
        <v>2.2662889518413599E-2</v>
      </c>
      <c r="AJ42">
        <v>0</v>
      </c>
      <c r="AK42">
        <v>8.4985835694051E-3</v>
      </c>
      <c r="AL42">
        <v>1.7045454545454541E-2</v>
      </c>
      <c r="AM42">
        <v>1.69971671388102E-2</v>
      </c>
      <c r="AN42">
        <v>2.8328611898016999E-3</v>
      </c>
      <c r="AO42">
        <v>1.9830028328611901E-2</v>
      </c>
      <c r="AP42">
        <v>2.8328611898016999E-3</v>
      </c>
      <c r="AQ42">
        <v>5.681818181818182E-3</v>
      </c>
      <c r="AV42">
        <v>1.4738082885742189E-2</v>
      </c>
      <c r="AW42">
        <v>9.5977783203125E-3</v>
      </c>
      <c r="AX42" s="24">
        <f t="shared" si="32"/>
        <v>5.1271158076709178E-3</v>
      </c>
      <c r="AY42">
        <f t="shared" si="33"/>
        <v>5.1403045654296892E-3</v>
      </c>
      <c r="AZ42">
        <f t="shared" si="34"/>
        <v>0</v>
      </c>
      <c r="BD42">
        <v>0.58279437192106309</v>
      </c>
      <c r="BE42">
        <v>0.30303251280496768</v>
      </c>
      <c r="BF42">
        <v>0.28505771760929682</v>
      </c>
      <c r="BG42">
        <v>0.27327781022078917</v>
      </c>
    </row>
    <row r="43" spans="4:64">
      <c r="D43" s="74"/>
      <c r="E43" s="31">
        <v>125</v>
      </c>
      <c r="F43" s="30">
        <f t="shared" si="35"/>
        <v>1.4768282173792378</v>
      </c>
      <c r="G43">
        <v>1.5124869074306031</v>
      </c>
      <c r="H43">
        <v>1.444143468198096</v>
      </c>
      <c r="I43">
        <v>1.5074662885715451</v>
      </c>
      <c r="J43">
        <v>1.482594670200033</v>
      </c>
      <c r="K43">
        <v>1.443219919275857</v>
      </c>
      <c r="L43">
        <v>1.467828644532688</v>
      </c>
      <c r="M43">
        <v>1.422909889837592</v>
      </c>
      <c r="N43">
        <v>1.492635175286976</v>
      </c>
      <c r="O43">
        <v>1.450689928585805</v>
      </c>
      <c r="P43">
        <v>1.551027004144105</v>
      </c>
      <c r="Q43">
        <v>1.531874556979387</v>
      </c>
      <c r="R43">
        <v>1.4489110811642421</v>
      </c>
      <c r="S43">
        <v>1.421088186978656</v>
      </c>
      <c r="T43">
        <v>1.501394635449725</v>
      </c>
      <c r="U43">
        <v>1.4741529040532571</v>
      </c>
      <c r="Z43" s="74"/>
      <c r="AA43" s="31">
        <v>100</v>
      </c>
      <c r="AB43" s="30">
        <f t="shared" si="36"/>
        <v>1.2471564082753885E-2</v>
      </c>
      <c r="AC43">
        <v>3.39943342776204E-2</v>
      </c>
      <c r="AD43">
        <v>5.6657223796033997E-3</v>
      </c>
      <c r="AE43">
        <v>2.8328611898016999E-3</v>
      </c>
      <c r="AF43">
        <v>8.4985835694051E-3</v>
      </c>
      <c r="AG43">
        <v>2.2727272727272731E-2</v>
      </c>
      <c r="AH43">
        <v>1.9830028328611901E-2</v>
      </c>
      <c r="AI43">
        <v>2.54957507082153E-2</v>
      </c>
      <c r="AJ43">
        <v>2.8328611898016999E-3</v>
      </c>
      <c r="AK43">
        <v>5.6657223796033997E-3</v>
      </c>
      <c r="AL43">
        <v>1.136363636363636E-2</v>
      </c>
      <c r="AM43">
        <v>1.9830028328611901E-2</v>
      </c>
      <c r="AN43">
        <v>2.8328611898016999E-3</v>
      </c>
      <c r="AO43">
        <v>1.9830028328611901E-2</v>
      </c>
      <c r="AP43">
        <v>2.8328611898016999E-3</v>
      </c>
      <c r="AQ43">
        <v>2.840909090909091E-3</v>
      </c>
      <c r="AV43">
        <v>1.7148971557617191E-2</v>
      </c>
      <c r="AW43">
        <v>1.1503219604492189E-2</v>
      </c>
      <c r="AX43" s="24">
        <f t="shared" si="32"/>
        <v>5.6298446458827563E-3</v>
      </c>
      <c r="AY43">
        <f t="shared" si="33"/>
        <v>5.6457519531250017E-3</v>
      </c>
      <c r="AZ43">
        <f t="shared" si="34"/>
        <v>0</v>
      </c>
      <c r="BD43">
        <v>0.68014229383013924</v>
      </c>
      <c r="BE43">
        <v>0.28209942202810218</v>
      </c>
      <c r="BF43">
        <v>0.23101071915540011</v>
      </c>
      <c r="BG43">
        <v>0.23973182813425789</v>
      </c>
    </row>
    <row r="44" spans="4:64">
      <c r="D44" s="74"/>
      <c r="E44" s="31">
        <v>250</v>
      </c>
      <c r="F44" s="30">
        <f t="shared" si="35"/>
        <v>1.4769513422600236</v>
      </c>
      <c r="G44">
        <v>1.512405769515216</v>
      </c>
      <c r="H44">
        <v>1.4447661218452561</v>
      </c>
      <c r="I44">
        <v>1.507090903378278</v>
      </c>
      <c r="J44">
        <v>1.4818864070317519</v>
      </c>
      <c r="K44">
        <v>1.443163334858909</v>
      </c>
      <c r="L44">
        <v>1.468506476403189</v>
      </c>
      <c r="M44">
        <v>1.423321383464919</v>
      </c>
      <c r="N44">
        <v>1.491512167860557</v>
      </c>
      <c r="O44">
        <v>1.45054926623266</v>
      </c>
      <c r="P44">
        <v>1.5511977956201171</v>
      </c>
      <c r="Q44">
        <v>1.5335252249117679</v>
      </c>
      <c r="R44">
        <v>1.4503468971424269</v>
      </c>
      <c r="S44">
        <v>1.419960092198977</v>
      </c>
      <c r="T44">
        <v>1.501487987072277</v>
      </c>
      <c r="U44">
        <v>1.474550306364053</v>
      </c>
      <c r="Z44" s="74"/>
      <c r="AA44" s="31">
        <v>125</v>
      </c>
      <c r="AB44" s="30">
        <f t="shared" si="36"/>
        <v>1.3604172031934073E-2</v>
      </c>
      <c r="AC44">
        <v>3.39943342776204E-2</v>
      </c>
      <c r="AD44">
        <v>1.4164305949008501E-2</v>
      </c>
      <c r="AE44">
        <v>2.8328611898016999E-3</v>
      </c>
      <c r="AF44">
        <v>8.4985835694051E-3</v>
      </c>
      <c r="AG44">
        <v>2.2727272727272731E-2</v>
      </c>
      <c r="AH44">
        <v>1.1331444759206799E-2</v>
      </c>
      <c r="AI44">
        <v>3.1161473087818699E-2</v>
      </c>
      <c r="AJ44">
        <v>0</v>
      </c>
      <c r="AK44">
        <v>8.4985835694051E-3</v>
      </c>
      <c r="AL44">
        <v>5.681818181818182E-3</v>
      </c>
      <c r="AM44">
        <v>2.54957507082153E-2</v>
      </c>
      <c r="AN44">
        <v>5.6657223796033997E-3</v>
      </c>
      <c r="AO44">
        <v>2.2662889518413599E-2</v>
      </c>
      <c r="AP44">
        <v>5.6657223796033997E-3</v>
      </c>
      <c r="AQ44">
        <v>5.681818181818182E-3</v>
      </c>
      <c r="AV44">
        <v>2.010345458984375E-3</v>
      </c>
      <c r="AW44">
        <v>0</v>
      </c>
      <c r="AX44" s="24">
        <f t="shared" si="32"/>
        <v>2.0083260680032718E-3</v>
      </c>
      <c r="AY44">
        <f t="shared" si="33"/>
        <v>2.010345458984375E-3</v>
      </c>
      <c r="AZ44">
        <f t="shared" si="34"/>
        <v>0</v>
      </c>
      <c r="BD44">
        <v>0.68998886955020211</v>
      </c>
      <c r="BE44">
        <v>0.36632019997233778</v>
      </c>
      <c r="BF44">
        <v>0.30332528883055648</v>
      </c>
      <c r="BG44">
        <v>0.32739020078964431</v>
      </c>
    </row>
    <row r="45" spans="4:64">
      <c r="D45" s="74"/>
      <c r="E45" s="31">
        <v>400</v>
      </c>
      <c r="F45" s="30">
        <f t="shared" si="35"/>
        <v>1.4771521882830518</v>
      </c>
      <c r="G45">
        <v>1.5122301484826071</v>
      </c>
      <c r="H45">
        <v>1.44424735867003</v>
      </c>
      <c r="I45">
        <v>1.5069081520264389</v>
      </c>
      <c r="J45">
        <v>1.4818791013026591</v>
      </c>
      <c r="K45">
        <v>1.443826226056425</v>
      </c>
      <c r="L45">
        <v>1.4685201239834469</v>
      </c>
      <c r="M45">
        <v>1.422828173734876</v>
      </c>
      <c r="N45">
        <v>1.492813724280289</v>
      </c>
      <c r="O45">
        <v>1.451013893884072</v>
      </c>
      <c r="P45">
        <v>1.55124891238072</v>
      </c>
      <c r="Q45">
        <v>1.533741997181955</v>
      </c>
      <c r="R45">
        <v>1.4507976415130841</v>
      </c>
      <c r="S45">
        <v>1.420440634984284</v>
      </c>
      <c r="T45">
        <v>1.5015675887845881</v>
      </c>
      <c r="U45">
        <v>1.475219146980302</v>
      </c>
      <c r="Z45" s="74"/>
      <c r="AA45" s="31">
        <v>250</v>
      </c>
      <c r="AB45" s="30">
        <f t="shared" si="36"/>
        <v>1.1904455318053054E-2</v>
      </c>
      <c r="AC45">
        <v>3.9660056657223802E-2</v>
      </c>
      <c r="AD45">
        <v>8.4985835694051E-3</v>
      </c>
      <c r="AE45">
        <v>2.8328611898016999E-3</v>
      </c>
      <c r="AF45">
        <v>2.8328611898016999E-3</v>
      </c>
      <c r="AG45">
        <v>2.2727272727272731E-2</v>
      </c>
      <c r="AH45">
        <v>5.6657223796033997E-3</v>
      </c>
      <c r="AI45">
        <v>1.9830028328611901E-2</v>
      </c>
      <c r="AJ45">
        <v>5.6657223796033997E-3</v>
      </c>
      <c r="AK45">
        <v>5.6657223796033997E-3</v>
      </c>
      <c r="AL45">
        <v>8.5227272727272721E-3</v>
      </c>
      <c r="AM45">
        <v>2.2662889518413599E-2</v>
      </c>
      <c r="AN45">
        <v>2.8328611898016999E-3</v>
      </c>
      <c r="AO45">
        <v>2.2662889518413599E-2</v>
      </c>
      <c r="AP45">
        <v>5.6657223796033997E-3</v>
      </c>
      <c r="AQ45">
        <v>2.840909090909091E-3</v>
      </c>
      <c r="AV45">
        <v>1.88446044921875E-3</v>
      </c>
      <c r="AW45">
        <v>1.13677978515625E-3</v>
      </c>
      <c r="AX45" s="24">
        <f t="shared" si="32"/>
        <v>7.4740122052407217E-4</v>
      </c>
      <c r="AY45">
        <f t="shared" si="33"/>
        <v>7.476806640625E-4</v>
      </c>
      <c r="AZ45">
        <f t="shared" si="34"/>
        <v>0</v>
      </c>
      <c r="BD45">
        <v>0.5021468209367701</v>
      </c>
      <c r="BE45">
        <v>0.29780219140456282</v>
      </c>
      <c r="BF45">
        <v>0.29104792915411293</v>
      </c>
      <c r="BG45">
        <v>0.29220343853413427</v>
      </c>
    </row>
    <row r="46" spans="4:64">
      <c r="D46" s="74"/>
      <c r="E46" s="31">
        <v>500</v>
      </c>
      <c r="F46" s="30">
        <f t="shared" si="35"/>
        <v>1.4770021940106031</v>
      </c>
      <c r="G46">
        <v>1.5122249687802209</v>
      </c>
      <c r="H46">
        <v>1.443347847904068</v>
      </c>
      <c r="I46">
        <v>1.5079012902243949</v>
      </c>
      <c r="J46">
        <v>1.481166566592147</v>
      </c>
      <c r="K46">
        <v>1.442427852380834</v>
      </c>
      <c r="L46">
        <v>1.4686448991199621</v>
      </c>
      <c r="M46">
        <v>1.422340541406578</v>
      </c>
      <c r="N46">
        <v>1.4930273015792961</v>
      </c>
      <c r="O46">
        <v>1.451872250683697</v>
      </c>
      <c r="P46">
        <v>1.551422411426215</v>
      </c>
      <c r="Q46">
        <v>1.5331944069950481</v>
      </c>
      <c r="R46">
        <v>1.4512946997293741</v>
      </c>
      <c r="S46">
        <v>1.4202750394529631</v>
      </c>
      <c r="T46">
        <v>1.5017695173113661</v>
      </c>
      <c r="U46">
        <v>1.4741233165728791</v>
      </c>
      <c r="Z46" s="74"/>
      <c r="AA46" s="31">
        <v>400</v>
      </c>
      <c r="AB46" s="30">
        <f t="shared" si="36"/>
        <v>1.2092776203966007E-2</v>
      </c>
      <c r="AC46">
        <v>3.9660056657223802E-2</v>
      </c>
      <c r="AD46">
        <v>8.4985835694051E-3</v>
      </c>
      <c r="AE46">
        <v>2.8328611898016999E-3</v>
      </c>
      <c r="AF46">
        <v>5.6657223796033997E-3</v>
      </c>
      <c r="AG46">
        <v>2.2727272727272731E-2</v>
      </c>
      <c r="AH46">
        <v>1.1331444759206799E-2</v>
      </c>
      <c r="AI46">
        <v>1.69971671388102E-2</v>
      </c>
      <c r="AJ46">
        <v>5.6657223796033997E-3</v>
      </c>
      <c r="AK46">
        <v>2.8328611898016999E-3</v>
      </c>
      <c r="AL46">
        <v>5.681818181818182E-3</v>
      </c>
      <c r="AM46">
        <v>2.8328611898017001E-2</v>
      </c>
      <c r="AN46">
        <v>2.8328611898016999E-3</v>
      </c>
      <c r="AO46">
        <v>2.2662889518413599E-2</v>
      </c>
      <c r="AP46">
        <v>2.8328611898016999E-3</v>
      </c>
      <c r="AQ46">
        <v>2.840909090909091E-3</v>
      </c>
      <c r="AV46">
        <v>0</v>
      </c>
      <c r="AW46">
        <v>0</v>
      </c>
      <c r="AX46" s="24">
        <f t="shared" si="32"/>
        <v>0</v>
      </c>
      <c r="AY46">
        <f t="shared" si="33"/>
        <v>0</v>
      </c>
      <c r="AZ46">
        <f t="shared" si="34"/>
        <v>1</v>
      </c>
      <c r="BD46">
        <v>0.63132271300501341</v>
      </c>
      <c r="BE46">
        <v>0.32313918542580422</v>
      </c>
      <c r="BF46">
        <v>0.29671713506945541</v>
      </c>
      <c r="BG46">
        <v>0.29726996477138928</v>
      </c>
    </row>
    <row r="47" spans="4:64">
      <c r="D47" s="74"/>
      <c r="E47" s="31">
        <v>600</v>
      </c>
      <c r="F47" s="30">
        <f t="shared" si="35"/>
        <v>1.47698841088532</v>
      </c>
      <c r="G47">
        <v>1.5122442575812669</v>
      </c>
      <c r="H47">
        <v>1.4426808545970411</v>
      </c>
      <c r="I47">
        <v>1.508174319331496</v>
      </c>
      <c r="J47">
        <v>1.4813870438295289</v>
      </c>
      <c r="K47">
        <v>1.4426625386775991</v>
      </c>
      <c r="L47">
        <v>1.46865057897655</v>
      </c>
      <c r="M47">
        <v>1.422407551716717</v>
      </c>
      <c r="N47">
        <v>1.4924123537473499</v>
      </c>
      <c r="O47">
        <v>1.452716545637152</v>
      </c>
      <c r="P47">
        <v>1.5518192817952869</v>
      </c>
      <c r="Q47">
        <v>1.5330417189037731</v>
      </c>
      <c r="R47">
        <v>1.4511740476578801</v>
      </c>
      <c r="S47">
        <v>1.420583299143064</v>
      </c>
      <c r="T47">
        <v>1.5015816245818969</v>
      </c>
      <c r="U47">
        <v>1.4732901471032009</v>
      </c>
      <c r="Z47" s="74"/>
      <c r="AA47" s="31">
        <v>500</v>
      </c>
      <c r="AB47" s="30">
        <f t="shared" si="36"/>
        <v>1.2281097089878958E-2</v>
      </c>
      <c r="AC47">
        <v>3.9660056657223802E-2</v>
      </c>
      <c r="AD47">
        <v>1.1331444759206799E-2</v>
      </c>
      <c r="AE47">
        <v>5.6657223796033997E-3</v>
      </c>
      <c r="AF47">
        <v>5.6657223796033997E-3</v>
      </c>
      <c r="AG47">
        <v>1.7045454545454541E-2</v>
      </c>
      <c r="AH47">
        <v>2.8328611898016999E-3</v>
      </c>
      <c r="AI47">
        <v>1.69971671388102E-2</v>
      </c>
      <c r="AJ47">
        <v>8.4985835694051E-3</v>
      </c>
      <c r="AK47">
        <v>2.8328611898016999E-3</v>
      </c>
      <c r="AL47">
        <v>2.840909090909091E-3</v>
      </c>
      <c r="AM47">
        <v>3.1161473087818699E-2</v>
      </c>
      <c r="AN47">
        <v>2.8328611898016999E-3</v>
      </c>
      <c r="AO47">
        <v>2.54957507082153E-2</v>
      </c>
      <c r="AP47">
        <v>2.8328611898016999E-3</v>
      </c>
      <c r="AQ47">
        <v>8.5227272727272721E-3</v>
      </c>
      <c r="AV47">
        <v>2.09808349609375E-5</v>
      </c>
      <c r="AW47">
        <v>6.1798095703124997E-5</v>
      </c>
      <c r="AX47" s="24">
        <f t="shared" si="32"/>
        <v>4.0818093777922684E-5</v>
      </c>
      <c r="AY47">
        <f t="shared" si="33"/>
        <v>4.0817260742187497E-5</v>
      </c>
      <c r="AZ47">
        <f t="shared" si="34"/>
        <v>0</v>
      </c>
      <c r="BD47">
        <v>0.67363527781246979</v>
      </c>
      <c r="BE47">
        <v>0.30417420424314467</v>
      </c>
      <c r="BF47">
        <v>0.30625736653492758</v>
      </c>
      <c r="BG47">
        <v>0.32601256394128941</v>
      </c>
    </row>
    <row r="48" spans="4:64">
      <c r="D48" s="74"/>
      <c r="E48" s="31">
        <v>750</v>
      </c>
      <c r="F48" s="30">
        <f t="shared" si="35"/>
        <v>1.4770423831288473</v>
      </c>
      <c r="G48">
        <v>1.512164632680943</v>
      </c>
      <c r="H48">
        <v>1.4431959034834569</v>
      </c>
      <c r="I48">
        <v>1.508212551358239</v>
      </c>
      <c r="J48">
        <v>1.481424910340867</v>
      </c>
      <c r="K48">
        <v>1.442332878707433</v>
      </c>
      <c r="L48">
        <v>1.4687215908712641</v>
      </c>
      <c r="M48">
        <v>1.4213433718390509</v>
      </c>
      <c r="N48">
        <v>1.4928127096826409</v>
      </c>
      <c r="O48">
        <v>1.451943758903258</v>
      </c>
      <c r="P48">
        <v>1.552100849173955</v>
      </c>
      <c r="Q48">
        <v>1.533261619738191</v>
      </c>
      <c r="R48">
        <v>1.4513645699026041</v>
      </c>
      <c r="S48">
        <v>1.4211204444305801</v>
      </c>
      <c r="T48">
        <v>1.501441802014885</v>
      </c>
      <c r="U48">
        <v>1.4741941538053389</v>
      </c>
      <c r="Z48" s="74"/>
      <c r="AA48" s="31">
        <v>600</v>
      </c>
      <c r="AB48" s="30">
        <f t="shared" si="36"/>
        <v>1.1713988325178124E-2</v>
      </c>
      <c r="AC48">
        <v>3.9660056657223802E-2</v>
      </c>
      <c r="AD48">
        <v>5.6657223796033997E-3</v>
      </c>
      <c r="AE48">
        <v>5.6657223796033997E-3</v>
      </c>
      <c r="AF48">
        <v>8.4985835694051E-3</v>
      </c>
      <c r="AG48">
        <v>1.7045454545454541E-2</v>
      </c>
      <c r="AH48">
        <v>2.8328611898016999E-3</v>
      </c>
      <c r="AI48">
        <v>1.69971671388102E-2</v>
      </c>
      <c r="AJ48">
        <v>2.8328611898016999E-3</v>
      </c>
      <c r="AK48">
        <v>2.8328611898016999E-3</v>
      </c>
      <c r="AL48">
        <v>5.681818181818182E-3</v>
      </c>
      <c r="AM48">
        <v>3.1161473087818699E-2</v>
      </c>
      <c r="AN48">
        <v>2.8328611898016999E-3</v>
      </c>
      <c r="AO48">
        <v>2.54957507082153E-2</v>
      </c>
      <c r="AP48">
        <v>5.6657223796033997E-3</v>
      </c>
      <c r="AQ48">
        <v>2.840909090909091E-3</v>
      </c>
      <c r="AV48">
        <v>0.50007438659667969</v>
      </c>
      <c r="AW48">
        <v>0.49982795715332029</v>
      </c>
      <c r="AX48" s="24">
        <f t="shared" si="32"/>
        <v>2.4639908211805802E-4</v>
      </c>
      <c r="AY48">
        <f t="shared" si="33"/>
        <v>2.464294433593972E-4</v>
      </c>
      <c r="AZ48">
        <f t="shared" si="34"/>
        <v>1</v>
      </c>
      <c r="BD48">
        <v>0.72742518417588797</v>
      </c>
      <c r="BE48">
        <v>0.35199024550344848</v>
      </c>
      <c r="BF48">
        <v>0.33354134233961857</v>
      </c>
      <c r="BG48">
        <v>0.34216991279627879</v>
      </c>
    </row>
    <row r="49" spans="4:64">
      <c r="D49" s="74"/>
      <c r="E49" s="31">
        <v>1000</v>
      </c>
      <c r="F49" s="30">
        <f t="shared" si="35"/>
        <v>1.4770813927257604</v>
      </c>
      <c r="G49">
        <v>1.5119084335886901</v>
      </c>
      <c r="H49">
        <v>1.443400363003845</v>
      </c>
      <c r="I49">
        <v>1.508363336610548</v>
      </c>
      <c r="J49">
        <v>1.4813107386158</v>
      </c>
      <c r="K49">
        <v>1.442675908958742</v>
      </c>
      <c r="L49">
        <v>1.4685433113116091</v>
      </c>
      <c r="M49">
        <v>1.421514974808509</v>
      </c>
      <c r="N49">
        <v>1.4939457728212919</v>
      </c>
      <c r="O49">
        <v>1.4516673589001461</v>
      </c>
      <c r="P49">
        <v>1.5518501733310459</v>
      </c>
      <c r="Q49">
        <v>1.533293136339839</v>
      </c>
      <c r="R49">
        <v>1.4507993930174841</v>
      </c>
      <c r="S49">
        <v>1.421395246851221</v>
      </c>
      <c r="T49">
        <v>1.5012896517522001</v>
      </c>
      <c r="U49">
        <v>1.4742630909754331</v>
      </c>
      <c r="Z49" s="74"/>
      <c r="AA49" s="31">
        <v>750</v>
      </c>
      <c r="AB49" s="30">
        <f t="shared" si="36"/>
        <v>1.3037063267233241E-2</v>
      </c>
      <c r="AC49">
        <v>4.2492917847025503E-2</v>
      </c>
      <c r="AD49">
        <v>8.4985835694051E-3</v>
      </c>
      <c r="AE49">
        <v>2.8328611898016999E-3</v>
      </c>
      <c r="AF49">
        <v>8.4985835694051E-3</v>
      </c>
      <c r="AG49">
        <v>2.2727272727272731E-2</v>
      </c>
      <c r="AH49">
        <v>2.8328611898016999E-3</v>
      </c>
      <c r="AI49">
        <v>2.8328611898017001E-2</v>
      </c>
      <c r="AJ49">
        <v>5.6657223796033997E-3</v>
      </c>
      <c r="AK49">
        <v>5.6657223796033997E-3</v>
      </c>
      <c r="AL49">
        <v>5.681818181818182E-3</v>
      </c>
      <c r="AM49">
        <v>2.8328611898017001E-2</v>
      </c>
      <c r="AN49">
        <v>5.6657223796033997E-3</v>
      </c>
      <c r="AO49">
        <v>2.2662889518413599E-2</v>
      </c>
      <c r="AP49">
        <v>2.8328611898016999E-3</v>
      </c>
      <c r="AQ49">
        <v>2.840909090909091E-3</v>
      </c>
      <c r="AV49">
        <v>0</v>
      </c>
      <c r="AW49">
        <v>0</v>
      </c>
      <c r="AX49" s="24">
        <f t="shared" si="32"/>
        <v>0</v>
      </c>
      <c r="AY49">
        <f t="shared" si="33"/>
        <v>0</v>
      </c>
      <c r="AZ49">
        <f t="shared" si="34"/>
        <v>1</v>
      </c>
      <c r="BD49">
        <v>0.60196845232870988</v>
      </c>
      <c r="BE49">
        <v>0.35524769618196278</v>
      </c>
      <c r="BF49">
        <v>0.31472532171984491</v>
      </c>
      <c r="BG49">
        <v>0.33055003971190677</v>
      </c>
    </row>
    <row r="50" spans="4:64">
      <c r="D50" s="73">
        <v>3</v>
      </c>
      <c r="E50" s="31">
        <v>5</v>
      </c>
      <c r="F50" s="30">
        <f t="shared" si="35"/>
        <v>1.4032908659965639</v>
      </c>
      <c r="G50">
        <v>1.43146185498585</v>
      </c>
      <c r="H50">
        <v>1.3677006453859391</v>
      </c>
      <c r="I50">
        <v>1.4490668753664571</v>
      </c>
      <c r="J50">
        <v>1.3828566328954199</v>
      </c>
      <c r="K50">
        <v>1.3594177528753719</v>
      </c>
      <c r="L50">
        <v>1.4120559938777131</v>
      </c>
      <c r="M50">
        <v>1.335360324587064</v>
      </c>
      <c r="N50">
        <v>1.404370845980774</v>
      </c>
      <c r="O50">
        <v>1.397782562124922</v>
      </c>
      <c r="P50">
        <v>1.4519814427813811</v>
      </c>
      <c r="Q50">
        <v>1.467748817693717</v>
      </c>
      <c r="R50">
        <v>1.3914193072027969</v>
      </c>
      <c r="S50">
        <v>1.362414946454878</v>
      </c>
      <c r="T50">
        <v>1.381411185075607</v>
      </c>
      <c r="U50">
        <v>1.4543138026605711</v>
      </c>
      <c r="Z50" s="74"/>
      <c r="AA50" s="31">
        <v>1000</v>
      </c>
      <c r="AB50" s="30">
        <f t="shared" si="36"/>
        <v>1.2847132801098806E-2</v>
      </c>
      <c r="AC50">
        <v>4.2492917847025503E-2</v>
      </c>
      <c r="AD50">
        <v>8.4985835694051E-3</v>
      </c>
      <c r="AE50">
        <v>5.6657223796033997E-3</v>
      </c>
      <c r="AF50">
        <v>1.4164305949008501E-2</v>
      </c>
      <c r="AG50">
        <v>1.4204545454545451E-2</v>
      </c>
      <c r="AH50">
        <v>5.6657223796033997E-3</v>
      </c>
      <c r="AI50">
        <v>1.9830028328611901E-2</v>
      </c>
      <c r="AJ50">
        <v>5.6657223796033997E-3</v>
      </c>
      <c r="AK50">
        <v>5.6657223796033997E-3</v>
      </c>
      <c r="AL50">
        <v>8.5227272727272721E-3</v>
      </c>
      <c r="AM50">
        <v>2.8328611898017001E-2</v>
      </c>
      <c r="AN50">
        <v>5.6657223796033997E-3</v>
      </c>
      <c r="AO50">
        <v>1.9830028328611901E-2</v>
      </c>
      <c r="AP50">
        <v>5.6657223796033997E-3</v>
      </c>
      <c r="AQ50">
        <v>2.840909090909091E-3</v>
      </c>
      <c r="AV50">
        <v>0</v>
      </c>
      <c r="AW50">
        <v>0</v>
      </c>
      <c r="AX50" s="24">
        <f t="shared" si="32"/>
        <v>0</v>
      </c>
      <c r="AY50">
        <f t="shared" si="33"/>
        <v>0</v>
      </c>
      <c r="AZ50">
        <f t="shared" si="34"/>
        <v>1</v>
      </c>
      <c r="BC50" t="s">
        <v>23</v>
      </c>
      <c r="BD50" s="4">
        <f>AVERAGE(BD35:BD49)</f>
        <v>0.63131339227069128</v>
      </c>
      <c r="BE50" s="4">
        <f>AVERAGE(BE35:BE49)</f>
        <v>0.3286485604675336</v>
      </c>
      <c r="BF50" s="4">
        <f>AVERAGE(BF35:BF49)</f>
        <v>0.30205502264298334</v>
      </c>
      <c r="BG50" s="4">
        <f>AVERAGE(BG35:BG49)</f>
        <v>0.30945298875076499</v>
      </c>
    </row>
    <row r="51" spans="4:64">
      <c r="D51" s="74"/>
      <c r="E51" s="31">
        <v>10</v>
      </c>
      <c r="F51" s="30">
        <f t="shared" si="35"/>
        <v>1.3987316721367011</v>
      </c>
      <c r="G51">
        <v>1.4329698810236231</v>
      </c>
      <c r="H51">
        <v>1.3612754243299381</v>
      </c>
      <c r="I51">
        <v>1.4404601879257599</v>
      </c>
      <c r="J51">
        <v>1.3925080193427191</v>
      </c>
      <c r="K51">
        <v>1.3571894249979679</v>
      </c>
      <c r="L51">
        <v>1.40930359173067</v>
      </c>
      <c r="M51">
        <v>1.3326716412914399</v>
      </c>
      <c r="N51">
        <v>1.4040168896923479</v>
      </c>
      <c r="O51">
        <v>1.3926859657942099</v>
      </c>
      <c r="P51">
        <v>1.4475505439918239</v>
      </c>
      <c r="Q51">
        <v>1.466780385280952</v>
      </c>
      <c r="R51">
        <v>1.3921607178766171</v>
      </c>
      <c r="S51">
        <v>1.342765831743489</v>
      </c>
      <c r="T51">
        <v>1.3816313319205411</v>
      </c>
      <c r="U51">
        <v>1.427005245108417</v>
      </c>
      <c r="Z51" s="73">
        <v>3</v>
      </c>
      <c r="AA51" s="31">
        <v>5</v>
      </c>
      <c r="AB51" s="30">
        <f t="shared" si="36"/>
        <v>0.21347164992703238</v>
      </c>
      <c r="AC51">
        <v>0.43626062322946169</v>
      </c>
      <c r="AD51">
        <v>1.9830028328611901E-2</v>
      </c>
      <c r="AE51">
        <v>3.39943342776204E-2</v>
      </c>
      <c r="AF51">
        <v>2.2662889518413599E-2</v>
      </c>
      <c r="AG51">
        <v>0.42613636363636359</v>
      </c>
      <c r="AH51">
        <v>0.40793201133144469</v>
      </c>
      <c r="AI51">
        <v>0.41076487252124638</v>
      </c>
      <c r="AJ51">
        <v>1.1331444759206799E-2</v>
      </c>
      <c r="AK51">
        <v>8.4985835694051E-3</v>
      </c>
      <c r="AL51">
        <v>0.46306818181818182</v>
      </c>
      <c r="AM51">
        <v>4.8158640226628892E-2</v>
      </c>
      <c r="AN51">
        <v>1.69971671388102E-2</v>
      </c>
      <c r="AO51">
        <v>1.4164305949008501E-2</v>
      </c>
      <c r="AP51">
        <v>0.43909348441926338</v>
      </c>
      <c r="AQ51">
        <v>0.44318181818181818</v>
      </c>
      <c r="AV51">
        <v>0.36857986450195313</v>
      </c>
      <c r="AW51">
        <v>0.37029304504394528</v>
      </c>
      <c r="AX51" s="24">
        <f t="shared" si="32"/>
        <v>1.7146488741632295E-3</v>
      </c>
      <c r="AY51">
        <f t="shared" si="33"/>
        <v>1.7131805419921542E-3</v>
      </c>
      <c r="AZ51">
        <f t="shared" si="34"/>
        <v>1</v>
      </c>
    </row>
    <row r="52" spans="4:64">
      <c r="D52" s="74"/>
      <c r="E52" s="31">
        <v>15</v>
      </c>
      <c r="F52" s="30">
        <f t="shared" si="35"/>
        <v>1.3952235978868874</v>
      </c>
      <c r="G52">
        <v>1.433181576062424</v>
      </c>
      <c r="H52">
        <v>1.3500184192650051</v>
      </c>
      <c r="I52">
        <v>1.446616845572178</v>
      </c>
      <c r="J52">
        <v>1.380184823022401</v>
      </c>
      <c r="K52">
        <v>1.35859994766741</v>
      </c>
      <c r="L52">
        <v>1.4113028900644971</v>
      </c>
      <c r="M52">
        <v>1.3330831908107641</v>
      </c>
      <c r="N52">
        <v>1.398081259881653</v>
      </c>
      <c r="O52">
        <v>1.381914305498765</v>
      </c>
      <c r="P52">
        <v>1.446148143459713</v>
      </c>
      <c r="Q52">
        <v>1.459086795107045</v>
      </c>
      <c r="R52">
        <v>1.39284133456349</v>
      </c>
      <c r="S52">
        <v>1.3405431665473031</v>
      </c>
      <c r="T52">
        <v>1.381796416319006</v>
      </c>
      <c r="U52">
        <v>1.4149548544616579</v>
      </c>
      <c r="Z52" s="74"/>
      <c r="AA52" s="31">
        <v>10</v>
      </c>
      <c r="AB52" s="30">
        <f t="shared" si="36"/>
        <v>0.18600952871491117</v>
      </c>
      <c r="AC52">
        <v>0.43626062322946169</v>
      </c>
      <c r="AD52">
        <v>1.9830028328611901E-2</v>
      </c>
      <c r="AE52">
        <v>4.5325779036827198E-2</v>
      </c>
      <c r="AF52">
        <v>1.9830028328611901E-2</v>
      </c>
      <c r="AG52">
        <v>0.42329545454545447</v>
      </c>
      <c r="AH52">
        <v>0.40793201133144469</v>
      </c>
      <c r="AI52">
        <v>0.41359773371104808</v>
      </c>
      <c r="AJ52">
        <v>8.4985835694051E-3</v>
      </c>
      <c r="AK52">
        <v>5.6657223796033997E-3</v>
      </c>
      <c r="AL52">
        <v>0.46306818181818182</v>
      </c>
      <c r="AM52">
        <v>3.39943342776204E-2</v>
      </c>
      <c r="AN52">
        <v>2.54957507082153E-2</v>
      </c>
      <c r="AO52">
        <v>1.1331444759206799E-2</v>
      </c>
      <c r="AP52">
        <v>0.44192634560906507</v>
      </c>
      <c r="AQ52">
        <v>3.4090909090909088E-2</v>
      </c>
      <c r="AV52">
        <v>0</v>
      </c>
      <c r="AW52">
        <v>0</v>
      </c>
      <c r="AX52" s="24">
        <f t="shared" si="32"/>
        <v>0</v>
      </c>
      <c r="AY52">
        <f t="shared" si="33"/>
        <v>0</v>
      </c>
      <c r="AZ52">
        <f t="shared" si="34"/>
        <v>1</v>
      </c>
    </row>
    <row r="53" spans="4:64">
      <c r="D53" s="74"/>
      <c r="E53" s="31">
        <v>25</v>
      </c>
      <c r="F53" s="30">
        <f t="shared" si="35"/>
        <v>1.3948578014474733</v>
      </c>
      <c r="G53">
        <v>1.4341742390907259</v>
      </c>
      <c r="H53">
        <v>1.3489516958207139</v>
      </c>
      <c r="I53">
        <v>1.446407896696716</v>
      </c>
      <c r="J53">
        <v>1.391866871806515</v>
      </c>
      <c r="K53">
        <v>1.361475005804164</v>
      </c>
      <c r="L53">
        <v>1.408886389448849</v>
      </c>
      <c r="M53">
        <v>1.334538234927886</v>
      </c>
      <c r="N53">
        <v>1.3944302900258201</v>
      </c>
      <c r="O53">
        <v>1.3859718772332741</v>
      </c>
      <c r="P53">
        <v>1.442380791848753</v>
      </c>
      <c r="Q53">
        <v>1.461846968949297</v>
      </c>
      <c r="R53">
        <v>1.3853488843087181</v>
      </c>
      <c r="S53">
        <v>1.3330469495322581</v>
      </c>
      <c r="T53">
        <v>1.380714836385222</v>
      </c>
      <c r="U53">
        <v>1.412826089833187</v>
      </c>
      <c r="Z53" s="74"/>
      <c r="AA53" s="31">
        <v>15</v>
      </c>
      <c r="AB53" s="30">
        <f t="shared" si="36"/>
        <v>7.4797192892093717E-2</v>
      </c>
      <c r="AC53">
        <v>0.44475920679886688</v>
      </c>
      <c r="AD53">
        <v>1.9830028328611901E-2</v>
      </c>
      <c r="AE53">
        <v>2.2662889518413599E-2</v>
      </c>
      <c r="AF53">
        <v>1.1331444759206799E-2</v>
      </c>
      <c r="AG53">
        <v>2.2727272727272731E-2</v>
      </c>
      <c r="AH53">
        <v>5.3824362606232287E-2</v>
      </c>
      <c r="AI53">
        <v>0.41076487252124638</v>
      </c>
      <c r="AJ53">
        <v>1.4164305949008501E-2</v>
      </c>
      <c r="AK53">
        <v>8.4985835694051E-3</v>
      </c>
      <c r="AL53">
        <v>1.988636363636364E-2</v>
      </c>
      <c r="AM53">
        <v>1.9830028328611901E-2</v>
      </c>
      <c r="AN53">
        <v>1.9830028328611901E-2</v>
      </c>
      <c r="AO53">
        <v>1.1331444759206799E-2</v>
      </c>
      <c r="AP53">
        <v>3.39943342776204E-2</v>
      </c>
      <c r="AQ53">
        <v>8.5227272727272721E-3</v>
      </c>
      <c r="AV53">
        <v>0.39934349060058588</v>
      </c>
      <c r="AW53">
        <v>0.39525566101074222</v>
      </c>
      <c r="AX53" s="24">
        <f t="shared" si="32"/>
        <v>4.0794857876848339E-3</v>
      </c>
      <c r="AY53">
        <f t="shared" si="33"/>
        <v>4.0878295898436612E-3</v>
      </c>
      <c r="AZ53">
        <f t="shared" si="34"/>
        <v>1</v>
      </c>
    </row>
    <row r="54" spans="4:64">
      <c r="D54" s="74"/>
      <c r="E54" s="31">
        <v>35</v>
      </c>
      <c r="F54" s="30">
        <f t="shared" si="35"/>
        <v>1.3943002654553547</v>
      </c>
      <c r="G54">
        <v>1.4298525133260009</v>
      </c>
      <c r="H54">
        <v>1.350031057038156</v>
      </c>
      <c r="I54">
        <v>1.4427292940663701</v>
      </c>
      <c r="J54">
        <v>1.394842948073171</v>
      </c>
      <c r="K54">
        <v>1.3625413873711441</v>
      </c>
      <c r="L54">
        <v>1.408557020051266</v>
      </c>
      <c r="M54">
        <v>1.335330328173657</v>
      </c>
      <c r="N54">
        <v>1.3951532199978689</v>
      </c>
      <c r="O54">
        <v>1.388274717652652</v>
      </c>
      <c r="P54">
        <v>1.4422363467147079</v>
      </c>
      <c r="Q54">
        <v>1.463770436519958</v>
      </c>
      <c r="R54">
        <v>1.3816137993126389</v>
      </c>
      <c r="S54">
        <v>1.3295883607536989</v>
      </c>
      <c r="T54">
        <v>1.381651874307892</v>
      </c>
      <c r="U54">
        <v>1.408330678471138</v>
      </c>
      <c r="Z54" s="74"/>
      <c r="AA54" s="31">
        <v>25</v>
      </c>
      <c r="AB54" s="30">
        <f t="shared" si="36"/>
        <v>9.6892973645806485E-2</v>
      </c>
      <c r="AC54">
        <v>0.43059490084985841</v>
      </c>
      <c r="AD54">
        <v>1.69971671388102E-2</v>
      </c>
      <c r="AE54">
        <v>2.54957507082153E-2</v>
      </c>
      <c r="AF54">
        <v>1.1331444759206799E-2</v>
      </c>
      <c r="AG54">
        <v>1.136363636363636E-2</v>
      </c>
      <c r="AH54">
        <v>0.41076487252124638</v>
      </c>
      <c r="AI54">
        <v>0.40509915014164299</v>
      </c>
      <c r="AJ54">
        <v>8.4985835694051E-3</v>
      </c>
      <c r="AK54">
        <v>3.1161473087818699E-2</v>
      </c>
      <c r="AL54">
        <v>1.988636363636364E-2</v>
      </c>
      <c r="AM54">
        <v>2.8328611898017001E-2</v>
      </c>
      <c r="AN54">
        <v>1.1331444759206799E-2</v>
      </c>
      <c r="AO54">
        <v>1.1331444759206799E-2</v>
      </c>
      <c r="AP54">
        <v>1.4164305949008501E-2</v>
      </c>
      <c r="AQ54">
        <v>1.7045454545454541E-2</v>
      </c>
      <c r="AV54">
        <v>1.4364242553710939E-2</v>
      </c>
      <c r="AW54">
        <v>1.258201599121094E-2</v>
      </c>
      <c r="AX54" s="24">
        <f t="shared" si="32"/>
        <v>1.7806393398101443E-3</v>
      </c>
      <c r="AY54">
        <f t="shared" si="33"/>
        <v>1.7822265624999993E-3</v>
      </c>
      <c r="AZ54">
        <f t="shared" si="34"/>
        <v>1</v>
      </c>
    </row>
    <row r="55" spans="4:64">
      <c r="D55" s="74"/>
      <c r="E55" s="31">
        <v>50</v>
      </c>
      <c r="F55" s="30">
        <f t="shared" si="35"/>
        <v>1.3941095719761802</v>
      </c>
      <c r="G55">
        <v>1.4298724294527321</v>
      </c>
      <c r="H55">
        <v>1.3503157596059401</v>
      </c>
      <c r="I55">
        <v>1.4425007963074219</v>
      </c>
      <c r="J55">
        <v>1.3953421951189151</v>
      </c>
      <c r="K55">
        <v>1.3599351027359701</v>
      </c>
      <c r="L55">
        <v>1.407699320366181</v>
      </c>
      <c r="M55">
        <v>1.336314779204258</v>
      </c>
      <c r="N55">
        <v>1.3938845332312439</v>
      </c>
      <c r="O55">
        <v>1.386791560290823</v>
      </c>
      <c r="P55">
        <v>1.443322985046702</v>
      </c>
      <c r="Q55">
        <v>1.464557463056481</v>
      </c>
      <c r="R55">
        <v>1.3823812646815019</v>
      </c>
      <c r="S55">
        <v>1.3285791497299779</v>
      </c>
      <c r="T55">
        <v>1.3813820373131089</v>
      </c>
      <c r="U55">
        <v>1.408764203501446</v>
      </c>
      <c r="Z55" s="74"/>
      <c r="AA55" s="31">
        <v>35</v>
      </c>
      <c r="AB55" s="30">
        <f t="shared" si="36"/>
        <v>7.4605116318997342E-2</v>
      </c>
      <c r="AC55">
        <v>0.44192634560906507</v>
      </c>
      <c r="AD55">
        <v>1.4164305949008501E-2</v>
      </c>
      <c r="AE55">
        <v>3.6827195467422087E-2</v>
      </c>
      <c r="AF55">
        <v>1.69971671388102E-2</v>
      </c>
      <c r="AG55">
        <v>8.5227272727272721E-3</v>
      </c>
      <c r="AH55">
        <v>4.5325779036827198E-2</v>
      </c>
      <c r="AI55">
        <v>0.41926345609065158</v>
      </c>
      <c r="AJ55">
        <v>8.4985835694051E-3</v>
      </c>
      <c r="AK55">
        <v>2.8328611898017001E-2</v>
      </c>
      <c r="AL55">
        <v>1.4204545454545451E-2</v>
      </c>
      <c r="AM55">
        <v>3.1161473087818699E-2</v>
      </c>
      <c r="AN55">
        <v>1.9830028328611901E-2</v>
      </c>
      <c r="AO55">
        <v>1.1331444759206799E-2</v>
      </c>
      <c r="AP55">
        <v>1.1331444759206799E-2</v>
      </c>
      <c r="AQ55">
        <v>1.136363636363636E-2</v>
      </c>
      <c r="AV55">
        <v>1.7604827880859379E-3</v>
      </c>
      <c r="AW55">
        <v>3.6056518554687502E-3</v>
      </c>
      <c r="AX55" s="24">
        <f t="shared" si="32"/>
        <v>1.8468724393352353E-3</v>
      </c>
      <c r="AY55">
        <f t="shared" si="33"/>
        <v>1.8451690673828122E-3</v>
      </c>
      <c r="AZ55">
        <f t="shared" si="34"/>
        <v>0</v>
      </c>
    </row>
    <row r="56" spans="4:64">
      <c r="D56" s="74"/>
      <c r="E56" s="31">
        <v>75</v>
      </c>
      <c r="F56" s="30">
        <f t="shared" si="35"/>
        <v>1.3931717595904582</v>
      </c>
      <c r="G56">
        <v>1.431373107258284</v>
      </c>
      <c r="H56">
        <v>1.3495727444980841</v>
      </c>
      <c r="I56">
        <v>1.441405848837308</v>
      </c>
      <c r="J56">
        <v>1.3972022605710861</v>
      </c>
      <c r="K56">
        <v>1.358574011020603</v>
      </c>
      <c r="L56">
        <v>1.4042222337178021</v>
      </c>
      <c r="M56">
        <v>1.335948384605963</v>
      </c>
      <c r="N56">
        <v>1.396161793539775</v>
      </c>
      <c r="O56">
        <v>1.383564558566726</v>
      </c>
      <c r="P56">
        <v>1.4425093257682631</v>
      </c>
      <c r="Q56">
        <v>1.463774656855428</v>
      </c>
      <c r="R56">
        <v>1.380918829987946</v>
      </c>
      <c r="S56">
        <v>1.328059057095047</v>
      </c>
      <c r="T56">
        <v>1.3798372733238411</v>
      </c>
      <c r="U56">
        <v>1.4044523082107181</v>
      </c>
      <c r="Z56" s="74"/>
      <c r="AA56" s="31">
        <v>50</v>
      </c>
      <c r="AB56" s="30">
        <f t="shared" si="36"/>
        <v>7.2527148253068927E-2</v>
      </c>
      <c r="AC56">
        <v>0.44192634560906507</v>
      </c>
      <c r="AD56">
        <v>1.1331444759206799E-2</v>
      </c>
      <c r="AE56">
        <v>3.1161473087818699E-2</v>
      </c>
      <c r="AF56">
        <v>1.9830028328611901E-2</v>
      </c>
      <c r="AG56">
        <v>2.840909090909091E-3</v>
      </c>
      <c r="AH56">
        <v>4.5325779036827198E-2</v>
      </c>
      <c r="AI56">
        <v>0.40793201133144469</v>
      </c>
      <c r="AJ56">
        <v>1.4164305949008501E-2</v>
      </c>
      <c r="AK56">
        <v>1.4164305949008501E-2</v>
      </c>
      <c r="AL56">
        <v>1.988636363636364E-2</v>
      </c>
      <c r="AM56">
        <v>2.2662889518413599E-2</v>
      </c>
      <c r="AN56">
        <v>2.2662889518413599E-2</v>
      </c>
      <c r="AO56">
        <v>1.69971671388102E-2</v>
      </c>
      <c r="AP56">
        <v>8.4985835694051E-3</v>
      </c>
      <c r="AQ56">
        <v>8.5227272727272721E-3</v>
      </c>
      <c r="AV56">
        <v>0.45889091491699219</v>
      </c>
      <c r="AW56">
        <v>0.45987510681152338</v>
      </c>
      <c r="AX56" s="24">
        <f t="shared" si="32"/>
        <v>9.8467637029985467E-4</v>
      </c>
      <c r="AY56">
        <f t="shared" si="33"/>
        <v>9.8419189453119449E-4</v>
      </c>
      <c r="AZ56">
        <f t="shared" si="34"/>
        <v>1</v>
      </c>
    </row>
    <row r="57" spans="4:64">
      <c r="D57" s="74"/>
      <c r="E57" s="31">
        <v>100</v>
      </c>
      <c r="F57" s="30">
        <f t="shared" si="35"/>
        <v>1.3930157235148379</v>
      </c>
      <c r="G57">
        <v>1.4322264323602829</v>
      </c>
      <c r="H57">
        <v>1.3493837466558301</v>
      </c>
      <c r="I57">
        <v>1.441009643549197</v>
      </c>
      <c r="J57">
        <v>1.397181983613061</v>
      </c>
      <c r="K57">
        <v>1.3572300872539249</v>
      </c>
      <c r="L57">
        <v>1.4030109469596439</v>
      </c>
      <c r="M57">
        <v>1.333388327238358</v>
      </c>
      <c r="N57">
        <v>1.395908286050435</v>
      </c>
      <c r="O57">
        <v>1.386234901870856</v>
      </c>
      <c r="P57">
        <v>1.444161805782749</v>
      </c>
      <c r="Q57">
        <v>1.463392331172745</v>
      </c>
      <c r="R57">
        <v>1.380328727389684</v>
      </c>
      <c r="S57">
        <v>1.327247191668127</v>
      </c>
      <c r="T57">
        <v>1.3807002392215479</v>
      </c>
      <c r="U57">
        <v>1.403831201936129</v>
      </c>
      <c r="Z57" s="74"/>
      <c r="AA57" s="31">
        <v>75</v>
      </c>
      <c r="AB57" s="30">
        <f t="shared" si="36"/>
        <v>7.2150506481243021E-2</v>
      </c>
      <c r="AC57">
        <v>0.43909348441926338</v>
      </c>
      <c r="AD57">
        <v>1.4164305949008501E-2</v>
      </c>
      <c r="AE57">
        <v>2.2662889518413599E-2</v>
      </c>
      <c r="AF57">
        <v>1.4164305949008501E-2</v>
      </c>
      <c r="AG57">
        <v>8.5227272727272721E-3</v>
      </c>
      <c r="AH57">
        <v>1.9830028328611901E-2</v>
      </c>
      <c r="AI57">
        <v>0.41359773371104808</v>
      </c>
      <c r="AJ57">
        <v>2.2662889518413599E-2</v>
      </c>
      <c r="AK57">
        <v>1.4164305949008501E-2</v>
      </c>
      <c r="AL57">
        <v>1.136363636363636E-2</v>
      </c>
      <c r="AM57">
        <v>2.2662889518413599E-2</v>
      </c>
      <c r="AN57">
        <v>2.2662889518413599E-2</v>
      </c>
      <c r="AO57">
        <v>2.2662889518413599E-2</v>
      </c>
      <c r="AP57">
        <v>1.69971671388102E-2</v>
      </c>
      <c r="AQ57">
        <v>1.7045454545454541E-2</v>
      </c>
      <c r="AV57">
        <v>0.49063301086425781</v>
      </c>
      <c r="AW57">
        <v>0.49120559692382809</v>
      </c>
      <c r="AX57" s="24">
        <f t="shared" si="32"/>
        <v>5.7275001825999477E-4</v>
      </c>
      <c r="AY57">
        <f t="shared" si="33"/>
        <v>5.7258605957027919E-4</v>
      </c>
      <c r="AZ57">
        <f t="shared" si="34"/>
        <v>1</v>
      </c>
      <c r="BD57" t="s">
        <v>116</v>
      </c>
    </row>
    <row r="58" spans="4:64">
      <c r="D58" s="74"/>
      <c r="E58" s="31">
        <v>125</v>
      </c>
      <c r="F58" s="30">
        <f t="shared" si="35"/>
        <v>1.3931748084190974</v>
      </c>
      <c r="G58">
        <v>1.4309647940865089</v>
      </c>
      <c r="H58">
        <v>1.348804808562962</v>
      </c>
      <c r="I58">
        <v>1.441671653810858</v>
      </c>
      <c r="J58">
        <v>1.3987947077916461</v>
      </c>
      <c r="K58">
        <v>1.355904778886706</v>
      </c>
      <c r="L58">
        <v>1.4026220070964199</v>
      </c>
      <c r="M58">
        <v>1.3325545754804919</v>
      </c>
      <c r="N58">
        <v>1.3958432418879789</v>
      </c>
      <c r="O58">
        <v>1.3877668967626819</v>
      </c>
      <c r="P58">
        <v>1.4458635212729229</v>
      </c>
      <c r="Q58">
        <v>1.463779613449409</v>
      </c>
      <c r="R58">
        <v>1.3801359467121761</v>
      </c>
      <c r="S58">
        <v>1.3277586683272551</v>
      </c>
      <c r="T58">
        <v>1.3808050772310381</v>
      </c>
      <c r="U58">
        <v>1.4043518349274069</v>
      </c>
      <c r="Z58" s="74"/>
      <c r="AA58" s="31">
        <v>100</v>
      </c>
      <c r="AB58" s="30">
        <f t="shared" si="36"/>
        <v>7.1397222937591209E-2</v>
      </c>
      <c r="AC58">
        <v>0.44192634560906507</v>
      </c>
      <c r="AD58">
        <v>1.4164305949008501E-2</v>
      </c>
      <c r="AE58">
        <v>3.39943342776204E-2</v>
      </c>
      <c r="AF58">
        <v>5.6657223796033997E-3</v>
      </c>
      <c r="AG58">
        <v>1.4204545454545451E-2</v>
      </c>
      <c r="AH58">
        <v>5.6657223796033997E-3</v>
      </c>
      <c r="AI58">
        <v>0.41359773371104808</v>
      </c>
      <c r="AJ58">
        <v>1.9830028328611901E-2</v>
      </c>
      <c r="AK58">
        <v>2.8328611898017001E-2</v>
      </c>
      <c r="AL58">
        <v>1.7045454545454541E-2</v>
      </c>
      <c r="AM58">
        <v>1.9830028328611901E-2</v>
      </c>
      <c r="AN58">
        <v>1.69971671388102E-2</v>
      </c>
      <c r="AO58">
        <v>1.1331444759206799E-2</v>
      </c>
      <c r="AP58">
        <v>1.1331444759206799E-2</v>
      </c>
      <c r="AQ58">
        <v>1.7045454545454541E-2</v>
      </c>
      <c r="AV58">
        <v>0.14412879943847659</v>
      </c>
      <c r="AW58">
        <v>0.13346405029296879</v>
      </c>
      <c r="AX58" s="24">
        <f t="shared" si="32"/>
        <v>1.0608082333022784E-2</v>
      </c>
      <c r="AY58">
        <f t="shared" si="33"/>
        <v>1.0664749145507801E-2</v>
      </c>
      <c r="AZ58">
        <f t="shared" si="34"/>
        <v>1</v>
      </c>
    </row>
    <row r="59" spans="4:64">
      <c r="D59" s="74"/>
      <c r="E59" s="31">
        <v>250</v>
      </c>
      <c r="F59" s="30">
        <f t="shared" si="35"/>
        <v>1.3925384917590908</v>
      </c>
      <c r="G59">
        <v>1.430903864295159</v>
      </c>
      <c r="H59">
        <v>1.348663232245497</v>
      </c>
      <c r="I59">
        <v>1.4400411103614781</v>
      </c>
      <c r="J59">
        <v>1.397208951295932</v>
      </c>
      <c r="K59">
        <v>1.3567580104964061</v>
      </c>
      <c r="L59">
        <v>1.4026136482034499</v>
      </c>
      <c r="M59">
        <v>1.3318354462857369</v>
      </c>
      <c r="N59">
        <v>1.395182097414924</v>
      </c>
      <c r="O59">
        <v>1.3859366313550701</v>
      </c>
      <c r="P59">
        <v>1.4453162811881259</v>
      </c>
      <c r="Q59">
        <v>1.463123544121179</v>
      </c>
      <c r="R59">
        <v>1.378245099724025</v>
      </c>
      <c r="S59">
        <v>1.3266206311766009</v>
      </c>
      <c r="T59">
        <v>1.383432833535897</v>
      </c>
      <c r="U59">
        <v>1.4021959946868829</v>
      </c>
      <c r="Z59" s="74"/>
      <c r="AA59" s="31">
        <v>125</v>
      </c>
      <c r="AB59" s="30">
        <f t="shared" si="36"/>
        <v>7.3285797064125677E-2</v>
      </c>
      <c r="AC59">
        <v>0.44192634560906507</v>
      </c>
      <c r="AD59">
        <v>1.4164305949008501E-2</v>
      </c>
      <c r="AE59">
        <v>2.8328611898017001E-2</v>
      </c>
      <c r="AF59">
        <v>8.4985835694051E-3</v>
      </c>
      <c r="AG59">
        <v>2.2727272727272731E-2</v>
      </c>
      <c r="AH59">
        <v>8.4985835694051E-3</v>
      </c>
      <c r="AI59">
        <v>0.40793201133144469</v>
      </c>
      <c r="AJ59">
        <v>1.69971671388102E-2</v>
      </c>
      <c r="AK59">
        <v>3.9660056657223802E-2</v>
      </c>
      <c r="AL59">
        <v>1.4204545454545451E-2</v>
      </c>
      <c r="AM59">
        <v>2.8328611898017001E-2</v>
      </c>
      <c r="AN59">
        <v>2.2662889518413599E-2</v>
      </c>
      <c r="AO59">
        <v>1.9830028328611901E-2</v>
      </c>
      <c r="AP59">
        <v>1.4164305949008501E-2</v>
      </c>
      <c r="AQ59">
        <v>1.136363636363636E-2</v>
      </c>
      <c r="AV59">
        <v>0</v>
      </c>
      <c r="AW59">
        <v>0</v>
      </c>
      <c r="AX59" s="24">
        <f t="shared" si="32"/>
        <v>0</v>
      </c>
      <c r="AY59">
        <f t="shared" si="33"/>
        <v>0</v>
      </c>
      <c r="AZ59">
        <f t="shared" si="34"/>
        <v>1</v>
      </c>
      <c r="BD59" t="s">
        <v>90</v>
      </c>
      <c r="BI59" t="s">
        <v>91</v>
      </c>
    </row>
    <row r="60" spans="4:64">
      <c r="D60" s="74"/>
      <c r="E60" s="31">
        <v>400</v>
      </c>
      <c r="F60" s="30">
        <f t="shared" si="35"/>
        <v>1.3922581824002704</v>
      </c>
      <c r="G60">
        <v>1.431055312064528</v>
      </c>
      <c r="H60">
        <v>1.348390082568405</v>
      </c>
      <c r="I60">
        <v>1.438402874787416</v>
      </c>
      <c r="J60">
        <v>1.3942459976223669</v>
      </c>
      <c r="K60">
        <v>1.356997117775371</v>
      </c>
      <c r="L60">
        <v>1.402175809466409</v>
      </c>
      <c r="M60">
        <v>1.3321110194799179</v>
      </c>
      <c r="N60">
        <v>1.395635109054806</v>
      </c>
      <c r="O60">
        <v>1.3858737986819281</v>
      </c>
      <c r="P60">
        <v>1.4452929063456841</v>
      </c>
      <c r="Q60">
        <v>1.4632979906055319</v>
      </c>
      <c r="R60">
        <v>1.378655229961288</v>
      </c>
      <c r="S60">
        <v>1.3257197222845589</v>
      </c>
      <c r="T60">
        <v>1.38266131439517</v>
      </c>
      <c r="U60">
        <v>1.4033584509106749</v>
      </c>
      <c r="Z60" s="74"/>
      <c r="AA60" s="31">
        <v>250</v>
      </c>
      <c r="AB60" s="30">
        <f t="shared" si="36"/>
        <v>7.404015366125849E-2</v>
      </c>
      <c r="AC60">
        <v>0.44759206798866857</v>
      </c>
      <c r="AD60">
        <v>8.4985835694051E-3</v>
      </c>
      <c r="AE60">
        <v>3.6827195467422087E-2</v>
      </c>
      <c r="AF60">
        <v>8.4985835694051E-3</v>
      </c>
      <c r="AG60">
        <v>1.136363636363636E-2</v>
      </c>
      <c r="AH60">
        <v>5.6657223796033997E-3</v>
      </c>
      <c r="AI60">
        <v>0.41926345609065158</v>
      </c>
      <c r="AJ60">
        <v>1.9830028328611901E-2</v>
      </c>
      <c r="AK60">
        <v>2.54957507082153E-2</v>
      </c>
      <c r="AL60">
        <v>1.4204545454545451E-2</v>
      </c>
      <c r="AM60">
        <v>4.2492917847025503E-2</v>
      </c>
      <c r="AN60">
        <v>1.69971671388102E-2</v>
      </c>
      <c r="AO60">
        <v>1.69971671388102E-2</v>
      </c>
      <c r="AP60">
        <v>1.9830028328611901E-2</v>
      </c>
      <c r="AQ60">
        <v>1.7045454545454541E-2</v>
      </c>
      <c r="AV60">
        <v>0</v>
      </c>
      <c r="AW60">
        <v>0</v>
      </c>
      <c r="AX60" s="24">
        <f t="shared" si="32"/>
        <v>0</v>
      </c>
      <c r="AY60">
        <f t="shared" si="33"/>
        <v>0</v>
      </c>
      <c r="AZ60">
        <f t="shared" si="34"/>
        <v>1</v>
      </c>
      <c r="BD60" s="3">
        <v>1</v>
      </c>
      <c r="BE60" s="3">
        <v>2</v>
      </c>
      <c r="BF60" s="3">
        <v>3</v>
      </c>
      <c r="BG60" s="3">
        <v>4</v>
      </c>
      <c r="BI60" s="5" t="s">
        <v>70</v>
      </c>
      <c r="BJ60" s="5" t="s">
        <v>70</v>
      </c>
      <c r="BK60" s="5" t="s">
        <v>70</v>
      </c>
      <c r="BL60" s="5" t="s">
        <v>70</v>
      </c>
    </row>
    <row r="61" spans="4:64">
      <c r="D61" s="74"/>
      <c r="E61" s="31">
        <v>500</v>
      </c>
      <c r="F61" s="30">
        <f t="shared" si="35"/>
        <v>1.3921021713339818</v>
      </c>
      <c r="G61">
        <v>1.431566771714885</v>
      </c>
      <c r="H61">
        <v>1.3479540288484471</v>
      </c>
      <c r="I61">
        <v>1.4376277507605399</v>
      </c>
      <c r="J61">
        <v>1.393875392940632</v>
      </c>
      <c r="K61">
        <v>1.357293565160693</v>
      </c>
      <c r="L61">
        <v>1.4020696411132101</v>
      </c>
      <c r="M61">
        <v>1.3318097651041509</v>
      </c>
      <c r="N61">
        <v>1.395444843432309</v>
      </c>
      <c r="O61">
        <v>1.3852961676881741</v>
      </c>
      <c r="P61">
        <v>1.445093068759653</v>
      </c>
      <c r="Q61">
        <v>1.4637580225898419</v>
      </c>
      <c r="R61">
        <v>1.3785627499717521</v>
      </c>
      <c r="S61">
        <v>1.3256387984248259</v>
      </c>
      <c r="T61">
        <v>1.3823192454861659</v>
      </c>
      <c r="U61">
        <v>1.4032227580144501</v>
      </c>
      <c r="Z61" s="74"/>
      <c r="AA61" s="31">
        <v>400</v>
      </c>
      <c r="AB61" s="30">
        <f t="shared" si="36"/>
        <v>7.2530367413511876E-2</v>
      </c>
      <c r="AC61">
        <v>0.44192634560906507</v>
      </c>
      <c r="AD61">
        <v>1.4164305949008501E-2</v>
      </c>
      <c r="AE61">
        <v>2.54957507082153E-2</v>
      </c>
      <c r="AF61">
        <v>1.4164305949008501E-2</v>
      </c>
      <c r="AG61">
        <v>1.136363636363636E-2</v>
      </c>
      <c r="AH61">
        <v>1.1331444759206799E-2</v>
      </c>
      <c r="AI61">
        <v>0.41643059490084988</v>
      </c>
      <c r="AJ61">
        <v>1.69971671388102E-2</v>
      </c>
      <c r="AK61">
        <v>1.9830028328611901E-2</v>
      </c>
      <c r="AL61">
        <v>1.136363636363636E-2</v>
      </c>
      <c r="AM61">
        <v>3.6827195467422087E-2</v>
      </c>
      <c r="AN61">
        <v>1.4164305949008501E-2</v>
      </c>
      <c r="AO61">
        <v>1.4164305949008501E-2</v>
      </c>
      <c r="AP61">
        <v>1.4164305949008501E-2</v>
      </c>
      <c r="AQ61">
        <v>2.556818181818182E-2</v>
      </c>
      <c r="AV61">
        <v>0</v>
      </c>
      <c r="AW61">
        <v>0</v>
      </c>
      <c r="AX61" s="24">
        <f t="shared" si="32"/>
        <v>0</v>
      </c>
      <c r="AY61">
        <f t="shared" si="33"/>
        <v>0</v>
      </c>
      <c r="AZ61">
        <f t="shared" si="34"/>
        <v>1</v>
      </c>
      <c r="BD61">
        <v>0.69617321215641625</v>
      </c>
      <c r="BE61">
        <v>0.39353850983814198</v>
      </c>
      <c r="BF61">
        <v>0.90830105424024654</v>
      </c>
      <c r="BG61">
        <v>1.0037756181640971</v>
      </c>
      <c r="BI61" s="5"/>
      <c r="BJ61" s="5" t="s">
        <v>69</v>
      </c>
      <c r="BK61" s="5" t="s">
        <v>69</v>
      </c>
      <c r="BL61" s="5" t="s">
        <v>69</v>
      </c>
    </row>
    <row r="62" spans="4:64">
      <c r="D62" s="74"/>
      <c r="E62" s="31">
        <v>600</v>
      </c>
      <c r="F62" s="30">
        <f t="shared" si="35"/>
        <v>1.391971193650027</v>
      </c>
      <c r="G62">
        <v>1.431497294838697</v>
      </c>
      <c r="H62">
        <v>1.3479941456271891</v>
      </c>
      <c r="I62">
        <v>1.4375437659994159</v>
      </c>
      <c r="J62">
        <v>1.394438624767474</v>
      </c>
      <c r="K62">
        <v>1.357210278896444</v>
      </c>
      <c r="L62">
        <v>1.401876327512414</v>
      </c>
      <c r="M62">
        <v>1.3319444036188131</v>
      </c>
      <c r="N62">
        <v>1.3950294856785399</v>
      </c>
      <c r="O62">
        <v>1.3843480848816021</v>
      </c>
      <c r="P62">
        <v>1.4448401036617009</v>
      </c>
      <c r="Q62">
        <v>1.464076741039968</v>
      </c>
      <c r="R62">
        <v>1.378228577708319</v>
      </c>
      <c r="S62">
        <v>1.325765965601333</v>
      </c>
      <c r="T62">
        <v>1.3819291836223919</v>
      </c>
      <c r="U62">
        <v>1.4028449212961009</v>
      </c>
      <c r="Z62" s="74"/>
      <c r="AA62" s="31">
        <v>500</v>
      </c>
      <c r="AB62" s="30">
        <f t="shared" si="36"/>
        <v>7.3664584942913558E-2</v>
      </c>
      <c r="AC62">
        <v>0.44192634560906507</v>
      </c>
      <c r="AD62">
        <v>1.4164305949008501E-2</v>
      </c>
      <c r="AE62">
        <v>2.8328611898017001E-2</v>
      </c>
      <c r="AF62">
        <v>1.4164305949008501E-2</v>
      </c>
      <c r="AG62">
        <v>1.4204545454545451E-2</v>
      </c>
      <c r="AH62">
        <v>8.4985835694051E-3</v>
      </c>
      <c r="AI62">
        <v>0.41359773371104808</v>
      </c>
      <c r="AJ62">
        <v>1.69971671388102E-2</v>
      </c>
      <c r="AK62">
        <v>2.54957507082153E-2</v>
      </c>
      <c r="AL62">
        <v>1.4204545454545451E-2</v>
      </c>
      <c r="AM62">
        <v>3.6827195467422087E-2</v>
      </c>
      <c r="AN62">
        <v>1.9830028328611901E-2</v>
      </c>
      <c r="AO62">
        <v>1.1331444759206799E-2</v>
      </c>
      <c r="AP62">
        <v>1.9830028328611901E-2</v>
      </c>
      <c r="AQ62">
        <v>2.556818181818182E-2</v>
      </c>
      <c r="AV62">
        <v>0</v>
      </c>
      <c r="AW62">
        <v>0</v>
      </c>
      <c r="AX62" s="24">
        <f t="shared" si="32"/>
        <v>0</v>
      </c>
      <c r="AY62">
        <f t="shared" si="33"/>
        <v>0</v>
      </c>
      <c r="AZ62">
        <f t="shared" si="34"/>
        <v>1</v>
      </c>
      <c r="BD62">
        <v>0.50098958747690792</v>
      </c>
      <c r="BE62">
        <v>0.32296614250470412</v>
      </c>
      <c r="BF62">
        <v>0.93059122349425616</v>
      </c>
      <c r="BG62">
        <v>1.0319061790974129</v>
      </c>
      <c r="BI62" s="5"/>
      <c r="BJ62" s="5"/>
      <c r="BK62" s="5" t="s">
        <v>68</v>
      </c>
      <c r="BL62" s="5" t="s">
        <v>68</v>
      </c>
    </row>
    <row r="63" spans="4:64">
      <c r="D63" s="74"/>
      <c r="E63" s="31">
        <v>750</v>
      </c>
      <c r="F63" s="30">
        <f t="shared" si="35"/>
        <v>1.3917100563933686</v>
      </c>
      <c r="G63">
        <v>1.4311754866768771</v>
      </c>
      <c r="H63">
        <v>1.3479273284573541</v>
      </c>
      <c r="I63">
        <v>1.4381679042396189</v>
      </c>
      <c r="J63">
        <v>1.3940619748973271</v>
      </c>
      <c r="K63">
        <v>1.3570356910489121</v>
      </c>
      <c r="L63">
        <v>1.401654377209796</v>
      </c>
      <c r="M63">
        <v>1.3316622782707199</v>
      </c>
      <c r="N63">
        <v>1.3944654321538279</v>
      </c>
      <c r="O63">
        <v>1.3840172097065699</v>
      </c>
      <c r="P63">
        <v>1.4452785843369971</v>
      </c>
      <c r="Q63">
        <v>1.463782218012615</v>
      </c>
      <c r="R63">
        <v>1.3769879461934049</v>
      </c>
      <c r="S63">
        <v>1.3255454980471291</v>
      </c>
      <c r="T63">
        <v>1.3816838809204539</v>
      </c>
      <c r="U63">
        <v>1.4022050357289251</v>
      </c>
      <c r="Z63" s="74"/>
      <c r="AA63" s="31">
        <v>600</v>
      </c>
      <c r="AB63" s="30">
        <f t="shared" si="36"/>
        <v>7.3475191003519597E-2</v>
      </c>
      <c r="AC63">
        <v>0.44192634560906507</v>
      </c>
      <c r="AD63">
        <v>1.4164305949008501E-2</v>
      </c>
      <c r="AE63">
        <v>2.8328611898017001E-2</v>
      </c>
      <c r="AF63">
        <v>1.69971671388102E-2</v>
      </c>
      <c r="AG63">
        <v>1.4204545454545451E-2</v>
      </c>
      <c r="AH63">
        <v>8.4985835694051E-3</v>
      </c>
      <c r="AI63">
        <v>0.41359773371104808</v>
      </c>
      <c r="AJ63">
        <v>1.69971671388102E-2</v>
      </c>
      <c r="AK63">
        <v>2.2662889518413599E-2</v>
      </c>
      <c r="AL63">
        <v>1.7045454545454541E-2</v>
      </c>
      <c r="AM63">
        <v>3.6827195467422087E-2</v>
      </c>
      <c r="AN63">
        <v>1.9830028328611901E-2</v>
      </c>
      <c r="AO63">
        <v>1.1331444759206799E-2</v>
      </c>
      <c r="AP63">
        <v>1.9830028328611901E-2</v>
      </c>
      <c r="AQ63">
        <v>1.988636363636364E-2</v>
      </c>
      <c r="AV63">
        <v>0</v>
      </c>
      <c r="AW63">
        <v>0</v>
      </c>
      <c r="AX63" s="24">
        <f t="shared" si="32"/>
        <v>0</v>
      </c>
      <c r="AY63">
        <f t="shared" si="33"/>
        <v>0</v>
      </c>
      <c r="AZ63">
        <f t="shared" si="34"/>
        <v>1</v>
      </c>
      <c r="BD63">
        <v>0.66620103302797651</v>
      </c>
      <c r="BE63">
        <v>0.370719517580615</v>
      </c>
      <c r="BF63">
        <v>0.87343856815505172</v>
      </c>
      <c r="BG63">
        <v>1.0250254255725491</v>
      </c>
      <c r="BI63" s="5"/>
      <c r="BJ63" s="5"/>
      <c r="BK63" s="5"/>
      <c r="BL63" s="5" t="s">
        <v>66</v>
      </c>
    </row>
    <row r="64" spans="4:64">
      <c r="D64" s="74"/>
      <c r="E64" s="31">
        <v>1000</v>
      </c>
      <c r="F64" s="30">
        <f t="shared" si="35"/>
        <v>1.3917268575184059</v>
      </c>
      <c r="G64">
        <v>1.430864542223377</v>
      </c>
      <c r="H64">
        <v>1.3481739072849701</v>
      </c>
      <c r="I64">
        <v>1.438539026428308</v>
      </c>
      <c r="J64">
        <v>1.393395337305307</v>
      </c>
      <c r="K64">
        <v>1.3569893104437989</v>
      </c>
      <c r="L64">
        <v>1.401958146767077</v>
      </c>
      <c r="M64">
        <v>1.332103132488585</v>
      </c>
      <c r="N64">
        <v>1.394501646929591</v>
      </c>
      <c r="O64">
        <v>1.3844013570506279</v>
      </c>
      <c r="P64">
        <v>1.4454440963863311</v>
      </c>
      <c r="Q64">
        <v>1.463516253736479</v>
      </c>
      <c r="R64">
        <v>1.376216277721013</v>
      </c>
      <c r="S64">
        <v>1.325818132130544</v>
      </c>
      <c r="T64">
        <v>1.381799795017721</v>
      </c>
      <c r="U64">
        <v>1.4021819008623611</v>
      </c>
      <c r="Z64" s="74"/>
      <c r="AA64" s="31">
        <v>750</v>
      </c>
      <c r="AB64" s="30">
        <f t="shared" si="36"/>
        <v>7.253090394025237E-2</v>
      </c>
      <c r="AC64">
        <v>0.44192634560906507</v>
      </c>
      <c r="AD64">
        <v>1.4164305949008501E-2</v>
      </c>
      <c r="AE64">
        <v>1.69971671388102E-2</v>
      </c>
      <c r="AF64">
        <v>1.4164305949008501E-2</v>
      </c>
      <c r="AG64">
        <v>1.4204545454545451E-2</v>
      </c>
      <c r="AH64">
        <v>8.4985835694051E-3</v>
      </c>
      <c r="AI64">
        <v>0.41359773371104808</v>
      </c>
      <c r="AJ64">
        <v>1.4164305949008501E-2</v>
      </c>
      <c r="AK64">
        <v>2.2662889518413599E-2</v>
      </c>
      <c r="AL64">
        <v>1.4204545454545451E-2</v>
      </c>
      <c r="AM64">
        <v>3.6827195467422087E-2</v>
      </c>
      <c r="AN64">
        <v>1.9830028328611901E-2</v>
      </c>
      <c r="AO64">
        <v>1.4164305949008501E-2</v>
      </c>
      <c r="AP64">
        <v>1.9830028328611901E-2</v>
      </c>
      <c r="AQ64">
        <v>2.2727272727272731E-2</v>
      </c>
      <c r="AV64">
        <v>0</v>
      </c>
      <c r="AW64">
        <v>0</v>
      </c>
      <c r="AX64" s="24">
        <f t="shared" si="32"/>
        <v>0</v>
      </c>
      <c r="AY64">
        <f t="shared" si="33"/>
        <v>0</v>
      </c>
      <c r="AZ64">
        <f t="shared" si="34"/>
        <v>1</v>
      </c>
      <c r="BD64">
        <v>0.63707738614635168</v>
      </c>
      <c r="BE64">
        <v>0.35421474603135039</v>
      </c>
      <c r="BF64">
        <v>0.85474765634593086</v>
      </c>
      <c r="BG64">
        <v>0.97645117314263863</v>
      </c>
    </row>
    <row r="65" spans="4:59">
      <c r="D65" s="73">
        <v>4</v>
      </c>
      <c r="E65" s="31">
        <v>5</v>
      </c>
      <c r="F65" s="30">
        <f t="shared" si="35"/>
        <v>1.3457053734620754</v>
      </c>
      <c r="G65">
        <v>1.3850775496129051</v>
      </c>
      <c r="H65">
        <v>1.317040474978548</v>
      </c>
      <c r="I65">
        <v>1.384251682742847</v>
      </c>
      <c r="J65">
        <v>1.3127170639719661</v>
      </c>
      <c r="K65">
        <v>1.324247197782584</v>
      </c>
      <c r="L65">
        <v>1.3607435675381661</v>
      </c>
      <c r="M65">
        <v>1.2962647749427569</v>
      </c>
      <c r="N65">
        <v>1.353509140432072</v>
      </c>
      <c r="O65">
        <v>1.3170059121769579</v>
      </c>
      <c r="P65">
        <v>1.3953360626740769</v>
      </c>
      <c r="Q65">
        <v>1.4276616537135181</v>
      </c>
      <c r="R65">
        <v>1.3279619501266271</v>
      </c>
      <c r="S65">
        <v>1.264219008948547</v>
      </c>
      <c r="T65">
        <v>1.3596406780796879</v>
      </c>
      <c r="U65">
        <v>1.359903884209871</v>
      </c>
      <c r="Z65" s="74"/>
      <c r="AA65" s="31">
        <v>1000</v>
      </c>
      <c r="AB65" s="30">
        <f t="shared" si="36"/>
        <v>7.2720297879646317E-2</v>
      </c>
      <c r="AC65">
        <v>0.44475920679886688</v>
      </c>
      <c r="AD65">
        <v>8.4985835694051E-3</v>
      </c>
      <c r="AE65">
        <v>2.54957507082153E-2</v>
      </c>
      <c r="AF65">
        <v>1.1331444759206799E-2</v>
      </c>
      <c r="AG65">
        <v>1.4204545454545451E-2</v>
      </c>
      <c r="AH65">
        <v>8.4985835694051E-3</v>
      </c>
      <c r="AI65">
        <v>0.41359773371104808</v>
      </c>
      <c r="AJ65">
        <v>1.69971671388102E-2</v>
      </c>
      <c r="AK65">
        <v>1.9830028328611901E-2</v>
      </c>
      <c r="AL65">
        <v>1.4204545454545451E-2</v>
      </c>
      <c r="AM65">
        <v>3.6827195467422087E-2</v>
      </c>
      <c r="AN65">
        <v>1.9830028328611901E-2</v>
      </c>
      <c r="AO65">
        <v>1.69971671388102E-2</v>
      </c>
      <c r="AP65">
        <v>1.4164305949008501E-2</v>
      </c>
      <c r="AQ65">
        <v>2.556818181818182E-2</v>
      </c>
      <c r="AV65">
        <v>0</v>
      </c>
      <c r="AW65">
        <v>0</v>
      </c>
      <c r="AX65" s="24">
        <f t="shared" si="32"/>
        <v>0</v>
      </c>
      <c r="AY65">
        <f t="shared" si="33"/>
        <v>0</v>
      </c>
      <c r="AZ65">
        <f t="shared" si="34"/>
        <v>1</v>
      </c>
      <c r="BD65">
        <v>0.62861686121150784</v>
      </c>
      <c r="BE65">
        <v>0.28270362479254219</v>
      </c>
      <c r="BF65">
        <v>0.80554950194994013</v>
      </c>
      <c r="BG65">
        <v>0.9504255240459818</v>
      </c>
    </row>
    <row r="66" spans="4:59">
      <c r="D66" s="74"/>
      <c r="E66" s="31">
        <v>10</v>
      </c>
      <c r="F66" s="30">
        <f t="shared" si="35"/>
        <v>1.3411475413042158</v>
      </c>
      <c r="G66">
        <v>1.376636807334271</v>
      </c>
      <c r="H66">
        <v>1.3114335640636849</v>
      </c>
      <c r="I66">
        <v>1.375299430979841</v>
      </c>
      <c r="J66">
        <v>1.323763111101298</v>
      </c>
      <c r="K66">
        <v>1.3264886634276869</v>
      </c>
      <c r="L66">
        <v>1.365578122763826</v>
      </c>
      <c r="M66">
        <v>1.2787659547153389</v>
      </c>
      <c r="N66">
        <v>1.3481268031540961</v>
      </c>
      <c r="O66">
        <v>1.307494929530401</v>
      </c>
      <c r="P66">
        <v>1.39675370458342</v>
      </c>
      <c r="Q66">
        <v>1.413856957133232</v>
      </c>
      <c r="R66">
        <v>1.327464295454706</v>
      </c>
      <c r="S66">
        <v>1.2720435922163369</v>
      </c>
      <c r="T66">
        <v>1.338617072822218</v>
      </c>
      <c r="U66">
        <v>1.354890110282877</v>
      </c>
      <c r="Z66" s="73">
        <v>4</v>
      </c>
      <c r="AA66" s="31">
        <v>5</v>
      </c>
      <c r="AB66" s="30">
        <f t="shared" si="36"/>
        <v>0.44823107133659534</v>
      </c>
      <c r="AC66">
        <v>0.47308781869688388</v>
      </c>
      <c r="AD66">
        <v>0.37393767705382441</v>
      </c>
      <c r="AE66">
        <v>0.47308781869688388</v>
      </c>
      <c r="AF66">
        <v>0.45325779036827202</v>
      </c>
      <c r="AG66">
        <v>0.44886363636363641</v>
      </c>
      <c r="AH66">
        <v>0.46458923512747868</v>
      </c>
      <c r="AI66">
        <v>0.47875354107648732</v>
      </c>
      <c r="AJ66">
        <v>0.44475920679886688</v>
      </c>
      <c r="AK66">
        <v>0.41926345609065158</v>
      </c>
      <c r="AL66">
        <v>0.5</v>
      </c>
      <c r="AM66">
        <v>0.47308781869688388</v>
      </c>
      <c r="AN66">
        <v>0.41359773371104808</v>
      </c>
      <c r="AO66">
        <v>0.38243626062322938</v>
      </c>
      <c r="AP66">
        <v>0.49008498583569399</v>
      </c>
      <c r="AQ66">
        <v>0.43465909090909088</v>
      </c>
      <c r="AV66">
        <v>0</v>
      </c>
      <c r="AW66">
        <v>0</v>
      </c>
      <c r="AX66" s="24">
        <f t="shared" si="32"/>
        <v>0</v>
      </c>
      <c r="AY66">
        <f t="shared" si="33"/>
        <v>0</v>
      </c>
      <c r="AZ66">
        <f t="shared" si="34"/>
        <v>1</v>
      </c>
      <c r="BD66">
        <v>0.51078404728002214</v>
      </c>
      <c r="BE66">
        <v>0.36738232248785507</v>
      </c>
      <c r="BF66">
        <v>0.95176448421753035</v>
      </c>
      <c r="BG66">
        <v>0.98004530350818353</v>
      </c>
    </row>
    <row r="67" spans="4:59">
      <c r="D67" s="74"/>
      <c r="E67" s="31">
        <v>15</v>
      </c>
      <c r="F67" s="30">
        <f t="shared" si="35"/>
        <v>1.3399127993541116</v>
      </c>
      <c r="G67">
        <v>1.3765291684525309</v>
      </c>
      <c r="H67">
        <v>1.3032207775951841</v>
      </c>
      <c r="I67">
        <v>1.380195084931223</v>
      </c>
      <c r="J67">
        <v>1.3150809060953741</v>
      </c>
      <c r="K67">
        <v>1.325012211525475</v>
      </c>
      <c r="L67">
        <v>1.365553791793551</v>
      </c>
      <c r="M67">
        <v>1.2798922915789011</v>
      </c>
      <c r="N67">
        <v>1.345405787190519</v>
      </c>
      <c r="O67">
        <v>1.3075082706797909</v>
      </c>
      <c r="P67">
        <v>1.394236580664564</v>
      </c>
      <c r="Q67">
        <v>1.414004453332194</v>
      </c>
      <c r="R67">
        <v>1.319548775937524</v>
      </c>
      <c r="S67">
        <v>1.2736889113513159</v>
      </c>
      <c r="T67">
        <v>1.3451240519957941</v>
      </c>
      <c r="U67">
        <v>1.3536909271877391</v>
      </c>
      <c r="Z67" s="74"/>
      <c r="AA67" s="31">
        <v>10</v>
      </c>
      <c r="AB67" s="30">
        <f t="shared" si="36"/>
        <v>0.44312387329384501</v>
      </c>
      <c r="AC67">
        <v>0.48725212464589229</v>
      </c>
      <c r="AD67">
        <v>0.38243626062322938</v>
      </c>
      <c r="AE67">
        <v>0.47308781869688388</v>
      </c>
      <c r="AF67">
        <v>0.45609065155807371</v>
      </c>
      <c r="AG67">
        <v>0.4375</v>
      </c>
      <c r="AH67">
        <v>0.43059490084985841</v>
      </c>
      <c r="AI67">
        <v>0.44192634560906507</v>
      </c>
      <c r="AJ67">
        <v>0.45609065155807371</v>
      </c>
      <c r="AK67">
        <v>0.42776203966005671</v>
      </c>
      <c r="AL67">
        <v>0.46590909090909088</v>
      </c>
      <c r="AM67">
        <v>0.46458923512747868</v>
      </c>
      <c r="AN67">
        <v>0.41926345609065158</v>
      </c>
      <c r="AO67">
        <v>0.40793201133144469</v>
      </c>
      <c r="AP67">
        <v>0.45892351274787541</v>
      </c>
      <c r="AQ67">
        <v>0.4375</v>
      </c>
      <c r="AV67">
        <v>0</v>
      </c>
      <c r="AW67">
        <v>0</v>
      </c>
      <c r="AX67" s="24">
        <f t="shared" si="32"/>
        <v>0</v>
      </c>
      <c r="AY67">
        <f t="shared" si="33"/>
        <v>0</v>
      </c>
      <c r="AZ67">
        <f t="shared" si="34"/>
        <v>1</v>
      </c>
      <c r="BD67">
        <v>0.71717090867009947</v>
      </c>
      <c r="BE67">
        <v>0.35719512437122541</v>
      </c>
      <c r="BF67">
        <v>0.91539054473986137</v>
      </c>
      <c r="BG67">
        <v>1.0134960350395621</v>
      </c>
    </row>
    <row r="68" spans="4:59">
      <c r="D68" s="74"/>
      <c r="E68" s="31">
        <v>25</v>
      </c>
      <c r="F68" s="30">
        <f t="shared" si="35"/>
        <v>1.3377084783251607</v>
      </c>
      <c r="G68">
        <v>1.376738463469926</v>
      </c>
      <c r="H68">
        <v>1.3066209756320579</v>
      </c>
      <c r="I68">
        <v>1.376180849550952</v>
      </c>
      <c r="J68">
        <v>1.3104640727061641</v>
      </c>
      <c r="K68">
        <v>1.3272550796795799</v>
      </c>
      <c r="L68">
        <v>1.363420050133491</v>
      </c>
      <c r="M68">
        <v>1.2777905948244379</v>
      </c>
      <c r="N68">
        <v>1.3422636365801111</v>
      </c>
      <c r="O68">
        <v>1.3074282426734349</v>
      </c>
      <c r="P68">
        <v>1.391334217365114</v>
      </c>
      <c r="Q68">
        <v>1.411730798777646</v>
      </c>
      <c r="R68">
        <v>1.3186705509433481</v>
      </c>
      <c r="S68">
        <v>1.266295937782959</v>
      </c>
      <c r="T68">
        <v>1.3409854358668361</v>
      </c>
      <c r="U68">
        <v>1.3484482688913479</v>
      </c>
      <c r="Z68" s="74"/>
      <c r="AA68" s="31">
        <v>15</v>
      </c>
      <c r="AB68" s="30">
        <f t="shared" si="36"/>
        <v>0.43934028671989012</v>
      </c>
      <c r="AC68">
        <v>0.48158640226628902</v>
      </c>
      <c r="AD68">
        <v>0.38526912181303108</v>
      </c>
      <c r="AE68">
        <v>0.47875354107648732</v>
      </c>
      <c r="AF68">
        <v>0.42776203966005671</v>
      </c>
      <c r="AG68">
        <v>0.41193181818181818</v>
      </c>
      <c r="AH68">
        <v>0.42776203966005671</v>
      </c>
      <c r="AI68">
        <v>0.44759206798866857</v>
      </c>
      <c r="AJ68">
        <v>0.43626062322946169</v>
      </c>
      <c r="AK68">
        <v>0.43059490084985841</v>
      </c>
      <c r="AL68">
        <v>0.46306818181818182</v>
      </c>
      <c r="AM68">
        <v>0.46742209631728038</v>
      </c>
      <c r="AN68">
        <v>0.43626062322946169</v>
      </c>
      <c r="AO68">
        <v>0.41076487252124638</v>
      </c>
      <c r="AP68">
        <v>0.45325779036827202</v>
      </c>
      <c r="AQ68">
        <v>0.43181818181818182</v>
      </c>
      <c r="AV68">
        <v>0.49386215209960938</v>
      </c>
      <c r="AW68">
        <v>0.49454040527343751</v>
      </c>
      <c r="AX68" s="24">
        <f t="shared" si="32"/>
        <v>6.7848323952332328E-4</v>
      </c>
      <c r="AY68">
        <f t="shared" si="33"/>
        <v>6.782531738281361E-4</v>
      </c>
      <c r="AZ68">
        <f t="shared" si="34"/>
        <v>1</v>
      </c>
      <c r="BD68">
        <v>0.58306226127220429</v>
      </c>
      <c r="BE68">
        <v>0.34653597764653038</v>
      </c>
      <c r="BF68">
        <v>0.84890779962811791</v>
      </c>
      <c r="BG68">
        <v>0.97098082579865974</v>
      </c>
    </row>
    <row r="69" spans="4:59">
      <c r="D69" s="74"/>
      <c r="E69" s="31">
        <v>35</v>
      </c>
      <c r="F69" s="30">
        <f t="shared" si="35"/>
        <v>1.3365885814581875</v>
      </c>
      <c r="G69">
        <v>1.3731118605432751</v>
      </c>
      <c r="H69">
        <v>1.308562884266119</v>
      </c>
      <c r="I69">
        <v>1.3733835897577511</v>
      </c>
      <c r="J69">
        <v>1.3075119816440881</v>
      </c>
      <c r="K69">
        <v>1.3288116220848529</v>
      </c>
      <c r="L69">
        <v>1.362699472358194</v>
      </c>
      <c r="M69">
        <v>1.2803779270141431</v>
      </c>
      <c r="N69">
        <v>1.3396786368188001</v>
      </c>
      <c r="O69">
        <v>1.309052714355426</v>
      </c>
      <c r="P69">
        <v>1.3897223258187319</v>
      </c>
      <c r="Q69">
        <v>1.415145787682051</v>
      </c>
      <c r="R69">
        <v>1.316330746925003</v>
      </c>
      <c r="S69">
        <v>1.2616975100714269</v>
      </c>
      <c r="T69">
        <v>1.3398900382572669</v>
      </c>
      <c r="U69">
        <v>1.3428516242756801</v>
      </c>
      <c r="Z69" s="74"/>
      <c r="AA69" s="31">
        <v>25</v>
      </c>
      <c r="AB69" s="30">
        <f t="shared" si="36"/>
        <v>0.44010430079835172</v>
      </c>
      <c r="AC69">
        <v>0.48158640226628902</v>
      </c>
      <c r="AD69">
        <v>0.40509915014164299</v>
      </c>
      <c r="AE69">
        <v>0.46458923512747868</v>
      </c>
      <c r="AF69">
        <v>0.42776203966005671</v>
      </c>
      <c r="AG69">
        <v>0.43465909090909088</v>
      </c>
      <c r="AH69">
        <v>0.42776203966005671</v>
      </c>
      <c r="AI69">
        <v>0.43626062322946169</v>
      </c>
      <c r="AJ69">
        <v>0.43342776203965999</v>
      </c>
      <c r="AK69">
        <v>0.42209631728045333</v>
      </c>
      <c r="AL69">
        <v>0.46875</v>
      </c>
      <c r="AM69">
        <v>0.46458923512747868</v>
      </c>
      <c r="AN69">
        <v>0.42492917847025502</v>
      </c>
      <c r="AO69">
        <v>0.41359773371104808</v>
      </c>
      <c r="AP69">
        <v>0.44759206798866857</v>
      </c>
      <c r="AQ69">
        <v>0.44886363636363641</v>
      </c>
      <c r="AV69">
        <v>0</v>
      </c>
      <c r="AW69">
        <v>0</v>
      </c>
      <c r="AX69" s="24">
        <f t="shared" si="32"/>
        <v>0</v>
      </c>
      <c r="AY69">
        <f t="shared" si="33"/>
        <v>0</v>
      </c>
      <c r="AZ69">
        <f t="shared" si="34"/>
        <v>1</v>
      </c>
      <c r="BD69">
        <v>0.67697513351841454</v>
      </c>
      <c r="BE69">
        <v>0.3159276228626528</v>
      </c>
      <c r="BF69">
        <v>0.90146259462517409</v>
      </c>
      <c r="BG69">
        <v>1.0277479310582129</v>
      </c>
    </row>
    <row r="70" spans="4:59">
      <c r="D70" s="74"/>
      <c r="E70" s="31">
        <v>50</v>
      </c>
      <c r="F70" s="30">
        <f t="shared" si="35"/>
        <v>1.3371708912117057</v>
      </c>
      <c r="G70">
        <v>1.372979182377555</v>
      </c>
      <c r="H70">
        <v>1.3110574544063089</v>
      </c>
      <c r="I70">
        <v>1.3748802304079191</v>
      </c>
      <c r="J70">
        <v>1.306088232917922</v>
      </c>
      <c r="K70">
        <v>1.3290693769621851</v>
      </c>
      <c r="L70">
        <v>1.3617031916303211</v>
      </c>
      <c r="M70">
        <v>1.28198714259915</v>
      </c>
      <c r="N70">
        <v>1.3402234637727899</v>
      </c>
      <c r="O70">
        <v>1.306393636311342</v>
      </c>
      <c r="P70">
        <v>1.3909038895711749</v>
      </c>
      <c r="Q70">
        <v>1.4157124592926269</v>
      </c>
      <c r="R70">
        <v>1.3178629738872101</v>
      </c>
      <c r="S70">
        <v>1.2637175668612739</v>
      </c>
      <c r="T70">
        <v>1.3416046499074199</v>
      </c>
      <c r="U70">
        <v>1.3433799172703891</v>
      </c>
      <c r="Z70" s="74"/>
      <c r="AA70" s="31">
        <v>35</v>
      </c>
      <c r="AB70" s="30">
        <f t="shared" si="36"/>
        <v>0.44123368958708903</v>
      </c>
      <c r="AC70">
        <v>0.47592067988668563</v>
      </c>
      <c r="AD70">
        <v>0.41076487252124638</v>
      </c>
      <c r="AE70">
        <v>0.47592067988668563</v>
      </c>
      <c r="AF70">
        <v>0.42776203966005671</v>
      </c>
      <c r="AG70">
        <v>0.43181818181818182</v>
      </c>
      <c r="AH70">
        <v>0.42776203966005671</v>
      </c>
      <c r="AI70">
        <v>0.45609065155807371</v>
      </c>
      <c r="AJ70">
        <v>0.42209631728045333</v>
      </c>
      <c r="AK70">
        <v>0.43342776203965999</v>
      </c>
      <c r="AL70">
        <v>0.46590909090909088</v>
      </c>
      <c r="AM70">
        <v>0.46458923512747868</v>
      </c>
      <c r="AN70">
        <v>0.41926345609065158</v>
      </c>
      <c r="AO70">
        <v>0.41643059490084988</v>
      </c>
      <c r="AP70">
        <v>0.45609065155807371</v>
      </c>
      <c r="AQ70">
        <v>0.43465909090909088</v>
      </c>
      <c r="AV70">
        <v>0.1829833984375</v>
      </c>
      <c r="AW70">
        <v>0.1524776458740234</v>
      </c>
      <c r="AX70" s="24">
        <f t="shared" si="32"/>
        <v>3.0045147675695879E-2</v>
      </c>
      <c r="AY70">
        <f t="shared" si="33"/>
        <v>3.0505752563476596E-2</v>
      </c>
      <c r="AZ70">
        <f t="shared" si="34"/>
        <v>1</v>
      </c>
      <c r="BD70">
        <v>0.6848061970880216</v>
      </c>
      <c r="BE70">
        <v>0.38374356528566822</v>
      </c>
      <c r="BF70">
        <v>0.86195172282643984</v>
      </c>
      <c r="BG70">
        <v>1.0082812086934241</v>
      </c>
    </row>
    <row r="71" spans="4:59">
      <c r="D71" s="74"/>
      <c r="E71" s="31">
        <v>75</v>
      </c>
      <c r="F71" s="30">
        <f t="shared" si="35"/>
        <v>1.3363528130853859</v>
      </c>
      <c r="G71">
        <v>1.373578171137064</v>
      </c>
      <c r="H71">
        <v>1.307308638264628</v>
      </c>
      <c r="I71">
        <v>1.375908240031634</v>
      </c>
      <c r="J71">
        <v>1.3081966945853281</v>
      </c>
      <c r="K71">
        <v>1.3274922189332681</v>
      </c>
      <c r="L71">
        <v>1.3593570027695709</v>
      </c>
      <c r="M71">
        <v>1.279802120787382</v>
      </c>
      <c r="N71">
        <v>1.343247516623737</v>
      </c>
      <c r="O71">
        <v>1.3046680020818271</v>
      </c>
      <c r="P71">
        <v>1.389754906163462</v>
      </c>
      <c r="Q71">
        <v>1.4148523437295459</v>
      </c>
      <c r="R71">
        <v>1.313124007968683</v>
      </c>
      <c r="S71">
        <v>1.262433949061859</v>
      </c>
      <c r="T71">
        <v>1.342404917683363</v>
      </c>
      <c r="U71">
        <v>1.3431634664594341</v>
      </c>
      <c r="Z71" s="74"/>
      <c r="AA71" s="31">
        <v>50</v>
      </c>
      <c r="AB71" s="30">
        <f t="shared" si="36"/>
        <v>0.4391546484676796</v>
      </c>
      <c r="AC71">
        <v>0.46458923512747868</v>
      </c>
      <c r="AD71">
        <v>0.40793201133144469</v>
      </c>
      <c r="AE71">
        <v>0.47308781869688388</v>
      </c>
      <c r="AF71">
        <v>0.43342776203965999</v>
      </c>
      <c r="AG71">
        <v>0.42897727272727271</v>
      </c>
      <c r="AH71">
        <v>0.42776203966005671</v>
      </c>
      <c r="AI71">
        <v>0.44475920679886688</v>
      </c>
      <c r="AJ71">
        <v>0.42209631728045333</v>
      </c>
      <c r="AK71">
        <v>0.42776203966005671</v>
      </c>
      <c r="AL71">
        <v>0.46875</v>
      </c>
      <c r="AM71">
        <v>0.47025495750708213</v>
      </c>
      <c r="AN71">
        <v>0.42776203966005671</v>
      </c>
      <c r="AO71">
        <v>0.40793201133144469</v>
      </c>
      <c r="AP71">
        <v>0.45609065155807371</v>
      </c>
      <c r="AQ71">
        <v>0.42613636363636359</v>
      </c>
      <c r="AV71">
        <v>0</v>
      </c>
      <c r="AW71">
        <v>0</v>
      </c>
      <c r="AX71" s="24">
        <f t="shared" si="32"/>
        <v>0</v>
      </c>
      <c r="AY71">
        <f t="shared" si="33"/>
        <v>0</v>
      </c>
      <c r="AZ71">
        <f t="shared" si="34"/>
        <v>1</v>
      </c>
      <c r="BD71">
        <v>0.50224456037697751</v>
      </c>
      <c r="BE71">
        <v>0.29689802687448491</v>
      </c>
      <c r="BF71">
        <v>0.92544770247190544</v>
      </c>
      <c r="BG71">
        <v>0.98029070191576173</v>
      </c>
    </row>
    <row r="72" spans="4:59">
      <c r="D72" s="74"/>
      <c r="E72" s="31">
        <v>100</v>
      </c>
      <c r="F72" s="30">
        <f t="shared" si="35"/>
        <v>1.3367244495286363</v>
      </c>
      <c r="G72">
        <v>1.3739379324306029</v>
      </c>
      <c r="H72">
        <v>1.306567462622449</v>
      </c>
      <c r="I72">
        <v>1.378211038101929</v>
      </c>
      <c r="J72">
        <v>1.307836771700305</v>
      </c>
      <c r="K72">
        <v>1.3255607090331529</v>
      </c>
      <c r="L72">
        <v>1.358514956585734</v>
      </c>
      <c r="M72">
        <v>1.281394421736415</v>
      </c>
      <c r="N72">
        <v>1.341174928711953</v>
      </c>
      <c r="O72">
        <v>1.305934737891487</v>
      </c>
      <c r="P72">
        <v>1.3890714102933781</v>
      </c>
      <c r="Q72">
        <v>1.4161534223246359</v>
      </c>
      <c r="R72">
        <v>1.314679112791459</v>
      </c>
      <c r="S72">
        <v>1.2636921132376431</v>
      </c>
      <c r="T72">
        <v>1.344240717885518</v>
      </c>
      <c r="U72">
        <v>1.3438970075828871</v>
      </c>
      <c r="Z72" s="74"/>
      <c r="AA72" s="31">
        <v>75</v>
      </c>
      <c r="AB72" s="30">
        <f t="shared" si="36"/>
        <v>0.4406703365095716</v>
      </c>
      <c r="AC72">
        <v>0.45892351274787541</v>
      </c>
      <c r="AD72">
        <v>0.41359773371104808</v>
      </c>
      <c r="AE72">
        <v>0.47308781869688388</v>
      </c>
      <c r="AF72">
        <v>0.43342776203965999</v>
      </c>
      <c r="AG72">
        <v>0.44034090909090912</v>
      </c>
      <c r="AH72">
        <v>0.42776203966005671</v>
      </c>
      <c r="AI72">
        <v>0.44759206798866857</v>
      </c>
      <c r="AJ72">
        <v>0.42776203966005671</v>
      </c>
      <c r="AK72">
        <v>0.42209631728045333</v>
      </c>
      <c r="AL72">
        <v>0.47443181818181818</v>
      </c>
      <c r="AM72">
        <v>0.47875354107648732</v>
      </c>
      <c r="AN72">
        <v>0.43626062322946169</v>
      </c>
      <c r="AO72">
        <v>0.39660056657223802</v>
      </c>
      <c r="AP72">
        <v>0.44475920679886688</v>
      </c>
      <c r="AQ72">
        <v>0.43465909090909088</v>
      </c>
      <c r="AV72">
        <v>0.29762458801269531</v>
      </c>
      <c r="AW72">
        <v>0.28470726013183589</v>
      </c>
      <c r="AX72" s="24">
        <f t="shared" ref="AX72:AX135" si="37">(ABS(EXP(AV72) - EXP(AW72)) / ABS(EXP(AV72)))</f>
        <v>1.2834257269205611E-2</v>
      </c>
      <c r="AY72">
        <f t="shared" ref="AY72:AY135" si="38">ABS(AV72-AW72)</f>
        <v>1.2917327880859419E-2</v>
      </c>
      <c r="AZ72">
        <f t="shared" ref="AZ72:AZ135" si="39">IF(AND(AW72 &lt;= 1.2*AV72, AW72 &gt;= 0.8*AV72), 1, 0)</f>
        <v>1</v>
      </c>
      <c r="BD72">
        <v>0.6308881215604224</v>
      </c>
      <c r="BE72">
        <v>0.33881132884389847</v>
      </c>
      <c r="BF72">
        <v>0.83943840695212146</v>
      </c>
      <c r="BG72">
        <v>1.0040435554230449</v>
      </c>
    </row>
    <row r="73" spans="4:59">
      <c r="D73" s="74"/>
      <c r="E73" s="31">
        <v>125</v>
      </c>
      <c r="F73" s="30">
        <f t="shared" si="35"/>
        <v>1.3373149975944147</v>
      </c>
      <c r="G73">
        <v>1.3748794814632881</v>
      </c>
      <c r="H73">
        <v>1.305783223919031</v>
      </c>
      <c r="I73">
        <v>1.3793990110486281</v>
      </c>
      <c r="J73">
        <v>1.309624903136628</v>
      </c>
      <c r="K73">
        <v>1.3249680610914889</v>
      </c>
      <c r="L73">
        <v>1.358372351296026</v>
      </c>
      <c r="M73">
        <v>1.2831472236152539</v>
      </c>
      <c r="N73">
        <v>1.3440000551065101</v>
      </c>
      <c r="O73">
        <v>1.306547204504277</v>
      </c>
      <c r="P73">
        <v>1.389590841041829</v>
      </c>
      <c r="Q73">
        <v>1.416273330478496</v>
      </c>
      <c r="R73">
        <v>1.3133348491820089</v>
      </c>
      <c r="S73">
        <v>1.263957323354904</v>
      </c>
      <c r="T73">
        <v>1.3461681416425619</v>
      </c>
      <c r="U73">
        <v>1.343678963035289</v>
      </c>
      <c r="Z73" s="74"/>
      <c r="AA73" s="31">
        <v>100</v>
      </c>
      <c r="AB73" s="30">
        <f t="shared" si="36"/>
        <v>0.43877907974933472</v>
      </c>
      <c r="AC73">
        <v>0.45609065155807371</v>
      </c>
      <c r="AD73">
        <v>0.40509915014164299</v>
      </c>
      <c r="AE73">
        <v>0.47025495750708213</v>
      </c>
      <c r="AF73">
        <v>0.44192634560906507</v>
      </c>
      <c r="AG73">
        <v>0.43181818181818182</v>
      </c>
      <c r="AH73">
        <v>0.41926345609065158</v>
      </c>
      <c r="AI73">
        <v>0.44475920679886688</v>
      </c>
      <c r="AJ73">
        <v>0.43059490084985841</v>
      </c>
      <c r="AK73">
        <v>0.42209631728045333</v>
      </c>
      <c r="AL73">
        <v>0.47727272727272729</v>
      </c>
      <c r="AM73">
        <v>0.47308781869688388</v>
      </c>
      <c r="AN73">
        <v>0.44192634560906507</v>
      </c>
      <c r="AO73">
        <v>0.39943342776203972</v>
      </c>
      <c r="AP73">
        <v>0.44192634560906507</v>
      </c>
      <c r="AQ73">
        <v>0.42613636363636359</v>
      </c>
      <c r="AV73">
        <v>0</v>
      </c>
      <c r="AW73">
        <v>0</v>
      </c>
      <c r="AX73" s="24">
        <f t="shared" si="37"/>
        <v>0</v>
      </c>
      <c r="AY73">
        <f t="shared" si="38"/>
        <v>0</v>
      </c>
      <c r="AZ73">
        <f t="shared" si="39"/>
        <v>1</v>
      </c>
      <c r="BD73">
        <v>0.67155940614259091</v>
      </c>
      <c r="BE73">
        <v>0.33735293587410059</v>
      </c>
      <c r="BF73">
        <v>0.82738407703108252</v>
      </c>
      <c r="BG73">
        <v>0.97981617486903194</v>
      </c>
    </row>
    <row r="74" spans="4:59">
      <c r="D74" s="74"/>
      <c r="E74" s="31">
        <v>250</v>
      </c>
      <c r="F74" s="30">
        <f t="shared" si="35"/>
        <v>1.337154139530673</v>
      </c>
      <c r="G74">
        <v>1.3755975469348509</v>
      </c>
      <c r="H74">
        <v>1.306105935529001</v>
      </c>
      <c r="I74">
        <v>1.3788142596095929</v>
      </c>
      <c r="J74">
        <v>1.3094384224161231</v>
      </c>
      <c r="K74">
        <v>1.3243043899539091</v>
      </c>
      <c r="L74">
        <v>1.3586371303548479</v>
      </c>
      <c r="M74">
        <v>1.2803762227892601</v>
      </c>
      <c r="N74">
        <v>1.343137248444495</v>
      </c>
      <c r="O74">
        <v>1.307749675268884</v>
      </c>
      <c r="P74">
        <v>1.38822463532457</v>
      </c>
      <c r="Q74">
        <v>1.4167233199386999</v>
      </c>
      <c r="R74">
        <v>1.3128224489997731</v>
      </c>
      <c r="S74">
        <v>1.2659128964191471</v>
      </c>
      <c r="T74">
        <v>1.3464073779193271</v>
      </c>
      <c r="U74">
        <v>1.343060583057615</v>
      </c>
      <c r="Z74" s="74"/>
      <c r="AA74" s="31">
        <v>125</v>
      </c>
      <c r="AB74" s="30">
        <f t="shared" si="36"/>
        <v>0.43877854322259419</v>
      </c>
      <c r="AC74">
        <v>0.45892351274787541</v>
      </c>
      <c r="AD74">
        <v>0.39660056657223802</v>
      </c>
      <c r="AE74">
        <v>0.46742209631728038</v>
      </c>
      <c r="AF74">
        <v>0.43626062322946169</v>
      </c>
      <c r="AG74">
        <v>0.43181818181818182</v>
      </c>
      <c r="AH74">
        <v>0.41926345609065158</v>
      </c>
      <c r="AI74">
        <v>0.45325779036827202</v>
      </c>
      <c r="AJ74">
        <v>0.42492917847025502</v>
      </c>
      <c r="AK74">
        <v>0.43059490084985841</v>
      </c>
      <c r="AL74">
        <v>0.47443181818181818</v>
      </c>
      <c r="AM74">
        <v>0.47875354107648732</v>
      </c>
      <c r="AN74">
        <v>0.45042492917847032</v>
      </c>
      <c r="AO74">
        <v>0.39660056657223802</v>
      </c>
      <c r="AP74">
        <v>0.43626062322946169</v>
      </c>
      <c r="AQ74">
        <v>0.42613636363636359</v>
      </c>
      <c r="AV74">
        <v>0.16411590576171881</v>
      </c>
      <c r="AW74">
        <v>0.17494888305664061</v>
      </c>
      <c r="AX74" s="24">
        <f t="shared" si="37"/>
        <v>1.0891866449643581E-2</v>
      </c>
      <c r="AY74">
        <f t="shared" si="38"/>
        <v>1.0832977294921803E-2</v>
      </c>
      <c r="AZ74">
        <f t="shared" si="39"/>
        <v>1</v>
      </c>
      <c r="BD74">
        <v>0.72620993602473138</v>
      </c>
      <c r="BE74">
        <v>0.38254245370209439</v>
      </c>
      <c r="BF74">
        <v>0.92206161231366768</v>
      </c>
      <c r="BG74">
        <v>1.033507007978772</v>
      </c>
    </row>
    <row r="75" spans="4:59">
      <c r="D75" s="74"/>
      <c r="E75" s="31">
        <v>400</v>
      </c>
      <c r="F75" s="30">
        <f t="shared" si="35"/>
        <v>1.3368493314186536</v>
      </c>
      <c r="G75">
        <v>1.375818798871995</v>
      </c>
      <c r="H75">
        <v>1.304695073961901</v>
      </c>
      <c r="I75">
        <v>1.379870823421355</v>
      </c>
      <c r="J75">
        <v>1.3091527105368901</v>
      </c>
      <c r="K75">
        <v>1.3229271715451221</v>
      </c>
      <c r="L75">
        <v>1.357135419836943</v>
      </c>
      <c r="M75">
        <v>1.279989119208756</v>
      </c>
      <c r="N75">
        <v>1.3420122730956709</v>
      </c>
      <c r="O75">
        <v>1.308157711684131</v>
      </c>
      <c r="P75">
        <v>1.3870217937913869</v>
      </c>
      <c r="Q75">
        <v>1.41673650455443</v>
      </c>
      <c r="R75">
        <v>1.313408197495755</v>
      </c>
      <c r="S75">
        <v>1.2660013475931771</v>
      </c>
      <c r="T75">
        <v>1.3464878411183849</v>
      </c>
      <c r="U75">
        <v>1.3433251845639029</v>
      </c>
      <c r="Z75" s="74"/>
      <c r="AA75" s="31">
        <v>250</v>
      </c>
      <c r="AB75" s="30">
        <f t="shared" si="36"/>
        <v>0.43896901021546914</v>
      </c>
      <c r="AC75">
        <v>0.46458923512747868</v>
      </c>
      <c r="AD75">
        <v>0.40226628895184141</v>
      </c>
      <c r="AE75">
        <v>0.47025495750708213</v>
      </c>
      <c r="AF75">
        <v>0.43909348441926338</v>
      </c>
      <c r="AG75">
        <v>0.42897727272727271</v>
      </c>
      <c r="AH75">
        <v>0.42776203966005671</v>
      </c>
      <c r="AI75">
        <v>0.43626062322946169</v>
      </c>
      <c r="AJ75">
        <v>0.43059490084985841</v>
      </c>
      <c r="AK75">
        <v>0.41926345609065158</v>
      </c>
      <c r="AL75">
        <v>0.48011363636363641</v>
      </c>
      <c r="AM75">
        <v>0.47875354107648732</v>
      </c>
      <c r="AN75">
        <v>0.43626062322946169</v>
      </c>
      <c r="AO75">
        <v>0.39660056657223802</v>
      </c>
      <c r="AP75">
        <v>0.44192634560906507</v>
      </c>
      <c r="AQ75">
        <v>0.43181818181818182</v>
      </c>
      <c r="AV75">
        <v>2.47955322265625E-5</v>
      </c>
      <c r="AW75">
        <v>4.9819946289062498E-4</v>
      </c>
      <c r="AX75" s="24">
        <f t="shared" si="37"/>
        <v>4.7351600398946116E-4</v>
      </c>
      <c r="AY75">
        <f t="shared" si="38"/>
        <v>4.7340393066406248E-4</v>
      </c>
      <c r="AZ75">
        <f t="shared" si="39"/>
        <v>0</v>
      </c>
      <c r="BD75">
        <v>0.59788522827041823</v>
      </c>
      <c r="BE75">
        <v>0.36734543004614828</v>
      </c>
      <c r="BF75">
        <v>0.87743868690953064</v>
      </c>
      <c r="BG75">
        <v>0.98515180340094577</v>
      </c>
    </row>
    <row r="76" spans="4:59">
      <c r="D76" s="74"/>
      <c r="E76" s="31">
        <v>500</v>
      </c>
      <c r="F76" s="30">
        <f t="shared" si="35"/>
        <v>1.3367399222705696</v>
      </c>
      <c r="G76">
        <v>1.376262774360008</v>
      </c>
      <c r="H76">
        <v>1.304437946643318</v>
      </c>
      <c r="I76">
        <v>1.3798617557941</v>
      </c>
      <c r="J76">
        <v>1.30800095158165</v>
      </c>
      <c r="K76">
        <v>1.323247076196449</v>
      </c>
      <c r="L76">
        <v>1.3565154835831339</v>
      </c>
      <c r="M76">
        <v>1.2795307807549781</v>
      </c>
      <c r="N76">
        <v>1.3419576193038081</v>
      </c>
      <c r="O76">
        <v>1.3087167468428671</v>
      </c>
      <c r="P76">
        <v>1.3872296697056681</v>
      </c>
      <c r="Q76">
        <v>1.4164280238367759</v>
      </c>
      <c r="R76">
        <v>1.313190308739399</v>
      </c>
      <c r="S76">
        <v>1.2664068259673911</v>
      </c>
      <c r="T76">
        <v>1.346529428555912</v>
      </c>
      <c r="U76">
        <v>1.3427834421930851</v>
      </c>
      <c r="Z76" s="74"/>
      <c r="AA76" s="31">
        <v>400</v>
      </c>
      <c r="AB76" s="30">
        <f t="shared" si="36"/>
        <v>0.43896901021546925</v>
      </c>
      <c r="AC76">
        <v>0.46175637393767699</v>
      </c>
      <c r="AD76">
        <v>0.40793201133144469</v>
      </c>
      <c r="AE76">
        <v>0.47308781869688388</v>
      </c>
      <c r="AF76">
        <v>0.42776203966005671</v>
      </c>
      <c r="AG76">
        <v>0.43181818181818182</v>
      </c>
      <c r="AH76">
        <v>0.43059490084985841</v>
      </c>
      <c r="AI76">
        <v>0.43342776203965999</v>
      </c>
      <c r="AJ76">
        <v>0.42776203966005671</v>
      </c>
      <c r="AK76">
        <v>0.41926345609065158</v>
      </c>
      <c r="AL76">
        <v>0.47443181818181818</v>
      </c>
      <c r="AM76">
        <v>0.47592067988668563</v>
      </c>
      <c r="AN76">
        <v>0.44475920679886688</v>
      </c>
      <c r="AO76">
        <v>0.39943342776203972</v>
      </c>
      <c r="AP76">
        <v>0.44192634560906507</v>
      </c>
      <c r="AQ76">
        <v>0.43465909090909088</v>
      </c>
      <c r="AV76">
        <v>0</v>
      </c>
      <c r="AW76">
        <v>0</v>
      </c>
      <c r="AX76" s="24">
        <f t="shared" si="37"/>
        <v>0</v>
      </c>
      <c r="AY76">
        <f t="shared" si="38"/>
        <v>0</v>
      </c>
      <c r="AZ76">
        <f t="shared" si="39"/>
        <v>1</v>
      </c>
      <c r="BC76" t="s">
        <v>23</v>
      </c>
      <c r="BD76" s="4">
        <f>AVERAGE(BD61:BD75)</f>
        <v>0.62870959201487087</v>
      </c>
      <c r="BE76" s="4">
        <f>AVERAGE(BE61:BE75)</f>
        <v>0.34785848858280077</v>
      </c>
      <c r="BF76" s="4">
        <f>AVERAGE(BF61:BF75)</f>
        <v>0.88292504239339042</v>
      </c>
      <c r="BG76" s="4">
        <f>AVERAGE(BG61:BG75)</f>
        <v>0.99806296451388521</v>
      </c>
    </row>
    <row r="77" spans="4:59">
      <c r="D77" s="74"/>
      <c r="E77" s="31">
        <v>600</v>
      </c>
      <c r="F77" s="30">
        <f t="shared" si="35"/>
        <v>1.3368717639525949</v>
      </c>
      <c r="G77">
        <v>1.375916893200547</v>
      </c>
      <c r="H77">
        <v>1.304465048342361</v>
      </c>
      <c r="I77">
        <v>1.380038995554058</v>
      </c>
      <c r="J77">
        <v>1.308622003621239</v>
      </c>
      <c r="K77">
        <v>1.323475785752714</v>
      </c>
      <c r="L77">
        <v>1.3565431616158921</v>
      </c>
      <c r="M77">
        <v>1.280580520679202</v>
      </c>
      <c r="N77">
        <v>1.342914547522035</v>
      </c>
      <c r="O77">
        <v>1.309306911806978</v>
      </c>
      <c r="P77">
        <v>1.386556773082138</v>
      </c>
      <c r="Q77">
        <v>1.416486601657468</v>
      </c>
      <c r="R77">
        <v>1.3128794267771431</v>
      </c>
      <c r="S77">
        <v>1.266972744910557</v>
      </c>
      <c r="T77">
        <v>1.345854264616519</v>
      </c>
      <c r="U77">
        <v>1.342462780150073</v>
      </c>
      <c r="Z77" s="74"/>
      <c r="AA77" s="31">
        <v>500</v>
      </c>
      <c r="AB77" s="30">
        <f t="shared" si="36"/>
        <v>0.43896847368872866</v>
      </c>
      <c r="AC77">
        <v>0.46742209631728038</v>
      </c>
      <c r="AD77">
        <v>0.40226628895184141</v>
      </c>
      <c r="AE77">
        <v>0.47025495750708213</v>
      </c>
      <c r="AF77">
        <v>0.43059490084985841</v>
      </c>
      <c r="AG77">
        <v>0.43181818181818182</v>
      </c>
      <c r="AH77">
        <v>0.43342776203965999</v>
      </c>
      <c r="AI77">
        <v>0.43626062322946169</v>
      </c>
      <c r="AJ77">
        <v>0.42492917847025502</v>
      </c>
      <c r="AK77">
        <v>0.42209631728045333</v>
      </c>
      <c r="AL77">
        <v>0.47159090909090912</v>
      </c>
      <c r="AM77">
        <v>0.47308781869688388</v>
      </c>
      <c r="AN77">
        <v>0.44475920679886688</v>
      </c>
      <c r="AO77">
        <v>0.39943342776203972</v>
      </c>
      <c r="AP77">
        <v>0.44192634560906507</v>
      </c>
      <c r="AQ77">
        <v>0.43465909090909088</v>
      </c>
      <c r="AV77">
        <v>0.2188873291015625</v>
      </c>
      <c r="AW77">
        <v>0.23576316833496089</v>
      </c>
      <c r="AX77" s="24">
        <f t="shared" si="37"/>
        <v>1.7019040622054268E-2</v>
      </c>
      <c r="AY77">
        <f t="shared" si="38"/>
        <v>1.6875839233398388E-2</v>
      </c>
      <c r="AZ77">
        <f t="shared" si="39"/>
        <v>1</v>
      </c>
    </row>
    <row r="78" spans="4:59">
      <c r="D78" s="74"/>
      <c r="E78" s="31">
        <v>750</v>
      </c>
      <c r="F78" s="30">
        <f t="shared" si="35"/>
        <v>1.3367328266902616</v>
      </c>
      <c r="G78">
        <v>1.376019384721042</v>
      </c>
      <c r="H78">
        <v>1.304092958692507</v>
      </c>
      <c r="I78">
        <v>1.379765531754956</v>
      </c>
      <c r="J78">
        <v>1.308951876339483</v>
      </c>
      <c r="K78">
        <v>1.323259696479971</v>
      </c>
      <c r="L78">
        <v>1.356310098818666</v>
      </c>
      <c r="M78">
        <v>1.280718178310744</v>
      </c>
      <c r="N78">
        <v>1.343238821813689</v>
      </c>
      <c r="O78">
        <v>1.309012199858995</v>
      </c>
      <c r="P78">
        <v>1.3860400176134491</v>
      </c>
      <c r="Q78">
        <v>1.416666202804947</v>
      </c>
      <c r="R78">
        <v>1.311983278286581</v>
      </c>
      <c r="S78">
        <v>1.266837919804038</v>
      </c>
      <c r="T78">
        <v>1.3455692825068151</v>
      </c>
      <c r="U78">
        <v>1.3425269525480381</v>
      </c>
      <c r="Z78" s="74"/>
      <c r="AA78" s="31">
        <v>600</v>
      </c>
      <c r="AB78" s="30">
        <f t="shared" si="36"/>
        <v>0.43821304403811484</v>
      </c>
      <c r="AC78">
        <v>0.46742209631728038</v>
      </c>
      <c r="AD78">
        <v>0.39943342776203972</v>
      </c>
      <c r="AE78">
        <v>0.46742209631728038</v>
      </c>
      <c r="AF78">
        <v>0.42776203966005671</v>
      </c>
      <c r="AG78">
        <v>0.42897727272727271</v>
      </c>
      <c r="AH78">
        <v>0.43342776203965999</v>
      </c>
      <c r="AI78">
        <v>0.43342776203965999</v>
      </c>
      <c r="AJ78">
        <v>0.42776203966005671</v>
      </c>
      <c r="AK78">
        <v>0.41643059490084988</v>
      </c>
      <c r="AL78">
        <v>0.47443181818181818</v>
      </c>
      <c r="AM78">
        <v>0.47592067988668563</v>
      </c>
      <c r="AN78">
        <v>0.44475920679886688</v>
      </c>
      <c r="AO78">
        <v>0.39943342776203972</v>
      </c>
      <c r="AP78">
        <v>0.44192634560906507</v>
      </c>
      <c r="AQ78">
        <v>0.43465909090909088</v>
      </c>
      <c r="AV78">
        <v>0.25622940063476563</v>
      </c>
      <c r="AW78">
        <v>0.29192848205566407</v>
      </c>
      <c r="AX78" s="24">
        <f t="shared" si="37"/>
        <v>3.6343944417498227E-2</v>
      </c>
      <c r="AY78">
        <f t="shared" si="38"/>
        <v>3.5699081420898449E-2</v>
      </c>
      <c r="AZ78">
        <f t="shared" si="39"/>
        <v>1</v>
      </c>
    </row>
    <row r="79" spans="4:59">
      <c r="D79" s="74"/>
      <c r="E79" s="31">
        <v>1000</v>
      </c>
      <c r="F79" s="30">
        <f t="shared" si="35"/>
        <v>1.3367499100629818</v>
      </c>
      <c r="G79">
        <v>1.3757119210433739</v>
      </c>
      <c r="H79">
        <v>1.3045897582209001</v>
      </c>
      <c r="I79">
        <v>1.3800563153484739</v>
      </c>
      <c r="J79">
        <v>1.3097126775782431</v>
      </c>
      <c r="K79">
        <v>1.3221435201560681</v>
      </c>
      <c r="L79">
        <v>1.3566682670563519</v>
      </c>
      <c r="M79">
        <v>1.2806573231348211</v>
      </c>
      <c r="N79">
        <v>1.34363719811965</v>
      </c>
      <c r="O79">
        <v>1.3091704486103279</v>
      </c>
      <c r="P79">
        <v>1.386095716400064</v>
      </c>
      <c r="Q79">
        <v>1.4160583072869151</v>
      </c>
      <c r="R79">
        <v>1.3115048820541531</v>
      </c>
      <c r="S79">
        <v>1.2668090135242589</v>
      </c>
      <c r="T79">
        <v>1.346043573181297</v>
      </c>
      <c r="U79">
        <v>1.3423897292298279</v>
      </c>
      <c r="Z79" s="74"/>
      <c r="AA79" s="31">
        <v>750</v>
      </c>
      <c r="AB79" s="30">
        <f t="shared" si="36"/>
        <v>0.43915786762812264</v>
      </c>
      <c r="AC79">
        <v>0.46458923512747868</v>
      </c>
      <c r="AD79">
        <v>0.40509915014164299</v>
      </c>
      <c r="AE79">
        <v>0.46742209631728038</v>
      </c>
      <c r="AF79">
        <v>0.43342776203965999</v>
      </c>
      <c r="AG79">
        <v>0.43181818181818182</v>
      </c>
      <c r="AH79">
        <v>0.42776203966005671</v>
      </c>
      <c r="AI79">
        <v>0.43909348441926338</v>
      </c>
      <c r="AJ79">
        <v>0.42492917847025502</v>
      </c>
      <c r="AK79">
        <v>0.42209631728045333</v>
      </c>
      <c r="AL79">
        <v>0.47443181818181818</v>
      </c>
      <c r="AM79">
        <v>0.47308781869688388</v>
      </c>
      <c r="AN79">
        <v>0.44475920679886688</v>
      </c>
      <c r="AO79">
        <v>0.40226628895184141</v>
      </c>
      <c r="AP79">
        <v>0.44192634560906507</v>
      </c>
      <c r="AQ79">
        <v>0.43465909090909088</v>
      </c>
      <c r="AV79">
        <v>0</v>
      </c>
      <c r="AW79">
        <v>0</v>
      </c>
      <c r="AX79" s="24">
        <f t="shared" si="37"/>
        <v>0</v>
      </c>
      <c r="AY79">
        <f t="shared" si="38"/>
        <v>0</v>
      </c>
      <c r="AZ79">
        <f t="shared" si="39"/>
        <v>1</v>
      </c>
    </row>
    <row r="80" spans="4:59">
      <c r="D80" s="73">
        <v>5</v>
      </c>
      <c r="E80" s="31">
        <v>5</v>
      </c>
      <c r="F80" s="30">
        <f t="shared" si="35"/>
        <v>1.295467087567834</v>
      </c>
      <c r="G80">
        <v>1.3335440052021601</v>
      </c>
      <c r="H80">
        <v>1.2852534626738881</v>
      </c>
      <c r="I80">
        <v>1.3104197933093651</v>
      </c>
      <c r="J80">
        <v>1.2678969052007489</v>
      </c>
      <c r="K80">
        <v>1.2946986316860309</v>
      </c>
      <c r="L80">
        <v>1.308047773262792</v>
      </c>
      <c r="M80">
        <v>1.23747926993626</v>
      </c>
      <c r="N80">
        <v>1.3191447478489511</v>
      </c>
      <c r="O80">
        <v>1.2615127014220311</v>
      </c>
      <c r="P80">
        <v>1.3396819946983449</v>
      </c>
      <c r="Q80">
        <v>1.359209571828411</v>
      </c>
      <c r="R80">
        <v>1.26703044496867</v>
      </c>
      <c r="S80">
        <v>1.231462332619593</v>
      </c>
      <c r="T80">
        <v>1.29582236344621</v>
      </c>
      <c r="U80">
        <v>1.320802315414056</v>
      </c>
      <c r="Z80" s="74"/>
      <c r="AA80" s="31">
        <v>1000</v>
      </c>
      <c r="AB80" s="30">
        <f t="shared" si="36"/>
        <v>0.43877907974933478</v>
      </c>
      <c r="AC80">
        <v>0.46458923512747868</v>
      </c>
      <c r="AD80">
        <v>0.40509915014164299</v>
      </c>
      <c r="AE80">
        <v>0.46742209631728038</v>
      </c>
      <c r="AF80">
        <v>0.43059490084985841</v>
      </c>
      <c r="AG80">
        <v>0.43465909090909088</v>
      </c>
      <c r="AH80">
        <v>0.43059490084985841</v>
      </c>
      <c r="AI80">
        <v>0.44759206798866857</v>
      </c>
      <c r="AJ80">
        <v>0.42492917847025502</v>
      </c>
      <c r="AK80">
        <v>0.42492917847025502</v>
      </c>
      <c r="AL80">
        <v>0.46875</v>
      </c>
      <c r="AM80">
        <v>0.47592067988668563</v>
      </c>
      <c r="AN80">
        <v>0.43626062322946169</v>
      </c>
      <c r="AO80">
        <v>0.39660056657223802</v>
      </c>
      <c r="AP80">
        <v>0.44192634560906507</v>
      </c>
      <c r="AQ80">
        <v>0.43181818181818182</v>
      </c>
      <c r="AV80">
        <v>0</v>
      </c>
      <c r="AW80">
        <v>0</v>
      </c>
      <c r="AX80" s="24">
        <f t="shared" si="37"/>
        <v>0</v>
      </c>
      <c r="AY80">
        <f t="shared" si="38"/>
        <v>0</v>
      </c>
      <c r="AZ80">
        <f t="shared" si="39"/>
        <v>1</v>
      </c>
    </row>
    <row r="81" spans="4:52">
      <c r="D81" s="74"/>
      <c r="E81" s="31">
        <v>10</v>
      </c>
      <c r="F81" s="30">
        <f t="shared" si="35"/>
        <v>1.2931368849858407</v>
      </c>
      <c r="G81">
        <v>1.326484112624476</v>
      </c>
      <c r="H81">
        <v>1.2754163315455771</v>
      </c>
      <c r="I81">
        <v>1.3193366050228159</v>
      </c>
      <c r="J81">
        <v>1.270562402835554</v>
      </c>
      <c r="K81">
        <v>1.2863873393507981</v>
      </c>
      <c r="L81">
        <v>1.3030562659270351</v>
      </c>
      <c r="M81">
        <v>1.2294537385020281</v>
      </c>
      <c r="N81">
        <v>1.3152326102147289</v>
      </c>
      <c r="O81">
        <v>1.2606544847120971</v>
      </c>
      <c r="P81">
        <v>1.3431034299713229</v>
      </c>
      <c r="Q81">
        <v>1.3592074836326939</v>
      </c>
      <c r="R81">
        <v>1.2670125680502979</v>
      </c>
      <c r="S81">
        <v>1.22745824906763</v>
      </c>
      <c r="T81">
        <v>1.2972251117567639</v>
      </c>
      <c r="U81">
        <v>1.3164625415737901</v>
      </c>
      <c r="Z81" s="73">
        <v>5</v>
      </c>
      <c r="AA81" s="31">
        <v>5</v>
      </c>
      <c r="AB81" s="30">
        <f t="shared" si="36"/>
        <v>0.48394551034423561</v>
      </c>
      <c r="AC81">
        <v>0.50991501416430596</v>
      </c>
      <c r="AD81">
        <v>0.45609065155807371</v>
      </c>
      <c r="AE81">
        <v>0.50991501416430596</v>
      </c>
      <c r="AF81">
        <v>0.46175637393767699</v>
      </c>
      <c r="AG81">
        <v>0.47443181818181818</v>
      </c>
      <c r="AH81">
        <v>0.47592067988668563</v>
      </c>
      <c r="AI81">
        <v>0.50141643059490082</v>
      </c>
      <c r="AJ81">
        <v>0.43909348441926338</v>
      </c>
      <c r="AK81">
        <v>0.45892351274787541</v>
      </c>
      <c r="AL81">
        <v>0.51136363636363635</v>
      </c>
      <c r="AM81">
        <v>0.54674220963172804</v>
      </c>
      <c r="AN81">
        <v>0.48158640226628902</v>
      </c>
      <c r="AO81">
        <v>0.43909348441926338</v>
      </c>
      <c r="AP81">
        <v>0.48725212464589229</v>
      </c>
      <c r="AQ81">
        <v>0.50568181818181823</v>
      </c>
      <c r="AV81">
        <v>0</v>
      </c>
      <c r="AW81">
        <v>0</v>
      </c>
      <c r="AX81" s="24">
        <f t="shared" si="37"/>
        <v>0</v>
      </c>
      <c r="AY81">
        <f t="shared" si="38"/>
        <v>0</v>
      </c>
      <c r="AZ81">
        <f t="shared" si="39"/>
        <v>1</v>
      </c>
    </row>
    <row r="82" spans="4:52">
      <c r="D82" s="74"/>
      <c r="E82" s="31">
        <v>15</v>
      </c>
      <c r="F82" s="30">
        <f t="shared" si="35"/>
        <v>1.2906743358906108</v>
      </c>
      <c r="G82">
        <v>1.3298559926199429</v>
      </c>
      <c r="H82">
        <v>1.2745286909133871</v>
      </c>
      <c r="I82">
        <v>1.313817660903764</v>
      </c>
      <c r="J82">
        <v>1.259199545492379</v>
      </c>
      <c r="K82">
        <v>1.2861706994296289</v>
      </c>
      <c r="L82">
        <v>1.3055637559951689</v>
      </c>
      <c r="M82">
        <v>1.2318341881215611</v>
      </c>
      <c r="N82">
        <v>1.304313035327245</v>
      </c>
      <c r="O82">
        <v>1.250360546993369</v>
      </c>
      <c r="P82">
        <v>1.3394657189572019</v>
      </c>
      <c r="Q82">
        <v>1.357158815328491</v>
      </c>
      <c r="R82">
        <v>1.265122815005153</v>
      </c>
      <c r="S82">
        <v>1.228866316870787</v>
      </c>
      <c r="T82">
        <v>1.2962744068174921</v>
      </c>
      <c r="U82">
        <v>1.3175828495835891</v>
      </c>
      <c r="Z82" s="74"/>
      <c r="AA82" s="31">
        <v>10</v>
      </c>
      <c r="AB82" s="30">
        <f t="shared" si="36"/>
        <v>0.48564683663833802</v>
      </c>
      <c r="AC82">
        <v>0.49008498583569399</v>
      </c>
      <c r="AD82">
        <v>0.47308781869688388</v>
      </c>
      <c r="AE82">
        <v>0.49291784702549568</v>
      </c>
      <c r="AF82">
        <v>0.47025495750708213</v>
      </c>
      <c r="AG82">
        <v>0.48295454545454553</v>
      </c>
      <c r="AH82">
        <v>0.49008498583569399</v>
      </c>
      <c r="AI82">
        <v>0.50708215297450421</v>
      </c>
      <c r="AJ82">
        <v>0.42776203966005671</v>
      </c>
      <c r="AK82">
        <v>0.45609065155807371</v>
      </c>
      <c r="AL82">
        <v>0.51988636363636365</v>
      </c>
      <c r="AM82">
        <v>0.54957507082152979</v>
      </c>
      <c r="AN82">
        <v>0.49008498583569399</v>
      </c>
      <c r="AO82">
        <v>0.43909348441926338</v>
      </c>
      <c r="AP82">
        <v>0.49858356940509913</v>
      </c>
      <c r="AQ82">
        <v>0.49715909090909088</v>
      </c>
      <c r="AV82">
        <v>0</v>
      </c>
      <c r="AW82">
        <v>0</v>
      </c>
      <c r="AX82" s="24">
        <f t="shared" si="37"/>
        <v>0</v>
      </c>
      <c r="AY82">
        <f t="shared" si="38"/>
        <v>0</v>
      </c>
      <c r="AZ82">
        <f t="shared" si="39"/>
        <v>1</v>
      </c>
    </row>
    <row r="83" spans="4:52">
      <c r="D83" s="74"/>
      <c r="E83" s="31">
        <v>25</v>
      </c>
      <c r="F83" s="30">
        <f t="shared" si="35"/>
        <v>1.2887640266724156</v>
      </c>
      <c r="G83">
        <v>1.3288382684475171</v>
      </c>
      <c r="H83">
        <v>1.2754733928590201</v>
      </c>
      <c r="I83">
        <v>1.3088092050882849</v>
      </c>
      <c r="J83">
        <v>1.256921537062031</v>
      </c>
      <c r="K83">
        <v>1.2825065294165281</v>
      </c>
      <c r="L83">
        <v>1.305365157612852</v>
      </c>
      <c r="M83">
        <v>1.2256004323670411</v>
      </c>
      <c r="N83">
        <v>1.307552763202886</v>
      </c>
      <c r="O83">
        <v>1.254120319426882</v>
      </c>
      <c r="P83">
        <v>1.340977084010446</v>
      </c>
      <c r="Q83">
        <v>1.3582814303370561</v>
      </c>
      <c r="R83">
        <v>1.261600091011555</v>
      </c>
      <c r="S83">
        <v>1.221359275225933</v>
      </c>
      <c r="T83">
        <v>1.2940815503348411</v>
      </c>
      <c r="U83">
        <v>1.3099733636833659</v>
      </c>
      <c r="Z83" s="74"/>
      <c r="AA83" s="31">
        <v>15</v>
      </c>
      <c r="AB83" s="30">
        <f t="shared" si="36"/>
        <v>0.48885473001974422</v>
      </c>
      <c r="AC83">
        <v>0.49858356940509913</v>
      </c>
      <c r="AD83">
        <v>0.48441926345609071</v>
      </c>
      <c r="AE83">
        <v>0.49858356940509913</v>
      </c>
      <c r="AF83">
        <v>0.47308781869688388</v>
      </c>
      <c r="AG83">
        <v>0.48011363636363641</v>
      </c>
      <c r="AH83">
        <v>0.47592067988668563</v>
      </c>
      <c r="AI83">
        <v>0.52407932011331448</v>
      </c>
      <c r="AJ83">
        <v>0.44759206798866857</v>
      </c>
      <c r="AK83">
        <v>0.44475920679886688</v>
      </c>
      <c r="AL83">
        <v>0.51704545454545459</v>
      </c>
      <c r="AM83">
        <v>0.55524079320113318</v>
      </c>
      <c r="AN83">
        <v>0.50991501416430596</v>
      </c>
      <c r="AO83">
        <v>0.43059490084985841</v>
      </c>
      <c r="AP83">
        <v>0.50424929178470257</v>
      </c>
      <c r="AQ83">
        <v>0.48863636363636359</v>
      </c>
      <c r="AV83">
        <v>0.45395278930664063</v>
      </c>
      <c r="AW83">
        <v>0.46274490356445308</v>
      </c>
      <c r="AX83" s="24">
        <f t="shared" si="37"/>
        <v>8.8308784173950078E-3</v>
      </c>
      <c r="AY83">
        <f t="shared" si="38"/>
        <v>8.7921142578124556E-3</v>
      </c>
      <c r="AZ83">
        <f t="shared" si="39"/>
        <v>1</v>
      </c>
    </row>
    <row r="84" spans="4:52">
      <c r="D84" s="74"/>
      <c r="E84" s="31">
        <v>35</v>
      </c>
      <c r="F84" s="30">
        <f t="shared" ref="F84:F147" si="40">AVERAGE(G84:U84)</f>
        <v>1.2879985078524925</v>
      </c>
      <c r="G84">
        <v>1.323954870373077</v>
      </c>
      <c r="H84">
        <v>1.2733109200737069</v>
      </c>
      <c r="I84">
        <v>1.312354606294005</v>
      </c>
      <c r="J84">
        <v>1.255958754481342</v>
      </c>
      <c r="K84">
        <v>1.282516441678456</v>
      </c>
      <c r="L84">
        <v>1.304754298660098</v>
      </c>
      <c r="M84">
        <v>1.2298422356483101</v>
      </c>
      <c r="N84">
        <v>1.3058508492373899</v>
      </c>
      <c r="O84">
        <v>1.2572757933625001</v>
      </c>
      <c r="P84">
        <v>1.3409660225765641</v>
      </c>
      <c r="Q84">
        <v>1.362996611322314</v>
      </c>
      <c r="R84">
        <v>1.2553277852023079</v>
      </c>
      <c r="S84">
        <v>1.2191235745252751</v>
      </c>
      <c r="T84">
        <v>1.2952245858702589</v>
      </c>
      <c r="U84">
        <v>1.300520268481784</v>
      </c>
      <c r="Z84" s="74"/>
      <c r="AA84" s="31">
        <v>25</v>
      </c>
      <c r="AB84" s="30">
        <f t="shared" si="36"/>
        <v>0.49320757146536182</v>
      </c>
      <c r="AC84">
        <v>0.50424929178470257</v>
      </c>
      <c r="AD84">
        <v>0.49291784702549568</v>
      </c>
      <c r="AE84">
        <v>0.50424929178470257</v>
      </c>
      <c r="AF84">
        <v>0.45042492917847032</v>
      </c>
      <c r="AG84">
        <v>0.50852272727272729</v>
      </c>
      <c r="AH84">
        <v>0.50424929178470257</v>
      </c>
      <c r="AI84">
        <v>0.50424929178470257</v>
      </c>
      <c r="AJ84">
        <v>0.45325779036827202</v>
      </c>
      <c r="AK84">
        <v>0.46175637393767699</v>
      </c>
      <c r="AL84">
        <v>0.52840909090909094</v>
      </c>
      <c r="AM84">
        <v>0.55524079320113318</v>
      </c>
      <c r="AN84">
        <v>0.49575070821529738</v>
      </c>
      <c r="AO84">
        <v>0.43626062322946169</v>
      </c>
      <c r="AP84">
        <v>0.50141643059490082</v>
      </c>
      <c r="AQ84">
        <v>0.49715909090909088</v>
      </c>
      <c r="AV84">
        <v>0</v>
      </c>
      <c r="AW84">
        <v>0</v>
      </c>
      <c r="AX84" s="24">
        <f t="shared" si="37"/>
        <v>0</v>
      </c>
      <c r="AY84">
        <f t="shared" si="38"/>
        <v>0</v>
      </c>
      <c r="AZ84">
        <f t="shared" si="39"/>
        <v>1</v>
      </c>
    </row>
    <row r="85" spans="4:52">
      <c r="D85" s="74"/>
      <c r="E85" s="31">
        <v>50</v>
      </c>
      <c r="F85" s="30">
        <f t="shared" si="40"/>
        <v>1.2879672740881449</v>
      </c>
      <c r="G85">
        <v>1.322073246878898</v>
      </c>
      <c r="H85">
        <v>1.2729717325286569</v>
      </c>
      <c r="I85">
        <v>1.31227149884547</v>
      </c>
      <c r="J85">
        <v>1.255881223464574</v>
      </c>
      <c r="K85">
        <v>1.2839601456142129</v>
      </c>
      <c r="L85">
        <v>1.3030724396894211</v>
      </c>
      <c r="M85">
        <v>1.22971446319813</v>
      </c>
      <c r="N85">
        <v>1.3068853137711831</v>
      </c>
      <c r="O85">
        <v>1.2540940080596801</v>
      </c>
      <c r="P85">
        <v>1.3414579733303551</v>
      </c>
      <c r="Q85">
        <v>1.3651966770587549</v>
      </c>
      <c r="R85">
        <v>1.256878712709246</v>
      </c>
      <c r="S85">
        <v>1.2184191074018591</v>
      </c>
      <c r="T85">
        <v>1.2965126343845179</v>
      </c>
      <c r="U85">
        <v>1.3001199343872141</v>
      </c>
      <c r="Z85" s="74"/>
      <c r="AA85" s="31">
        <v>35</v>
      </c>
      <c r="AB85" s="30">
        <f t="shared" ref="AB85:AB148" si="41">AVERAGE(AC85:AQ85)</f>
        <v>0.49377253412310057</v>
      </c>
      <c r="AC85">
        <v>0.5127478753541076</v>
      </c>
      <c r="AD85">
        <v>0.48158640226628902</v>
      </c>
      <c r="AE85">
        <v>0.49858356940509913</v>
      </c>
      <c r="AF85">
        <v>0.46742209631728038</v>
      </c>
      <c r="AG85">
        <v>0.51420454545454541</v>
      </c>
      <c r="AH85">
        <v>0.5184135977337111</v>
      </c>
      <c r="AI85">
        <v>0.49575070821529738</v>
      </c>
      <c r="AJ85">
        <v>0.46175637393767699</v>
      </c>
      <c r="AK85">
        <v>0.46742209631728038</v>
      </c>
      <c r="AL85">
        <v>0.52272727272727271</v>
      </c>
      <c r="AM85">
        <v>0.55524079320113318</v>
      </c>
      <c r="AN85">
        <v>0.49291784702549568</v>
      </c>
      <c r="AO85">
        <v>0.43342776203965999</v>
      </c>
      <c r="AP85">
        <v>0.49575070821529738</v>
      </c>
      <c r="AQ85">
        <v>0.48863636363636359</v>
      </c>
      <c r="AV85">
        <v>0</v>
      </c>
      <c r="AW85">
        <v>3.295262654622396E-3</v>
      </c>
      <c r="AX85" s="24">
        <f t="shared" si="37"/>
        <v>3.3006980012622034E-3</v>
      </c>
      <c r="AY85">
        <f t="shared" si="38"/>
        <v>3.295262654622396E-3</v>
      </c>
      <c r="AZ85">
        <f t="shared" si="39"/>
        <v>0</v>
      </c>
    </row>
    <row r="86" spans="4:52">
      <c r="D86" s="74"/>
      <c r="E86" s="31">
        <v>75</v>
      </c>
      <c r="F86" s="30">
        <f t="shared" si="40"/>
        <v>1.2871865452876277</v>
      </c>
      <c r="G86">
        <v>1.325377575728822</v>
      </c>
      <c r="H86">
        <v>1.268754009949808</v>
      </c>
      <c r="I86">
        <v>1.3101855562795639</v>
      </c>
      <c r="J86">
        <v>1.257012146175488</v>
      </c>
      <c r="K86">
        <v>1.283481960953144</v>
      </c>
      <c r="L86">
        <v>1.300325189414643</v>
      </c>
      <c r="M86">
        <v>1.2313120778177771</v>
      </c>
      <c r="N86">
        <v>1.3075425954033719</v>
      </c>
      <c r="O86">
        <v>1.252330704639681</v>
      </c>
      <c r="P86">
        <v>1.341001254350243</v>
      </c>
      <c r="Q86">
        <v>1.364902588948274</v>
      </c>
      <c r="R86">
        <v>1.252396288700182</v>
      </c>
      <c r="S86">
        <v>1.217602480775648</v>
      </c>
      <c r="T86">
        <v>1.296065894668964</v>
      </c>
      <c r="U86">
        <v>1.299507855508802</v>
      </c>
      <c r="Z86" s="74"/>
      <c r="AA86" s="31">
        <v>50</v>
      </c>
      <c r="AB86" s="30">
        <f t="shared" si="41"/>
        <v>0.49320166967121631</v>
      </c>
      <c r="AC86">
        <v>0.5127478753541076</v>
      </c>
      <c r="AD86">
        <v>0.48158640226628902</v>
      </c>
      <c r="AE86">
        <v>0.50424929178470257</v>
      </c>
      <c r="AF86">
        <v>0.45892351274787541</v>
      </c>
      <c r="AG86">
        <v>0.51420454545454541</v>
      </c>
      <c r="AH86">
        <v>0.49575070821529738</v>
      </c>
      <c r="AI86">
        <v>0.50424929178470257</v>
      </c>
      <c r="AJ86">
        <v>0.46742209631728038</v>
      </c>
      <c r="AK86">
        <v>0.46175637393767699</v>
      </c>
      <c r="AL86">
        <v>0.50284090909090906</v>
      </c>
      <c r="AM86">
        <v>0.54957507082152979</v>
      </c>
      <c r="AN86">
        <v>0.49291784702549568</v>
      </c>
      <c r="AO86">
        <v>0.46458923512747868</v>
      </c>
      <c r="AP86">
        <v>0.50141643059490082</v>
      </c>
      <c r="AQ86">
        <v>0.48579545454545447</v>
      </c>
      <c r="AV86">
        <v>0.45293807983398438</v>
      </c>
      <c r="AW86">
        <v>0.45532836914062502</v>
      </c>
      <c r="AX86" s="24">
        <f t="shared" si="37"/>
        <v>2.3931483256324059E-3</v>
      </c>
      <c r="AY86">
        <f t="shared" si="38"/>
        <v>2.3902893066406472E-3</v>
      </c>
      <c r="AZ86">
        <f t="shared" si="39"/>
        <v>1</v>
      </c>
    </row>
    <row r="87" spans="4:52">
      <c r="D87" s="74"/>
      <c r="E87" s="31">
        <v>100</v>
      </c>
      <c r="F87" s="30">
        <f t="shared" si="40"/>
        <v>1.2869061150136309</v>
      </c>
      <c r="G87">
        <v>1.323235402227311</v>
      </c>
      <c r="H87">
        <v>1.269323264102308</v>
      </c>
      <c r="I87">
        <v>1.3139475770119731</v>
      </c>
      <c r="J87">
        <v>1.2564221678477501</v>
      </c>
      <c r="K87">
        <v>1.282284769222477</v>
      </c>
      <c r="L87">
        <v>1.3010652598151771</v>
      </c>
      <c r="M87">
        <v>1.2272283857725079</v>
      </c>
      <c r="N87">
        <v>1.3065936281591339</v>
      </c>
      <c r="O87">
        <v>1.253280004302477</v>
      </c>
      <c r="P87">
        <v>1.342345939430087</v>
      </c>
      <c r="Q87">
        <v>1.365253632395018</v>
      </c>
      <c r="R87">
        <v>1.2518897843969681</v>
      </c>
      <c r="S87">
        <v>1.218691239023179</v>
      </c>
      <c r="T87">
        <v>1.294832099657421</v>
      </c>
      <c r="U87">
        <v>1.297198571840674</v>
      </c>
      <c r="Z87" s="74"/>
      <c r="AA87" s="31">
        <v>75</v>
      </c>
      <c r="AB87" s="30">
        <f t="shared" si="41"/>
        <v>0.49376985148939817</v>
      </c>
      <c r="AC87">
        <v>0.50708215297450421</v>
      </c>
      <c r="AD87">
        <v>0.47308781869688388</v>
      </c>
      <c r="AE87">
        <v>0.50424929178470257</v>
      </c>
      <c r="AF87">
        <v>0.47025495750708213</v>
      </c>
      <c r="AG87">
        <v>0.51136363636363635</v>
      </c>
      <c r="AH87">
        <v>0.50141643059490082</v>
      </c>
      <c r="AI87">
        <v>0.5127478753541076</v>
      </c>
      <c r="AJ87">
        <v>0.46742209631728038</v>
      </c>
      <c r="AK87">
        <v>0.47025495750708213</v>
      </c>
      <c r="AL87">
        <v>0.51420454545454541</v>
      </c>
      <c r="AM87">
        <v>0.55807365439093481</v>
      </c>
      <c r="AN87">
        <v>0.48725212464589229</v>
      </c>
      <c r="AO87">
        <v>0.45042492917847032</v>
      </c>
      <c r="AP87">
        <v>0.49291784702549568</v>
      </c>
      <c r="AQ87">
        <v>0.48579545454545447</v>
      </c>
      <c r="AV87">
        <v>0</v>
      </c>
      <c r="AW87">
        <v>5.3863525390625007E-4</v>
      </c>
      <c r="AX87" s="24">
        <f t="shared" si="37"/>
        <v>5.3878034392362828E-4</v>
      </c>
      <c r="AY87">
        <f t="shared" si="38"/>
        <v>5.3863525390625007E-4</v>
      </c>
      <c r="AZ87">
        <f t="shared" si="39"/>
        <v>0</v>
      </c>
    </row>
    <row r="88" spans="4:52">
      <c r="D88" s="74"/>
      <c r="E88" s="31">
        <v>125</v>
      </c>
      <c r="F88" s="30">
        <f t="shared" si="40"/>
        <v>1.2872626626487205</v>
      </c>
      <c r="G88">
        <v>1.323497976517416</v>
      </c>
      <c r="H88">
        <v>1.270518527523695</v>
      </c>
      <c r="I88">
        <v>1.3135335540698549</v>
      </c>
      <c r="J88">
        <v>1.256665338424918</v>
      </c>
      <c r="K88">
        <v>1.2826407452983959</v>
      </c>
      <c r="L88">
        <v>1.3014266665583409</v>
      </c>
      <c r="M88">
        <v>1.2266680932912259</v>
      </c>
      <c r="N88">
        <v>1.3093144927845519</v>
      </c>
      <c r="O88">
        <v>1.255040851113568</v>
      </c>
      <c r="P88">
        <v>1.3426645094956271</v>
      </c>
      <c r="Q88">
        <v>1.3661389692917401</v>
      </c>
      <c r="R88">
        <v>1.250690642573328</v>
      </c>
      <c r="S88">
        <v>1.218513855717319</v>
      </c>
      <c r="T88">
        <v>1.295312286568219</v>
      </c>
      <c r="U88">
        <v>1.2963134305026061</v>
      </c>
      <c r="Z88" s="74"/>
      <c r="AA88" s="31">
        <v>100</v>
      </c>
      <c r="AB88" s="30">
        <f t="shared" si="41"/>
        <v>0.49112262855180705</v>
      </c>
      <c r="AC88">
        <v>0.5127478753541076</v>
      </c>
      <c r="AD88">
        <v>0.47592067988668563</v>
      </c>
      <c r="AE88">
        <v>0.50141643059490082</v>
      </c>
      <c r="AF88">
        <v>0.45042492917847032</v>
      </c>
      <c r="AG88">
        <v>0.51420454545454541</v>
      </c>
      <c r="AH88">
        <v>0.50424929178470257</v>
      </c>
      <c r="AI88">
        <v>0.5184135977337111</v>
      </c>
      <c r="AJ88">
        <v>0.45609065155807371</v>
      </c>
      <c r="AK88">
        <v>0.46742209631728038</v>
      </c>
      <c r="AL88">
        <v>0.50284090909090906</v>
      </c>
      <c r="AM88">
        <v>0.5637393767705382</v>
      </c>
      <c r="AN88">
        <v>0.49008498583569399</v>
      </c>
      <c r="AO88">
        <v>0.44759206798866857</v>
      </c>
      <c r="AP88">
        <v>0.48441926345609071</v>
      </c>
      <c r="AQ88">
        <v>0.47727272727272729</v>
      </c>
      <c r="AV88">
        <v>0.25129508972167969</v>
      </c>
      <c r="AW88">
        <v>0.26796684265136722</v>
      </c>
      <c r="AX88" s="24">
        <f t="shared" si="37"/>
        <v>1.6811502143851145E-2</v>
      </c>
      <c r="AY88">
        <f t="shared" si="38"/>
        <v>1.6671752929687533E-2</v>
      </c>
      <c r="AZ88">
        <f t="shared" si="39"/>
        <v>1</v>
      </c>
    </row>
    <row r="89" spans="4:52">
      <c r="D89" s="74"/>
      <c r="E89" s="31">
        <v>250</v>
      </c>
      <c r="F89" s="30">
        <f t="shared" si="40"/>
        <v>1.2860697570406752</v>
      </c>
      <c r="G89">
        <v>1.324667674486868</v>
      </c>
      <c r="H89">
        <v>1.269561016865759</v>
      </c>
      <c r="I89">
        <v>1.312783812972917</v>
      </c>
      <c r="J89">
        <v>1.253262801860648</v>
      </c>
      <c r="K89">
        <v>1.282455456432581</v>
      </c>
      <c r="L89">
        <v>1.30016640129038</v>
      </c>
      <c r="M89">
        <v>1.2258948340258149</v>
      </c>
      <c r="N89">
        <v>1.3059537685730971</v>
      </c>
      <c r="O89">
        <v>1.2548783798219569</v>
      </c>
      <c r="P89">
        <v>1.340430447272676</v>
      </c>
      <c r="Q89">
        <v>1.36466843811734</v>
      </c>
      <c r="R89">
        <v>1.249226636811793</v>
      </c>
      <c r="S89">
        <v>1.2172423834861721</v>
      </c>
      <c r="T89">
        <v>1.293044014360397</v>
      </c>
      <c r="U89">
        <v>1.296810289231729</v>
      </c>
      <c r="Z89" s="74"/>
      <c r="AA89" s="31">
        <v>125</v>
      </c>
      <c r="AB89" s="30">
        <f t="shared" si="41"/>
        <v>0.49471413855266544</v>
      </c>
      <c r="AC89">
        <v>0.50708215297450421</v>
      </c>
      <c r="AD89">
        <v>0.48158640226628902</v>
      </c>
      <c r="AE89">
        <v>0.5127478753541076</v>
      </c>
      <c r="AF89">
        <v>0.45325779036827202</v>
      </c>
      <c r="AG89">
        <v>0.51704545454545459</v>
      </c>
      <c r="AH89">
        <v>0.5127478753541076</v>
      </c>
      <c r="AI89">
        <v>0.51558073654390935</v>
      </c>
      <c r="AJ89">
        <v>0.46458923512747868</v>
      </c>
      <c r="AK89">
        <v>0.46458923512747868</v>
      </c>
      <c r="AL89">
        <v>0.51420454545454541</v>
      </c>
      <c r="AM89">
        <v>0.56090651558073656</v>
      </c>
      <c r="AN89">
        <v>0.49291784702549568</v>
      </c>
      <c r="AO89">
        <v>0.46458923512747868</v>
      </c>
      <c r="AP89">
        <v>0.47875354107648732</v>
      </c>
      <c r="AQ89">
        <v>0.48011363636363641</v>
      </c>
      <c r="AV89">
        <v>1.18255615234375E-4</v>
      </c>
      <c r="AW89">
        <v>4.3449401855468752E-4</v>
      </c>
      <c r="AX89" s="24">
        <f t="shared" si="37"/>
        <v>3.162884119556062E-4</v>
      </c>
      <c r="AY89">
        <f t="shared" si="38"/>
        <v>3.1623840332031252E-4</v>
      </c>
      <c r="AZ89">
        <f t="shared" si="39"/>
        <v>0</v>
      </c>
    </row>
    <row r="90" spans="4:52">
      <c r="D90" s="74"/>
      <c r="E90" s="31">
        <v>400</v>
      </c>
      <c r="F90" s="30">
        <f t="shared" si="40"/>
        <v>1.2858647740287046</v>
      </c>
      <c r="G90">
        <v>1.3235997092483609</v>
      </c>
      <c r="H90">
        <v>1.267452821714572</v>
      </c>
      <c r="I90">
        <v>1.3137180290378101</v>
      </c>
      <c r="J90">
        <v>1.2538350055922209</v>
      </c>
      <c r="K90">
        <v>1.281728332667974</v>
      </c>
      <c r="L90">
        <v>1.298078951098856</v>
      </c>
      <c r="M90">
        <v>1.226236370452894</v>
      </c>
      <c r="N90">
        <v>1.307852421517673</v>
      </c>
      <c r="O90">
        <v>1.2543333243261101</v>
      </c>
      <c r="P90">
        <v>1.340649055635587</v>
      </c>
      <c r="Q90">
        <v>1.365375457348545</v>
      </c>
      <c r="R90">
        <v>1.2493534544523179</v>
      </c>
      <c r="S90">
        <v>1.2170393328173521</v>
      </c>
      <c r="T90">
        <v>1.292020524427139</v>
      </c>
      <c r="U90">
        <v>1.296698820093156</v>
      </c>
      <c r="Z90" s="74"/>
      <c r="AA90" s="31">
        <v>250</v>
      </c>
      <c r="AB90" s="30">
        <f t="shared" si="41"/>
        <v>0.49339052708386982</v>
      </c>
      <c r="AC90">
        <v>0.5127478753541076</v>
      </c>
      <c r="AD90">
        <v>0.47308781869688388</v>
      </c>
      <c r="AE90">
        <v>0.5127478753541076</v>
      </c>
      <c r="AF90">
        <v>0.45325779036827202</v>
      </c>
      <c r="AG90">
        <v>0.50852272727272729</v>
      </c>
      <c r="AH90">
        <v>0.49858356940509913</v>
      </c>
      <c r="AI90">
        <v>0.52124645892351273</v>
      </c>
      <c r="AJ90">
        <v>0.45892351274787541</v>
      </c>
      <c r="AK90">
        <v>0.46742209631728038</v>
      </c>
      <c r="AL90">
        <v>0.51704545454545459</v>
      </c>
      <c r="AM90">
        <v>0.55807365439093481</v>
      </c>
      <c r="AN90">
        <v>0.49008498583569399</v>
      </c>
      <c r="AO90">
        <v>0.45609065155807371</v>
      </c>
      <c r="AP90">
        <v>0.49575070821529738</v>
      </c>
      <c r="AQ90">
        <v>0.47727272727272729</v>
      </c>
      <c r="AV90">
        <v>0</v>
      </c>
      <c r="AW90">
        <v>0</v>
      </c>
      <c r="AX90" s="24">
        <f t="shared" si="37"/>
        <v>0</v>
      </c>
      <c r="AY90">
        <f t="shared" si="38"/>
        <v>0</v>
      </c>
      <c r="AZ90">
        <f t="shared" si="39"/>
        <v>1</v>
      </c>
    </row>
    <row r="91" spans="4:52">
      <c r="D91" s="74"/>
      <c r="E91" s="31">
        <v>500</v>
      </c>
      <c r="F91" s="30">
        <f t="shared" si="40"/>
        <v>1.285865854132453</v>
      </c>
      <c r="G91">
        <v>1.323704128143534</v>
      </c>
      <c r="H91">
        <v>1.2673626221158281</v>
      </c>
      <c r="I91">
        <v>1.3142258745997111</v>
      </c>
      <c r="J91">
        <v>1.254034000740279</v>
      </c>
      <c r="K91">
        <v>1.281577572022581</v>
      </c>
      <c r="L91">
        <v>1.2971198923473271</v>
      </c>
      <c r="M91">
        <v>1.226442694979524</v>
      </c>
      <c r="N91">
        <v>1.308047462869752</v>
      </c>
      <c r="O91">
        <v>1.2550889039074169</v>
      </c>
      <c r="P91">
        <v>1.341058510572084</v>
      </c>
      <c r="Q91">
        <v>1.3650131792202711</v>
      </c>
      <c r="R91">
        <v>1.249079418184994</v>
      </c>
      <c r="S91">
        <v>1.2174131163069981</v>
      </c>
      <c r="T91">
        <v>1.291639739789189</v>
      </c>
      <c r="U91">
        <v>1.296180696187307</v>
      </c>
      <c r="Z91" s="74"/>
      <c r="AA91" s="31">
        <v>400</v>
      </c>
      <c r="AB91" s="30">
        <f t="shared" si="41"/>
        <v>0.49357992102326381</v>
      </c>
      <c r="AC91">
        <v>0.50991501416430596</v>
      </c>
      <c r="AD91">
        <v>0.47025495750708213</v>
      </c>
      <c r="AE91">
        <v>0.5184135977337111</v>
      </c>
      <c r="AF91">
        <v>0.45609065155807371</v>
      </c>
      <c r="AG91">
        <v>0.51136363636363635</v>
      </c>
      <c r="AH91">
        <v>0.50424929178470257</v>
      </c>
      <c r="AI91">
        <v>0.51558073654390935</v>
      </c>
      <c r="AJ91">
        <v>0.45609065155807371</v>
      </c>
      <c r="AK91">
        <v>0.47025495750708213</v>
      </c>
      <c r="AL91">
        <v>0.51704545454545459</v>
      </c>
      <c r="AM91">
        <v>0.56090651558073656</v>
      </c>
      <c r="AN91">
        <v>0.48441926345609071</v>
      </c>
      <c r="AO91">
        <v>0.46175637393767699</v>
      </c>
      <c r="AP91">
        <v>0.49008498583569399</v>
      </c>
      <c r="AQ91">
        <v>0.47727272727272729</v>
      </c>
      <c r="AV91">
        <v>0</v>
      </c>
      <c r="AW91">
        <v>0</v>
      </c>
      <c r="AX91" s="24">
        <f t="shared" si="37"/>
        <v>0</v>
      </c>
      <c r="AY91">
        <f t="shared" si="38"/>
        <v>0</v>
      </c>
      <c r="AZ91">
        <f t="shared" si="39"/>
        <v>1</v>
      </c>
    </row>
    <row r="92" spans="4:52">
      <c r="D92" s="74"/>
      <c r="E92" s="31">
        <v>600</v>
      </c>
      <c r="F92" s="30">
        <f t="shared" si="40"/>
        <v>1.2860237893015773</v>
      </c>
      <c r="G92">
        <v>1.323804995834102</v>
      </c>
      <c r="H92">
        <v>1.2671850123261901</v>
      </c>
      <c r="I92">
        <v>1.314034907338226</v>
      </c>
      <c r="J92">
        <v>1.2544299848410569</v>
      </c>
      <c r="K92">
        <v>1.2817570841401389</v>
      </c>
      <c r="L92">
        <v>1.297084684878208</v>
      </c>
      <c r="M92">
        <v>1.226954349334257</v>
      </c>
      <c r="N92">
        <v>1.3088742013135299</v>
      </c>
      <c r="O92">
        <v>1.2556932752320591</v>
      </c>
      <c r="P92">
        <v>1.340929685318841</v>
      </c>
      <c r="Q92">
        <v>1.3646119297010899</v>
      </c>
      <c r="R92">
        <v>1.2498350177130759</v>
      </c>
      <c r="S92">
        <v>1.218076014663136</v>
      </c>
      <c r="T92">
        <v>1.2909846719170019</v>
      </c>
      <c r="U92">
        <v>1.2961010249727509</v>
      </c>
      <c r="Z92" s="74"/>
      <c r="AA92" s="31">
        <v>500</v>
      </c>
      <c r="AB92" s="30">
        <f t="shared" si="41"/>
        <v>0.49584620997510515</v>
      </c>
      <c r="AC92">
        <v>0.50991501416430596</v>
      </c>
      <c r="AD92">
        <v>0.47308781869688388</v>
      </c>
      <c r="AE92">
        <v>0.51558073654390935</v>
      </c>
      <c r="AF92">
        <v>0.45609065155807371</v>
      </c>
      <c r="AG92">
        <v>0.51136363636363635</v>
      </c>
      <c r="AH92">
        <v>0.50424929178470257</v>
      </c>
      <c r="AI92">
        <v>0.5127478753541076</v>
      </c>
      <c r="AJ92">
        <v>0.45325779036827202</v>
      </c>
      <c r="AK92">
        <v>0.47592067988668563</v>
      </c>
      <c r="AL92">
        <v>0.51988636363636365</v>
      </c>
      <c r="AM92">
        <v>0.55807365439093481</v>
      </c>
      <c r="AN92">
        <v>0.49008498583569399</v>
      </c>
      <c r="AO92">
        <v>0.47308781869688388</v>
      </c>
      <c r="AP92">
        <v>0.50991501416430596</v>
      </c>
      <c r="AQ92">
        <v>0.47443181818181818</v>
      </c>
      <c r="AV92">
        <v>0</v>
      </c>
      <c r="AW92">
        <v>0</v>
      </c>
      <c r="AX92" s="24">
        <f t="shared" si="37"/>
        <v>0</v>
      </c>
      <c r="AY92">
        <f t="shared" si="38"/>
        <v>0</v>
      </c>
      <c r="AZ92">
        <f t="shared" si="39"/>
        <v>1</v>
      </c>
    </row>
    <row r="93" spans="4:52">
      <c r="D93" s="74"/>
      <c r="E93" s="31">
        <v>750</v>
      </c>
      <c r="F93" s="30">
        <f t="shared" si="40"/>
        <v>1.2857402633418176</v>
      </c>
      <c r="G93">
        <v>1.323307884367523</v>
      </c>
      <c r="H93">
        <v>1.2667955346886799</v>
      </c>
      <c r="I93">
        <v>1.3134345514463479</v>
      </c>
      <c r="J93">
        <v>1.2549057507880801</v>
      </c>
      <c r="K93">
        <v>1.2815259549600531</v>
      </c>
      <c r="L93">
        <v>1.2967417045853571</v>
      </c>
      <c r="M93">
        <v>1.227033210576441</v>
      </c>
      <c r="N93">
        <v>1.3089150461793879</v>
      </c>
      <c r="O93">
        <v>1.2552135910040529</v>
      </c>
      <c r="P93">
        <v>1.340544602267483</v>
      </c>
      <c r="Q93">
        <v>1.3634341855342329</v>
      </c>
      <c r="R93">
        <v>1.249826421483424</v>
      </c>
      <c r="S93">
        <v>1.218083581665391</v>
      </c>
      <c r="T93">
        <v>1.290592159720592</v>
      </c>
      <c r="U93">
        <v>1.295749770860217</v>
      </c>
      <c r="Z93" s="74"/>
      <c r="AA93" s="31">
        <v>600</v>
      </c>
      <c r="AB93" s="30">
        <f t="shared" si="41"/>
        <v>0.49339160013735089</v>
      </c>
      <c r="AC93">
        <v>0.50991501416430596</v>
      </c>
      <c r="AD93">
        <v>0.47308781869688388</v>
      </c>
      <c r="AE93">
        <v>0.52124645892351273</v>
      </c>
      <c r="AF93">
        <v>0.46175637393767699</v>
      </c>
      <c r="AG93">
        <v>0.51420454545454541</v>
      </c>
      <c r="AH93">
        <v>0.50424929178470257</v>
      </c>
      <c r="AI93">
        <v>0.5127478753541076</v>
      </c>
      <c r="AJ93">
        <v>0.45325779036827202</v>
      </c>
      <c r="AK93">
        <v>0.47308781869688388</v>
      </c>
      <c r="AL93">
        <v>0.51704545454545459</v>
      </c>
      <c r="AM93">
        <v>0.55807365439093481</v>
      </c>
      <c r="AN93">
        <v>0.49008498583569399</v>
      </c>
      <c r="AO93">
        <v>0.46458923512747868</v>
      </c>
      <c r="AP93">
        <v>0.47025495750708213</v>
      </c>
      <c r="AQ93">
        <v>0.47727272727272729</v>
      </c>
      <c r="AV93">
        <v>0</v>
      </c>
      <c r="AW93">
        <v>0</v>
      </c>
      <c r="AX93" s="24">
        <f t="shared" si="37"/>
        <v>0</v>
      </c>
      <c r="AY93">
        <f t="shared" si="38"/>
        <v>0</v>
      </c>
      <c r="AZ93">
        <f t="shared" si="39"/>
        <v>1</v>
      </c>
    </row>
    <row r="94" spans="4:52">
      <c r="D94" s="74"/>
      <c r="E94" s="31">
        <v>1000</v>
      </c>
      <c r="F94" s="30">
        <f t="shared" si="40"/>
        <v>1.2855637070067769</v>
      </c>
      <c r="G94">
        <v>1.3228121760126099</v>
      </c>
      <c r="H94">
        <v>1.2675538743706669</v>
      </c>
      <c r="I94">
        <v>1.314267791491557</v>
      </c>
      <c r="J94">
        <v>1.2544517560182731</v>
      </c>
      <c r="K94">
        <v>1.2806889095602461</v>
      </c>
      <c r="L94">
        <v>1.2970633614998159</v>
      </c>
      <c r="M94">
        <v>1.227103143399882</v>
      </c>
      <c r="N94">
        <v>1.3088110416387171</v>
      </c>
      <c r="O94">
        <v>1.254322509661326</v>
      </c>
      <c r="P94">
        <v>1.340030377934919</v>
      </c>
      <c r="Q94">
        <v>1.3637356105559819</v>
      </c>
      <c r="R94">
        <v>1.2489134759892631</v>
      </c>
      <c r="S94">
        <v>1.2181429627961831</v>
      </c>
      <c r="T94">
        <v>1.290727638444723</v>
      </c>
      <c r="U94">
        <v>1.2948309757274921</v>
      </c>
      <c r="Z94" s="74"/>
      <c r="AA94" s="31">
        <v>750</v>
      </c>
      <c r="AB94" s="30">
        <f t="shared" si="41"/>
        <v>0.49547010473001973</v>
      </c>
      <c r="AC94">
        <v>0.5127478753541076</v>
      </c>
      <c r="AD94">
        <v>0.46742209631728038</v>
      </c>
      <c r="AE94">
        <v>0.5184135977337111</v>
      </c>
      <c r="AF94">
        <v>0.46458923512747868</v>
      </c>
      <c r="AG94">
        <v>0.51420454545454541</v>
      </c>
      <c r="AH94">
        <v>0.50708215297450421</v>
      </c>
      <c r="AI94">
        <v>0.5127478753541076</v>
      </c>
      <c r="AJ94">
        <v>0.45325779036827202</v>
      </c>
      <c r="AK94">
        <v>0.47592067988668563</v>
      </c>
      <c r="AL94">
        <v>0.51704545454545459</v>
      </c>
      <c r="AM94">
        <v>0.55524079320113318</v>
      </c>
      <c r="AN94">
        <v>0.49008498583569399</v>
      </c>
      <c r="AO94">
        <v>0.46458923512747868</v>
      </c>
      <c r="AP94">
        <v>0.49575070821529738</v>
      </c>
      <c r="AQ94">
        <v>0.48295454545454553</v>
      </c>
      <c r="AV94">
        <v>0</v>
      </c>
      <c r="AW94">
        <v>0</v>
      </c>
      <c r="AX94" s="24">
        <f t="shared" si="37"/>
        <v>0</v>
      </c>
      <c r="AY94">
        <f t="shared" si="38"/>
        <v>0</v>
      </c>
      <c r="AZ94">
        <f t="shared" si="39"/>
        <v>1</v>
      </c>
    </row>
    <row r="95" spans="4:52">
      <c r="D95" s="73">
        <v>6</v>
      </c>
      <c r="E95" s="31">
        <v>5</v>
      </c>
      <c r="F95" s="30">
        <f t="shared" si="40"/>
        <v>1.2619863980078823</v>
      </c>
      <c r="G95">
        <v>1.3076672462498189</v>
      </c>
      <c r="H95">
        <v>1.2517134162955501</v>
      </c>
      <c r="I95">
        <v>1.295314829355851</v>
      </c>
      <c r="J95">
        <v>1.228552127724559</v>
      </c>
      <c r="K95">
        <v>1.2448330479199221</v>
      </c>
      <c r="L95">
        <v>1.2720765562066429</v>
      </c>
      <c r="M95">
        <v>1.1972653837542451</v>
      </c>
      <c r="N95">
        <v>1.279915810733685</v>
      </c>
      <c r="O95">
        <v>1.220511386680762</v>
      </c>
      <c r="P95">
        <v>1.3239340609333989</v>
      </c>
      <c r="Q95">
        <v>1.3306447921304181</v>
      </c>
      <c r="R95">
        <v>1.233943218117866</v>
      </c>
      <c r="S95">
        <v>1.211351592571003</v>
      </c>
      <c r="T95">
        <v>1.2659003035681591</v>
      </c>
      <c r="U95">
        <v>1.2661721978763529</v>
      </c>
      <c r="Z95" s="74"/>
      <c r="AA95" s="31">
        <v>1000</v>
      </c>
      <c r="AB95" s="30">
        <f t="shared" si="41"/>
        <v>0.49414756631470513</v>
      </c>
      <c r="AC95">
        <v>0.50991501416430596</v>
      </c>
      <c r="AD95">
        <v>0.47592067988668563</v>
      </c>
      <c r="AE95">
        <v>0.52124645892351273</v>
      </c>
      <c r="AF95">
        <v>0.46175637393767699</v>
      </c>
      <c r="AG95">
        <v>0.51704545454545459</v>
      </c>
      <c r="AH95">
        <v>0.47875354107648732</v>
      </c>
      <c r="AI95">
        <v>0.50991501416430596</v>
      </c>
      <c r="AJ95">
        <v>0.45325779036827202</v>
      </c>
      <c r="AK95">
        <v>0.47592067988668563</v>
      </c>
      <c r="AL95">
        <v>0.51704545454545459</v>
      </c>
      <c r="AM95">
        <v>0.5637393767705382</v>
      </c>
      <c r="AN95">
        <v>0.48725212464589229</v>
      </c>
      <c r="AO95">
        <v>0.46742209631728038</v>
      </c>
      <c r="AP95">
        <v>0.49575070821529738</v>
      </c>
      <c r="AQ95">
        <v>0.47727272727272729</v>
      </c>
      <c r="AV95">
        <v>1.697540283203125E-4</v>
      </c>
      <c r="AW95">
        <v>3.452301025390625E-4</v>
      </c>
      <c r="AX95" s="24">
        <f t="shared" si="37"/>
        <v>1.7549147104567019E-4</v>
      </c>
      <c r="AY95">
        <f t="shared" si="38"/>
        <v>1.7547607421875E-4</v>
      </c>
      <c r="AZ95">
        <f t="shared" si="39"/>
        <v>0</v>
      </c>
    </row>
    <row r="96" spans="4:52">
      <c r="D96" s="74"/>
      <c r="E96" s="31">
        <v>10</v>
      </c>
      <c r="F96" s="30">
        <f t="shared" si="40"/>
        <v>1.255589786483668</v>
      </c>
      <c r="G96">
        <v>1.2960580748755131</v>
      </c>
      <c r="H96">
        <v>1.242688100246379</v>
      </c>
      <c r="I96">
        <v>1.2829551261114831</v>
      </c>
      <c r="J96">
        <v>1.236941713991943</v>
      </c>
      <c r="K96">
        <v>1.2363927924606519</v>
      </c>
      <c r="L96">
        <v>1.2629793838786489</v>
      </c>
      <c r="M96">
        <v>1.1868253800617989</v>
      </c>
      <c r="N96">
        <v>1.2738102377909799</v>
      </c>
      <c r="O96">
        <v>1.2175351024754391</v>
      </c>
      <c r="P96">
        <v>1.309917163328518</v>
      </c>
      <c r="Q96">
        <v>1.331715462237933</v>
      </c>
      <c r="R96">
        <v>1.2322087213258821</v>
      </c>
      <c r="S96">
        <v>1.20521307138136</v>
      </c>
      <c r="T96">
        <v>1.2581888274008</v>
      </c>
      <c r="U96">
        <v>1.2604176396876869</v>
      </c>
      <c r="Z96" s="73">
        <v>6</v>
      </c>
      <c r="AA96" s="31">
        <v>5</v>
      </c>
      <c r="AB96" s="30">
        <f t="shared" si="41"/>
        <v>0.5022732637994678</v>
      </c>
      <c r="AC96">
        <v>0.52407932011331448</v>
      </c>
      <c r="AD96">
        <v>0.48158640226628902</v>
      </c>
      <c r="AE96">
        <v>0.52124645892351273</v>
      </c>
      <c r="AF96">
        <v>0.50708215297450421</v>
      </c>
      <c r="AG96">
        <v>0.48863636363636359</v>
      </c>
      <c r="AH96">
        <v>0.50141643059490082</v>
      </c>
      <c r="AI96">
        <v>0.48158640226628902</v>
      </c>
      <c r="AJ96">
        <v>0.49575070821529738</v>
      </c>
      <c r="AK96">
        <v>0.48158640226628902</v>
      </c>
      <c r="AL96">
        <v>0.53125</v>
      </c>
      <c r="AM96">
        <v>0.5439093484419264</v>
      </c>
      <c r="AN96">
        <v>0.47025495750708213</v>
      </c>
      <c r="AO96">
        <v>0.47875354107648732</v>
      </c>
      <c r="AP96">
        <v>0.50991501416430596</v>
      </c>
      <c r="AQ96">
        <v>0.51704545454545459</v>
      </c>
      <c r="AV96">
        <v>3.2024383544921879E-3</v>
      </c>
      <c r="AW96">
        <v>2.051925659179687E-3</v>
      </c>
      <c r="AX96" s="24">
        <f t="shared" si="37"/>
        <v>1.1498511093266414E-3</v>
      </c>
      <c r="AY96">
        <f t="shared" si="38"/>
        <v>1.150512695312501E-3</v>
      </c>
      <c r="AZ96">
        <f t="shared" si="39"/>
        <v>0</v>
      </c>
    </row>
    <row r="97" spans="4:52">
      <c r="D97" s="74"/>
      <c r="E97" s="31">
        <v>15</v>
      </c>
      <c r="F97" s="30">
        <f t="shared" si="40"/>
        <v>1.2541803808730481</v>
      </c>
      <c r="G97">
        <v>1.30063333940897</v>
      </c>
      <c r="H97">
        <v>1.2354181496387151</v>
      </c>
      <c r="I97">
        <v>1.284572104852165</v>
      </c>
      <c r="J97">
        <v>1.2259756124795</v>
      </c>
      <c r="K97">
        <v>1.239616600926279</v>
      </c>
      <c r="L97">
        <v>1.262128971727871</v>
      </c>
      <c r="M97">
        <v>1.19364710189206</v>
      </c>
      <c r="N97">
        <v>1.266534778399542</v>
      </c>
      <c r="O97">
        <v>1.2146934292310529</v>
      </c>
      <c r="P97">
        <v>1.3113234792610959</v>
      </c>
      <c r="Q97">
        <v>1.3344154623510189</v>
      </c>
      <c r="R97">
        <v>1.224644190312558</v>
      </c>
      <c r="S97">
        <v>1.204127103820545</v>
      </c>
      <c r="T97">
        <v>1.258433640985499</v>
      </c>
      <c r="U97">
        <v>1.256541747808847</v>
      </c>
      <c r="Z97" s="74"/>
      <c r="AA97" s="31">
        <v>10</v>
      </c>
      <c r="AB97" s="30">
        <f t="shared" si="41"/>
        <v>0.50264829599107219</v>
      </c>
      <c r="AC97">
        <v>0.52124645892351273</v>
      </c>
      <c r="AD97">
        <v>0.49291784702549568</v>
      </c>
      <c r="AE97">
        <v>0.51558073654390935</v>
      </c>
      <c r="AF97">
        <v>0.49008498583569399</v>
      </c>
      <c r="AG97">
        <v>0.48579545454545447</v>
      </c>
      <c r="AH97">
        <v>0.49575070821529738</v>
      </c>
      <c r="AI97">
        <v>0.49291784702549568</v>
      </c>
      <c r="AJ97">
        <v>0.48441926345609071</v>
      </c>
      <c r="AK97">
        <v>0.48441926345609071</v>
      </c>
      <c r="AL97">
        <v>0.52556818181818177</v>
      </c>
      <c r="AM97">
        <v>0.54674220963172804</v>
      </c>
      <c r="AN97">
        <v>0.48725212464589229</v>
      </c>
      <c r="AO97">
        <v>0.48158640226628902</v>
      </c>
      <c r="AP97">
        <v>0.52407932011331448</v>
      </c>
      <c r="AQ97">
        <v>0.51136363636363635</v>
      </c>
      <c r="AV97">
        <v>0.48237228393554688</v>
      </c>
      <c r="AW97">
        <v>0.47025260925292972</v>
      </c>
      <c r="AX97" s="24">
        <f t="shared" si="37"/>
        <v>1.2046527231395173E-2</v>
      </c>
      <c r="AY97">
        <f t="shared" si="38"/>
        <v>1.2119674682617154E-2</v>
      </c>
      <c r="AZ97">
        <f t="shared" si="39"/>
        <v>1</v>
      </c>
    </row>
    <row r="98" spans="4:52">
      <c r="D98" s="74"/>
      <c r="E98" s="31">
        <v>25</v>
      </c>
      <c r="F98" s="30">
        <f t="shared" si="40"/>
        <v>1.251287873485166</v>
      </c>
      <c r="G98">
        <v>1.2995494781690471</v>
      </c>
      <c r="H98">
        <v>1.237722899215749</v>
      </c>
      <c r="I98">
        <v>1.279598988383619</v>
      </c>
      <c r="J98">
        <v>1.2244287847383939</v>
      </c>
      <c r="K98">
        <v>1.231040484731015</v>
      </c>
      <c r="L98">
        <v>1.264286513798409</v>
      </c>
      <c r="M98">
        <v>1.1848669640991809</v>
      </c>
      <c r="N98">
        <v>1.265437367517672</v>
      </c>
      <c r="O98">
        <v>1.2143664070605971</v>
      </c>
      <c r="P98">
        <v>1.308741240376416</v>
      </c>
      <c r="Q98">
        <v>1.334405113177741</v>
      </c>
      <c r="R98">
        <v>1.2203248073730519</v>
      </c>
      <c r="S98">
        <v>1.1956663950975011</v>
      </c>
      <c r="T98">
        <v>1.2524725293554679</v>
      </c>
      <c r="U98">
        <v>1.2564101291836309</v>
      </c>
      <c r="Z98" s="74"/>
      <c r="AA98" s="31">
        <v>15</v>
      </c>
      <c r="AB98" s="30">
        <f t="shared" si="41"/>
        <v>0.50661966692419957</v>
      </c>
      <c r="AC98">
        <v>0.52407932011331448</v>
      </c>
      <c r="AD98">
        <v>0.50708215297450421</v>
      </c>
      <c r="AE98">
        <v>0.53257790368271951</v>
      </c>
      <c r="AF98">
        <v>0.46742209631728038</v>
      </c>
      <c r="AG98">
        <v>0.48863636363636359</v>
      </c>
      <c r="AH98">
        <v>0.50141643059490082</v>
      </c>
      <c r="AI98">
        <v>0.50141643059490082</v>
      </c>
      <c r="AJ98">
        <v>0.49575070821529738</v>
      </c>
      <c r="AK98">
        <v>0.48725212464589229</v>
      </c>
      <c r="AL98">
        <v>0.53409090909090906</v>
      </c>
      <c r="AM98">
        <v>0.55524079320113318</v>
      </c>
      <c r="AN98">
        <v>0.48158640226628902</v>
      </c>
      <c r="AO98">
        <v>0.48441926345609071</v>
      </c>
      <c r="AP98">
        <v>0.50991501416430596</v>
      </c>
      <c r="AQ98">
        <v>0.52840909090909094</v>
      </c>
      <c r="AV98">
        <v>4.55322265625E-2</v>
      </c>
      <c r="AW98">
        <v>2.8100204467773442E-2</v>
      </c>
      <c r="AX98" s="24">
        <f t="shared" si="37"/>
        <v>1.7280963423866733E-2</v>
      </c>
      <c r="AY98">
        <f t="shared" si="38"/>
        <v>1.7432022094726558E-2</v>
      </c>
      <c r="AZ98">
        <f t="shared" si="39"/>
        <v>0</v>
      </c>
    </row>
    <row r="99" spans="4:52">
      <c r="D99" s="74"/>
      <c r="E99" s="31">
        <v>35</v>
      </c>
      <c r="F99" s="30">
        <f t="shared" si="40"/>
        <v>1.2505575093310952</v>
      </c>
      <c r="G99">
        <v>1.299361787563625</v>
      </c>
      <c r="H99">
        <v>1.2382391522227829</v>
      </c>
      <c r="I99">
        <v>1.281451557371579</v>
      </c>
      <c r="J99">
        <v>1.2217352061735669</v>
      </c>
      <c r="K99">
        <v>1.2330675212419091</v>
      </c>
      <c r="L99">
        <v>1.260591397606287</v>
      </c>
      <c r="M99">
        <v>1.181505354056237</v>
      </c>
      <c r="N99">
        <v>1.26467368704995</v>
      </c>
      <c r="O99">
        <v>1.2155150470804941</v>
      </c>
      <c r="P99">
        <v>1.3117491817500651</v>
      </c>
      <c r="Q99">
        <v>1.333227960892823</v>
      </c>
      <c r="R99">
        <v>1.22066842289745</v>
      </c>
      <c r="S99">
        <v>1.1927904650318719</v>
      </c>
      <c r="T99">
        <v>1.2520352084662201</v>
      </c>
      <c r="U99">
        <v>1.251750690561563</v>
      </c>
      <c r="Z99" s="74"/>
      <c r="AA99" s="31">
        <v>25</v>
      </c>
      <c r="AB99" s="30">
        <f t="shared" si="41"/>
        <v>0.5062376598849686</v>
      </c>
      <c r="AC99">
        <v>0.52407932011331448</v>
      </c>
      <c r="AD99">
        <v>0.50708215297450421</v>
      </c>
      <c r="AE99">
        <v>0.5382436260623229</v>
      </c>
      <c r="AF99">
        <v>0.48725212464589229</v>
      </c>
      <c r="AG99">
        <v>0.49147727272727271</v>
      </c>
      <c r="AH99">
        <v>0.49575070821529738</v>
      </c>
      <c r="AI99">
        <v>0.48158640226628902</v>
      </c>
      <c r="AJ99">
        <v>0.49575070821529738</v>
      </c>
      <c r="AK99">
        <v>0.49858356940509913</v>
      </c>
      <c r="AL99">
        <v>0.52556818181818177</v>
      </c>
      <c r="AM99">
        <v>0.54674220963172804</v>
      </c>
      <c r="AN99">
        <v>0.49858356940509913</v>
      </c>
      <c r="AO99">
        <v>0.48441926345609071</v>
      </c>
      <c r="AP99">
        <v>0.50708215297450421</v>
      </c>
      <c r="AQ99">
        <v>0.51136363636363635</v>
      </c>
      <c r="AV99">
        <v>1.9073486328125E-5</v>
      </c>
      <c r="AW99">
        <v>2.537155151367188E-3</v>
      </c>
      <c r="AX99" s="24">
        <f t="shared" si="37"/>
        <v>2.5212546954325931E-3</v>
      </c>
      <c r="AY99">
        <f t="shared" si="38"/>
        <v>2.518081665039063E-3</v>
      </c>
      <c r="AZ99">
        <f t="shared" si="39"/>
        <v>0</v>
      </c>
    </row>
    <row r="100" spans="4:52">
      <c r="D100" s="74"/>
      <c r="E100" s="31">
        <v>50</v>
      </c>
      <c r="F100" s="30">
        <f t="shared" si="40"/>
        <v>1.2498946379628844</v>
      </c>
      <c r="G100">
        <v>1.2939945545856839</v>
      </c>
      <c r="H100">
        <v>1.237725369730958</v>
      </c>
      <c r="I100">
        <v>1.283059209819303</v>
      </c>
      <c r="J100">
        <v>1.2227158231167119</v>
      </c>
      <c r="K100">
        <v>1.2331220214881251</v>
      </c>
      <c r="L100">
        <v>1.2590418374521319</v>
      </c>
      <c r="M100">
        <v>1.1812399200013259</v>
      </c>
      <c r="N100">
        <v>1.2663624731597809</v>
      </c>
      <c r="O100">
        <v>1.214038326645807</v>
      </c>
      <c r="P100">
        <v>1.309440190530538</v>
      </c>
      <c r="Q100">
        <v>1.3303949969116899</v>
      </c>
      <c r="R100">
        <v>1.2207338448658009</v>
      </c>
      <c r="S100">
        <v>1.192994283113868</v>
      </c>
      <c r="T100">
        <v>1.25497713803458</v>
      </c>
      <c r="U100">
        <v>1.248579579986961</v>
      </c>
      <c r="Z100" s="74"/>
      <c r="AA100" s="31">
        <v>35</v>
      </c>
      <c r="AB100" s="30">
        <f t="shared" si="41"/>
        <v>0.50793791312559011</v>
      </c>
      <c r="AC100">
        <v>0.52407932011331448</v>
      </c>
      <c r="AD100">
        <v>0.52124645892351273</v>
      </c>
      <c r="AE100">
        <v>0.53541076487252126</v>
      </c>
      <c r="AF100">
        <v>0.48725212464589229</v>
      </c>
      <c r="AG100">
        <v>0.48579545454545447</v>
      </c>
      <c r="AH100">
        <v>0.50708215297450421</v>
      </c>
      <c r="AI100">
        <v>0.50424929178470257</v>
      </c>
      <c r="AJ100">
        <v>0.48158640226628902</v>
      </c>
      <c r="AK100">
        <v>0.49291784702549568</v>
      </c>
      <c r="AL100">
        <v>0.53409090909090906</v>
      </c>
      <c r="AM100">
        <v>0.54107648725212465</v>
      </c>
      <c r="AN100">
        <v>0.50708215297450421</v>
      </c>
      <c r="AO100">
        <v>0.48158640226628902</v>
      </c>
      <c r="AP100">
        <v>0.50424929178470257</v>
      </c>
      <c r="AQ100">
        <v>0.51136363636363635</v>
      </c>
      <c r="AV100">
        <v>0</v>
      </c>
      <c r="AW100">
        <v>0</v>
      </c>
      <c r="AX100" s="24">
        <f t="shared" si="37"/>
        <v>0</v>
      </c>
      <c r="AY100">
        <f t="shared" si="38"/>
        <v>0</v>
      </c>
      <c r="AZ100">
        <f t="shared" si="39"/>
        <v>1</v>
      </c>
    </row>
    <row r="101" spans="4:52">
      <c r="D101" s="74"/>
      <c r="E101" s="31">
        <v>75</v>
      </c>
      <c r="F101" s="30">
        <f t="shared" si="40"/>
        <v>1.2496963225990274</v>
      </c>
      <c r="G101">
        <v>1.2947900987435219</v>
      </c>
      <c r="H101">
        <v>1.2350450665531509</v>
      </c>
      <c r="I101">
        <v>1.2813435782275751</v>
      </c>
      <c r="J101">
        <v>1.221384014123694</v>
      </c>
      <c r="K101">
        <v>1.232840020684093</v>
      </c>
      <c r="L101">
        <v>1.257990598451272</v>
      </c>
      <c r="M101">
        <v>1.18295144467862</v>
      </c>
      <c r="N101">
        <v>1.268004075773586</v>
      </c>
      <c r="O101">
        <v>1.2143179803997279</v>
      </c>
      <c r="P101">
        <v>1.3097457788739</v>
      </c>
      <c r="Q101">
        <v>1.3307857530601139</v>
      </c>
      <c r="R101">
        <v>1.2167136882437981</v>
      </c>
      <c r="S101">
        <v>1.19347990264176</v>
      </c>
      <c r="T101">
        <v>1.2562839604969329</v>
      </c>
      <c r="U101">
        <v>1.249768878033668</v>
      </c>
      <c r="Z101" s="74"/>
      <c r="AA101" s="31">
        <v>50</v>
      </c>
      <c r="AB101" s="30">
        <f t="shared" si="41"/>
        <v>0.50831777405785916</v>
      </c>
      <c r="AC101">
        <v>0.52691218130311612</v>
      </c>
      <c r="AD101">
        <v>0.5184135977337111</v>
      </c>
      <c r="AE101">
        <v>0.53541076487252126</v>
      </c>
      <c r="AF101">
        <v>0.49858356940509913</v>
      </c>
      <c r="AG101">
        <v>0.49715909090909088</v>
      </c>
      <c r="AH101">
        <v>0.50708215297450421</v>
      </c>
      <c r="AI101">
        <v>0.50141643059490082</v>
      </c>
      <c r="AJ101">
        <v>0.48441926345609071</v>
      </c>
      <c r="AK101">
        <v>0.49008498583569399</v>
      </c>
      <c r="AL101">
        <v>0.53125</v>
      </c>
      <c r="AM101">
        <v>0.5382436260623229</v>
      </c>
      <c r="AN101">
        <v>0.49858356940509913</v>
      </c>
      <c r="AO101">
        <v>0.48158640226628902</v>
      </c>
      <c r="AP101">
        <v>0.50141643059490082</v>
      </c>
      <c r="AQ101">
        <v>0.51420454545454541</v>
      </c>
      <c r="AV101">
        <v>0</v>
      </c>
      <c r="AW101">
        <v>0</v>
      </c>
      <c r="AX101" s="24">
        <f t="shared" si="37"/>
        <v>0</v>
      </c>
      <c r="AY101">
        <f t="shared" si="38"/>
        <v>0</v>
      </c>
      <c r="AZ101">
        <f t="shared" si="39"/>
        <v>1</v>
      </c>
    </row>
    <row r="102" spans="4:52">
      <c r="D102" s="74"/>
      <c r="E102" s="31">
        <v>100</v>
      </c>
      <c r="F102" s="30">
        <f t="shared" si="40"/>
        <v>1.2497616590499026</v>
      </c>
      <c r="G102">
        <v>1.2941804604639879</v>
      </c>
      <c r="H102">
        <v>1.235597098706344</v>
      </c>
      <c r="I102">
        <v>1.285193477209384</v>
      </c>
      <c r="J102">
        <v>1.2208811223703071</v>
      </c>
      <c r="K102">
        <v>1.2322731555726389</v>
      </c>
      <c r="L102">
        <v>1.259652440947217</v>
      </c>
      <c r="M102">
        <v>1.1819104785043599</v>
      </c>
      <c r="N102">
        <v>1.266184602055884</v>
      </c>
      <c r="O102">
        <v>1.2136615102854429</v>
      </c>
      <c r="P102">
        <v>1.309851268823</v>
      </c>
      <c r="Q102">
        <v>1.331240044554308</v>
      </c>
      <c r="R102">
        <v>1.215864251007027</v>
      </c>
      <c r="S102">
        <v>1.1931728432211419</v>
      </c>
      <c r="T102">
        <v>1.255725650329981</v>
      </c>
      <c r="U102">
        <v>1.251036481697513</v>
      </c>
      <c r="Z102" s="74"/>
      <c r="AA102" s="31">
        <v>75</v>
      </c>
      <c r="AB102" s="30">
        <f t="shared" si="41"/>
        <v>0.50907534981543467</v>
      </c>
      <c r="AC102">
        <v>0.52124645892351273</v>
      </c>
      <c r="AD102">
        <v>0.50708215297450421</v>
      </c>
      <c r="AE102">
        <v>0.52691218130311612</v>
      </c>
      <c r="AF102">
        <v>0.49291784702549568</v>
      </c>
      <c r="AG102">
        <v>0.50284090909090906</v>
      </c>
      <c r="AH102">
        <v>0.50424929178470257</v>
      </c>
      <c r="AI102">
        <v>0.50708215297450421</v>
      </c>
      <c r="AJ102">
        <v>0.49008498583569399</v>
      </c>
      <c r="AK102">
        <v>0.50708215297450421</v>
      </c>
      <c r="AL102">
        <v>0.53693181818181823</v>
      </c>
      <c r="AM102">
        <v>0.5439093484419264</v>
      </c>
      <c r="AN102">
        <v>0.49291784702549568</v>
      </c>
      <c r="AO102">
        <v>0.48725212464589229</v>
      </c>
      <c r="AP102">
        <v>0.50141643059490082</v>
      </c>
      <c r="AQ102">
        <v>0.51420454545454541</v>
      </c>
      <c r="AV102">
        <v>4.76837158203125E-5</v>
      </c>
      <c r="AW102">
        <v>3.3187866210937497E-5</v>
      </c>
      <c r="AX102" s="24">
        <f t="shared" si="37"/>
        <v>1.4495744545005133E-5</v>
      </c>
      <c r="AY102">
        <f t="shared" si="38"/>
        <v>1.4495849609375003E-5</v>
      </c>
      <c r="AZ102">
        <f t="shared" si="39"/>
        <v>0</v>
      </c>
    </row>
    <row r="103" spans="4:52">
      <c r="D103" s="74"/>
      <c r="E103" s="31">
        <v>125</v>
      </c>
      <c r="F103" s="30">
        <f t="shared" si="40"/>
        <v>1.2499252777665031</v>
      </c>
      <c r="G103">
        <v>1.294618959072543</v>
      </c>
      <c r="H103">
        <v>1.235651439828285</v>
      </c>
      <c r="I103">
        <v>1.2844188963306991</v>
      </c>
      <c r="J103">
        <v>1.22161241622404</v>
      </c>
      <c r="K103">
        <v>1.232240740792947</v>
      </c>
      <c r="L103">
        <v>1.257609609410882</v>
      </c>
      <c r="M103">
        <v>1.182968579531144</v>
      </c>
      <c r="N103">
        <v>1.2663069989228479</v>
      </c>
      <c r="O103">
        <v>1.2144289153322101</v>
      </c>
      <c r="P103">
        <v>1.311131349878812</v>
      </c>
      <c r="Q103">
        <v>1.330326674201848</v>
      </c>
      <c r="R103">
        <v>1.2156181454167241</v>
      </c>
      <c r="S103">
        <v>1.1958937822905571</v>
      </c>
      <c r="T103">
        <v>1.256401053026891</v>
      </c>
      <c r="U103">
        <v>1.2496516062371139</v>
      </c>
      <c r="Z103" s="74"/>
      <c r="AA103" s="31">
        <v>100</v>
      </c>
      <c r="AB103" s="30">
        <f t="shared" si="41"/>
        <v>0.50945467422096313</v>
      </c>
      <c r="AC103">
        <v>0.5184135977337111</v>
      </c>
      <c r="AD103">
        <v>0.50708215297450421</v>
      </c>
      <c r="AE103">
        <v>0.52407932011331448</v>
      </c>
      <c r="AF103">
        <v>0.48441926345609071</v>
      </c>
      <c r="AG103">
        <v>0.51136363636363635</v>
      </c>
      <c r="AH103">
        <v>0.50708215297450421</v>
      </c>
      <c r="AI103">
        <v>0.50708215297450421</v>
      </c>
      <c r="AJ103">
        <v>0.49575070821529738</v>
      </c>
      <c r="AK103">
        <v>0.50141643059490082</v>
      </c>
      <c r="AL103">
        <v>0.53125</v>
      </c>
      <c r="AM103">
        <v>0.54107648725212465</v>
      </c>
      <c r="AN103">
        <v>0.50424929178470257</v>
      </c>
      <c r="AO103">
        <v>0.49008498583569399</v>
      </c>
      <c r="AP103">
        <v>0.49858356940509913</v>
      </c>
      <c r="AQ103">
        <v>0.51988636363636365</v>
      </c>
      <c r="AV103">
        <v>0.49253273010253912</v>
      </c>
      <c r="AW103">
        <v>0.49349021911621088</v>
      </c>
      <c r="AX103" s="24">
        <f t="shared" si="37"/>
        <v>9.5794755261433549E-4</v>
      </c>
      <c r="AY103">
        <f t="shared" si="38"/>
        <v>9.5748901367176398E-4</v>
      </c>
      <c r="AZ103">
        <f t="shared" si="39"/>
        <v>1</v>
      </c>
    </row>
    <row r="104" spans="4:52">
      <c r="D104" s="74"/>
      <c r="E104" s="31">
        <v>250</v>
      </c>
      <c r="F104" s="30">
        <f t="shared" si="40"/>
        <v>1.2485217620699558</v>
      </c>
      <c r="G104">
        <v>1.2938136296778759</v>
      </c>
      <c r="H104">
        <v>1.235169713052837</v>
      </c>
      <c r="I104">
        <v>1.2820844395410429</v>
      </c>
      <c r="J104">
        <v>1.221911794130546</v>
      </c>
      <c r="K104">
        <v>1.2316740898420659</v>
      </c>
      <c r="L104">
        <v>1.257212234046504</v>
      </c>
      <c r="M104">
        <v>1.180661262213083</v>
      </c>
      <c r="N104">
        <v>1.2629603626299659</v>
      </c>
      <c r="O104">
        <v>1.2135549167785571</v>
      </c>
      <c r="P104">
        <v>1.30856590234507</v>
      </c>
      <c r="Q104">
        <v>1.3280350763147959</v>
      </c>
      <c r="R104">
        <v>1.2145075367309781</v>
      </c>
      <c r="S104">
        <v>1.1945400889429729</v>
      </c>
      <c r="T104">
        <v>1.254308910767614</v>
      </c>
      <c r="U104">
        <v>1.24882647403543</v>
      </c>
      <c r="Z104" s="74"/>
      <c r="AA104" s="31">
        <v>125</v>
      </c>
      <c r="AB104" s="30">
        <f t="shared" si="41"/>
        <v>0.50945413769422265</v>
      </c>
      <c r="AC104">
        <v>0.52407932011331448</v>
      </c>
      <c r="AD104">
        <v>0.50708215297450421</v>
      </c>
      <c r="AE104">
        <v>0.5184135977337111</v>
      </c>
      <c r="AF104">
        <v>0.49008498583569399</v>
      </c>
      <c r="AG104">
        <v>0.50284090909090906</v>
      </c>
      <c r="AH104">
        <v>0.5127478753541076</v>
      </c>
      <c r="AI104">
        <v>0.50424929178470257</v>
      </c>
      <c r="AJ104">
        <v>0.49575070821529738</v>
      </c>
      <c r="AK104">
        <v>0.50141643059490082</v>
      </c>
      <c r="AL104">
        <v>0.53977272727272729</v>
      </c>
      <c r="AM104">
        <v>0.5382436260623229</v>
      </c>
      <c r="AN104">
        <v>0.50708215297450421</v>
      </c>
      <c r="AO104">
        <v>0.48441926345609071</v>
      </c>
      <c r="AP104">
        <v>0.49858356940509913</v>
      </c>
      <c r="AQ104">
        <v>0.51704545454545459</v>
      </c>
      <c r="AV104">
        <v>4.1179656982421882E-2</v>
      </c>
      <c r="AW104">
        <v>4.0332794189453118E-2</v>
      </c>
      <c r="AX104" s="24">
        <f t="shared" si="37"/>
        <v>8.4650430587729147E-4</v>
      </c>
      <c r="AY104">
        <f t="shared" si="38"/>
        <v>8.4686279296876388E-4</v>
      </c>
      <c r="AZ104">
        <f t="shared" si="39"/>
        <v>1</v>
      </c>
    </row>
    <row r="105" spans="4:52">
      <c r="D105" s="74"/>
      <c r="E105" s="31">
        <v>400</v>
      </c>
      <c r="F105" s="30">
        <f t="shared" si="40"/>
        <v>1.2482801394497762</v>
      </c>
      <c r="G105">
        <v>1.2922785908541761</v>
      </c>
      <c r="H105">
        <v>1.2343870507835011</v>
      </c>
      <c r="I105">
        <v>1.282449793771302</v>
      </c>
      <c r="J105">
        <v>1.2228471471868201</v>
      </c>
      <c r="K105">
        <v>1.230672906411163</v>
      </c>
      <c r="L105">
        <v>1.2564080031447691</v>
      </c>
      <c r="M105">
        <v>1.180127905108874</v>
      </c>
      <c r="N105">
        <v>1.2631125468017621</v>
      </c>
      <c r="O105">
        <v>1.2132850410778711</v>
      </c>
      <c r="P105">
        <v>1.308427338188356</v>
      </c>
      <c r="Q105">
        <v>1.328062943208701</v>
      </c>
      <c r="R105">
        <v>1.2150223728721989</v>
      </c>
      <c r="S105">
        <v>1.1944912917916199</v>
      </c>
      <c r="T105">
        <v>1.2531441824269129</v>
      </c>
      <c r="U105">
        <v>1.2494849781186159</v>
      </c>
      <c r="Z105" s="74"/>
      <c r="AA105" s="31">
        <v>250</v>
      </c>
      <c r="AB105" s="30">
        <f t="shared" si="41"/>
        <v>0.50983185251952956</v>
      </c>
      <c r="AC105">
        <v>0.5184135977337111</v>
      </c>
      <c r="AD105">
        <v>0.49575070821529738</v>
      </c>
      <c r="AE105">
        <v>0.52974504249291787</v>
      </c>
      <c r="AF105">
        <v>0.49291784702549568</v>
      </c>
      <c r="AG105">
        <v>0.49431818181818182</v>
      </c>
      <c r="AH105">
        <v>0.50708215297450421</v>
      </c>
      <c r="AI105">
        <v>0.50991501416430596</v>
      </c>
      <c r="AJ105">
        <v>0.49008498583569399</v>
      </c>
      <c r="AK105">
        <v>0.50708215297450421</v>
      </c>
      <c r="AL105">
        <v>0.54261363636363635</v>
      </c>
      <c r="AM105">
        <v>0.53257790368271951</v>
      </c>
      <c r="AN105">
        <v>0.50708215297450421</v>
      </c>
      <c r="AO105">
        <v>0.49291784702549568</v>
      </c>
      <c r="AP105">
        <v>0.50424929178470257</v>
      </c>
      <c r="AQ105">
        <v>0.52272727272727271</v>
      </c>
      <c r="AV105">
        <v>0.25615692138671881</v>
      </c>
      <c r="AW105">
        <v>0.2585918426513672</v>
      </c>
      <c r="AX105" s="24">
        <f t="shared" si="37"/>
        <v>2.4378880929400862E-3</v>
      </c>
      <c r="AY105">
        <f t="shared" si="38"/>
        <v>2.4349212646483931E-3</v>
      </c>
      <c r="AZ105">
        <f t="shared" si="39"/>
        <v>1</v>
      </c>
    </row>
    <row r="106" spans="4:52">
      <c r="D106" s="74"/>
      <c r="E106" s="31">
        <v>500</v>
      </c>
      <c r="F106" s="30">
        <f t="shared" si="40"/>
        <v>1.2483821434127678</v>
      </c>
      <c r="G106">
        <v>1.2928544244251039</v>
      </c>
      <c r="H106">
        <v>1.234327038194166</v>
      </c>
      <c r="I106">
        <v>1.282740743760213</v>
      </c>
      <c r="J106">
        <v>1.222511274543211</v>
      </c>
      <c r="K106">
        <v>1.2302678951607551</v>
      </c>
      <c r="L106">
        <v>1.2565051916956551</v>
      </c>
      <c r="M106">
        <v>1.180050293754153</v>
      </c>
      <c r="N106">
        <v>1.2636730176564519</v>
      </c>
      <c r="O106">
        <v>1.2137883098767741</v>
      </c>
      <c r="P106">
        <v>1.3083793339534711</v>
      </c>
      <c r="Q106">
        <v>1.328604936886814</v>
      </c>
      <c r="R106">
        <v>1.214748830319768</v>
      </c>
      <c r="S106">
        <v>1.195061605576103</v>
      </c>
      <c r="T106">
        <v>1.253321671997732</v>
      </c>
      <c r="U106">
        <v>1.2488975833911451</v>
      </c>
      <c r="Z106" s="74"/>
      <c r="AA106" s="31">
        <v>400</v>
      </c>
      <c r="AB106" s="30">
        <f t="shared" si="41"/>
        <v>0.50926635333505021</v>
      </c>
      <c r="AC106">
        <v>0.52124645892351273</v>
      </c>
      <c r="AD106">
        <v>0.49858356940509913</v>
      </c>
      <c r="AE106">
        <v>0.53257790368271951</v>
      </c>
      <c r="AF106">
        <v>0.49291784702549568</v>
      </c>
      <c r="AG106">
        <v>0.49715909090909088</v>
      </c>
      <c r="AH106">
        <v>0.50141643059490082</v>
      </c>
      <c r="AI106">
        <v>0.50424929178470257</v>
      </c>
      <c r="AJ106">
        <v>0.49858356940509913</v>
      </c>
      <c r="AK106">
        <v>0.50141643059490082</v>
      </c>
      <c r="AL106">
        <v>0.53977272727272729</v>
      </c>
      <c r="AM106">
        <v>0.53541076487252126</v>
      </c>
      <c r="AN106">
        <v>0.50141643059490082</v>
      </c>
      <c r="AO106">
        <v>0.48725212464589229</v>
      </c>
      <c r="AP106">
        <v>0.49858356940509913</v>
      </c>
      <c r="AQ106">
        <v>0.52840909090909094</v>
      </c>
      <c r="AV106">
        <v>5.5650711059570313E-2</v>
      </c>
      <c r="AW106">
        <v>5.2479934692382817E-2</v>
      </c>
      <c r="AX106" s="24">
        <f t="shared" si="37"/>
        <v>3.1657547646638195E-3</v>
      </c>
      <c r="AY106">
        <f t="shared" si="38"/>
        <v>3.1707763671874958E-3</v>
      </c>
      <c r="AZ106">
        <f t="shared" si="39"/>
        <v>1</v>
      </c>
    </row>
    <row r="107" spans="4:52">
      <c r="D107" s="74"/>
      <c r="E107" s="31">
        <v>600</v>
      </c>
      <c r="F107" s="30">
        <f t="shared" si="40"/>
        <v>1.2483389048932299</v>
      </c>
      <c r="G107">
        <v>1.2927039487718379</v>
      </c>
      <c r="H107">
        <v>1.2344815754136731</v>
      </c>
      <c r="I107">
        <v>1.2825142987960501</v>
      </c>
      <c r="J107">
        <v>1.2229727755390489</v>
      </c>
      <c r="K107">
        <v>1.2303038258468371</v>
      </c>
      <c r="L107">
        <v>1.2566672866166519</v>
      </c>
      <c r="M107">
        <v>1.180608678574729</v>
      </c>
      <c r="N107">
        <v>1.263646601446895</v>
      </c>
      <c r="O107">
        <v>1.2137655164853729</v>
      </c>
      <c r="P107">
        <v>1.307039971714578</v>
      </c>
      <c r="Q107">
        <v>1.328021455435221</v>
      </c>
      <c r="R107">
        <v>1.2149704734071891</v>
      </c>
      <c r="S107">
        <v>1.196018200252118</v>
      </c>
      <c r="T107">
        <v>1.252565816775818</v>
      </c>
      <c r="U107">
        <v>1.248803148322422</v>
      </c>
      <c r="Z107" s="74"/>
      <c r="AA107" s="31">
        <v>500</v>
      </c>
      <c r="AB107" s="30">
        <f t="shared" si="41"/>
        <v>0.50945360116748217</v>
      </c>
      <c r="AC107">
        <v>0.5184135977337111</v>
      </c>
      <c r="AD107">
        <v>0.49575070821529738</v>
      </c>
      <c r="AE107">
        <v>0.53257790368271951</v>
      </c>
      <c r="AF107">
        <v>0.49858356940509913</v>
      </c>
      <c r="AG107">
        <v>0.49431818181818182</v>
      </c>
      <c r="AH107">
        <v>0.50424929178470257</v>
      </c>
      <c r="AI107">
        <v>0.50424929178470257</v>
      </c>
      <c r="AJ107">
        <v>0.48441926345609071</v>
      </c>
      <c r="AK107">
        <v>0.50708215297450421</v>
      </c>
      <c r="AL107">
        <v>0.53409090909090906</v>
      </c>
      <c r="AM107">
        <v>0.5382436260623229</v>
      </c>
      <c r="AN107">
        <v>0.50991501416430596</v>
      </c>
      <c r="AO107">
        <v>0.49291784702549568</v>
      </c>
      <c r="AP107">
        <v>0.49858356940509913</v>
      </c>
      <c r="AQ107">
        <v>0.52840909090909094</v>
      </c>
      <c r="AV107">
        <v>0</v>
      </c>
      <c r="AW107">
        <v>0</v>
      </c>
      <c r="AX107" s="24">
        <f t="shared" si="37"/>
        <v>0</v>
      </c>
      <c r="AY107">
        <f t="shared" si="38"/>
        <v>0</v>
      </c>
      <c r="AZ107">
        <f t="shared" si="39"/>
        <v>1</v>
      </c>
    </row>
    <row r="108" spans="4:52">
      <c r="D108" s="74"/>
      <c r="E108" s="31">
        <v>750</v>
      </c>
      <c r="F108" s="30">
        <f t="shared" si="40"/>
        <v>1.2482019201735475</v>
      </c>
      <c r="G108">
        <v>1.2925458909630281</v>
      </c>
      <c r="H108">
        <v>1.2345188851863831</v>
      </c>
      <c r="I108">
        <v>1.282035671842477</v>
      </c>
      <c r="J108">
        <v>1.2233238738276091</v>
      </c>
      <c r="K108">
        <v>1.229751080808398</v>
      </c>
      <c r="L108">
        <v>1.2566803905944981</v>
      </c>
      <c r="M108">
        <v>1.17946540980263</v>
      </c>
      <c r="N108">
        <v>1.2639148262988431</v>
      </c>
      <c r="O108">
        <v>1.21360237767778</v>
      </c>
      <c r="P108">
        <v>1.306913012928538</v>
      </c>
      <c r="Q108">
        <v>1.327676733899213</v>
      </c>
      <c r="R108">
        <v>1.2155728726196151</v>
      </c>
      <c r="S108">
        <v>1.1958776143823819</v>
      </c>
      <c r="T108">
        <v>1.2523264432701731</v>
      </c>
      <c r="U108">
        <v>1.2488237185016451</v>
      </c>
      <c r="Z108" s="74"/>
      <c r="AA108" s="31">
        <v>600</v>
      </c>
      <c r="AB108" s="30">
        <f t="shared" si="41"/>
        <v>0.50983292557301041</v>
      </c>
      <c r="AC108">
        <v>0.51558073654390935</v>
      </c>
      <c r="AD108">
        <v>0.49858356940509913</v>
      </c>
      <c r="AE108">
        <v>0.53257790368271951</v>
      </c>
      <c r="AF108">
        <v>0.49291784702549568</v>
      </c>
      <c r="AG108">
        <v>0.49715909090909088</v>
      </c>
      <c r="AH108">
        <v>0.50424929178470257</v>
      </c>
      <c r="AI108">
        <v>0.49858356940509913</v>
      </c>
      <c r="AJ108">
        <v>0.48441926345609071</v>
      </c>
      <c r="AK108">
        <v>0.50708215297450421</v>
      </c>
      <c r="AL108">
        <v>0.53693181818181823</v>
      </c>
      <c r="AM108">
        <v>0.5382436260623229</v>
      </c>
      <c r="AN108">
        <v>0.50991501416430596</v>
      </c>
      <c r="AO108">
        <v>0.49291784702549568</v>
      </c>
      <c r="AP108">
        <v>0.50708215297450421</v>
      </c>
      <c r="AQ108">
        <v>0.53125</v>
      </c>
      <c r="AV108">
        <v>0</v>
      </c>
      <c r="AW108">
        <v>0</v>
      </c>
      <c r="AX108" s="24">
        <f t="shared" si="37"/>
        <v>0</v>
      </c>
      <c r="AY108">
        <f t="shared" si="38"/>
        <v>0</v>
      </c>
      <c r="AZ108">
        <f t="shared" si="39"/>
        <v>1</v>
      </c>
    </row>
    <row r="109" spans="4:52">
      <c r="D109" s="74"/>
      <c r="E109" s="31">
        <v>1000</v>
      </c>
      <c r="F109" s="30">
        <f t="shared" si="40"/>
        <v>1.2482660189195174</v>
      </c>
      <c r="G109">
        <v>1.2929927931302949</v>
      </c>
      <c r="H109">
        <v>1.235143263116159</v>
      </c>
      <c r="I109">
        <v>1.2823735990227541</v>
      </c>
      <c r="J109">
        <v>1.222680907815348</v>
      </c>
      <c r="K109">
        <v>1.229092658060188</v>
      </c>
      <c r="L109">
        <v>1.256915727516549</v>
      </c>
      <c r="M109">
        <v>1.180069141407927</v>
      </c>
      <c r="N109">
        <v>1.264154873786058</v>
      </c>
      <c r="O109">
        <v>1.213403396435536</v>
      </c>
      <c r="P109">
        <v>1.307089506573482</v>
      </c>
      <c r="Q109">
        <v>1.3277172139248019</v>
      </c>
      <c r="R109">
        <v>1.215320424368824</v>
      </c>
      <c r="S109">
        <v>1.195681123271358</v>
      </c>
      <c r="T109">
        <v>1.2526251157085959</v>
      </c>
      <c r="U109">
        <v>1.248730539654886</v>
      </c>
      <c r="Z109" s="74"/>
      <c r="AA109" s="31">
        <v>750</v>
      </c>
      <c r="AB109" s="30">
        <f t="shared" si="41"/>
        <v>0.50983185251952956</v>
      </c>
      <c r="AC109">
        <v>0.5127478753541076</v>
      </c>
      <c r="AD109">
        <v>0.49575070821529738</v>
      </c>
      <c r="AE109">
        <v>0.53541076487252126</v>
      </c>
      <c r="AF109">
        <v>0.49858356940509913</v>
      </c>
      <c r="AG109">
        <v>0.49431818181818182</v>
      </c>
      <c r="AH109">
        <v>0.50141643059490082</v>
      </c>
      <c r="AI109">
        <v>0.50424929178470257</v>
      </c>
      <c r="AJ109">
        <v>0.48725212464589229</v>
      </c>
      <c r="AK109">
        <v>0.5127478753541076</v>
      </c>
      <c r="AL109">
        <v>0.53693181818181823</v>
      </c>
      <c r="AM109">
        <v>0.54107648725212465</v>
      </c>
      <c r="AN109">
        <v>0.50708215297450421</v>
      </c>
      <c r="AO109">
        <v>0.48725212464589229</v>
      </c>
      <c r="AP109">
        <v>0.50424929178470257</v>
      </c>
      <c r="AQ109">
        <v>0.52840909090909094</v>
      </c>
      <c r="AV109">
        <v>7.9557418823242188E-2</v>
      </c>
      <c r="AW109">
        <v>5.2285766601562499E-2</v>
      </c>
      <c r="AX109" s="24">
        <f t="shared" si="37"/>
        <v>2.6903138308109989E-2</v>
      </c>
      <c r="AY109">
        <f t="shared" si="38"/>
        <v>2.7271652221679689E-2</v>
      </c>
      <c r="AZ109">
        <f t="shared" si="39"/>
        <v>0</v>
      </c>
    </row>
    <row r="110" spans="4:52">
      <c r="D110" s="73">
        <v>7</v>
      </c>
      <c r="E110" s="31">
        <v>5</v>
      </c>
      <c r="F110" s="30">
        <f t="shared" si="40"/>
        <v>1.1998850648459307</v>
      </c>
      <c r="G110">
        <v>1.273168309862877</v>
      </c>
      <c r="H110">
        <v>1.222488769689722</v>
      </c>
      <c r="I110">
        <v>1.269372121914399</v>
      </c>
      <c r="J110">
        <v>1.2065247099157581</v>
      </c>
      <c r="K110">
        <v>1.19873279251857</v>
      </c>
      <c r="L110">
        <v>1.1075781469040069</v>
      </c>
      <c r="M110">
        <v>1.151038169767445</v>
      </c>
      <c r="N110">
        <v>1.25649604340428</v>
      </c>
      <c r="O110">
        <v>1.0261960614939889</v>
      </c>
      <c r="P110">
        <v>1.28216831853348</v>
      </c>
      <c r="Q110">
        <v>1.2973767764286339</v>
      </c>
      <c r="R110">
        <v>1.202631497075598</v>
      </c>
      <c r="S110">
        <v>1.1690734915684531</v>
      </c>
      <c r="T110">
        <v>1.0879598436695901</v>
      </c>
      <c r="U110">
        <v>1.2474709199421641</v>
      </c>
      <c r="Z110" s="74"/>
      <c r="AA110" s="31">
        <v>1000</v>
      </c>
      <c r="AB110" s="30">
        <f t="shared" si="41"/>
        <v>0.51002017340544248</v>
      </c>
      <c r="AC110">
        <v>0.51558073654390935</v>
      </c>
      <c r="AD110">
        <v>0.50141643059490082</v>
      </c>
      <c r="AE110">
        <v>0.52691218130311612</v>
      </c>
      <c r="AF110">
        <v>0.50141643059490082</v>
      </c>
      <c r="AG110">
        <v>0.49715909090909088</v>
      </c>
      <c r="AH110">
        <v>0.50141643059490082</v>
      </c>
      <c r="AI110">
        <v>0.50424929178470257</v>
      </c>
      <c r="AJ110">
        <v>0.49008498583569399</v>
      </c>
      <c r="AK110">
        <v>0.50991501416430596</v>
      </c>
      <c r="AL110">
        <v>0.53125</v>
      </c>
      <c r="AM110">
        <v>0.54107648725212465</v>
      </c>
      <c r="AN110">
        <v>0.50708215297450421</v>
      </c>
      <c r="AO110">
        <v>0.48725212464589229</v>
      </c>
      <c r="AP110">
        <v>0.50708215297450421</v>
      </c>
      <c r="AQ110">
        <v>0.52840909090909094</v>
      </c>
      <c r="AV110">
        <v>0</v>
      </c>
      <c r="AW110">
        <v>5.4515656970796134E-4</v>
      </c>
      <c r="AX110" s="24">
        <f t="shared" si="37"/>
        <v>5.4530519455742166E-4</v>
      </c>
      <c r="AY110">
        <f t="shared" si="38"/>
        <v>5.4515656970796134E-4</v>
      </c>
      <c r="AZ110">
        <f t="shared" si="39"/>
        <v>0</v>
      </c>
    </row>
    <row r="111" spans="4:52">
      <c r="D111" s="74"/>
      <c r="E111" s="31">
        <v>10</v>
      </c>
      <c r="F111" s="30">
        <f t="shared" si="40"/>
        <v>1.2161623284973184</v>
      </c>
      <c r="G111">
        <v>1.2645615972488571</v>
      </c>
      <c r="H111">
        <v>1.216532088184318</v>
      </c>
      <c r="I111">
        <v>1.2639277748420641</v>
      </c>
      <c r="J111">
        <v>1.1972050402245491</v>
      </c>
      <c r="K111">
        <v>1.1970479051166409</v>
      </c>
      <c r="L111">
        <v>1.24358010442404</v>
      </c>
      <c r="M111">
        <v>1.1426937440267331</v>
      </c>
      <c r="N111">
        <v>1.2440971181273419</v>
      </c>
      <c r="O111">
        <v>1.0680744340934589</v>
      </c>
      <c r="P111">
        <v>1.2718877982059991</v>
      </c>
      <c r="Q111">
        <v>1.2994262882914891</v>
      </c>
      <c r="R111">
        <v>1.2023487929612759</v>
      </c>
      <c r="S111">
        <v>1.176017990810869</v>
      </c>
      <c r="T111">
        <v>1.2184083370555641</v>
      </c>
      <c r="U111">
        <v>1.2366259138465749</v>
      </c>
      <c r="Z111" s="73">
        <v>7</v>
      </c>
      <c r="AA111" s="31">
        <v>5</v>
      </c>
      <c r="AB111" s="30">
        <f t="shared" si="41"/>
        <v>0.51058459953644086</v>
      </c>
      <c r="AC111">
        <v>0.5439093484419264</v>
      </c>
      <c r="AD111">
        <v>0.49008498583569399</v>
      </c>
      <c r="AE111">
        <v>0.53541076487252126</v>
      </c>
      <c r="AF111">
        <v>0.49575070821529738</v>
      </c>
      <c r="AG111">
        <v>0.50284090909090906</v>
      </c>
      <c r="AH111">
        <v>0.47875354107648732</v>
      </c>
      <c r="AI111">
        <v>0.49575070821529738</v>
      </c>
      <c r="AJ111">
        <v>0.52407932011331448</v>
      </c>
      <c r="AK111">
        <v>0.51558073654390935</v>
      </c>
      <c r="AL111">
        <v>0.51988636363636365</v>
      </c>
      <c r="AM111">
        <v>0.55240793201133143</v>
      </c>
      <c r="AN111">
        <v>0.50708215297450421</v>
      </c>
      <c r="AO111">
        <v>0.46175637393767699</v>
      </c>
      <c r="AP111">
        <v>0.5127478753541076</v>
      </c>
      <c r="AQ111">
        <v>0.52272727272727271</v>
      </c>
      <c r="AV111">
        <v>0</v>
      </c>
      <c r="AW111">
        <v>0</v>
      </c>
      <c r="AX111" s="24">
        <f t="shared" si="37"/>
        <v>0</v>
      </c>
      <c r="AY111">
        <f t="shared" si="38"/>
        <v>0</v>
      </c>
      <c r="AZ111">
        <f t="shared" si="39"/>
        <v>1</v>
      </c>
    </row>
    <row r="112" spans="4:52">
      <c r="D112" s="74"/>
      <c r="E112" s="31">
        <v>15</v>
      </c>
      <c r="F112" s="30">
        <f t="shared" si="40"/>
        <v>1.2145177240952472</v>
      </c>
      <c r="G112">
        <v>1.2636561938706039</v>
      </c>
      <c r="H112">
        <v>1.207735431570063</v>
      </c>
      <c r="I112">
        <v>1.263647397158892</v>
      </c>
      <c r="J112">
        <v>1.1968211541932829</v>
      </c>
      <c r="K112">
        <v>1.189644529843765</v>
      </c>
      <c r="L112">
        <v>1.243141183122157</v>
      </c>
      <c r="M112">
        <v>1.150810306791342</v>
      </c>
      <c r="N112">
        <v>1.2437645987869319</v>
      </c>
      <c r="O112">
        <v>1.0638450794898811</v>
      </c>
      <c r="P112">
        <v>1.274873420299562</v>
      </c>
      <c r="Q112">
        <v>1.3013195163651949</v>
      </c>
      <c r="R112">
        <v>1.1913556221491359</v>
      </c>
      <c r="S112">
        <v>1.180623183316432</v>
      </c>
      <c r="T112">
        <v>1.214615204023141</v>
      </c>
      <c r="U112">
        <v>1.2319130404483229</v>
      </c>
      <c r="Z112" s="74"/>
      <c r="AA112" s="31">
        <v>10</v>
      </c>
      <c r="AB112" s="30">
        <f t="shared" si="41"/>
        <v>0.51341907030646405</v>
      </c>
      <c r="AC112">
        <v>0.52124645892351273</v>
      </c>
      <c r="AD112">
        <v>0.50708215297450421</v>
      </c>
      <c r="AE112">
        <v>0.53541076487252126</v>
      </c>
      <c r="AF112">
        <v>0.49858356940509913</v>
      </c>
      <c r="AG112">
        <v>0.5</v>
      </c>
      <c r="AH112">
        <v>0.5127478753541076</v>
      </c>
      <c r="AI112">
        <v>0.52124645892351273</v>
      </c>
      <c r="AJ112">
        <v>0.49575070821529738</v>
      </c>
      <c r="AK112">
        <v>0.50708215297450421</v>
      </c>
      <c r="AL112">
        <v>0.54829545454545459</v>
      </c>
      <c r="AM112">
        <v>0.5439093484419264</v>
      </c>
      <c r="AN112">
        <v>0.5127478753541076</v>
      </c>
      <c r="AO112">
        <v>0.47875354107648732</v>
      </c>
      <c r="AP112">
        <v>0.5127478753541076</v>
      </c>
      <c r="AQ112">
        <v>0.50568181818181823</v>
      </c>
      <c r="AV112">
        <v>5.359649658203125E-3</v>
      </c>
      <c r="AW112">
        <v>0</v>
      </c>
      <c r="AX112" s="24">
        <f t="shared" si="37"/>
        <v>5.3453123617055167E-3</v>
      </c>
      <c r="AY112">
        <f t="shared" si="38"/>
        <v>5.359649658203125E-3</v>
      </c>
      <c r="AZ112">
        <f t="shared" si="39"/>
        <v>0</v>
      </c>
    </row>
    <row r="113" spans="4:52">
      <c r="D113" s="74"/>
      <c r="E113" s="31">
        <v>25</v>
      </c>
      <c r="F113" s="30">
        <f t="shared" si="40"/>
        <v>1.2213314687701822</v>
      </c>
      <c r="G113">
        <v>1.2627580502012179</v>
      </c>
      <c r="H113">
        <v>1.2079398142430859</v>
      </c>
      <c r="I113">
        <v>1.262836431022978</v>
      </c>
      <c r="J113">
        <v>1.197752547949305</v>
      </c>
      <c r="K113">
        <v>1.19206431934339</v>
      </c>
      <c r="L113">
        <v>1.2428749224118349</v>
      </c>
      <c r="M113">
        <v>1.14581613358625</v>
      </c>
      <c r="N113">
        <v>1.2426688638521921</v>
      </c>
      <c r="O113">
        <v>1.19008933372221</v>
      </c>
      <c r="P113">
        <v>1.2743702565115651</v>
      </c>
      <c r="Q113">
        <v>1.302929037853839</v>
      </c>
      <c r="R113">
        <v>1.1896714380248921</v>
      </c>
      <c r="S113">
        <v>1.172717605641368</v>
      </c>
      <c r="T113">
        <v>1.2078181038494149</v>
      </c>
      <c r="U113">
        <v>1.2276651733391939</v>
      </c>
      <c r="Z113" s="74"/>
      <c r="AA113" s="31">
        <v>15</v>
      </c>
      <c r="AB113" s="30">
        <f t="shared" si="41"/>
        <v>0.51436282084299079</v>
      </c>
      <c r="AC113">
        <v>0.52124645892351273</v>
      </c>
      <c r="AD113">
        <v>0.50141643059490082</v>
      </c>
      <c r="AE113">
        <v>0.53257790368271951</v>
      </c>
      <c r="AF113">
        <v>0.50991501416430596</v>
      </c>
      <c r="AG113">
        <v>0.48863636363636359</v>
      </c>
      <c r="AH113">
        <v>0.5127478753541076</v>
      </c>
      <c r="AI113">
        <v>0.51558073654390935</v>
      </c>
      <c r="AJ113">
        <v>0.50991501416430596</v>
      </c>
      <c r="AK113">
        <v>0.50991501416430596</v>
      </c>
      <c r="AL113">
        <v>0.53977272727272729</v>
      </c>
      <c r="AM113">
        <v>0.55524079320113318</v>
      </c>
      <c r="AN113">
        <v>0.50424929178470257</v>
      </c>
      <c r="AO113">
        <v>0.48441926345609071</v>
      </c>
      <c r="AP113">
        <v>0.50708215297450421</v>
      </c>
      <c r="AQ113">
        <v>0.52272727272727271</v>
      </c>
      <c r="AV113">
        <v>0</v>
      </c>
      <c r="AW113">
        <v>0</v>
      </c>
      <c r="AX113" s="24">
        <f t="shared" si="37"/>
        <v>0</v>
      </c>
      <c r="AY113">
        <f t="shared" si="38"/>
        <v>0</v>
      </c>
      <c r="AZ113">
        <f t="shared" si="39"/>
        <v>1</v>
      </c>
    </row>
    <row r="114" spans="4:52">
      <c r="D114" s="74"/>
      <c r="E114" s="31">
        <v>35</v>
      </c>
      <c r="F114" s="30">
        <f t="shared" si="40"/>
        <v>1.2203070705601524</v>
      </c>
      <c r="G114">
        <v>1.261156559683807</v>
      </c>
      <c r="H114">
        <v>1.2098817334285801</v>
      </c>
      <c r="I114">
        <v>1.2607297153579811</v>
      </c>
      <c r="J114">
        <v>1.1988918667427411</v>
      </c>
      <c r="K114">
        <v>1.1914516146702629</v>
      </c>
      <c r="L114">
        <v>1.2383606004877179</v>
      </c>
      <c r="M114">
        <v>1.144230664002621</v>
      </c>
      <c r="N114">
        <v>1.2398177807840349</v>
      </c>
      <c r="O114">
        <v>1.1896976288832719</v>
      </c>
      <c r="P114">
        <v>1.2760622528221099</v>
      </c>
      <c r="Q114">
        <v>1.301936180224224</v>
      </c>
      <c r="R114">
        <v>1.1902541159098581</v>
      </c>
      <c r="S114">
        <v>1.171761453765668</v>
      </c>
      <c r="T114">
        <v>1.21025281493893</v>
      </c>
      <c r="U114">
        <v>1.22012107670048</v>
      </c>
      <c r="Z114" s="74"/>
      <c r="AA114" s="31">
        <v>25</v>
      </c>
      <c r="AB114" s="30">
        <f t="shared" si="41"/>
        <v>0.51625568718344927</v>
      </c>
      <c r="AC114">
        <v>0.52974504249291787</v>
      </c>
      <c r="AD114">
        <v>0.50708215297450421</v>
      </c>
      <c r="AE114">
        <v>0.54674220963172804</v>
      </c>
      <c r="AF114">
        <v>0.50708215297450421</v>
      </c>
      <c r="AG114">
        <v>0.51136363636363635</v>
      </c>
      <c r="AH114">
        <v>0.50991501416430596</v>
      </c>
      <c r="AI114">
        <v>0.51558073654390935</v>
      </c>
      <c r="AJ114">
        <v>0.50141643059490082</v>
      </c>
      <c r="AK114">
        <v>0.52124645892351273</v>
      </c>
      <c r="AL114">
        <v>0.53693181818181823</v>
      </c>
      <c r="AM114">
        <v>0.5637393767705382</v>
      </c>
      <c r="AN114">
        <v>0.49008498583569399</v>
      </c>
      <c r="AO114">
        <v>0.47308781869688388</v>
      </c>
      <c r="AP114">
        <v>0.50424929178470257</v>
      </c>
      <c r="AQ114">
        <v>0.52556818181818177</v>
      </c>
      <c r="AV114">
        <v>0</v>
      </c>
      <c r="AW114">
        <v>0</v>
      </c>
      <c r="AX114" s="24">
        <f t="shared" si="37"/>
        <v>0</v>
      </c>
      <c r="AY114">
        <f t="shared" si="38"/>
        <v>0</v>
      </c>
      <c r="AZ114">
        <f t="shared" si="39"/>
        <v>1</v>
      </c>
    </row>
    <row r="115" spans="4:52">
      <c r="D115" s="74"/>
      <c r="E115" s="31">
        <v>50</v>
      </c>
      <c r="F115" s="30">
        <f t="shared" si="40"/>
        <v>1.2202640703333087</v>
      </c>
      <c r="G115">
        <v>1.256694440378689</v>
      </c>
      <c r="H115">
        <v>1.2091028074640651</v>
      </c>
      <c r="I115">
        <v>1.259967150422272</v>
      </c>
      <c r="J115">
        <v>1.196358461579375</v>
      </c>
      <c r="K115">
        <v>1.198157697369536</v>
      </c>
      <c r="L115">
        <v>1.236743564421606</v>
      </c>
      <c r="M115">
        <v>1.145224101650484</v>
      </c>
      <c r="N115">
        <v>1.2406259302906619</v>
      </c>
      <c r="O115">
        <v>1.189269174310589</v>
      </c>
      <c r="P115">
        <v>1.2773677968974511</v>
      </c>
      <c r="Q115">
        <v>1.302517426483766</v>
      </c>
      <c r="R115">
        <v>1.1879104868681909</v>
      </c>
      <c r="S115">
        <v>1.1721719179264569</v>
      </c>
      <c r="T115">
        <v>1.2114169997844071</v>
      </c>
      <c r="U115">
        <v>1.220433099152086</v>
      </c>
      <c r="Z115" s="74"/>
      <c r="AA115" s="31">
        <v>35</v>
      </c>
      <c r="AB115" s="30">
        <f t="shared" si="41"/>
        <v>0.52116973559962232</v>
      </c>
      <c r="AC115">
        <v>0.51558073654390935</v>
      </c>
      <c r="AD115">
        <v>0.5127478753541076</v>
      </c>
      <c r="AE115">
        <v>0.5439093484419264</v>
      </c>
      <c r="AF115">
        <v>0.52974504249291787</v>
      </c>
      <c r="AG115">
        <v>0.52272727272727271</v>
      </c>
      <c r="AH115">
        <v>0.52124645892351273</v>
      </c>
      <c r="AI115">
        <v>0.52124645892351273</v>
      </c>
      <c r="AJ115">
        <v>0.50708215297450421</v>
      </c>
      <c r="AK115">
        <v>0.5127478753541076</v>
      </c>
      <c r="AL115">
        <v>0.54261363636363635</v>
      </c>
      <c r="AM115">
        <v>0.56657223796033995</v>
      </c>
      <c r="AN115">
        <v>0.50424929178470257</v>
      </c>
      <c r="AO115">
        <v>0.48725212464589229</v>
      </c>
      <c r="AP115">
        <v>0.50141643059490082</v>
      </c>
      <c r="AQ115">
        <v>0.52840909090909094</v>
      </c>
      <c r="AV115">
        <v>0</v>
      </c>
      <c r="AW115">
        <v>0</v>
      </c>
      <c r="AX115" s="24">
        <f t="shared" si="37"/>
        <v>0</v>
      </c>
      <c r="AY115">
        <f t="shared" si="38"/>
        <v>0</v>
      </c>
      <c r="AZ115">
        <f t="shared" si="39"/>
        <v>1</v>
      </c>
    </row>
    <row r="116" spans="4:52">
      <c r="D116" s="74"/>
      <c r="E116" s="31">
        <v>75</v>
      </c>
      <c r="F116" s="30">
        <f t="shared" si="40"/>
        <v>1.2198014001464446</v>
      </c>
      <c r="G116">
        <v>1.258116414350936</v>
      </c>
      <c r="H116">
        <v>1.2081623201798399</v>
      </c>
      <c r="I116">
        <v>1.2582086639356851</v>
      </c>
      <c r="J116">
        <v>1.1939721176570379</v>
      </c>
      <c r="K116">
        <v>1.1995932967595291</v>
      </c>
      <c r="L116">
        <v>1.2318167665857771</v>
      </c>
      <c r="M116">
        <v>1.1454703347985351</v>
      </c>
      <c r="N116">
        <v>1.240851039982048</v>
      </c>
      <c r="O116">
        <v>1.1896200610998151</v>
      </c>
      <c r="P116">
        <v>1.277083993364849</v>
      </c>
      <c r="Q116">
        <v>1.3043436249627161</v>
      </c>
      <c r="R116">
        <v>1.1836237735235871</v>
      </c>
      <c r="S116">
        <v>1.1734251100347659</v>
      </c>
      <c r="T116">
        <v>1.211799383901927</v>
      </c>
      <c r="U116">
        <v>1.220934101059622</v>
      </c>
      <c r="Z116" s="74"/>
      <c r="AA116" s="31">
        <v>50</v>
      </c>
      <c r="AB116" s="30">
        <f t="shared" si="41"/>
        <v>0.52060155378144046</v>
      </c>
      <c r="AC116">
        <v>0.5184135977337111</v>
      </c>
      <c r="AD116">
        <v>0.52407932011331448</v>
      </c>
      <c r="AE116">
        <v>0.53541076487252126</v>
      </c>
      <c r="AF116">
        <v>0.5184135977337111</v>
      </c>
      <c r="AG116">
        <v>0.51420454545454541</v>
      </c>
      <c r="AH116">
        <v>0.52124645892351273</v>
      </c>
      <c r="AI116">
        <v>0.52691218130311612</v>
      </c>
      <c r="AJ116">
        <v>0.50141643059490082</v>
      </c>
      <c r="AK116">
        <v>0.5127478753541076</v>
      </c>
      <c r="AL116">
        <v>0.53693181818181823</v>
      </c>
      <c r="AM116">
        <v>0.57223796033994334</v>
      </c>
      <c r="AN116">
        <v>0.49291784702549568</v>
      </c>
      <c r="AO116">
        <v>0.50141643059490082</v>
      </c>
      <c r="AP116">
        <v>0.49858356940509913</v>
      </c>
      <c r="AQ116">
        <v>0.53409090909090906</v>
      </c>
      <c r="AV116">
        <v>6.26373291015625E-3</v>
      </c>
      <c r="AW116">
        <v>6.023788452148438E-3</v>
      </c>
      <c r="AX116" s="24">
        <f t="shared" si="37"/>
        <v>2.3991567363860217E-4</v>
      </c>
      <c r="AY116">
        <f t="shared" si="38"/>
        <v>2.3994445800781198E-4</v>
      </c>
      <c r="AZ116">
        <f t="shared" si="39"/>
        <v>1</v>
      </c>
    </row>
    <row r="117" spans="4:52">
      <c r="D117" s="74"/>
      <c r="E117" s="31">
        <v>100</v>
      </c>
      <c r="F117" s="30">
        <f t="shared" si="40"/>
        <v>1.219869597506785</v>
      </c>
      <c r="G117">
        <v>1.25557946383273</v>
      </c>
      <c r="H117">
        <v>1.206961410187025</v>
      </c>
      <c r="I117">
        <v>1.261508385324263</v>
      </c>
      <c r="J117">
        <v>1.1947062154316159</v>
      </c>
      <c r="K117">
        <v>1.1969307601208861</v>
      </c>
      <c r="L117">
        <v>1.2326883320236119</v>
      </c>
      <c r="M117">
        <v>1.14787472050823</v>
      </c>
      <c r="N117">
        <v>1.238227576660665</v>
      </c>
      <c r="O117">
        <v>1.188700119649172</v>
      </c>
      <c r="P117">
        <v>1.277694955893026</v>
      </c>
      <c r="Q117">
        <v>1.304378778153986</v>
      </c>
      <c r="R117">
        <v>1.183403692869412</v>
      </c>
      <c r="S117">
        <v>1.1736109363731659</v>
      </c>
      <c r="T117">
        <v>1.2094197046030239</v>
      </c>
      <c r="U117">
        <v>1.2263589109709609</v>
      </c>
      <c r="Z117" s="74"/>
      <c r="AA117" s="31">
        <v>75</v>
      </c>
      <c r="AB117" s="30">
        <f t="shared" si="41"/>
        <v>0.51757607949180173</v>
      </c>
      <c r="AC117">
        <v>0.52691218130311612</v>
      </c>
      <c r="AD117">
        <v>0.51558073654390935</v>
      </c>
      <c r="AE117">
        <v>0.53257790368271951</v>
      </c>
      <c r="AF117">
        <v>0.50708215297450421</v>
      </c>
      <c r="AG117">
        <v>0.51136363636363635</v>
      </c>
      <c r="AH117">
        <v>0.51558073654390935</v>
      </c>
      <c r="AI117">
        <v>0.52691218130311612</v>
      </c>
      <c r="AJ117">
        <v>0.49858356940509913</v>
      </c>
      <c r="AK117">
        <v>0.51558073654390935</v>
      </c>
      <c r="AL117">
        <v>0.53125</v>
      </c>
      <c r="AM117">
        <v>0.57223796033994334</v>
      </c>
      <c r="AN117">
        <v>0.49575070821529738</v>
      </c>
      <c r="AO117">
        <v>0.49291784702549568</v>
      </c>
      <c r="AP117">
        <v>0.49858356940509913</v>
      </c>
      <c r="AQ117">
        <v>0.52272727272727271</v>
      </c>
      <c r="AV117">
        <v>0</v>
      </c>
      <c r="AW117">
        <v>0</v>
      </c>
      <c r="AX117" s="24">
        <f t="shared" si="37"/>
        <v>0</v>
      </c>
      <c r="AY117">
        <f t="shared" si="38"/>
        <v>0</v>
      </c>
      <c r="AZ117">
        <f t="shared" si="39"/>
        <v>1</v>
      </c>
    </row>
    <row r="118" spans="4:52">
      <c r="D118" s="74"/>
      <c r="E118" s="31">
        <v>125</v>
      </c>
      <c r="F118" s="30">
        <f t="shared" si="40"/>
        <v>1.2198477791122342</v>
      </c>
      <c r="G118">
        <v>1.257399277440717</v>
      </c>
      <c r="H118">
        <v>1.2064854339438751</v>
      </c>
      <c r="I118">
        <v>1.260537479811862</v>
      </c>
      <c r="J118">
        <v>1.19658036293557</v>
      </c>
      <c r="K118">
        <v>1.1960028619854051</v>
      </c>
      <c r="L118">
        <v>1.2312108305661891</v>
      </c>
      <c r="M118">
        <v>1.149640196720618</v>
      </c>
      <c r="N118">
        <v>1.2371276139662479</v>
      </c>
      <c r="O118">
        <v>1.187578267299199</v>
      </c>
      <c r="P118">
        <v>1.277414366643937</v>
      </c>
      <c r="Q118">
        <v>1.305086009869175</v>
      </c>
      <c r="R118">
        <v>1.18574512470405</v>
      </c>
      <c r="S118">
        <v>1.173015313876377</v>
      </c>
      <c r="T118">
        <v>1.209061571217567</v>
      </c>
      <c r="U118">
        <v>1.224831975702722</v>
      </c>
      <c r="Z118" s="74"/>
      <c r="AA118" s="31">
        <v>100</v>
      </c>
      <c r="AB118" s="30">
        <f t="shared" si="41"/>
        <v>0.51757661601854243</v>
      </c>
      <c r="AC118">
        <v>0.52974504249291787</v>
      </c>
      <c r="AD118">
        <v>0.51558073654390935</v>
      </c>
      <c r="AE118">
        <v>0.5439093484419264</v>
      </c>
      <c r="AF118">
        <v>0.50141643059490082</v>
      </c>
      <c r="AG118">
        <v>0.51136363636363635</v>
      </c>
      <c r="AH118">
        <v>0.50991501416430596</v>
      </c>
      <c r="AI118">
        <v>0.52124645892351273</v>
      </c>
      <c r="AJ118">
        <v>0.49291784702549568</v>
      </c>
      <c r="AK118">
        <v>0.51558073654390935</v>
      </c>
      <c r="AL118">
        <v>0.53977272727272729</v>
      </c>
      <c r="AM118">
        <v>0.56090651558073656</v>
      </c>
      <c r="AN118">
        <v>0.50708215297450421</v>
      </c>
      <c r="AO118">
        <v>0.49291784702549568</v>
      </c>
      <c r="AP118">
        <v>0.50424929178470257</v>
      </c>
      <c r="AQ118">
        <v>0.51704545454545459</v>
      </c>
      <c r="AV118">
        <v>0.41293907165527338</v>
      </c>
      <c r="AW118">
        <v>0.3931919097900391</v>
      </c>
      <c r="AX118" s="24">
        <f t="shared" si="37"/>
        <v>1.9553463755704995E-2</v>
      </c>
      <c r="AY118">
        <f t="shared" si="38"/>
        <v>1.9747161865234286E-2</v>
      </c>
      <c r="AZ118">
        <f t="shared" si="39"/>
        <v>1</v>
      </c>
    </row>
    <row r="119" spans="4:52">
      <c r="D119" s="74"/>
      <c r="E119" s="31">
        <v>250</v>
      </c>
      <c r="F119" s="30">
        <f t="shared" si="40"/>
        <v>1.2190784725443098</v>
      </c>
      <c r="G119">
        <v>1.258739360270658</v>
      </c>
      <c r="H119">
        <v>1.206571386109798</v>
      </c>
      <c r="I119">
        <v>1.258171261451448</v>
      </c>
      <c r="J119">
        <v>1.19689739067087</v>
      </c>
      <c r="K119">
        <v>1.1967825111003809</v>
      </c>
      <c r="L119">
        <v>1.2324142480828799</v>
      </c>
      <c r="M119">
        <v>1.1460754762779</v>
      </c>
      <c r="N119">
        <v>1.23463510842977</v>
      </c>
      <c r="O119">
        <v>1.1863684701734689</v>
      </c>
      <c r="P119">
        <v>1.2762564648972841</v>
      </c>
      <c r="Q119">
        <v>1.304795511095489</v>
      </c>
      <c r="R119">
        <v>1.183719776028163</v>
      </c>
      <c r="S119">
        <v>1.1733647634426381</v>
      </c>
      <c r="T119">
        <v>1.2085433420388261</v>
      </c>
      <c r="U119">
        <v>1.222842018095071</v>
      </c>
      <c r="Z119" s="74"/>
      <c r="AA119" s="31">
        <v>125</v>
      </c>
      <c r="AB119" s="30">
        <f t="shared" si="41"/>
        <v>0.51965404755773037</v>
      </c>
      <c r="AC119">
        <v>0.52974504249291787</v>
      </c>
      <c r="AD119">
        <v>0.50708215297450421</v>
      </c>
      <c r="AE119">
        <v>0.54674220963172804</v>
      </c>
      <c r="AF119">
        <v>0.50708215297450421</v>
      </c>
      <c r="AG119">
        <v>0.50852272727272729</v>
      </c>
      <c r="AH119">
        <v>0.5184135977337111</v>
      </c>
      <c r="AI119">
        <v>0.52124645892351273</v>
      </c>
      <c r="AJ119">
        <v>0.49575070821529738</v>
      </c>
      <c r="AK119">
        <v>0.51558073654390935</v>
      </c>
      <c r="AL119">
        <v>0.53977272727272729</v>
      </c>
      <c r="AM119">
        <v>0.56090651558073656</v>
      </c>
      <c r="AN119">
        <v>0.5184135977337111</v>
      </c>
      <c r="AO119">
        <v>0.49858356940509913</v>
      </c>
      <c r="AP119">
        <v>0.50708215297450421</v>
      </c>
      <c r="AQ119">
        <v>0.51988636363636365</v>
      </c>
      <c r="AV119">
        <v>7.4075698852539063E-2</v>
      </c>
      <c r="AW119">
        <v>6.9081878662109381E-2</v>
      </c>
      <c r="AX119" s="24">
        <f t="shared" si="37"/>
        <v>4.9813718006763317E-3</v>
      </c>
      <c r="AY119">
        <f t="shared" si="38"/>
        <v>4.9938201904296819E-3</v>
      </c>
      <c r="AZ119">
        <f t="shared" si="39"/>
        <v>1</v>
      </c>
    </row>
    <row r="120" spans="4:52">
      <c r="D120" s="74"/>
      <c r="E120" s="31">
        <v>400</v>
      </c>
      <c r="F120" s="30">
        <f t="shared" si="40"/>
        <v>1.2189718668141565</v>
      </c>
      <c r="G120">
        <v>1.2584119653209429</v>
      </c>
      <c r="H120">
        <v>1.205302423425884</v>
      </c>
      <c r="I120">
        <v>1.260289658694945</v>
      </c>
      <c r="J120">
        <v>1.1967354915724719</v>
      </c>
      <c r="K120">
        <v>1.196626803145904</v>
      </c>
      <c r="L120">
        <v>1.231255432664673</v>
      </c>
      <c r="M120">
        <v>1.146267901451383</v>
      </c>
      <c r="N120">
        <v>1.236152183502516</v>
      </c>
      <c r="O120">
        <v>1.186094003299333</v>
      </c>
      <c r="P120">
        <v>1.276984754039058</v>
      </c>
      <c r="Q120">
        <v>1.3037307397373159</v>
      </c>
      <c r="R120">
        <v>1.1831782647675031</v>
      </c>
      <c r="S120">
        <v>1.1730130661283369</v>
      </c>
      <c r="T120">
        <v>1.209255465384578</v>
      </c>
      <c r="U120">
        <v>1.2212798490774961</v>
      </c>
      <c r="Z120" s="74"/>
      <c r="AA120" s="31">
        <v>250</v>
      </c>
      <c r="AB120" s="30">
        <f t="shared" si="41"/>
        <v>0.51738722207914845</v>
      </c>
      <c r="AC120">
        <v>0.53541076487252126</v>
      </c>
      <c r="AD120">
        <v>0.49858356940509913</v>
      </c>
      <c r="AE120">
        <v>0.54674220963172804</v>
      </c>
      <c r="AF120">
        <v>0.50424929178470257</v>
      </c>
      <c r="AG120">
        <v>0.50284090909090906</v>
      </c>
      <c r="AH120">
        <v>0.5184135977337111</v>
      </c>
      <c r="AI120">
        <v>0.50424929178470257</v>
      </c>
      <c r="AJ120">
        <v>0.49858356940509913</v>
      </c>
      <c r="AK120">
        <v>0.50708215297450421</v>
      </c>
      <c r="AL120">
        <v>0.54545454545454541</v>
      </c>
      <c r="AM120">
        <v>0.55240793201133143</v>
      </c>
      <c r="AN120">
        <v>0.52691218130311612</v>
      </c>
      <c r="AO120">
        <v>0.48725212464589229</v>
      </c>
      <c r="AP120">
        <v>0.51558073654390935</v>
      </c>
      <c r="AQ120">
        <v>0.51704545454545459</v>
      </c>
      <c r="AV120">
        <v>0</v>
      </c>
      <c r="AW120">
        <v>0</v>
      </c>
      <c r="AX120" s="24">
        <f t="shared" si="37"/>
        <v>0</v>
      </c>
      <c r="AY120">
        <f t="shared" si="38"/>
        <v>0</v>
      </c>
      <c r="AZ120">
        <f t="shared" si="39"/>
        <v>1</v>
      </c>
    </row>
    <row r="121" spans="4:52">
      <c r="D121" s="74"/>
      <c r="E121" s="31">
        <v>500</v>
      </c>
      <c r="F121" s="30">
        <f t="shared" si="40"/>
        <v>1.2188573706540169</v>
      </c>
      <c r="G121">
        <v>1.2588983319962701</v>
      </c>
      <c r="H121">
        <v>1.2051064923749779</v>
      </c>
      <c r="I121">
        <v>1.2599276214686119</v>
      </c>
      <c r="J121">
        <v>1.1961965434479089</v>
      </c>
      <c r="K121">
        <v>1.1957832642885169</v>
      </c>
      <c r="L121">
        <v>1.2299593472324899</v>
      </c>
      <c r="M121">
        <v>1.146748077566669</v>
      </c>
      <c r="N121">
        <v>1.236843103478982</v>
      </c>
      <c r="O121">
        <v>1.1866059535541429</v>
      </c>
      <c r="P121">
        <v>1.276762166952363</v>
      </c>
      <c r="Q121">
        <v>1.303549120593317</v>
      </c>
      <c r="R121">
        <v>1.1822366401619011</v>
      </c>
      <c r="S121">
        <v>1.1729146316697441</v>
      </c>
      <c r="T121">
        <v>1.209472059306012</v>
      </c>
      <c r="U121">
        <v>1.221857205718349</v>
      </c>
      <c r="Z121" s="74"/>
      <c r="AA121" s="31">
        <v>400</v>
      </c>
      <c r="AB121" s="30">
        <f t="shared" si="41"/>
        <v>0.51889969096059751</v>
      </c>
      <c r="AC121">
        <v>0.53541076487252126</v>
      </c>
      <c r="AD121">
        <v>0.50424929178470257</v>
      </c>
      <c r="AE121">
        <v>0.55240793201133143</v>
      </c>
      <c r="AF121">
        <v>0.50424929178470257</v>
      </c>
      <c r="AG121">
        <v>0.51704545454545459</v>
      </c>
      <c r="AH121">
        <v>0.52407932011331448</v>
      </c>
      <c r="AI121">
        <v>0.50708215297450421</v>
      </c>
      <c r="AJ121">
        <v>0.49291784702549568</v>
      </c>
      <c r="AK121">
        <v>0.50991501416430596</v>
      </c>
      <c r="AL121">
        <v>0.54261363636363635</v>
      </c>
      <c r="AM121">
        <v>0.55240793201133143</v>
      </c>
      <c r="AN121">
        <v>0.52407932011331448</v>
      </c>
      <c r="AO121">
        <v>0.48725212464589229</v>
      </c>
      <c r="AP121">
        <v>0.51558073654390935</v>
      </c>
      <c r="AQ121">
        <v>0.51420454545454541</v>
      </c>
      <c r="AV121">
        <v>0</v>
      </c>
      <c r="AW121">
        <v>0</v>
      </c>
      <c r="AX121" s="24">
        <f t="shared" si="37"/>
        <v>0</v>
      </c>
      <c r="AY121">
        <f t="shared" si="38"/>
        <v>0</v>
      </c>
      <c r="AZ121">
        <f t="shared" si="39"/>
        <v>1</v>
      </c>
    </row>
    <row r="122" spans="4:52">
      <c r="D122" s="74"/>
      <c r="E122" s="31">
        <v>600</v>
      </c>
      <c r="F122" s="30">
        <f t="shared" si="40"/>
        <v>1.2187043155736401</v>
      </c>
      <c r="G122">
        <v>1.259349018515812</v>
      </c>
      <c r="H122">
        <v>1.2045304694822341</v>
      </c>
      <c r="I122">
        <v>1.25971616942155</v>
      </c>
      <c r="J122">
        <v>1.1962732949838031</v>
      </c>
      <c r="K122">
        <v>1.1954766778959709</v>
      </c>
      <c r="L122">
        <v>1.229960146524016</v>
      </c>
      <c r="M122">
        <v>1.147641465630584</v>
      </c>
      <c r="N122">
        <v>1.23671126499811</v>
      </c>
      <c r="O122">
        <v>1.1865622470086321</v>
      </c>
      <c r="P122">
        <v>1.275721698537583</v>
      </c>
      <c r="Q122">
        <v>1.3036417855411051</v>
      </c>
      <c r="R122">
        <v>1.181766037756101</v>
      </c>
      <c r="S122">
        <v>1.173380779213846</v>
      </c>
      <c r="T122">
        <v>1.2085675084391909</v>
      </c>
      <c r="U122">
        <v>1.221266169656068</v>
      </c>
      <c r="Z122" s="74"/>
      <c r="AA122" s="31">
        <v>500</v>
      </c>
      <c r="AB122" s="30">
        <f t="shared" si="41"/>
        <v>0.5183331187226371</v>
      </c>
      <c r="AC122">
        <v>0.5382436260623229</v>
      </c>
      <c r="AD122">
        <v>0.50424929178470257</v>
      </c>
      <c r="AE122">
        <v>0.5439093484419264</v>
      </c>
      <c r="AF122">
        <v>0.50708215297450421</v>
      </c>
      <c r="AG122">
        <v>0.51136363636363635</v>
      </c>
      <c r="AH122">
        <v>0.52974504249291787</v>
      </c>
      <c r="AI122">
        <v>0.50708215297450421</v>
      </c>
      <c r="AJ122">
        <v>0.49291784702549568</v>
      </c>
      <c r="AK122">
        <v>0.50424929178470257</v>
      </c>
      <c r="AL122">
        <v>0.54261363636363635</v>
      </c>
      <c r="AM122">
        <v>0.55240793201133143</v>
      </c>
      <c r="AN122">
        <v>0.51558073654390935</v>
      </c>
      <c r="AO122">
        <v>0.49291784702549568</v>
      </c>
      <c r="AP122">
        <v>0.5127478753541076</v>
      </c>
      <c r="AQ122">
        <v>0.51988636363636365</v>
      </c>
      <c r="AV122">
        <v>0</v>
      </c>
      <c r="AW122">
        <v>0</v>
      </c>
      <c r="AX122" s="24">
        <f t="shared" si="37"/>
        <v>0</v>
      </c>
      <c r="AY122">
        <f t="shared" si="38"/>
        <v>0</v>
      </c>
      <c r="AZ122">
        <f t="shared" si="39"/>
        <v>1</v>
      </c>
    </row>
    <row r="123" spans="4:52">
      <c r="D123" s="74"/>
      <c r="E123" s="31">
        <v>750</v>
      </c>
      <c r="F123" s="30">
        <f t="shared" si="40"/>
        <v>1.218556203973953</v>
      </c>
      <c r="G123">
        <v>1.2590948875474139</v>
      </c>
      <c r="H123">
        <v>1.2047815023670241</v>
      </c>
      <c r="I123">
        <v>1.259769130453859</v>
      </c>
      <c r="J123">
        <v>1.1960387266443879</v>
      </c>
      <c r="K123">
        <v>1.1946934298243299</v>
      </c>
      <c r="L123">
        <v>1.229221009766202</v>
      </c>
      <c r="M123">
        <v>1.1471476004758649</v>
      </c>
      <c r="N123">
        <v>1.2377516008555061</v>
      </c>
      <c r="O123">
        <v>1.1869919273512941</v>
      </c>
      <c r="P123">
        <v>1.276256872155439</v>
      </c>
      <c r="Q123">
        <v>1.302765952399519</v>
      </c>
      <c r="R123">
        <v>1.181246028003077</v>
      </c>
      <c r="S123">
        <v>1.1734815418354929</v>
      </c>
      <c r="T123">
        <v>1.208889180314042</v>
      </c>
      <c r="U123">
        <v>1.2202136696158461</v>
      </c>
      <c r="Z123" s="74"/>
      <c r="AA123" s="31">
        <v>600</v>
      </c>
      <c r="AB123" s="30">
        <f t="shared" si="41"/>
        <v>0.51984451455060521</v>
      </c>
      <c r="AC123">
        <v>0.5439093484419264</v>
      </c>
      <c r="AD123">
        <v>0.50141643059490082</v>
      </c>
      <c r="AE123">
        <v>0.54674220963172804</v>
      </c>
      <c r="AF123">
        <v>0.50708215297450421</v>
      </c>
      <c r="AG123">
        <v>0.51704545454545459</v>
      </c>
      <c r="AH123">
        <v>0.52407932011331448</v>
      </c>
      <c r="AI123">
        <v>0.5184135977337111</v>
      </c>
      <c r="AJ123">
        <v>0.49575070821529738</v>
      </c>
      <c r="AK123">
        <v>0.50708215297450421</v>
      </c>
      <c r="AL123">
        <v>0.53977272727272729</v>
      </c>
      <c r="AM123">
        <v>0.55807365439093481</v>
      </c>
      <c r="AN123">
        <v>0.51558073654390935</v>
      </c>
      <c r="AO123">
        <v>0.49008498583569399</v>
      </c>
      <c r="AP123">
        <v>0.5127478753541076</v>
      </c>
      <c r="AQ123">
        <v>0.51988636363636365</v>
      </c>
      <c r="AV123">
        <v>1.54266357421875E-2</v>
      </c>
      <c r="AW123">
        <v>1.228828430175781E-2</v>
      </c>
      <c r="AX123" s="24">
        <f t="shared" si="37"/>
        <v>3.1334319632430065E-3</v>
      </c>
      <c r="AY123">
        <f t="shared" si="38"/>
        <v>3.1383514404296903E-3</v>
      </c>
      <c r="AZ123">
        <f t="shared" si="39"/>
        <v>0</v>
      </c>
    </row>
    <row r="124" spans="4:52">
      <c r="D124" s="74"/>
      <c r="E124" s="31">
        <v>1000</v>
      </c>
      <c r="F124" s="30">
        <f t="shared" si="40"/>
        <v>1.2184922252609816</v>
      </c>
      <c r="G124">
        <v>1.258875424640381</v>
      </c>
      <c r="H124">
        <v>1.2058094027009649</v>
      </c>
      <c r="I124">
        <v>1.259321063135542</v>
      </c>
      <c r="J124">
        <v>1.1954827431171129</v>
      </c>
      <c r="K124">
        <v>1.193836286556939</v>
      </c>
      <c r="L124">
        <v>1.2296218211133969</v>
      </c>
      <c r="M124">
        <v>1.14784562380683</v>
      </c>
      <c r="N124">
        <v>1.2378360827851189</v>
      </c>
      <c r="O124">
        <v>1.1861282092651479</v>
      </c>
      <c r="P124">
        <v>1.2765071931760379</v>
      </c>
      <c r="Q124">
        <v>1.303189410748208</v>
      </c>
      <c r="R124">
        <v>1.1809853414148801</v>
      </c>
      <c r="S124">
        <v>1.173108562323768</v>
      </c>
      <c r="T124">
        <v>1.2091439669403989</v>
      </c>
      <c r="U124">
        <v>1.219692247189998</v>
      </c>
      <c r="Z124" s="74"/>
      <c r="AA124" s="31">
        <v>750</v>
      </c>
      <c r="AB124" s="30">
        <f t="shared" si="41"/>
        <v>0.51852251266203109</v>
      </c>
      <c r="AC124">
        <v>0.53541076487252126</v>
      </c>
      <c r="AD124">
        <v>0.49575070821529738</v>
      </c>
      <c r="AE124">
        <v>0.55240793201133143</v>
      </c>
      <c r="AF124">
        <v>0.50708215297450421</v>
      </c>
      <c r="AG124">
        <v>0.51988636363636365</v>
      </c>
      <c r="AH124">
        <v>0.51558073654390935</v>
      </c>
      <c r="AI124">
        <v>0.5184135977337111</v>
      </c>
      <c r="AJ124">
        <v>0.49858356940509913</v>
      </c>
      <c r="AK124">
        <v>0.50141643059490082</v>
      </c>
      <c r="AL124">
        <v>0.53977272727272729</v>
      </c>
      <c r="AM124">
        <v>0.55524079320113318</v>
      </c>
      <c r="AN124">
        <v>0.51558073654390935</v>
      </c>
      <c r="AO124">
        <v>0.49291784702549568</v>
      </c>
      <c r="AP124">
        <v>0.5127478753541076</v>
      </c>
      <c r="AQ124">
        <v>0.51704545454545459</v>
      </c>
      <c r="AV124">
        <v>0</v>
      </c>
      <c r="AW124">
        <v>0</v>
      </c>
      <c r="AX124" s="24">
        <f t="shared" si="37"/>
        <v>0</v>
      </c>
      <c r="AY124">
        <f t="shared" si="38"/>
        <v>0</v>
      </c>
      <c r="AZ124">
        <f t="shared" si="39"/>
        <v>1</v>
      </c>
    </row>
    <row r="125" spans="4:52">
      <c r="D125" s="73">
        <v>8</v>
      </c>
      <c r="E125" s="31">
        <v>5</v>
      </c>
      <c r="F125" s="30">
        <f t="shared" si="40"/>
        <v>0.94612540909387033</v>
      </c>
      <c r="G125">
        <v>0.92042955504847701</v>
      </c>
      <c r="H125">
        <v>0.92970891678058065</v>
      </c>
      <c r="I125">
        <v>0.93641796959213153</v>
      </c>
      <c r="J125">
        <v>1.1744709925476919</v>
      </c>
      <c r="K125">
        <v>0.99065768922701125</v>
      </c>
      <c r="L125">
        <v>0.9945043666593304</v>
      </c>
      <c r="M125">
        <v>0.88998603872273885</v>
      </c>
      <c r="N125">
        <v>1.00087867520984</v>
      </c>
      <c r="O125">
        <v>0.94709875025218249</v>
      </c>
      <c r="P125">
        <v>0.97918966228973603</v>
      </c>
      <c r="Q125">
        <v>1.0419104022805099</v>
      </c>
      <c r="R125">
        <v>0.7356668137864244</v>
      </c>
      <c r="S125">
        <v>0.84315559929251338</v>
      </c>
      <c r="T125">
        <v>0.88945846609685741</v>
      </c>
      <c r="U125">
        <v>0.91834723862202816</v>
      </c>
      <c r="Z125" s="74"/>
      <c r="AA125" s="31">
        <v>1000</v>
      </c>
      <c r="AB125" s="30">
        <f t="shared" si="41"/>
        <v>0.51946840930551974</v>
      </c>
      <c r="AC125">
        <v>0.5382436260623229</v>
      </c>
      <c r="AD125">
        <v>0.49858356940509913</v>
      </c>
      <c r="AE125">
        <v>0.54957507082152979</v>
      </c>
      <c r="AF125">
        <v>0.50708215297450421</v>
      </c>
      <c r="AG125">
        <v>0.52272727272727271</v>
      </c>
      <c r="AH125">
        <v>0.5184135977337111</v>
      </c>
      <c r="AI125">
        <v>0.51558073654390935</v>
      </c>
      <c r="AJ125">
        <v>0.49575070821529738</v>
      </c>
      <c r="AK125">
        <v>0.50424929178470257</v>
      </c>
      <c r="AL125">
        <v>0.54261363636363635</v>
      </c>
      <c r="AM125">
        <v>0.55807365439093481</v>
      </c>
      <c r="AN125">
        <v>0.50991501416430596</v>
      </c>
      <c r="AO125">
        <v>0.49575070821529738</v>
      </c>
      <c r="AP125">
        <v>0.51558073654390935</v>
      </c>
      <c r="AQ125">
        <v>0.51988636363636365</v>
      </c>
      <c r="AV125">
        <v>2.8934478759765621E-3</v>
      </c>
      <c r="AW125">
        <v>7.4462890625E-3</v>
      </c>
      <c r="AX125" s="24">
        <f t="shared" si="37"/>
        <v>4.5632211147015392E-3</v>
      </c>
      <c r="AY125">
        <f t="shared" si="38"/>
        <v>4.5528411865234375E-3</v>
      </c>
      <c r="AZ125">
        <f t="shared" si="39"/>
        <v>0</v>
      </c>
    </row>
    <row r="126" spans="4:52">
      <c r="D126" s="74"/>
      <c r="E126" s="31">
        <v>10</v>
      </c>
      <c r="F126" s="30">
        <f t="shared" si="40"/>
        <v>0.97842129585117976</v>
      </c>
      <c r="G126">
        <v>0.95608176457679794</v>
      </c>
      <c r="H126">
        <v>1.0084559540452891</v>
      </c>
      <c r="I126">
        <v>0.9471985440698536</v>
      </c>
      <c r="J126">
        <v>1.167586468256878</v>
      </c>
      <c r="K126">
        <v>0.98885643292875114</v>
      </c>
      <c r="L126">
        <v>1.0527270738134931</v>
      </c>
      <c r="M126">
        <v>0.88195770234094129</v>
      </c>
      <c r="N126">
        <v>1.0077838407256019</v>
      </c>
      <c r="O126">
        <v>0.96721294291010818</v>
      </c>
      <c r="P126">
        <v>0.97181546037357147</v>
      </c>
      <c r="Q126">
        <v>1.073074738110773</v>
      </c>
      <c r="R126">
        <v>0.85250404033245375</v>
      </c>
      <c r="S126">
        <v>0.91684009123401833</v>
      </c>
      <c r="T126">
        <v>0.93072436205887255</v>
      </c>
      <c r="U126">
        <v>0.95350002199029416</v>
      </c>
      <c r="Z126" s="73">
        <v>8</v>
      </c>
      <c r="AA126" s="31">
        <v>5</v>
      </c>
      <c r="AB126" s="30">
        <f t="shared" si="41"/>
        <v>0.51530871748647955</v>
      </c>
      <c r="AC126">
        <v>0.54107648725212465</v>
      </c>
      <c r="AD126">
        <v>0.48158640226628902</v>
      </c>
      <c r="AE126">
        <v>0.54957507082152979</v>
      </c>
      <c r="AF126">
        <v>0.50708215297450421</v>
      </c>
      <c r="AG126">
        <v>0.50852272727272729</v>
      </c>
      <c r="AH126">
        <v>0.5184135977337111</v>
      </c>
      <c r="AI126">
        <v>0.5127478753541076</v>
      </c>
      <c r="AJ126">
        <v>0.5127478753541076</v>
      </c>
      <c r="AK126">
        <v>0.49575070821529738</v>
      </c>
      <c r="AL126">
        <v>0.52840909090909094</v>
      </c>
      <c r="AM126">
        <v>0.54957507082152979</v>
      </c>
      <c r="AN126">
        <v>0.48725212464589229</v>
      </c>
      <c r="AO126">
        <v>0.47025495750708213</v>
      </c>
      <c r="AP126">
        <v>0.5439093484419264</v>
      </c>
      <c r="AQ126">
        <v>0.52272727272727271</v>
      </c>
      <c r="AV126">
        <v>0</v>
      </c>
      <c r="AW126">
        <v>0</v>
      </c>
      <c r="AX126" s="24">
        <f t="shared" si="37"/>
        <v>0</v>
      </c>
      <c r="AY126">
        <f t="shared" si="38"/>
        <v>0</v>
      </c>
      <c r="AZ126">
        <f t="shared" si="39"/>
        <v>1</v>
      </c>
    </row>
    <row r="127" spans="4:52">
      <c r="D127" s="74"/>
      <c r="E127" s="31">
        <v>15</v>
      </c>
      <c r="F127" s="30">
        <f t="shared" si="40"/>
        <v>0.99350103574688531</v>
      </c>
      <c r="G127">
        <v>0.94903466016140836</v>
      </c>
      <c r="H127">
        <v>1.0050874481113159</v>
      </c>
      <c r="I127">
        <v>0.94763800960792877</v>
      </c>
      <c r="J127">
        <v>1.1665827812614351</v>
      </c>
      <c r="K127">
        <v>0.98299134043964054</v>
      </c>
      <c r="L127">
        <v>1.068512741715985</v>
      </c>
      <c r="M127">
        <v>0.94203678374649014</v>
      </c>
      <c r="N127">
        <v>1.053854434702262</v>
      </c>
      <c r="O127">
        <v>0.95671503791497547</v>
      </c>
      <c r="P127">
        <v>0.97219706590008459</v>
      </c>
      <c r="Q127">
        <v>1.12350775986816</v>
      </c>
      <c r="R127">
        <v>0.8750730507772021</v>
      </c>
      <c r="S127">
        <v>0.92142762677347789</v>
      </c>
      <c r="T127">
        <v>0.9627237787702202</v>
      </c>
      <c r="U127">
        <v>0.97513301645269723</v>
      </c>
      <c r="Z127" s="74"/>
      <c r="AA127" s="31">
        <v>10</v>
      </c>
      <c r="AB127" s="30">
        <f t="shared" si="41"/>
        <v>0.51701058030732261</v>
      </c>
      <c r="AC127">
        <v>0.54107648725212465</v>
      </c>
      <c r="AD127">
        <v>0.49008498583569399</v>
      </c>
      <c r="AE127">
        <v>0.54674220963172804</v>
      </c>
      <c r="AF127">
        <v>0.50991501416430596</v>
      </c>
      <c r="AG127">
        <v>0.51704545454545459</v>
      </c>
      <c r="AH127">
        <v>0.5184135977337111</v>
      </c>
      <c r="AI127">
        <v>0.50708215297450421</v>
      </c>
      <c r="AJ127">
        <v>0.5127478753541076</v>
      </c>
      <c r="AK127">
        <v>0.49858356940509913</v>
      </c>
      <c r="AL127">
        <v>0.53977272727272729</v>
      </c>
      <c r="AM127">
        <v>0.55807365439093481</v>
      </c>
      <c r="AN127">
        <v>0.49858356940509913</v>
      </c>
      <c r="AO127">
        <v>0.48441926345609071</v>
      </c>
      <c r="AP127">
        <v>0.5184135977337111</v>
      </c>
      <c r="AQ127">
        <v>0.51420454545454541</v>
      </c>
      <c r="AV127">
        <v>0.36758041381835938</v>
      </c>
      <c r="AW127">
        <v>0.38117637634277352</v>
      </c>
      <c r="AX127" s="24">
        <f t="shared" si="37"/>
        <v>1.3688807919901876E-2</v>
      </c>
      <c r="AY127">
        <f t="shared" si="38"/>
        <v>1.359596252441414E-2</v>
      </c>
      <c r="AZ127">
        <f t="shared" si="39"/>
        <v>1</v>
      </c>
    </row>
    <row r="128" spans="4:52">
      <c r="D128" s="74"/>
      <c r="E128" s="31">
        <v>25</v>
      </c>
      <c r="F128" s="30">
        <f t="shared" si="40"/>
        <v>1.0283456721101045</v>
      </c>
      <c r="G128">
        <v>0.94995609176941509</v>
      </c>
      <c r="H128">
        <v>1.003773615439963</v>
      </c>
      <c r="I128">
        <v>1.0294956953971279</v>
      </c>
      <c r="J128">
        <v>1.1601789458830609</v>
      </c>
      <c r="K128">
        <v>1.0093672723088321</v>
      </c>
      <c r="L128">
        <v>1.0618846010566869</v>
      </c>
      <c r="M128">
        <v>0.94366063178487103</v>
      </c>
      <c r="N128">
        <v>1.089073150194783</v>
      </c>
      <c r="O128">
        <v>0.95921633084540225</v>
      </c>
      <c r="P128">
        <v>1.037306870293935</v>
      </c>
      <c r="Q128">
        <v>1.264802164013983</v>
      </c>
      <c r="R128">
        <v>0.98333436280241793</v>
      </c>
      <c r="S128">
        <v>0.92680485841094573</v>
      </c>
      <c r="T128">
        <v>0.97437319511102183</v>
      </c>
      <c r="U128">
        <v>1.031957296339119</v>
      </c>
      <c r="Z128" s="74"/>
      <c r="AA128" s="31">
        <v>15</v>
      </c>
      <c r="AB128" s="30">
        <f t="shared" si="41"/>
        <v>0.51757661601854243</v>
      </c>
      <c r="AC128">
        <v>0.53541076487252126</v>
      </c>
      <c r="AD128">
        <v>0.50141643059490082</v>
      </c>
      <c r="AE128">
        <v>0.54674220963172804</v>
      </c>
      <c r="AF128">
        <v>0.49575070821529738</v>
      </c>
      <c r="AG128">
        <v>0.50852272727272729</v>
      </c>
      <c r="AH128">
        <v>0.50424929178470257</v>
      </c>
      <c r="AI128">
        <v>0.5184135977337111</v>
      </c>
      <c r="AJ128">
        <v>0.50141643059490082</v>
      </c>
      <c r="AK128">
        <v>0.50708215297450421</v>
      </c>
      <c r="AL128">
        <v>0.55681818181818177</v>
      </c>
      <c r="AM128">
        <v>0.5637393767705382</v>
      </c>
      <c r="AN128">
        <v>0.5127478753541076</v>
      </c>
      <c r="AO128">
        <v>0.48725212464589229</v>
      </c>
      <c r="AP128">
        <v>0.52124645892351273</v>
      </c>
      <c r="AQ128">
        <v>0.50284090909090906</v>
      </c>
      <c r="AV128">
        <v>0</v>
      </c>
      <c r="AW128">
        <v>0</v>
      </c>
      <c r="AX128" s="24">
        <f t="shared" si="37"/>
        <v>0</v>
      </c>
      <c r="AY128">
        <f t="shared" si="38"/>
        <v>0</v>
      </c>
      <c r="AZ128">
        <f t="shared" si="39"/>
        <v>1</v>
      </c>
    </row>
    <row r="129" spans="4:52">
      <c r="D129" s="74"/>
      <c r="E129" s="31">
        <v>35</v>
      </c>
      <c r="F129" s="30">
        <f t="shared" si="40"/>
        <v>1.050907712887345</v>
      </c>
      <c r="G129">
        <v>0.95927985830649132</v>
      </c>
      <c r="H129">
        <v>1.0404574095912289</v>
      </c>
      <c r="I129">
        <v>1.061367332278299</v>
      </c>
      <c r="J129">
        <v>1.160357969855027</v>
      </c>
      <c r="K129">
        <v>1.0126003394287559</v>
      </c>
      <c r="L129">
        <v>1.090316859070338</v>
      </c>
      <c r="M129">
        <v>0.94961262553684089</v>
      </c>
      <c r="N129">
        <v>1.084478565927204</v>
      </c>
      <c r="O129">
        <v>1.070261751338542</v>
      </c>
      <c r="P129">
        <v>1.0405203498825639</v>
      </c>
      <c r="Q129">
        <v>1.261013480662792</v>
      </c>
      <c r="R129">
        <v>0.98304775153913382</v>
      </c>
      <c r="S129">
        <v>0.96856400448016522</v>
      </c>
      <c r="T129">
        <v>1.04146367347525</v>
      </c>
      <c r="U129">
        <v>1.040273721937542</v>
      </c>
      <c r="Z129" s="74"/>
      <c r="AA129" s="31">
        <v>25</v>
      </c>
      <c r="AB129" s="30">
        <f t="shared" si="41"/>
        <v>0.51436496694995282</v>
      </c>
      <c r="AC129">
        <v>0.5184135977337111</v>
      </c>
      <c r="AD129">
        <v>0.49008498583569399</v>
      </c>
      <c r="AE129">
        <v>0.5439093484419264</v>
      </c>
      <c r="AF129">
        <v>0.49575070821529738</v>
      </c>
      <c r="AG129">
        <v>0.50852272727272729</v>
      </c>
      <c r="AH129">
        <v>0.5127478753541076</v>
      </c>
      <c r="AI129">
        <v>0.50991501416430596</v>
      </c>
      <c r="AJ129">
        <v>0.49291784702549568</v>
      </c>
      <c r="AK129">
        <v>0.50424929178470257</v>
      </c>
      <c r="AL129">
        <v>0.55397727272727271</v>
      </c>
      <c r="AM129">
        <v>0.56090651558073656</v>
      </c>
      <c r="AN129">
        <v>0.50424929178470257</v>
      </c>
      <c r="AO129">
        <v>0.49575070821529738</v>
      </c>
      <c r="AP129">
        <v>0.52407932011331448</v>
      </c>
      <c r="AQ129">
        <v>0.5</v>
      </c>
      <c r="AV129">
        <v>0</v>
      </c>
      <c r="AW129">
        <v>0</v>
      </c>
      <c r="AX129" s="24">
        <f t="shared" si="37"/>
        <v>0</v>
      </c>
      <c r="AY129">
        <f t="shared" si="38"/>
        <v>0</v>
      </c>
      <c r="AZ129">
        <f t="shared" si="39"/>
        <v>1</v>
      </c>
    </row>
    <row r="130" spans="4:52">
      <c r="D130" s="74"/>
      <c r="E130" s="31">
        <v>50</v>
      </c>
      <c r="F130" s="30">
        <f t="shared" si="40"/>
        <v>1.062944052806988</v>
      </c>
      <c r="G130">
        <v>1.006920142743754</v>
      </c>
      <c r="H130">
        <v>1.0917922076248581</v>
      </c>
      <c r="I130">
        <v>1.0634970641470201</v>
      </c>
      <c r="J130">
        <v>1.158375809922723</v>
      </c>
      <c r="K130">
        <v>1.0134058430330271</v>
      </c>
      <c r="L130">
        <v>1.0919335849653291</v>
      </c>
      <c r="M130">
        <v>0.98733860006761243</v>
      </c>
      <c r="N130">
        <v>1.083155441008961</v>
      </c>
      <c r="O130">
        <v>1.072529261604382</v>
      </c>
      <c r="P130">
        <v>1.0859739033468041</v>
      </c>
      <c r="Q130">
        <v>1.2595231467200221</v>
      </c>
      <c r="R130">
        <v>0.97572446316595929</v>
      </c>
      <c r="S130">
        <v>0.96883017368873048</v>
      </c>
      <c r="T130">
        <v>1.0424923452843791</v>
      </c>
      <c r="U130">
        <v>1.0426688047812609</v>
      </c>
      <c r="Z130" s="74"/>
      <c r="AA130" s="31">
        <v>35</v>
      </c>
      <c r="AB130" s="30">
        <f t="shared" si="41"/>
        <v>0.51909176753369379</v>
      </c>
      <c r="AC130">
        <v>0.51558073654390935</v>
      </c>
      <c r="AD130">
        <v>0.50141643059490082</v>
      </c>
      <c r="AE130">
        <v>0.55240793201133143</v>
      </c>
      <c r="AF130">
        <v>0.50141643059490082</v>
      </c>
      <c r="AG130">
        <v>0.52840909090909094</v>
      </c>
      <c r="AH130">
        <v>0.51558073654390935</v>
      </c>
      <c r="AI130">
        <v>0.51558073654390935</v>
      </c>
      <c r="AJ130">
        <v>0.50424929178470257</v>
      </c>
      <c r="AK130">
        <v>0.50708215297450421</v>
      </c>
      <c r="AL130">
        <v>0.55113636363636365</v>
      </c>
      <c r="AM130">
        <v>0.56657223796033995</v>
      </c>
      <c r="AN130">
        <v>0.49575070821529738</v>
      </c>
      <c r="AO130">
        <v>0.49575070821529738</v>
      </c>
      <c r="AP130">
        <v>0.52407932011331448</v>
      </c>
      <c r="AQ130">
        <v>0.51136363636363635</v>
      </c>
      <c r="AV130">
        <v>0.41651153564453119</v>
      </c>
      <c r="AW130">
        <v>0.39250717163085941</v>
      </c>
      <c r="AX130" s="24">
        <f t="shared" si="37"/>
        <v>2.3718550756979182E-2</v>
      </c>
      <c r="AY130">
        <f t="shared" si="38"/>
        <v>2.4004364013671786E-2</v>
      </c>
      <c r="AZ130">
        <f t="shared" si="39"/>
        <v>1</v>
      </c>
    </row>
    <row r="131" spans="4:52">
      <c r="D131" s="74"/>
      <c r="E131" s="31">
        <v>75</v>
      </c>
      <c r="F131" s="30">
        <f t="shared" si="40"/>
        <v>1.0848499371223186</v>
      </c>
      <c r="G131">
        <v>1.0662599164180551</v>
      </c>
      <c r="H131">
        <v>1.090588837564078</v>
      </c>
      <c r="I131">
        <v>1.210978385112129</v>
      </c>
      <c r="J131">
        <v>1.158633628310431</v>
      </c>
      <c r="K131">
        <v>1.0402228176591719</v>
      </c>
      <c r="L131">
        <v>1.1750821546729</v>
      </c>
      <c r="M131">
        <v>0.98988687943033238</v>
      </c>
      <c r="N131">
        <v>1.0823312671796359</v>
      </c>
      <c r="O131">
        <v>1.074207490709957</v>
      </c>
      <c r="P131">
        <v>1.0876211299759291</v>
      </c>
      <c r="Q131">
        <v>1.2651310351186471</v>
      </c>
      <c r="R131">
        <v>0.97558273152973918</v>
      </c>
      <c r="S131">
        <v>0.96908296772764713</v>
      </c>
      <c r="T131">
        <v>1.0419408278554469</v>
      </c>
      <c r="U131">
        <v>1.04519898757068</v>
      </c>
      <c r="Z131" s="74"/>
      <c r="AA131" s="31">
        <v>50</v>
      </c>
      <c r="AB131" s="30">
        <f t="shared" si="41"/>
        <v>0.52097980513348785</v>
      </c>
      <c r="AC131">
        <v>0.52407932011331448</v>
      </c>
      <c r="AD131">
        <v>0.50708215297450421</v>
      </c>
      <c r="AE131">
        <v>0.54674220963172804</v>
      </c>
      <c r="AF131">
        <v>0.50708215297450421</v>
      </c>
      <c r="AG131">
        <v>0.52840909090909094</v>
      </c>
      <c r="AH131">
        <v>0.52124645892351273</v>
      </c>
      <c r="AI131">
        <v>0.51558073654390935</v>
      </c>
      <c r="AJ131">
        <v>0.5127478753541076</v>
      </c>
      <c r="AK131">
        <v>0.50708215297450421</v>
      </c>
      <c r="AL131">
        <v>0.55681818181818177</v>
      </c>
      <c r="AM131">
        <v>0.55240793201133143</v>
      </c>
      <c r="AN131">
        <v>0.50424929178470257</v>
      </c>
      <c r="AO131">
        <v>0.49291784702549568</v>
      </c>
      <c r="AP131">
        <v>0.53541076487252126</v>
      </c>
      <c r="AQ131">
        <v>0.50284090909090906</v>
      </c>
      <c r="AV131">
        <v>0.13485145568847659</v>
      </c>
      <c r="AW131">
        <v>9.8605728149414068E-2</v>
      </c>
      <c r="AX131" s="24">
        <f t="shared" si="37"/>
        <v>3.5596716081194003E-2</v>
      </c>
      <c r="AY131">
        <f t="shared" si="38"/>
        <v>3.6245727539062522E-2</v>
      </c>
      <c r="AZ131">
        <f t="shared" si="39"/>
        <v>0</v>
      </c>
    </row>
    <row r="132" spans="4:52">
      <c r="D132" s="74"/>
      <c r="E132" s="31">
        <v>100</v>
      </c>
      <c r="F132" s="30">
        <f t="shared" si="40"/>
        <v>1.0966606341383873</v>
      </c>
      <c r="G132">
        <v>1.063614249400983</v>
      </c>
      <c r="H132">
        <v>1.089732550242468</v>
      </c>
      <c r="I132">
        <v>1.212429262236169</v>
      </c>
      <c r="J132">
        <v>1.1581315523924951</v>
      </c>
      <c r="K132">
        <v>1.042727816634029</v>
      </c>
      <c r="L132">
        <v>1.1797614651373189</v>
      </c>
      <c r="M132">
        <v>0.99374688357107777</v>
      </c>
      <c r="N132">
        <v>1.080249058762824</v>
      </c>
      <c r="O132">
        <v>1.074114552804071</v>
      </c>
      <c r="P132">
        <v>1.1183630877874311</v>
      </c>
      <c r="Q132">
        <v>1.2647505953885221</v>
      </c>
      <c r="R132">
        <v>0.97294610204671272</v>
      </c>
      <c r="S132">
        <v>1.1112359635139371</v>
      </c>
      <c r="T132">
        <v>1.0417098502840609</v>
      </c>
      <c r="U132">
        <v>1.046396521873709</v>
      </c>
      <c r="Z132" s="74"/>
      <c r="AA132" s="31">
        <v>75</v>
      </c>
      <c r="AB132" s="30">
        <f t="shared" si="41"/>
        <v>0.51681904026096659</v>
      </c>
      <c r="AC132">
        <v>0.50991501416430596</v>
      </c>
      <c r="AD132">
        <v>0.50708215297450421</v>
      </c>
      <c r="AE132">
        <v>0.55240793201133143</v>
      </c>
      <c r="AF132">
        <v>0.49858356940509913</v>
      </c>
      <c r="AG132">
        <v>0.51420454545454541</v>
      </c>
      <c r="AH132">
        <v>0.50991501416430596</v>
      </c>
      <c r="AI132">
        <v>0.50424929178470257</v>
      </c>
      <c r="AJ132">
        <v>0.5184135977337111</v>
      </c>
      <c r="AK132">
        <v>0.50991501416430596</v>
      </c>
      <c r="AL132">
        <v>0.53693181818181823</v>
      </c>
      <c r="AM132">
        <v>0.55240793201133143</v>
      </c>
      <c r="AN132">
        <v>0.49575070821529738</v>
      </c>
      <c r="AO132">
        <v>0.49858356940509913</v>
      </c>
      <c r="AP132">
        <v>0.5382436260623229</v>
      </c>
      <c r="AQ132">
        <v>0.50568181818181823</v>
      </c>
      <c r="AV132">
        <v>0.15220069885253909</v>
      </c>
      <c r="AW132">
        <v>0.14407920837402341</v>
      </c>
      <c r="AX132" s="24">
        <f t="shared" si="37"/>
        <v>8.088600274108378E-3</v>
      </c>
      <c r="AY132">
        <f t="shared" si="38"/>
        <v>8.1214904785156805E-3</v>
      </c>
      <c r="AZ132">
        <f t="shared" si="39"/>
        <v>1</v>
      </c>
    </row>
    <row r="133" spans="4:52">
      <c r="D133" s="74"/>
      <c r="E133" s="31">
        <v>125</v>
      </c>
      <c r="F133" s="30">
        <f t="shared" si="40"/>
        <v>1.0996508010677419</v>
      </c>
      <c r="G133">
        <v>1.069498564848907</v>
      </c>
      <c r="H133">
        <v>1.089220151899482</v>
      </c>
      <c r="I133">
        <v>1.211426424223965</v>
      </c>
      <c r="J133">
        <v>1.158591026029413</v>
      </c>
      <c r="K133">
        <v>1.04071440572989</v>
      </c>
      <c r="L133">
        <v>1.1786968830128259</v>
      </c>
      <c r="M133">
        <v>0.99529909972747854</v>
      </c>
      <c r="N133">
        <v>1.07892964980394</v>
      </c>
      <c r="O133">
        <v>1.0727236645653879</v>
      </c>
      <c r="P133">
        <v>1.1182590982817791</v>
      </c>
      <c r="Q133">
        <v>1.265462965423741</v>
      </c>
      <c r="R133">
        <v>0.97197139509610286</v>
      </c>
      <c r="S133">
        <v>1.1111882762600991</v>
      </c>
      <c r="T133">
        <v>1.0602239567359719</v>
      </c>
      <c r="U133">
        <v>1.0725564543771471</v>
      </c>
      <c r="Z133" s="74"/>
      <c r="AA133" s="31">
        <v>100</v>
      </c>
      <c r="AB133" s="30">
        <f t="shared" si="41"/>
        <v>0.52060048072795939</v>
      </c>
      <c r="AC133">
        <v>0.52691218130311612</v>
      </c>
      <c r="AD133">
        <v>0.50991501416430596</v>
      </c>
      <c r="AE133">
        <v>0.55240793201133143</v>
      </c>
      <c r="AF133">
        <v>0.5127478753541076</v>
      </c>
      <c r="AG133">
        <v>0.52556818181818177</v>
      </c>
      <c r="AH133">
        <v>0.51558073654390935</v>
      </c>
      <c r="AI133">
        <v>0.50991501416430596</v>
      </c>
      <c r="AJ133">
        <v>0.51558073654390935</v>
      </c>
      <c r="AK133">
        <v>0.5184135977337111</v>
      </c>
      <c r="AL133">
        <v>0.54545454545454541</v>
      </c>
      <c r="AM133">
        <v>0.54107648725212465</v>
      </c>
      <c r="AN133">
        <v>0.49575070821529738</v>
      </c>
      <c r="AO133">
        <v>0.49008498583569399</v>
      </c>
      <c r="AP133">
        <v>0.54107648725212465</v>
      </c>
      <c r="AQ133">
        <v>0.50852272727272729</v>
      </c>
      <c r="AV133">
        <v>0</v>
      </c>
      <c r="AW133">
        <v>0</v>
      </c>
      <c r="AX133" s="24">
        <f t="shared" si="37"/>
        <v>0</v>
      </c>
      <c r="AY133">
        <f t="shared" si="38"/>
        <v>0</v>
      </c>
      <c r="AZ133">
        <f t="shared" si="39"/>
        <v>1</v>
      </c>
    </row>
    <row r="134" spans="4:52">
      <c r="D134" s="74"/>
      <c r="E134" s="31">
        <v>250</v>
      </c>
      <c r="F134" s="30">
        <f t="shared" si="40"/>
        <v>1.1415936024581959</v>
      </c>
      <c r="G134">
        <v>1.1769136527015041</v>
      </c>
      <c r="H134">
        <v>1.092765968552837</v>
      </c>
      <c r="I134">
        <v>1.232593759551986</v>
      </c>
      <c r="J134">
        <v>1.1565133678644639</v>
      </c>
      <c r="K134">
        <v>1.044018532574067</v>
      </c>
      <c r="L134">
        <v>1.178647248222793</v>
      </c>
      <c r="M134">
        <v>1.1304886987217471</v>
      </c>
      <c r="N134">
        <v>1.0830986428598299</v>
      </c>
      <c r="O134">
        <v>1.0727129411441549</v>
      </c>
      <c r="P134">
        <v>1.2077111699780141</v>
      </c>
      <c r="Q134">
        <v>1.265971932136196</v>
      </c>
      <c r="R134">
        <v>1.11603724439131</v>
      </c>
      <c r="S134">
        <v>1.1131765289767039</v>
      </c>
      <c r="T134">
        <v>1.1849298762911149</v>
      </c>
      <c r="U134">
        <v>1.0683244729062149</v>
      </c>
      <c r="Z134" s="74"/>
      <c r="AA134" s="31">
        <v>125</v>
      </c>
      <c r="AB134" s="30">
        <f t="shared" si="41"/>
        <v>0.51871190660142497</v>
      </c>
      <c r="AC134">
        <v>0.52407932011331448</v>
      </c>
      <c r="AD134">
        <v>0.50424929178470257</v>
      </c>
      <c r="AE134">
        <v>0.54674220963172804</v>
      </c>
      <c r="AF134">
        <v>0.50424929178470257</v>
      </c>
      <c r="AG134">
        <v>0.51988636363636365</v>
      </c>
      <c r="AH134">
        <v>0.5184135977337111</v>
      </c>
      <c r="AI134">
        <v>0.51558073654390935</v>
      </c>
      <c r="AJ134">
        <v>0.51558073654390935</v>
      </c>
      <c r="AK134">
        <v>0.50991501416430596</v>
      </c>
      <c r="AL134">
        <v>0.54545454545454541</v>
      </c>
      <c r="AM134">
        <v>0.5382436260623229</v>
      </c>
      <c r="AN134">
        <v>0.49575070821529738</v>
      </c>
      <c r="AO134">
        <v>0.49291784702549568</v>
      </c>
      <c r="AP134">
        <v>0.53541076487252126</v>
      </c>
      <c r="AQ134">
        <v>0.51420454545454541</v>
      </c>
      <c r="AV134">
        <v>0.20794868469238281</v>
      </c>
      <c r="AW134">
        <v>0.21367301940917971</v>
      </c>
      <c r="AX134" s="24">
        <f t="shared" si="37"/>
        <v>5.7407500280700708E-3</v>
      </c>
      <c r="AY134">
        <f t="shared" si="38"/>
        <v>5.7243347167968972E-3</v>
      </c>
      <c r="AZ134">
        <f t="shared" si="39"/>
        <v>1</v>
      </c>
    </row>
    <row r="135" spans="4:52">
      <c r="D135" s="74"/>
      <c r="E135" s="31">
        <v>400</v>
      </c>
      <c r="F135" s="30">
        <f t="shared" si="40"/>
        <v>1.1497085979602586</v>
      </c>
      <c r="G135">
        <v>1.177101661456005</v>
      </c>
      <c r="H135">
        <v>1.1848447855254931</v>
      </c>
      <c r="I135">
        <v>1.234336114046334</v>
      </c>
      <c r="J135">
        <v>1.1576104097627531</v>
      </c>
      <c r="K135">
        <v>1.043530480496794</v>
      </c>
      <c r="L135">
        <v>1.1772298034121289</v>
      </c>
      <c r="M135">
        <v>1.1296560232018551</v>
      </c>
      <c r="N135">
        <v>1.0855931557338501</v>
      </c>
      <c r="O135">
        <v>1.071821323558048</v>
      </c>
      <c r="P135">
        <v>1.2094685326493151</v>
      </c>
      <c r="Q135">
        <v>1.288962801448257</v>
      </c>
      <c r="R135">
        <v>1.1167366963523491</v>
      </c>
      <c r="S135">
        <v>1.1142670270022761</v>
      </c>
      <c r="T135">
        <v>1.188025495478626</v>
      </c>
      <c r="U135">
        <v>1.066444659279792</v>
      </c>
      <c r="Z135" s="74"/>
      <c r="AA135" s="31">
        <v>250</v>
      </c>
      <c r="AB135" s="30">
        <f t="shared" si="41"/>
        <v>0.52060155378144057</v>
      </c>
      <c r="AC135">
        <v>0.52974504249291787</v>
      </c>
      <c r="AD135">
        <v>0.50991501416430596</v>
      </c>
      <c r="AE135">
        <v>0.54107648725212465</v>
      </c>
      <c r="AF135">
        <v>0.50141643059490082</v>
      </c>
      <c r="AG135">
        <v>0.52556818181818177</v>
      </c>
      <c r="AH135">
        <v>0.52407932011331448</v>
      </c>
      <c r="AI135">
        <v>0.52124645892351273</v>
      </c>
      <c r="AJ135">
        <v>0.50708215297450421</v>
      </c>
      <c r="AK135">
        <v>0.5127478753541076</v>
      </c>
      <c r="AL135">
        <v>0.54261363636363635</v>
      </c>
      <c r="AM135">
        <v>0.54674220963172804</v>
      </c>
      <c r="AN135">
        <v>0.49858356940509913</v>
      </c>
      <c r="AO135">
        <v>0.49008498583569399</v>
      </c>
      <c r="AP135">
        <v>0.54107648725212465</v>
      </c>
      <c r="AQ135">
        <v>0.51704545454545459</v>
      </c>
      <c r="AV135">
        <v>0</v>
      </c>
      <c r="AW135">
        <v>0</v>
      </c>
      <c r="AX135" s="24">
        <f t="shared" si="37"/>
        <v>0</v>
      </c>
      <c r="AY135">
        <f t="shared" si="38"/>
        <v>0</v>
      </c>
      <c r="AZ135">
        <f t="shared" si="39"/>
        <v>1</v>
      </c>
    </row>
    <row r="136" spans="4:52">
      <c r="D136" s="74"/>
      <c r="E136" s="31">
        <v>500</v>
      </c>
      <c r="F136" s="30">
        <f t="shared" si="40"/>
        <v>1.1678209395856107</v>
      </c>
      <c r="G136">
        <v>1.2310576918171581</v>
      </c>
      <c r="H136">
        <v>1.1844288552691291</v>
      </c>
      <c r="I136">
        <v>1.2338154190342541</v>
      </c>
      <c r="J136">
        <v>1.1831735159082799</v>
      </c>
      <c r="K136">
        <v>1.133717641584175</v>
      </c>
      <c r="L136">
        <v>1.1767952766662271</v>
      </c>
      <c r="M136">
        <v>1.130576076673117</v>
      </c>
      <c r="N136">
        <v>1.187624664791066</v>
      </c>
      <c r="O136">
        <v>1.0723665491674099</v>
      </c>
      <c r="P136">
        <v>1.208841864465291</v>
      </c>
      <c r="Q136">
        <v>1.288906112712958</v>
      </c>
      <c r="R136">
        <v>1.116736165341178</v>
      </c>
      <c r="S136">
        <v>1.114565410294257</v>
      </c>
      <c r="T136">
        <v>1.1881479897266669</v>
      </c>
      <c r="U136">
        <v>1.0665608603329939</v>
      </c>
      <c r="Z136" s="74"/>
      <c r="AA136" s="31">
        <v>400</v>
      </c>
      <c r="AB136" s="30">
        <f t="shared" si="41"/>
        <v>0.52154745042492912</v>
      </c>
      <c r="AC136">
        <v>0.52407932011331448</v>
      </c>
      <c r="AD136">
        <v>0.50141643059490082</v>
      </c>
      <c r="AE136">
        <v>0.54674220963172804</v>
      </c>
      <c r="AF136">
        <v>0.5127478753541076</v>
      </c>
      <c r="AG136">
        <v>0.53409090909090906</v>
      </c>
      <c r="AH136">
        <v>0.52124645892351273</v>
      </c>
      <c r="AI136">
        <v>0.5184135977337111</v>
      </c>
      <c r="AJ136">
        <v>0.50708215297450421</v>
      </c>
      <c r="AK136">
        <v>0.51558073654390935</v>
      </c>
      <c r="AL136">
        <v>0.54829545454545459</v>
      </c>
      <c r="AM136">
        <v>0.54674220963172804</v>
      </c>
      <c r="AN136">
        <v>0.50424929178470257</v>
      </c>
      <c r="AO136">
        <v>0.48725212464589229</v>
      </c>
      <c r="AP136">
        <v>0.5439093484419264</v>
      </c>
      <c r="AQ136">
        <v>0.51136363636363635</v>
      </c>
      <c r="AV136">
        <v>0</v>
      </c>
      <c r="AW136">
        <v>0</v>
      </c>
      <c r="AX136" s="24">
        <f t="shared" ref="AX136:AX199" si="42">(ABS(EXP(AV136) - EXP(AW136)) / ABS(EXP(AV136)))</f>
        <v>0</v>
      </c>
      <c r="AY136">
        <f t="shared" ref="AY136:AY199" si="43">ABS(AV136-AW136)</f>
        <v>0</v>
      </c>
      <c r="AZ136">
        <f t="shared" ref="AZ136:AZ199" si="44">IF(AND(AW136 &lt;= 1.2*AV136, AW136 &gt;= 0.8*AV136), 1, 0)</f>
        <v>1</v>
      </c>
    </row>
    <row r="137" spans="4:52">
      <c r="D137" s="74"/>
      <c r="E137" s="31">
        <v>600</v>
      </c>
      <c r="F137" s="30">
        <f t="shared" si="40"/>
        <v>1.1706626169124768</v>
      </c>
      <c r="G137">
        <v>1.231231463911538</v>
      </c>
      <c r="H137">
        <v>1.184046006545324</v>
      </c>
      <c r="I137">
        <v>1.2333249923593661</v>
      </c>
      <c r="J137">
        <v>1.183574739096469</v>
      </c>
      <c r="K137">
        <v>1.1335118565575419</v>
      </c>
      <c r="L137">
        <v>1.1782827578414929</v>
      </c>
      <c r="M137">
        <v>1.130878419205688</v>
      </c>
      <c r="N137">
        <v>1.187353212407072</v>
      </c>
      <c r="O137">
        <v>1.0716668234411439</v>
      </c>
      <c r="P137">
        <v>1.208596163058691</v>
      </c>
      <c r="Q137">
        <v>1.2890569842601789</v>
      </c>
      <c r="R137">
        <v>1.16106260790275</v>
      </c>
      <c r="S137">
        <v>1.114498888134295</v>
      </c>
      <c r="T137">
        <v>1.186821583932562</v>
      </c>
      <c r="U137">
        <v>1.066032755033038</v>
      </c>
      <c r="Z137" s="74"/>
      <c r="AA137" s="31">
        <v>500</v>
      </c>
      <c r="AB137" s="30">
        <f t="shared" si="41"/>
        <v>0.51965673019143277</v>
      </c>
      <c r="AC137">
        <v>0.5184135977337111</v>
      </c>
      <c r="AD137">
        <v>0.50141643059490082</v>
      </c>
      <c r="AE137">
        <v>0.54674220963172804</v>
      </c>
      <c r="AF137">
        <v>0.50991501416430596</v>
      </c>
      <c r="AG137">
        <v>0.52840909090909094</v>
      </c>
      <c r="AH137">
        <v>0.52124645892351273</v>
      </c>
      <c r="AI137">
        <v>0.51558073654390935</v>
      </c>
      <c r="AJ137">
        <v>0.50424929178470257</v>
      </c>
      <c r="AK137">
        <v>0.5127478753541076</v>
      </c>
      <c r="AL137">
        <v>0.54261363636363635</v>
      </c>
      <c r="AM137">
        <v>0.54674220963172804</v>
      </c>
      <c r="AN137">
        <v>0.50141643059490082</v>
      </c>
      <c r="AO137">
        <v>0.49008498583569399</v>
      </c>
      <c r="AP137">
        <v>0.5439093484419264</v>
      </c>
      <c r="AQ137">
        <v>0.51136363636363635</v>
      </c>
      <c r="AV137">
        <v>2.7475357055664059E-2</v>
      </c>
      <c r="AW137">
        <v>2.3905944824218751E-2</v>
      </c>
      <c r="AX137" s="24">
        <f t="shared" si="42"/>
        <v>3.5630494523180398E-3</v>
      </c>
      <c r="AY137">
        <f t="shared" si="43"/>
        <v>3.5694122314453083E-3</v>
      </c>
      <c r="AZ137">
        <f t="shared" si="44"/>
        <v>1</v>
      </c>
    </row>
    <row r="138" spans="4:52">
      <c r="D138" s="74"/>
      <c r="E138" s="31">
        <v>750</v>
      </c>
      <c r="F138" s="30">
        <f t="shared" si="40"/>
        <v>1.1833302435633961</v>
      </c>
      <c r="G138">
        <v>1.2314210026656429</v>
      </c>
      <c r="H138">
        <v>1.1839473701884491</v>
      </c>
      <c r="I138">
        <v>1.2334058306915101</v>
      </c>
      <c r="J138">
        <v>1.183637709471195</v>
      </c>
      <c r="K138">
        <v>1.13303979736608</v>
      </c>
      <c r="L138">
        <v>1.213438573376697</v>
      </c>
      <c r="M138">
        <v>1.1315297790076551</v>
      </c>
      <c r="N138">
        <v>1.1872212263573461</v>
      </c>
      <c r="O138">
        <v>1.0719997232363909</v>
      </c>
      <c r="P138">
        <v>1.2091777463881619</v>
      </c>
      <c r="Q138">
        <v>1.2879931483747591</v>
      </c>
      <c r="R138">
        <v>1.1602652441765711</v>
      </c>
      <c r="S138">
        <v>1.161981223297619</v>
      </c>
      <c r="T138">
        <v>1.1876074667637</v>
      </c>
      <c r="U138">
        <v>1.1732878120891621</v>
      </c>
      <c r="Z138" s="74"/>
      <c r="AA138" s="31">
        <v>600</v>
      </c>
      <c r="AB138" s="30">
        <f t="shared" si="41"/>
        <v>0.52154691389818864</v>
      </c>
      <c r="AC138">
        <v>0.52691218130311612</v>
      </c>
      <c r="AD138">
        <v>0.50141643059490082</v>
      </c>
      <c r="AE138">
        <v>0.54674220963172804</v>
      </c>
      <c r="AF138">
        <v>0.5127478753541076</v>
      </c>
      <c r="AG138">
        <v>0.53693181818181823</v>
      </c>
      <c r="AH138">
        <v>0.52691218130311612</v>
      </c>
      <c r="AI138">
        <v>0.51558073654390935</v>
      </c>
      <c r="AJ138">
        <v>0.50424929178470257</v>
      </c>
      <c r="AK138">
        <v>0.5127478753541076</v>
      </c>
      <c r="AL138">
        <v>0.53977272727272729</v>
      </c>
      <c r="AM138">
        <v>0.54674220963172804</v>
      </c>
      <c r="AN138">
        <v>0.50708215297450421</v>
      </c>
      <c r="AO138">
        <v>0.48725212464589229</v>
      </c>
      <c r="AP138">
        <v>0.5439093484419264</v>
      </c>
      <c r="AQ138">
        <v>0.51420454545454541</v>
      </c>
      <c r="AV138">
        <v>0</v>
      </c>
      <c r="AW138">
        <v>1.1444091796875E-6</v>
      </c>
      <c r="AX138" s="24">
        <f t="shared" si="42"/>
        <v>1.144409834452631E-6</v>
      </c>
      <c r="AY138">
        <f t="shared" si="43"/>
        <v>1.1444091796875E-6</v>
      </c>
      <c r="AZ138">
        <f t="shared" si="44"/>
        <v>0</v>
      </c>
    </row>
    <row r="139" spans="4:52">
      <c r="D139" s="74"/>
      <c r="E139" s="31">
        <v>1000</v>
      </c>
      <c r="F139" s="30">
        <f t="shared" si="40"/>
        <v>1.1833762942948751</v>
      </c>
      <c r="G139">
        <v>1.231257215669082</v>
      </c>
      <c r="H139">
        <v>1.1844202978846889</v>
      </c>
      <c r="I139">
        <v>1.2328288753547829</v>
      </c>
      <c r="J139">
        <v>1.1833934391389349</v>
      </c>
      <c r="K139">
        <v>1.132790827116285</v>
      </c>
      <c r="L139">
        <v>1.2132266402401739</v>
      </c>
      <c r="M139">
        <v>1.132485909227779</v>
      </c>
      <c r="N139">
        <v>1.1878800684580411</v>
      </c>
      <c r="O139">
        <v>1.0708951314808079</v>
      </c>
      <c r="P139">
        <v>1.209388607863833</v>
      </c>
      <c r="Q139">
        <v>1.2880478763534431</v>
      </c>
      <c r="R139">
        <v>1.1611757748275611</v>
      </c>
      <c r="S139">
        <v>1.161512260763462</v>
      </c>
      <c r="T139">
        <v>1.1878938468237881</v>
      </c>
      <c r="U139">
        <v>1.173447643220467</v>
      </c>
      <c r="Z139" s="74"/>
      <c r="AA139" s="31">
        <v>750</v>
      </c>
      <c r="AB139" s="30">
        <f t="shared" si="41"/>
        <v>0.52060262683492153</v>
      </c>
      <c r="AC139">
        <v>0.52691218130311612</v>
      </c>
      <c r="AD139">
        <v>0.49858356940509913</v>
      </c>
      <c r="AE139">
        <v>0.54674220963172804</v>
      </c>
      <c r="AF139">
        <v>0.50991501416430596</v>
      </c>
      <c r="AG139">
        <v>0.53977272727272729</v>
      </c>
      <c r="AH139">
        <v>0.52124645892351273</v>
      </c>
      <c r="AI139">
        <v>0.52124645892351273</v>
      </c>
      <c r="AJ139">
        <v>0.50424929178470257</v>
      </c>
      <c r="AK139">
        <v>0.50708215297450421</v>
      </c>
      <c r="AL139">
        <v>0.53977272727272729</v>
      </c>
      <c r="AM139">
        <v>0.54674220963172804</v>
      </c>
      <c r="AN139">
        <v>0.50141643059490082</v>
      </c>
      <c r="AO139">
        <v>0.49008498583569399</v>
      </c>
      <c r="AP139">
        <v>0.5439093484419264</v>
      </c>
      <c r="AQ139">
        <v>0.51136363636363635</v>
      </c>
      <c r="AV139">
        <v>0</v>
      </c>
      <c r="AW139">
        <v>0</v>
      </c>
      <c r="AX139" s="24">
        <f t="shared" si="42"/>
        <v>0</v>
      </c>
      <c r="AY139">
        <f t="shared" si="43"/>
        <v>0</v>
      </c>
      <c r="AZ139">
        <f t="shared" si="44"/>
        <v>1</v>
      </c>
    </row>
    <row r="140" spans="4:52">
      <c r="D140" s="73">
        <v>9</v>
      </c>
      <c r="E140" s="31">
        <v>5</v>
      </c>
      <c r="F140" s="30">
        <f t="shared" si="40"/>
        <v>0.64998652116159328</v>
      </c>
      <c r="G140">
        <v>0.61775519520054756</v>
      </c>
      <c r="H140">
        <v>0.64573386169131541</v>
      </c>
      <c r="I140">
        <v>0.64111276612071677</v>
      </c>
      <c r="J140">
        <v>0.79411582958649252</v>
      </c>
      <c r="K140">
        <v>0.65362756891602281</v>
      </c>
      <c r="L140">
        <v>0.71974786849309136</v>
      </c>
      <c r="M140">
        <v>0.51938911882235506</v>
      </c>
      <c r="N140">
        <v>0.66156846898921207</v>
      </c>
      <c r="O140">
        <v>0.62056776292380167</v>
      </c>
      <c r="P140">
        <v>0.78938330140139013</v>
      </c>
      <c r="Q140">
        <v>0.68946273380696832</v>
      </c>
      <c r="R140">
        <v>0.60463827424592764</v>
      </c>
      <c r="S140">
        <v>0.5756801806887315</v>
      </c>
      <c r="T140">
        <v>0.57384533243514624</v>
      </c>
      <c r="U140">
        <v>0.6431695541021788</v>
      </c>
      <c r="Z140" s="74"/>
      <c r="AA140" s="31">
        <v>1000</v>
      </c>
      <c r="AB140" s="30">
        <f t="shared" si="41"/>
        <v>0.520978732080007</v>
      </c>
      <c r="AC140">
        <v>0.52974504249291787</v>
      </c>
      <c r="AD140">
        <v>0.50141643059490082</v>
      </c>
      <c r="AE140">
        <v>0.54957507082152979</v>
      </c>
      <c r="AF140">
        <v>0.50991501416430596</v>
      </c>
      <c r="AG140">
        <v>0.52556818181818177</v>
      </c>
      <c r="AH140">
        <v>0.5184135977337111</v>
      </c>
      <c r="AI140">
        <v>0.52691218130311612</v>
      </c>
      <c r="AJ140">
        <v>0.50708215297450421</v>
      </c>
      <c r="AK140">
        <v>0.50424929178470257</v>
      </c>
      <c r="AL140">
        <v>0.54261363636363635</v>
      </c>
      <c r="AM140">
        <v>0.54674220963172804</v>
      </c>
      <c r="AN140">
        <v>0.50424929178470257</v>
      </c>
      <c r="AO140">
        <v>0.49008498583569399</v>
      </c>
      <c r="AP140">
        <v>0.5439093484419264</v>
      </c>
      <c r="AQ140">
        <v>0.51420454545454541</v>
      </c>
      <c r="AV140">
        <v>7.839202880859375E-4</v>
      </c>
      <c r="AW140">
        <v>1.4667510986328121E-3</v>
      </c>
      <c r="AX140" s="24">
        <f t="shared" si="42"/>
        <v>6.8306399257653402E-4</v>
      </c>
      <c r="AY140">
        <f t="shared" si="43"/>
        <v>6.8283081054687457E-4</v>
      </c>
      <c r="AZ140">
        <f t="shared" si="44"/>
        <v>0</v>
      </c>
    </row>
    <row r="141" spans="4:52">
      <c r="D141" s="74"/>
      <c r="E141" s="31">
        <v>10</v>
      </c>
      <c r="F141" s="30">
        <f t="shared" si="40"/>
        <v>0.70029232131298158</v>
      </c>
      <c r="G141">
        <v>0.65300573060502298</v>
      </c>
      <c r="H141">
        <v>0.73967440338907786</v>
      </c>
      <c r="I141">
        <v>0.71064991957278001</v>
      </c>
      <c r="J141">
        <v>0.80615987498425012</v>
      </c>
      <c r="K141">
        <v>0.68732185884405306</v>
      </c>
      <c r="L141">
        <v>0.78998681856747499</v>
      </c>
      <c r="M141">
        <v>0.52856449412719564</v>
      </c>
      <c r="N141">
        <v>0.71525774455945279</v>
      </c>
      <c r="O141">
        <v>0.67600423311757107</v>
      </c>
      <c r="P141">
        <v>0.79411904879038497</v>
      </c>
      <c r="Q141">
        <v>0.77961820654403846</v>
      </c>
      <c r="R141">
        <v>0.67643716319503955</v>
      </c>
      <c r="S141">
        <v>0.67489275670452364</v>
      </c>
      <c r="T141">
        <v>0.61004684589036073</v>
      </c>
      <c r="U141">
        <v>0.66264572080350015</v>
      </c>
      <c r="Z141" s="73">
        <v>9</v>
      </c>
      <c r="AA141" s="31">
        <v>5</v>
      </c>
      <c r="AB141" s="30">
        <f t="shared" si="41"/>
        <v>0.51417503648381824</v>
      </c>
      <c r="AC141">
        <v>0.54957507082152979</v>
      </c>
      <c r="AD141">
        <v>0.48158640226628902</v>
      </c>
      <c r="AE141">
        <v>0.54674220963172804</v>
      </c>
      <c r="AF141">
        <v>0.48725212464589229</v>
      </c>
      <c r="AG141">
        <v>0.50568181818181823</v>
      </c>
      <c r="AH141">
        <v>0.50991501416430596</v>
      </c>
      <c r="AI141">
        <v>0.49291784702549568</v>
      </c>
      <c r="AJ141">
        <v>0.52691218130311612</v>
      </c>
      <c r="AK141">
        <v>0.49858356940509913</v>
      </c>
      <c r="AL141">
        <v>0.52272727272727271</v>
      </c>
      <c r="AM141">
        <v>0.56657223796033995</v>
      </c>
      <c r="AN141">
        <v>0.50708215297450421</v>
      </c>
      <c r="AO141">
        <v>0.46175637393767699</v>
      </c>
      <c r="AP141">
        <v>0.52691218130311612</v>
      </c>
      <c r="AQ141">
        <v>0.52840909090909094</v>
      </c>
      <c r="AV141">
        <v>0</v>
      </c>
      <c r="AW141">
        <v>0</v>
      </c>
      <c r="AX141" s="24">
        <f t="shared" si="42"/>
        <v>0</v>
      </c>
      <c r="AY141">
        <f t="shared" si="43"/>
        <v>0</v>
      </c>
      <c r="AZ141">
        <f t="shared" si="44"/>
        <v>1</v>
      </c>
    </row>
    <row r="142" spans="4:52">
      <c r="D142" s="74"/>
      <c r="E142" s="31">
        <v>15</v>
      </c>
      <c r="F142" s="30">
        <f t="shared" si="40"/>
        <v>0.72880462005797775</v>
      </c>
      <c r="G142">
        <v>0.77751675171053758</v>
      </c>
      <c r="H142">
        <v>0.73685684754829928</v>
      </c>
      <c r="I142">
        <v>0.73808434852807714</v>
      </c>
      <c r="J142">
        <v>0.80974872505343976</v>
      </c>
      <c r="K142">
        <v>0.68915078136717944</v>
      </c>
      <c r="L142">
        <v>0.8219291926185297</v>
      </c>
      <c r="M142">
        <v>0.56667987770138883</v>
      </c>
      <c r="N142">
        <v>0.79019760309633091</v>
      </c>
      <c r="O142">
        <v>0.72272829830595986</v>
      </c>
      <c r="P142">
        <v>0.82144792222822438</v>
      </c>
      <c r="Q142">
        <v>0.80086293536544417</v>
      </c>
      <c r="R142">
        <v>0.67620883945279031</v>
      </c>
      <c r="S142">
        <v>0.68530962235331316</v>
      </c>
      <c r="T142">
        <v>0.61370358050118667</v>
      </c>
      <c r="U142">
        <v>0.68164397503896501</v>
      </c>
      <c r="Z142" s="74"/>
      <c r="AA142" s="31">
        <v>10</v>
      </c>
      <c r="AB142" s="30">
        <f t="shared" si="41"/>
        <v>0.51569018799896993</v>
      </c>
      <c r="AC142">
        <v>0.52407932011331448</v>
      </c>
      <c r="AD142">
        <v>0.48725212464589229</v>
      </c>
      <c r="AE142">
        <v>0.54107648725212465</v>
      </c>
      <c r="AF142">
        <v>0.50141643059490082</v>
      </c>
      <c r="AG142">
        <v>0.50284090909090906</v>
      </c>
      <c r="AH142">
        <v>0.50708215297450421</v>
      </c>
      <c r="AI142">
        <v>0.50424929178470257</v>
      </c>
      <c r="AJ142">
        <v>0.53541076487252126</v>
      </c>
      <c r="AK142">
        <v>0.49008498583569399</v>
      </c>
      <c r="AL142">
        <v>0.55113636363636365</v>
      </c>
      <c r="AM142">
        <v>0.55524079320113318</v>
      </c>
      <c r="AN142">
        <v>0.50424929178470257</v>
      </c>
      <c r="AO142">
        <v>0.48441926345609071</v>
      </c>
      <c r="AP142">
        <v>0.52124645892351273</v>
      </c>
      <c r="AQ142">
        <v>0.52556818181818177</v>
      </c>
      <c r="AV142">
        <v>6.87408447265625E-3</v>
      </c>
      <c r="AW142">
        <v>7.7758789062500003E-3</v>
      </c>
      <c r="AX142" s="24">
        <f t="shared" si="42"/>
        <v>9.0220117244979819E-4</v>
      </c>
      <c r="AY142">
        <f t="shared" si="43"/>
        <v>9.0179443359375035E-4</v>
      </c>
      <c r="AZ142">
        <f t="shared" si="44"/>
        <v>1</v>
      </c>
    </row>
    <row r="143" spans="4:52">
      <c r="D143" s="74"/>
      <c r="E143" s="31">
        <v>25</v>
      </c>
      <c r="F143" s="30">
        <f t="shared" si="40"/>
        <v>0.77191721564211346</v>
      </c>
      <c r="G143">
        <v>0.80674734227721656</v>
      </c>
      <c r="H143">
        <v>0.79572880525036849</v>
      </c>
      <c r="I143">
        <v>0.8006608181477487</v>
      </c>
      <c r="J143">
        <v>0.80470054445917583</v>
      </c>
      <c r="K143">
        <v>0.7081192043426674</v>
      </c>
      <c r="L143">
        <v>0.85109462151499793</v>
      </c>
      <c r="M143">
        <v>0.60217374715277427</v>
      </c>
      <c r="N143">
        <v>0.84305262721734808</v>
      </c>
      <c r="O143">
        <v>0.75306553886402527</v>
      </c>
      <c r="P143">
        <v>0.83517510183274979</v>
      </c>
      <c r="Q143">
        <v>0.92031659161877855</v>
      </c>
      <c r="R143">
        <v>0.76401953673519574</v>
      </c>
      <c r="S143">
        <v>0.71912519410493503</v>
      </c>
      <c r="T143">
        <v>0.6617732872126072</v>
      </c>
      <c r="U143">
        <v>0.71300527390111201</v>
      </c>
      <c r="Z143" s="74"/>
      <c r="AA143" s="31">
        <v>15</v>
      </c>
      <c r="AB143" s="30">
        <f t="shared" si="41"/>
        <v>0.51210028757833281</v>
      </c>
      <c r="AC143">
        <v>0.52691218130311612</v>
      </c>
      <c r="AD143">
        <v>0.48725212464589229</v>
      </c>
      <c r="AE143">
        <v>0.5382436260623229</v>
      </c>
      <c r="AF143">
        <v>0.48725212464589229</v>
      </c>
      <c r="AG143">
        <v>0.50284090909090906</v>
      </c>
      <c r="AH143">
        <v>0.5184135977337111</v>
      </c>
      <c r="AI143">
        <v>0.49575070821529738</v>
      </c>
      <c r="AJ143">
        <v>0.52691218130311612</v>
      </c>
      <c r="AK143">
        <v>0.50141643059490082</v>
      </c>
      <c r="AL143">
        <v>0.55113636363636365</v>
      </c>
      <c r="AM143">
        <v>0.5439093484419264</v>
      </c>
      <c r="AN143">
        <v>0.49008498583569399</v>
      </c>
      <c r="AO143">
        <v>0.46458923512747868</v>
      </c>
      <c r="AP143">
        <v>0.52974504249291787</v>
      </c>
      <c r="AQ143">
        <v>0.51704545454545459</v>
      </c>
      <c r="AV143">
        <v>3.10516357421875E-3</v>
      </c>
      <c r="AW143">
        <v>6.9332122802734384E-3</v>
      </c>
      <c r="AX143" s="24">
        <f t="shared" si="42"/>
        <v>3.8353850428004804E-3</v>
      </c>
      <c r="AY143">
        <f t="shared" si="43"/>
        <v>3.8280487060546884E-3</v>
      </c>
      <c r="AZ143">
        <f t="shared" si="44"/>
        <v>0</v>
      </c>
    </row>
    <row r="144" spans="4:52">
      <c r="D144" s="74"/>
      <c r="E144" s="31">
        <v>35</v>
      </c>
      <c r="F144" s="30">
        <f t="shared" si="40"/>
        <v>0.79576009082094323</v>
      </c>
      <c r="G144">
        <v>0.81736773298471244</v>
      </c>
      <c r="H144">
        <v>0.82787995820442251</v>
      </c>
      <c r="I144">
        <v>0.81101824158214375</v>
      </c>
      <c r="J144">
        <v>0.80447926965450711</v>
      </c>
      <c r="K144">
        <v>0.79708928456663675</v>
      </c>
      <c r="L144">
        <v>0.84999514484984939</v>
      </c>
      <c r="M144">
        <v>0.64694213411520141</v>
      </c>
      <c r="N144">
        <v>0.84840533748348457</v>
      </c>
      <c r="O144">
        <v>0.78377851373756158</v>
      </c>
      <c r="P144">
        <v>0.85504680207686234</v>
      </c>
      <c r="Q144">
        <v>0.96568910325670054</v>
      </c>
      <c r="R144">
        <v>0.75875396840655029</v>
      </c>
      <c r="S144">
        <v>0.72803967380728907</v>
      </c>
      <c r="T144">
        <v>0.72277721547391982</v>
      </c>
      <c r="U144">
        <v>0.71913898211430782</v>
      </c>
      <c r="Z144" s="74"/>
      <c r="AA144" s="31">
        <v>25</v>
      </c>
      <c r="AB144" s="30">
        <f t="shared" si="41"/>
        <v>0.50983238904627015</v>
      </c>
      <c r="AC144">
        <v>0.52124645892351273</v>
      </c>
      <c r="AD144">
        <v>0.49575070821529738</v>
      </c>
      <c r="AE144">
        <v>0.53257790368271951</v>
      </c>
      <c r="AF144">
        <v>0.47592067988668563</v>
      </c>
      <c r="AG144">
        <v>0.50284090909090906</v>
      </c>
      <c r="AH144">
        <v>0.52124645892351273</v>
      </c>
      <c r="AI144">
        <v>0.49291784702549568</v>
      </c>
      <c r="AJ144">
        <v>0.50708215297450421</v>
      </c>
      <c r="AK144">
        <v>0.48441926345609071</v>
      </c>
      <c r="AL144">
        <v>0.54545454545454541</v>
      </c>
      <c r="AM144">
        <v>0.54674220963172804</v>
      </c>
      <c r="AN144">
        <v>0.50424929178470257</v>
      </c>
      <c r="AO144">
        <v>0.47592067988668563</v>
      </c>
      <c r="AP144">
        <v>0.52691218130311612</v>
      </c>
      <c r="AQ144">
        <v>0.51420454545454541</v>
      </c>
      <c r="AV144">
        <v>7.1582794189453116E-3</v>
      </c>
      <c r="AW144">
        <v>4.3003082275390623E-3</v>
      </c>
      <c r="AX144" s="24">
        <f t="shared" si="42"/>
        <v>2.853891079613599E-3</v>
      </c>
      <c r="AY144">
        <f t="shared" si="43"/>
        <v>2.8579711914062493E-3</v>
      </c>
      <c r="AZ144">
        <f t="shared" si="44"/>
        <v>0</v>
      </c>
    </row>
    <row r="145" spans="4:52">
      <c r="D145" s="74"/>
      <c r="E145" s="31">
        <v>50</v>
      </c>
      <c r="F145" s="30">
        <f t="shared" si="40"/>
        <v>0.81904406015866382</v>
      </c>
      <c r="G145">
        <v>0.81905504052287259</v>
      </c>
      <c r="H145">
        <v>0.84705369033810696</v>
      </c>
      <c r="I145">
        <v>0.87669951042695948</v>
      </c>
      <c r="J145">
        <v>0.84472593454931078</v>
      </c>
      <c r="K145">
        <v>0.80157688250173309</v>
      </c>
      <c r="L145">
        <v>0.87771137298716895</v>
      </c>
      <c r="M145">
        <v>0.6852305199113029</v>
      </c>
      <c r="N145">
        <v>0.85997842789296819</v>
      </c>
      <c r="O145">
        <v>0.78846809286717878</v>
      </c>
      <c r="P145">
        <v>0.86532501389578576</v>
      </c>
      <c r="Q145">
        <v>0.98359803171639404</v>
      </c>
      <c r="R145">
        <v>0.75160382069063969</v>
      </c>
      <c r="S145">
        <v>0.79342355913276863</v>
      </c>
      <c r="T145">
        <v>0.75716713809605962</v>
      </c>
      <c r="U145">
        <v>0.73404386685070711</v>
      </c>
      <c r="Z145" s="74"/>
      <c r="AA145" s="31">
        <v>35</v>
      </c>
      <c r="AB145" s="30">
        <f t="shared" si="41"/>
        <v>0.51059103785732673</v>
      </c>
      <c r="AC145">
        <v>0.5127478753541076</v>
      </c>
      <c r="AD145">
        <v>0.49575070821529738</v>
      </c>
      <c r="AE145">
        <v>0.53541076487252126</v>
      </c>
      <c r="AF145">
        <v>0.49008498583569399</v>
      </c>
      <c r="AG145">
        <v>0.5</v>
      </c>
      <c r="AH145">
        <v>0.51558073654390935</v>
      </c>
      <c r="AI145">
        <v>0.49858356940509913</v>
      </c>
      <c r="AJ145">
        <v>0.5184135977337111</v>
      </c>
      <c r="AK145">
        <v>0.48725212464589229</v>
      </c>
      <c r="AL145">
        <v>0.55681818181818177</v>
      </c>
      <c r="AM145">
        <v>0.54107648725212465</v>
      </c>
      <c r="AN145">
        <v>0.48725212464589229</v>
      </c>
      <c r="AO145">
        <v>0.47025495750708213</v>
      </c>
      <c r="AP145">
        <v>0.52691218130311612</v>
      </c>
      <c r="AQ145">
        <v>0.52272727272727271</v>
      </c>
      <c r="AV145">
        <v>0</v>
      </c>
      <c r="AW145">
        <v>0</v>
      </c>
      <c r="AX145" s="24">
        <f t="shared" si="42"/>
        <v>0</v>
      </c>
      <c r="AY145">
        <f t="shared" si="43"/>
        <v>0</v>
      </c>
      <c r="AZ145">
        <f t="shared" si="44"/>
        <v>1</v>
      </c>
    </row>
    <row r="146" spans="4:52">
      <c r="D146" s="74"/>
      <c r="E146" s="31">
        <v>75</v>
      </c>
      <c r="F146" s="30">
        <f t="shared" si="40"/>
        <v>0.85974225668515314</v>
      </c>
      <c r="G146">
        <v>0.84801883365140862</v>
      </c>
      <c r="H146">
        <v>0.84808534293844895</v>
      </c>
      <c r="I146">
        <v>0.93643891143500313</v>
      </c>
      <c r="J146">
        <v>0.8650994323770459</v>
      </c>
      <c r="K146">
        <v>0.81306143258800334</v>
      </c>
      <c r="L146">
        <v>0.9679434185649215</v>
      </c>
      <c r="M146">
        <v>0.70249196272560621</v>
      </c>
      <c r="N146">
        <v>0.92076273254130736</v>
      </c>
      <c r="O146">
        <v>0.81793967061106576</v>
      </c>
      <c r="P146">
        <v>0.97879934117170664</v>
      </c>
      <c r="Q146">
        <v>1.025104763230172</v>
      </c>
      <c r="R146">
        <v>0.77995914683554801</v>
      </c>
      <c r="S146">
        <v>0.84027804518147298</v>
      </c>
      <c r="T146">
        <v>0.78246878227165573</v>
      </c>
      <c r="U146">
        <v>0.76968203415393299</v>
      </c>
      <c r="Z146" s="74"/>
      <c r="AA146" s="31">
        <v>50</v>
      </c>
      <c r="AB146" s="30">
        <f t="shared" si="41"/>
        <v>0.5105867456434029</v>
      </c>
      <c r="AC146">
        <v>0.52407932011331448</v>
      </c>
      <c r="AD146">
        <v>0.50141643059490082</v>
      </c>
      <c r="AE146">
        <v>0.53541076487252126</v>
      </c>
      <c r="AF146">
        <v>0.48725212464589229</v>
      </c>
      <c r="AG146">
        <v>0.50284090909090906</v>
      </c>
      <c r="AH146">
        <v>0.50991501416430596</v>
      </c>
      <c r="AI146">
        <v>0.5127478753541076</v>
      </c>
      <c r="AJ146">
        <v>0.52691218130311612</v>
      </c>
      <c r="AK146">
        <v>0.48441926345609071</v>
      </c>
      <c r="AL146">
        <v>0.54545454545454541</v>
      </c>
      <c r="AM146">
        <v>0.54957507082152979</v>
      </c>
      <c r="AN146">
        <v>0.47592067988668563</v>
      </c>
      <c r="AO146">
        <v>0.47308781869688388</v>
      </c>
      <c r="AP146">
        <v>0.52124645892351273</v>
      </c>
      <c r="AQ146">
        <v>0.50852272727272729</v>
      </c>
      <c r="AV146">
        <v>0</v>
      </c>
      <c r="AW146">
        <v>2.6931762695312498E-4</v>
      </c>
      <c r="AX146" s="24">
        <f t="shared" si="42"/>
        <v>2.6935389620108552E-4</v>
      </c>
      <c r="AY146">
        <f t="shared" si="43"/>
        <v>2.6931762695312498E-4</v>
      </c>
      <c r="AZ146">
        <f t="shared" si="44"/>
        <v>0</v>
      </c>
    </row>
    <row r="147" spans="4:52">
      <c r="D147" s="74"/>
      <c r="E147" s="31">
        <v>100</v>
      </c>
      <c r="F147" s="30">
        <f t="shared" si="40"/>
        <v>0.87504851731283706</v>
      </c>
      <c r="G147">
        <v>0.85952736149378028</v>
      </c>
      <c r="H147">
        <v>0.85677384254019306</v>
      </c>
      <c r="I147">
        <v>0.94836893919012566</v>
      </c>
      <c r="J147">
        <v>0.86567545366189524</v>
      </c>
      <c r="K147">
        <v>0.83612360979812872</v>
      </c>
      <c r="L147">
        <v>0.98019788553547516</v>
      </c>
      <c r="M147">
        <v>0.71604788951065201</v>
      </c>
      <c r="N147">
        <v>0.93869137883785458</v>
      </c>
      <c r="O147">
        <v>0.8265925385903673</v>
      </c>
      <c r="P147">
        <v>0.9869036813221953</v>
      </c>
      <c r="Q147">
        <v>1.0786499638530449</v>
      </c>
      <c r="R147">
        <v>0.78065891213166305</v>
      </c>
      <c r="S147">
        <v>0.86752272660809249</v>
      </c>
      <c r="T147">
        <v>0.80814224446694005</v>
      </c>
      <c r="U147">
        <v>0.77585133215214797</v>
      </c>
      <c r="Z147" s="74"/>
      <c r="AA147" s="31">
        <v>75</v>
      </c>
      <c r="AB147" s="30">
        <f t="shared" si="41"/>
        <v>0.51247585629667791</v>
      </c>
      <c r="AC147">
        <v>0.52407932011331448</v>
      </c>
      <c r="AD147">
        <v>0.5127478753541076</v>
      </c>
      <c r="AE147">
        <v>0.54107648725212465</v>
      </c>
      <c r="AF147">
        <v>0.47308781869688388</v>
      </c>
      <c r="AG147">
        <v>0.50284090909090906</v>
      </c>
      <c r="AH147">
        <v>0.5127478753541076</v>
      </c>
      <c r="AI147">
        <v>0.5184135977337111</v>
      </c>
      <c r="AJ147">
        <v>0.5127478753541076</v>
      </c>
      <c r="AK147">
        <v>0.49291784702549568</v>
      </c>
      <c r="AL147">
        <v>0.54545454545454541</v>
      </c>
      <c r="AM147">
        <v>0.54674220963172804</v>
      </c>
      <c r="AN147">
        <v>0.49575070821529738</v>
      </c>
      <c r="AO147">
        <v>0.47308781869688388</v>
      </c>
      <c r="AP147">
        <v>0.52407932011331448</v>
      </c>
      <c r="AQ147">
        <v>0.51136363636363635</v>
      </c>
      <c r="AV147">
        <v>0</v>
      </c>
      <c r="AW147">
        <v>0</v>
      </c>
      <c r="AX147" s="24">
        <f t="shared" si="42"/>
        <v>0</v>
      </c>
      <c r="AY147">
        <f t="shared" si="43"/>
        <v>0</v>
      </c>
      <c r="AZ147">
        <f t="shared" si="44"/>
        <v>1</v>
      </c>
    </row>
    <row r="148" spans="4:52">
      <c r="D148" s="74"/>
      <c r="E148" s="31">
        <v>125</v>
      </c>
      <c r="F148" s="30">
        <f t="shared" ref="F148:F211" si="45">AVERAGE(G148:U148)</f>
        <v>0.88691161349941183</v>
      </c>
      <c r="G148">
        <v>0.86442473369379746</v>
      </c>
      <c r="H148">
        <v>0.85863951597567412</v>
      </c>
      <c r="I148">
        <v>0.94752321915262028</v>
      </c>
      <c r="J148">
        <v>0.86499394618461201</v>
      </c>
      <c r="K148">
        <v>0.83103640564891301</v>
      </c>
      <c r="L148">
        <v>0.97814534484249649</v>
      </c>
      <c r="M148">
        <v>0.74261300477844772</v>
      </c>
      <c r="N148">
        <v>0.95411799576670553</v>
      </c>
      <c r="O148">
        <v>0.851780892002166</v>
      </c>
      <c r="P148">
        <v>0.98757052149203584</v>
      </c>
      <c r="Q148">
        <v>1.1213171999120579</v>
      </c>
      <c r="R148">
        <v>0.80773669898241063</v>
      </c>
      <c r="S148">
        <v>0.88844229464102353</v>
      </c>
      <c r="T148">
        <v>0.83302526226677986</v>
      </c>
      <c r="U148">
        <v>0.77230716715143632</v>
      </c>
      <c r="Z148" s="74"/>
      <c r="AA148" s="31">
        <v>100</v>
      </c>
      <c r="AB148" s="30">
        <f t="shared" si="41"/>
        <v>0.51096607004893124</v>
      </c>
      <c r="AC148">
        <v>0.52691218130311612</v>
      </c>
      <c r="AD148">
        <v>0.50141643059490082</v>
      </c>
      <c r="AE148">
        <v>0.53257790368271951</v>
      </c>
      <c r="AF148">
        <v>0.47308781869688388</v>
      </c>
      <c r="AG148">
        <v>0.51136363636363635</v>
      </c>
      <c r="AH148">
        <v>0.50424929178470257</v>
      </c>
      <c r="AI148">
        <v>0.52124645892351273</v>
      </c>
      <c r="AJ148">
        <v>0.51558073654390935</v>
      </c>
      <c r="AK148">
        <v>0.49858356940509913</v>
      </c>
      <c r="AL148">
        <v>0.54261363636363635</v>
      </c>
      <c r="AM148">
        <v>0.54107648725212465</v>
      </c>
      <c r="AN148">
        <v>0.48441926345609071</v>
      </c>
      <c r="AO148">
        <v>0.47308781869688388</v>
      </c>
      <c r="AP148">
        <v>0.52691218130311612</v>
      </c>
      <c r="AQ148">
        <v>0.51136363636363635</v>
      </c>
      <c r="AV148">
        <v>0.39310264587402338</v>
      </c>
      <c r="AW148">
        <v>0.38564567565917968</v>
      </c>
      <c r="AX148" s="24">
        <f t="shared" si="42"/>
        <v>7.4292359930241501E-3</v>
      </c>
      <c r="AY148">
        <f t="shared" si="43"/>
        <v>7.4569702148437056E-3</v>
      </c>
      <c r="AZ148">
        <f t="shared" si="44"/>
        <v>1</v>
      </c>
    </row>
    <row r="149" spans="4:52">
      <c r="D149" s="74"/>
      <c r="E149" s="31">
        <v>250</v>
      </c>
      <c r="F149" s="30">
        <f t="shared" si="45"/>
        <v>0.93313047566102469</v>
      </c>
      <c r="G149">
        <v>1.0221264919981721</v>
      </c>
      <c r="H149">
        <v>0.91043979107071205</v>
      </c>
      <c r="I149">
        <v>0.97314173126174686</v>
      </c>
      <c r="J149">
        <v>0.87632322462319878</v>
      </c>
      <c r="K149">
        <v>0.90198863908285642</v>
      </c>
      <c r="L149">
        <v>0.98705698057245361</v>
      </c>
      <c r="M149">
        <v>0.83747277058032799</v>
      </c>
      <c r="N149">
        <v>0.96435414708420686</v>
      </c>
      <c r="O149">
        <v>0.85292259763377121</v>
      </c>
      <c r="P149">
        <v>1.0395097582318731</v>
      </c>
      <c r="Q149">
        <v>1.1430153046125431</v>
      </c>
      <c r="R149">
        <v>0.86237163813952067</v>
      </c>
      <c r="S149">
        <v>0.96388717855617401</v>
      </c>
      <c r="T149">
        <v>0.88600276088125551</v>
      </c>
      <c r="U149">
        <v>0.776344120586557</v>
      </c>
      <c r="Z149" s="74"/>
      <c r="AA149" s="31">
        <v>125</v>
      </c>
      <c r="AB149" s="30">
        <f t="shared" ref="AB149:AB212" si="46">AVERAGE(AC149:AQ149)</f>
        <v>0.51304350158811918</v>
      </c>
      <c r="AC149">
        <v>0.53257790368271951</v>
      </c>
      <c r="AD149">
        <v>0.50991501416430596</v>
      </c>
      <c r="AE149">
        <v>0.54107648725212465</v>
      </c>
      <c r="AF149">
        <v>0.47875354107648732</v>
      </c>
      <c r="AG149">
        <v>0.51420454545454541</v>
      </c>
      <c r="AH149">
        <v>0.5127478753541076</v>
      </c>
      <c r="AI149">
        <v>0.5127478753541076</v>
      </c>
      <c r="AJ149">
        <v>0.50991501416430596</v>
      </c>
      <c r="AK149">
        <v>0.50141643059490082</v>
      </c>
      <c r="AL149">
        <v>0.54261363636363635</v>
      </c>
      <c r="AM149">
        <v>0.54107648725212465</v>
      </c>
      <c r="AN149">
        <v>0.49008498583569399</v>
      </c>
      <c r="AO149">
        <v>0.47025495750708213</v>
      </c>
      <c r="AP149">
        <v>0.52974504249291787</v>
      </c>
      <c r="AQ149">
        <v>0.50852272727272729</v>
      </c>
      <c r="AV149">
        <v>0</v>
      </c>
      <c r="AW149">
        <v>0</v>
      </c>
      <c r="AX149" s="24">
        <f t="shared" si="42"/>
        <v>0</v>
      </c>
      <c r="AY149">
        <f t="shared" si="43"/>
        <v>0</v>
      </c>
      <c r="AZ149">
        <f t="shared" si="44"/>
        <v>1</v>
      </c>
    </row>
    <row r="150" spans="4:52">
      <c r="D150" s="74"/>
      <c r="E150" s="31">
        <v>400</v>
      </c>
      <c r="F150" s="30">
        <f t="shared" si="45"/>
        <v>0.94808615963126674</v>
      </c>
      <c r="G150">
        <v>1.065421288663432</v>
      </c>
      <c r="H150">
        <v>0.95373069471215155</v>
      </c>
      <c r="I150">
        <v>0.97380199670383993</v>
      </c>
      <c r="J150">
        <v>0.88058260045470482</v>
      </c>
      <c r="K150">
        <v>0.91053505273218693</v>
      </c>
      <c r="L150">
        <v>1.0092193916196071</v>
      </c>
      <c r="M150">
        <v>0.88094483306802984</v>
      </c>
      <c r="N150">
        <v>0.98780153295755724</v>
      </c>
      <c r="O150">
        <v>0.85186377948425207</v>
      </c>
      <c r="P150">
        <v>1.0473262410375339</v>
      </c>
      <c r="Q150">
        <v>1.142713748293438</v>
      </c>
      <c r="R150">
        <v>0.86789632848817155</v>
      </c>
      <c r="S150">
        <v>0.96372214300018255</v>
      </c>
      <c r="T150">
        <v>0.88640735768585421</v>
      </c>
      <c r="U150">
        <v>0.79932540556805665</v>
      </c>
      <c r="Z150" s="74"/>
      <c r="AA150" s="31">
        <v>250</v>
      </c>
      <c r="AB150" s="30">
        <f t="shared" si="46"/>
        <v>0.5132345051077345</v>
      </c>
      <c r="AC150">
        <v>0.52974504249291787</v>
      </c>
      <c r="AD150">
        <v>0.50708215297450421</v>
      </c>
      <c r="AE150">
        <v>0.5382436260623229</v>
      </c>
      <c r="AF150">
        <v>0.49575070821529738</v>
      </c>
      <c r="AG150">
        <v>0.51420454545454541</v>
      </c>
      <c r="AH150">
        <v>0.50708215297450421</v>
      </c>
      <c r="AI150">
        <v>0.50141643059490082</v>
      </c>
      <c r="AJ150">
        <v>0.5127478753541076</v>
      </c>
      <c r="AK150">
        <v>0.49008498583569399</v>
      </c>
      <c r="AL150">
        <v>0.55397727272727271</v>
      </c>
      <c r="AM150">
        <v>0.5439093484419264</v>
      </c>
      <c r="AN150">
        <v>0.49858356940509913</v>
      </c>
      <c r="AO150">
        <v>0.46458923512747868</v>
      </c>
      <c r="AP150">
        <v>0.53257790368271951</v>
      </c>
      <c r="AQ150">
        <v>0.50852272727272729</v>
      </c>
      <c r="AV150">
        <v>0.45706748962402338</v>
      </c>
      <c r="AW150">
        <v>0.45639228820800781</v>
      </c>
      <c r="AX150" s="24">
        <f t="shared" si="42"/>
        <v>6.7497351883465508E-4</v>
      </c>
      <c r="AY150">
        <f t="shared" si="43"/>
        <v>6.7520141601556949E-4</v>
      </c>
      <c r="AZ150">
        <f t="shared" si="44"/>
        <v>1</v>
      </c>
    </row>
    <row r="151" spans="4:52">
      <c r="D151" s="74"/>
      <c r="E151" s="31">
        <v>500</v>
      </c>
      <c r="F151" s="30">
        <f t="shared" si="45"/>
        <v>0.97024137531766208</v>
      </c>
      <c r="G151">
        <v>1.0663758873427469</v>
      </c>
      <c r="H151">
        <v>0.9640450307703996</v>
      </c>
      <c r="I151">
        <v>0.99225219162617595</v>
      </c>
      <c r="J151">
        <v>0.88050847387637554</v>
      </c>
      <c r="K151">
        <v>0.93375364418313189</v>
      </c>
      <c r="L151">
        <v>1.0097716145470219</v>
      </c>
      <c r="M151">
        <v>0.92602554371022672</v>
      </c>
      <c r="N151">
        <v>1.033170093601915</v>
      </c>
      <c r="O151">
        <v>0.85303628803784526</v>
      </c>
      <c r="P151">
        <v>1.046775554964362</v>
      </c>
      <c r="Q151">
        <v>1.1423424467139021</v>
      </c>
      <c r="R151">
        <v>0.93710593519627905</v>
      </c>
      <c r="S151">
        <v>0.96239885231584843</v>
      </c>
      <c r="T151">
        <v>0.98772114238493514</v>
      </c>
      <c r="U151">
        <v>0.81833793049376491</v>
      </c>
      <c r="Z151" s="74"/>
      <c r="AA151" s="31">
        <v>400</v>
      </c>
      <c r="AB151" s="30">
        <f t="shared" si="46"/>
        <v>0.51361436604000343</v>
      </c>
      <c r="AC151">
        <v>0.52691218130311612</v>
      </c>
      <c r="AD151">
        <v>0.50708215297450421</v>
      </c>
      <c r="AE151">
        <v>0.54674220963172804</v>
      </c>
      <c r="AF151">
        <v>0.49575070821529738</v>
      </c>
      <c r="AG151">
        <v>0.52556818181818177</v>
      </c>
      <c r="AH151">
        <v>0.50708215297450421</v>
      </c>
      <c r="AI151">
        <v>0.50424929178470257</v>
      </c>
      <c r="AJ151">
        <v>0.50708215297450421</v>
      </c>
      <c r="AK151">
        <v>0.49008498583569399</v>
      </c>
      <c r="AL151">
        <v>0.55113636363636365</v>
      </c>
      <c r="AM151">
        <v>0.54674220963172804</v>
      </c>
      <c r="AN151">
        <v>0.49291784702549568</v>
      </c>
      <c r="AO151">
        <v>0.46742209631728038</v>
      </c>
      <c r="AP151">
        <v>0.52407932011331448</v>
      </c>
      <c r="AQ151">
        <v>0.51136363636363635</v>
      </c>
      <c r="AV151">
        <v>0</v>
      </c>
      <c r="AW151">
        <v>0</v>
      </c>
      <c r="AX151" s="24">
        <f t="shared" si="42"/>
        <v>0</v>
      </c>
      <c r="AY151">
        <f t="shared" si="43"/>
        <v>0</v>
      </c>
      <c r="AZ151">
        <f t="shared" si="44"/>
        <v>1</v>
      </c>
    </row>
    <row r="152" spans="4:52">
      <c r="D152" s="74"/>
      <c r="E152" s="31">
        <v>600</v>
      </c>
      <c r="F152" s="30">
        <f t="shared" si="45"/>
        <v>0.98319805311640829</v>
      </c>
      <c r="G152">
        <v>1.065481079052782</v>
      </c>
      <c r="H152">
        <v>0.99271259200405459</v>
      </c>
      <c r="I152">
        <v>1.024452816927814</v>
      </c>
      <c r="J152">
        <v>0.90242690060568997</v>
      </c>
      <c r="K152">
        <v>0.95940239903940039</v>
      </c>
      <c r="L152">
        <v>1.02346825113855</v>
      </c>
      <c r="M152">
        <v>0.92661418143066931</v>
      </c>
      <c r="N152">
        <v>1.0330375298570069</v>
      </c>
      <c r="O152">
        <v>0.86142862849672308</v>
      </c>
      <c r="P152">
        <v>1.0465071145216041</v>
      </c>
      <c r="Q152">
        <v>1.1421876813641509</v>
      </c>
      <c r="R152">
        <v>0.93614237647807086</v>
      </c>
      <c r="S152">
        <v>0.96231978546368169</v>
      </c>
      <c r="T152">
        <v>0.98958655399314965</v>
      </c>
      <c r="U152">
        <v>0.88220290637277499</v>
      </c>
      <c r="Z152" s="74"/>
      <c r="AA152" s="31">
        <v>500</v>
      </c>
      <c r="AB152" s="30">
        <f t="shared" si="46"/>
        <v>0.51398886170486735</v>
      </c>
      <c r="AC152">
        <v>0.52974504249291787</v>
      </c>
      <c r="AD152">
        <v>0.50141643059490082</v>
      </c>
      <c r="AE152">
        <v>0.5439093484419264</v>
      </c>
      <c r="AF152">
        <v>0.50424929178470257</v>
      </c>
      <c r="AG152">
        <v>0.51704545454545459</v>
      </c>
      <c r="AH152">
        <v>0.50708215297450421</v>
      </c>
      <c r="AI152">
        <v>0.50708215297450421</v>
      </c>
      <c r="AJ152">
        <v>0.50991501416430596</v>
      </c>
      <c r="AK152">
        <v>0.49291784702549568</v>
      </c>
      <c r="AL152">
        <v>0.54545454545454541</v>
      </c>
      <c r="AM152">
        <v>0.5439093484419264</v>
      </c>
      <c r="AN152">
        <v>0.49575070821529738</v>
      </c>
      <c r="AO152">
        <v>0.47308781869688388</v>
      </c>
      <c r="AP152">
        <v>0.52974504249291787</v>
      </c>
      <c r="AQ152">
        <v>0.50852272727272729</v>
      </c>
      <c r="AV152">
        <v>0</v>
      </c>
      <c r="AW152">
        <v>0</v>
      </c>
      <c r="AX152" s="24">
        <f t="shared" si="42"/>
        <v>0</v>
      </c>
      <c r="AY152">
        <f t="shared" si="43"/>
        <v>0</v>
      </c>
      <c r="AZ152">
        <f t="shared" si="44"/>
        <v>1</v>
      </c>
    </row>
    <row r="153" spans="4:52">
      <c r="D153" s="74"/>
      <c r="E153" s="31">
        <v>750</v>
      </c>
      <c r="F153" s="30">
        <f t="shared" si="45"/>
        <v>0.99415266278348036</v>
      </c>
      <c r="G153">
        <v>1.06750994413277</v>
      </c>
      <c r="H153">
        <v>0.99581254855749435</v>
      </c>
      <c r="I153">
        <v>1.0423660523253619</v>
      </c>
      <c r="J153">
        <v>0.90283113941349435</v>
      </c>
      <c r="K153">
        <v>0.96002839767095216</v>
      </c>
      <c r="L153">
        <v>1.0225608861533291</v>
      </c>
      <c r="M153">
        <v>0.92874520627696711</v>
      </c>
      <c r="N153">
        <v>1.032802790046609</v>
      </c>
      <c r="O153">
        <v>0.92532934872292683</v>
      </c>
      <c r="P153">
        <v>1.0465628653700569</v>
      </c>
      <c r="Q153">
        <v>1.141384716370712</v>
      </c>
      <c r="R153">
        <v>0.96497812029595187</v>
      </c>
      <c r="S153">
        <v>0.96613202097159545</v>
      </c>
      <c r="T153">
        <v>0.99074567695553306</v>
      </c>
      <c r="U153">
        <v>0.92450022848845004</v>
      </c>
      <c r="Z153" s="74"/>
      <c r="AA153" s="31">
        <v>600</v>
      </c>
      <c r="AB153" s="30">
        <f t="shared" si="46"/>
        <v>0.51493529487509659</v>
      </c>
      <c r="AC153">
        <v>0.52974504249291787</v>
      </c>
      <c r="AD153">
        <v>0.50141643059490082</v>
      </c>
      <c r="AE153">
        <v>0.5382436260623229</v>
      </c>
      <c r="AF153">
        <v>0.50424929178470257</v>
      </c>
      <c r="AG153">
        <v>0.52272727272727271</v>
      </c>
      <c r="AH153">
        <v>0.50991501416430596</v>
      </c>
      <c r="AI153">
        <v>0.50708215297450421</v>
      </c>
      <c r="AJ153">
        <v>0.5127478753541076</v>
      </c>
      <c r="AK153">
        <v>0.49008498583569399</v>
      </c>
      <c r="AL153">
        <v>0.55113636363636365</v>
      </c>
      <c r="AM153">
        <v>0.54674220963172804</v>
      </c>
      <c r="AN153">
        <v>0.49858356940509913</v>
      </c>
      <c r="AO153">
        <v>0.47025495750708213</v>
      </c>
      <c r="AP153">
        <v>0.53257790368271951</v>
      </c>
      <c r="AQ153">
        <v>0.50852272727272729</v>
      </c>
      <c r="AV153">
        <v>0</v>
      </c>
      <c r="AW153">
        <v>0</v>
      </c>
      <c r="AX153" s="24">
        <f t="shared" si="42"/>
        <v>0</v>
      </c>
      <c r="AY153">
        <f t="shared" si="43"/>
        <v>0</v>
      </c>
      <c r="AZ153">
        <f t="shared" si="44"/>
        <v>1</v>
      </c>
    </row>
    <row r="154" spans="4:52">
      <c r="D154" s="74"/>
      <c r="E154" s="31">
        <v>1000</v>
      </c>
      <c r="F154" s="30">
        <f t="shared" si="45"/>
        <v>0.9996560015755922</v>
      </c>
      <c r="G154">
        <v>1.0668904687617371</v>
      </c>
      <c r="H154">
        <v>1.0361138084138179</v>
      </c>
      <c r="I154">
        <v>1.0417035414409901</v>
      </c>
      <c r="J154">
        <v>0.91878315730841142</v>
      </c>
      <c r="K154">
        <v>0.95946991849912999</v>
      </c>
      <c r="L154">
        <v>1.0225799733378731</v>
      </c>
      <c r="M154">
        <v>0.92966096537255105</v>
      </c>
      <c r="N154">
        <v>1.033239109588042</v>
      </c>
      <c r="O154">
        <v>0.92439032654077646</v>
      </c>
      <c r="P154">
        <v>1.0535652847279251</v>
      </c>
      <c r="Q154">
        <v>1.1414256922929069</v>
      </c>
      <c r="R154">
        <v>0.96552105737093408</v>
      </c>
      <c r="S154">
        <v>0.9658957531902238</v>
      </c>
      <c r="T154">
        <v>0.99011502149371</v>
      </c>
      <c r="U154">
        <v>0.9454859452948543</v>
      </c>
      <c r="Z154" s="74"/>
      <c r="AA154" s="31">
        <v>750</v>
      </c>
      <c r="AB154" s="30">
        <f t="shared" si="46"/>
        <v>0.51398886170486735</v>
      </c>
      <c r="AC154">
        <v>0.52974504249291787</v>
      </c>
      <c r="AD154">
        <v>0.49858356940509913</v>
      </c>
      <c r="AE154">
        <v>0.5382436260623229</v>
      </c>
      <c r="AF154">
        <v>0.50708215297450421</v>
      </c>
      <c r="AG154">
        <v>0.51420454545454541</v>
      </c>
      <c r="AH154">
        <v>0.50708215297450421</v>
      </c>
      <c r="AI154">
        <v>0.50991501416430596</v>
      </c>
      <c r="AJ154">
        <v>0.50708215297450421</v>
      </c>
      <c r="AK154">
        <v>0.49575070821529738</v>
      </c>
      <c r="AL154">
        <v>0.54829545454545459</v>
      </c>
      <c r="AM154">
        <v>0.54674220963172804</v>
      </c>
      <c r="AN154">
        <v>0.49575070821529738</v>
      </c>
      <c r="AO154">
        <v>0.47025495750708213</v>
      </c>
      <c r="AP154">
        <v>0.53257790368271951</v>
      </c>
      <c r="AQ154">
        <v>0.50852272727272729</v>
      </c>
      <c r="AV154">
        <v>0</v>
      </c>
      <c r="AW154">
        <v>4.0130615234375001E-4</v>
      </c>
      <c r="AX154" s="24">
        <f t="shared" si="42"/>
        <v>4.0138668643030506E-4</v>
      </c>
      <c r="AY154">
        <f t="shared" si="43"/>
        <v>4.0130615234375001E-4</v>
      </c>
      <c r="AZ154">
        <f t="shared" si="44"/>
        <v>0</v>
      </c>
    </row>
    <row r="155" spans="4:52">
      <c r="D155" s="73">
        <v>10</v>
      </c>
      <c r="E155" s="31">
        <v>5</v>
      </c>
      <c r="F155" s="30">
        <f t="shared" si="45"/>
        <v>0.5180541043628516</v>
      </c>
      <c r="G155">
        <v>0.54671610733017029</v>
      </c>
      <c r="H155">
        <v>0.43963132635358848</v>
      </c>
      <c r="I155">
        <v>0.48676082178949581</v>
      </c>
      <c r="J155">
        <v>0.61744038787166711</v>
      </c>
      <c r="K155">
        <v>0.55442893639653557</v>
      </c>
      <c r="L155">
        <v>0.59738051259007441</v>
      </c>
      <c r="M155">
        <v>0.38472499192703308</v>
      </c>
      <c r="N155">
        <v>0.52538482051540814</v>
      </c>
      <c r="O155">
        <v>0.47029128208248289</v>
      </c>
      <c r="P155">
        <v>0.64234585405859879</v>
      </c>
      <c r="Q155">
        <v>0.56545901485340155</v>
      </c>
      <c r="R155">
        <v>0.54151221462912957</v>
      </c>
      <c r="S155">
        <v>0.46771502279456079</v>
      </c>
      <c r="T155">
        <v>0.46086461740620882</v>
      </c>
      <c r="U155">
        <v>0.47015565484441713</v>
      </c>
      <c r="Z155" s="74"/>
      <c r="AA155" s="31">
        <v>1000</v>
      </c>
      <c r="AB155" s="30">
        <f t="shared" si="46"/>
        <v>0.51550079405957594</v>
      </c>
      <c r="AC155">
        <v>0.52974504249291787</v>
      </c>
      <c r="AD155">
        <v>0.50424929178470257</v>
      </c>
      <c r="AE155">
        <v>0.5382436260623229</v>
      </c>
      <c r="AF155">
        <v>0.50708215297450421</v>
      </c>
      <c r="AG155">
        <v>0.51704545454545459</v>
      </c>
      <c r="AH155">
        <v>0.5127478753541076</v>
      </c>
      <c r="AI155">
        <v>0.5184135977337111</v>
      </c>
      <c r="AJ155">
        <v>0.50708215297450421</v>
      </c>
      <c r="AK155">
        <v>0.49575070821529738</v>
      </c>
      <c r="AL155">
        <v>0.54829545454545459</v>
      </c>
      <c r="AM155">
        <v>0.54674220963172804</v>
      </c>
      <c r="AN155">
        <v>0.49291784702549568</v>
      </c>
      <c r="AO155">
        <v>0.47025495750708213</v>
      </c>
      <c r="AP155">
        <v>0.53257790368271951</v>
      </c>
      <c r="AQ155">
        <v>0.51136363636363635</v>
      </c>
      <c r="AV155">
        <v>1.8445968627929691E-2</v>
      </c>
      <c r="AW155">
        <v>2.728004455566406E-2</v>
      </c>
      <c r="AX155" s="24">
        <f t="shared" si="42"/>
        <v>8.8732115339001799E-3</v>
      </c>
      <c r="AY155">
        <f t="shared" si="43"/>
        <v>8.8340759277343688E-3</v>
      </c>
      <c r="AZ155">
        <f t="shared" si="44"/>
        <v>0</v>
      </c>
    </row>
    <row r="156" spans="4:52">
      <c r="D156" s="74"/>
      <c r="E156" s="31">
        <v>10</v>
      </c>
      <c r="F156" s="30">
        <f t="shared" si="45"/>
        <v>0.56820834437685663</v>
      </c>
      <c r="G156">
        <v>0.61450760845910424</v>
      </c>
      <c r="H156">
        <v>0.5718123080696057</v>
      </c>
      <c r="I156">
        <v>0.53134136510895802</v>
      </c>
      <c r="J156">
        <v>0.66393860712667885</v>
      </c>
      <c r="K156">
        <v>0.58253732794268565</v>
      </c>
      <c r="L156">
        <v>0.68847870232571173</v>
      </c>
      <c r="M156">
        <v>0.39062172456335931</v>
      </c>
      <c r="N156">
        <v>0.58310278596511067</v>
      </c>
      <c r="O156">
        <v>0.53127801117508211</v>
      </c>
      <c r="P156">
        <v>0.63637306703285146</v>
      </c>
      <c r="Q156">
        <v>0.60520676665886908</v>
      </c>
      <c r="R156">
        <v>0.59836292539452418</v>
      </c>
      <c r="S156">
        <v>0.55896023689175633</v>
      </c>
      <c r="T156">
        <v>0.46910509320991778</v>
      </c>
      <c r="U156">
        <v>0.49749863572863628</v>
      </c>
      <c r="Z156" s="73">
        <v>10</v>
      </c>
      <c r="AA156" s="31">
        <v>5</v>
      </c>
      <c r="AB156" s="30">
        <f t="shared" si="46"/>
        <v>0.50888434629581936</v>
      </c>
      <c r="AC156">
        <v>0.53541076487252126</v>
      </c>
      <c r="AD156">
        <v>0.46458923512747868</v>
      </c>
      <c r="AE156">
        <v>0.5439093484419264</v>
      </c>
      <c r="AF156">
        <v>0.48158640226628902</v>
      </c>
      <c r="AG156">
        <v>0.49431818181818182</v>
      </c>
      <c r="AH156">
        <v>0.50424929178470257</v>
      </c>
      <c r="AI156">
        <v>0.50424929178470257</v>
      </c>
      <c r="AJ156">
        <v>0.5184135977337111</v>
      </c>
      <c r="AK156">
        <v>0.48441926345609071</v>
      </c>
      <c r="AL156">
        <v>0.52556818181818177</v>
      </c>
      <c r="AM156">
        <v>0.55807365439093481</v>
      </c>
      <c r="AN156">
        <v>0.50424929178470257</v>
      </c>
      <c r="AO156">
        <v>0.47308781869688388</v>
      </c>
      <c r="AP156">
        <v>0.5184135977337111</v>
      </c>
      <c r="AQ156">
        <v>0.52272727272727271</v>
      </c>
      <c r="AV156">
        <v>0</v>
      </c>
      <c r="AW156">
        <v>0</v>
      </c>
      <c r="AX156" s="24">
        <f t="shared" si="42"/>
        <v>0</v>
      </c>
      <c r="AY156">
        <f t="shared" si="43"/>
        <v>0</v>
      </c>
      <c r="AZ156">
        <f t="shared" si="44"/>
        <v>1</v>
      </c>
    </row>
    <row r="157" spans="4:52">
      <c r="D157" s="74"/>
      <c r="E157" s="31">
        <v>15</v>
      </c>
      <c r="F157" s="30">
        <f t="shared" si="45"/>
        <v>0.5957556582761605</v>
      </c>
      <c r="G157">
        <v>0.65400161456579398</v>
      </c>
      <c r="H157">
        <v>0.59541673018198482</v>
      </c>
      <c r="I157">
        <v>0.54926704473950294</v>
      </c>
      <c r="J157">
        <v>0.65913700626579064</v>
      </c>
      <c r="K157">
        <v>0.60080794545787863</v>
      </c>
      <c r="L157">
        <v>0.7001106009638034</v>
      </c>
      <c r="M157">
        <v>0.43968243627781112</v>
      </c>
      <c r="N157">
        <v>0.6391691038691526</v>
      </c>
      <c r="O157">
        <v>0.59777276066296858</v>
      </c>
      <c r="P157">
        <v>0.66604408311742891</v>
      </c>
      <c r="Q157">
        <v>0.64077859561770745</v>
      </c>
      <c r="R157">
        <v>0.58962863973157742</v>
      </c>
      <c r="S157">
        <v>0.60674718032253228</v>
      </c>
      <c r="T157">
        <v>0.48310975018081542</v>
      </c>
      <c r="U157">
        <v>0.51466138218765933</v>
      </c>
      <c r="Z157" s="74"/>
      <c r="AA157" s="31">
        <v>10</v>
      </c>
      <c r="AB157" s="30">
        <f t="shared" si="46"/>
        <v>0.5124785389303802</v>
      </c>
      <c r="AC157">
        <v>0.52407932011331448</v>
      </c>
      <c r="AD157">
        <v>0.48158640226628902</v>
      </c>
      <c r="AE157">
        <v>0.52407932011331448</v>
      </c>
      <c r="AF157">
        <v>0.49575070821529738</v>
      </c>
      <c r="AG157">
        <v>0.49715909090909088</v>
      </c>
      <c r="AH157">
        <v>0.51558073654390935</v>
      </c>
      <c r="AI157">
        <v>0.50991501416430596</v>
      </c>
      <c r="AJ157">
        <v>0.52407932011331448</v>
      </c>
      <c r="AK157">
        <v>0.47875354107648732</v>
      </c>
      <c r="AL157">
        <v>0.54829545454545459</v>
      </c>
      <c r="AM157">
        <v>0.54674220963172804</v>
      </c>
      <c r="AN157">
        <v>0.5127478753541076</v>
      </c>
      <c r="AO157">
        <v>0.48441926345609071</v>
      </c>
      <c r="AP157">
        <v>0.51558073654390935</v>
      </c>
      <c r="AQ157">
        <v>0.52840909090909094</v>
      </c>
      <c r="AV157">
        <v>0</v>
      </c>
      <c r="AW157">
        <v>0</v>
      </c>
      <c r="AX157" s="24">
        <f t="shared" si="42"/>
        <v>0</v>
      </c>
      <c r="AY157">
        <f t="shared" si="43"/>
        <v>0</v>
      </c>
      <c r="AZ157">
        <f t="shared" si="44"/>
        <v>1</v>
      </c>
    </row>
    <row r="158" spans="4:52">
      <c r="D158" s="74"/>
      <c r="E158" s="31">
        <v>25</v>
      </c>
      <c r="F158" s="30">
        <f t="shared" si="45"/>
        <v>0.61946015825847234</v>
      </c>
      <c r="G158">
        <v>0.62686004036847187</v>
      </c>
      <c r="H158">
        <v>0.64141944476509816</v>
      </c>
      <c r="I158">
        <v>0.58838209315888135</v>
      </c>
      <c r="J158">
        <v>0.67067170391571374</v>
      </c>
      <c r="K158">
        <v>0.60856817656094497</v>
      </c>
      <c r="L158">
        <v>0.70119266549797687</v>
      </c>
      <c r="M158">
        <v>0.45612151463572842</v>
      </c>
      <c r="N158">
        <v>0.66712393511139867</v>
      </c>
      <c r="O158">
        <v>0.62840761810349532</v>
      </c>
      <c r="P158">
        <v>0.6731560437002484</v>
      </c>
      <c r="Q158">
        <v>0.69745338388340039</v>
      </c>
      <c r="R158">
        <v>0.62708361757693087</v>
      </c>
      <c r="S158">
        <v>0.64336895434166141</v>
      </c>
      <c r="T158">
        <v>0.51522838176457486</v>
      </c>
      <c r="U158">
        <v>0.54686480049256059</v>
      </c>
      <c r="Z158" s="74"/>
      <c r="AA158" s="31">
        <v>15</v>
      </c>
      <c r="AB158" s="30">
        <f t="shared" si="46"/>
        <v>0.5086970984633874</v>
      </c>
      <c r="AC158">
        <v>0.5184135977337111</v>
      </c>
      <c r="AD158">
        <v>0.49291784702549568</v>
      </c>
      <c r="AE158">
        <v>0.53257790368271951</v>
      </c>
      <c r="AF158">
        <v>0.48441926345609071</v>
      </c>
      <c r="AG158">
        <v>0.48863636363636359</v>
      </c>
      <c r="AH158">
        <v>0.50991501416430596</v>
      </c>
      <c r="AI158">
        <v>0.49008498583569399</v>
      </c>
      <c r="AJ158">
        <v>0.53541076487252126</v>
      </c>
      <c r="AK158">
        <v>0.48158640226628902</v>
      </c>
      <c r="AL158">
        <v>0.53977272727272729</v>
      </c>
      <c r="AM158">
        <v>0.5382436260623229</v>
      </c>
      <c r="AN158">
        <v>0.50424929178470257</v>
      </c>
      <c r="AO158">
        <v>0.46458923512747868</v>
      </c>
      <c r="AP158">
        <v>0.52691218130311612</v>
      </c>
      <c r="AQ158">
        <v>0.52272727272727271</v>
      </c>
      <c r="AV158">
        <v>0.22104454040527341</v>
      </c>
      <c r="AW158">
        <v>0.26926040649414063</v>
      </c>
      <c r="AX158" s="24">
        <f t="shared" si="42"/>
        <v>4.9397160136864106E-2</v>
      </c>
      <c r="AY158">
        <f t="shared" si="43"/>
        <v>4.8215866088867215E-2</v>
      </c>
      <c r="AZ158">
        <f t="shared" si="44"/>
        <v>0</v>
      </c>
    </row>
    <row r="159" spans="4:52">
      <c r="D159" s="74"/>
      <c r="E159" s="31">
        <v>35</v>
      </c>
      <c r="F159" s="30">
        <f t="shared" si="45"/>
        <v>0.63568070212204475</v>
      </c>
      <c r="G159">
        <v>0.64745890302999265</v>
      </c>
      <c r="H159">
        <v>0.65726046882137601</v>
      </c>
      <c r="I159">
        <v>0.59045733200786132</v>
      </c>
      <c r="J159">
        <v>0.67099937243050245</v>
      </c>
      <c r="K159">
        <v>0.62245335804295676</v>
      </c>
      <c r="L159">
        <v>0.71154388658822099</v>
      </c>
      <c r="M159">
        <v>0.48501929327220089</v>
      </c>
      <c r="N159">
        <v>0.67315034315956535</v>
      </c>
      <c r="O159">
        <v>0.63995735836599354</v>
      </c>
      <c r="P159">
        <v>0.71632389810214514</v>
      </c>
      <c r="Q159">
        <v>0.73517693735189471</v>
      </c>
      <c r="R159">
        <v>0.64279756470331739</v>
      </c>
      <c r="S159">
        <v>0.65769330060165476</v>
      </c>
      <c r="T159">
        <v>0.52212175746356126</v>
      </c>
      <c r="U159">
        <v>0.56279675788942818</v>
      </c>
      <c r="Z159" s="74"/>
      <c r="AA159" s="31">
        <v>25</v>
      </c>
      <c r="AB159" s="30">
        <f t="shared" si="46"/>
        <v>0.51077721263627773</v>
      </c>
      <c r="AC159">
        <v>0.51558073654390935</v>
      </c>
      <c r="AD159">
        <v>0.49575070821529738</v>
      </c>
      <c r="AE159">
        <v>0.54107648725212465</v>
      </c>
      <c r="AF159">
        <v>0.47308781869688388</v>
      </c>
      <c r="AG159">
        <v>0.50568181818181823</v>
      </c>
      <c r="AH159">
        <v>0.52124645892351273</v>
      </c>
      <c r="AI159">
        <v>0.49575070821529738</v>
      </c>
      <c r="AJ159">
        <v>0.51558073654390935</v>
      </c>
      <c r="AK159">
        <v>0.48441926345609071</v>
      </c>
      <c r="AL159">
        <v>0.53693181818181823</v>
      </c>
      <c r="AM159">
        <v>0.5439093484419264</v>
      </c>
      <c r="AN159">
        <v>0.50141643059490082</v>
      </c>
      <c r="AO159">
        <v>0.48158640226628902</v>
      </c>
      <c r="AP159">
        <v>0.52691218130311612</v>
      </c>
      <c r="AQ159">
        <v>0.52272727272727271</v>
      </c>
      <c r="AV159">
        <v>2.4829864501953122E-2</v>
      </c>
      <c r="AW159">
        <v>1.6693115234375E-2</v>
      </c>
      <c r="AX159" s="24">
        <f t="shared" si="42"/>
        <v>8.1037355254522051E-3</v>
      </c>
      <c r="AY159">
        <f t="shared" si="43"/>
        <v>8.1367492675781215E-3</v>
      </c>
      <c r="AZ159">
        <f t="shared" si="44"/>
        <v>0</v>
      </c>
    </row>
    <row r="160" spans="4:52">
      <c r="D160" s="74"/>
      <c r="E160" s="31">
        <v>50</v>
      </c>
      <c r="F160" s="30">
        <f t="shared" si="45"/>
        <v>0.65411100100240249</v>
      </c>
      <c r="G160">
        <v>0.66848893922415786</v>
      </c>
      <c r="H160">
        <v>0.66172609554252015</v>
      </c>
      <c r="I160">
        <v>0.63346014322829547</v>
      </c>
      <c r="J160">
        <v>0.68088303064177491</v>
      </c>
      <c r="K160">
        <v>0.62677336299559061</v>
      </c>
      <c r="L160">
        <v>0.72278148323148628</v>
      </c>
      <c r="M160">
        <v>0.51909567189546668</v>
      </c>
      <c r="N160">
        <v>0.68419761251065869</v>
      </c>
      <c r="O160">
        <v>0.66259922935298232</v>
      </c>
      <c r="P160">
        <v>0.72102845296861295</v>
      </c>
      <c r="Q160">
        <v>0.79367495549869493</v>
      </c>
      <c r="R160">
        <v>0.6429607703432888</v>
      </c>
      <c r="S160">
        <v>0.68145329757839468</v>
      </c>
      <c r="T160">
        <v>0.52837760730892647</v>
      </c>
      <c r="U160">
        <v>0.58416436271518934</v>
      </c>
      <c r="Z160" s="74"/>
      <c r="AA160" s="31">
        <v>35</v>
      </c>
      <c r="AB160" s="30">
        <f t="shared" si="46"/>
        <v>0.50964192205339509</v>
      </c>
      <c r="AC160">
        <v>0.51558073654390935</v>
      </c>
      <c r="AD160">
        <v>0.49008498583569399</v>
      </c>
      <c r="AE160">
        <v>0.52691218130311612</v>
      </c>
      <c r="AF160">
        <v>0.49008498583569399</v>
      </c>
      <c r="AG160">
        <v>0.50284090909090906</v>
      </c>
      <c r="AH160">
        <v>0.50991501416430596</v>
      </c>
      <c r="AI160">
        <v>0.50991501416430596</v>
      </c>
      <c r="AJ160">
        <v>0.5184135977337111</v>
      </c>
      <c r="AK160">
        <v>0.49291784702549568</v>
      </c>
      <c r="AL160">
        <v>0.53693181818181823</v>
      </c>
      <c r="AM160">
        <v>0.5382436260623229</v>
      </c>
      <c r="AN160">
        <v>0.48441926345609071</v>
      </c>
      <c r="AO160">
        <v>0.48725212464589229</v>
      </c>
      <c r="AP160">
        <v>0.52691218130311612</v>
      </c>
      <c r="AQ160">
        <v>0.51420454545454541</v>
      </c>
      <c r="AV160">
        <v>0</v>
      </c>
      <c r="AW160">
        <v>0</v>
      </c>
      <c r="AX160" s="24">
        <f t="shared" si="42"/>
        <v>0</v>
      </c>
      <c r="AY160">
        <f t="shared" si="43"/>
        <v>0</v>
      </c>
      <c r="AZ160">
        <f t="shared" si="44"/>
        <v>1</v>
      </c>
    </row>
    <row r="161" spans="4:52">
      <c r="D161" s="74"/>
      <c r="E161" s="31">
        <v>75</v>
      </c>
      <c r="F161" s="30">
        <f t="shared" si="45"/>
        <v>0.68104158439934825</v>
      </c>
      <c r="G161">
        <v>0.67383419833581348</v>
      </c>
      <c r="H161">
        <v>0.67219321861455239</v>
      </c>
      <c r="I161">
        <v>0.68580686182590611</v>
      </c>
      <c r="J161">
        <v>0.69904005663685231</v>
      </c>
      <c r="K161">
        <v>0.64418058855023363</v>
      </c>
      <c r="L161">
        <v>0.74873505481961877</v>
      </c>
      <c r="M161">
        <v>0.5406652794915322</v>
      </c>
      <c r="N161">
        <v>0.71005850122335301</v>
      </c>
      <c r="O161">
        <v>0.69401012136689344</v>
      </c>
      <c r="P161">
        <v>0.73327548659502895</v>
      </c>
      <c r="Q161">
        <v>0.82701110983209036</v>
      </c>
      <c r="R161">
        <v>0.68641538861935369</v>
      </c>
      <c r="S161">
        <v>0.69358217260289112</v>
      </c>
      <c r="T161">
        <v>0.55629227632300682</v>
      </c>
      <c r="U161">
        <v>0.65052345115309784</v>
      </c>
      <c r="Z161" s="74"/>
      <c r="AA161" s="31">
        <v>50</v>
      </c>
      <c r="AB161" s="30">
        <f t="shared" si="46"/>
        <v>0.50982970641256753</v>
      </c>
      <c r="AC161">
        <v>0.5127478753541076</v>
      </c>
      <c r="AD161">
        <v>0.5184135977337111</v>
      </c>
      <c r="AE161">
        <v>0.5382436260623229</v>
      </c>
      <c r="AF161">
        <v>0.48158640226628902</v>
      </c>
      <c r="AG161">
        <v>0.49715909090909088</v>
      </c>
      <c r="AH161">
        <v>0.50991501416430596</v>
      </c>
      <c r="AI161">
        <v>0.50424929178470257</v>
      </c>
      <c r="AJ161">
        <v>0.50708215297450421</v>
      </c>
      <c r="AK161">
        <v>0.49575070821529738</v>
      </c>
      <c r="AL161">
        <v>0.53977272727272729</v>
      </c>
      <c r="AM161">
        <v>0.5382436260623229</v>
      </c>
      <c r="AN161">
        <v>0.48441926345609071</v>
      </c>
      <c r="AO161">
        <v>0.48441926345609071</v>
      </c>
      <c r="AP161">
        <v>0.52407932011331448</v>
      </c>
      <c r="AQ161">
        <v>0.51136363636363635</v>
      </c>
      <c r="AV161">
        <v>0</v>
      </c>
      <c r="AW161">
        <v>0</v>
      </c>
      <c r="AX161" s="24">
        <f t="shared" si="42"/>
        <v>0</v>
      </c>
      <c r="AY161">
        <f t="shared" si="43"/>
        <v>0</v>
      </c>
      <c r="AZ161">
        <f t="shared" si="44"/>
        <v>1</v>
      </c>
    </row>
    <row r="162" spans="4:52">
      <c r="D162" s="74"/>
      <c r="E162" s="31">
        <v>100</v>
      </c>
      <c r="F162" s="30">
        <f t="shared" si="45"/>
        <v>0.70110186631324822</v>
      </c>
      <c r="G162">
        <v>0.69049086367460855</v>
      </c>
      <c r="H162">
        <v>0.70164390553975164</v>
      </c>
      <c r="I162">
        <v>0.69040398546294035</v>
      </c>
      <c r="J162">
        <v>0.70163391386881124</v>
      </c>
      <c r="K162">
        <v>0.65727462520543845</v>
      </c>
      <c r="L162">
        <v>0.76995770231854677</v>
      </c>
      <c r="M162">
        <v>0.5750038826868602</v>
      </c>
      <c r="N162">
        <v>0.71987418557434391</v>
      </c>
      <c r="O162">
        <v>0.71815932339302657</v>
      </c>
      <c r="P162">
        <v>0.7588690909341701</v>
      </c>
      <c r="Q162">
        <v>0.85240364993786788</v>
      </c>
      <c r="R162">
        <v>0.68794022585260572</v>
      </c>
      <c r="S162">
        <v>0.71670439489023241</v>
      </c>
      <c r="T162">
        <v>0.61374465245433896</v>
      </c>
      <c r="U162">
        <v>0.66242359290517883</v>
      </c>
      <c r="Z162" s="74"/>
      <c r="AA162" s="31">
        <v>75</v>
      </c>
      <c r="AB162" s="30">
        <f t="shared" si="46"/>
        <v>0.51001856382522115</v>
      </c>
      <c r="AC162">
        <v>0.5184135977337111</v>
      </c>
      <c r="AD162">
        <v>0.50708215297450421</v>
      </c>
      <c r="AE162">
        <v>0.5439093484419264</v>
      </c>
      <c r="AF162">
        <v>0.47025495750708213</v>
      </c>
      <c r="AG162">
        <v>0.49147727272727271</v>
      </c>
      <c r="AH162">
        <v>0.50424929178470257</v>
      </c>
      <c r="AI162">
        <v>0.5184135977337111</v>
      </c>
      <c r="AJ162">
        <v>0.50141643059490082</v>
      </c>
      <c r="AK162">
        <v>0.49858356940509913</v>
      </c>
      <c r="AL162">
        <v>0.53977272727272729</v>
      </c>
      <c r="AM162">
        <v>0.54107648725212465</v>
      </c>
      <c r="AN162">
        <v>0.49008498583569399</v>
      </c>
      <c r="AO162">
        <v>0.48158640226628902</v>
      </c>
      <c r="AP162">
        <v>0.52691218130311612</v>
      </c>
      <c r="AQ162">
        <v>0.51704545454545459</v>
      </c>
      <c r="AV162">
        <v>0</v>
      </c>
      <c r="AW162">
        <v>0</v>
      </c>
      <c r="AX162" s="24">
        <f t="shared" si="42"/>
        <v>0</v>
      </c>
      <c r="AY162">
        <f t="shared" si="43"/>
        <v>0</v>
      </c>
      <c r="AZ162">
        <f t="shared" si="44"/>
        <v>1</v>
      </c>
    </row>
    <row r="163" spans="4:52">
      <c r="D163" s="74"/>
      <c r="E163" s="31">
        <v>125</v>
      </c>
      <c r="F163" s="30">
        <f t="shared" si="45"/>
        <v>0.71120622152607671</v>
      </c>
      <c r="G163">
        <v>0.693067209425276</v>
      </c>
      <c r="H163">
        <v>0.71417450787304537</v>
      </c>
      <c r="I163">
        <v>0.71416948984997974</v>
      </c>
      <c r="J163">
        <v>0.7075713586724659</v>
      </c>
      <c r="K163">
        <v>0.65381400372843257</v>
      </c>
      <c r="L163">
        <v>0.77337076146274975</v>
      </c>
      <c r="M163">
        <v>0.61207853388310307</v>
      </c>
      <c r="N163">
        <v>0.72400551422330506</v>
      </c>
      <c r="O163">
        <v>0.72635628649144157</v>
      </c>
      <c r="P163">
        <v>0.77644291703409896</v>
      </c>
      <c r="Q163">
        <v>0.85527229223857693</v>
      </c>
      <c r="R163">
        <v>0.6975639099938763</v>
      </c>
      <c r="S163">
        <v>0.74274197932503305</v>
      </c>
      <c r="T163">
        <v>0.61285564412029181</v>
      </c>
      <c r="U163">
        <v>0.66460891456947668</v>
      </c>
      <c r="Z163" s="74"/>
      <c r="AA163" s="31">
        <v>100</v>
      </c>
      <c r="AB163" s="30">
        <f t="shared" si="46"/>
        <v>0.51001910035196174</v>
      </c>
      <c r="AC163">
        <v>0.52124645892351273</v>
      </c>
      <c r="AD163">
        <v>0.49858356940509913</v>
      </c>
      <c r="AE163">
        <v>0.54957507082152979</v>
      </c>
      <c r="AF163">
        <v>0.48158640226628902</v>
      </c>
      <c r="AG163">
        <v>0.5</v>
      </c>
      <c r="AH163">
        <v>0.50708215297450421</v>
      </c>
      <c r="AI163">
        <v>0.50991501416430596</v>
      </c>
      <c r="AJ163">
        <v>0.50708215297450421</v>
      </c>
      <c r="AK163">
        <v>0.49575070821529738</v>
      </c>
      <c r="AL163">
        <v>0.54829545454545459</v>
      </c>
      <c r="AM163">
        <v>0.5382436260623229</v>
      </c>
      <c r="AN163">
        <v>0.49008498583569399</v>
      </c>
      <c r="AO163">
        <v>0.47592067988668563</v>
      </c>
      <c r="AP163">
        <v>0.52407932011331448</v>
      </c>
      <c r="AQ163">
        <v>0.50284090909090906</v>
      </c>
      <c r="AV163">
        <v>0.25500869750976563</v>
      </c>
      <c r="AW163">
        <v>0.23817481994628911</v>
      </c>
      <c r="AX163" s="24">
        <f t="shared" si="42"/>
        <v>1.6692979574251886E-2</v>
      </c>
      <c r="AY163">
        <f t="shared" si="43"/>
        <v>1.6833877563476513E-2</v>
      </c>
      <c r="AZ163">
        <f t="shared" si="44"/>
        <v>1</v>
      </c>
    </row>
    <row r="164" spans="4:52">
      <c r="D164" s="74"/>
      <c r="E164" s="31">
        <v>250</v>
      </c>
      <c r="F164" s="30">
        <f t="shared" si="45"/>
        <v>0.75205255448367114</v>
      </c>
      <c r="G164">
        <v>0.76596271530512394</v>
      </c>
      <c r="H164">
        <v>0.74840513120116348</v>
      </c>
      <c r="I164">
        <v>0.75468289359474572</v>
      </c>
      <c r="J164">
        <v>0.73389935368947101</v>
      </c>
      <c r="K164">
        <v>0.71838450125316833</v>
      </c>
      <c r="L164">
        <v>0.78748586057308168</v>
      </c>
      <c r="M164">
        <v>0.66782270342413452</v>
      </c>
      <c r="N164">
        <v>0.77455348653221523</v>
      </c>
      <c r="O164">
        <v>0.73768389751762464</v>
      </c>
      <c r="P164">
        <v>0.88137541956901422</v>
      </c>
      <c r="Q164">
        <v>0.88668011474623454</v>
      </c>
      <c r="R164">
        <v>0.71472902569871455</v>
      </c>
      <c r="S164">
        <v>0.79542816256099858</v>
      </c>
      <c r="T164">
        <v>0.65596914998096434</v>
      </c>
      <c r="U164">
        <v>0.65772590160841449</v>
      </c>
      <c r="Z164" s="74"/>
      <c r="AA164" s="31">
        <v>125</v>
      </c>
      <c r="AB164" s="30">
        <f t="shared" si="46"/>
        <v>0.51001695424499949</v>
      </c>
      <c r="AC164">
        <v>0.51558073654390935</v>
      </c>
      <c r="AD164">
        <v>0.50991501416430596</v>
      </c>
      <c r="AE164">
        <v>0.54674220963172804</v>
      </c>
      <c r="AF164">
        <v>0.47592067988668563</v>
      </c>
      <c r="AG164">
        <v>0.49147727272727271</v>
      </c>
      <c r="AH164">
        <v>0.49858356940509913</v>
      </c>
      <c r="AI164">
        <v>0.5127478753541076</v>
      </c>
      <c r="AJ164">
        <v>0.50991501416430596</v>
      </c>
      <c r="AK164">
        <v>0.50424929178470257</v>
      </c>
      <c r="AL164">
        <v>0.54545454545454541</v>
      </c>
      <c r="AM164">
        <v>0.54107648725212465</v>
      </c>
      <c r="AN164">
        <v>0.49291784702549568</v>
      </c>
      <c r="AO164">
        <v>0.47592067988668563</v>
      </c>
      <c r="AP164">
        <v>0.52691218130311612</v>
      </c>
      <c r="AQ164">
        <v>0.50284090909090906</v>
      </c>
      <c r="AV164">
        <v>0.4925994873046875</v>
      </c>
      <c r="AW164">
        <v>0.46820354461669922</v>
      </c>
      <c r="AX164" s="24">
        <f t="shared" si="42"/>
        <v>2.410076691390162E-2</v>
      </c>
      <c r="AY164">
        <f t="shared" si="43"/>
        <v>2.4395942687988281E-2</v>
      </c>
      <c r="AZ164">
        <f t="shared" si="44"/>
        <v>1</v>
      </c>
    </row>
    <row r="165" spans="4:52">
      <c r="D165" s="74"/>
      <c r="E165" s="31">
        <v>400</v>
      </c>
      <c r="F165" s="30">
        <f t="shared" si="45"/>
        <v>0.76847732454474071</v>
      </c>
      <c r="G165">
        <v>0.77919722611029807</v>
      </c>
      <c r="H165">
        <v>0.76858277913517903</v>
      </c>
      <c r="I165">
        <v>0.81028545843450439</v>
      </c>
      <c r="J165">
        <v>0.73489090387779465</v>
      </c>
      <c r="K165">
        <v>0.74654116366759171</v>
      </c>
      <c r="L165">
        <v>0.80267266931628456</v>
      </c>
      <c r="M165">
        <v>0.66554398766886136</v>
      </c>
      <c r="N165">
        <v>0.82215941510943025</v>
      </c>
      <c r="O165">
        <v>0.73706476417351585</v>
      </c>
      <c r="P165">
        <v>0.88747032608736987</v>
      </c>
      <c r="Q165">
        <v>0.9061209289310368</v>
      </c>
      <c r="R165">
        <v>0.72150372962290055</v>
      </c>
      <c r="S165">
        <v>0.80499217720023175</v>
      </c>
      <c r="T165">
        <v>0.66796495984430992</v>
      </c>
      <c r="U165">
        <v>0.67216937899179963</v>
      </c>
      <c r="Z165" s="74"/>
      <c r="AA165" s="31">
        <v>250</v>
      </c>
      <c r="AB165" s="30">
        <f t="shared" si="46"/>
        <v>0.51190660142501498</v>
      </c>
      <c r="AC165">
        <v>0.53257790368271951</v>
      </c>
      <c r="AD165">
        <v>0.50708215297450421</v>
      </c>
      <c r="AE165">
        <v>0.54107648725212465</v>
      </c>
      <c r="AF165">
        <v>0.48158640226628902</v>
      </c>
      <c r="AG165">
        <v>0.49715909090909088</v>
      </c>
      <c r="AH165">
        <v>0.5184135977337111</v>
      </c>
      <c r="AI165">
        <v>0.5127478753541076</v>
      </c>
      <c r="AJ165">
        <v>0.49858356940509913</v>
      </c>
      <c r="AK165">
        <v>0.49575070821529738</v>
      </c>
      <c r="AL165">
        <v>0.54261363636363635</v>
      </c>
      <c r="AM165">
        <v>0.54674220963172804</v>
      </c>
      <c r="AN165">
        <v>0.49858356940509913</v>
      </c>
      <c r="AO165">
        <v>0.46742209631728038</v>
      </c>
      <c r="AP165">
        <v>0.53257790368271951</v>
      </c>
      <c r="AQ165">
        <v>0.50568181818181823</v>
      </c>
      <c r="AV165">
        <v>0</v>
      </c>
      <c r="AW165">
        <v>0</v>
      </c>
      <c r="AX165" s="24">
        <f t="shared" si="42"/>
        <v>0</v>
      </c>
      <c r="AY165">
        <f t="shared" si="43"/>
        <v>0</v>
      </c>
      <c r="AZ165">
        <f t="shared" si="44"/>
        <v>1</v>
      </c>
    </row>
    <row r="166" spans="4:52">
      <c r="D166" s="74"/>
      <c r="E166" s="31">
        <v>500</v>
      </c>
      <c r="F166" s="30">
        <f t="shared" si="45"/>
        <v>0.78345275607525078</v>
      </c>
      <c r="G166">
        <v>0.78130657123243785</v>
      </c>
      <c r="H166">
        <v>0.78876833875388108</v>
      </c>
      <c r="I166">
        <v>0.81481231958309219</v>
      </c>
      <c r="J166">
        <v>0.73387935059658382</v>
      </c>
      <c r="K166">
        <v>0.76070685814431871</v>
      </c>
      <c r="L166">
        <v>0.82265029369428022</v>
      </c>
      <c r="M166">
        <v>0.66693651549162203</v>
      </c>
      <c r="N166">
        <v>0.84107009596636773</v>
      </c>
      <c r="O166">
        <v>0.74381906169862821</v>
      </c>
      <c r="P166">
        <v>0.89136260744347495</v>
      </c>
      <c r="Q166">
        <v>0.92889414370808354</v>
      </c>
      <c r="R166">
        <v>0.73249964092910513</v>
      </c>
      <c r="S166">
        <v>0.80910866844524432</v>
      </c>
      <c r="T166">
        <v>0.7528013997964047</v>
      </c>
      <c r="U166">
        <v>0.68317547564523851</v>
      </c>
      <c r="Z166" s="74"/>
      <c r="AA166" s="31">
        <v>400</v>
      </c>
      <c r="AB166" s="30">
        <f t="shared" si="46"/>
        <v>0.51039574212378735</v>
      </c>
      <c r="AC166">
        <v>0.5184135977337111</v>
      </c>
      <c r="AD166">
        <v>0.50991501416430596</v>
      </c>
      <c r="AE166">
        <v>0.54107648725212465</v>
      </c>
      <c r="AF166">
        <v>0.48441926345609071</v>
      </c>
      <c r="AG166">
        <v>0.50284090909090906</v>
      </c>
      <c r="AH166">
        <v>0.50424929178470257</v>
      </c>
      <c r="AI166">
        <v>0.50991501416430596</v>
      </c>
      <c r="AJ166">
        <v>0.50141643059490082</v>
      </c>
      <c r="AK166">
        <v>0.50141643059490082</v>
      </c>
      <c r="AL166">
        <v>0.52840909090909094</v>
      </c>
      <c r="AM166">
        <v>0.54674220963172804</v>
      </c>
      <c r="AN166">
        <v>0.49575070821529738</v>
      </c>
      <c r="AO166">
        <v>0.46742209631728038</v>
      </c>
      <c r="AP166">
        <v>0.52974504249291787</v>
      </c>
      <c r="AQ166">
        <v>0.51420454545454541</v>
      </c>
      <c r="AV166">
        <v>6.5517425537109384E-3</v>
      </c>
      <c r="AW166">
        <v>7.1311950683593753E-3</v>
      </c>
      <c r="AX166" s="24">
        <f t="shared" si="42"/>
        <v>5.7962042968812447E-4</v>
      </c>
      <c r="AY166">
        <f t="shared" si="43"/>
        <v>5.7945251464843698E-4</v>
      </c>
      <c r="AZ166">
        <f t="shared" si="44"/>
        <v>1</v>
      </c>
    </row>
    <row r="167" spans="4:52">
      <c r="D167" s="74"/>
      <c r="E167" s="31">
        <v>600</v>
      </c>
      <c r="F167" s="30">
        <f t="shared" si="45"/>
        <v>0.790321691493866</v>
      </c>
      <c r="G167">
        <v>0.79673886645092817</v>
      </c>
      <c r="H167">
        <v>0.79854627674361578</v>
      </c>
      <c r="I167">
        <v>0.82454539337901978</v>
      </c>
      <c r="J167">
        <v>0.73506565357984988</v>
      </c>
      <c r="K167">
        <v>0.78635633366790147</v>
      </c>
      <c r="L167">
        <v>0.82366228249605122</v>
      </c>
      <c r="M167">
        <v>0.67275951003828383</v>
      </c>
      <c r="N167">
        <v>0.85027919504978944</v>
      </c>
      <c r="O167">
        <v>0.74885713003943555</v>
      </c>
      <c r="P167">
        <v>0.89133974801292182</v>
      </c>
      <c r="Q167">
        <v>0.93760328343674959</v>
      </c>
      <c r="R167">
        <v>0.7420128568563843</v>
      </c>
      <c r="S167">
        <v>0.80820498103242411</v>
      </c>
      <c r="T167">
        <v>0.75693785375111722</v>
      </c>
      <c r="U167">
        <v>0.6819160078735198</v>
      </c>
      <c r="Z167" s="74"/>
      <c r="AA167" s="31">
        <v>500</v>
      </c>
      <c r="AB167" s="30">
        <f t="shared" si="46"/>
        <v>0.51115009872092021</v>
      </c>
      <c r="AC167">
        <v>0.52407932011331448</v>
      </c>
      <c r="AD167">
        <v>0.50708215297450421</v>
      </c>
      <c r="AE167">
        <v>0.54674220963172804</v>
      </c>
      <c r="AF167">
        <v>0.49008498583569399</v>
      </c>
      <c r="AG167">
        <v>0.5</v>
      </c>
      <c r="AH167">
        <v>0.50424929178470257</v>
      </c>
      <c r="AI167">
        <v>0.50708215297450421</v>
      </c>
      <c r="AJ167">
        <v>0.50424929178470257</v>
      </c>
      <c r="AK167">
        <v>0.50424929178470257</v>
      </c>
      <c r="AL167">
        <v>0.52840909090909094</v>
      </c>
      <c r="AM167">
        <v>0.54107648725212465</v>
      </c>
      <c r="AN167">
        <v>0.49858356940509913</v>
      </c>
      <c r="AO167">
        <v>0.47308781869688388</v>
      </c>
      <c r="AP167">
        <v>0.52691218130311612</v>
      </c>
      <c r="AQ167">
        <v>0.51136363636363635</v>
      </c>
      <c r="AV167">
        <v>1.5970230102539059E-2</v>
      </c>
      <c r="AW167">
        <v>1.036949157714844E-2</v>
      </c>
      <c r="AX167" s="24">
        <f t="shared" si="42"/>
        <v>5.5850836293378702E-3</v>
      </c>
      <c r="AY167">
        <f t="shared" si="43"/>
        <v>5.6007385253906191E-3</v>
      </c>
      <c r="AZ167">
        <f t="shared" si="44"/>
        <v>0</v>
      </c>
    </row>
    <row r="168" spans="4:52">
      <c r="D168" s="74"/>
      <c r="E168" s="31">
        <v>750</v>
      </c>
      <c r="F168" s="30">
        <f t="shared" si="45"/>
        <v>0.8061192168154393</v>
      </c>
      <c r="G168">
        <v>0.83366557989783863</v>
      </c>
      <c r="H168">
        <v>0.80321091373806086</v>
      </c>
      <c r="I168">
        <v>0.83593071652835471</v>
      </c>
      <c r="J168">
        <v>0.76202435197770124</v>
      </c>
      <c r="K168">
        <v>0.78544417683421763</v>
      </c>
      <c r="L168">
        <v>0.84653168439636539</v>
      </c>
      <c r="M168">
        <v>0.69805292853021272</v>
      </c>
      <c r="N168">
        <v>0.85519359486103019</v>
      </c>
      <c r="O168">
        <v>0.75526661554867403</v>
      </c>
      <c r="P168">
        <v>0.89177538792782463</v>
      </c>
      <c r="Q168">
        <v>0.94547309867744966</v>
      </c>
      <c r="R168">
        <v>0.751652083118445</v>
      </c>
      <c r="S168">
        <v>0.80792257858582672</v>
      </c>
      <c r="T168">
        <v>0.77911965744046108</v>
      </c>
      <c r="U168">
        <v>0.74052488416912832</v>
      </c>
      <c r="Z168" s="74"/>
      <c r="AA168" s="31">
        <v>600</v>
      </c>
      <c r="AB168" s="30">
        <f t="shared" si="46"/>
        <v>0.51134217529401671</v>
      </c>
      <c r="AC168">
        <v>0.52124645892351273</v>
      </c>
      <c r="AD168">
        <v>0.50141643059490082</v>
      </c>
      <c r="AE168">
        <v>0.5439093484419264</v>
      </c>
      <c r="AF168">
        <v>0.48441926345609071</v>
      </c>
      <c r="AG168">
        <v>0.51136363636363635</v>
      </c>
      <c r="AH168">
        <v>0.50991501416430596</v>
      </c>
      <c r="AI168">
        <v>0.50424929178470257</v>
      </c>
      <c r="AJ168">
        <v>0.50141643059490082</v>
      </c>
      <c r="AK168">
        <v>0.50141643059490082</v>
      </c>
      <c r="AL168">
        <v>0.53125</v>
      </c>
      <c r="AM168">
        <v>0.5439093484419264</v>
      </c>
      <c r="AN168">
        <v>0.49858356940509913</v>
      </c>
      <c r="AO168">
        <v>0.47308781869688388</v>
      </c>
      <c r="AP168">
        <v>0.52974504249291787</v>
      </c>
      <c r="AQ168">
        <v>0.51420454545454541</v>
      </c>
      <c r="AV168">
        <v>0</v>
      </c>
      <c r="AW168">
        <v>0</v>
      </c>
      <c r="AX168" s="24">
        <f t="shared" si="42"/>
        <v>0</v>
      </c>
      <c r="AY168">
        <f t="shared" si="43"/>
        <v>0</v>
      </c>
      <c r="AZ168">
        <f t="shared" si="44"/>
        <v>1</v>
      </c>
    </row>
    <row r="169" spans="4:52">
      <c r="D169" s="74"/>
      <c r="E169" s="31">
        <v>1000</v>
      </c>
      <c r="F169" s="30">
        <f t="shared" si="45"/>
        <v>0.81901839291991052</v>
      </c>
      <c r="G169">
        <v>0.83754139585138454</v>
      </c>
      <c r="H169">
        <v>0.81327556592770189</v>
      </c>
      <c r="I169">
        <v>0.86415614263709084</v>
      </c>
      <c r="J169">
        <v>0.78638554666515792</v>
      </c>
      <c r="K169">
        <v>0.78429541173510819</v>
      </c>
      <c r="L169">
        <v>0.87292477926489564</v>
      </c>
      <c r="M169">
        <v>0.69792755369567805</v>
      </c>
      <c r="N169">
        <v>0.86005667496836469</v>
      </c>
      <c r="O169">
        <v>0.75927405299208761</v>
      </c>
      <c r="P169">
        <v>0.91903346035893141</v>
      </c>
      <c r="Q169">
        <v>0.96712515500045071</v>
      </c>
      <c r="R169">
        <v>0.76770068477330144</v>
      </c>
      <c r="S169">
        <v>0.81278344793076485</v>
      </c>
      <c r="T169">
        <v>0.78930880990969954</v>
      </c>
      <c r="U169">
        <v>0.75348721208804048</v>
      </c>
      <c r="Z169" s="74"/>
      <c r="AA169" s="31">
        <v>750</v>
      </c>
      <c r="AB169" s="30">
        <f t="shared" si="46"/>
        <v>0.5105840630097005</v>
      </c>
      <c r="AC169">
        <v>0.52124645892351273</v>
      </c>
      <c r="AD169">
        <v>0.50424929178470257</v>
      </c>
      <c r="AE169">
        <v>0.54674220963172804</v>
      </c>
      <c r="AF169">
        <v>0.48158640226628902</v>
      </c>
      <c r="AG169">
        <v>0.50568181818181823</v>
      </c>
      <c r="AH169">
        <v>0.50991501416430596</v>
      </c>
      <c r="AI169">
        <v>0.50708215297450421</v>
      </c>
      <c r="AJ169">
        <v>0.50424929178470257</v>
      </c>
      <c r="AK169">
        <v>0.50141643059490082</v>
      </c>
      <c r="AL169">
        <v>0.53125</v>
      </c>
      <c r="AM169">
        <v>0.5439093484419264</v>
      </c>
      <c r="AN169">
        <v>0.50141643059490082</v>
      </c>
      <c r="AO169">
        <v>0.47025495750708213</v>
      </c>
      <c r="AP169">
        <v>0.52407932011331448</v>
      </c>
      <c r="AQ169">
        <v>0.50568181818181823</v>
      </c>
      <c r="AV169">
        <v>0</v>
      </c>
      <c r="AW169">
        <v>0</v>
      </c>
      <c r="AX169" s="24">
        <f t="shared" si="42"/>
        <v>0</v>
      </c>
      <c r="AY169">
        <f t="shared" si="43"/>
        <v>0</v>
      </c>
      <c r="AZ169">
        <f t="shared" si="44"/>
        <v>1</v>
      </c>
    </row>
    <row r="170" spans="4:52">
      <c r="D170" s="73">
        <v>11</v>
      </c>
      <c r="E170" s="31">
        <v>5</v>
      </c>
      <c r="F170" s="30">
        <f t="shared" si="45"/>
        <v>0.4981733981379487</v>
      </c>
      <c r="G170">
        <v>0.5421171064825514</v>
      </c>
      <c r="H170">
        <v>0.40559149094390717</v>
      </c>
      <c r="I170">
        <v>0.46300178041469281</v>
      </c>
      <c r="J170">
        <v>0.55318019215625724</v>
      </c>
      <c r="K170">
        <v>0.48901199182772492</v>
      </c>
      <c r="L170">
        <v>0.61253277073830192</v>
      </c>
      <c r="M170">
        <v>0.39060724986765311</v>
      </c>
      <c r="N170">
        <v>0.49703465673586422</v>
      </c>
      <c r="O170">
        <v>0.45226138088539142</v>
      </c>
      <c r="P170">
        <v>0.60929625485570871</v>
      </c>
      <c r="Q170">
        <v>0.55478089381381868</v>
      </c>
      <c r="R170">
        <v>0.52693883472554814</v>
      </c>
      <c r="S170">
        <v>0.46001032338983422</v>
      </c>
      <c r="T170">
        <v>0.45106091791180658</v>
      </c>
      <c r="U170">
        <v>0.46517512732016891</v>
      </c>
      <c r="Z170" s="74"/>
      <c r="AA170" s="31">
        <v>1000</v>
      </c>
      <c r="AB170" s="30">
        <f t="shared" si="46"/>
        <v>0.51077399347583485</v>
      </c>
      <c r="AC170">
        <v>0.52691218130311612</v>
      </c>
      <c r="AD170">
        <v>0.50141643059490082</v>
      </c>
      <c r="AE170">
        <v>0.54957507082152979</v>
      </c>
      <c r="AF170">
        <v>0.48158640226628902</v>
      </c>
      <c r="AG170">
        <v>0.50568181818181823</v>
      </c>
      <c r="AH170">
        <v>0.50991501416430596</v>
      </c>
      <c r="AI170">
        <v>0.51558073654390935</v>
      </c>
      <c r="AJ170">
        <v>0.50424929178470257</v>
      </c>
      <c r="AK170">
        <v>0.50424929178470257</v>
      </c>
      <c r="AL170">
        <v>0.53409090909090906</v>
      </c>
      <c r="AM170">
        <v>0.54107648725212465</v>
      </c>
      <c r="AN170">
        <v>0.49575070821529738</v>
      </c>
      <c r="AO170">
        <v>0.46458923512747868</v>
      </c>
      <c r="AP170">
        <v>0.5184135977337111</v>
      </c>
      <c r="AQ170">
        <v>0.50852272727272729</v>
      </c>
      <c r="AV170">
        <v>0</v>
      </c>
      <c r="AW170">
        <v>0</v>
      </c>
      <c r="AX170" s="24">
        <f t="shared" si="42"/>
        <v>0</v>
      </c>
      <c r="AY170">
        <f t="shared" si="43"/>
        <v>0</v>
      </c>
      <c r="AZ170">
        <f t="shared" si="44"/>
        <v>1</v>
      </c>
    </row>
    <row r="171" spans="4:52">
      <c r="D171" s="74"/>
      <c r="E171" s="31">
        <v>10</v>
      </c>
      <c r="F171" s="30">
        <f t="shared" si="45"/>
        <v>0.53467107552371307</v>
      </c>
      <c r="G171">
        <v>0.57835425212534974</v>
      </c>
      <c r="H171">
        <v>0.54320722163463486</v>
      </c>
      <c r="I171">
        <v>0.51968033908885314</v>
      </c>
      <c r="J171">
        <v>0.58281887326086901</v>
      </c>
      <c r="K171">
        <v>0.52174046922200468</v>
      </c>
      <c r="L171">
        <v>0.64857099201871149</v>
      </c>
      <c r="M171">
        <v>0.38243462345274087</v>
      </c>
      <c r="N171">
        <v>0.57132163220244514</v>
      </c>
      <c r="O171">
        <v>0.48550394427178872</v>
      </c>
      <c r="P171">
        <v>0.59717853174428326</v>
      </c>
      <c r="Q171">
        <v>0.58532934990331764</v>
      </c>
      <c r="R171">
        <v>0.56307688046366033</v>
      </c>
      <c r="S171">
        <v>0.53018119323481128</v>
      </c>
      <c r="T171">
        <v>0.44461039052197993</v>
      </c>
      <c r="U171">
        <v>0.46605743971024721</v>
      </c>
      <c r="Z171" s="73">
        <v>11</v>
      </c>
      <c r="AA171" s="31">
        <v>5</v>
      </c>
      <c r="AB171" s="30">
        <f t="shared" si="46"/>
        <v>0.51133627349987132</v>
      </c>
      <c r="AC171">
        <v>0.5382436260623229</v>
      </c>
      <c r="AD171">
        <v>0.49008498583569399</v>
      </c>
      <c r="AE171">
        <v>0.55807365439093481</v>
      </c>
      <c r="AF171">
        <v>0.49858356940509913</v>
      </c>
      <c r="AG171">
        <v>0.50284090909090906</v>
      </c>
      <c r="AH171">
        <v>0.50991501416430596</v>
      </c>
      <c r="AI171">
        <v>0.49291784702549568</v>
      </c>
      <c r="AJ171">
        <v>0.50708215297450421</v>
      </c>
      <c r="AK171">
        <v>0.49008498583569399</v>
      </c>
      <c r="AL171">
        <v>0.51704545454545459</v>
      </c>
      <c r="AM171">
        <v>0.54957507082152979</v>
      </c>
      <c r="AN171">
        <v>0.5127478753541076</v>
      </c>
      <c r="AO171">
        <v>0.47875354107648732</v>
      </c>
      <c r="AP171">
        <v>0.5184135977337111</v>
      </c>
      <c r="AQ171">
        <v>0.50568181818181823</v>
      </c>
      <c r="AV171">
        <v>0</v>
      </c>
      <c r="AW171">
        <v>0</v>
      </c>
      <c r="AX171" s="24">
        <f t="shared" si="42"/>
        <v>0</v>
      </c>
      <c r="AY171">
        <f t="shared" si="43"/>
        <v>0</v>
      </c>
      <c r="AZ171">
        <f t="shared" si="44"/>
        <v>1</v>
      </c>
    </row>
    <row r="172" spans="4:52">
      <c r="D172" s="74"/>
      <c r="E172" s="31">
        <v>15</v>
      </c>
      <c r="F172" s="30">
        <f t="shared" si="45"/>
        <v>0.55364490238124031</v>
      </c>
      <c r="G172">
        <v>0.5806490057373237</v>
      </c>
      <c r="H172">
        <v>0.57721146341374441</v>
      </c>
      <c r="I172">
        <v>0.5375444253344609</v>
      </c>
      <c r="J172">
        <v>0.59213927622998319</v>
      </c>
      <c r="K172">
        <v>0.53672369855057545</v>
      </c>
      <c r="L172">
        <v>0.66970941392193395</v>
      </c>
      <c r="M172">
        <v>0.40445967743144601</v>
      </c>
      <c r="N172">
        <v>0.60394163577579418</v>
      </c>
      <c r="O172">
        <v>0.50260060320468247</v>
      </c>
      <c r="P172">
        <v>0.6172805525582733</v>
      </c>
      <c r="Q172">
        <v>0.60175959453138972</v>
      </c>
      <c r="R172">
        <v>0.57246254701305321</v>
      </c>
      <c r="S172">
        <v>0.56931289477569569</v>
      </c>
      <c r="T172">
        <v>0.46011515372367678</v>
      </c>
      <c r="U172">
        <v>0.47876359351657188</v>
      </c>
      <c r="Z172" s="74"/>
      <c r="AA172" s="31">
        <v>10</v>
      </c>
      <c r="AB172" s="30">
        <f t="shared" si="46"/>
        <v>0.5102090308180961</v>
      </c>
      <c r="AC172">
        <v>0.52691218130311612</v>
      </c>
      <c r="AD172">
        <v>0.47592067988668563</v>
      </c>
      <c r="AE172">
        <v>0.54107648725212465</v>
      </c>
      <c r="AF172">
        <v>0.49291784702549568</v>
      </c>
      <c r="AG172">
        <v>0.50284090909090906</v>
      </c>
      <c r="AH172">
        <v>0.49291784702549568</v>
      </c>
      <c r="AI172">
        <v>0.50141643059490082</v>
      </c>
      <c r="AJ172">
        <v>0.5184135977337111</v>
      </c>
      <c r="AK172">
        <v>0.48441926345609071</v>
      </c>
      <c r="AL172">
        <v>0.54545454545454541</v>
      </c>
      <c r="AM172">
        <v>0.54957507082152979</v>
      </c>
      <c r="AN172">
        <v>0.49008498583569399</v>
      </c>
      <c r="AO172">
        <v>0.50141643059490082</v>
      </c>
      <c r="AP172">
        <v>0.52124645892351273</v>
      </c>
      <c r="AQ172">
        <v>0.50852272727272729</v>
      </c>
      <c r="AV172">
        <v>0</v>
      </c>
      <c r="AW172">
        <v>0</v>
      </c>
      <c r="AX172" s="24">
        <f t="shared" si="42"/>
        <v>0</v>
      </c>
      <c r="AY172">
        <f t="shared" si="43"/>
        <v>0</v>
      </c>
      <c r="AZ172">
        <f t="shared" si="44"/>
        <v>1</v>
      </c>
    </row>
    <row r="173" spans="4:52">
      <c r="D173" s="74"/>
      <c r="E173" s="31">
        <v>25</v>
      </c>
      <c r="F173" s="30">
        <f t="shared" si="45"/>
        <v>0.57608540518357876</v>
      </c>
      <c r="G173">
        <v>0.58363362596318213</v>
      </c>
      <c r="H173">
        <v>0.5806413997889035</v>
      </c>
      <c r="I173">
        <v>0.56920359778737828</v>
      </c>
      <c r="J173">
        <v>0.61592969577152423</v>
      </c>
      <c r="K173">
        <v>0.55645482780433109</v>
      </c>
      <c r="L173">
        <v>0.67333501925206063</v>
      </c>
      <c r="M173">
        <v>0.43888470522179351</v>
      </c>
      <c r="N173">
        <v>0.62212477386057863</v>
      </c>
      <c r="O173">
        <v>0.50410563942169073</v>
      </c>
      <c r="P173">
        <v>0.62009403868709934</v>
      </c>
      <c r="Q173">
        <v>0.64107314433728912</v>
      </c>
      <c r="R173">
        <v>0.60128972136834147</v>
      </c>
      <c r="S173">
        <v>0.59201670822064079</v>
      </c>
      <c r="T173">
        <v>0.49756837418146133</v>
      </c>
      <c r="U173">
        <v>0.54492580608740804</v>
      </c>
      <c r="Z173" s="74"/>
      <c r="AA173" s="31">
        <v>15</v>
      </c>
      <c r="AB173" s="30">
        <f t="shared" si="46"/>
        <v>0.51020849429135551</v>
      </c>
      <c r="AC173">
        <v>0.52691218130311612</v>
      </c>
      <c r="AD173">
        <v>0.49575070821529738</v>
      </c>
      <c r="AE173">
        <v>0.52691218130311612</v>
      </c>
      <c r="AF173">
        <v>0.47875354107648732</v>
      </c>
      <c r="AG173">
        <v>0.50568181818181823</v>
      </c>
      <c r="AH173">
        <v>0.50141643059490082</v>
      </c>
      <c r="AI173">
        <v>0.50141643059490082</v>
      </c>
      <c r="AJ173">
        <v>0.5184135977337111</v>
      </c>
      <c r="AK173">
        <v>0.49008498583569399</v>
      </c>
      <c r="AL173">
        <v>0.53409090909090906</v>
      </c>
      <c r="AM173">
        <v>0.5382436260623229</v>
      </c>
      <c r="AN173">
        <v>0.50708215297450421</v>
      </c>
      <c r="AO173">
        <v>0.48725212464589229</v>
      </c>
      <c r="AP173">
        <v>0.52691218130311612</v>
      </c>
      <c r="AQ173">
        <v>0.51420454545454541</v>
      </c>
      <c r="AV173">
        <v>3.2800674438476563E-2</v>
      </c>
      <c r="AW173">
        <v>2.713737487792969E-2</v>
      </c>
      <c r="AX173" s="24">
        <f t="shared" si="42"/>
        <v>5.6472933099097102E-3</v>
      </c>
      <c r="AY173">
        <f t="shared" si="43"/>
        <v>5.6632995605468729E-3</v>
      </c>
      <c r="AZ173">
        <f t="shared" si="44"/>
        <v>1</v>
      </c>
    </row>
    <row r="174" spans="4:52">
      <c r="D174" s="74"/>
      <c r="E174" s="31">
        <v>35</v>
      </c>
      <c r="F174" s="30">
        <f t="shared" si="45"/>
        <v>0.59487386857868851</v>
      </c>
      <c r="G174">
        <v>0.59032314085966875</v>
      </c>
      <c r="H174">
        <v>0.61402618852258706</v>
      </c>
      <c r="I174">
        <v>0.57338269449847734</v>
      </c>
      <c r="J174">
        <v>0.62176532536472462</v>
      </c>
      <c r="K174">
        <v>0.56285208109846974</v>
      </c>
      <c r="L174">
        <v>0.69508024488456133</v>
      </c>
      <c r="M174">
        <v>0.45014937812985989</v>
      </c>
      <c r="N174">
        <v>0.62836962454832634</v>
      </c>
      <c r="O174">
        <v>0.53445257304835836</v>
      </c>
      <c r="P174">
        <v>0.64012440311415308</v>
      </c>
      <c r="Q174">
        <v>0.70288962150877454</v>
      </c>
      <c r="R174">
        <v>0.60943016822919049</v>
      </c>
      <c r="S174">
        <v>0.62274368582600748</v>
      </c>
      <c r="T174">
        <v>0.51437540746615262</v>
      </c>
      <c r="U174">
        <v>0.56314349158101762</v>
      </c>
      <c r="Z174" s="74"/>
      <c r="AA174" s="31">
        <v>25</v>
      </c>
      <c r="AB174" s="30">
        <f t="shared" si="46"/>
        <v>0.50926259764786674</v>
      </c>
      <c r="AC174">
        <v>0.52407932011331448</v>
      </c>
      <c r="AD174">
        <v>0.50424929178470257</v>
      </c>
      <c r="AE174">
        <v>0.5382436260623229</v>
      </c>
      <c r="AF174">
        <v>0.47875354107648732</v>
      </c>
      <c r="AG174">
        <v>0.49715909090909088</v>
      </c>
      <c r="AH174">
        <v>0.49575070821529738</v>
      </c>
      <c r="AI174">
        <v>0.50708215297450421</v>
      </c>
      <c r="AJ174">
        <v>0.49858356940509913</v>
      </c>
      <c r="AK174">
        <v>0.50708215297450421</v>
      </c>
      <c r="AL174">
        <v>0.52840909090909094</v>
      </c>
      <c r="AM174">
        <v>0.5439093484419264</v>
      </c>
      <c r="AN174">
        <v>0.49858356940509913</v>
      </c>
      <c r="AO174">
        <v>0.47875354107648732</v>
      </c>
      <c r="AP174">
        <v>0.5184135977337111</v>
      </c>
      <c r="AQ174">
        <v>0.51988636363636365</v>
      </c>
      <c r="AV174">
        <v>0</v>
      </c>
      <c r="AW174">
        <v>0</v>
      </c>
      <c r="AX174" s="24">
        <f t="shared" si="42"/>
        <v>0</v>
      </c>
      <c r="AY174">
        <f t="shared" si="43"/>
        <v>0</v>
      </c>
      <c r="AZ174">
        <f t="shared" si="44"/>
        <v>1</v>
      </c>
    </row>
    <row r="175" spans="4:52">
      <c r="D175" s="74"/>
      <c r="E175" s="31">
        <v>50</v>
      </c>
      <c r="F175" s="30">
        <f t="shared" si="45"/>
        <v>0.61211817552334347</v>
      </c>
      <c r="G175">
        <v>0.61941400140057223</v>
      </c>
      <c r="H175">
        <v>0.61412742210605387</v>
      </c>
      <c r="I175">
        <v>0.5847654662187618</v>
      </c>
      <c r="J175">
        <v>0.63824825328773249</v>
      </c>
      <c r="K175">
        <v>0.56843684744229894</v>
      </c>
      <c r="L175">
        <v>0.70595810677450777</v>
      </c>
      <c r="M175">
        <v>0.4665084429330647</v>
      </c>
      <c r="N175">
        <v>0.65361018552036398</v>
      </c>
      <c r="O175">
        <v>0.56746873630056793</v>
      </c>
      <c r="P175">
        <v>0.65383706635167949</v>
      </c>
      <c r="Q175">
        <v>0.74479246328567317</v>
      </c>
      <c r="R175">
        <v>0.60895650686525593</v>
      </c>
      <c r="S175">
        <v>0.64750340115805738</v>
      </c>
      <c r="T175">
        <v>0.51601031778241435</v>
      </c>
      <c r="U175">
        <v>0.59213541542314696</v>
      </c>
      <c r="Z175" s="74"/>
      <c r="AA175" s="31">
        <v>35</v>
      </c>
      <c r="AB175" s="30">
        <f t="shared" si="46"/>
        <v>0.5075634174607262</v>
      </c>
      <c r="AC175">
        <v>0.51558073654390935</v>
      </c>
      <c r="AD175">
        <v>0.49858356940509913</v>
      </c>
      <c r="AE175">
        <v>0.53541076487252126</v>
      </c>
      <c r="AF175">
        <v>0.47875354107648732</v>
      </c>
      <c r="AG175">
        <v>0.49431818181818182</v>
      </c>
      <c r="AH175">
        <v>0.49291784702549568</v>
      </c>
      <c r="AI175">
        <v>0.5127478753541076</v>
      </c>
      <c r="AJ175">
        <v>0.50708215297450421</v>
      </c>
      <c r="AK175">
        <v>0.49575070821529738</v>
      </c>
      <c r="AL175">
        <v>0.53409090909090906</v>
      </c>
      <c r="AM175">
        <v>0.5382436260623229</v>
      </c>
      <c r="AN175">
        <v>0.48441926345609071</v>
      </c>
      <c r="AO175">
        <v>0.47875354107648732</v>
      </c>
      <c r="AP175">
        <v>0.52691218130311612</v>
      </c>
      <c r="AQ175">
        <v>0.51988636363636365</v>
      </c>
      <c r="AV175">
        <v>0</v>
      </c>
      <c r="AW175">
        <v>0</v>
      </c>
      <c r="AX175" s="24">
        <f t="shared" si="42"/>
        <v>0</v>
      </c>
      <c r="AY175">
        <f t="shared" si="43"/>
        <v>0</v>
      </c>
      <c r="AZ175">
        <f t="shared" si="44"/>
        <v>1</v>
      </c>
    </row>
    <row r="176" spans="4:52">
      <c r="D176" s="74"/>
      <c r="E176" s="31">
        <v>75</v>
      </c>
      <c r="F176" s="30">
        <f t="shared" si="45"/>
        <v>0.63500635836652231</v>
      </c>
      <c r="G176">
        <v>0.61467960454552084</v>
      </c>
      <c r="H176">
        <v>0.63338582299487123</v>
      </c>
      <c r="I176">
        <v>0.61643963319982886</v>
      </c>
      <c r="J176">
        <v>0.64261604137530848</v>
      </c>
      <c r="K176">
        <v>0.5999748581193578</v>
      </c>
      <c r="L176">
        <v>0.73171555670934862</v>
      </c>
      <c r="M176">
        <v>0.48734499861718972</v>
      </c>
      <c r="N176">
        <v>0.69419712351782303</v>
      </c>
      <c r="O176">
        <v>0.59037210139308449</v>
      </c>
      <c r="P176">
        <v>0.67480020601498458</v>
      </c>
      <c r="Q176">
        <v>0.76831441069363782</v>
      </c>
      <c r="R176">
        <v>0.64430082146064638</v>
      </c>
      <c r="S176">
        <v>0.67147572252316967</v>
      </c>
      <c r="T176">
        <v>0.53143624777575815</v>
      </c>
      <c r="U176">
        <v>0.62404222655730424</v>
      </c>
      <c r="Z176" s="74"/>
      <c r="AA176" s="31">
        <v>50</v>
      </c>
      <c r="AB176" s="30">
        <f t="shared" si="46"/>
        <v>0.50434801270495322</v>
      </c>
      <c r="AC176">
        <v>0.5127478753541076</v>
      </c>
      <c r="AD176">
        <v>0.49575070821529738</v>
      </c>
      <c r="AE176">
        <v>0.51558073654390935</v>
      </c>
      <c r="AF176">
        <v>0.48158640226628902</v>
      </c>
      <c r="AG176">
        <v>0.48579545454545447</v>
      </c>
      <c r="AH176">
        <v>0.49575070821529738</v>
      </c>
      <c r="AI176">
        <v>0.51558073654390935</v>
      </c>
      <c r="AJ176">
        <v>0.50424929178470257</v>
      </c>
      <c r="AK176">
        <v>0.48441926345609071</v>
      </c>
      <c r="AL176">
        <v>0.52272727272727271</v>
      </c>
      <c r="AM176">
        <v>0.5439093484419264</v>
      </c>
      <c r="AN176">
        <v>0.49858356940509913</v>
      </c>
      <c r="AO176">
        <v>0.47025495750708213</v>
      </c>
      <c r="AP176">
        <v>0.52407932011331448</v>
      </c>
      <c r="AQ176">
        <v>0.51420454545454541</v>
      </c>
      <c r="AV176">
        <v>0.493255615234375</v>
      </c>
      <c r="AW176">
        <v>0.49138298034667971</v>
      </c>
      <c r="AX176" s="24">
        <f t="shared" si="42"/>
        <v>1.8708826009523941E-3</v>
      </c>
      <c r="AY176">
        <f t="shared" si="43"/>
        <v>1.8726348876952903E-3</v>
      </c>
      <c r="AZ176">
        <f t="shared" si="44"/>
        <v>1</v>
      </c>
    </row>
    <row r="177" spans="4:52">
      <c r="D177" s="74"/>
      <c r="E177" s="31">
        <v>100</v>
      </c>
      <c r="F177" s="30">
        <f t="shared" si="45"/>
        <v>0.64706213527901746</v>
      </c>
      <c r="G177">
        <v>0.62574764990016174</v>
      </c>
      <c r="H177">
        <v>0.64585974549655722</v>
      </c>
      <c r="I177">
        <v>0.6222712314296982</v>
      </c>
      <c r="J177">
        <v>0.64981509953742111</v>
      </c>
      <c r="K177">
        <v>0.62112063699891495</v>
      </c>
      <c r="L177">
        <v>0.73111521747559804</v>
      </c>
      <c r="M177">
        <v>0.524569944337543</v>
      </c>
      <c r="N177">
        <v>0.69780321608128504</v>
      </c>
      <c r="O177">
        <v>0.60701266301395285</v>
      </c>
      <c r="P177">
        <v>0.69022459286334004</v>
      </c>
      <c r="Q177">
        <v>0.79061990766111667</v>
      </c>
      <c r="R177">
        <v>0.63953838004159114</v>
      </c>
      <c r="S177">
        <v>0.67273588241827986</v>
      </c>
      <c r="T177">
        <v>0.55631170418313725</v>
      </c>
      <c r="U177">
        <v>0.63118615774666398</v>
      </c>
      <c r="Z177" s="74"/>
      <c r="AA177" s="31">
        <v>75</v>
      </c>
      <c r="AB177" s="30">
        <f t="shared" si="46"/>
        <v>0.50548276676109549</v>
      </c>
      <c r="AC177">
        <v>0.5184135977337111</v>
      </c>
      <c r="AD177">
        <v>0.50141643059490082</v>
      </c>
      <c r="AE177">
        <v>0.52974504249291787</v>
      </c>
      <c r="AF177">
        <v>0.48441926345609071</v>
      </c>
      <c r="AG177">
        <v>0.48863636363636359</v>
      </c>
      <c r="AH177">
        <v>0.49291784702549568</v>
      </c>
      <c r="AI177">
        <v>0.5184135977337111</v>
      </c>
      <c r="AJ177">
        <v>0.50141643059490082</v>
      </c>
      <c r="AK177">
        <v>0.48725212464589229</v>
      </c>
      <c r="AL177">
        <v>0.52840909090909094</v>
      </c>
      <c r="AM177">
        <v>0.53541076487252126</v>
      </c>
      <c r="AN177">
        <v>0.48725212464589229</v>
      </c>
      <c r="AO177">
        <v>0.47592067988668563</v>
      </c>
      <c r="AP177">
        <v>0.5184135977337111</v>
      </c>
      <c r="AQ177">
        <v>0.51420454545454541</v>
      </c>
      <c r="AV177">
        <v>0</v>
      </c>
      <c r="AW177">
        <v>1.71661376953125E-5</v>
      </c>
      <c r="AX177" s="24">
        <f t="shared" si="42"/>
        <v>1.7166285034342366E-5</v>
      </c>
      <c r="AY177">
        <f t="shared" si="43"/>
        <v>1.71661376953125E-5</v>
      </c>
      <c r="AZ177">
        <f t="shared" si="44"/>
        <v>0</v>
      </c>
    </row>
    <row r="178" spans="4:52">
      <c r="D178" s="74"/>
      <c r="E178" s="31">
        <v>125</v>
      </c>
      <c r="F178" s="30">
        <f t="shared" si="45"/>
        <v>0.65580401018748802</v>
      </c>
      <c r="G178">
        <v>0.62267361972595769</v>
      </c>
      <c r="H178">
        <v>0.64666728781327243</v>
      </c>
      <c r="I178">
        <v>0.62770746785111564</v>
      </c>
      <c r="J178">
        <v>0.65016859553779416</v>
      </c>
      <c r="K178">
        <v>0.63021211915797881</v>
      </c>
      <c r="L178">
        <v>0.72894688688327602</v>
      </c>
      <c r="M178">
        <v>0.56573648543192878</v>
      </c>
      <c r="N178">
        <v>0.7040824104525929</v>
      </c>
      <c r="O178">
        <v>0.61632770397953895</v>
      </c>
      <c r="P178">
        <v>0.72359383784088427</v>
      </c>
      <c r="Q178">
        <v>0.81415143453969718</v>
      </c>
      <c r="R178">
        <v>0.64651871675232464</v>
      </c>
      <c r="S178">
        <v>0.67246195294131661</v>
      </c>
      <c r="T178">
        <v>0.55536730888899111</v>
      </c>
      <c r="U178">
        <v>0.6324443250156514</v>
      </c>
      <c r="Z178" s="74"/>
      <c r="AA178" s="31">
        <v>100</v>
      </c>
      <c r="AB178" s="30">
        <f t="shared" si="46"/>
        <v>0.51020956734483647</v>
      </c>
      <c r="AC178">
        <v>0.52691218130311612</v>
      </c>
      <c r="AD178">
        <v>0.50424929178470257</v>
      </c>
      <c r="AE178">
        <v>0.52974504249291787</v>
      </c>
      <c r="AF178">
        <v>0.48441926345609071</v>
      </c>
      <c r="AG178">
        <v>0.50852272727272729</v>
      </c>
      <c r="AH178">
        <v>0.49858356940509913</v>
      </c>
      <c r="AI178">
        <v>0.51558073654390935</v>
      </c>
      <c r="AJ178">
        <v>0.50991501416430596</v>
      </c>
      <c r="AK178">
        <v>0.49008498583569399</v>
      </c>
      <c r="AL178">
        <v>0.53977272727272729</v>
      </c>
      <c r="AM178">
        <v>0.54107648725212465</v>
      </c>
      <c r="AN178">
        <v>0.49858356940509913</v>
      </c>
      <c r="AO178">
        <v>0.47308781869688388</v>
      </c>
      <c r="AP178">
        <v>0.52124645892351273</v>
      </c>
      <c r="AQ178">
        <v>0.51136363636363635</v>
      </c>
      <c r="AV178">
        <v>0.49416160583496088</v>
      </c>
      <c r="AW178">
        <v>0.49067382812499999</v>
      </c>
      <c r="AX178" s="24">
        <f t="shared" si="42"/>
        <v>3.4817024783553884E-3</v>
      </c>
      <c r="AY178">
        <f t="shared" si="43"/>
        <v>3.4877777099608931E-3</v>
      </c>
      <c r="AZ178">
        <f t="shared" si="44"/>
        <v>1</v>
      </c>
    </row>
    <row r="179" spans="4:52">
      <c r="D179" s="74"/>
      <c r="E179" s="31">
        <v>250</v>
      </c>
      <c r="F179" s="30">
        <f t="shared" si="45"/>
        <v>0.69617719396298083</v>
      </c>
      <c r="G179">
        <v>0.65233443993499751</v>
      </c>
      <c r="H179">
        <v>0.70945080045359121</v>
      </c>
      <c r="I179">
        <v>0.69103970537038228</v>
      </c>
      <c r="J179">
        <v>0.67817877465151433</v>
      </c>
      <c r="K179">
        <v>0.66754625663864786</v>
      </c>
      <c r="L179">
        <v>0.74356764553886423</v>
      </c>
      <c r="M179">
        <v>0.62243974956559533</v>
      </c>
      <c r="N179">
        <v>0.75354387265573819</v>
      </c>
      <c r="O179">
        <v>0.65995614720712115</v>
      </c>
      <c r="P179">
        <v>0.74856342761100769</v>
      </c>
      <c r="Q179">
        <v>0.8581993190394086</v>
      </c>
      <c r="R179">
        <v>0.68594179373641284</v>
      </c>
      <c r="S179">
        <v>0.7091229252311414</v>
      </c>
      <c r="T179">
        <v>0.61204332100876124</v>
      </c>
      <c r="U179">
        <v>0.65072973080152541</v>
      </c>
      <c r="Z179" s="74"/>
      <c r="AA179" s="31">
        <v>125</v>
      </c>
      <c r="AB179" s="30">
        <f t="shared" si="46"/>
        <v>0.50793898617907118</v>
      </c>
      <c r="AC179">
        <v>0.52124645892351273</v>
      </c>
      <c r="AD179">
        <v>0.50424929178470257</v>
      </c>
      <c r="AE179">
        <v>0.52691218130311612</v>
      </c>
      <c r="AF179">
        <v>0.49008498583569399</v>
      </c>
      <c r="AG179">
        <v>0.49715909090909088</v>
      </c>
      <c r="AH179">
        <v>0.49575070821529738</v>
      </c>
      <c r="AI179">
        <v>0.51558073654390935</v>
      </c>
      <c r="AJ179">
        <v>0.49575070821529738</v>
      </c>
      <c r="AK179">
        <v>0.49858356940509913</v>
      </c>
      <c r="AL179">
        <v>0.53409090909090906</v>
      </c>
      <c r="AM179">
        <v>0.54107648725212465</v>
      </c>
      <c r="AN179">
        <v>0.50708215297450421</v>
      </c>
      <c r="AO179">
        <v>0.46742209631728038</v>
      </c>
      <c r="AP179">
        <v>0.5184135977337111</v>
      </c>
      <c r="AQ179">
        <v>0.50568181818181823</v>
      </c>
      <c r="AV179">
        <v>0</v>
      </c>
      <c r="AW179">
        <v>0</v>
      </c>
      <c r="AX179" s="24">
        <f t="shared" si="42"/>
        <v>0</v>
      </c>
      <c r="AY179">
        <f t="shared" si="43"/>
        <v>0</v>
      </c>
      <c r="AZ179">
        <f t="shared" si="44"/>
        <v>1</v>
      </c>
    </row>
    <row r="180" spans="4:52">
      <c r="D180" s="74"/>
      <c r="E180" s="31">
        <v>400</v>
      </c>
      <c r="F180" s="30">
        <f t="shared" si="45"/>
        <v>0.71517842311427438</v>
      </c>
      <c r="G180">
        <v>0.69100205158213401</v>
      </c>
      <c r="H180">
        <v>0.71392506638372477</v>
      </c>
      <c r="I180">
        <v>0.72838343537857064</v>
      </c>
      <c r="J180">
        <v>0.68449203048257901</v>
      </c>
      <c r="K180">
        <v>0.69783140236060903</v>
      </c>
      <c r="L180">
        <v>0.76561395589424719</v>
      </c>
      <c r="M180">
        <v>0.64011005102499519</v>
      </c>
      <c r="N180">
        <v>0.79329584685173082</v>
      </c>
      <c r="O180">
        <v>0.65833111341169248</v>
      </c>
      <c r="P180">
        <v>0.76198957177278526</v>
      </c>
      <c r="Q180">
        <v>0.86756594225629757</v>
      </c>
      <c r="R180">
        <v>0.70512260377352032</v>
      </c>
      <c r="S180">
        <v>0.71548773693460566</v>
      </c>
      <c r="T180">
        <v>0.63806240393017633</v>
      </c>
      <c r="U180">
        <v>0.6664631346764498</v>
      </c>
      <c r="Z180" s="74"/>
      <c r="AA180" s="31">
        <v>250</v>
      </c>
      <c r="AB180" s="30">
        <f t="shared" si="46"/>
        <v>0.50831562795089702</v>
      </c>
      <c r="AC180">
        <v>0.53257790368271951</v>
      </c>
      <c r="AD180">
        <v>0.49858356940509913</v>
      </c>
      <c r="AE180">
        <v>0.52691218130311612</v>
      </c>
      <c r="AF180">
        <v>0.48725212464589229</v>
      </c>
      <c r="AG180">
        <v>0.49431818181818182</v>
      </c>
      <c r="AH180">
        <v>0.50708215297450421</v>
      </c>
      <c r="AI180">
        <v>0.5184135977337111</v>
      </c>
      <c r="AJ180">
        <v>0.50141643059490082</v>
      </c>
      <c r="AK180">
        <v>0.49008498583569399</v>
      </c>
      <c r="AL180">
        <v>0.52840909090909094</v>
      </c>
      <c r="AM180">
        <v>0.54674220963172804</v>
      </c>
      <c r="AN180">
        <v>0.49858356940509913</v>
      </c>
      <c r="AO180">
        <v>0.46458923512747868</v>
      </c>
      <c r="AP180">
        <v>0.52124645892351273</v>
      </c>
      <c r="AQ180">
        <v>0.50852272727272729</v>
      </c>
      <c r="AV180">
        <v>0.14344978332519531</v>
      </c>
      <c r="AW180">
        <v>0.16212615966796881</v>
      </c>
      <c r="AX180" s="24">
        <f t="shared" si="42"/>
        <v>1.885187068975205E-2</v>
      </c>
      <c r="AY180">
        <f t="shared" si="43"/>
        <v>1.8676376342773499E-2</v>
      </c>
      <c r="AZ180">
        <f t="shared" si="44"/>
        <v>1</v>
      </c>
    </row>
    <row r="181" spans="4:52">
      <c r="D181" s="74"/>
      <c r="E181" s="31">
        <v>500</v>
      </c>
      <c r="F181" s="30">
        <f t="shared" si="45"/>
        <v>0.72389558972013712</v>
      </c>
      <c r="G181">
        <v>0.71177897768274068</v>
      </c>
      <c r="H181">
        <v>0.71880301919818768</v>
      </c>
      <c r="I181">
        <v>0.73929977765450972</v>
      </c>
      <c r="J181">
        <v>0.68341006312948382</v>
      </c>
      <c r="K181">
        <v>0.70783559293650633</v>
      </c>
      <c r="L181">
        <v>0.77134300912138332</v>
      </c>
      <c r="M181">
        <v>0.64263483193871351</v>
      </c>
      <c r="N181">
        <v>0.79769709891799334</v>
      </c>
      <c r="O181">
        <v>0.66005681453631304</v>
      </c>
      <c r="P181">
        <v>0.78486333874797187</v>
      </c>
      <c r="Q181">
        <v>0.87729251376965234</v>
      </c>
      <c r="R181">
        <v>0.71057786140235857</v>
      </c>
      <c r="S181">
        <v>0.7252514624094113</v>
      </c>
      <c r="T181">
        <v>0.64366390920201011</v>
      </c>
      <c r="U181">
        <v>0.68392557515482189</v>
      </c>
      <c r="Z181" s="74"/>
      <c r="AA181" s="31">
        <v>400</v>
      </c>
      <c r="AB181" s="30">
        <f t="shared" si="46"/>
        <v>0.50755966177354273</v>
      </c>
      <c r="AC181">
        <v>0.53541076487252126</v>
      </c>
      <c r="AD181">
        <v>0.50708215297450421</v>
      </c>
      <c r="AE181">
        <v>0.5184135977337111</v>
      </c>
      <c r="AF181">
        <v>0.49008498583569399</v>
      </c>
      <c r="AG181">
        <v>0.5</v>
      </c>
      <c r="AH181">
        <v>0.50141643059490082</v>
      </c>
      <c r="AI181">
        <v>0.5184135977337111</v>
      </c>
      <c r="AJ181">
        <v>0.50141643059490082</v>
      </c>
      <c r="AK181">
        <v>0.49291784702549568</v>
      </c>
      <c r="AL181">
        <v>0.52272727272727271</v>
      </c>
      <c r="AM181">
        <v>0.5439093484419264</v>
      </c>
      <c r="AN181">
        <v>0.49575070821529738</v>
      </c>
      <c r="AO181">
        <v>0.46175637393767699</v>
      </c>
      <c r="AP181">
        <v>0.5184135977337111</v>
      </c>
      <c r="AQ181">
        <v>0.50568181818181823</v>
      </c>
      <c r="AV181">
        <v>0</v>
      </c>
      <c r="AW181">
        <v>0</v>
      </c>
      <c r="AX181" s="24">
        <f t="shared" si="42"/>
        <v>0</v>
      </c>
      <c r="AY181">
        <f t="shared" si="43"/>
        <v>0</v>
      </c>
      <c r="AZ181">
        <f t="shared" si="44"/>
        <v>1</v>
      </c>
    </row>
    <row r="182" spans="4:52">
      <c r="D182" s="74"/>
      <c r="E182" s="31">
        <v>600</v>
      </c>
      <c r="F182" s="30">
        <f t="shared" si="45"/>
        <v>0.72904355104976515</v>
      </c>
      <c r="G182">
        <v>0.7130312532978681</v>
      </c>
      <c r="H182">
        <v>0.73031495869097529</v>
      </c>
      <c r="I182">
        <v>0.76191040437189295</v>
      </c>
      <c r="J182">
        <v>0.68465298612643932</v>
      </c>
      <c r="K182">
        <v>0.70687601583266724</v>
      </c>
      <c r="L182">
        <v>0.77247618631958526</v>
      </c>
      <c r="M182">
        <v>0.64397488681934467</v>
      </c>
      <c r="N182">
        <v>0.80238505520508552</v>
      </c>
      <c r="O182">
        <v>0.65939801672876897</v>
      </c>
      <c r="P182">
        <v>0.78427844284524417</v>
      </c>
      <c r="Q182">
        <v>0.8768372987893317</v>
      </c>
      <c r="R182">
        <v>0.7262270061178594</v>
      </c>
      <c r="S182">
        <v>0.7357422559902701</v>
      </c>
      <c r="T182">
        <v>0.65462602019794947</v>
      </c>
      <c r="U182">
        <v>0.68292247841319254</v>
      </c>
      <c r="Z182" s="74"/>
      <c r="AA182" s="31">
        <v>500</v>
      </c>
      <c r="AB182" s="30">
        <f t="shared" si="46"/>
        <v>0.50737080436088933</v>
      </c>
      <c r="AC182">
        <v>0.53541076487252126</v>
      </c>
      <c r="AD182">
        <v>0.50424929178470257</v>
      </c>
      <c r="AE182">
        <v>0.52124645892351273</v>
      </c>
      <c r="AF182">
        <v>0.49008498583569399</v>
      </c>
      <c r="AG182">
        <v>0.50284090909090906</v>
      </c>
      <c r="AH182">
        <v>0.50708215297450421</v>
      </c>
      <c r="AI182">
        <v>0.50991501416430596</v>
      </c>
      <c r="AJ182">
        <v>0.50424929178470257</v>
      </c>
      <c r="AK182">
        <v>0.48725212464589229</v>
      </c>
      <c r="AL182">
        <v>0.51988636363636365</v>
      </c>
      <c r="AM182">
        <v>0.54107648725212465</v>
      </c>
      <c r="AN182">
        <v>0.50424929178470257</v>
      </c>
      <c r="AO182">
        <v>0.46175637393767699</v>
      </c>
      <c r="AP182">
        <v>0.51558073654390935</v>
      </c>
      <c r="AQ182">
        <v>0.50568181818181823</v>
      </c>
      <c r="AV182">
        <v>0.49836540222167969</v>
      </c>
      <c r="AW182">
        <v>0.49184188842773441</v>
      </c>
      <c r="AX182" s="24">
        <f t="shared" si="42"/>
        <v>6.5022818718354037E-3</v>
      </c>
      <c r="AY182">
        <f t="shared" si="43"/>
        <v>6.5235137939452792E-3</v>
      </c>
      <c r="AZ182">
        <f t="shared" si="44"/>
        <v>1</v>
      </c>
    </row>
    <row r="183" spans="4:52">
      <c r="D183" s="74"/>
      <c r="E183" s="31">
        <v>750</v>
      </c>
      <c r="F183" s="30">
        <f t="shared" si="45"/>
        <v>0.74225376403932408</v>
      </c>
      <c r="G183">
        <v>0.72510697584036321</v>
      </c>
      <c r="H183">
        <v>0.74662399713057659</v>
      </c>
      <c r="I183">
        <v>0.77429090875843076</v>
      </c>
      <c r="J183">
        <v>0.72571974751597945</v>
      </c>
      <c r="K183">
        <v>0.71185505252353398</v>
      </c>
      <c r="L183">
        <v>0.7708922879987995</v>
      </c>
      <c r="M183">
        <v>0.65061334577386387</v>
      </c>
      <c r="N183">
        <v>0.80247596256631115</v>
      </c>
      <c r="O183">
        <v>0.66640591197096988</v>
      </c>
      <c r="P183">
        <v>0.78399168566901967</v>
      </c>
      <c r="Q183">
        <v>0.8857725712010498</v>
      </c>
      <c r="R183">
        <v>0.72535120607631476</v>
      </c>
      <c r="S183">
        <v>0.7413803160721939</v>
      </c>
      <c r="T183">
        <v>0.7157690145473391</v>
      </c>
      <c r="U183">
        <v>0.70755747694511584</v>
      </c>
      <c r="Z183" s="74"/>
      <c r="AA183" s="31">
        <v>600</v>
      </c>
      <c r="AB183" s="30">
        <f t="shared" si="46"/>
        <v>0.50926206112112626</v>
      </c>
      <c r="AC183">
        <v>0.53257790368271951</v>
      </c>
      <c r="AD183">
        <v>0.50708215297450421</v>
      </c>
      <c r="AE183">
        <v>0.52407932011331448</v>
      </c>
      <c r="AF183">
        <v>0.49008498583569399</v>
      </c>
      <c r="AG183">
        <v>0.50852272727272729</v>
      </c>
      <c r="AH183">
        <v>0.5127478753541076</v>
      </c>
      <c r="AI183">
        <v>0.5127478753541076</v>
      </c>
      <c r="AJ183">
        <v>0.50141643059490082</v>
      </c>
      <c r="AK183">
        <v>0.48725212464589229</v>
      </c>
      <c r="AL183">
        <v>0.52556818181818177</v>
      </c>
      <c r="AM183">
        <v>0.54674220963172804</v>
      </c>
      <c r="AN183">
        <v>0.50141643059490082</v>
      </c>
      <c r="AO183">
        <v>0.46175637393767699</v>
      </c>
      <c r="AP183">
        <v>0.5184135977337111</v>
      </c>
      <c r="AQ183">
        <v>0.50852272727272729</v>
      </c>
      <c r="AV183">
        <v>0</v>
      </c>
      <c r="AW183">
        <v>0</v>
      </c>
      <c r="AX183" s="24">
        <f t="shared" si="42"/>
        <v>0</v>
      </c>
      <c r="AY183">
        <f t="shared" si="43"/>
        <v>0</v>
      </c>
      <c r="AZ183">
        <f t="shared" si="44"/>
        <v>1</v>
      </c>
    </row>
    <row r="184" spans="4:52">
      <c r="D184" s="74"/>
      <c r="E184" s="31">
        <v>1000</v>
      </c>
      <c r="F184" s="30">
        <f t="shared" si="45"/>
        <v>0.74794576315497885</v>
      </c>
      <c r="G184">
        <v>0.72985759496306413</v>
      </c>
      <c r="H184">
        <v>0.75773359130677265</v>
      </c>
      <c r="I184">
        <v>0.77302710512140127</v>
      </c>
      <c r="J184">
        <v>0.724312551725392</v>
      </c>
      <c r="K184">
        <v>0.71624115208085593</v>
      </c>
      <c r="L184">
        <v>0.77441532624206555</v>
      </c>
      <c r="M184">
        <v>0.65098734103212563</v>
      </c>
      <c r="N184">
        <v>0.80308373491093799</v>
      </c>
      <c r="O184">
        <v>0.6948451166872619</v>
      </c>
      <c r="P184">
        <v>0.78950434581579931</v>
      </c>
      <c r="Q184">
        <v>0.89575329612191557</v>
      </c>
      <c r="R184">
        <v>0.72623208038466325</v>
      </c>
      <c r="S184">
        <v>0.74088917461164183</v>
      </c>
      <c r="T184">
        <v>0.71568871625888986</v>
      </c>
      <c r="U184">
        <v>0.72661532006189389</v>
      </c>
      <c r="Z184" s="74"/>
      <c r="AA184" s="31">
        <v>750</v>
      </c>
      <c r="AB184" s="30">
        <f t="shared" si="46"/>
        <v>0.50850448536355042</v>
      </c>
      <c r="AC184">
        <v>0.53257790368271951</v>
      </c>
      <c r="AD184">
        <v>0.50708215297450421</v>
      </c>
      <c r="AE184">
        <v>0.52407932011331448</v>
      </c>
      <c r="AF184">
        <v>0.49008498583569399</v>
      </c>
      <c r="AG184">
        <v>0.49715909090909088</v>
      </c>
      <c r="AH184">
        <v>0.50424929178470257</v>
      </c>
      <c r="AI184">
        <v>0.51558073654390935</v>
      </c>
      <c r="AJ184">
        <v>0.49858356940509913</v>
      </c>
      <c r="AK184">
        <v>0.48441926345609071</v>
      </c>
      <c r="AL184">
        <v>0.52272727272727271</v>
      </c>
      <c r="AM184">
        <v>0.5439093484419264</v>
      </c>
      <c r="AN184">
        <v>0.50424929178470257</v>
      </c>
      <c r="AO184">
        <v>0.46458923512747868</v>
      </c>
      <c r="AP184">
        <v>0.52691218130311612</v>
      </c>
      <c r="AQ184">
        <v>0.51136363636363635</v>
      </c>
      <c r="AV184">
        <v>6.2274932861328116E-3</v>
      </c>
      <c r="AW184">
        <v>5.5118560791015628E-3</v>
      </c>
      <c r="AX184" s="24">
        <f t="shared" si="42"/>
        <v>7.1538119979829885E-4</v>
      </c>
      <c r="AY184">
        <f t="shared" si="43"/>
        <v>7.1563720703124879E-4</v>
      </c>
      <c r="AZ184">
        <f t="shared" si="44"/>
        <v>1</v>
      </c>
    </row>
    <row r="185" spans="4:52">
      <c r="D185" s="73">
        <v>12</v>
      </c>
      <c r="E185" s="31">
        <v>5</v>
      </c>
      <c r="F185" s="30">
        <f t="shared" si="45"/>
        <v>0.49430422860217926</v>
      </c>
      <c r="G185">
        <v>0.55576475372104961</v>
      </c>
      <c r="H185">
        <v>0.43578713753180509</v>
      </c>
      <c r="I185">
        <v>0.45869136233049818</v>
      </c>
      <c r="J185">
        <v>0.53817518522565011</v>
      </c>
      <c r="K185">
        <v>0.50446023163235298</v>
      </c>
      <c r="L185">
        <v>0.5492767173825357</v>
      </c>
      <c r="M185">
        <v>0.39006383295174862</v>
      </c>
      <c r="N185">
        <v>0.50538611154034641</v>
      </c>
      <c r="O185">
        <v>0.44854295058019339</v>
      </c>
      <c r="P185">
        <v>0.60299193771993276</v>
      </c>
      <c r="Q185">
        <v>0.55279461493498938</v>
      </c>
      <c r="R185">
        <v>0.51984428869236743</v>
      </c>
      <c r="S185">
        <v>0.45402789324411807</v>
      </c>
      <c r="T185">
        <v>0.44434441660382429</v>
      </c>
      <c r="U185">
        <v>0.45441199494127649</v>
      </c>
      <c r="Z185" s="74"/>
      <c r="AA185" s="31">
        <v>1000</v>
      </c>
      <c r="AB185" s="30">
        <f t="shared" si="46"/>
        <v>0.50945038200703907</v>
      </c>
      <c r="AC185">
        <v>0.53541076487252126</v>
      </c>
      <c r="AD185">
        <v>0.50708215297450421</v>
      </c>
      <c r="AE185">
        <v>0.52691218130311612</v>
      </c>
      <c r="AF185">
        <v>0.48441926345609071</v>
      </c>
      <c r="AG185">
        <v>0.49715909090909088</v>
      </c>
      <c r="AH185">
        <v>0.50424929178470257</v>
      </c>
      <c r="AI185">
        <v>0.52124645892351273</v>
      </c>
      <c r="AJ185">
        <v>0.49858356940509913</v>
      </c>
      <c r="AK185">
        <v>0.48441926345609071</v>
      </c>
      <c r="AL185">
        <v>0.52840909090909094</v>
      </c>
      <c r="AM185">
        <v>0.5439093484419264</v>
      </c>
      <c r="AN185">
        <v>0.50708215297450421</v>
      </c>
      <c r="AO185">
        <v>0.46175637393767699</v>
      </c>
      <c r="AP185">
        <v>0.52691218130311612</v>
      </c>
      <c r="AQ185">
        <v>0.51420454545454541</v>
      </c>
      <c r="AV185">
        <v>0</v>
      </c>
      <c r="AW185">
        <v>0</v>
      </c>
      <c r="AX185" s="24">
        <f t="shared" si="42"/>
        <v>0</v>
      </c>
      <c r="AY185">
        <f t="shared" si="43"/>
        <v>0</v>
      </c>
      <c r="AZ185">
        <f t="shared" si="44"/>
        <v>1</v>
      </c>
    </row>
    <row r="186" spans="4:52">
      <c r="D186" s="74"/>
      <c r="E186" s="31">
        <v>10</v>
      </c>
      <c r="F186" s="30">
        <f t="shared" si="45"/>
        <v>0.52879687182329804</v>
      </c>
      <c r="G186">
        <v>0.57845902299392715</v>
      </c>
      <c r="H186">
        <v>0.53937486888762154</v>
      </c>
      <c r="I186">
        <v>0.50926708688900968</v>
      </c>
      <c r="J186">
        <v>0.55112723256872309</v>
      </c>
      <c r="K186">
        <v>0.54091234633647967</v>
      </c>
      <c r="L186">
        <v>0.6019313862018929</v>
      </c>
      <c r="M186">
        <v>0.38691642933185411</v>
      </c>
      <c r="N186">
        <v>0.53911391655613339</v>
      </c>
      <c r="O186">
        <v>0.49108455832837278</v>
      </c>
      <c r="P186">
        <v>0.59723344375393417</v>
      </c>
      <c r="Q186">
        <v>0.58330332165649645</v>
      </c>
      <c r="R186">
        <v>0.56400628771881667</v>
      </c>
      <c r="S186">
        <v>0.52798547739428425</v>
      </c>
      <c r="T186">
        <v>0.44459309244164652</v>
      </c>
      <c r="U186">
        <v>0.47664460629027777</v>
      </c>
      <c r="Z186" s="73">
        <v>12</v>
      </c>
      <c r="AA186" s="31">
        <v>5</v>
      </c>
      <c r="AB186" s="30">
        <f t="shared" si="46"/>
        <v>0.51076916473517031</v>
      </c>
      <c r="AC186">
        <v>0.5382436260623229</v>
      </c>
      <c r="AD186">
        <v>0.50424929178470257</v>
      </c>
      <c r="AE186">
        <v>0.5439093484419264</v>
      </c>
      <c r="AF186">
        <v>0.48725212464589229</v>
      </c>
      <c r="AG186">
        <v>0.5</v>
      </c>
      <c r="AH186">
        <v>0.50991501416430596</v>
      </c>
      <c r="AI186">
        <v>0.5127478753541076</v>
      </c>
      <c r="AJ186">
        <v>0.51558073654390935</v>
      </c>
      <c r="AK186">
        <v>0.49858356940509913</v>
      </c>
      <c r="AL186">
        <v>0.51988636363636365</v>
      </c>
      <c r="AM186">
        <v>0.55807365439093481</v>
      </c>
      <c r="AN186">
        <v>0.49291784702549568</v>
      </c>
      <c r="AO186">
        <v>0.45892351274787541</v>
      </c>
      <c r="AP186">
        <v>0.5184135977337111</v>
      </c>
      <c r="AQ186">
        <v>0.50284090909090906</v>
      </c>
      <c r="AV186">
        <v>0.49889373779296881</v>
      </c>
      <c r="AW186">
        <v>0.49601554870605469</v>
      </c>
      <c r="AX186" s="24">
        <f t="shared" si="42"/>
        <v>2.8740510716527912E-3</v>
      </c>
      <c r="AY186">
        <f t="shared" si="43"/>
        <v>2.878189086914118E-3</v>
      </c>
      <c r="AZ186">
        <f t="shared" si="44"/>
        <v>1</v>
      </c>
    </row>
    <row r="187" spans="4:52">
      <c r="D187" s="74"/>
      <c r="E187" s="31">
        <v>15</v>
      </c>
      <c r="F187" s="30">
        <f t="shared" si="45"/>
        <v>0.55136753670938277</v>
      </c>
      <c r="G187">
        <v>0.58191948441536689</v>
      </c>
      <c r="H187">
        <v>0.58116867684855167</v>
      </c>
      <c r="I187">
        <v>0.52318063059280973</v>
      </c>
      <c r="J187">
        <v>0.55644384379571743</v>
      </c>
      <c r="K187">
        <v>0.57285780785794282</v>
      </c>
      <c r="L187">
        <v>0.63447291212263646</v>
      </c>
      <c r="M187">
        <v>0.38721003198926268</v>
      </c>
      <c r="N187">
        <v>0.58742234892633771</v>
      </c>
      <c r="O187">
        <v>0.51901498359492737</v>
      </c>
      <c r="P187">
        <v>0.61975033519513745</v>
      </c>
      <c r="Q187">
        <v>0.60446902669773361</v>
      </c>
      <c r="R187">
        <v>0.56490451822189425</v>
      </c>
      <c r="S187">
        <v>0.57955479824222267</v>
      </c>
      <c r="T187">
        <v>0.45871760003403161</v>
      </c>
      <c r="U187">
        <v>0.49942605210616969</v>
      </c>
      <c r="Z187" s="74"/>
      <c r="AA187" s="31">
        <v>10</v>
      </c>
      <c r="AB187" s="30">
        <f t="shared" si="46"/>
        <v>0.51134056571379516</v>
      </c>
      <c r="AC187">
        <v>0.53257790368271951</v>
      </c>
      <c r="AD187">
        <v>0.49858356940509913</v>
      </c>
      <c r="AE187">
        <v>0.52974504249291787</v>
      </c>
      <c r="AF187">
        <v>0.47875354107648732</v>
      </c>
      <c r="AG187">
        <v>0.5</v>
      </c>
      <c r="AH187">
        <v>0.49575070821529738</v>
      </c>
      <c r="AI187">
        <v>0.52124645892351273</v>
      </c>
      <c r="AJ187">
        <v>0.50708215297450421</v>
      </c>
      <c r="AK187">
        <v>0.49008498583569399</v>
      </c>
      <c r="AL187">
        <v>0.52556818181818177</v>
      </c>
      <c r="AM187">
        <v>0.54674220963172804</v>
      </c>
      <c r="AN187">
        <v>0.50141643059490082</v>
      </c>
      <c r="AO187">
        <v>0.49008498583569399</v>
      </c>
      <c r="AP187">
        <v>0.52974504249291787</v>
      </c>
      <c r="AQ187">
        <v>0.52272727272727271</v>
      </c>
      <c r="AV187">
        <v>1.2472152709960939E-2</v>
      </c>
      <c r="AW187">
        <v>8.9393615722656253E-3</v>
      </c>
      <c r="AX187" s="24">
        <f t="shared" si="42"/>
        <v>3.5265581731650435E-3</v>
      </c>
      <c r="AY187">
        <f t="shared" si="43"/>
        <v>3.5327911376953139E-3</v>
      </c>
      <c r="AZ187">
        <f t="shared" si="44"/>
        <v>0</v>
      </c>
    </row>
    <row r="188" spans="4:52">
      <c r="D188" s="74"/>
      <c r="E188" s="31">
        <v>25</v>
      </c>
      <c r="F188" s="30">
        <f t="shared" si="45"/>
        <v>0.56694370373342773</v>
      </c>
      <c r="G188">
        <v>0.55970892514605974</v>
      </c>
      <c r="H188">
        <v>0.58347643986782538</v>
      </c>
      <c r="I188">
        <v>0.57304084135505595</v>
      </c>
      <c r="J188">
        <v>0.58889935792593262</v>
      </c>
      <c r="K188">
        <v>0.58889586866081034</v>
      </c>
      <c r="L188">
        <v>0.64435373223331238</v>
      </c>
      <c r="M188">
        <v>0.42490684336191031</v>
      </c>
      <c r="N188">
        <v>0.611935276725041</v>
      </c>
      <c r="O188">
        <v>0.51172592289682184</v>
      </c>
      <c r="P188">
        <v>0.61814580585872581</v>
      </c>
      <c r="Q188">
        <v>0.61484454376976383</v>
      </c>
      <c r="R188">
        <v>0.59372027338094358</v>
      </c>
      <c r="S188">
        <v>0.58350688610182655</v>
      </c>
      <c r="T188">
        <v>0.47186129091718282</v>
      </c>
      <c r="U188">
        <v>0.53513354780020461</v>
      </c>
      <c r="Z188" s="74"/>
      <c r="AA188" s="31">
        <v>15</v>
      </c>
      <c r="AB188" s="30">
        <f t="shared" si="46"/>
        <v>0.51058567258992182</v>
      </c>
      <c r="AC188">
        <v>0.53541076487252126</v>
      </c>
      <c r="AD188">
        <v>0.50708215297450421</v>
      </c>
      <c r="AE188">
        <v>0.52974504249291787</v>
      </c>
      <c r="AF188">
        <v>0.47308781869688388</v>
      </c>
      <c r="AG188">
        <v>0.49431818181818182</v>
      </c>
      <c r="AH188">
        <v>0.49575070821529738</v>
      </c>
      <c r="AI188">
        <v>0.50141643059490082</v>
      </c>
      <c r="AJ188">
        <v>0.51558073654390935</v>
      </c>
      <c r="AK188">
        <v>0.49291784702549568</v>
      </c>
      <c r="AL188">
        <v>0.53409090909090906</v>
      </c>
      <c r="AM188">
        <v>0.5439093484419264</v>
      </c>
      <c r="AN188">
        <v>0.50708215297450421</v>
      </c>
      <c r="AO188">
        <v>0.47592067988668563</v>
      </c>
      <c r="AP188">
        <v>0.52974504249291787</v>
      </c>
      <c r="AQ188">
        <v>0.52272727272727271</v>
      </c>
      <c r="AV188">
        <v>0</v>
      </c>
      <c r="AW188">
        <v>0</v>
      </c>
      <c r="AX188" s="24">
        <f t="shared" si="42"/>
        <v>0</v>
      </c>
      <c r="AY188">
        <f t="shared" si="43"/>
        <v>0</v>
      </c>
      <c r="AZ188">
        <f t="shared" si="44"/>
        <v>1</v>
      </c>
    </row>
    <row r="189" spans="4:52">
      <c r="D189" s="74"/>
      <c r="E189" s="31">
        <v>35</v>
      </c>
      <c r="F189" s="30">
        <f t="shared" si="45"/>
        <v>0.58231634990684611</v>
      </c>
      <c r="G189">
        <v>0.55902115022540533</v>
      </c>
      <c r="H189">
        <v>0.61475818307114294</v>
      </c>
      <c r="I189">
        <v>0.57081882878673584</v>
      </c>
      <c r="J189">
        <v>0.59846971198984333</v>
      </c>
      <c r="K189">
        <v>0.60003909552259427</v>
      </c>
      <c r="L189">
        <v>0.66081876846846388</v>
      </c>
      <c r="M189">
        <v>0.43529514594069529</v>
      </c>
      <c r="N189">
        <v>0.61770711601726558</v>
      </c>
      <c r="O189">
        <v>0.53627562236416548</v>
      </c>
      <c r="P189">
        <v>0.6399943490074369</v>
      </c>
      <c r="Q189">
        <v>0.66394968848417024</v>
      </c>
      <c r="R189">
        <v>0.60295586832855819</v>
      </c>
      <c r="S189">
        <v>0.58762308424608178</v>
      </c>
      <c r="T189">
        <v>0.498877748712936</v>
      </c>
      <c r="U189">
        <v>0.54814088743719858</v>
      </c>
      <c r="Z189" s="74"/>
      <c r="AA189" s="31">
        <v>25</v>
      </c>
      <c r="AB189" s="30">
        <f t="shared" si="46"/>
        <v>0.50793844965233059</v>
      </c>
      <c r="AC189">
        <v>0.53541076487252126</v>
      </c>
      <c r="AD189">
        <v>0.49575070821529738</v>
      </c>
      <c r="AE189">
        <v>0.53257790368271951</v>
      </c>
      <c r="AF189">
        <v>0.47308781869688388</v>
      </c>
      <c r="AG189">
        <v>0.49147727272727271</v>
      </c>
      <c r="AH189">
        <v>0.50424929178470257</v>
      </c>
      <c r="AI189">
        <v>0.50424929178470257</v>
      </c>
      <c r="AJ189">
        <v>0.50141643059490082</v>
      </c>
      <c r="AK189">
        <v>0.49008498583569399</v>
      </c>
      <c r="AL189">
        <v>0.52272727272727271</v>
      </c>
      <c r="AM189">
        <v>0.5382436260623229</v>
      </c>
      <c r="AN189">
        <v>0.50141643059490082</v>
      </c>
      <c r="AO189">
        <v>0.47875354107648732</v>
      </c>
      <c r="AP189">
        <v>0.52974504249291787</v>
      </c>
      <c r="AQ189">
        <v>0.51988636363636365</v>
      </c>
      <c r="AV189">
        <v>0</v>
      </c>
      <c r="AW189">
        <v>0</v>
      </c>
      <c r="AX189" s="24">
        <f t="shared" si="42"/>
        <v>0</v>
      </c>
      <c r="AY189">
        <f t="shared" si="43"/>
        <v>0</v>
      </c>
      <c r="AZ189">
        <f t="shared" si="44"/>
        <v>1</v>
      </c>
    </row>
    <row r="190" spans="4:52">
      <c r="D190" s="74"/>
      <c r="E190" s="31">
        <v>50</v>
      </c>
      <c r="F190" s="30">
        <f t="shared" si="45"/>
        <v>0.60247904944373032</v>
      </c>
      <c r="G190">
        <v>0.58694253053266843</v>
      </c>
      <c r="H190">
        <v>0.62046812571492016</v>
      </c>
      <c r="I190">
        <v>0.58231338557464329</v>
      </c>
      <c r="J190">
        <v>0.62393196935310391</v>
      </c>
      <c r="K190">
        <v>0.59927162958340163</v>
      </c>
      <c r="L190">
        <v>0.68415465957909138</v>
      </c>
      <c r="M190">
        <v>0.44656918118357652</v>
      </c>
      <c r="N190">
        <v>0.65786911657917202</v>
      </c>
      <c r="O190">
        <v>0.54953218436945916</v>
      </c>
      <c r="P190">
        <v>0.65360254727240041</v>
      </c>
      <c r="Q190">
        <v>0.70146481850427844</v>
      </c>
      <c r="R190">
        <v>0.60049889943935097</v>
      </c>
      <c r="S190">
        <v>0.62057430204822828</v>
      </c>
      <c r="T190">
        <v>0.52572669537311334</v>
      </c>
      <c r="U190">
        <v>0.58426569654854754</v>
      </c>
      <c r="Z190" s="74"/>
      <c r="AA190" s="31">
        <v>35</v>
      </c>
      <c r="AB190" s="30">
        <f t="shared" si="46"/>
        <v>0.50926259764786674</v>
      </c>
      <c r="AC190">
        <v>0.52691218130311612</v>
      </c>
      <c r="AD190">
        <v>0.50708215297450421</v>
      </c>
      <c r="AE190">
        <v>0.52691218130311612</v>
      </c>
      <c r="AF190">
        <v>0.47875354107648732</v>
      </c>
      <c r="AG190">
        <v>0.5</v>
      </c>
      <c r="AH190">
        <v>0.49575070821529738</v>
      </c>
      <c r="AI190">
        <v>0.52407932011331448</v>
      </c>
      <c r="AJ190">
        <v>0.50424929178470257</v>
      </c>
      <c r="AK190">
        <v>0.48441926345609071</v>
      </c>
      <c r="AL190">
        <v>0.52840909090909094</v>
      </c>
      <c r="AM190">
        <v>0.5382436260623229</v>
      </c>
      <c r="AN190">
        <v>0.49858356940509913</v>
      </c>
      <c r="AO190">
        <v>0.48158640226628902</v>
      </c>
      <c r="AP190">
        <v>0.52691218130311612</v>
      </c>
      <c r="AQ190">
        <v>0.51704545454545459</v>
      </c>
      <c r="AV190">
        <v>0</v>
      </c>
      <c r="AW190">
        <v>0</v>
      </c>
      <c r="AX190" s="24">
        <f t="shared" si="42"/>
        <v>0</v>
      </c>
      <c r="AY190">
        <f t="shared" si="43"/>
        <v>0</v>
      </c>
      <c r="AZ190">
        <f t="shared" si="44"/>
        <v>1</v>
      </c>
    </row>
    <row r="191" spans="4:52">
      <c r="D191" s="74"/>
      <c r="E191" s="31">
        <v>75</v>
      </c>
      <c r="F191" s="30">
        <f t="shared" si="45"/>
        <v>0.62570799848310876</v>
      </c>
      <c r="G191">
        <v>0.60475813264772726</v>
      </c>
      <c r="H191">
        <v>0.64059198549852092</v>
      </c>
      <c r="I191">
        <v>0.60562912349088061</v>
      </c>
      <c r="J191">
        <v>0.63401745322411451</v>
      </c>
      <c r="K191">
        <v>0.62247071943398891</v>
      </c>
      <c r="L191">
        <v>0.71131390175861797</v>
      </c>
      <c r="M191">
        <v>0.47269162485692651</v>
      </c>
      <c r="N191">
        <v>0.69630861749378481</v>
      </c>
      <c r="O191">
        <v>0.55911405952363047</v>
      </c>
      <c r="P191">
        <v>0.65445246115193434</v>
      </c>
      <c r="Q191">
        <v>0.72625361157493074</v>
      </c>
      <c r="R191">
        <v>0.64164471829628245</v>
      </c>
      <c r="S191">
        <v>0.63834628765131596</v>
      </c>
      <c r="T191">
        <v>0.55434894555167913</v>
      </c>
      <c r="U191">
        <v>0.62367833509229753</v>
      </c>
      <c r="Z191" s="74"/>
      <c r="AA191" s="31">
        <v>50</v>
      </c>
      <c r="AB191" s="30">
        <f t="shared" si="46"/>
        <v>0.50869817151686847</v>
      </c>
      <c r="AC191">
        <v>0.5184135977337111</v>
      </c>
      <c r="AD191">
        <v>0.50424929178470257</v>
      </c>
      <c r="AE191">
        <v>0.5184135977337111</v>
      </c>
      <c r="AF191">
        <v>0.48441926345609071</v>
      </c>
      <c r="AG191">
        <v>0.50852272727272729</v>
      </c>
      <c r="AH191">
        <v>0.49575070821529738</v>
      </c>
      <c r="AI191">
        <v>0.52407932011331448</v>
      </c>
      <c r="AJ191">
        <v>0.50708215297450421</v>
      </c>
      <c r="AK191">
        <v>0.49008498583569399</v>
      </c>
      <c r="AL191">
        <v>0.53125</v>
      </c>
      <c r="AM191">
        <v>0.5382436260623229</v>
      </c>
      <c r="AN191">
        <v>0.49291784702549568</v>
      </c>
      <c r="AO191">
        <v>0.48441926345609071</v>
      </c>
      <c r="AP191">
        <v>0.51558073654390935</v>
      </c>
      <c r="AQ191">
        <v>0.51704545454545459</v>
      </c>
      <c r="AV191">
        <v>0</v>
      </c>
      <c r="AW191">
        <v>0</v>
      </c>
      <c r="AX191" s="24">
        <f t="shared" si="42"/>
        <v>0</v>
      </c>
      <c r="AY191">
        <f t="shared" si="43"/>
        <v>0</v>
      </c>
      <c r="AZ191">
        <f t="shared" si="44"/>
        <v>1</v>
      </c>
    </row>
    <row r="192" spans="4:52">
      <c r="D192" s="74"/>
      <c r="E192" s="31">
        <v>100</v>
      </c>
      <c r="F192" s="30">
        <f t="shared" si="45"/>
        <v>0.64164540329994812</v>
      </c>
      <c r="G192">
        <v>0.62196275821268976</v>
      </c>
      <c r="H192">
        <v>0.65331291947394654</v>
      </c>
      <c r="I192">
        <v>0.61198730384282429</v>
      </c>
      <c r="J192">
        <v>0.63466415089051398</v>
      </c>
      <c r="K192">
        <v>0.63576822180394932</v>
      </c>
      <c r="L192">
        <v>0.71726317265676776</v>
      </c>
      <c r="M192">
        <v>0.51678623661437673</v>
      </c>
      <c r="N192">
        <v>0.70478023241874344</v>
      </c>
      <c r="O192">
        <v>0.59027574266524718</v>
      </c>
      <c r="P192">
        <v>0.6698180136970413</v>
      </c>
      <c r="Q192">
        <v>0.76212515772094735</v>
      </c>
      <c r="R192">
        <v>0.64799046597509413</v>
      </c>
      <c r="S192">
        <v>0.6529487606199863</v>
      </c>
      <c r="T192">
        <v>0.56891807446435183</v>
      </c>
      <c r="U192">
        <v>0.63607983844274107</v>
      </c>
      <c r="Z192" s="74"/>
      <c r="AA192" s="31">
        <v>75</v>
      </c>
      <c r="AB192" s="30">
        <f t="shared" si="46"/>
        <v>0.50585940853292144</v>
      </c>
      <c r="AC192">
        <v>0.52407932011331448</v>
      </c>
      <c r="AD192">
        <v>0.50991501416430596</v>
      </c>
      <c r="AE192">
        <v>0.51558073654390935</v>
      </c>
      <c r="AF192">
        <v>0.47875354107648732</v>
      </c>
      <c r="AG192">
        <v>0.48863636363636359</v>
      </c>
      <c r="AH192">
        <v>0.49575070821529738</v>
      </c>
      <c r="AI192">
        <v>0.52124645892351273</v>
      </c>
      <c r="AJ192">
        <v>0.49858356940509913</v>
      </c>
      <c r="AK192">
        <v>0.49291784702549568</v>
      </c>
      <c r="AL192">
        <v>0.52556818181818177</v>
      </c>
      <c r="AM192">
        <v>0.53541076487252126</v>
      </c>
      <c r="AN192">
        <v>0.49008498583569399</v>
      </c>
      <c r="AO192">
        <v>0.47592067988668563</v>
      </c>
      <c r="AP192">
        <v>0.52407932011331448</v>
      </c>
      <c r="AQ192">
        <v>0.51136363636363635</v>
      </c>
      <c r="AV192">
        <v>4.2148590087890618E-2</v>
      </c>
      <c r="AW192">
        <v>3.319549560546875E-2</v>
      </c>
      <c r="AX192" s="24">
        <f t="shared" si="42"/>
        <v>8.9131348749844387E-3</v>
      </c>
      <c r="AY192">
        <f t="shared" si="43"/>
        <v>8.9530944824218681E-3</v>
      </c>
      <c r="AZ192">
        <f t="shared" si="44"/>
        <v>0</v>
      </c>
    </row>
    <row r="193" spans="4:52">
      <c r="D193" s="74"/>
      <c r="E193" s="31">
        <v>125</v>
      </c>
      <c r="F193" s="30">
        <f t="shared" si="45"/>
        <v>0.65120845307024822</v>
      </c>
      <c r="G193">
        <v>0.62155225070800701</v>
      </c>
      <c r="H193">
        <v>0.65394749538765617</v>
      </c>
      <c r="I193">
        <v>0.6117223104415892</v>
      </c>
      <c r="J193">
        <v>0.64309935604791824</v>
      </c>
      <c r="K193">
        <v>0.64526408200710084</v>
      </c>
      <c r="L193">
        <v>0.71447197039304744</v>
      </c>
      <c r="M193">
        <v>0.54569627176364521</v>
      </c>
      <c r="N193">
        <v>0.70484532159677682</v>
      </c>
      <c r="O193">
        <v>0.60132367277308119</v>
      </c>
      <c r="P193">
        <v>0.69693208804282425</v>
      </c>
      <c r="Q193">
        <v>0.79208067944973726</v>
      </c>
      <c r="R193">
        <v>0.65296281429017722</v>
      </c>
      <c r="S193">
        <v>0.65838259351154149</v>
      </c>
      <c r="T193">
        <v>0.56832536992232607</v>
      </c>
      <c r="U193">
        <v>0.6575205197182945</v>
      </c>
      <c r="Z193" s="74"/>
      <c r="AA193" s="31">
        <v>100</v>
      </c>
      <c r="AB193" s="30">
        <f t="shared" si="46"/>
        <v>0.50888488282255995</v>
      </c>
      <c r="AC193">
        <v>0.53257790368271951</v>
      </c>
      <c r="AD193">
        <v>0.5184135977337111</v>
      </c>
      <c r="AE193">
        <v>0.52407932011331448</v>
      </c>
      <c r="AF193">
        <v>0.49008498583569399</v>
      </c>
      <c r="AG193">
        <v>0.49715909090909088</v>
      </c>
      <c r="AH193">
        <v>0.49291784702549568</v>
      </c>
      <c r="AI193">
        <v>0.5184135977337111</v>
      </c>
      <c r="AJ193">
        <v>0.49858356940509913</v>
      </c>
      <c r="AK193">
        <v>0.48725212464589229</v>
      </c>
      <c r="AL193">
        <v>0.53125</v>
      </c>
      <c r="AM193">
        <v>0.5382436260623229</v>
      </c>
      <c r="AN193">
        <v>0.50141643059490082</v>
      </c>
      <c r="AO193">
        <v>0.46742209631728038</v>
      </c>
      <c r="AP193">
        <v>0.5184135977337111</v>
      </c>
      <c r="AQ193">
        <v>0.51704545454545459</v>
      </c>
      <c r="AV193">
        <v>0</v>
      </c>
      <c r="AW193">
        <v>0</v>
      </c>
      <c r="AX193" s="24">
        <f t="shared" si="42"/>
        <v>0</v>
      </c>
      <c r="AY193">
        <f t="shared" si="43"/>
        <v>0</v>
      </c>
      <c r="AZ193">
        <f t="shared" si="44"/>
        <v>1</v>
      </c>
    </row>
    <row r="194" spans="4:52">
      <c r="D194" s="74"/>
      <c r="E194" s="31">
        <v>250</v>
      </c>
      <c r="F194" s="30">
        <f t="shared" si="45"/>
        <v>0.69427482911789695</v>
      </c>
      <c r="G194">
        <v>0.65702363100306538</v>
      </c>
      <c r="H194">
        <v>0.70945332001451222</v>
      </c>
      <c r="I194">
        <v>0.69088558021650437</v>
      </c>
      <c r="J194">
        <v>0.67200272705950692</v>
      </c>
      <c r="K194">
        <v>0.66936145807660707</v>
      </c>
      <c r="L194">
        <v>0.74722652380693089</v>
      </c>
      <c r="M194">
        <v>0.59922437515213212</v>
      </c>
      <c r="N194">
        <v>0.75479982709352922</v>
      </c>
      <c r="O194">
        <v>0.64199763046732805</v>
      </c>
      <c r="P194">
        <v>0.73669815661156668</v>
      </c>
      <c r="Q194">
        <v>0.84193662924161627</v>
      </c>
      <c r="R194">
        <v>0.69307618041850838</v>
      </c>
      <c r="S194">
        <v>0.69696855699670379</v>
      </c>
      <c r="T194">
        <v>0.59713205294511096</v>
      </c>
      <c r="U194">
        <v>0.70633578766483207</v>
      </c>
      <c r="Z194" s="74"/>
      <c r="AA194" s="31">
        <v>125</v>
      </c>
      <c r="AB194" s="30">
        <f t="shared" si="46"/>
        <v>0.50907374023521335</v>
      </c>
      <c r="AC194">
        <v>0.53541076487252126</v>
      </c>
      <c r="AD194">
        <v>0.5127478753541076</v>
      </c>
      <c r="AE194">
        <v>0.52691218130311612</v>
      </c>
      <c r="AF194">
        <v>0.49008498583569399</v>
      </c>
      <c r="AG194">
        <v>0.50284090909090906</v>
      </c>
      <c r="AH194">
        <v>0.49008498583569399</v>
      </c>
      <c r="AI194">
        <v>0.52124645892351273</v>
      </c>
      <c r="AJ194">
        <v>0.49858356940509913</v>
      </c>
      <c r="AK194">
        <v>0.49575070821529738</v>
      </c>
      <c r="AL194">
        <v>0.53125</v>
      </c>
      <c r="AM194">
        <v>0.53257790368271951</v>
      </c>
      <c r="AN194">
        <v>0.49858356940509913</v>
      </c>
      <c r="AO194">
        <v>0.47025495750708213</v>
      </c>
      <c r="AP194">
        <v>0.5184135977337111</v>
      </c>
      <c r="AQ194">
        <v>0.51136363636363635</v>
      </c>
      <c r="AV194">
        <v>0.4878387451171875</v>
      </c>
      <c r="AW194">
        <v>0.48546104431152343</v>
      </c>
      <c r="AX194" s="24">
        <f t="shared" si="42"/>
        <v>2.3748763141455201E-3</v>
      </c>
      <c r="AY194">
        <f t="shared" si="43"/>
        <v>2.3777008056640736E-3</v>
      </c>
      <c r="AZ194">
        <f t="shared" si="44"/>
        <v>1</v>
      </c>
    </row>
    <row r="195" spans="4:52">
      <c r="D195" s="74"/>
      <c r="E195" s="31">
        <v>400</v>
      </c>
      <c r="F195" s="30">
        <f t="shared" si="45"/>
        <v>0.71560715491043181</v>
      </c>
      <c r="G195">
        <v>0.69821235149450322</v>
      </c>
      <c r="H195">
        <v>0.72565233368163562</v>
      </c>
      <c r="I195">
        <v>0.72923091657176908</v>
      </c>
      <c r="J195">
        <v>0.68460125906354319</v>
      </c>
      <c r="K195">
        <v>0.69368523711389152</v>
      </c>
      <c r="L195">
        <v>0.7591079330520577</v>
      </c>
      <c r="M195">
        <v>0.61229600863925138</v>
      </c>
      <c r="N195">
        <v>0.78826896471827712</v>
      </c>
      <c r="O195">
        <v>0.6592167110615611</v>
      </c>
      <c r="P195">
        <v>0.75680665875738939</v>
      </c>
      <c r="Q195">
        <v>0.85266694665780463</v>
      </c>
      <c r="R195">
        <v>0.70547441956014256</v>
      </c>
      <c r="S195">
        <v>0.70996686866405767</v>
      </c>
      <c r="T195">
        <v>0.63782894579508087</v>
      </c>
      <c r="U195">
        <v>0.72109176882551296</v>
      </c>
      <c r="Z195" s="74"/>
      <c r="AA195" s="31">
        <v>250</v>
      </c>
      <c r="AB195" s="30">
        <f t="shared" si="46"/>
        <v>0.50756019830028321</v>
      </c>
      <c r="AC195">
        <v>0.5382436260623229</v>
      </c>
      <c r="AD195">
        <v>0.50424929178470257</v>
      </c>
      <c r="AE195">
        <v>0.51558073654390935</v>
      </c>
      <c r="AF195">
        <v>0.50141643059490082</v>
      </c>
      <c r="AG195">
        <v>0.50284090909090906</v>
      </c>
      <c r="AH195">
        <v>0.49858356940509913</v>
      </c>
      <c r="AI195">
        <v>0.52407932011331448</v>
      </c>
      <c r="AJ195">
        <v>0.50141643059490082</v>
      </c>
      <c r="AK195">
        <v>0.48725212464589229</v>
      </c>
      <c r="AL195">
        <v>0.52272727272727271</v>
      </c>
      <c r="AM195">
        <v>0.54107648725212465</v>
      </c>
      <c r="AN195">
        <v>0.49291784702549568</v>
      </c>
      <c r="AO195">
        <v>0.46458923512747868</v>
      </c>
      <c r="AP195">
        <v>0.5127478753541076</v>
      </c>
      <c r="AQ195">
        <v>0.50568181818181823</v>
      </c>
      <c r="AV195">
        <v>0.26675033569335938</v>
      </c>
      <c r="AW195">
        <v>0.26990318298339838</v>
      </c>
      <c r="AX195" s="24">
        <f t="shared" si="42"/>
        <v>3.1578227406272286E-3</v>
      </c>
      <c r="AY195">
        <f t="shared" si="43"/>
        <v>3.152847290039007E-3</v>
      </c>
      <c r="AZ195">
        <f t="shared" si="44"/>
        <v>1</v>
      </c>
    </row>
    <row r="196" spans="4:52">
      <c r="D196" s="74"/>
      <c r="E196" s="31">
        <v>500</v>
      </c>
      <c r="F196" s="30">
        <f t="shared" si="45"/>
        <v>0.72332752054577365</v>
      </c>
      <c r="G196">
        <v>0.70058815195910007</v>
      </c>
      <c r="H196">
        <v>0.73608901357312362</v>
      </c>
      <c r="I196">
        <v>0.74019723644113755</v>
      </c>
      <c r="J196">
        <v>0.68353831761843575</v>
      </c>
      <c r="K196">
        <v>0.71526986826307881</v>
      </c>
      <c r="L196">
        <v>0.75940963010512053</v>
      </c>
      <c r="M196">
        <v>0.62129571769689018</v>
      </c>
      <c r="N196">
        <v>0.79257384270025599</v>
      </c>
      <c r="O196">
        <v>0.66739110612273933</v>
      </c>
      <c r="P196">
        <v>0.76187300834788241</v>
      </c>
      <c r="Q196">
        <v>0.87791636570898335</v>
      </c>
      <c r="R196">
        <v>0.70586711316977357</v>
      </c>
      <c r="S196">
        <v>0.71956269340142465</v>
      </c>
      <c r="T196">
        <v>0.64289900215743578</v>
      </c>
      <c r="U196">
        <v>0.72544174092122293</v>
      </c>
      <c r="Z196" s="74"/>
      <c r="AA196" s="31">
        <v>400</v>
      </c>
      <c r="AB196" s="30">
        <f t="shared" si="46"/>
        <v>0.50680262254270747</v>
      </c>
      <c r="AC196">
        <v>0.52691218130311612</v>
      </c>
      <c r="AD196">
        <v>0.50991501416430596</v>
      </c>
      <c r="AE196">
        <v>0.5184135977337111</v>
      </c>
      <c r="AF196">
        <v>0.49858356940509913</v>
      </c>
      <c r="AG196">
        <v>0.49431818181818182</v>
      </c>
      <c r="AH196">
        <v>0.49858356940509913</v>
      </c>
      <c r="AI196">
        <v>0.5184135977337111</v>
      </c>
      <c r="AJ196">
        <v>0.50141643059490082</v>
      </c>
      <c r="AK196">
        <v>0.49008498583569399</v>
      </c>
      <c r="AL196">
        <v>0.51988636363636365</v>
      </c>
      <c r="AM196">
        <v>0.5382436260623229</v>
      </c>
      <c r="AN196">
        <v>0.50424929178470257</v>
      </c>
      <c r="AO196">
        <v>0.46175637393767699</v>
      </c>
      <c r="AP196">
        <v>0.51558073654390935</v>
      </c>
      <c r="AQ196">
        <v>0.50568181818181823</v>
      </c>
      <c r="AV196">
        <v>0</v>
      </c>
      <c r="AW196">
        <v>0</v>
      </c>
      <c r="AX196" s="24">
        <f t="shared" si="42"/>
        <v>0</v>
      </c>
      <c r="AY196">
        <f t="shared" si="43"/>
        <v>0</v>
      </c>
      <c r="AZ196">
        <f t="shared" si="44"/>
        <v>1</v>
      </c>
    </row>
    <row r="197" spans="4:52">
      <c r="D197" s="74"/>
      <c r="E197" s="31">
        <v>600</v>
      </c>
      <c r="F197" s="30">
        <f t="shared" si="45"/>
        <v>0.72737601156343434</v>
      </c>
      <c r="G197">
        <v>0.70114491124039269</v>
      </c>
      <c r="H197">
        <v>0.74196445206464978</v>
      </c>
      <c r="I197">
        <v>0.75685559852860973</v>
      </c>
      <c r="J197">
        <v>0.69051346303045458</v>
      </c>
      <c r="K197">
        <v>0.71415169586070892</v>
      </c>
      <c r="L197">
        <v>0.76052626908871723</v>
      </c>
      <c r="M197">
        <v>0.62275168382720003</v>
      </c>
      <c r="N197">
        <v>0.79739776681171104</v>
      </c>
      <c r="O197">
        <v>0.66682476940440372</v>
      </c>
      <c r="P197">
        <v>0.77273514960062828</v>
      </c>
      <c r="Q197">
        <v>0.87756846461316496</v>
      </c>
      <c r="R197">
        <v>0.70533017230649064</v>
      </c>
      <c r="S197">
        <v>0.72452675716346648</v>
      </c>
      <c r="T197">
        <v>0.65448457353395817</v>
      </c>
      <c r="U197">
        <v>0.72386444637695724</v>
      </c>
      <c r="Z197" s="74"/>
      <c r="AA197" s="31">
        <v>500</v>
      </c>
      <c r="AB197" s="30">
        <f t="shared" si="46"/>
        <v>0.50869334277620404</v>
      </c>
      <c r="AC197">
        <v>0.5382436260623229</v>
      </c>
      <c r="AD197">
        <v>0.50991501416430596</v>
      </c>
      <c r="AE197">
        <v>0.51558073654390935</v>
      </c>
      <c r="AF197">
        <v>0.50141643059490082</v>
      </c>
      <c r="AG197">
        <v>0.49715909090909088</v>
      </c>
      <c r="AH197">
        <v>0.49858356940509913</v>
      </c>
      <c r="AI197">
        <v>0.5184135977337111</v>
      </c>
      <c r="AJ197">
        <v>0.50424929178470257</v>
      </c>
      <c r="AK197">
        <v>0.49008498583569399</v>
      </c>
      <c r="AL197">
        <v>0.52272727272727271</v>
      </c>
      <c r="AM197">
        <v>0.54107648725212465</v>
      </c>
      <c r="AN197">
        <v>0.50141643059490082</v>
      </c>
      <c r="AO197">
        <v>0.46742209631728038</v>
      </c>
      <c r="AP197">
        <v>0.5127478753541076</v>
      </c>
      <c r="AQ197">
        <v>0.51136363636363635</v>
      </c>
      <c r="AV197">
        <v>0</v>
      </c>
      <c r="AW197">
        <v>0</v>
      </c>
      <c r="AX197" s="24">
        <f t="shared" si="42"/>
        <v>0</v>
      </c>
      <c r="AY197">
        <f t="shared" si="43"/>
        <v>0</v>
      </c>
      <c r="AZ197">
        <f t="shared" si="44"/>
        <v>1</v>
      </c>
    </row>
    <row r="198" spans="4:52">
      <c r="D198" s="74"/>
      <c r="E198" s="31">
        <v>750</v>
      </c>
      <c r="F198" s="30">
        <f t="shared" si="45"/>
        <v>0.73943714073231415</v>
      </c>
      <c r="G198">
        <v>0.70759797385137357</v>
      </c>
      <c r="H198">
        <v>0.75816514780165112</v>
      </c>
      <c r="I198">
        <v>0.75773911363168789</v>
      </c>
      <c r="J198">
        <v>0.72014758146026392</v>
      </c>
      <c r="K198">
        <v>0.71295587570428176</v>
      </c>
      <c r="L198">
        <v>0.75960140267285892</v>
      </c>
      <c r="M198">
        <v>0.63588557595507356</v>
      </c>
      <c r="N198">
        <v>0.80267067761530309</v>
      </c>
      <c r="O198">
        <v>0.6677034633277722</v>
      </c>
      <c r="P198">
        <v>0.7729607413228744</v>
      </c>
      <c r="Q198">
        <v>0.88590379433247901</v>
      </c>
      <c r="R198">
        <v>0.72132603015576868</v>
      </c>
      <c r="S198">
        <v>0.73661232543794708</v>
      </c>
      <c r="T198">
        <v>0.7161358682022132</v>
      </c>
      <c r="U198">
        <v>0.73615153951316248</v>
      </c>
      <c r="Z198" s="74"/>
      <c r="AA198" s="31">
        <v>600</v>
      </c>
      <c r="AB198" s="30">
        <f t="shared" si="46"/>
        <v>0.50869441582968489</v>
      </c>
      <c r="AC198">
        <v>0.53257790368271951</v>
      </c>
      <c r="AD198">
        <v>0.50991501416430596</v>
      </c>
      <c r="AE198">
        <v>0.5184135977337111</v>
      </c>
      <c r="AF198">
        <v>0.50141643059490082</v>
      </c>
      <c r="AG198">
        <v>0.50568181818181823</v>
      </c>
      <c r="AH198">
        <v>0.50141643059490082</v>
      </c>
      <c r="AI198">
        <v>0.52124645892351273</v>
      </c>
      <c r="AJ198">
        <v>0.50424929178470257</v>
      </c>
      <c r="AK198">
        <v>0.49008498583569399</v>
      </c>
      <c r="AL198">
        <v>0.51988636363636365</v>
      </c>
      <c r="AM198">
        <v>0.54107648725212465</v>
      </c>
      <c r="AN198">
        <v>0.49858356940509913</v>
      </c>
      <c r="AO198">
        <v>0.46458923512747868</v>
      </c>
      <c r="AP198">
        <v>0.50991501416430596</v>
      </c>
      <c r="AQ198">
        <v>0.51136363636363635</v>
      </c>
      <c r="AV198">
        <v>2.6033401489257809E-2</v>
      </c>
      <c r="AW198">
        <v>2.6918411254882809E-2</v>
      </c>
      <c r="AX198" s="24">
        <f t="shared" si="42"/>
        <v>8.8540150232288301E-4</v>
      </c>
      <c r="AY198">
        <f t="shared" si="43"/>
        <v>8.85009765625E-4</v>
      </c>
      <c r="AZ198">
        <f t="shared" si="44"/>
        <v>1</v>
      </c>
    </row>
    <row r="199" spans="4:52">
      <c r="D199" s="74"/>
      <c r="E199" s="31">
        <v>1000</v>
      </c>
      <c r="F199" s="30">
        <f t="shared" si="45"/>
        <v>0.74518570334263901</v>
      </c>
      <c r="G199">
        <v>0.71825542842674339</v>
      </c>
      <c r="H199">
        <v>0.76913026609956392</v>
      </c>
      <c r="I199">
        <v>0.76780235816864961</v>
      </c>
      <c r="J199">
        <v>0.72410393771811976</v>
      </c>
      <c r="K199">
        <v>0.72851434942021509</v>
      </c>
      <c r="L199">
        <v>0.76378199034829497</v>
      </c>
      <c r="M199">
        <v>0.63738313541729996</v>
      </c>
      <c r="N199">
        <v>0.80318027180278873</v>
      </c>
      <c r="O199">
        <v>0.67835062653899869</v>
      </c>
      <c r="P199">
        <v>0.7785001292778212</v>
      </c>
      <c r="Q199">
        <v>0.89593539717554027</v>
      </c>
      <c r="R199">
        <v>0.72206613245470197</v>
      </c>
      <c r="S199">
        <v>0.73731282346801552</v>
      </c>
      <c r="T199">
        <v>0.71576796213878768</v>
      </c>
      <c r="U199">
        <v>0.73770074168404598</v>
      </c>
      <c r="Z199" s="74"/>
      <c r="AA199" s="31">
        <v>750</v>
      </c>
      <c r="AB199" s="30">
        <f t="shared" si="46"/>
        <v>0.50850394883680994</v>
      </c>
      <c r="AC199">
        <v>0.52691218130311612</v>
      </c>
      <c r="AD199">
        <v>0.50991501416430596</v>
      </c>
      <c r="AE199">
        <v>0.5184135977337111</v>
      </c>
      <c r="AF199">
        <v>0.49858356940509913</v>
      </c>
      <c r="AG199">
        <v>0.49147727272727271</v>
      </c>
      <c r="AH199">
        <v>0.49858356940509913</v>
      </c>
      <c r="AI199">
        <v>0.52407932011331448</v>
      </c>
      <c r="AJ199">
        <v>0.50991501416430596</v>
      </c>
      <c r="AK199">
        <v>0.48725212464589229</v>
      </c>
      <c r="AL199">
        <v>0.51988636363636365</v>
      </c>
      <c r="AM199">
        <v>0.54107648725212465</v>
      </c>
      <c r="AN199">
        <v>0.50141643059490082</v>
      </c>
      <c r="AO199">
        <v>0.46458923512747868</v>
      </c>
      <c r="AP199">
        <v>0.5184135977337111</v>
      </c>
      <c r="AQ199">
        <v>0.51704545454545459</v>
      </c>
      <c r="AV199">
        <v>4.57000732421875E-3</v>
      </c>
      <c r="AW199">
        <v>2.700424194335937E-3</v>
      </c>
      <c r="AX199" s="24">
        <f t="shared" si="42"/>
        <v>1.8678365479725513E-3</v>
      </c>
      <c r="AY199">
        <f t="shared" si="43"/>
        <v>1.869583129882813E-3</v>
      </c>
      <c r="AZ199">
        <f t="shared" si="44"/>
        <v>0</v>
      </c>
    </row>
    <row r="200" spans="4:52">
      <c r="D200" s="73">
        <v>13</v>
      </c>
      <c r="E200" s="31">
        <v>5</v>
      </c>
      <c r="F200" s="30">
        <f t="shared" si="45"/>
        <v>0.49423666699542207</v>
      </c>
      <c r="G200">
        <v>0.53892077020595863</v>
      </c>
      <c r="H200">
        <v>0.43022946078904872</v>
      </c>
      <c r="I200">
        <v>0.47011672317047948</v>
      </c>
      <c r="J200">
        <v>0.54390033643918734</v>
      </c>
      <c r="K200">
        <v>0.50672570380311577</v>
      </c>
      <c r="L200">
        <v>0.55436300279532991</v>
      </c>
      <c r="M200">
        <v>0.38370833177331781</v>
      </c>
      <c r="N200">
        <v>0.50440040927490515</v>
      </c>
      <c r="O200">
        <v>0.45051454197191271</v>
      </c>
      <c r="P200">
        <v>0.60408508232528624</v>
      </c>
      <c r="Q200">
        <v>0.55529605940059945</v>
      </c>
      <c r="R200">
        <v>0.50784259958641431</v>
      </c>
      <c r="S200">
        <v>0.46392831754395569</v>
      </c>
      <c r="T200">
        <v>0.44662610243100481</v>
      </c>
      <c r="U200">
        <v>0.45289256342081419</v>
      </c>
      <c r="Z200" s="74"/>
      <c r="AA200" s="31">
        <v>1000</v>
      </c>
      <c r="AB200" s="30">
        <f t="shared" si="46"/>
        <v>0.50906837496780843</v>
      </c>
      <c r="AC200">
        <v>0.5382436260623229</v>
      </c>
      <c r="AD200">
        <v>0.5127478753541076</v>
      </c>
      <c r="AE200">
        <v>0.52124645892351273</v>
      </c>
      <c r="AF200">
        <v>0.49291784702549568</v>
      </c>
      <c r="AG200">
        <v>0.48863636363636359</v>
      </c>
      <c r="AH200">
        <v>0.50424929178470257</v>
      </c>
      <c r="AI200">
        <v>0.52691218130311612</v>
      </c>
      <c r="AJ200">
        <v>0.50708215297450421</v>
      </c>
      <c r="AK200">
        <v>0.48725212464589229</v>
      </c>
      <c r="AL200">
        <v>0.51988636363636365</v>
      </c>
      <c r="AM200">
        <v>0.54107648725212465</v>
      </c>
      <c r="AN200">
        <v>0.50424929178470257</v>
      </c>
      <c r="AO200">
        <v>0.46175637393767699</v>
      </c>
      <c r="AP200">
        <v>0.52124645892351273</v>
      </c>
      <c r="AQ200">
        <v>0.50852272727272729</v>
      </c>
      <c r="AV200">
        <v>0</v>
      </c>
      <c r="AW200">
        <v>0</v>
      </c>
      <c r="AX200" s="24">
        <f t="shared" ref="AX200:AX263" si="47">(ABS(EXP(AV200) - EXP(AW200)) / ABS(EXP(AV200)))</f>
        <v>0</v>
      </c>
      <c r="AY200">
        <f t="shared" ref="AY200:AY263" si="48">ABS(AV200-AW200)</f>
        <v>0</v>
      </c>
      <c r="AZ200">
        <f t="shared" ref="AZ200:AZ263" si="49">IF(AND(AW200 &lt;= 1.2*AV200, AW200 &gt;= 0.8*AV200), 1, 0)</f>
        <v>1</v>
      </c>
    </row>
    <row r="201" spans="4:52">
      <c r="D201" s="74"/>
      <c r="E201" s="31">
        <v>10</v>
      </c>
      <c r="F201" s="30">
        <f t="shared" si="45"/>
        <v>0.53193095815907521</v>
      </c>
      <c r="G201">
        <v>0.57005767084010095</v>
      </c>
      <c r="H201">
        <v>0.5342926828876986</v>
      </c>
      <c r="I201">
        <v>0.51061617290654948</v>
      </c>
      <c r="J201">
        <v>0.54332734588703324</v>
      </c>
      <c r="K201">
        <v>0.55050428018887498</v>
      </c>
      <c r="L201">
        <v>0.61508965752199918</v>
      </c>
      <c r="M201">
        <v>0.38381192360621252</v>
      </c>
      <c r="N201">
        <v>0.54168750601733562</v>
      </c>
      <c r="O201">
        <v>0.50295095472017515</v>
      </c>
      <c r="P201">
        <v>0.6006770716325085</v>
      </c>
      <c r="Q201">
        <v>0.58363999859501237</v>
      </c>
      <c r="R201">
        <v>0.55738606714231542</v>
      </c>
      <c r="S201">
        <v>0.52688837002157463</v>
      </c>
      <c r="T201">
        <v>0.44977497115144499</v>
      </c>
      <c r="U201">
        <v>0.50825969926729131</v>
      </c>
      <c r="Z201" s="73">
        <v>13</v>
      </c>
      <c r="AA201" s="31">
        <v>5</v>
      </c>
      <c r="AB201" s="30">
        <f t="shared" si="46"/>
        <v>0.50906730191432747</v>
      </c>
      <c r="AC201">
        <v>0.53541076487252126</v>
      </c>
      <c r="AD201">
        <v>0.49858356940509913</v>
      </c>
      <c r="AE201">
        <v>0.5439093484419264</v>
      </c>
      <c r="AF201">
        <v>0.48158640226628902</v>
      </c>
      <c r="AG201">
        <v>0.49431818181818182</v>
      </c>
      <c r="AH201">
        <v>0.50424929178470257</v>
      </c>
      <c r="AI201">
        <v>0.5127478753541076</v>
      </c>
      <c r="AJ201">
        <v>0.49858356940509913</v>
      </c>
      <c r="AK201">
        <v>0.49858356940509913</v>
      </c>
      <c r="AL201">
        <v>0.51420454545454541</v>
      </c>
      <c r="AM201">
        <v>0.5637393767705382</v>
      </c>
      <c r="AN201">
        <v>0.49575070821529738</v>
      </c>
      <c r="AO201">
        <v>0.47025495750708213</v>
      </c>
      <c r="AP201">
        <v>0.52124645892351273</v>
      </c>
      <c r="AQ201">
        <v>0.50284090909090906</v>
      </c>
      <c r="AV201">
        <v>0.202880859375</v>
      </c>
      <c r="AW201">
        <v>0.19690780639648439</v>
      </c>
      <c r="AX201" s="24">
        <f t="shared" si="47"/>
        <v>5.9552497617290801E-3</v>
      </c>
      <c r="AY201">
        <f t="shared" si="48"/>
        <v>5.9730529785156083E-3</v>
      </c>
      <c r="AZ201">
        <f t="shared" si="49"/>
        <v>1</v>
      </c>
    </row>
    <row r="202" spans="4:52">
      <c r="D202" s="74"/>
      <c r="E202" s="31">
        <v>15</v>
      </c>
      <c r="F202" s="30">
        <f t="shared" si="45"/>
        <v>0.55034134287935821</v>
      </c>
      <c r="G202">
        <v>0.57267381020941788</v>
      </c>
      <c r="H202">
        <v>0.57254618928958934</v>
      </c>
      <c r="I202">
        <v>0.52045460185521863</v>
      </c>
      <c r="J202">
        <v>0.55260294137397459</v>
      </c>
      <c r="K202">
        <v>0.56980520123743228</v>
      </c>
      <c r="L202">
        <v>0.63951980851514323</v>
      </c>
      <c r="M202">
        <v>0.38043406168652572</v>
      </c>
      <c r="N202">
        <v>0.58525252690904006</v>
      </c>
      <c r="O202">
        <v>0.51554821391945282</v>
      </c>
      <c r="P202">
        <v>0.630792020377828</v>
      </c>
      <c r="Q202">
        <v>0.59872988144029904</v>
      </c>
      <c r="R202">
        <v>0.55971255539390719</v>
      </c>
      <c r="S202">
        <v>0.56701785199985022</v>
      </c>
      <c r="T202">
        <v>0.46681917271002632</v>
      </c>
      <c r="U202">
        <v>0.52321130627266976</v>
      </c>
      <c r="Z202" s="74"/>
      <c r="AA202" s="31">
        <v>10</v>
      </c>
      <c r="AB202" s="30">
        <f t="shared" si="46"/>
        <v>0.50718355652845726</v>
      </c>
      <c r="AC202">
        <v>0.54107648725212465</v>
      </c>
      <c r="AD202">
        <v>0.49575070821529738</v>
      </c>
      <c r="AE202">
        <v>0.52974504249291787</v>
      </c>
      <c r="AF202">
        <v>0.48158640226628902</v>
      </c>
      <c r="AG202">
        <v>0.49431818181818182</v>
      </c>
      <c r="AH202">
        <v>0.49291784702549568</v>
      </c>
      <c r="AI202">
        <v>0.50991501416430596</v>
      </c>
      <c r="AJ202">
        <v>0.50141643059490082</v>
      </c>
      <c r="AK202">
        <v>0.47875354107648732</v>
      </c>
      <c r="AL202">
        <v>0.51988636363636365</v>
      </c>
      <c r="AM202">
        <v>0.54957507082152979</v>
      </c>
      <c r="AN202">
        <v>0.49575070821529738</v>
      </c>
      <c r="AO202">
        <v>0.48158640226628902</v>
      </c>
      <c r="AP202">
        <v>0.5127478753541076</v>
      </c>
      <c r="AQ202">
        <v>0.52272727272727271</v>
      </c>
      <c r="AV202">
        <v>1.24359130859375E-3</v>
      </c>
      <c r="AW202">
        <v>1.4797210693359381E-3</v>
      </c>
      <c r="AX202" s="24">
        <f t="shared" si="47"/>
        <v>2.3615764156871032E-4</v>
      </c>
      <c r="AY202">
        <f t="shared" si="48"/>
        <v>2.3612976074218806E-4</v>
      </c>
      <c r="AZ202">
        <f t="shared" si="49"/>
        <v>1</v>
      </c>
    </row>
    <row r="203" spans="4:52">
      <c r="D203" s="74"/>
      <c r="E203" s="31">
        <v>25</v>
      </c>
      <c r="F203" s="30">
        <f t="shared" si="45"/>
        <v>0.56618689542026468</v>
      </c>
      <c r="G203">
        <v>0.55131849678162426</v>
      </c>
      <c r="H203">
        <v>0.59179903478923113</v>
      </c>
      <c r="I203">
        <v>0.57496888477152852</v>
      </c>
      <c r="J203">
        <v>0.56763128813152108</v>
      </c>
      <c r="K203">
        <v>0.58012194626232427</v>
      </c>
      <c r="L203">
        <v>0.6487143722820945</v>
      </c>
      <c r="M203">
        <v>0.4162831832904359</v>
      </c>
      <c r="N203">
        <v>0.59747966633112815</v>
      </c>
      <c r="O203">
        <v>0.512932594376733</v>
      </c>
      <c r="P203">
        <v>0.62375596332020244</v>
      </c>
      <c r="Q203">
        <v>0.62473297664409289</v>
      </c>
      <c r="R203">
        <v>0.58639098272899415</v>
      </c>
      <c r="S203">
        <v>0.57317393578849574</v>
      </c>
      <c r="T203">
        <v>0.48453786640090207</v>
      </c>
      <c r="U203">
        <v>0.55896223940466372</v>
      </c>
      <c r="Z203" s="74"/>
      <c r="AA203" s="31">
        <v>15</v>
      </c>
      <c r="AB203" s="30">
        <f t="shared" si="46"/>
        <v>0.50642544424414104</v>
      </c>
      <c r="AC203">
        <v>0.53541076487252126</v>
      </c>
      <c r="AD203">
        <v>0.50991501416430596</v>
      </c>
      <c r="AE203">
        <v>0.52407932011331448</v>
      </c>
      <c r="AF203">
        <v>0.47308781869688388</v>
      </c>
      <c r="AG203">
        <v>0.49147727272727271</v>
      </c>
      <c r="AH203">
        <v>0.49008498583569399</v>
      </c>
      <c r="AI203">
        <v>0.50708215297450421</v>
      </c>
      <c r="AJ203">
        <v>0.50991501416430596</v>
      </c>
      <c r="AK203">
        <v>0.49291784702549568</v>
      </c>
      <c r="AL203">
        <v>0.52556818181818177</v>
      </c>
      <c r="AM203">
        <v>0.53541076487252126</v>
      </c>
      <c r="AN203">
        <v>0.50424929178470257</v>
      </c>
      <c r="AO203">
        <v>0.47025495750708213</v>
      </c>
      <c r="AP203">
        <v>0.52124645892351273</v>
      </c>
      <c r="AQ203">
        <v>0.50568181818181823</v>
      </c>
      <c r="AV203">
        <v>7.9893112182617188E-2</v>
      </c>
      <c r="AW203">
        <v>4.1261672973632813E-2</v>
      </c>
      <c r="AX203" s="24">
        <f t="shared" si="47"/>
        <v>3.7894761922792064E-2</v>
      </c>
      <c r="AY203">
        <f t="shared" si="48"/>
        <v>3.8631439208984375E-2</v>
      </c>
      <c r="AZ203">
        <f t="shared" si="49"/>
        <v>0</v>
      </c>
    </row>
    <row r="204" spans="4:52">
      <c r="D204" s="74"/>
      <c r="E204" s="31">
        <v>35</v>
      </c>
      <c r="F204" s="30">
        <f t="shared" si="45"/>
        <v>0.58288235543657474</v>
      </c>
      <c r="G204">
        <v>0.55667285461975025</v>
      </c>
      <c r="H204">
        <v>0.61055868956421855</v>
      </c>
      <c r="I204">
        <v>0.57155905131054985</v>
      </c>
      <c r="J204">
        <v>0.59313041468265659</v>
      </c>
      <c r="K204">
        <v>0.58440422345944298</v>
      </c>
      <c r="L204">
        <v>0.6663033977401811</v>
      </c>
      <c r="M204">
        <v>0.4339435844408272</v>
      </c>
      <c r="N204">
        <v>0.60060564913142367</v>
      </c>
      <c r="O204">
        <v>0.52701493693286416</v>
      </c>
      <c r="P204">
        <v>0.63999431931717021</v>
      </c>
      <c r="Q204">
        <v>0.68763764687509932</v>
      </c>
      <c r="R204">
        <v>0.58900846844451293</v>
      </c>
      <c r="S204">
        <v>0.60658978616372616</v>
      </c>
      <c r="T204">
        <v>0.50314590570274254</v>
      </c>
      <c r="U204">
        <v>0.5726664031634553</v>
      </c>
      <c r="Z204" s="74"/>
      <c r="AA204" s="31">
        <v>25</v>
      </c>
      <c r="AB204" s="30">
        <f t="shared" si="46"/>
        <v>0.51077292042235389</v>
      </c>
      <c r="AC204">
        <v>0.5382436260623229</v>
      </c>
      <c r="AD204">
        <v>0.50991501416430596</v>
      </c>
      <c r="AE204">
        <v>0.53257790368271951</v>
      </c>
      <c r="AF204">
        <v>0.47875354107648732</v>
      </c>
      <c r="AG204">
        <v>0.49431818181818182</v>
      </c>
      <c r="AH204">
        <v>0.49291784702549568</v>
      </c>
      <c r="AI204">
        <v>0.5127478753541076</v>
      </c>
      <c r="AJ204">
        <v>0.49575070821529738</v>
      </c>
      <c r="AK204">
        <v>0.49575070821529738</v>
      </c>
      <c r="AL204">
        <v>0.51988636363636365</v>
      </c>
      <c r="AM204">
        <v>0.55240793201133143</v>
      </c>
      <c r="AN204">
        <v>0.50141643059490082</v>
      </c>
      <c r="AO204">
        <v>0.48725212464589229</v>
      </c>
      <c r="AP204">
        <v>0.52124645892351273</v>
      </c>
      <c r="AQ204">
        <v>0.52840909090909094</v>
      </c>
      <c r="AV204">
        <v>6.298065185546875E-3</v>
      </c>
      <c r="AW204">
        <v>8.648681640625001E-3</v>
      </c>
      <c r="AX204" s="24">
        <f t="shared" si="47"/>
        <v>2.3533813198920932E-3</v>
      </c>
      <c r="AY204">
        <f t="shared" si="48"/>
        <v>2.350616455078126E-3</v>
      </c>
      <c r="AZ204">
        <f t="shared" si="49"/>
        <v>0</v>
      </c>
    </row>
    <row r="205" spans="4:52">
      <c r="D205" s="74"/>
      <c r="E205" s="31">
        <v>50</v>
      </c>
      <c r="F205" s="30">
        <f t="shared" si="45"/>
        <v>0.60138309220440944</v>
      </c>
      <c r="G205">
        <v>0.57731425393221203</v>
      </c>
      <c r="H205">
        <v>0.62561719262440163</v>
      </c>
      <c r="I205">
        <v>0.58140713615400585</v>
      </c>
      <c r="J205">
        <v>0.61810806821320341</v>
      </c>
      <c r="K205">
        <v>0.58437451852386169</v>
      </c>
      <c r="L205">
        <v>0.68375046822333541</v>
      </c>
      <c r="M205">
        <v>0.44649683568326382</v>
      </c>
      <c r="N205">
        <v>0.62261054685161643</v>
      </c>
      <c r="O205">
        <v>0.54095269078407393</v>
      </c>
      <c r="P205">
        <v>0.65366573530987271</v>
      </c>
      <c r="Q205">
        <v>0.72432829658130626</v>
      </c>
      <c r="R205">
        <v>0.59512538477003107</v>
      </c>
      <c r="S205">
        <v>0.63325851905924391</v>
      </c>
      <c r="T205">
        <v>0.5349611150851904</v>
      </c>
      <c r="U205">
        <v>0.5987756212705232</v>
      </c>
      <c r="Z205" s="74"/>
      <c r="AA205" s="31">
        <v>35</v>
      </c>
      <c r="AB205" s="30">
        <f t="shared" si="46"/>
        <v>0.50831884711134012</v>
      </c>
      <c r="AC205">
        <v>0.52974504249291787</v>
      </c>
      <c r="AD205">
        <v>0.50991501416430596</v>
      </c>
      <c r="AE205">
        <v>0.52691218130311612</v>
      </c>
      <c r="AF205">
        <v>0.47025495750708213</v>
      </c>
      <c r="AG205">
        <v>0.50284090909090906</v>
      </c>
      <c r="AH205">
        <v>0.49291784702549568</v>
      </c>
      <c r="AI205">
        <v>0.51558073654390935</v>
      </c>
      <c r="AJ205">
        <v>0.50708215297450421</v>
      </c>
      <c r="AK205">
        <v>0.49008498583569399</v>
      </c>
      <c r="AL205">
        <v>0.52272727272727271</v>
      </c>
      <c r="AM205">
        <v>0.5382436260623229</v>
      </c>
      <c r="AN205">
        <v>0.49008498583569399</v>
      </c>
      <c r="AO205">
        <v>0.48441926345609071</v>
      </c>
      <c r="AP205">
        <v>0.52124645892351273</v>
      </c>
      <c r="AQ205">
        <v>0.52272727272727271</v>
      </c>
      <c r="AV205">
        <v>0</v>
      </c>
      <c r="AW205">
        <v>0</v>
      </c>
      <c r="AX205" s="24">
        <f t="shared" si="47"/>
        <v>0</v>
      </c>
      <c r="AY205">
        <f t="shared" si="48"/>
        <v>0</v>
      </c>
      <c r="AZ205">
        <f t="shared" si="49"/>
        <v>1</v>
      </c>
    </row>
    <row r="206" spans="4:52">
      <c r="D206" s="74"/>
      <c r="E206" s="31">
        <v>75</v>
      </c>
      <c r="F206" s="30">
        <f t="shared" si="45"/>
        <v>0.6235299093660075</v>
      </c>
      <c r="G206">
        <v>0.59479315893059248</v>
      </c>
      <c r="H206">
        <v>0.64256193766505043</v>
      </c>
      <c r="I206">
        <v>0.60492912341009575</v>
      </c>
      <c r="J206">
        <v>0.63397937632517598</v>
      </c>
      <c r="K206">
        <v>0.61523485573847336</v>
      </c>
      <c r="L206">
        <v>0.71643217895470013</v>
      </c>
      <c r="M206">
        <v>0.45716596092474548</v>
      </c>
      <c r="N206">
        <v>0.6764840167687759</v>
      </c>
      <c r="O206">
        <v>0.56097996845274456</v>
      </c>
      <c r="P206">
        <v>0.65436894463628437</v>
      </c>
      <c r="Q206">
        <v>0.72818366704670268</v>
      </c>
      <c r="R206">
        <v>0.63773500674022876</v>
      </c>
      <c r="S206">
        <v>0.64441301521273731</v>
      </c>
      <c r="T206">
        <v>0.56183452566711067</v>
      </c>
      <c r="U206">
        <v>0.62385290401669302</v>
      </c>
      <c r="Z206" s="74"/>
      <c r="AA206" s="31">
        <v>50</v>
      </c>
      <c r="AB206" s="30">
        <f t="shared" si="46"/>
        <v>0.5073718774143704</v>
      </c>
      <c r="AC206">
        <v>0.52974504249291787</v>
      </c>
      <c r="AD206">
        <v>0.49858356940509913</v>
      </c>
      <c r="AE206">
        <v>0.52124645892351273</v>
      </c>
      <c r="AF206">
        <v>0.47875354107648732</v>
      </c>
      <c r="AG206">
        <v>0.49431818181818182</v>
      </c>
      <c r="AH206">
        <v>0.49291784702549568</v>
      </c>
      <c r="AI206">
        <v>0.5184135977337111</v>
      </c>
      <c r="AJ206">
        <v>0.50991501416430596</v>
      </c>
      <c r="AK206">
        <v>0.49008498583569399</v>
      </c>
      <c r="AL206">
        <v>0.51704545454545459</v>
      </c>
      <c r="AM206">
        <v>0.54107648725212465</v>
      </c>
      <c r="AN206">
        <v>0.49008498583569399</v>
      </c>
      <c r="AO206">
        <v>0.47592067988668563</v>
      </c>
      <c r="AP206">
        <v>0.52974504249291787</v>
      </c>
      <c r="AQ206">
        <v>0.52272727272727271</v>
      </c>
      <c r="AV206">
        <v>3.01361083984375E-4</v>
      </c>
      <c r="AW206">
        <v>5.3771972656250014E-3</v>
      </c>
      <c r="AX206" s="24">
        <f t="shared" si="47"/>
        <v>5.0887400615341038E-3</v>
      </c>
      <c r="AY206">
        <f t="shared" si="48"/>
        <v>5.0758361816406264E-3</v>
      </c>
      <c r="AZ206">
        <f t="shared" si="49"/>
        <v>0</v>
      </c>
    </row>
    <row r="207" spans="4:52">
      <c r="D207" s="74"/>
      <c r="E207" s="31">
        <v>100</v>
      </c>
      <c r="F207" s="30">
        <f t="shared" si="45"/>
        <v>0.63958791462720732</v>
      </c>
      <c r="G207">
        <v>0.61934169984797316</v>
      </c>
      <c r="H207">
        <v>0.6535222113538296</v>
      </c>
      <c r="I207">
        <v>0.61241223478577878</v>
      </c>
      <c r="J207">
        <v>0.64141532432653603</v>
      </c>
      <c r="K207">
        <v>0.62958222635582661</v>
      </c>
      <c r="L207">
        <v>0.71636807201785457</v>
      </c>
      <c r="M207">
        <v>0.50064889057352768</v>
      </c>
      <c r="N207">
        <v>0.6916782280978605</v>
      </c>
      <c r="O207">
        <v>0.58612940177480755</v>
      </c>
      <c r="P207">
        <v>0.67026727089338223</v>
      </c>
      <c r="Q207">
        <v>0.76292750434361734</v>
      </c>
      <c r="R207">
        <v>0.63665070399538726</v>
      </c>
      <c r="S207">
        <v>0.65347904454118511</v>
      </c>
      <c r="T207">
        <v>0.57702645414820086</v>
      </c>
      <c r="U207">
        <v>0.64236945235234288</v>
      </c>
      <c r="Z207" s="74"/>
      <c r="AA207" s="31">
        <v>75</v>
      </c>
      <c r="AB207" s="30">
        <f t="shared" si="46"/>
        <v>0.50718302000171689</v>
      </c>
      <c r="AC207">
        <v>0.53541076487252126</v>
      </c>
      <c r="AD207">
        <v>0.50708215297450421</v>
      </c>
      <c r="AE207">
        <v>0.52407932011331448</v>
      </c>
      <c r="AF207">
        <v>0.47875354107648732</v>
      </c>
      <c r="AG207">
        <v>0.49431818181818182</v>
      </c>
      <c r="AH207">
        <v>0.49575070821529738</v>
      </c>
      <c r="AI207">
        <v>0.52407932011331448</v>
      </c>
      <c r="AJ207">
        <v>0.49575070821529738</v>
      </c>
      <c r="AK207">
        <v>0.49008498583569399</v>
      </c>
      <c r="AL207">
        <v>0.51704545454545459</v>
      </c>
      <c r="AM207">
        <v>0.54107648725212465</v>
      </c>
      <c r="AN207">
        <v>0.49008498583569399</v>
      </c>
      <c r="AO207">
        <v>0.47025495750708213</v>
      </c>
      <c r="AP207">
        <v>0.52124645892351273</v>
      </c>
      <c r="AQ207">
        <v>0.52272727272727271</v>
      </c>
      <c r="AV207">
        <v>9.9964141845703125E-3</v>
      </c>
      <c r="AW207">
        <v>1.493148803710938E-2</v>
      </c>
      <c r="AX207" s="24">
        <f t="shared" si="47"/>
        <v>4.9472713864929276E-3</v>
      </c>
      <c r="AY207">
        <f t="shared" si="48"/>
        <v>4.935073852539067E-3</v>
      </c>
      <c r="AZ207">
        <f t="shared" si="49"/>
        <v>0</v>
      </c>
    </row>
    <row r="208" spans="4:52">
      <c r="D208" s="74"/>
      <c r="E208" s="31">
        <v>125</v>
      </c>
      <c r="F208" s="30">
        <f t="shared" si="45"/>
        <v>0.64971344085485672</v>
      </c>
      <c r="G208">
        <v>0.61612253812194306</v>
      </c>
      <c r="H208">
        <v>0.65619591548908773</v>
      </c>
      <c r="I208">
        <v>0.61172710738314251</v>
      </c>
      <c r="J208">
        <v>0.64986537824276258</v>
      </c>
      <c r="K208">
        <v>0.63785493090571355</v>
      </c>
      <c r="L208">
        <v>0.7136833622788985</v>
      </c>
      <c r="M208">
        <v>0.53763245331614939</v>
      </c>
      <c r="N208">
        <v>0.69868880091402752</v>
      </c>
      <c r="O208">
        <v>0.59775376356502885</v>
      </c>
      <c r="P208">
        <v>0.70516288286851081</v>
      </c>
      <c r="Q208">
        <v>0.78060746502302603</v>
      </c>
      <c r="R208">
        <v>0.6470379607462492</v>
      </c>
      <c r="S208">
        <v>0.65289738259655605</v>
      </c>
      <c r="T208">
        <v>0.57594248802601955</v>
      </c>
      <c r="U208">
        <v>0.6645291833457363</v>
      </c>
      <c r="Z208" s="74"/>
      <c r="AA208" s="31">
        <v>100</v>
      </c>
      <c r="AB208" s="30">
        <f t="shared" si="46"/>
        <v>0.50642866340458403</v>
      </c>
      <c r="AC208">
        <v>0.5382436260623229</v>
      </c>
      <c r="AD208">
        <v>0.50708215297450421</v>
      </c>
      <c r="AE208">
        <v>0.52691218130311612</v>
      </c>
      <c r="AF208">
        <v>0.47592067988668563</v>
      </c>
      <c r="AG208">
        <v>0.5</v>
      </c>
      <c r="AH208">
        <v>0.49291784702549568</v>
      </c>
      <c r="AI208">
        <v>0.5127478753541076</v>
      </c>
      <c r="AJ208">
        <v>0.50141643059490082</v>
      </c>
      <c r="AK208">
        <v>0.48158640226628902</v>
      </c>
      <c r="AL208">
        <v>0.52272727272727271</v>
      </c>
      <c r="AM208">
        <v>0.5382436260623229</v>
      </c>
      <c r="AN208">
        <v>0.48725212464589229</v>
      </c>
      <c r="AO208">
        <v>0.47875354107648732</v>
      </c>
      <c r="AP208">
        <v>0.51558073654390935</v>
      </c>
      <c r="AQ208">
        <v>0.51704545454545459</v>
      </c>
      <c r="AV208">
        <v>0</v>
      </c>
      <c r="AW208">
        <v>0</v>
      </c>
      <c r="AX208" s="24">
        <f t="shared" si="47"/>
        <v>0</v>
      </c>
      <c r="AY208">
        <f t="shared" si="48"/>
        <v>0</v>
      </c>
      <c r="AZ208">
        <f t="shared" si="49"/>
        <v>1</v>
      </c>
    </row>
    <row r="209" spans="4:52">
      <c r="D209" s="74"/>
      <c r="E209" s="31">
        <v>250</v>
      </c>
      <c r="F209" s="30">
        <f t="shared" si="45"/>
        <v>0.69202380283454246</v>
      </c>
      <c r="G209">
        <v>0.64961885839605193</v>
      </c>
      <c r="H209">
        <v>0.71088772743717654</v>
      </c>
      <c r="I209">
        <v>0.6922019286508303</v>
      </c>
      <c r="J209">
        <v>0.66528739354130473</v>
      </c>
      <c r="K209">
        <v>0.66923068087659132</v>
      </c>
      <c r="L209">
        <v>0.74731341041489574</v>
      </c>
      <c r="M209">
        <v>0.59671663063541702</v>
      </c>
      <c r="N209">
        <v>0.74995180422371099</v>
      </c>
      <c r="O209">
        <v>0.64466797932552355</v>
      </c>
      <c r="P209">
        <v>0.73702818341799015</v>
      </c>
      <c r="Q209">
        <v>0.82636430993128829</v>
      </c>
      <c r="R209">
        <v>0.69266649037604144</v>
      </c>
      <c r="S209">
        <v>0.69717766335065334</v>
      </c>
      <c r="T209">
        <v>0.59010459203918353</v>
      </c>
      <c r="U209">
        <v>0.71113938990147518</v>
      </c>
      <c r="Z209" s="74"/>
      <c r="AA209" s="31">
        <v>125</v>
      </c>
      <c r="AB209" s="30">
        <f t="shared" si="46"/>
        <v>0.50661537471027551</v>
      </c>
      <c r="AC209">
        <v>0.5382436260623229</v>
      </c>
      <c r="AD209">
        <v>0.5127478753541076</v>
      </c>
      <c r="AE209">
        <v>0.52691218130311612</v>
      </c>
      <c r="AF209">
        <v>0.48158640226628902</v>
      </c>
      <c r="AG209">
        <v>0.5</v>
      </c>
      <c r="AH209">
        <v>0.49575070821529738</v>
      </c>
      <c r="AI209">
        <v>0.51558073654390935</v>
      </c>
      <c r="AJ209">
        <v>0.49858356940509913</v>
      </c>
      <c r="AK209">
        <v>0.48725212464589229</v>
      </c>
      <c r="AL209">
        <v>0.51420454545454541</v>
      </c>
      <c r="AM209">
        <v>0.53257790368271951</v>
      </c>
      <c r="AN209">
        <v>0.49575070821529738</v>
      </c>
      <c r="AO209">
        <v>0.47025495750708213</v>
      </c>
      <c r="AP209">
        <v>0.51558073654390935</v>
      </c>
      <c r="AQ209">
        <v>0.51420454545454541</v>
      </c>
      <c r="AV209">
        <v>0</v>
      </c>
      <c r="AW209">
        <v>0</v>
      </c>
      <c r="AX209" s="24">
        <f t="shared" si="47"/>
        <v>0</v>
      </c>
      <c r="AY209">
        <f t="shared" si="48"/>
        <v>0</v>
      </c>
      <c r="AZ209">
        <f t="shared" si="49"/>
        <v>1</v>
      </c>
    </row>
    <row r="210" spans="4:52">
      <c r="D210" s="74"/>
      <c r="E210" s="31">
        <v>400</v>
      </c>
      <c r="F210" s="30">
        <f t="shared" si="45"/>
        <v>0.71056563429429831</v>
      </c>
      <c r="G210">
        <v>0.69410918041833503</v>
      </c>
      <c r="H210">
        <v>0.72675496909924686</v>
      </c>
      <c r="I210">
        <v>0.72984303093656377</v>
      </c>
      <c r="J210">
        <v>0.67868575658231867</v>
      </c>
      <c r="K210">
        <v>0.69937533243736538</v>
      </c>
      <c r="L210">
        <v>0.75850839085417476</v>
      </c>
      <c r="M210">
        <v>0.59627403660273104</v>
      </c>
      <c r="N210">
        <v>0.77777550635954984</v>
      </c>
      <c r="O210">
        <v>0.65501879411884967</v>
      </c>
      <c r="P210">
        <v>0.75090524740950571</v>
      </c>
      <c r="Q210">
        <v>0.83156089615402773</v>
      </c>
      <c r="R210">
        <v>0.70563533947601509</v>
      </c>
      <c r="S210">
        <v>0.70908709597306419</v>
      </c>
      <c r="T210">
        <v>0.63175882381518411</v>
      </c>
      <c r="U210">
        <v>0.71319211417754358</v>
      </c>
      <c r="Z210" s="74"/>
      <c r="AA210" s="31">
        <v>250</v>
      </c>
      <c r="AB210" s="30">
        <f t="shared" si="46"/>
        <v>0.50585833547944037</v>
      </c>
      <c r="AC210">
        <v>0.5382436260623229</v>
      </c>
      <c r="AD210">
        <v>0.50991501416430596</v>
      </c>
      <c r="AE210">
        <v>0.5184135977337111</v>
      </c>
      <c r="AF210">
        <v>0.49008498583569399</v>
      </c>
      <c r="AG210">
        <v>0.50284090909090906</v>
      </c>
      <c r="AH210">
        <v>0.50708215297450421</v>
      </c>
      <c r="AI210">
        <v>0.51558073654390935</v>
      </c>
      <c r="AJ210">
        <v>0.49575070821529738</v>
      </c>
      <c r="AK210">
        <v>0.48158640226628902</v>
      </c>
      <c r="AL210">
        <v>0.51420454545454541</v>
      </c>
      <c r="AM210">
        <v>0.5382436260623229</v>
      </c>
      <c r="AN210">
        <v>0.49575070821529738</v>
      </c>
      <c r="AO210">
        <v>0.45892351274787541</v>
      </c>
      <c r="AP210">
        <v>0.5184135977337111</v>
      </c>
      <c r="AQ210">
        <v>0.50284090909090906</v>
      </c>
      <c r="AV210">
        <v>0</v>
      </c>
      <c r="AW210">
        <v>0</v>
      </c>
      <c r="AX210" s="24">
        <f t="shared" si="47"/>
        <v>0</v>
      </c>
      <c r="AY210">
        <f t="shared" si="48"/>
        <v>0</v>
      </c>
      <c r="AZ210">
        <f t="shared" si="49"/>
        <v>1</v>
      </c>
    </row>
    <row r="211" spans="4:52">
      <c r="D211" s="74"/>
      <c r="E211" s="31">
        <v>500</v>
      </c>
      <c r="F211" s="30">
        <f t="shared" si="45"/>
        <v>0.71832401352318842</v>
      </c>
      <c r="G211">
        <v>0.7011855681961342</v>
      </c>
      <c r="H211">
        <v>0.73710217586253801</v>
      </c>
      <c r="I211">
        <v>0.74089638543441172</v>
      </c>
      <c r="J211">
        <v>0.68340604371487468</v>
      </c>
      <c r="K211">
        <v>0.71505807574318359</v>
      </c>
      <c r="L211">
        <v>0.75919538002489706</v>
      </c>
      <c r="M211">
        <v>0.59830783077100269</v>
      </c>
      <c r="N211">
        <v>0.78240568004967004</v>
      </c>
      <c r="O211">
        <v>0.66316140253985045</v>
      </c>
      <c r="P211">
        <v>0.75620956691544372</v>
      </c>
      <c r="Q211">
        <v>0.85776543633404001</v>
      </c>
      <c r="R211">
        <v>0.70593961322438759</v>
      </c>
      <c r="S211">
        <v>0.71919390922098303</v>
      </c>
      <c r="T211">
        <v>0.637006278817838</v>
      </c>
      <c r="U211">
        <v>0.71802685599857086</v>
      </c>
      <c r="Z211" s="74"/>
      <c r="AA211" s="31">
        <v>400</v>
      </c>
      <c r="AB211" s="30">
        <f t="shared" si="46"/>
        <v>0.50680369559618854</v>
      </c>
      <c r="AC211">
        <v>0.53541076487252126</v>
      </c>
      <c r="AD211">
        <v>0.5127478753541076</v>
      </c>
      <c r="AE211">
        <v>0.5127478753541076</v>
      </c>
      <c r="AF211">
        <v>0.49291784702549568</v>
      </c>
      <c r="AG211">
        <v>0.5</v>
      </c>
      <c r="AH211">
        <v>0.49575070821529738</v>
      </c>
      <c r="AI211">
        <v>0.52124645892351273</v>
      </c>
      <c r="AJ211">
        <v>0.50424929178470257</v>
      </c>
      <c r="AK211">
        <v>0.48441926345609071</v>
      </c>
      <c r="AL211">
        <v>0.51988636363636365</v>
      </c>
      <c r="AM211">
        <v>0.5382436260623229</v>
      </c>
      <c r="AN211">
        <v>0.50141643059490082</v>
      </c>
      <c r="AO211">
        <v>0.46175637393767699</v>
      </c>
      <c r="AP211">
        <v>0.51558073654390935</v>
      </c>
      <c r="AQ211">
        <v>0.50568181818181823</v>
      </c>
      <c r="AV211">
        <v>0</v>
      </c>
      <c r="AW211">
        <v>2.6931762695312498E-4</v>
      </c>
      <c r="AX211" s="24">
        <f t="shared" si="47"/>
        <v>2.6935389620108552E-4</v>
      </c>
      <c r="AY211">
        <f t="shared" si="48"/>
        <v>2.6931762695312498E-4</v>
      </c>
      <c r="AZ211">
        <f t="shared" si="49"/>
        <v>0</v>
      </c>
    </row>
    <row r="212" spans="4:52">
      <c r="D212" s="74"/>
      <c r="E212" s="31">
        <v>600</v>
      </c>
      <c r="F212" s="30">
        <f t="shared" ref="F212:F275" si="50">AVERAGE(G212:U212)</f>
        <v>0.72408006465480268</v>
      </c>
      <c r="G212">
        <v>0.71401504173426056</v>
      </c>
      <c r="H212">
        <v>0.7427711500329206</v>
      </c>
      <c r="I212">
        <v>0.7579185261853344</v>
      </c>
      <c r="J212">
        <v>0.69042813990955054</v>
      </c>
      <c r="K212">
        <v>0.71446388489391965</v>
      </c>
      <c r="L212">
        <v>0.76065953225417515</v>
      </c>
      <c r="M212">
        <v>0.61217929049850361</v>
      </c>
      <c r="N212">
        <v>0.78734758638911151</v>
      </c>
      <c r="O212">
        <v>0.66211366820719941</v>
      </c>
      <c r="P212">
        <v>0.76744799855659718</v>
      </c>
      <c r="Q212">
        <v>0.8573808177179757</v>
      </c>
      <c r="R212">
        <v>0.70546921743031021</v>
      </c>
      <c r="S212">
        <v>0.72408759396400824</v>
      </c>
      <c r="T212">
        <v>0.64830966394563061</v>
      </c>
      <c r="U212">
        <v>0.71660885810254182</v>
      </c>
      <c r="Z212" s="74"/>
      <c r="AA212" s="31">
        <v>500</v>
      </c>
      <c r="AB212" s="30">
        <f t="shared" si="46"/>
        <v>0.50812462443128159</v>
      </c>
      <c r="AC212">
        <v>0.5382436260623229</v>
      </c>
      <c r="AD212">
        <v>0.51558073654390935</v>
      </c>
      <c r="AE212">
        <v>0.51558073654390935</v>
      </c>
      <c r="AF212">
        <v>0.49575070821529738</v>
      </c>
      <c r="AG212">
        <v>0.5</v>
      </c>
      <c r="AH212">
        <v>0.49291784702549568</v>
      </c>
      <c r="AI212">
        <v>0.5184135977337111</v>
      </c>
      <c r="AJ212">
        <v>0.50708215297450421</v>
      </c>
      <c r="AK212">
        <v>0.48725212464589229</v>
      </c>
      <c r="AL212">
        <v>0.51988636363636365</v>
      </c>
      <c r="AM212">
        <v>0.5439093484419264</v>
      </c>
      <c r="AN212">
        <v>0.49575070821529738</v>
      </c>
      <c r="AO212">
        <v>0.47308781869688388</v>
      </c>
      <c r="AP212">
        <v>0.5184135977337111</v>
      </c>
      <c r="AQ212">
        <v>0.5</v>
      </c>
      <c r="AV212">
        <v>7.9509735107421875E-2</v>
      </c>
      <c r="AW212">
        <v>5.6653213500976567E-2</v>
      </c>
      <c r="AX212" s="24">
        <f t="shared" si="47"/>
        <v>2.2597290116001843E-2</v>
      </c>
      <c r="AY212">
        <f t="shared" si="48"/>
        <v>2.2856521606445308E-2</v>
      </c>
      <c r="AZ212">
        <f t="shared" si="49"/>
        <v>0</v>
      </c>
    </row>
    <row r="213" spans="4:52">
      <c r="D213" s="74"/>
      <c r="E213" s="31">
        <v>750</v>
      </c>
      <c r="F213" s="30">
        <f t="shared" si="50"/>
        <v>0.73824166662598856</v>
      </c>
      <c r="G213">
        <v>0.71976545229348365</v>
      </c>
      <c r="H213">
        <v>0.75882054400003629</v>
      </c>
      <c r="I213">
        <v>0.75871169814172934</v>
      </c>
      <c r="J213">
        <v>0.72038801416035414</v>
      </c>
      <c r="K213">
        <v>0.71357364316653804</v>
      </c>
      <c r="L213">
        <v>0.760019660215138</v>
      </c>
      <c r="M213">
        <v>0.64370228780730776</v>
      </c>
      <c r="N213">
        <v>0.7927321649783563</v>
      </c>
      <c r="O213">
        <v>0.66292129354605733</v>
      </c>
      <c r="P213">
        <v>0.77340874182989483</v>
      </c>
      <c r="Q213">
        <v>0.86631431339650211</v>
      </c>
      <c r="R213">
        <v>0.72163867697826967</v>
      </c>
      <c r="S213">
        <v>0.73614448401513866</v>
      </c>
      <c r="T213">
        <v>0.71060343952647287</v>
      </c>
      <c r="U213">
        <v>0.73488058533454914</v>
      </c>
      <c r="Z213" s="74"/>
      <c r="AA213" s="31">
        <v>600</v>
      </c>
      <c r="AB213" s="30">
        <f t="shared" ref="AB213:AB276" si="51">AVERAGE(AC213:AQ213)</f>
        <v>0.50736973130740837</v>
      </c>
      <c r="AC213">
        <v>0.53257790368271951</v>
      </c>
      <c r="AD213">
        <v>0.50424929178470257</v>
      </c>
      <c r="AE213">
        <v>0.51558073654390935</v>
      </c>
      <c r="AF213">
        <v>0.49575070821529738</v>
      </c>
      <c r="AG213">
        <v>0.5</v>
      </c>
      <c r="AH213">
        <v>0.49858356940509913</v>
      </c>
      <c r="AI213">
        <v>0.5184135977337111</v>
      </c>
      <c r="AJ213">
        <v>0.50424929178470257</v>
      </c>
      <c r="AK213">
        <v>0.49008498583569399</v>
      </c>
      <c r="AL213">
        <v>0.51704545454545459</v>
      </c>
      <c r="AM213">
        <v>0.54674220963172804</v>
      </c>
      <c r="AN213">
        <v>0.49291784702549568</v>
      </c>
      <c r="AO213">
        <v>0.46742209631728038</v>
      </c>
      <c r="AP213">
        <v>0.52124645892351273</v>
      </c>
      <c r="AQ213">
        <v>0.50568181818181823</v>
      </c>
      <c r="AV213">
        <v>0</v>
      </c>
      <c r="AW213">
        <v>0</v>
      </c>
      <c r="AX213" s="24">
        <f t="shared" si="47"/>
        <v>0</v>
      </c>
      <c r="AY213">
        <f t="shared" si="48"/>
        <v>0</v>
      </c>
      <c r="AZ213">
        <f t="shared" si="49"/>
        <v>1</v>
      </c>
    </row>
    <row r="214" spans="4:52">
      <c r="D214" s="74"/>
      <c r="E214" s="31">
        <v>1000</v>
      </c>
      <c r="F214" s="30">
        <f t="shared" si="50"/>
        <v>0.74390615843537822</v>
      </c>
      <c r="G214">
        <v>0.72411281275265726</v>
      </c>
      <c r="H214">
        <v>0.76962453548437604</v>
      </c>
      <c r="I214">
        <v>0.76850399202793784</v>
      </c>
      <c r="J214">
        <v>0.72408705478171265</v>
      </c>
      <c r="K214">
        <v>0.72380956279919295</v>
      </c>
      <c r="L214">
        <v>0.76965443372485653</v>
      </c>
      <c r="M214">
        <v>0.64394515670361829</v>
      </c>
      <c r="N214">
        <v>0.79336442971044385</v>
      </c>
      <c r="O214">
        <v>0.67953987257218418</v>
      </c>
      <c r="P214">
        <v>0.77907102059785882</v>
      </c>
      <c r="Q214">
        <v>0.87647504965613676</v>
      </c>
      <c r="R214">
        <v>0.72230918021319535</v>
      </c>
      <c r="S214">
        <v>0.73696831892577175</v>
      </c>
      <c r="T214">
        <v>0.7100752787680753</v>
      </c>
      <c r="U214">
        <v>0.7370516778126559</v>
      </c>
      <c r="Z214" s="74"/>
      <c r="AA214" s="31">
        <v>750</v>
      </c>
      <c r="AB214" s="30">
        <f t="shared" si="51"/>
        <v>0.50718141042149545</v>
      </c>
      <c r="AC214">
        <v>0.52974504249291787</v>
      </c>
      <c r="AD214">
        <v>0.50991501416430596</v>
      </c>
      <c r="AE214">
        <v>0.51558073654390935</v>
      </c>
      <c r="AF214">
        <v>0.49291784702549568</v>
      </c>
      <c r="AG214">
        <v>0.5</v>
      </c>
      <c r="AH214">
        <v>0.49858356940509913</v>
      </c>
      <c r="AI214">
        <v>0.52407932011331448</v>
      </c>
      <c r="AJ214">
        <v>0.50141643059490082</v>
      </c>
      <c r="AK214">
        <v>0.48725212464589229</v>
      </c>
      <c r="AL214">
        <v>0.51704545454545459</v>
      </c>
      <c r="AM214">
        <v>0.5439093484419264</v>
      </c>
      <c r="AN214">
        <v>0.49858356940509913</v>
      </c>
      <c r="AO214">
        <v>0.46458923512747868</v>
      </c>
      <c r="AP214">
        <v>0.51558073654390935</v>
      </c>
      <c r="AQ214">
        <v>0.50852272727272729</v>
      </c>
      <c r="AV214">
        <v>0</v>
      </c>
      <c r="AW214">
        <v>0</v>
      </c>
      <c r="AX214" s="24">
        <f t="shared" si="47"/>
        <v>0</v>
      </c>
      <c r="AY214">
        <f t="shared" si="48"/>
        <v>0</v>
      </c>
      <c r="AZ214">
        <f t="shared" si="49"/>
        <v>1</v>
      </c>
    </row>
    <row r="215" spans="4:52">
      <c r="D215" s="73">
        <v>14</v>
      </c>
      <c r="E215" s="31">
        <v>5</v>
      </c>
      <c r="F215" s="30">
        <f t="shared" si="50"/>
        <v>0.49324428538865916</v>
      </c>
      <c r="G215">
        <v>0.55490269466233177</v>
      </c>
      <c r="H215">
        <v>0.43121910790398271</v>
      </c>
      <c r="I215">
        <v>0.45484548256282042</v>
      </c>
      <c r="J215">
        <v>0.54442806602498339</v>
      </c>
      <c r="K215">
        <v>0.50792585841776228</v>
      </c>
      <c r="L215">
        <v>0.55446277887378914</v>
      </c>
      <c r="M215">
        <v>0.38162153289672768</v>
      </c>
      <c r="N215">
        <v>0.48703216409990568</v>
      </c>
      <c r="O215">
        <v>0.45074276021644633</v>
      </c>
      <c r="P215">
        <v>0.60424441554277797</v>
      </c>
      <c r="Q215">
        <v>0.55457202609249745</v>
      </c>
      <c r="R215">
        <v>0.5088532871717687</v>
      </c>
      <c r="S215">
        <v>0.46381818109969319</v>
      </c>
      <c r="T215">
        <v>0.44591028712972841</v>
      </c>
      <c r="U215">
        <v>0.45408563813467301</v>
      </c>
      <c r="Z215" s="74"/>
      <c r="AA215" s="31">
        <v>1000</v>
      </c>
      <c r="AB215" s="30">
        <f t="shared" si="51"/>
        <v>0.50906998454802987</v>
      </c>
      <c r="AC215">
        <v>0.53257790368271951</v>
      </c>
      <c r="AD215">
        <v>0.50991501416430596</v>
      </c>
      <c r="AE215">
        <v>0.5184135977337111</v>
      </c>
      <c r="AF215">
        <v>0.49575070821529738</v>
      </c>
      <c r="AG215">
        <v>0.49715909090909088</v>
      </c>
      <c r="AH215">
        <v>0.50424929178470257</v>
      </c>
      <c r="AI215">
        <v>0.52691218130311612</v>
      </c>
      <c r="AJ215">
        <v>0.49858356940509913</v>
      </c>
      <c r="AK215">
        <v>0.49008498583569399</v>
      </c>
      <c r="AL215">
        <v>0.51704545454545459</v>
      </c>
      <c r="AM215">
        <v>0.5439093484419264</v>
      </c>
      <c r="AN215">
        <v>0.50141643059490082</v>
      </c>
      <c r="AO215">
        <v>0.46742209631728038</v>
      </c>
      <c r="AP215">
        <v>0.52124645892351273</v>
      </c>
      <c r="AQ215">
        <v>0.51136363636363635</v>
      </c>
      <c r="AV215">
        <v>1.5163421630859379E-3</v>
      </c>
      <c r="AW215">
        <v>1.001548767089844E-3</v>
      </c>
      <c r="AX215" s="24">
        <f t="shared" si="47"/>
        <v>5.1466091261063529E-4</v>
      </c>
      <c r="AY215">
        <f t="shared" si="48"/>
        <v>5.1479339599609392E-4</v>
      </c>
      <c r="AZ215">
        <f t="shared" si="49"/>
        <v>0</v>
      </c>
    </row>
    <row r="216" spans="4:52">
      <c r="D216" s="74"/>
      <c r="E216" s="31">
        <v>10</v>
      </c>
      <c r="F216" s="30">
        <f t="shared" si="50"/>
        <v>0.52642041353178137</v>
      </c>
      <c r="G216">
        <v>0.56817118769694441</v>
      </c>
      <c r="H216">
        <v>0.54151214029369932</v>
      </c>
      <c r="I216">
        <v>0.49528954240554812</v>
      </c>
      <c r="J216">
        <v>0.54506271020573471</v>
      </c>
      <c r="K216">
        <v>0.55280734724776659</v>
      </c>
      <c r="L216">
        <v>0.60132533691695034</v>
      </c>
      <c r="M216">
        <v>0.38375819214872542</v>
      </c>
      <c r="N216">
        <v>0.52580927679591472</v>
      </c>
      <c r="O216">
        <v>0.49623345611708081</v>
      </c>
      <c r="P216">
        <v>0.60073868302872924</v>
      </c>
      <c r="Q216">
        <v>0.58532380611517809</v>
      </c>
      <c r="R216">
        <v>0.55886213696585585</v>
      </c>
      <c r="S216">
        <v>0.52559025861433417</v>
      </c>
      <c r="T216">
        <v>0.43963475137556679</v>
      </c>
      <c r="U216">
        <v>0.4761873770486913</v>
      </c>
      <c r="Z216" s="73">
        <v>14</v>
      </c>
      <c r="AA216" s="31">
        <v>5</v>
      </c>
      <c r="AB216" s="30">
        <f t="shared" si="51"/>
        <v>0.50982541419864369</v>
      </c>
      <c r="AC216">
        <v>0.53257790368271951</v>
      </c>
      <c r="AD216">
        <v>0.49291784702549568</v>
      </c>
      <c r="AE216">
        <v>0.54107648725212465</v>
      </c>
      <c r="AF216">
        <v>0.48725212464589229</v>
      </c>
      <c r="AG216">
        <v>0.50284090909090906</v>
      </c>
      <c r="AH216">
        <v>0.50141643059490082</v>
      </c>
      <c r="AI216">
        <v>0.50141643059490082</v>
      </c>
      <c r="AJ216">
        <v>0.5127478753541076</v>
      </c>
      <c r="AK216">
        <v>0.49008498583569399</v>
      </c>
      <c r="AL216">
        <v>0.51704545454545459</v>
      </c>
      <c r="AM216">
        <v>0.56090651558073656</v>
      </c>
      <c r="AN216">
        <v>0.50424929178470257</v>
      </c>
      <c r="AO216">
        <v>0.47308781869688388</v>
      </c>
      <c r="AP216">
        <v>0.52407932011331448</v>
      </c>
      <c r="AQ216">
        <v>0.50568181818181823</v>
      </c>
      <c r="AV216">
        <v>0</v>
      </c>
      <c r="AW216">
        <v>0</v>
      </c>
      <c r="AX216" s="24">
        <f t="shared" si="47"/>
        <v>0</v>
      </c>
      <c r="AY216">
        <f t="shared" si="48"/>
        <v>0</v>
      </c>
      <c r="AZ216">
        <f t="shared" si="49"/>
        <v>1</v>
      </c>
    </row>
    <row r="217" spans="4:52">
      <c r="D217" s="74"/>
      <c r="E217" s="31">
        <v>15</v>
      </c>
      <c r="F217" s="30">
        <f t="shared" si="50"/>
        <v>0.54556208102785719</v>
      </c>
      <c r="G217">
        <v>0.57140670665603077</v>
      </c>
      <c r="H217">
        <v>0.57781249603199092</v>
      </c>
      <c r="I217">
        <v>0.50801963017994667</v>
      </c>
      <c r="J217">
        <v>0.55390747930437967</v>
      </c>
      <c r="K217">
        <v>0.57160367171288029</v>
      </c>
      <c r="L217">
        <v>0.62007014865163868</v>
      </c>
      <c r="M217">
        <v>0.37893327524680281</v>
      </c>
      <c r="N217">
        <v>0.57722039020971805</v>
      </c>
      <c r="O217">
        <v>0.50937668394550661</v>
      </c>
      <c r="P217">
        <v>0.62991857501708692</v>
      </c>
      <c r="Q217">
        <v>0.60081324097632638</v>
      </c>
      <c r="R217">
        <v>0.55982351103249228</v>
      </c>
      <c r="S217">
        <v>0.56726133963864467</v>
      </c>
      <c r="T217">
        <v>0.46549639790599928</v>
      </c>
      <c r="U217">
        <v>0.49176766890841389</v>
      </c>
      <c r="Z217" s="74"/>
      <c r="AA217" s="31">
        <v>10</v>
      </c>
      <c r="AB217" s="30">
        <f t="shared" si="51"/>
        <v>0.50963977594643306</v>
      </c>
      <c r="AC217">
        <v>0.53541076487252126</v>
      </c>
      <c r="AD217">
        <v>0.49008498583569399</v>
      </c>
      <c r="AE217">
        <v>0.52691218130311612</v>
      </c>
      <c r="AF217">
        <v>0.49291784702549568</v>
      </c>
      <c r="AG217">
        <v>0.50568181818181823</v>
      </c>
      <c r="AH217">
        <v>0.49008498583569399</v>
      </c>
      <c r="AI217">
        <v>0.5127478753541076</v>
      </c>
      <c r="AJ217">
        <v>0.50991501416430596</v>
      </c>
      <c r="AK217">
        <v>0.49291784702549568</v>
      </c>
      <c r="AL217">
        <v>0.52272727272727271</v>
      </c>
      <c r="AM217">
        <v>0.54957507082152979</v>
      </c>
      <c r="AN217">
        <v>0.50708215297450421</v>
      </c>
      <c r="AO217">
        <v>0.48441926345609071</v>
      </c>
      <c r="AP217">
        <v>0.50991501416430596</v>
      </c>
      <c r="AQ217">
        <v>0.51420454545454541</v>
      </c>
      <c r="AV217">
        <v>0</v>
      </c>
      <c r="AW217">
        <v>0</v>
      </c>
      <c r="AX217" s="24">
        <f t="shared" si="47"/>
        <v>0</v>
      </c>
      <c r="AY217">
        <f t="shared" si="48"/>
        <v>0</v>
      </c>
      <c r="AZ217">
        <f t="shared" si="49"/>
        <v>1</v>
      </c>
    </row>
    <row r="218" spans="4:52">
      <c r="D218" s="74"/>
      <c r="E218" s="31">
        <v>25</v>
      </c>
      <c r="F218" s="30">
        <f t="shared" si="50"/>
        <v>0.56288242074173522</v>
      </c>
      <c r="G218">
        <v>0.5434797172853072</v>
      </c>
      <c r="H218">
        <v>0.59000987232869506</v>
      </c>
      <c r="I218">
        <v>0.56247528313897122</v>
      </c>
      <c r="J218">
        <v>0.57555774071928389</v>
      </c>
      <c r="K218">
        <v>0.58100565118208503</v>
      </c>
      <c r="L218">
        <v>0.6306108243538322</v>
      </c>
      <c r="M218">
        <v>0.41406459496873882</v>
      </c>
      <c r="N218">
        <v>0.59775366891455128</v>
      </c>
      <c r="O218">
        <v>0.51612010209004555</v>
      </c>
      <c r="P218">
        <v>0.62356060196843932</v>
      </c>
      <c r="Q218">
        <v>0.62686303434687307</v>
      </c>
      <c r="R218">
        <v>0.58711274629838728</v>
      </c>
      <c r="S218">
        <v>0.58218136947692645</v>
      </c>
      <c r="T218">
        <v>0.484108134953953</v>
      </c>
      <c r="U218">
        <v>0.52833296909993899</v>
      </c>
      <c r="Z218" s="74"/>
      <c r="AA218" s="31">
        <v>15</v>
      </c>
      <c r="AB218" s="30">
        <f t="shared" si="51"/>
        <v>0.50775066529315827</v>
      </c>
      <c r="AC218">
        <v>0.53541076487252126</v>
      </c>
      <c r="AD218">
        <v>0.50141643059490082</v>
      </c>
      <c r="AE218">
        <v>0.52407932011331448</v>
      </c>
      <c r="AF218">
        <v>0.46742209631728038</v>
      </c>
      <c r="AG218">
        <v>0.50284090909090906</v>
      </c>
      <c r="AH218">
        <v>0.48725212464589229</v>
      </c>
      <c r="AI218">
        <v>0.50708215297450421</v>
      </c>
      <c r="AJ218">
        <v>0.5184135977337111</v>
      </c>
      <c r="AK218">
        <v>0.48725212464589229</v>
      </c>
      <c r="AL218">
        <v>0.53125</v>
      </c>
      <c r="AM218">
        <v>0.54107648725212465</v>
      </c>
      <c r="AN218">
        <v>0.49858356940509913</v>
      </c>
      <c r="AO218">
        <v>0.48725212464589229</v>
      </c>
      <c r="AP218">
        <v>0.52124645892351273</v>
      </c>
      <c r="AQ218">
        <v>0.50568181818181823</v>
      </c>
      <c r="AV218">
        <v>0</v>
      </c>
      <c r="AW218">
        <v>0</v>
      </c>
      <c r="AX218" s="24">
        <f t="shared" si="47"/>
        <v>0</v>
      </c>
      <c r="AY218">
        <f t="shared" si="48"/>
        <v>0</v>
      </c>
      <c r="AZ218">
        <f t="shared" si="49"/>
        <v>1</v>
      </c>
    </row>
    <row r="219" spans="4:52">
      <c r="D219" s="74"/>
      <c r="E219" s="31">
        <v>35</v>
      </c>
      <c r="F219" s="30">
        <f t="shared" si="50"/>
        <v>0.57880488179313905</v>
      </c>
      <c r="G219">
        <v>0.5474438592493025</v>
      </c>
      <c r="H219">
        <v>0.6092825441690205</v>
      </c>
      <c r="I219">
        <v>0.56601751975240611</v>
      </c>
      <c r="J219">
        <v>0.60064883265013269</v>
      </c>
      <c r="K219">
        <v>0.58508906821183349</v>
      </c>
      <c r="L219">
        <v>0.65005573827932106</v>
      </c>
      <c r="M219">
        <v>0.43415818390280581</v>
      </c>
      <c r="N219">
        <v>0.60044123520828285</v>
      </c>
      <c r="O219">
        <v>0.52903219358267095</v>
      </c>
      <c r="P219">
        <v>0.64160240773154076</v>
      </c>
      <c r="Q219">
        <v>0.69072742718035807</v>
      </c>
      <c r="R219">
        <v>0.58996423462418268</v>
      </c>
      <c r="S219">
        <v>0.59156989048938902</v>
      </c>
      <c r="T219">
        <v>0.50268426049399395</v>
      </c>
      <c r="U219">
        <v>0.54335583137184407</v>
      </c>
      <c r="Z219" s="74"/>
      <c r="AA219" s="31">
        <v>25</v>
      </c>
      <c r="AB219" s="30">
        <f t="shared" si="51"/>
        <v>0.51077238389561341</v>
      </c>
      <c r="AC219">
        <v>0.53541076487252126</v>
      </c>
      <c r="AD219">
        <v>0.5184135977337111</v>
      </c>
      <c r="AE219">
        <v>0.52124645892351273</v>
      </c>
      <c r="AF219">
        <v>0.48158640226628902</v>
      </c>
      <c r="AG219">
        <v>0.5</v>
      </c>
      <c r="AH219">
        <v>0.50141643059490082</v>
      </c>
      <c r="AI219">
        <v>0.5184135977337111</v>
      </c>
      <c r="AJ219">
        <v>0.50708215297450421</v>
      </c>
      <c r="AK219">
        <v>0.48441926345609071</v>
      </c>
      <c r="AL219">
        <v>0.51420454545454541</v>
      </c>
      <c r="AM219">
        <v>0.54957507082152979</v>
      </c>
      <c r="AN219">
        <v>0.49575070821529738</v>
      </c>
      <c r="AO219">
        <v>0.49008498583569399</v>
      </c>
      <c r="AP219">
        <v>0.5184135977337111</v>
      </c>
      <c r="AQ219">
        <v>0.52556818181818177</v>
      </c>
      <c r="AV219">
        <v>0</v>
      </c>
      <c r="AW219">
        <v>0</v>
      </c>
      <c r="AX219" s="24">
        <f t="shared" si="47"/>
        <v>0</v>
      </c>
      <c r="AY219">
        <f t="shared" si="48"/>
        <v>0</v>
      </c>
      <c r="AZ219">
        <f t="shared" si="49"/>
        <v>1</v>
      </c>
    </row>
    <row r="220" spans="4:52">
      <c r="D220" s="74"/>
      <c r="E220" s="31">
        <v>50</v>
      </c>
      <c r="F220" s="30">
        <f t="shared" si="50"/>
        <v>0.59891872009472924</v>
      </c>
      <c r="G220">
        <v>0.58457341015228703</v>
      </c>
      <c r="H220">
        <v>0.62386962909860144</v>
      </c>
      <c r="I220">
        <v>0.57660323618649689</v>
      </c>
      <c r="J220">
        <v>0.62528184615170967</v>
      </c>
      <c r="K220">
        <v>0.5842762647410229</v>
      </c>
      <c r="L220">
        <v>0.67507973115147679</v>
      </c>
      <c r="M220">
        <v>0.45162548798468533</v>
      </c>
      <c r="N220">
        <v>0.62273349017347179</v>
      </c>
      <c r="O220">
        <v>0.54326333648662373</v>
      </c>
      <c r="P220">
        <v>0.65427769555287174</v>
      </c>
      <c r="Q220">
        <v>0.72492789937582491</v>
      </c>
      <c r="R220">
        <v>0.59618060453969146</v>
      </c>
      <c r="S220">
        <v>0.61836233337781021</v>
      </c>
      <c r="T220">
        <v>0.53387560470307394</v>
      </c>
      <c r="U220">
        <v>0.56885023174529126</v>
      </c>
      <c r="Z220" s="74"/>
      <c r="AA220" s="31">
        <v>35</v>
      </c>
      <c r="AB220" s="30">
        <f t="shared" si="51"/>
        <v>0.50756288093398572</v>
      </c>
      <c r="AC220">
        <v>0.52691218130311612</v>
      </c>
      <c r="AD220">
        <v>0.50991501416430596</v>
      </c>
      <c r="AE220">
        <v>0.5184135977337111</v>
      </c>
      <c r="AF220">
        <v>0.47592067988668563</v>
      </c>
      <c r="AG220">
        <v>0.49715909090909088</v>
      </c>
      <c r="AH220">
        <v>0.48725212464589229</v>
      </c>
      <c r="AI220">
        <v>0.5184135977337111</v>
      </c>
      <c r="AJ220">
        <v>0.50424929178470257</v>
      </c>
      <c r="AK220">
        <v>0.49291784702549568</v>
      </c>
      <c r="AL220">
        <v>0.52840909090909094</v>
      </c>
      <c r="AM220">
        <v>0.5382436260623229</v>
      </c>
      <c r="AN220">
        <v>0.49291784702549568</v>
      </c>
      <c r="AO220">
        <v>0.48441926345609071</v>
      </c>
      <c r="AP220">
        <v>0.5184135977337111</v>
      </c>
      <c r="AQ220">
        <v>0.51988636363636365</v>
      </c>
      <c r="AV220">
        <v>0</v>
      </c>
      <c r="AW220">
        <v>0</v>
      </c>
      <c r="AX220" s="24">
        <f t="shared" si="47"/>
        <v>0</v>
      </c>
      <c r="AY220">
        <f t="shared" si="48"/>
        <v>0</v>
      </c>
      <c r="AZ220">
        <f t="shared" si="49"/>
        <v>1</v>
      </c>
    </row>
    <row r="221" spans="4:52">
      <c r="D221" s="74"/>
      <c r="E221" s="31">
        <v>75</v>
      </c>
      <c r="F221" s="30">
        <f t="shared" si="50"/>
        <v>0.62381272639879648</v>
      </c>
      <c r="G221">
        <v>0.60131826957077106</v>
      </c>
      <c r="H221">
        <v>0.64162717924204171</v>
      </c>
      <c r="I221">
        <v>0.59886565227004729</v>
      </c>
      <c r="J221">
        <v>0.6409796834516257</v>
      </c>
      <c r="K221">
        <v>0.61528075013229155</v>
      </c>
      <c r="L221">
        <v>0.71456896646823376</v>
      </c>
      <c r="M221">
        <v>0.46375383669975417</v>
      </c>
      <c r="N221">
        <v>0.68315577106465331</v>
      </c>
      <c r="O221">
        <v>0.56183634801461413</v>
      </c>
      <c r="P221">
        <v>0.65493138188393907</v>
      </c>
      <c r="Q221">
        <v>0.73636419828746047</v>
      </c>
      <c r="R221">
        <v>0.63768794194512923</v>
      </c>
      <c r="S221">
        <v>0.63765645550556105</v>
      </c>
      <c r="T221">
        <v>0.56066339410823762</v>
      </c>
      <c r="U221">
        <v>0.60850106733758735</v>
      </c>
      <c r="Z221" s="74"/>
      <c r="AA221" s="31">
        <v>50</v>
      </c>
      <c r="AB221" s="30">
        <f t="shared" si="51"/>
        <v>0.50529551892866342</v>
      </c>
      <c r="AC221">
        <v>0.5184135977337111</v>
      </c>
      <c r="AD221">
        <v>0.50141643059490082</v>
      </c>
      <c r="AE221">
        <v>0.50708215297450421</v>
      </c>
      <c r="AF221">
        <v>0.47592067988668563</v>
      </c>
      <c r="AG221">
        <v>0.49431818181818182</v>
      </c>
      <c r="AH221">
        <v>0.47875354107648732</v>
      </c>
      <c r="AI221">
        <v>0.52691218130311612</v>
      </c>
      <c r="AJ221">
        <v>0.50424929178470257</v>
      </c>
      <c r="AK221">
        <v>0.48158640226628902</v>
      </c>
      <c r="AL221">
        <v>0.51988636363636365</v>
      </c>
      <c r="AM221">
        <v>0.54674220963172804</v>
      </c>
      <c r="AN221">
        <v>0.50141643059490082</v>
      </c>
      <c r="AO221">
        <v>0.48158640226628902</v>
      </c>
      <c r="AP221">
        <v>0.51558073654390935</v>
      </c>
      <c r="AQ221">
        <v>0.52556818181818177</v>
      </c>
      <c r="AV221">
        <v>0.44569778442382813</v>
      </c>
      <c r="AW221">
        <v>0.44271430969238279</v>
      </c>
      <c r="AX221" s="24">
        <f t="shared" si="47"/>
        <v>2.9790285934546941E-3</v>
      </c>
      <c r="AY221">
        <f t="shared" si="48"/>
        <v>2.9834747314453347E-3</v>
      </c>
      <c r="AZ221">
        <f t="shared" si="49"/>
        <v>1</v>
      </c>
    </row>
    <row r="222" spans="4:52">
      <c r="D222" s="74"/>
      <c r="E222" s="31">
        <v>100</v>
      </c>
      <c r="F222" s="30">
        <f t="shared" si="50"/>
        <v>0.64120279512056844</v>
      </c>
      <c r="G222">
        <v>0.62582369117666514</v>
      </c>
      <c r="H222">
        <v>0.65277217579227764</v>
      </c>
      <c r="I222">
        <v>0.61326326236001216</v>
      </c>
      <c r="J222">
        <v>0.64226432845617332</v>
      </c>
      <c r="K222">
        <v>0.63013387214879768</v>
      </c>
      <c r="L222">
        <v>0.71556618892331869</v>
      </c>
      <c r="M222">
        <v>0.50769942023672754</v>
      </c>
      <c r="N222">
        <v>0.6922412966468483</v>
      </c>
      <c r="O222">
        <v>0.58640416963899111</v>
      </c>
      <c r="P222">
        <v>0.67002749278533813</v>
      </c>
      <c r="Q222">
        <v>0.78891431137632606</v>
      </c>
      <c r="R222">
        <v>0.63655378956968733</v>
      </c>
      <c r="S222">
        <v>0.65282369725025458</v>
      </c>
      <c r="T222">
        <v>0.57494661443208839</v>
      </c>
      <c r="U222">
        <v>0.62860761601502257</v>
      </c>
      <c r="Z222" s="74"/>
      <c r="AA222" s="31">
        <v>75</v>
      </c>
      <c r="AB222" s="30">
        <f t="shared" si="51"/>
        <v>0.50491565799639448</v>
      </c>
      <c r="AC222">
        <v>0.53541076487252126</v>
      </c>
      <c r="AD222">
        <v>0.50424929178470257</v>
      </c>
      <c r="AE222">
        <v>0.5184135977337111</v>
      </c>
      <c r="AF222">
        <v>0.48725212464589229</v>
      </c>
      <c r="AG222">
        <v>0.48579545454545447</v>
      </c>
      <c r="AH222">
        <v>0.49008498583569399</v>
      </c>
      <c r="AI222">
        <v>0.52124645892351273</v>
      </c>
      <c r="AJ222">
        <v>0.49291784702549568</v>
      </c>
      <c r="AK222">
        <v>0.47875354107648732</v>
      </c>
      <c r="AL222">
        <v>0.52272727272727271</v>
      </c>
      <c r="AM222">
        <v>0.54107648725212465</v>
      </c>
      <c r="AN222">
        <v>0.48725212464589229</v>
      </c>
      <c r="AO222">
        <v>0.47592067988668563</v>
      </c>
      <c r="AP222">
        <v>0.5127478753541076</v>
      </c>
      <c r="AQ222">
        <v>0.51988636363636365</v>
      </c>
      <c r="AV222">
        <v>0</v>
      </c>
      <c r="AW222">
        <v>0</v>
      </c>
      <c r="AX222" s="24">
        <f t="shared" si="47"/>
        <v>0</v>
      </c>
      <c r="AY222">
        <f t="shared" si="48"/>
        <v>0</v>
      </c>
      <c r="AZ222">
        <f t="shared" si="49"/>
        <v>1</v>
      </c>
    </row>
    <row r="223" spans="4:52">
      <c r="D223" s="74"/>
      <c r="E223" s="31">
        <v>125</v>
      </c>
      <c r="F223" s="30">
        <f t="shared" si="50"/>
        <v>0.65213548619742645</v>
      </c>
      <c r="G223">
        <v>0.62308251578848817</v>
      </c>
      <c r="H223">
        <v>0.65562166415330381</v>
      </c>
      <c r="I223">
        <v>0.61217830140021778</v>
      </c>
      <c r="J223">
        <v>0.65031497028033503</v>
      </c>
      <c r="K223">
        <v>0.63839349257096367</v>
      </c>
      <c r="L223">
        <v>0.72519372139576044</v>
      </c>
      <c r="M223">
        <v>0.54442715470258518</v>
      </c>
      <c r="N223">
        <v>0.6990630645463235</v>
      </c>
      <c r="O223">
        <v>0.59785263536762345</v>
      </c>
      <c r="P223">
        <v>0.70535318471799802</v>
      </c>
      <c r="Q223">
        <v>0.80537879786665578</v>
      </c>
      <c r="R223">
        <v>0.64681462588288718</v>
      </c>
      <c r="S223">
        <v>0.65239768046766833</v>
      </c>
      <c r="T223">
        <v>0.57436706773278023</v>
      </c>
      <c r="U223">
        <v>0.65159341608780752</v>
      </c>
      <c r="Z223" s="74"/>
      <c r="AA223" s="31">
        <v>100</v>
      </c>
      <c r="AB223" s="30">
        <f t="shared" si="51"/>
        <v>0.50453901622456854</v>
      </c>
      <c r="AC223">
        <v>0.52974504249291787</v>
      </c>
      <c r="AD223">
        <v>0.50991501416430596</v>
      </c>
      <c r="AE223">
        <v>0.52691218130311612</v>
      </c>
      <c r="AF223">
        <v>0.48725212464589229</v>
      </c>
      <c r="AG223">
        <v>0.49431818181818182</v>
      </c>
      <c r="AH223">
        <v>0.48441926345609071</v>
      </c>
      <c r="AI223">
        <v>0.50991501416430596</v>
      </c>
      <c r="AJ223">
        <v>0.50141643059490082</v>
      </c>
      <c r="AK223">
        <v>0.48441926345609071</v>
      </c>
      <c r="AL223">
        <v>0.52556818181818177</v>
      </c>
      <c r="AM223">
        <v>0.53257790368271951</v>
      </c>
      <c r="AN223">
        <v>0.49008498583569399</v>
      </c>
      <c r="AO223">
        <v>0.46458923512747868</v>
      </c>
      <c r="AP223">
        <v>0.5127478753541076</v>
      </c>
      <c r="AQ223">
        <v>0.51420454545454541</v>
      </c>
      <c r="AV223">
        <v>0</v>
      </c>
      <c r="AW223">
        <v>0</v>
      </c>
      <c r="AX223" s="24">
        <f t="shared" si="47"/>
        <v>0</v>
      </c>
      <c r="AY223">
        <f t="shared" si="48"/>
        <v>0</v>
      </c>
      <c r="AZ223">
        <f t="shared" si="49"/>
        <v>1</v>
      </c>
    </row>
    <row r="224" spans="4:52">
      <c r="D224" s="74"/>
      <c r="E224" s="31">
        <v>250</v>
      </c>
      <c r="F224" s="30">
        <f t="shared" si="50"/>
        <v>0.69191593749808722</v>
      </c>
      <c r="G224">
        <v>0.64965929463734662</v>
      </c>
      <c r="H224">
        <v>0.69889111232061329</v>
      </c>
      <c r="I224">
        <v>0.69168488279492957</v>
      </c>
      <c r="J224">
        <v>0.6779677293701839</v>
      </c>
      <c r="K224">
        <v>0.6697905517095798</v>
      </c>
      <c r="L224">
        <v>0.74709637470927592</v>
      </c>
      <c r="M224">
        <v>0.60304133439844698</v>
      </c>
      <c r="N224">
        <v>0.75014493523086212</v>
      </c>
      <c r="O224">
        <v>0.63165315632086427</v>
      </c>
      <c r="P224">
        <v>0.73697507512132465</v>
      </c>
      <c r="Q224">
        <v>0.843664218529661</v>
      </c>
      <c r="R224">
        <v>0.69273516949976621</v>
      </c>
      <c r="S224">
        <v>0.69669541121574086</v>
      </c>
      <c r="T224">
        <v>0.58967515105715307</v>
      </c>
      <c r="U224">
        <v>0.69906466555556146</v>
      </c>
      <c r="Z224" s="74"/>
      <c r="AA224" s="31">
        <v>125</v>
      </c>
      <c r="AB224" s="30">
        <f t="shared" si="51"/>
        <v>0.50548115718087394</v>
      </c>
      <c r="AC224">
        <v>0.5382436260623229</v>
      </c>
      <c r="AD224">
        <v>0.50708215297450421</v>
      </c>
      <c r="AE224">
        <v>0.52691218130311612</v>
      </c>
      <c r="AF224">
        <v>0.48441926345609071</v>
      </c>
      <c r="AG224">
        <v>0.49147727272727271</v>
      </c>
      <c r="AH224">
        <v>0.49291784702549568</v>
      </c>
      <c r="AI224">
        <v>0.5184135977337111</v>
      </c>
      <c r="AJ224">
        <v>0.49291784702549568</v>
      </c>
      <c r="AK224">
        <v>0.48441926345609071</v>
      </c>
      <c r="AL224">
        <v>0.51988636363636365</v>
      </c>
      <c r="AM224">
        <v>0.53541076487252126</v>
      </c>
      <c r="AN224">
        <v>0.49858356940509913</v>
      </c>
      <c r="AO224">
        <v>0.46458923512747868</v>
      </c>
      <c r="AP224">
        <v>0.51558073654390935</v>
      </c>
      <c r="AQ224">
        <v>0.51136363636363635</v>
      </c>
      <c r="AV224">
        <v>1.528167724609375E-2</v>
      </c>
      <c r="AW224">
        <v>2.434005737304688E-2</v>
      </c>
      <c r="AX224" s="24">
        <f t="shared" si="47"/>
        <v>9.0995314130272089E-3</v>
      </c>
      <c r="AY224">
        <f t="shared" si="48"/>
        <v>9.0583801269531299E-3</v>
      </c>
      <c r="AZ224">
        <f t="shared" si="49"/>
        <v>0</v>
      </c>
    </row>
    <row r="225" spans="4:52">
      <c r="D225" s="74"/>
      <c r="E225" s="31">
        <v>400</v>
      </c>
      <c r="F225" s="30">
        <f t="shared" si="50"/>
        <v>0.71344443432872529</v>
      </c>
      <c r="G225">
        <v>0.69331268007912539</v>
      </c>
      <c r="H225">
        <v>0.72630393420027184</v>
      </c>
      <c r="I225">
        <v>0.7294248648927335</v>
      </c>
      <c r="J225">
        <v>0.69036802008520071</v>
      </c>
      <c r="K225">
        <v>0.69970285008185507</v>
      </c>
      <c r="L225">
        <v>0.75865273284537371</v>
      </c>
      <c r="M225">
        <v>0.6022795477201075</v>
      </c>
      <c r="N225">
        <v>0.78895597625713421</v>
      </c>
      <c r="O225">
        <v>0.65470166912232297</v>
      </c>
      <c r="P225">
        <v>0.75097582810842434</v>
      </c>
      <c r="Q225">
        <v>0.84810544852628555</v>
      </c>
      <c r="R225">
        <v>0.70566062847018385</v>
      </c>
      <c r="S225">
        <v>0.7088639316781512</v>
      </c>
      <c r="T225">
        <v>0.63131406774078103</v>
      </c>
      <c r="U225">
        <v>0.71304433512292786</v>
      </c>
      <c r="Z225" s="74"/>
      <c r="AA225" s="31">
        <v>250</v>
      </c>
      <c r="AB225" s="30">
        <f t="shared" si="51"/>
        <v>0.5037787578332904</v>
      </c>
      <c r="AC225">
        <v>0.5382436260623229</v>
      </c>
      <c r="AD225">
        <v>0.50708215297450421</v>
      </c>
      <c r="AE225">
        <v>0.51558073654390935</v>
      </c>
      <c r="AF225">
        <v>0.48725212464589229</v>
      </c>
      <c r="AG225">
        <v>0.50284090909090906</v>
      </c>
      <c r="AH225">
        <v>0.50708215297450421</v>
      </c>
      <c r="AI225">
        <v>0.5127478753541076</v>
      </c>
      <c r="AJ225">
        <v>0.49858356940509913</v>
      </c>
      <c r="AK225">
        <v>0.47875354107648732</v>
      </c>
      <c r="AL225">
        <v>0.50568181818181823</v>
      </c>
      <c r="AM225">
        <v>0.53541076487252126</v>
      </c>
      <c r="AN225">
        <v>0.49291784702549568</v>
      </c>
      <c r="AO225">
        <v>0.45325779036827202</v>
      </c>
      <c r="AP225">
        <v>0.52124645892351273</v>
      </c>
      <c r="AQ225">
        <v>0.5</v>
      </c>
      <c r="AV225">
        <v>0</v>
      </c>
      <c r="AW225">
        <v>0</v>
      </c>
      <c r="AX225" s="24">
        <f t="shared" si="47"/>
        <v>0</v>
      </c>
      <c r="AY225">
        <f t="shared" si="48"/>
        <v>0</v>
      </c>
      <c r="AZ225">
        <f t="shared" si="49"/>
        <v>1</v>
      </c>
    </row>
    <row r="226" spans="4:52">
      <c r="D226" s="74"/>
      <c r="E226" s="31">
        <v>500</v>
      </c>
      <c r="F226" s="30">
        <f t="shared" si="50"/>
        <v>0.71978496625646615</v>
      </c>
      <c r="G226">
        <v>0.70034569965768279</v>
      </c>
      <c r="H226">
        <v>0.72553816449022368</v>
      </c>
      <c r="I226">
        <v>0.74048749854409679</v>
      </c>
      <c r="J226">
        <v>0.68902934662110982</v>
      </c>
      <c r="K226">
        <v>0.7153399482271815</v>
      </c>
      <c r="L226">
        <v>0.75909084991112297</v>
      </c>
      <c r="M226">
        <v>0.61720108846057065</v>
      </c>
      <c r="N226">
        <v>0.7933758250450178</v>
      </c>
      <c r="O226">
        <v>0.66250464365190898</v>
      </c>
      <c r="P226">
        <v>0.75621321608717529</v>
      </c>
      <c r="Q226">
        <v>0.85817717233530111</v>
      </c>
      <c r="R226">
        <v>0.70610000960534192</v>
      </c>
      <c r="S226">
        <v>0.71876985842416863</v>
      </c>
      <c r="T226">
        <v>0.63652039224282264</v>
      </c>
      <c r="U226">
        <v>0.71808078054326863</v>
      </c>
      <c r="Z226" s="74"/>
      <c r="AA226" s="31">
        <v>400</v>
      </c>
      <c r="AB226" s="30">
        <f t="shared" si="51"/>
        <v>0.50793791312559011</v>
      </c>
      <c r="AC226">
        <v>0.53257790368271951</v>
      </c>
      <c r="AD226">
        <v>0.51558073654390935</v>
      </c>
      <c r="AE226">
        <v>0.51558073654390935</v>
      </c>
      <c r="AF226">
        <v>0.49291784702549568</v>
      </c>
      <c r="AG226">
        <v>0.50568181818181823</v>
      </c>
      <c r="AH226">
        <v>0.50141643059490082</v>
      </c>
      <c r="AI226">
        <v>0.52407932011331448</v>
      </c>
      <c r="AJ226">
        <v>0.50708215297450421</v>
      </c>
      <c r="AK226">
        <v>0.48441926345609071</v>
      </c>
      <c r="AL226">
        <v>0.52272727272727271</v>
      </c>
      <c r="AM226">
        <v>0.5382436260623229</v>
      </c>
      <c r="AN226">
        <v>0.49575070821529738</v>
      </c>
      <c r="AO226">
        <v>0.46175637393767699</v>
      </c>
      <c r="AP226">
        <v>0.5184135977337111</v>
      </c>
      <c r="AQ226">
        <v>0.50284090909090906</v>
      </c>
      <c r="AV226">
        <v>4.3125152587890616E-3</v>
      </c>
      <c r="AW226">
        <v>5.2471160888671884E-3</v>
      </c>
      <c r="AX226" s="24">
        <f t="shared" si="47"/>
        <v>9.3503770552470767E-4</v>
      </c>
      <c r="AY226">
        <f t="shared" si="48"/>
        <v>9.3460083007812673E-4</v>
      </c>
      <c r="AZ226">
        <f t="shared" si="49"/>
        <v>0</v>
      </c>
    </row>
    <row r="227" spans="4:52">
      <c r="D227" s="74"/>
      <c r="E227" s="31">
        <v>600</v>
      </c>
      <c r="F227" s="30">
        <f t="shared" si="50"/>
        <v>0.72476377951504511</v>
      </c>
      <c r="G227">
        <v>0.71345887613063652</v>
      </c>
      <c r="H227">
        <v>0.73141252776255494</v>
      </c>
      <c r="I227">
        <v>0.7571871954797369</v>
      </c>
      <c r="J227">
        <v>0.69033538920836046</v>
      </c>
      <c r="K227">
        <v>0.71479408818687529</v>
      </c>
      <c r="L227">
        <v>0.76068683295746908</v>
      </c>
      <c r="M227">
        <v>0.62458176794769371</v>
      </c>
      <c r="N227">
        <v>0.79821499729393131</v>
      </c>
      <c r="O227">
        <v>0.66168301027066057</v>
      </c>
      <c r="P227">
        <v>0.76735514243468284</v>
      </c>
      <c r="Q227">
        <v>0.85774786135191938</v>
      </c>
      <c r="R227">
        <v>0.70554741119103215</v>
      </c>
      <c r="S227">
        <v>0.72391678524962444</v>
      </c>
      <c r="T227">
        <v>0.64809008611940178</v>
      </c>
      <c r="U227">
        <v>0.71644472114109647</v>
      </c>
      <c r="Z227" s="74"/>
      <c r="AA227" s="31">
        <v>500</v>
      </c>
      <c r="AB227" s="30">
        <f t="shared" si="51"/>
        <v>0.5060461198386127</v>
      </c>
      <c r="AC227">
        <v>0.5382436260623229</v>
      </c>
      <c r="AD227">
        <v>0.50991501416430596</v>
      </c>
      <c r="AE227">
        <v>0.50991501416430596</v>
      </c>
      <c r="AF227">
        <v>0.49858356940509913</v>
      </c>
      <c r="AG227">
        <v>0.49431818181818182</v>
      </c>
      <c r="AH227">
        <v>0.49291784702549568</v>
      </c>
      <c r="AI227">
        <v>0.51558073654390935</v>
      </c>
      <c r="AJ227">
        <v>0.50424929178470257</v>
      </c>
      <c r="AK227">
        <v>0.48441926345609071</v>
      </c>
      <c r="AL227">
        <v>0.51704545454545459</v>
      </c>
      <c r="AM227">
        <v>0.54107648725212465</v>
      </c>
      <c r="AN227">
        <v>0.49291784702549568</v>
      </c>
      <c r="AO227">
        <v>0.47025495750708213</v>
      </c>
      <c r="AP227">
        <v>0.5184135977337111</v>
      </c>
      <c r="AQ227">
        <v>0.50284090909090906</v>
      </c>
      <c r="AV227">
        <v>0</v>
      </c>
      <c r="AW227">
        <v>0</v>
      </c>
      <c r="AX227" s="24">
        <f t="shared" si="47"/>
        <v>0</v>
      </c>
      <c r="AY227">
        <f t="shared" si="48"/>
        <v>0</v>
      </c>
      <c r="AZ227">
        <f t="shared" si="49"/>
        <v>1</v>
      </c>
    </row>
    <row r="228" spans="4:52">
      <c r="D228" s="74"/>
      <c r="E228" s="31">
        <v>750</v>
      </c>
      <c r="F228" s="30">
        <f t="shared" si="50"/>
        <v>0.73779519472696919</v>
      </c>
      <c r="G228">
        <v>0.71929281610571505</v>
      </c>
      <c r="H228">
        <v>0.74790929337567524</v>
      </c>
      <c r="I228">
        <v>0.75836529324570068</v>
      </c>
      <c r="J228">
        <v>0.72036876784945991</v>
      </c>
      <c r="K228">
        <v>0.71371684483470377</v>
      </c>
      <c r="L228">
        <v>0.7600747921877592</v>
      </c>
      <c r="M228">
        <v>0.63771912588882529</v>
      </c>
      <c r="N228">
        <v>0.80356750064667215</v>
      </c>
      <c r="O228">
        <v>0.66262326707820896</v>
      </c>
      <c r="P228">
        <v>0.77332752197119459</v>
      </c>
      <c r="Q228">
        <v>0.86659098292840575</v>
      </c>
      <c r="R228">
        <v>0.72192349571356551</v>
      </c>
      <c r="S228">
        <v>0.73613883698203841</v>
      </c>
      <c r="T228">
        <v>0.7103939063375998</v>
      </c>
      <c r="U228">
        <v>0.73491547575901595</v>
      </c>
      <c r="Z228" s="74"/>
      <c r="AA228" s="31">
        <v>600</v>
      </c>
      <c r="AB228" s="30">
        <f t="shared" si="51"/>
        <v>0.50585887200618074</v>
      </c>
      <c r="AC228">
        <v>0.53257790368271951</v>
      </c>
      <c r="AD228">
        <v>0.49858356940509913</v>
      </c>
      <c r="AE228">
        <v>0.51558073654390935</v>
      </c>
      <c r="AF228">
        <v>0.49575070821529738</v>
      </c>
      <c r="AG228">
        <v>0.5</v>
      </c>
      <c r="AH228">
        <v>0.49291784702549568</v>
      </c>
      <c r="AI228">
        <v>0.5184135977337111</v>
      </c>
      <c r="AJ228">
        <v>0.50708215297450421</v>
      </c>
      <c r="AK228">
        <v>0.48441926345609071</v>
      </c>
      <c r="AL228">
        <v>0.51704545454545459</v>
      </c>
      <c r="AM228">
        <v>0.5439093484419264</v>
      </c>
      <c r="AN228">
        <v>0.49858356940509913</v>
      </c>
      <c r="AO228">
        <v>0.46458923512747868</v>
      </c>
      <c r="AP228">
        <v>0.5127478753541076</v>
      </c>
      <c r="AQ228">
        <v>0.50568181818181823</v>
      </c>
      <c r="AV228">
        <v>0.497528076171875</v>
      </c>
      <c r="AW228">
        <v>0.49580459594726561</v>
      </c>
      <c r="AX228" s="24">
        <f t="shared" si="47"/>
        <v>1.7219958854325502E-3</v>
      </c>
      <c r="AY228">
        <f t="shared" si="48"/>
        <v>1.7234802246093861E-3</v>
      </c>
      <c r="AZ228">
        <f t="shared" si="49"/>
        <v>1</v>
      </c>
    </row>
    <row r="229" spans="4:52">
      <c r="D229" s="74"/>
      <c r="E229" s="31">
        <v>1000</v>
      </c>
      <c r="F229" s="30">
        <f t="shared" si="50"/>
        <v>0.74351691850819224</v>
      </c>
      <c r="G229">
        <v>0.72379625808683634</v>
      </c>
      <c r="H229">
        <v>0.75896427301634517</v>
      </c>
      <c r="I229">
        <v>0.76823216979779929</v>
      </c>
      <c r="J229">
        <v>0.72414934372669904</v>
      </c>
      <c r="K229">
        <v>0.72423633389197906</v>
      </c>
      <c r="L229">
        <v>0.77006684650697721</v>
      </c>
      <c r="M229">
        <v>0.63811901795082049</v>
      </c>
      <c r="N229">
        <v>0.80407347068861845</v>
      </c>
      <c r="O229">
        <v>0.67929145625955878</v>
      </c>
      <c r="P229">
        <v>0.77884657290426873</v>
      </c>
      <c r="Q229">
        <v>0.87673330307902331</v>
      </c>
      <c r="R229">
        <v>0.72261074325429064</v>
      </c>
      <c r="S229">
        <v>0.73646436723777342</v>
      </c>
      <c r="T229">
        <v>0.71007832789134639</v>
      </c>
      <c r="U229">
        <v>0.73709129333054557</v>
      </c>
      <c r="Z229" s="74"/>
      <c r="AA229" s="31">
        <v>750</v>
      </c>
      <c r="AB229" s="30">
        <f t="shared" si="51"/>
        <v>0.50604719289209366</v>
      </c>
      <c r="AC229">
        <v>0.53257790368271951</v>
      </c>
      <c r="AD229">
        <v>0.50141643059490082</v>
      </c>
      <c r="AE229">
        <v>0.51558073654390935</v>
      </c>
      <c r="AF229">
        <v>0.48725212464589229</v>
      </c>
      <c r="AG229">
        <v>0.49431818181818182</v>
      </c>
      <c r="AH229">
        <v>0.49291784702549568</v>
      </c>
      <c r="AI229">
        <v>0.52974504249291787</v>
      </c>
      <c r="AJ229">
        <v>0.50424929178470257</v>
      </c>
      <c r="AK229">
        <v>0.48441926345609071</v>
      </c>
      <c r="AL229">
        <v>0.51988636363636365</v>
      </c>
      <c r="AM229">
        <v>0.54107648725212465</v>
      </c>
      <c r="AN229">
        <v>0.49858356940509913</v>
      </c>
      <c r="AO229">
        <v>0.46458923512747868</v>
      </c>
      <c r="AP229">
        <v>0.5184135977337111</v>
      </c>
      <c r="AQ229">
        <v>0.50568181818181823</v>
      </c>
      <c r="AV229">
        <v>0</v>
      </c>
      <c r="AW229">
        <v>0</v>
      </c>
      <c r="AX229" s="24">
        <f t="shared" si="47"/>
        <v>0</v>
      </c>
      <c r="AY229">
        <f t="shared" si="48"/>
        <v>0</v>
      </c>
      <c r="AZ229">
        <f t="shared" si="49"/>
        <v>1</v>
      </c>
    </row>
    <row r="230" spans="4:52">
      <c r="D230" s="73">
        <v>15</v>
      </c>
      <c r="E230" s="31">
        <v>5</v>
      </c>
      <c r="F230" s="30">
        <f t="shared" si="50"/>
        <v>0.49305789996476906</v>
      </c>
      <c r="G230">
        <v>0.55644450684455493</v>
      </c>
      <c r="H230">
        <v>0.43121910790398271</v>
      </c>
      <c r="I230">
        <v>0.45484548256282042</v>
      </c>
      <c r="J230">
        <v>0.54433385253470612</v>
      </c>
      <c r="K230">
        <v>0.50830540235028732</v>
      </c>
      <c r="L230">
        <v>0.5538442964230158</v>
      </c>
      <c r="M230">
        <v>0.38242886884371641</v>
      </c>
      <c r="N230">
        <v>0.48710578361842538</v>
      </c>
      <c r="O230">
        <v>0.45100115114796008</v>
      </c>
      <c r="P230">
        <v>0.60408127393013911</v>
      </c>
      <c r="Q230">
        <v>0.55457202609249745</v>
      </c>
      <c r="R230">
        <v>0.50822259021207894</v>
      </c>
      <c r="S230">
        <v>0.46381818109969319</v>
      </c>
      <c r="T230">
        <v>0.44591028712972841</v>
      </c>
      <c r="U230">
        <v>0.44973568877793069</v>
      </c>
      <c r="Z230" s="74"/>
      <c r="AA230" s="31">
        <v>1000</v>
      </c>
      <c r="AB230" s="30">
        <f t="shared" si="51"/>
        <v>0.50699094342862039</v>
      </c>
      <c r="AC230">
        <v>0.53257790368271951</v>
      </c>
      <c r="AD230">
        <v>0.50424929178470257</v>
      </c>
      <c r="AE230">
        <v>0.5184135977337111</v>
      </c>
      <c r="AF230">
        <v>0.49008498583569399</v>
      </c>
      <c r="AG230">
        <v>0.49431818181818182</v>
      </c>
      <c r="AH230">
        <v>0.49575070821529738</v>
      </c>
      <c r="AI230">
        <v>0.52691218130311612</v>
      </c>
      <c r="AJ230">
        <v>0.50708215297450421</v>
      </c>
      <c r="AK230">
        <v>0.48158640226628902</v>
      </c>
      <c r="AL230">
        <v>0.51420454545454541</v>
      </c>
      <c r="AM230">
        <v>0.5439093484419264</v>
      </c>
      <c r="AN230">
        <v>0.49858356940509913</v>
      </c>
      <c r="AO230">
        <v>0.46742209631728038</v>
      </c>
      <c r="AP230">
        <v>0.52124645892351273</v>
      </c>
      <c r="AQ230">
        <v>0.50852272727272729</v>
      </c>
      <c r="AV230">
        <v>0</v>
      </c>
      <c r="AW230">
        <v>0</v>
      </c>
      <c r="AX230" s="24">
        <f t="shared" si="47"/>
        <v>0</v>
      </c>
      <c r="AY230">
        <f t="shared" si="48"/>
        <v>0</v>
      </c>
      <c r="AZ230">
        <f t="shared" si="49"/>
        <v>1</v>
      </c>
    </row>
    <row r="231" spans="4:52">
      <c r="D231" s="74"/>
      <c r="E231" s="31">
        <v>10</v>
      </c>
      <c r="F231" s="30">
        <f t="shared" si="50"/>
        <v>0.52846680302215776</v>
      </c>
      <c r="G231">
        <v>0.56873613329109662</v>
      </c>
      <c r="H231">
        <v>0.54151214029369932</v>
      </c>
      <c r="I231">
        <v>0.49449623001756959</v>
      </c>
      <c r="J231">
        <v>0.54502165525582114</v>
      </c>
      <c r="K231">
        <v>0.55156420856402388</v>
      </c>
      <c r="L231">
        <v>0.60090239612525298</v>
      </c>
      <c r="M231">
        <v>0.38528414805146127</v>
      </c>
      <c r="N231">
        <v>0.52563845230145223</v>
      </c>
      <c r="O231">
        <v>0.49657115093314419</v>
      </c>
      <c r="P231">
        <v>0.60083807887937446</v>
      </c>
      <c r="Q231">
        <v>0.58525006921151812</v>
      </c>
      <c r="R231">
        <v>0.55837356090569357</v>
      </c>
      <c r="S231">
        <v>0.52559025861433417</v>
      </c>
      <c r="T231">
        <v>0.44055653509141668</v>
      </c>
      <c r="U231">
        <v>0.50666702779650852</v>
      </c>
      <c r="Z231" s="73">
        <v>15</v>
      </c>
      <c r="AA231" s="31">
        <v>5</v>
      </c>
      <c r="AB231" s="30">
        <f t="shared" si="51"/>
        <v>0.51039252296334447</v>
      </c>
      <c r="AC231">
        <v>0.53541076487252126</v>
      </c>
      <c r="AD231">
        <v>0.49291784702549568</v>
      </c>
      <c r="AE231">
        <v>0.5439093484419264</v>
      </c>
      <c r="AF231">
        <v>0.48441926345609071</v>
      </c>
      <c r="AG231">
        <v>0.51136363636363635</v>
      </c>
      <c r="AH231">
        <v>0.5127478753541076</v>
      </c>
      <c r="AI231">
        <v>0.50141643059490082</v>
      </c>
      <c r="AJ231">
        <v>0.5184135977337111</v>
      </c>
      <c r="AK231">
        <v>0.49008498583569399</v>
      </c>
      <c r="AL231">
        <v>0.51988636363636365</v>
      </c>
      <c r="AM231">
        <v>0.5637393767705382</v>
      </c>
      <c r="AN231">
        <v>0.50424929178470257</v>
      </c>
      <c r="AO231">
        <v>0.46458923512747868</v>
      </c>
      <c r="AP231">
        <v>0.51558073654390935</v>
      </c>
      <c r="AQ231">
        <v>0.49715909090909088</v>
      </c>
      <c r="AV231">
        <v>0.1603965759277344</v>
      </c>
      <c r="AW231">
        <v>0.1432811737060547</v>
      </c>
      <c r="AX231" s="24">
        <f t="shared" si="47"/>
        <v>1.6969765784186432E-2</v>
      </c>
      <c r="AY231">
        <f t="shared" si="48"/>
        <v>1.7115402221679704E-2</v>
      </c>
      <c r="AZ231">
        <f t="shared" si="49"/>
        <v>1</v>
      </c>
    </row>
    <row r="232" spans="4:52">
      <c r="D232" s="74"/>
      <c r="E232" s="31">
        <v>15</v>
      </c>
      <c r="F232" s="30">
        <f t="shared" si="50"/>
        <v>0.54698388122265273</v>
      </c>
      <c r="G232">
        <v>0.57120388524508381</v>
      </c>
      <c r="H232">
        <v>0.57781249603199092</v>
      </c>
      <c r="I232">
        <v>0.50706466724707322</v>
      </c>
      <c r="J232">
        <v>0.55406416410533832</v>
      </c>
      <c r="K232">
        <v>0.57114519665466634</v>
      </c>
      <c r="L232">
        <v>0.61954523146352003</v>
      </c>
      <c r="M232">
        <v>0.37942668596912082</v>
      </c>
      <c r="N232">
        <v>0.57707432241717282</v>
      </c>
      <c r="O232">
        <v>0.5095731521346637</v>
      </c>
      <c r="P232">
        <v>0.63046587014429045</v>
      </c>
      <c r="Q232">
        <v>0.60076183239812297</v>
      </c>
      <c r="R232">
        <v>0.55923843290710695</v>
      </c>
      <c r="S232">
        <v>0.56726133963864467</v>
      </c>
      <c r="T232">
        <v>0.45816629537952769</v>
      </c>
      <c r="U232">
        <v>0.52195464660346946</v>
      </c>
      <c r="Z232" s="74"/>
      <c r="AA232" s="31">
        <v>10</v>
      </c>
      <c r="AB232" s="30">
        <f t="shared" si="51"/>
        <v>0.50869548888316596</v>
      </c>
      <c r="AC232">
        <v>0.52974504249291787</v>
      </c>
      <c r="AD232">
        <v>0.49575070821529738</v>
      </c>
      <c r="AE232">
        <v>0.5184135977337111</v>
      </c>
      <c r="AF232">
        <v>0.49291784702549568</v>
      </c>
      <c r="AG232">
        <v>0.50852272727272729</v>
      </c>
      <c r="AH232">
        <v>0.49858356940509913</v>
      </c>
      <c r="AI232">
        <v>0.50708215297450421</v>
      </c>
      <c r="AJ232">
        <v>0.50991501416430596</v>
      </c>
      <c r="AK232">
        <v>0.48725212464589229</v>
      </c>
      <c r="AL232">
        <v>0.52272727272727271</v>
      </c>
      <c r="AM232">
        <v>0.55524079320113318</v>
      </c>
      <c r="AN232">
        <v>0.50424929178470257</v>
      </c>
      <c r="AO232">
        <v>0.47875354107648732</v>
      </c>
      <c r="AP232">
        <v>0.50991501416430596</v>
      </c>
      <c r="AQ232">
        <v>0.51136363636363635</v>
      </c>
      <c r="AV232">
        <v>0</v>
      </c>
      <c r="AW232">
        <v>0</v>
      </c>
      <c r="AX232" s="24">
        <f t="shared" si="47"/>
        <v>0</v>
      </c>
      <c r="AY232">
        <f t="shared" si="48"/>
        <v>0</v>
      </c>
      <c r="AZ232">
        <f t="shared" si="49"/>
        <v>1</v>
      </c>
    </row>
    <row r="233" spans="4:52">
      <c r="D233" s="74"/>
      <c r="E233" s="31">
        <v>25</v>
      </c>
      <c r="F233" s="30">
        <f t="shared" si="50"/>
        <v>0.56497029537154142</v>
      </c>
      <c r="G233">
        <v>0.54368064109697323</v>
      </c>
      <c r="H233">
        <v>0.58992733483354332</v>
      </c>
      <c r="I233">
        <v>0.56190650898150651</v>
      </c>
      <c r="J233">
        <v>0.57556127358232467</v>
      </c>
      <c r="K233">
        <v>0.58117877153979414</v>
      </c>
      <c r="L233">
        <v>0.63030650849742009</v>
      </c>
      <c r="M233">
        <v>0.41458641050784428</v>
      </c>
      <c r="N233">
        <v>0.59772393474628738</v>
      </c>
      <c r="O233">
        <v>0.51630542168779903</v>
      </c>
      <c r="P233">
        <v>0.62381655506720357</v>
      </c>
      <c r="Q233">
        <v>0.62684219734758295</v>
      </c>
      <c r="R233">
        <v>0.58715279754950545</v>
      </c>
      <c r="S233">
        <v>0.58232387027740673</v>
      </c>
      <c r="T233">
        <v>0.48575831564247002</v>
      </c>
      <c r="U233">
        <v>0.5574838892154611</v>
      </c>
      <c r="Z233" s="74"/>
      <c r="AA233" s="31">
        <v>15</v>
      </c>
      <c r="AB233" s="30">
        <f t="shared" si="51"/>
        <v>0.51020688471113396</v>
      </c>
      <c r="AC233">
        <v>0.53541076487252126</v>
      </c>
      <c r="AD233">
        <v>0.50141643059490082</v>
      </c>
      <c r="AE233">
        <v>0.52407932011331448</v>
      </c>
      <c r="AF233">
        <v>0.47875354107648732</v>
      </c>
      <c r="AG233">
        <v>0.50852272727272729</v>
      </c>
      <c r="AH233">
        <v>0.49008498583569399</v>
      </c>
      <c r="AI233">
        <v>0.50708215297450421</v>
      </c>
      <c r="AJ233">
        <v>0.5127478753541076</v>
      </c>
      <c r="AK233">
        <v>0.49575070821529738</v>
      </c>
      <c r="AL233">
        <v>0.52840909090909094</v>
      </c>
      <c r="AM233">
        <v>0.54957507082152979</v>
      </c>
      <c r="AN233">
        <v>0.50708215297450421</v>
      </c>
      <c r="AO233">
        <v>0.48441926345609071</v>
      </c>
      <c r="AP233">
        <v>0.52124645892351273</v>
      </c>
      <c r="AQ233">
        <v>0.50852272727272729</v>
      </c>
      <c r="AV233">
        <v>0</v>
      </c>
      <c r="AW233">
        <v>1.201629638671875E-4</v>
      </c>
      <c r="AX233" s="24">
        <f t="shared" si="47"/>
        <v>1.2017018372523225E-4</v>
      </c>
      <c r="AY233">
        <f t="shared" si="48"/>
        <v>1.201629638671875E-4</v>
      </c>
      <c r="AZ233">
        <f t="shared" si="49"/>
        <v>0</v>
      </c>
    </row>
    <row r="234" spans="4:52">
      <c r="D234" s="74"/>
      <c r="E234" s="31">
        <v>35</v>
      </c>
      <c r="F234" s="30">
        <f t="shared" si="50"/>
        <v>0.580818677505065</v>
      </c>
      <c r="G234">
        <v>0.54770838429066881</v>
      </c>
      <c r="H234">
        <v>0.60938749098455691</v>
      </c>
      <c r="I234">
        <v>0.56574552868585581</v>
      </c>
      <c r="J234">
        <v>0.60062276610123444</v>
      </c>
      <c r="K234">
        <v>0.58520295711032166</v>
      </c>
      <c r="L234">
        <v>0.64984216426740138</v>
      </c>
      <c r="M234">
        <v>0.43431536078417382</v>
      </c>
      <c r="N234">
        <v>0.59993737396569669</v>
      </c>
      <c r="O234">
        <v>0.52912881017007751</v>
      </c>
      <c r="P234">
        <v>0.6417971182910146</v>
      </c>
      <c r="Q234">
        <v>0.69101516445621436</v>
      </c>
      <c r="R234">
        <v>0.58990918409558935</v>
      </c>
      <c r="S234">
        <v>0.59153355056892298</v>
      </c>
      <c r="T234">
        <v>0.50369156107806279</v>
      </c>
      <c r="U234">
        <v>0.57244274772618564</v>
      </c>
      <c r="Z234" s="74"/>
      <c r="AA234" s="31">
        <v>25</v>
      </c>
      <c r="AB234" s="30">
        <f t="shared" si="51"/>
        <v>0.51171935359258303</v>
      </c>
      <c r="AC234">
        <v>0.54107648725212465</v>
      </c>
      <c r="AD234">
        <v>0.5127478753541076</v>
      </c>
      <c r="AE234">
        <v>0.52124645892351273</v>
      </c>
      <c r="AF234">
        <v>0.47592067988668563</v>
      </c>
      <c r="AG234">
        <v>0.49715909090909088</v>
      </c>
      <c r="AH234">
        <v>0.50991501416430596</v>
      </c>
      <c r="AI234">
        <v>0.5127478753541076</v>
      </c>
      <c r="AJ234">
        <v>0.50424929178470257</v>
      </c>
      <c r="AK234">
        <v>0.49858356940509913</v>
      </c>
      <c r="AL234">
        <v>0.51988636363636365</v>
      </c>
      <c r="AM234">
        <v>0.54957507082152979</v>
      </c>
      <c r="AN234">
        <v>0.49858356940509913</v>
      </c>
      <c r="AO234">
        <v>0.48725212464589229</v>
      </c>
      <c r="AP234">
        <v>0.50991501416430596</v>
      </c>
      <c r="AQ234">
        <v>0.53693181818181823</v>
      </c>
      <c r="AV234">
        <v>0</v>
      </c>
      <c r="AW234">
        <v>0</v>
      </c>
      <c r="AX234" s="24">
        <f t="shared" si="47"/>
        <v>0</v>
      </c>
      <c r="AY234">
        <f t="shared" si="48"/>
        <v>0</v>
      </c>
      <c r="AZ234">
        <f t="shared" si="49"/>
        <v>1</v>
      </c>
    </row>
    <row r="235" spans="4:52">
      <c r="D235" s="74"/>
      <c r="E235" s="31">
        <v>50</v>
      </c>
      <c r="F235" s="30">
        <f t="shared" si="50"/>
        <v>0.60080806616609361</v>
      </c>
      <c r="G235">
        <v>0.58486347651622095</v>
      </c>
      <c r="H235">
        <v>0.62404204648955153</v>
      </c>
      <c r="I235">
        <v>0.57613693382426512</v>
      </c>
      <c r="J235">
        <v>0.62528758571675991</v>
      </c>
      <c r="K235">
        <v>0.58385999343109529</v>
      </c>
      <c r="L235">
        <v>0.67481988581433039</v>
      </c>
      <c r="M235">
        <v>0.45171505255679562</v>
      </c>
      <c r="N235">
        <v>0.62256599394599077</v>
      </c>
      <c r="O235">
        <v>0.54353751491608382</v>
      </c>
      <c r="P235">
        <v>0.65470346192520879</v>
      </c>
      <c r="Q235">
        <v>0.72504359063572865</v>
      </c>
      <c r="R235">
        <v>0.59609625088598217</v>
      </c>
      <c r="S235">
        <v>0.61842321097412711</v>
      </c>
      <c r="T235">
        <v>0.53443559017556852</v>
      </c>
      <c r="U235">
        <v>0.59659040468369495</v>
      </c>
      <c r="Z235" s="74"/>
      <c r="AA235" s="31">
        <v>35</v>
      </c>
      <c r="AB235" s="30">
        <f t="shared" si="51"/>
        <v>0.50926313417460722</v>
      </c>
      <c r="AC235">
        <v>0.52691218130311612</v>
      </c>
      <c r="AD235">
        <v>0.50708215297450421</v>
      </c>
      <c r="AE235">
        <v>0.51558073654390935</v>
      </c>
      <c r="AF235">
        <v>0.47875354107648732</v>
      </c>
      <c r="AG235">
        <v>0.49715909090909088</v>
      </c>
      <c r="AH235">
        <v>0.49008498583569399</v>
      </c>
      <c r="AI235">
        <v>0.5184135977337111</v>
      </c>
      <c r="AJ235">
        <v>0.50424929178470257</v>
      </c>
      <c r="AK235">
        <v>0.49858356940509913</v>
      </c>
      <c r="AL235">
        <v>0.52840909090909094</v>
      </c>
      <c r="AM235">
        <v>0.54107648725212465</v>
      </c>
      <c r="AN235">
        <v>0.49575070821529738</v>
      </c>
      <c r="AO235">
        <v>0.49008498583569399</v>
      </c>
      <c r="AP235">
        <v>0.52407932011331448</v>
      </c>
      <c r="AQ235">
        <v>0.52272727272727271</v>
      </c>
      <c r="AV235">
        <v>0</v>
      </c>
      <c r="AW235">
        <v>0</v>
      </c>
      <c r="AX235" s="24">
        <f t="shared" si="47"/>
        <v>0</v>
      </c>
      <c r="AY235">
        <f t="shared" si="48"/>
        <v>0</v>
      </c>
      <c r="AZ235">
        <f t="shared" si="49"/>
        <v>1</v>
      </c>
    </row>
    <row r="236" spans="4:52">
      <c r="D236" s="74"/>
      <c r="E236" s="31">
        <v>75</v>
      </c>
      <c r="F236" s="30">
        <f t="shared" si="50"/>
        <v>0.62377335378485121</v>
      </c>
      <c r="G236">
        <v>0.59391795303023565</v>
      </c>
      <c r="H236">
        <v>0.64176282905822268</v>
      </c>
      <c r="I236">
        <v>0.59814137481518093</v>
      </c>
      <c r="J236">
        <v>0.64111712776651197</v>
      </c>
      <c r="K236">
        <v>0.61487470295639535</v>
      </c>
      <c r="L236">
        <v>0.71435096796058828</v>
      </c>
      <c r="M236">
        <v>0.46389520105446708</v>
      </c>
      <c r="N236">
        <v>0.68302495889600623</v>
      </c>
      <c r="O236">
        <v>0.56180029892087413</v>
      </c>
      <c r="P236">
        <v>0.65517004880941043</v>
      </c>
      <c r="Q236">
        <v>0.7295881639400511</v>
      </c>
      <c r="R236">
        <v>0.63777074656108945</v>
      </c>
      <c r="S236">
        <v>0.63767171573082859</v>
      </c>
      <c r="T236">
        <v>0.56192969637179191</v>
      </c>
      <c r="U236">
        <v>0.6215845209011136</v>
      </c>
      <c r="Z236" s="74"/>
      <c r="AA236" s="31">
        <v>50</v>
      </c>
      <c r="AB236" s="30">
        <f t="shared" si="51"/>
        <v>0.50510719804275039</v>
      </c>
      <c r="AC236">
        <v>0.52691218130311612</v>
      </c>
      <c r="AD236">
        <v>0.49858356940509913</v>
      </c>
      <c r="AE236">
        <v>0.51558073654390935</v>
      </c>
      <c r="AF236">
        <v>0.47592067988668563</v>
      </c>
      <c r="AG236">
        <v>0.49147727272727271</v>
      </c>
      <c r="AH236">
        <v>0.48441926345609071</v>
      </c>
      <c r="AI236">
        <v>0.5184135977337111</v>
      </c>
      <c r="AJ236">
        <v>0.50141643059490082</v>
      </c>
      <c r="AK236">
        <v>0.48441926345609071</v>
      </c>
      <c r="AL236">
        <v>0.52556818181818177</v>
      </c>
      <c r="AM236">
        <v>0.54957507082152979</v>
      </c>
      <c r="AN236">
        <v>0.49291784702549568</v>
      </c>
      <c r="AO236">
        <v>0.47025495750708213</v>
      </c>
      <c r="AP236">
        <v>0.51558073654390935</v>
      </c>
      <c r="AQ236">
        <v>0.52556818181818177</v>
      </c>
      <c r="AV236">
        <v>0.1369667053222656</v>
      </c>
      <c r="AW236">
        <v>0.1436130523681641</v>
      </c>
      <c r="AX236" s="24">
        <f t="shared" si="47"/>
        <v>6.6684830243834694E-3</v>
      </c>
      <c r="AY236">
        <f t="shared" si="48"/>
        <v>6.6463470458985041E-3</v>
      </c>
      <c r="AZ236">
        <f t="shared" si="49"/>
        <v>1</v>
      </c>
    </row>
    <row r="237" spans="4:52">
      <c r="D237" s="74"/>
      <c r="E237" s="31">
        <v>100</v>
      </c>
      <c r="F237" s="30">
        <f t="shared" si="50"/>
        <v>0.64129080038846586</v>
      </c>
      <c r="G237">
        <v>0.61883287959573285</v>
      </c>
      <c r="H237">
        <v>0.65280295105677044</v>
      </c>
      <c r="I237">
        <v>0.6134419014718423</v>
      </c>
      <c r="J237">
        <v>0.64244861866097636</v>
      </c>
      <c r="K237">
        <v>0.62989268185967418</v>
      </c>
      <c r="L237">
        <v>0.71535040400548677</v>
      </c>
      <c r="M237">
        <v>0.5076955886535478</v>
      </c>
      <c r="N237">
        <v>0.69224727537325303</v>
      </c>
      <c r="O237">
        <v>0.58637588648676386</v>
      </c>
      <c r="P237">
        <v>0.67028308634923695</v>
      </c>
      <c r="Q237">
        <v>0.78271770545366104</v>
      </c>
      <c r="R237">
        <v>0.63684371261371098</v>
      </c>
      <c r="S237">
        <v>0.65274407544132074</v>
      </c>
      <c r="T237">
        <v>0.5762111897116452</v>
      </c>
      <c r="U237">
        <v>0.64147404909336692</v>
      </c>
      <c r="Z237" s="74"/>
      <c r="AA237" s="31">
        <v>75</v>
      </c>
      <c r="AB237" s="30">
        <f t="shared" si="51"/>
        <v>0.50453633359086614</v>
      </c>
      <c r="AC237">
        <v>0.5382436260623229</v>
      </c>
      <c r="AD237">
        <v>0.50424929178470257</v>
      </c>
      <c r="AE237">
        <v>0.5184135977337111</v>
      </c>
      <c r="AF237">
        <v>0.48441926345609071</v>
      </c>
      <c r="AG237">
        <v>0.48295454545454553</v>
      </c>
      <c r="AH237">
        <v>0.49575070821529738</v>
      </c>
      <c r="AI237">
        <v>0.51558073654390935</v>
      </c>
      <c r="AJ237">
        <v>0.49291784702549568</v>
      </c>
      <c r="AK237">
        <v>0.49291784702549568</v>
      </c>
      <c r="AL237">
        <v>0.51988636363636365</v>
      </c>
      <c r="AM237">
        <v>0.5439093484419264</v>
      </c>
      <c r="AN237">
        <v>0.48441926345609071</v>
      </c>
      <c r="AO237">
        <v>0.47025495750708213</v>
      </c>
      <c r="AP237">
        <v>0.50708215297450421</v>
      </c>
      <c r="AQ237">
        <v>0.51704545454545459</v>
      </c>
      <c r="AV237">
        <v>0</v>
      </c>
      <c r="AW237">
        <v>0</v>
      </c>
      <c r="AX237" s="24">
        <f t="shared" si="47"/>
        <v>0</v>
      </c>
      <c r="AY237">
        <f t="shared" si="48"/>
        <v>0</v>
      </c>
      <c r="AZ237">
        <f t="shared" si="49"/>
        <v>1</v>
      </c>
    </row>
    <row r="238" spans="4:52">
      <c r="D238" s="74"/>
      <c r="E238" s="31">
        <v>125</v>
      </c>
      <c r="F238" s="30">
        <f t="shared" si="50"/>
        <v>0.65251693330388405</v>
      </c>
      <c r="G238">
        <v>0.61588110684751063</v>
      </c>
      <c r="H238">
        <v>0.65557734937295498</v>
      </c>
      <c r="I238">
        <v>0.61210841379570158</v>
      </c>
      <c r="J238">
        <v>0.65052821357088564</v>
      </c>
      <c r="K238">
        <v>0.63819628815352702</v>
      </c>
      <c r="L238">
        <v>0.72496798183897926</v>
      </c>
      <c r="M238">
        <v>0.54409886876650848</v>
      </c>
      <c r="N238">
        <v>0.69928029639606715</v>
      </c>
      <c r="O238">
        <v>0.59782241279797699</v>
      </c>
      <c r="P238">
        <v>0.70540548821977678</v>
      </c>
      <c r="Q238">
        <v>0.79953149133197732</v>
      </c>
      <c r="R238">
        <v>0.64706284417131854</v>
      </c>
      <c r="S238">
        <v>0.65823214549740083</v>
      </c>
      <c r="T238">
        <v>0.57507588755261729</v>
      </c>
      <c r="U238">
        <v>0.66398521124505783</v>
      </c>
      <c r="Z238" s="74"/>
      <c r="AA238" s="31">
        <v>100</v>
      </c>
      <c r="AB238" s="30">
        <f t="shared" si="51"/>
        <v>0.50699523564254434</v>
      </c>
      <c r="AC238">
        <v>0.54107648725212465</v>
      </c>
      <c r="AD238">
        <v>0.50991501416430596</v>
      </c>
      <c r="AE238">
        <v>0.52974504249291787</v>
      </c>
      <c r="AF238">
        <v>0.49008498583569399</v>
      </c>
      <c r="AG238">
        <v>0.49431818181818182</v>
      </c>
      <c r="AH238">
        <v>0.49575070821529738</v>
      </c>
      <c r="AI238">
        <v>0.50424929178470257</v>
      </c>
      <c r="AJ238">
        <v>0.49858356940509913</v>
      </c>
      <c r="AK238">
        <v>0.48725212464589229</v>
      </c>
      <c r="AL238">
        <v>0.53125</v>
      </c>
      <c r="AM238">
        <v>0.53541076487252126</v>
      </c>
      <c r="AN238">
        <v>0.49575070821529738</v>
      </c>
      <c r="AO238">
        <v>0.47025495750708213</v>
      </c>
      <c r="AP238">
        <v>0.50708215297450421</v>
      </c>
      <c r="AQ238">
        <v>0.51420454545454541</v>
      </c>
      <c r="AV238">
        <v>0</v>
      </c>
      <c r="AW238">
        <v>0</v>
      </c>
      <c r="AX238" s="24">
        <f t="shared" si="47"/>
        <v>0</v>
      </c>
      <c r="AY238">
        <f t="shared" si="48"/>
        <v>0</v>
      </c>
      <c r="AZ238">
        <f t="shared" si="49"/>
        <v>1</v>
      </c>
    </row>
    <row r="239" spans="4:52">
      <c r="D239" s="74"/>
      <c r="E239" s="31">
        <v>250</v>
      </c>
      <c r="F239" s="30">
        <f t="shared" si="50"/>
        <v>0.69228022839770609</v>
      </c>
      <c r="G239">
        <v>0.64280874446429026</v>
      </c>
      <c r="H239">
        <v>0.69889493153701143</v>
      </c>
      <c r="I239">
        <v>0.69173368491713394</v>
      </c>
      <c r="J239">
        <v>0.67844220228591812</v>
      </c>
      <c r="K239">
        <v>0.66996517146127144</v>
      </c>
      <c r="L239">
        <v>0.74709329806844316</v>
      </c>
      <c r="M239">
        <v>0.60265354914779623</v>
      </c>
      <c r="N239">
        <v>0.7502393791409151</v>
      </c>
      <c r="O239">
        <v>0.63152602549924441</v>
      </c>
      <c r="P239">
        <v>0.73698351813608198</v>
      </c>
      <c r="Q239">
        <v>0.84356664712809493</v>
      </c>
      <c r="R239">
        <v>0.69283097773737745</v>
      </c>
      <c r="S239">
        <v>0.69672556903509109</v>
      </c>
      <c r="T239">
        <v>0.59001824656894108</v>
      </c>
      <c r="U239">
        <v>0.71072148083797926</v>
      </c>
      <c r="Z239" s="74"/>
      <c r="AA239" s="31">
        <v>125</v>
      </c>
      <c r="AB239" s="30">
        <f t="shared" si="51"/>
        <v>0.50510290582882644</v>
      </c>
      <c r="AC239">
        <v>0.54107648725212465</v>
      </c>
      <c r="AD239">
        <v>0.50991501416430596</v>
      </c>
      <c r="AE239">
        <v>0.52691218130311612</v>
      </c>
      <c r="AF239">
        <v>0.47875354107648732</v>
      </c>
      <c r="AG239">
        <v>0.48579545454545447</v>
      </c>
      <c r="AH239">
        <v>0.49291784702549568</v>
      </c>
      <c r="AI239">
        <v>0.51558073654390935</v>
      </c>
      <c r="AJ239">
        <v>0.49008498583569399</v>
      </c>
      <c r="AK239">
        <v>0.49291784702549568</v>
      </c>
      <c r="AL239">
        <v>0.52272727272727271</v>
      </c>
      <c r="AM239">
        <v>0.53257790368271951</v>
      </c>
      <c r="AN239">
        <v>0.50141643059490082</v>
      </c>
      <c r="AO239">
        <v>0.46458923512747868</v>
      </c>
      <c r="AP239">
        <v>0.50991501416430596</v>
      </c>
      <c r="AQ239">
        <v>0.51136363636363635</v>
      </c>
      <c r="AV239">
        <v>0.23516273498535159</v>
      </c>
      <c r="AW239">
        <v>0.20692977905273441</v>
      </c>
      <c r="AX239" s="24">
        <f t="shared" si="47"/>
        <v>2.7838130454643312E-2</v>
      </c>
      <c r="AY239">
        <f t="shared" si="48"/>
        <v>2.8232955932617182E-2</v>
      </c>
      <c r="AZ239">
        <f t="shared" si="49"/>
        <v>1</v>
      </c>
    </row>
    <row r="240" spans="4:52">
      <c r="D240" s="74"/>
      <c r="E240" s="31">
        <v>400</v>
      </c>
      <c r="F240" s="30">
        <f t="shared" si="50"/>
        <v>0.71306388903301088</v>
      </c>
      <c r="G240">
        <v>0.6870666449555719</v>
      </c>
      <c r="H240">
        <v>0.72629300286816667</v>
      </c>
      <c r="I240">
        <v>0.7294519080858054</v>
      </c>
      <c r="J240">
        <v>0.69072828246994367</v>
      </c>
      <c r="K240">
        <v>0.69982113915885436</v>
      </c>
      <c r="L240">
        <v>0.758737371967665</v>
      </c>
      <c r="M240">
        <v>0.6019019338379904</v>
      </c>
      <c r="N240">
        <v>0.78897146718361411</v>
      </c>
      <c r="O240">
        <v>0.65467564235118147</v>
      </c>
      <c r="P240">
        <v>0.7509163095176995</v>
      </c>
      <c r="Q240">
        <v>0.84799931119205862</v>
      </c>
      <c r="R240">
        <v>0.7057338051417118</v>
      </c>
      <c r="S240">
        <v>0.70889264155888432</v>
      </c>
      <c r="T240">
        <v>0.63158055719049588</v>
      </c>
      <c r="U240">
        <v>0.71318831801551952</v>
      </c>
      <c r="Z240" s="74"/>
      <c r="AA240" s="31">
        <v>250</v>
      </c>
      <c r="AB240" s="30">
        <f t="shared" si="51"/>
        <v>0.5056684050133059</v>
      </c>
      <c r="AC240">
        <v>0.54107648725212465</v>
      </c>
      <c r="AD240">
        <v>0.50708215297450421</v>
      </c>
      <c r="AE240">
        <v>0.51558073654390935</v>
      </c>
      <c r="AF240">
        <v>0.49575070821529738</v>
      </c>
      <c r="AG240">
        <v>0.5</v>
      </c>
      <c r="AH240">
        <v>0.50708215297450421</v>
      </c>
      <c r="AI240">
        <v>0.5127478753541076</v>
      </c>
      <c r="AJ240">
        <v>0.49291784702549568</v>
      </c>
      <c r="AK240">
        <v>0.48441926345609071</v>
      </c>
      <c r="AL240">
        <v>0.51136363636363635</v>
      </c>
      <c r="AM240">
        <v>0.5439093484419264</v>
      </c>
      <c r="AN240">
        <v>0.49291784702549568</v>
      </c>
      <c r="AO240">
        <v>0.45609065155807371</v>
      </c>
      <c r="AP240">
        <v>0.52124645892351273</v>
      </c>
      <c r="AQ240">
        <v>0.50284090909090906</v>
      </c>
      <c r="AV240">
        <v>0.45611381530761719</v>
      </c>
      <c r="AW240">
        <v>0.4550041198730469</v>
      </c>
      <c r="AX240" s="24">
        <f t="shared" si="47"/>
        <v>1.1090799502792019E-3</v>
      </c>
      <c r="AY240">
        <f t="shared" si="48"/>
        <v>1.1096954345702903E-3</v>
      </c>
      <c r="AZ240">
        <f t="shared" si="49"/>
        <v>1</v>
      </c>
    </row>
    <row r="241" spans="1:52">
      <c r="D241" s="74"/>
      <c r="E241" s="31">
        <v>500</v>
      </c>
      <c r="F241" s="30">
        <f t="shared" si="50"/>
        <v>0.71940595370208404</v>
      </c>
      <c r="G241">
        <v>0.69429785279062606</v>
      </c>
      <c r="H241">
        <v>0.72547373912653901</v>
      </c>
      <c r="I241">
        <v>0.74055476134751375</v>
      </c>
      <c r="J241">
        <v>0.68922730464959525</v>
      </c>
      <c r="K241">
        <v>0.71541911686899451</v>
      </c>
      <c r="L241">
        <v>0.75913016237401365</v>
      </c>
      <c r="M241">
        <v>0.6169343421123985</v>
      </c>
      <c r="N241">
        <v>0.79344076413100195</v>
      </c>
      <c r="O241">
        <v>0.66252666275591876</v>
      </c>
      <c r="P241">
        <v>0.75616247178705143</v>
      </c>
      <c r="Q241">
        <v>0.85807992673758959</v>
      </c>
      <c r="R241">
        <v>0.70611841557297594</v>
      </c>
      <c r="S241">
        <v>0.71876875656301731</v>
      </c>
      <c r="T241">
        <v>0.63675616421084724</v>
      </c>
      <c r="U241">
        <v>0.7181988645031756</v>
      </c>
      <c r="Z241" s="74"/>
      <c r="AA241" s="31">
        <v>400</v>
      </c>
      <c r="AB241" s="30">
        <f t="shared" si="51"/>
        <v>0.50680315906944806</v>
      </c>
      <c r="AC241">
        <v>0.53541076487252126</v>
      </c>
      <c r="AD241">
        <v>0.51558073654390935</v>
      </c>
      <c r="AE241">
        <v>0.51558073654390935</v>
      </c>
      <c r="AF241">
        <v>0.49291784702549568</v>
      </c>
      <c r="AG241">
        <v>0.5</v>
      </c>
      <c r="AH241">
        <v>0.49291784702549568</v>
      </c>
      <c r="AI241">
        <v>0.52691218130311612</v>
      </c>
      <c r="AJ241">
        <v>0.50141643059490082</v>
      </c>
      <c r="AK241">
        <v>0.48441926345609071</v>
      </c>
      <c r="AL241">
        <v>0.51704545454545459</v>
      </c>
      <c r="AM241">
        <v>0.54107648725212465</v>
      </c>
      <c r="AN241">
        <v>0.49858356940509913</v>
      </c>
      <c r="AO241">
        <v>0.45892351274787541</v>
      </c>
      <c r="AP241">
        <v>0.51558073654390935</v>
      </c>
      <c r="AQ241">
        <v>0.50568181818181823</v>
      </c>
      <c r="AV241">
        <v>0</v>
      </c>
      <c r="AW241">
        <v>0</v>
      </c>
      <c r="AX241" s="24">
        <f t="shared" si="47"/>
        <v>0</v>
      </c>
      <c r="AY241">
        <f t="shared" si="48"/>
        <v>0</v>
      </c>
      <c r="AZ241">
        <f t="shared" si="49"/>
        <v>1</v>
      </c>
    </row>
    <row r="242" spans="1:52">
      <c r="D242" s="74"/>
      <c r="E242" s="31">
        <v>600</v>
      </c>
      <c r="F242" s="30">
        <f t="shared" si="50"/>
        <v>0.7247985986234019</v>
      </c>
      <c r="G242">
        <v>0.71348233710454512</v>
      </c>
      <c r="H242">
        <v>0.73134588801333644</v>
      </c>
      <c r="I242">
        <v>0.7572117712423071</v>
      </c>
      <c r="J242">
        <v>0.69044443201453332</v>
      </c>
      <c r="K242">
        <v>0.71479954614738395</v>
      </c>
      <c r="L242">
        <v>0.76080501925360466</v>
      </c>
      <c r="M242">
        <v>0.62427696228493534</v>
      </c>
      <c r="N242">
        <v>0.79841347365099946</v>
      </c>
      <c r="O242">
        <v>0.66171021629600957</v>
      </c>
      <c r="P242">
        <v>0.76727315360669868</v>
      </c>
      <c r="Q242">
        <v>0.85757724189164231</v>
      </c>
      <c r="R242">
        <v>0.7056643914143278</v>
      </c>
      <c r="S242">
        <v>0.7239566400334364</v>
      </c>
      <c r="T242">
        <v>0.64837128943563094</v>
      </c>
      <c r="U242">
        <v>0.71664661696163767</v>
      </c>
      <c r="Z242" s="74"/>
      <c r="AA242" s="31">
        <v>500</v>
      </c>
      <c r="AB242" s="30">
        <f t="shared" si="51"/>
        <v>0.50661430165679444</v>
      </c>
      <c r="AC242">
        <v>0.5382436260623229</v>
      </c>
      <c r="AD242">
        <v>0.50708215297450421</v>
      </c>
      <c r="AE242">
        <v>0.5127478753541076</v>
      </c>
      <c r="AF242">
        <v>0.49008498583569399</v>
      </c>
      <c r="AG242">
        <v>0.49715909090909088</v>
      </c>
      <c r="AH242">
        <v>0.49575070821529738</v>
      </c>
      <c r="AI242">
        <v>0.5184135977337111</v>
      </c>
      <c r="AJ242">
        <v>0.50424929178470257</v>
      </c>
      <c r="AK242">
        <v>0.48441926345609071</v>
      </c>
      <c r="AL242">
        <v>0.51988636363636365</v>
      </c>
      <c r="AM242">
        <v>0.54107648725212465</v>
      </c>
      <c r="AN242">
        <v>0.49291784702549568</v>
      </c>
      <c r="AO242">
        <v>0.47308781869688388</v>
      </c>
      <c r="AP242">
        <v>0.5184135977337111</v>
      </c>
      <c r="AQ242">
        <v>0.50568181818181823</v>
      </c>
      <c r="AV242">
        <v>0.22532463073730469</v>
      </c>
      <c r="AW242">
        <v>0.20674095153808589</v>
      </c>
      <c r="AX242" s="24">
        <f t="shared" si="47"/>
        <v>1.841206733711407E-2</v>
      </c>
      <c r="AY242">
        <f t="shared" si="48"/>
        <v>1.85836791992188E-2</v>
      </c>
      <c r="AZ242">
        <f t="shared" si="49"/>
        <v>1</v>
      </c>
    </row>
    <row r="243" spans="1:52">
      <c r="D243" s="74"/>
      <c r="E243" s="31">
        <v>750</v>
      </c>
      <c r="F243" s="30">
        <f t="shared" si="50"/>
        <v>0.73780669788733522</v>
      </c>
      <c r="G243">
        <v>0.7192832684971312</v>
      </c>
      <c r="H243">
        <v>0.7478746850742688</v>
      </c>
      <c r="I243">
        <v>0.75842746058977628</v>
      </c>
      <c r="J243">
        <v>0.72045367868015264</v>
      </c>
      <c r="K243">
        <v>0.7136254318467633</v>
      </c>
      <c r="L243">
        <v>0.76016961281602291</v>
      </c>
      <c r="M243">
        <v>0.63747583800073271</v>
      </c>
      <c r="N243">
        <v>0.80371266151618914</v>
      </c>
      <c r="O243">
        <v>0.66266792095194904</v>
      </c>
      <c r="P243">
        <v>0.77330581811761578</v>
      </c>
      <c r="Q243">
        <v>0.86636522352332279</v>
      </c>
      <c r="R243">
        <v>0.7220082915496564</v>
      </c>
      <c r="S243">
        <v>0.73610441601773469</v>
      </c>
      <c r="T243">
        <v>0.71056434323372364</v>
      </c>
      <c r="U243">
        <v>0.73506181789498903</v>
      </c>
      <c r="Z243" s="74"/>
      <c r="AA243" s="31">
        <v>600</v>
      </c>
      <c r="AB243" s="30">
        <f t="shared" si="51"/>
        <v>0.50680047643574555</v>
      </c>
      <c r="AC243">
        <v>0.5382436260623229</v>
      </c>
      <c r="AD243">
        <v>0.50424929178470257</v>
      </c>
      <c r="AE243">
        <v>0.5184135977337111</v>
      </c>
      <c r="AF243">
        <v>0.49291784702549568</v>
      </c>
      <c r="AG243">
        <v>0.49147727272727271</v>
      </c>
      <c r="AH243">
        <v>0.49858356940509913</v>
      </c>
      <c r="AI243">
        <v>0.52124645892351273</v>
      </c>
      <c r="AJ243">
        <v>0.50708215297450421</v>
      </c>
      <c r="AK243">
        <v>0.48725212464589229</v>
      </c>
      <c r="AL243">
        <v>0.51136363636363635</v>
      </c>
      <c r="AM243">
        <v>0.5439093484419264</v>
      </c>
      <c r="AN243">
        <v>0.49575070821529738</v>
      </c>
      <c r="AO243">
        <v>0.46742209631728038</v>
      </c>
      <c r="AP243">
        <v>0.5184135977337111</v>
      </c>
      <c r="AQ243">
        <v>0.50568181818181823</v>
      </c>
      <c r="AV243">
        <v>1.1312484741210939E-2</v>
      </c>
      <c r="AW243">
        <v>9.4402313232421885E-3</v>
      </c>
      <c r="AX243" s="24">
        <f t="shared" si="47"/>
        <v>1.870501844838201E-3</v>
      </c>
      <c r="AY243">
        <f t="shared" si="48"/>
        <v>1.8722534179687507E-3</v>
      </c>
      <c r="AZ243">
        <f t="shared" si="49"/>
        <v>1</v>
      </c>
    </row>
    <row r="244" spans="1:52">
      <c r="D244" s="74"/>
      <c r="E244" s="31">
        <v>1000</v>
      </c>
      <c r="F244" s="30">
        <f t="shared" si="50"/>
        <v>0.7435357483551841</v>
      </c>
      <c r="G244">
        <v>0.723830734867838</v>
      </c>
      <c r="H244">
        <v>0.75894141706292617</v>
      </c>
      <c r="I244">
        <v>0.76829581001475411</v>
      </c>
      <c r="J244">
        <v>0.72418481698774462</v>
      </c>
      <c r="K244">
        <v>0.72410606920406162</v>
      </c>
      <c r="L244">
        <v>0.77008667169896239</v>
      </c>
      <c r="M244">
        <v>0.63795717223652226</v>
      </c>
      <c r="N244">
        <v>0.80421602378268664</v>
      </c>
      <c r="O244">
        <v>0.67933399564581176</v>
      </c>
      <c r="P244">
        <v>0.77885255100468642</v>
      </c>
      <c r="Q244">
        <v>0.87652329239975568</v>
      </c>
      <c r="R244">
        <v>0.7227698771009281</v>
      </c>
      <c r="S244">
        <v>0.73643544091782465</v>
      </c>
      <c r="T244">
        <v>0.71025821557012336</v>
      </c>
      <c r="U244">
        <v>0.73724413683313805</v>
      </c>
      <c r="Z244" s="74"/>
      <c r="AA244" s="31">
        <v>750</v>
      </c>
      <c r="AB244" s="30">
        <f t="shared" si="51"/>
        <v>0.50528961713451792</v>
      </c>
      <c r="AC244">
        <v>0.53541076487252126</v>
      </c>
      <c r="AD244">
        <v>0.50424929178470257</v>
      </c>
      <c r="AE244">
        <v>0.51558073654390935</v>
      </c>
      <c r="AF244">
        <v>0.49008498583569399</v>
      </c>
      <c r="AG244">
        <v>0.48863636363636359</v>
      </c>
      <c r="AH244">
        <v>0.49008498583569399</v>
      </c>
      <c r="AI244">
        <v>0.52691218130311612</v>
      </c>
      <c r="AJ244">
        <v>0.50708215297450421</v>
      </c>
      <c r="AK244">
        <v>0.48441926345609071</v>
      </c>
      <c r="AL244">
        <v>0.51704545454545459</v>
      </c>
      <c r="AM244">
        <v>0.54107648725212465</v>
      </c>
      <c r="AN244">
        <v>0.49858356940509913</v>
      </c>
      <c r="AO244">
        <v>0.46175637393767699</v>
      </c>
      <c r="AP244">
        <v>0.51558073654390935</v>
      </c>
      <c r="AQ244">
        <v>0.50284090909090906</v>
      </c>
      <c r="AV244">
        <v>0</v>
      </c>
      <c r="AW244">
        <v>0</v>
      </c>
      <c r="AX244" s="24">
        <f t="shared" si="47"/>
        <v>0</v>
      </c>
      <c r="AY244">
        <f t="shared" si="48"/>
        <v>0</v>
      </c>
      <c r="AZ244">
        <f t="shared" si="49"/>
        <v>1</v>
      </c>
    </row>
    <row r="245" spans="1:52">
      <c r="Z245" s="74"/>
      <c r="AA245" s="31">
        <v>1000</v>
      </c>
      <c r="AB245" s="30">
        <f t="shared" si="51"/>
        <v>0.50793469396514712</v>
      </c>
      <c r="AC245">
        <v>0.53541076487252126</v>
      </c>
      <c r="AD245">
        <v>0.50991501416430596</v>
      </c>
      <c r="AE245">
        <v>0.52124645892351273</v>
      </c>
      <c r="AF245">
        <v>0.48725212464589229</v>
      </c>
      <c r="AG245">
        <v>0.48863636363636359</v>
      </c>
      <c r="AH245">
        <v>0.49858356940509913</v>
      </c>
      <c r="AI245">
        <v>0.53257790368271951</v>
      </c>
      <c r="AJ245">
        <v>0.50991501416430596</v>
      </c>
      <c r="AK245">
        <v>0.48158640226628902</v>
      </c>
      <c r="AL245">
        <v>0.51704545454545459</v>
      </c>
      <c r="AM245">
        <v>0.54107648725212465</v>
      </c>
      <c r="AN245">
        <v>0.49858356940509913</v>
      </c>
      <c r="AO245">
        <v>0.46742209631728038</v>
      </c>
      <c r="AP245">
        <v>0.52124645892351273</v>
      </c>
      <c r="AQ245">
        <v>0.50852272727272729</v>
      </c>
      <c r="AV245">
        <v>0.22102928161621091</v>
      </c>
      <c r="AW245">
        <v>0.25224151611328133</v>
      </c>
      <c r="AX245" s="24">
        <f t="shared" si="47"/>
        <v>3.170444392616828E-2</v>
      </c>
      <c r="AY245">
        <f t="shared" si="48"/>
        <v>3.1212234497070418E-2</v>
      </c>
      <c r="AZ245">
        <f t="shared" si="49"/>
        <v>1</v>
      </c>
    </row>
    <row r="246" spans="1:52">
      <c r="AV246">
        <v>0</v>
      </c>
      <c r="AW246">
        <v>0</v>
      </c>
      <c r="AX246" s="24">
        <f t="shared" si="47"/>
        <v>0</v>
      </c>
      <c r="AY246">
        <f t="shared" si="48"/>
        <v>0</v>
      </c>
      <c r="AZ246">
        <f t="shared" si="49"/>
        <v>1</v>
      </c>
    </row>
    <row r="247" spans="1:52">
      <c r="AV247">
        <v>0</v>
      </c>
      <c r="AW247">
        <v>0</v>
      </c>
      <c r="AX247" s="24">
        <f t="shared" si="47"/>
        <v>0</v>
      </c>
      <c r="AY247">
        <f t="shared" si="48"/>
        <v>0</v>
      </c>
      <c r="AZ247">
        <f t="shared" si="49"/>
        <v>1</v>
      </c>
    </row>
    <row r="248" spans="1:52">
      <c r="AV248">
        <v>7.3032379150390616E-3</v>
      </c>
      <c r="AW248">
        <v>1.4937591552734379E-2</v>
      </c>
      <c r="AX248" s="24">
        <f t="shared" si="47"/>
        <v>7.6635696164749998E-3</v>
      </c>
      <c r="AY248">
        <f t="shared" si="48"/>
        <v>7.6343536376953175E-3</v>
      </c>
      <c r="AZ248">
        <f t="shared" si="49"/>
        <v>0</v>
      </c>
    </row>
    <row r="249" spans="1:52">
      <c r="J249" t="s">
        <v>117</v>
      </c>
      <c r="AV249">
        <v>7.62939453125E-6</v>
      </c>
      <c r="AW249">
        <v>0</v>
      </c>
      <c r="AX249" s="24">
        <f t="shared" si="47"/>
        <v>7.6293654274195441E-6</v>
      </c>
      <c r="AY249">
        <f t="shared" si="48"/>
        <v>7.62939453125E-6</v>
      </c>
      <c r="AZ249">
        <f t="shared" si="49"/>
        <v>0</v>
      </c>
    </row>
    <row r="250" spans="1:52">
      <c r="AV250">
        <v>0.33235931396484381</v>
      </c>
      <c r="AW250">
        <v>0.29021224975585941</v>
      </c>
      <c r="AX250" s="24">
        <f t="shared" si="47"/>
        <v>4.1271224484661743E-2</v>
      </c>
      <c r="AY250">
        <f t="shared" si="48"/>
        <v>4.2147064208984397E-2</v>
      </c>
      <c r="AZ250">
        <f t="shared" si="49"/>
        <v>1</v>
      </c>
    </row>
    <row r="251" spans="1:52">
      <c r="AV251">
        <v>0</v>
      </c>
      <c r="AW251">
        <v>0</v>
      </c>
      <c r="AX251" s="24">
        <f t="shared" si="47"/>
        <v>0</v>
      </c>
      <c r="AY251">
        <f t="shared" si="48"/>
        <v>0</v>
      </c>
      <c r="AZ251">
        <f t="shared" si="49"/>
        <v>1</v>
      </c>
    </row>
    <row r="252" spans="1:52">
      <c r="G252" t="s">
        <v>92</v>
      </c>
      <c r="AC252" t="s">
        <v>92</v>
      </c>
      <c r="AV252">
        <v>0</v>
      </c>
      <c r="AW252">
        <v>0</v>
      </c>
      <c r="AX252" s="24">
        <f t="shared" si="47"/>
        <v>0</v>
      </c>
      <c r="AY252">
        <f t="shared" si="48"/>
        <v>0</v>
      </c>
      <c r="AZ252">
        <f t="shared" si="49"/>
        <v>1</v>
      </c>
    </row>
    <row r="253" spans="1:52">
      <c r="F253" t="s">
        <v>93</v>
      </c>
      <c r="G253" s="32">
        <v>1</v>
      </c>
      <c r="H253" s="32">
        <v>2</v>
      </c>
      <c r="I253" s="32">
        <v>3</v>
      </c>
      <c r="J253" s="32">
        <v>4</v>
      </c>
      <c r="K253" s="32">
        <v>5</v>
      </c>
      <c r="L253" s="32">
        <v>6</v>
      </c>
      <c r="M253" s="32">
        <v>7</v>
      </c>
      <c r="N253" s="32">
        <v>8</v>
      </c>
      <c r="O253" s="32">
        <v>9</v>
      </c>
      <c r="P253" s="32">
        <v>10</v>
      </c>
      <c r="Q253" s="32">
        <v>11</v>
      </c>
      <c r="R253" s="32">
        <v>12</v>
      </c>
      <c r="S253" s="32">
        <v>13</v>
      </c>
      <c r="T253" s="32">
        <v>14</v>
      </c>
      <c r="U253" s="32">
        <v>15</v>
      </c>
      <c r="V253" s="6" t="s">
        <v>23</v>
      </c>
      <c r="AB253" t="s">
        <v>93</v>
      </c>
      <c r="AC253" s="32">
        <v>1</v>
      </c>
      <c r="AD253" s="32">
        <v>2</v>
      </c>
      <c r="AE253" s="32">
        <v>3</v>
      </c>
      <c r="AF253" s="32">
        <v>4</v>
      </c>
      <c r="AG253" s="32">
        <v>5</v>
      </c>
      <c r="AH253" s="32">
        <v>6</v>
      </c>
      <c r="AI253" s="32">
        <v>7</v>
      </c>
      <c r="AJ253" s="32">
        <v>8</v>
      </c>
      <c r="AK253" s="32">
        <v>9</v>
      </c>
      <c r="AL253" s="32">
        <v>10</v>
      </c>
      <c r="AM253" s="32">
        <v>11</v>
      </c>
      <c r="AN253" s="32">
        <v>12</v>
      </c>
      <c r="AO253" s="32">
        <v>13</v>
      </c>
      <c r="AP253" s="32">
        <v>14</v>
      </c>
      <c r="AQ253" s="32">
        <v>15</v>
      </c>
      <c r="AR253" s="6" t="s">
        <v>23</v>
      </c>
      <c r="AV253">
        <v>0.11609649658203119</v>
      </c>
      <c r="AW253">
        <v>0.11766891479492191</v>
      </c>
      <c r="AX253" s="24">
        <f t="shared" si="47"/>
        <v>1.5736551106308512E-3</v>
      </c>
      <c r="AY253">
        <f t="shared" si="48"/>
        <v>1.572418212890711E-3</v>
      </c>
      <c r="AZ253">
        <f t="shared" si="49"/>
        <v>1</v>
      </c>
    </row>
    <row r="254" spans="1:52">
      <c r="E254">
        <v>1</v>
      </c>
      <c r="F254" s="31">
        <v>5</v>
      </c>
      <c r="G254" s="33">
        <f t="shared" ref="G254:G268" si="52">F271</f>
        <v>1.2031262817121222</v>
      </c>
      <c r="H254" s="33">
        <f t="shared" ref="H254:H268" si="53">F286</f>
        <v>1.1073965936445249</v>
      </c>
      <c r="I254" s="33">
        <f t="shared" ref="I254:I268" si="54">F301</f>
        <v>1.0479520953768273</v>
      </c>
      <c r="J254" s="33">
        <f t="shared" ref="J254:J268" si="55">F316</f>
        <v>0.97250783207454128</v>
      </c>
      <c r="K254" s="33">
        <f t="shared" ref="K254:K268" si="56">F331</f>
        <v>0.93882059308992183</v>
      </c>
      <c r="L254" s="33">
        <f t="shared" ref="L254:L268" si="57">F346</f>
        <v>0.7380014833514007</v>
      </c>
      <c r="M254" s="33">
        <f t="shared" ref="M254:M268" si="58">F361</f>
        <v>0.45229842119015307</v>
      </c>
      <c r="N254" s="33">
        <f t="shared" ref="N254:N268" si="59">F376</f>
        <v>0.34484772168761246</v>
      </c>
      <c r="O254" s="33">
        <f t="shared" ref="O254:O268" si="60">F391</f>
        <v>0.34474216052086804</v>
      </c>
      <c r="P254" s="33">
        <f t="shared" ref="P254:P268" si="61">F406</f>
        <v>0.34475116481457774</v>
      </c>
      <c r="Q254" s="33">
        <f t="shared" ref="Q254:Q268" si="62">F421</f>
        <v>0.34475177993852169</v>
      </c>
      <c r="R254" s="33">
        <f t="shared" ref="R254:R268" si="63">F436</f>
        <v>0.34475177993852169</v>
      </c>
      <c r="S254" s="33">
        <f t="shared" ref="S254:S268" si="64">F451</f>
        <v>0.34475177993852169</v>
      </c>
      <c r="T254" s="33">
        <f t="shared" ref="T254:T268" si="65">F466</f>
        <v>0.34475177993852169</v>
      </c>
      <c r="U254" s="33">
        <f t="shared" ref="U254:U268" si="66">F481</f>
        <v>0.34475177993852169</v>
      </c>
      <c r="V254">
        <f t="shared" ref="V254:V268" si="67">AVERAGE(G254:U254)</f>
        <v>0.614546883143677</v>
      </c>
      <c r="AA254">
        <v>1</v>
      </c>
      <c r="AB254" s="31">
        <v>5</v>
      </c>
      <c r="AC254" s="33">
        <f t="shared" ref="AC254:AC268" si="68">AB271</f>
        <v>1.5874216670958882E-2</v>
      </c>
      <c r="AD254" s="33">
        <f t="shared" ref="AD254:AD268" si="69">AB286</f>
        <v>1.625354107648725E-2</v>
      </c>
      <c r="AE254" s="33">
        <f t="shared" ref="AE254:AE268" si="70">AB301</f>
        <v>0.21252468023006266</v>
      </c>
      <c r="AF254" s="33">
        <f t="shared" ref="AF254:AF268" si="71">AB316</f>
        <v>0.44672235814232975</v>
      </c>
      <c r="AG254" s="33">
        <f t="shared" ref="AG254:AG268" si="72">AB331</f>
        <v>0.49434232552150398</v>
      </c>
      <c r="AH254" s="33">
        <f t="shared" ref="AH254:AH268" si="73">AB346</f>
        <v>0.51719836466649494</v>
      </c>
      <c r="AI254" s="33">
        <f t="shared" ref="AI254:AI268" si="74">AB361</f>
        <v>0.52362112627693369</v>
      </c>
      <c r="AJ254" s="33">
        <f t="shared" ref="AJ254:AJ268" si="75">AB376</f>
        <v>0.52778028156923329</v>
      </c>
      <c r="AK254" s="33">
        <f t="shared" ref="AK254:AK268" si="76">AB391</f>
        <v>0.52418984462185603</v>
      </c>
      <c r="AL254" s="33">
        <f t="shared" ref="AL254:AL268" si="77">AB406</f>
        <v>0.52286730620654143</v>
      </c>
      <c r="AM254" s="33">
        <f t="shared" ref="AM254:AM268" si="78">AB421</f>
        <v>0.52381266632328971</v>
      </c>
      <c r="AN254" s="33">
        <f t="shared" ref="AN254:AN268" si="79">AB436</f>
        <v>0.52381266632328971</v>
      </c>
      <c r="AO254" s="33">
        <f t="shared" ref="AO254:AO268" si="80">AB451</f>
        <v>0.52381266632328971</v>
      </c>
      <c r="AP254" s="33">
        <f t="shared" ref="AP254:AP268" si="81">AB466</f>
        <v>0.52381266632328971</v>
      </c>
      <c r="AQ254" s="33">
        <f t="shared" ref="AQ254:AQ268" si="82">AB481</f>
        <v>0.52381266632328971</v>
      </c>
      <c r="AR254">
        <f t="shared" ref="AR254:AR268" si="83">AVERAGE(AC254:AQ254)</f>
        <v>0.42802915843992323</v>
      </c>
      <c r="AV254">
        <v>0</v>
      </c>
      <c r="AW254">
        <v>0</v>
      </c>
      <c r="AX254" s="24">
        <f t="shared" si="47"/>
        <v>0</v>
      </c>
      <c r="AY254">
        <f t="shared" si="48"/>
        <v>0</v>
      </c>
      <c r="AZ254">
        <f t="shared" si="49"/>
        <v>1</v>
      </c>
    </row>
    <row r="255" spans="1:52">
      <c r="A255" t="s">
        <v>118</v>
      </c>
      <c r="E255">
        <v>2</v>
      </c>
      <c r="F255" s="31">
        <v>10</v>
      </c>
      <c r="G255" s="33">
        <f t="shared" si="52"/>
        <v>1.2039633120018161</v>
      </c>
      <c r="H255" s="33">
        <f t="shared" si="53"/>
        <v>1.0999952894502913</v>
      </c>
      <c r="I255" s="33">
        <f t="shared" si="54"/>
        <v>1.0456669066232269</v>
      </c>
      <c r="J255" s="33">
        <f t="shared" si="55"/>
        <v>0.96254642481118202</v>
      </c>
      <c r="K255" s="33">
        <f t="shared" si="56"/>
        <v>0.94065070971423503</v>
      </c>
      <c r="L255" s="33">
        <f t="shared" si="57"/>
        <v>0.86346947957873998</v>
      </c>
      <c r="M255" s="33">
        <f t="shared" si="58"/>
        <v>0.49238083328496157</v>
      </c>
      <c r="N255" s="33">
        <f t="shared" si="59"/>
        <v>0.3446803772577548</v>
      </c>
      <c r="O255" s="33">
        <f t="shared" si="60"/>
        <v>0.34437850018458921</v>
      </c>
      <c r="P255" s="33">
        <f t="shared" si="61"/>
        <v>0.34446798846200472</v>
      </c>
      <c r="Q255" s="33">
        <f t="shared" si="62"/>
        <v>0.3444684357393622</v>
      </c>
      <c r="R255" s="33">
        <f t="shared" si="63"/>
        <v>0.3444684357393622</v>
      </c>
      <c r="S255" s="33">
        <f t="shared" si="64"/>
        <v>0.3444684357393622</v>
      </c>
      <c r="T255" s="33">
        <f t="shared" si="65"/>
        <v>0.3444684357393622</v>
      </c>
      <c r="U255" s="33">
        <f t="shared" si="66"/>
        <v>0.3444684357393622</v>
      </c>
      <c r="V255">
        <f t="shared" si="67"/>
        <v>0.6243028000043741</v>
      </c>
      <c r="X255" t="s">
        <v>118</v>
      </c>
      <c r="AA255">
        <v>2</v>
      </c>
      <c r="AB255" s="31">
        <v>10</v>
      </c>
      <c r="AC255" s="33">
        <f t="shared" si="68"/>
        <v>1.4551141728903767E-2</v>
      </c>
      <c r="AD255" s="33">
        <f t="shared" si="69"/>
        <v>1.3417460726242596E-2</v>
      </c>
      <c r="AE255" s="33">
        <f t="shared" si="70"/>
        <v>0.18544134689672936</v>
      </c>
      <c r="AF255" s="33">
        <f t="shared" si="71"/>
        <v>0.44369151858528627</v>
      </c>
      <c r="AG255" s="33">
        <f t="shared" si="72"/>
        <v>0.50038898188685721</v>
      </c>
      <c r="AH255" s="33">
        <f t="shared" si="73"/>
        <v>0.51549757489913295</v>
      </c>
      <c r="AI255" s="33">
        <f t="shared" si="74"/>
        <v>0.52400045068246193</v>
      </c>
      <c r="AJ255" s="33">
        <f t="shared" si="75"/>
        <v>0.52551130998368956</v>
      </c>
      <c r="AK255" s="33">
        <f t="shared" si="76"/>
        <v>0.52437709245428787</v>
      </c>
      <c r="AL255" s="33">
        <f t="shared" si="77"/>
        <v>0.52418769851489389</v>
      </c>
      <c r="AM255" s="33">
        <f t="shared" si="78"/>
        <v>0.52418769851489389</v>
      </c>
      <c r="AN255" s="33">
        <f t="shared" si="79"/>
        <v>0.52418769851489389</v>
      </c>
      <c r="AO255" s="33">
        <f t="shared" si="80"/>
        <v>0.52418769851489389</v>
      </c>
      <c r="AP255" s="33">
        <f t="shared" si="81"/>
        <v>0.52418769851489389</v>
      </c>
      <c r="AQ255" s="33">
        <f t="shared" si="82"/>
        <v>0.52418769851489389</v>
      </c>
      <c r="AR255">
        <f t="shared" si="83"/>
        <v>0.4261335379288636</v>
      </c>
      <c r="AV255">
        <v>0</v>
      </c>
      <c r="AW255">
        <v>0</v>
      </c>
      <c r="AX255" s="24">
        <f t="shared" si="47"/>
        <v>0</v>
      </c>
      <c r="AY255">
        <f t="shared" si="48"/>
        <v>0</v>
      </c>
      <c r="AZ255">
        <f t="shared" si="49"/>
        <v>1</v>
      </c>
    </row>
    <row r="256" spans="1:52">
      <c r="E256">
        <v>3</v>
      </c>
      <c r="F256" s="31">
        <v>15</v>
      </c>
      <c r="G256" s="33">
        <f t="shared" si="52"/>
        <v>1.2044448768132476</v>
      </c>
      <c r="H256" s="33">
        <f t="shared" si="53"/>
        <v>1.0974600190903003</v>
      </c>
      <c r="I256" s="33">
        <f t="shared" si="54"/>
        <v>1.0429306923388137</v>
      </c>
      <c r="J256" s="33">
        <f t="shared" si="55"/>
        <v>0.96146141192754164</v>
      </c>
      <c r="K256" s="33">
        <f t="shared" si="56"/>
        <v>0.9416605767331655</v>
      </c>
      <c r="L256" s="33">
        <f t="shared" si="57"/>
        <v>0.89675752758911387</v>
      </c>
      <c r="M256" s="33">
        <f t="shared" si="58"/>
        <v>0.50960314533958173</v>
      </c>
      <c r="N256" s="33">
        <f t="shared" si="59"/>
        <v>0.34570189821755404</v>
      </c>
      <c r="O256" s="33">
        <f t="shared" si="60"/>
        <v>0.34332423583418059</v>
      </c>
      <c r="P256" s="33">
        <f t="shared" si="61"/>
        <v>0.3434570367344531</v>
      </c>
      <c r="Q256" s="33">
        <f t="shared" si="62"/>
        <v>0.34345741502179084</v>
      </c>
      <c r="R256" s="33">
        <f t="shared" si="63"/>
        <v>0.34345741502179084</v>
      </c>
      <c r="S256" s="33">
        <f t="shared" si="64"/>
        <v>0.34345741502179084</v>
      </c>
      <c r="T256" s="33">
        <f t="shared" si="65"/>
        <v>0.34345741502179084</v>
      </c>
      <c r="U256" s="33">
        <f t="shared" si="66"/>
        <v>0.34345741502179084</v>
      </c>
      <c r="V256">
        <f t="shared" si="67"/>
        <v>0.62693923304846022</v>
      </c>
      <c r="AA256">
        <v>3</v>
      </c>
      <c r="AB256" s="31">
        <v>15</v>
      </c>
      <c r="AC256" s="33">
        <f t="shared" si="68"/>
        <v>1.228324319684093E-2</v>
      </c>
      <c r="AD256" s="33">
        <f t="shared" si="69"/>
        <v>1.474268177525968E-2</v>
      </c>
      <c r="AE256" s="33">
        <f t="shared" si="70"/>
        <v>7.498551377800669E-2</v>
      </c>
      <c r="AF256" s="33">
        <f t="shared" si="71"/>
        <v>0.44217851317709672</v>
      </c>
      <c r="AG256" s="33">
        <f t="shared" si="72"/>
        <v>0.50000912095458838</v>
      </c>
      <c r="AH256" s="33">
        <f t="shared" si="73"/>
        <v>0.51568428620482443</v>
      </c>
      <c r="AI256" s="33">
        <f t="shared" si="74"/>
        <v>0.52456702292042234</v>
      </c>
      <c r="AJ256" s="33">
        <f t="shared" si="75"/>
        <v>0.5266466005665722</v>
      </c>
      <c r="AK256" s="33">
        <f t="shared" si="76"/>
        <v>0.52400098720920252</v>
      </c>
      <c r="AL256" s="33">
        <f t="shared" si="77"/>
        <v>0.52399991415572145</v>
      </c>
      <c r="AM256" s="33">
        <f t="shared" si="78"/>
        <v>0.52399991415572145</v>
      </c>
      <c r="AN256" s="33">
        <f t="shared" si="79"/>
        <v>0.52399991415572145</v>
      </c>
      <c r="AO256" s="33">
        <f t="shared" si="80"/>
        <v>0.52399991415572145</v>
      </c>
      <c r="AP256" s="33">
        <f t="shared" si="81"/>
        <v>0.52399991415572145</v>
      </c>
      <c r="AQ256" s="33">
        <f t="shared" si="82"/>
        <v>0.52399991415572145</v>
      </c>
      <c r="AR256">
        <f t="shared" si="83"/>
        <v>0.41860649698114294</v>
      </c>
      <c r="AV256">
        <v>0</v>
      </c>
      <c r="AW256">
        <v>0</v>
      </c>
      <c r="AX256" s="24">
        <f t="shared" si="47"/>
        <v>0</v>
      </c>
      <c r="AY256">
        <f t="shared" si="48"/>
        <v>0</v>
      </c>
      <c r="AZ256">
        <f t="shared" si="49"/>
        <v>1</v>
      </c>
    </row>
    <row r="257" spans="1:52">
      <c r="E257">
        <v>4</v>
      </c>
      <c r="F257" s="31">
        <v>25</v>
      </c>
      <c r="G257" s="33">
        <f t="shared" si="52"/>
        <v>1.2045878637814824</v>
      </c>
      <c r="H257" s="33">
        <f t="shared" si="53"/>
        <v>1.0962724356179578</v>
      </c>
      <c r="I257" s="33">
        <f t="shared" si="54"/>
        <v>1.0420399795291273</v>
      </c>
      <c r="J257" s="33">
        <f t="shared" si="55"/>
        <v>0.96051664048355068</v>
      </c>
      <c r="K257" s="33">
        <f t="shared" si="56"/>
        <v>0.94069237066854894</v>
      </c>
      <c r="L257" s="33">
        <f t="shared" si="57"/>
        <v>0.89734080732190025</v>
      </c>
      <c r="M257" s="33">
        <f t="shared" si="58"/>
        <v>0.51781954010730857</v>
      </c>
      <c r="N257" s="33">
        <f t="shared" si="59"/>
        <v>0.34604669026220958</v>
      </c>
      <c r="O257" s="33">
        <f t="shared" si="60"/>
        <v>0.34360902412862693</v>
      </c>
      <c r="P257" s="33">
        <f t="shared" si="61"/>
        <v>0.3436799775171353</v>
      </c>
      <c r="Q257" s="33">
        <f t="shared" si="62"/>
        <v>0.3436805509937198</v>
      </c>
      <c r="R257" s="33">
        <f t="shared" si="63"/>
        <v>0.3436805509937198</v>
      </c>
      <c r="S257" s="33">
        <f t="shared" si="64"/>
        <v>0.3436805509937198</v>
      </c>
      <c r="T257" s="33">
        <f t="shared" si="65"/>
        <v>0.3436805509937198</v>
      </c>
      <c r="U257" s="33">
        <f t="shared" si="66"/>
        <v>0.3436805509937198</v>
      </c>
      <c r="V257">
        <f t="shared" si="67"/>
        <v>0.6274005389590962</v>
      </c>
      <c r="AA257">
        <v>4</v>
      </c>
      <c r="AB257" s="31">
        <v>25</v>
      </c>
      <c r="AC257" s="33">
        <f t="shared" si="68"/>
        <v>1.3038136320714223E-2</v>
      </c>
      <c r="AD257" s="33">
        <f t="shared" si="69"/>
        <v>1.285357112198472E-2</v>
      </c>
      <c r="AE257" s="33">
        <f t="shared" si="70"/>
        <v>9.7270688471113392E-2</v>
      </c>
      <c r="AF257" s="33">
        <f t="shared" si="71"/>
        <v>0.44161569662631978</v>
      </c>
      <c r="AG257" s="33">
        <f t="shared" si="72"/>
        <v>0.49868819211949522</v>
      </c>
      <c r="AH257" s="33">
        <f t="shared" si="73"/>
        <v>0.51644025238217872</v>
      </c>
      <c r="AI257" s="33">
        <f t="shared" si="74"/>
        <v>0.526080028328612</v>
      </c>
      <c r="AJ257" s="33">
        <f t="shared" si="75"/>
        <v>0.52608002832861189</v>
      </c>
      <c r="AK257" s="33">
        <f t="shared" si="76"/>
        <v>0.52456702292042234</v>
      </c>
      <c r="AL257" s="33">
        <f t="shared" si="77"/>
        <v>0.52400098720920252</v>
      </c>
      <c r="AM257" s="33">
        <f t="shared" si="78"/>
        <v>0.52362219933041465</v>
      </c>
      <c r="AN257" s="33">
        <f t="shared" si="79"/>
        <v>0.52362219933041465</v>
      </c>
      <c r="AO257" s="33">
        <f t="shared" si="80"/>
        <v>0.52362219933041465</v>
      </c>
      <c r="AP257" s="33">
        <f t="shared" si="81"/>
        <v>0.52362219933041465</v>
      </c>
      <c r="AQ257" s="33">
        <f t="shared" si="82"/>
        <v>0.52362219933041465</v>
      </c>
      <c r="AR257">
        <f t="shared" si="83"/>
        <v>0.4199163733653819</v>
      </c>
      <c r="AV257">
        <v>0</v>
      </c>
      <c r="AW257">
        <v>0</v>
      </c>
      <c r="AX257" s="24">
        <f t="shared" si="47"/>
        <v>0</v>
      </c>
      <c r="AY257">
        <f t="shared" si="48"/>
        <v>0</v>
      </c>
      <c r="AZ257">
        <f t="shared" si="49"/>
        <v>1</v>
      </c>
    </row>
    <row r="258" spans="1:52">
      <c r="E258">
        <v>5</v>
      </c>
      <c r="F258" s="31">
        <v>35</v>
      </c>
      <c r="G258" s="33">
        <f t="shared" si="52"/>
        <v>1.2046921614403452</v>
      </c>
      <c r="H258" s="33">
        <f t="shared" si="53"/>
        <v>1.0957263692895576</v>
      </c>
      <c r="I258" s="33">
        <f t="shared" si="54"/>
        <v>1.0416683215890155</v>
      </c>
      <c r="J258" s="33">
        <f t="shared" si="55"/>
        <v>0.96071410574956395</v>
      </c>
      <c r="K258" s="33">
        <f t="shared" si="56"/>
        <v>0.94056087296382163</v>
      </c>
      <c r="L258" s="33">
        <f t="shared" si="57"/>
        <v>0.89800725335175136</v>
      </c>
      <c r="M258" s="33">
        <f t="shared" si="58"/>
        <v>0.52556859399062561</v>
      </c>
      <c r="N258" s="33">
        <f t="shared" si="59"/>
        <v>0.34589221953222948</v>
      </c>
      <c r="O258" s="33">
        <f t="shared" si="60"/>
        <v>0.34349358861938578</v>
      </c>
      <c r="P258" s="33">
        <f t="shared" si="61"/>
        <v>0.34352705245142018</v>
      </c>
      <c r="Q258" s="33">
        <f t="shared" si="62"/>
        <v>0.34352754418862685</v>
      </c>
      <c r="R258" s="33">
        <f t="shared" si="63"/>
        <v>0.34352754418862685</v>
      </c>
      <c r="S258" s="33">
        <f t="shared" si="64"/>
        <v>0.34352754418862685</v>
      </c>
      <c r="T258" s="33">
        <f t="shared" si="65"/>
        <v>0.34352754418862685</v>
      </c>
      <c r="U258" s="33">
        <f t="shared" si="66"/>
        <v>0.34352754418862685</v>
      </c>
      <c r="V258">
        <f t="shared" si="67"/>
        <v>0.62783255066138988</v>
      </c>
      <c r="AA258">
        <v>5</v>
      </c>
      <c r="AB258" s="31">
        <v>35</v>
      </c>
      <c r="AC258" s="33">
        <f t="shared" si="68"/>
        <v>1.2092776203966007E-2</v>
      </c>
      <c r="AD258" s="33">
        <f t="shared" si="69"/>
        <v>1.2849815434801272E-2</v>
      </c>
      <c r="AE258" s="33">
        <f t="shared" si="70"/>
        <v>7.4038007554296514E-2</v>
      </c>
      <c r="AF258" s="33">
        <f t="shared" si="71"/>
        <v>0.44237058975019317</v>
      </c>
      <c r="AG258" s="33">
        <f t="shared" si="72"/>
        <v>0.49906429736458063</v>
      </c>
      <c r="AH258" s="33">
        <f t="shared" si="73"/>
        <v>0.51738400291870545</v>
      </c>
      <c r="AI258" s="33">
        <f t="shared" si="74"/>
        <v>0.52494527427246973</v>
      </c>
      <c r="AJ258" s="33">
        <f t="shared" si="75"/>
        <v>0.52721478238475405</v>
      </c>
      <c r="AK258" s="33">
        <f t="shared" si="76"/>
        <v>0.52418930809511555</v>
      </c>
      <c r="AL258" s="33">
        <f t="shared" si="77"/>
        <v>0.52343441497124221</v>
      </c>
      <c r="AM258" s="33">
        <f t="shared" si="78"/>
        <v>0.52343387844450173</v>
      </c>
      <c r="AN258" s="33">
        <f t="shared" si="79"/>
        <v>0.52343387844450173</v>
      </c>
      <c r="AO258" s="33">
        <f t="shared" si="80"/>
        <v>0.52343387844450173</v>
      </c>
      <c r="AP258" s="33">
        <f t="shared" si="81"/>
        <v>0.52343387844450173</v>
      </c>
      <c r="AQ258" s="33">
        <f t="shared" si="82"/>
        <v>0.52343387844450173</v>
      </c>
      <c r="AR258">
        <f t="shared" si="83"/>
        <v>0.41831684407817554</v>
      </c>
      <c r="AV258">
        <v>0</v>
      </c>
      <c r="AW258">
        <v>0</v>
      </c>
      <c r="AX258" s="24">
        <f t="shared" si="47"/>
        <v>0</v>
      </c>
      <c r="AY258">
        <f t="shared" si="48"/>
        <v>0</v>
      </c>
      <c r="AZ258">
        <f t="shared" si="49"/>
        <v>1</v>
      </c>
    </row>
    <row r="259" spans="1:52">
      <c r="E259">
        <v>6</v>
      </c>
      <c r="F259" s="31">
        <v>50</v>
      </c>
      <c r="G259" s="33">
        <f t="shared" si="52"/>
        <v>1.2046990710412304</v>
      </c>
      <c r="H259" s="33">
        <f t="shared" si="53"/>
        <v>1.0952841873182495</v>
      </c>
      <c r="I259" s="33">
        <f t="shared" si="54"/>
        <v>1.0414236882351022</v>
      </c>
      <c r="J259" s="33">
        <f t="shared" si="55"/>
        <v>0.96007173609918461</v>
      </c>
      <c r="K259" s="33">
        <f t="shared" si="56"/>
        <v>0.94086484087996491</v>
      </c>
      <c r="L259" s="33">
        <f t="shared" si="57"/>
        <v>0.92505665334957854</v>
      </c>
      <c r="M259" s="33">
        <f t="shared" si="58"/>
        <v>0.55499853569515734</v>
      </c>
      <c r="N259" s="33">
        <f t="shared" si="59"/>
        <v>0.34772830397058618</v>
      </c>
      <c r="O259" s="33">
        <f t="shared" si="60"/>
        <v>0.34321241843166889</v>
      </c>
      <c r="P259" s="33">
        <f t="shared" si="61"/>
        <v>0.34331608069656977</v>
      </c>
      <c r="Q259" s="33">
        <f t="shared" si="62"/>
        <v>0.3433165523452138</v>
      </c>
      <c r="R259" s="33">
        <f t="shared" si="63"/>
        <v>0.3433165523452138</v>
      </c>
      <c r="S259" s="33">
        <f t="shared" si="64"/>
        <v>0.3433165523452138</v>
      </c>
      <c r="T259" s="33">
        <f t="shared" si="65"/>
        <v>0.3433165523452138</v>
      </c>
      <c r="U259" s="33">
        <f t="shared" si="66"/>
        <v>0.3433165523452138</v>
      </c>
      <c r="V259">
        <f t="shared" si="67"/>
        <v>0.63154921849622447</v>
      </c>
      <c r="AA259">
        <v>6</v>
      </c>
      <c r="AB259" s="31">
        <v>50</v>
      </c>
      <c r="AC259" s="33">
        <f t="shared" si="68"/>
        <v>1.1902845737831574E-2</v>
      </c>
      <c r="AD259" s="33">
        <f t="shared" si="69"/>
        <v>1.3415851146021117E-2</v>
      </c>
      <c r="AE259" s="33">
        <f t="shared" si="70"/>
        <v>7.2149433427762019E-2</v>
      </c>
      <c r="AF259" s="33">
        <f t="shared" si="71"/>
        <v>0.44218226886428008</v>
      </c>
      <c r="AG259" s="33">
        <f t="shared" si="72"/>
        <v>0.50000536526740491</v>
      </c>
      <c r="AH259" s="33">
        <f t="shared" si="73"/>
        <v>0.51889754485363548</v>
      </c>
      <c r="AI259" s="33">
        <f t="shared" si="74"/>
        <v>0.52589278049618005</v>
      </c>
      <c r="AJ259" s="33">
        <f t="shared" si="75"/>
        <v>0.5287283243196842</v>
      </c>
      <c r="AK259" s="33">
        <f t="shared" si="76"/>
        <v>0.52608110138209296</v>
      </c>
      <c r="AL259" s="33">
        <f t="shared" si="77"/>
        <v>0.52608056485535248</v>
      </c>
      <c r="AM259" s="33">
        <f t="shared" si="78"/>
        <v>0.52645881620739987</v>
      </c>
      <c r="AN259" s="33">
        <f t="shared" si="79"/>
        <v>0.52645881620739987</v>
      </c>
      <c r="AO259" s="33">
        <f t="shared" si="80"/>
        <v>0.52645881620739987</v>
      </c>
      <c r="AP259" s="33">
        <f t="shared" si="81"/>
        <v>0.52645881620739987</v>
      </c>
      <c r="AQ259" s="33">
        <f t="shared" si="82"/>
        <v>0.52645881620739987</v>
      </c>
      <c r="AR259">
        <f t="shared" si="83"/>
        <v>0.41984201075914973</v>
      </c>
      <c r="AV259">
        <v>1.0129928588867189E-2</v>
      </c>
      <c r="AW259">
        <v>4.2697906494140623E-3</v>
      </c>
      <c r="AX259" s="24">
        <f t="shared" si="47"/>
        <v>5.8430008227487356E-3</v>
      </c>
      <c r="AY259">
        <f t="shared" si="48"/>
        <v>5.8601379394531269E-3</v>
      </c>
      <c r="AZ259">
        <f t="shared" si="49"/>
        <v>0</v>
      </c>
    </row>
    <row r="260" spans="1:52">
      <c r="E260">
        <v>7</v>
      </c>
      <c r="F260" s="31">
        <v>75</v>
      </c>
      <c r="G260" s="33">
        <f t="shared" si="52"/>
        <v>1.2043480639658271</v>
      </c>
      <c r="H260" s="33">
        <f t="shared" si="53"/>
        <v>1.094390932941558</v>
      </c>
      <c r="I260" s="33">
        <f t="shared" si="54"/>
        <v>1.0406790495217169</v>
      </c>
      <c r="J260" s="33">
        <f t="shared" si="55"/>
        <v>0.95893543368781031</v>
      </c>
      <c r="K260" s="33">
        <f t="shared" si="56"/>
        <v>0.94051478964564517</v>
      </c>
      <c r="L260" s="33">
        <f t="shared" si="57"/>
        <v>0.92605987898029296</v>
      </c>
      <c r="M260" s="33">
        <f t="shared" si="58"/>
        <v>0.58229372399805335</v>
      </c>
      <c r="N260" s="33">
        <f t="shared" si="59"/>
        <v>0.35171848756935592</v>
      </c>
      <c r="O260" s="33">
        <f t="shared" si="60"/>
        <v>0.34305916683529575</v>
      </c>
      <c r="P260" s="33">
        <f t="shared" si="61"/>
        <v>0.3431905006157881</v>
      </c>
      <c r="Q260" s="33">
        <f t="shared" si="62"/>
        <v>0.34319127710742187</v>
      </c>
      <c r="R260" s="33">
        <f t="shared" si="63"/>
        <v>0.34319127710742187</v>
      </c>
      <c r="S260" s="33">
        <f t="shared" si="64"/>
        <v>0.34319127710742187</v>
      </c>
      <c r="T260" s="33">
        <f t="shared" si="65"/>
        <v>0.34319127710742187</v>
      </c>
      <c r="U260" s="33">
        <f t="shared" si="66"/>
        <v>0.34319127710742187</v>
      </c>
      <c r="V260">
        <f t="shared" si="67"/>
        <v>0.63340976088656364</v>
      </c>
      <c r="AA260">
        <v>7</v>
      </c>
      <c r="AB260" s="31">
        <v>75</v>
      </c>
      <c r="AC260" s="33">
        <f t="shared" si="68"/>
        <v>1.1713451798437635E-2</v>
      </c>
      <c r="AD260" s="33">
        <f t="shared" si="69"/>
        <v>1.2094385784187481E-2</v>
      </c>
      <c r="AE260" s="33">
        <f t="shared" si="70"/>
        <v>7.1961112541849059E-2</v>
      </c>
      <c r="AF260" s="33">
        <f t="shared" si="71"/>
        <v>0.44255891063610603</v>
      </c>
      <c r="AG260" s="33">
        <f t="shared" si="72"/>
        <v>0.50057569319254869</v>
      </c>
      <c r="AH260" s="33">
        <f t="shared" si="73"/>
        <v>0.51889486221993297</v>
      </c>
      <c r="AI260" s="33">
        <f t="shared" si="74"/>
        <v>0.52513681431882564</v>
      </c>
      <c r="AJ260" s="33">
        <f t="shared" si="75"/>
        <v>0.52759249721006085</v>
      </c>
      <c r="AK260" s="33">
        <f t="shared" si="76"/>
        <v>0.52513574126534468</v>
      </c>
      <c r="AL260" s="33">
        <f t="shared" si="77"/>
        <v>0.52551291956391111</v>
      </c>
      <c r="AM260" s="33">
        <f t="shared" si="78"/>
        <v>0.52551291956391111</v>
      </c>
      <c r="AN260" s="33">
        <f t="shared" si="79"/>
        <v>0.52551291956391111</v>
      </c>
      <c r="AO260" s="33">
        <f t="shared" si="80"/>
        <v>0.52551291956391111</v>
      </c>
      <c r="AP260" s="33">
        <f t="shared" si="81"/>
        <v>0.52551291956391111</v>
      </c>
      <c r="AQ260" s="33">
        <f t="shared" si="82"/>
        <v>0.52551291956391111</v>
      </c>
      <c r="AR260">
        <f t="shared" si="83"/>
        <v>0.41924939909005066</v>
      </c>
      <c r="AV260">
        <v>0.2326545715332031</v>
      </c>
      <c r="AW260">
        <v>0.21716728210449221</v>
      </c>
      <c r="AX260" s="24">
        <f t="shared" si="47"/>
        <v>1.5367978092296522E-2</v>
      </c>
      <c r="AY260">
        <f t="shared" si="48"/>
        <v>1.5487289428710888E-2</v>
      </c>
      <c r="AZ260">
        <f t="shared" si="49"/>
        <v>1</v>
      </c>
    </row>
    <row r="261" spans="1:52">
      <c r="E261">
        <v>8</v>
      </c>
      <c r="F261" s="31">
        <v>100</v>
      </c>
      <c r="G261" s="33">
        <f t="shared" si="52"/>
        <v>1.2043819493382173</v>
      </c>
      <c r="H261" s="33">
        <f t="shared" si="53"/>
        <v>1.0939219071640254</v>
      </c>
      <c r="I261" s="33">
        <f t="shared" si="54"/>
        <v>1.0401806819391335</v>
      </c>
      <c r="J261" s="33">
        <f t="shared" si="55"/>
        <v>0.95894349890780251</v>
      </c>
      <c r="K261" s="33">
        <f t="shared" si="56"/>
        <v>0.94055469137336012</v>
      </c>
      <c r="L261" s="33">
        <f t="shared" si="57"/>
        <v>0.9269757104713976</v>
      </c>
      <c r="M261" s="33">
        <f t="shared" si="58"/>
        <v>0.58692302299941213</v>
      </c>
      <c r="N261" s="33">
        <f t="shared" si="59"/>
        <v>0.35527503197823068</v>
      </c>
      <c r="O261" s="33">
        <f t="shared" si="60"/>
        <v>0.34301679032510696</v>
      </c>
      <c r="P261" s="33">
        <f t="shared" si="61"/>
        <v>0.34312954427142317</v>
      </c>
      <c r="Q261" s="33">
        <f t="shared" si="62"/>
        <v>0.34313013253675528</v>
      </c>
      <c r="R261" s="33">
        <f t="shared" si="63"/>
        <v>0.34313013253675528</v>
      </c>
      <c r="S261" s="33">
        <f t="shared" si="64"/>
        <v>0.34313013253675528</v>
      </c>
      <c r="T261" s="33">
        <f t="shared" si="65"/>
        <v>0.34313013253675528</v>
      </c>
      <c r="U261" s="33">
        <f t="shared" si="66"/>
        <v>0.34313013253675528</v>
      </c>
      <c r="V261">
        <f t="shared" si="67"/>
        <v>0.63393023276345906</v>
      </c>
      <c r="AA261">
        <v>8</v>
      </c>
      <c r="AB261" s="31">
        <v>100</v>
      </c>
      <c r="AC261" s="33">
        <f t="shared" si="68"/>
        <v>1.1715061378659112E-2</v>
      </c>
      <c r="AD261" s="33">
        <f t="shared" si="69"/>
        <v>1.2471564082753885E-2</v>
      </c>
      <c r="AE261" s="33">
        <f t="shared" si="70"/>
        <v>7.1207828998197262E-2</v>
      </c>
      <c r="AF261" s="33">
        <f t="shared" si="71"/>
        <v>0.44029101210404331</v>
      </c>
      <c r="AG261" s="33">
        <f t="shared" si="72"/>
        <v>0.50000536526740491</v>
      </c>
      <c r="AH261" s="33">
        <f t="shared" si="73"/>
        <v>0.51889593527341404</v>
      </c>
      <c r="AI261" s="33">
        <f t="shared" si="74"/>
        <v>0.52494849343291272</v>
      </c>
      <c r="AJ261" s="33">
        <f t="shared" si="75"/>
        <v>0.52816014250150223</v>
      </c>
      <c r="AK261" s="33">
        <f t="shared" si="76"/>
        <v>0.52570231350330499</v>
      </c>
      <c r="AL261" s="33">
        <f t="shared" si="77"/>
        <v>0.52532406215125771</v>
      </c>
      <c r="AM261" s="33">
        <f t="shared" si="78"/>
        <v>0.52551291956391111</v>
      </c>
      <c r="AN261" s="33">
        <f t="shared" si="79"/>
        <v>0.52551291956391111</v>
      </c>
      <c r="AO261" s="33">
        <f t="shared" si="80"/>
        <v>0.52551291956391111</v>
      </c>
      <c r="AP261" s="33">
        <f t="shared" si="81"/>
        <v>0.52551291956391111</v>
      </c>
      <c r="AQ261" s="33">
        <f t="shared" si="82"/>
        <v>0.52551291956391111</v>
      </c>
      <c r="AR261">
        <f t="shared" si="83"/>
        <v>0.41908575843420043</v>
      </c>
      <c r="AV261">
        <v>0</v>
      </c>
      <c r="AW261">
        <v>0</v>
      </c>
      <c r="AX261" s="24">
        <f t="shared" si="47"/>
        <v>0</v>
      </c>
      <c r="AY261">
        <f t="shared" si="48"/>
        <v>0</v>
      </c>
      <c r="AZ261">
        <f t="shared" si="49"/>
        <v>1</v>
      </c>
    </row>
    <row r="262" spans="1:52">
      <c r="E262">
        <v>9</v>
      </c>
      <c r="F262" s="31">
        <v>125</v>
      </c>
      <c r="G262" s="33">
        <f t="shared" si="52"/>
        <v>1.2044887420955332</v>
      </c>
      <c r="H262" s="33">
        <f t="shared" si="53"/>
        <v>1.0935027250185425</v>
      </c>
      <c r="I262" s="33">
        <f t="shared" si="54"/>
        <v>1.0403087826631947</v>
      </c>
      <c r="J262" s="33">
        <f t="shared" si="55"/>
        <v>0.95861104372093675</v>
      </c>
      <c r="K262" s="33">
        <f t="shared" si="56"/>
        <v>0.9402673785781388</v>
      </c>
      <c r="L262" s="33">
        <f t="shared" si="57"/>
        <v>0.92861782063503995</v>
      </c>
      <c r="M262" s="33">
        <f t="shared" si="58"/>
        <v>0.58861930239527926</v>
      </c>
      <c r="N262" s="33">
        <f t="shared" si="59"/>
        <v>0.35536623447774018</v>
      </c>
      <c r="O262" s="33">
        <f t="shared" si="60"/>
        <v>0.34312811971142482</v>
      </c>
      <c r="P262" s="33">
        <f t="shared" si="61"/>
        <v>0.34324055228694639</v>
      </c>
      <c r="Q262" s="33">
        <f t="shared" si="62"/>
        <v>0.34324131060617108</v>
      </c>
      <c r="R262" s="33">
        <f t="shared" si="63"/>
        <v>0.34324131060617108</v>
      </c>
      <c r="S262" s="33">
        <f t="shared" si="64"/>
        <v>0.34324131060617108</v>
      </c>
      <c r="T262" s="33">
        <f t="shared" si="65"/>
        <v>0.34324131060617108</v>
      </c>
      <c r="U262" s="33">
        <f t="shared" si="66"/>
        <v>0.34324131060617108</v>
      </c>
      <c r="V262">
        <f t="shared" si="67"/>
        <v>0.63415715030757558</v>
      </c>
      <c r="AA262">
        <v>9</v>
      </c>
      <c r="AB262" s="31">
        <v>125</v>
      </c>
      <c r="AC262" s="33">
        <f t="shared" si="68"/>
        <v>1.1903382264572066E-2</v>
      </c>
      <c r="AD262" s="33">
        <f t="shared" si="69"/>
        <v>1.3604172031934073E-2</v>
      </c>
      <c r="AE262" s="33">
        <f t="shared" si="70"/>
        <v>7.3285797064125677E-2</v>
      </c>
      <c r="AF262" s="33">
        <f t="shared" si="71"/>
        <v>0.44331487681346043</v>
      </c>
      <c r="AG262" s="33">
        <f t="shared" si="72"/>
        <v>0.50321647780925394</v>
      </c>
      <c r="AH262" s="33">
        <f t="shared" si="73"/>
        <v>0.51870654133402005</v>
      </c>
      <c r="AI262" s="33">
        <f t="shared" si="74"/>
        <v>0.52532620825821952</v>
      </c>
      <c r="AJ262" s="33">
        <f t="shared" si="75"/>
        <v>0.5264577431539188</v>
      </c>
      <c r="AK262" s="33">
        <f t="shared" si="76"/>
        <v>0.52551238303717063</v>
      </c>
      <c r="AL262" s="33">
        <f t="shared" si="77"/>
        <v>0.52532298909777675</v>
      </c>
      <c r="AM262" s="33">
        <f t="shared" si="78"/>
        <v>0.52532298909777675</v>
      </c>
      <c r="AN262" s="33">
        <f t="shared" si="79"/>
        <v>0.52532298909777675</v>
      </c>
      <c r="AO262" s="33">
        <f t="shared" si="80"/>
        <v>0.52532298909777675</v>
      </c>
      <c r="AP262" s="33">
        <f t="shared" si="81"/>
        <v>0.52532298909777675</v>
      </c>
      <c r="AQ262" s="33">
        <f t="shared" si="82"/>
        <v>0.52532298909777675</v>
      </c>
      <c r="AR262">
        <f t="shared" si="83"/>
        <v>0.41955103442355579</v>
      </c>
      <c r="AV262">
        <v>0</v>
      </c>
      <c r="AW262">
        <v>0</v>
      </c>
      <c r="AX262" s="24">
        <f t="shared" si="47"/>
        <v>0</v>
      </c>
      <c r="AY262">
        <f t="shared" si="48"/>
        <v>0</v>
      </c>
      <c r="AZ262">
        <f t="shared" si="49"/>
        <v>1</v>
      </c>
    </row>
    <row r="263" spans="1:52">
      <c r="E263">
        <v>10</v>
      </c>
      <c r="F263" s="31">
        <v>250</v>
      </c>
      <c r="G263" s="33">
        <f t="shared" si="52"/>
        <v>1.2045051644426781</v>
      </c>
      <c r="H263" s="33">
        <f t="shared" si="53"/>
        <v>1.0935818461711753</v>
      </c>
      <c r="I263" s="33">
        <f t="shared" si="54"/>
        <v>1.0401039746235639</v>
      </c>
      <c r="J263" s="33">
        <f t="shared" si="55"/>
        <v>0.95874854953213862</v>
      </c>
      <c r="K263" s="33">
        <f t="shared" si="56"/>
        <v>0.9402882300949833</v>
      </c>
      <c r="L263" s="33">
        <f t="shared" si="57"/>
        <v>0.93081087220377445</v>
      </c>
      <c r="M263" s="33">
        <f t="shared" si="58"/>
        <v>0.59900302998817989</v>
      </c>
      <c r="N263" s="33">
        <f t="shared" si="59"/>
        <v>0.35524129666527227</v>
      </c>
      <c r="O263" s="33">
        <f t="shared" si="60"/>
        <v>0.343028625808177</v>
      </c>
      <c r="P263" s="33">
        <f t="shared" si="61"/>
        <v>0.34314747442286836</v>
      </c>
      <c r="Q263" s="33">
        <f t="shared" si="62"/>
        <v>0.34314844831124958</v>
      </c>
      <c r="R263" s="33">
        <f t="shared" si="63"/>
        <v>0.34314844831124958</v>
      </c>
      <c r="S263" s="33">
        <f t="shared" si="64"/>
        <v>0.34314844831124958</v>
      </c>
      <c r="T263" s="33">
        <f t="shared" si="65"/>
        <v>0.34314844831124958</v>
      </c>
      <c r="U263" s="33">
        <f t="shared" si="66"/>
        <v>0.34314844831124958</v>
      </c>
      <c r="V263">
        <f t="shared" si="67"/>
        <v>0.63494675370060361</v>
      </c>
      <c r="AA263">
        <v>10</v>
      </c>
      <c r="AB263" s="31">
        <v>250</v>
      </c>
      <c r="AC263" s="33">
        <f t="shared" si="68"/>
        <v>1.1147952613958281E-2</v>
      </c>
      <c r="AD263" s="33">
        <f t="shared" si="69"/>
        <v>1.1904455318053054E-2</v>
      </c>
      <c r="AE263" s="33">
        <f t="shared" si="70"/>
        <v>7.3283114430423221E-2</v>
      </c>
      <c r="AF263" s="33">
        <f t="shared" si="71"/>
        <v>0.44407137951755515</v>
      </c>
      <c r="AG263" s="33">
        <f t="shared" si="72"/>
        <v>0.50359419263456084</v>
      </c>
      <c r="AH263" s="33">
        <f t="shared" si="73"/>
        <v>0.51965351103098978</v>
      </c>
      <c r="AI263" s="33">
        <f t="shared" si="74"/>
        <v>0.52438406730191434</v>
      </c>
      <c r="AJ263" s="33">
        <f t="shared" si="75"/>
        <v>0.52683867713966859</v>
      </c>
      <c r="AK263" s="33">
        <f t="shared" si="76"/>
        <v>0.52551452914413266</v>
      </c>
      <c r="AL263" s="33">
        <f t="shared" si="77"/>
        <v>0.52437977508799039</v>
      </c>
      <c r="AM263" s="33">
        <f t="shared" si="78"/>
        <v>0.52475748991329729</v>
      </c>
      <c r="AN263" s="33">
        <f t="shared" si="79"/>
        <v>0.52475748991329729</v>
      </c>
      <c r="AO263" s="33">
        <f t="shared" si="80"/>
        <v>0.52475748991329729</v>
      </c>
      <c r="AP263" s="33">
        <f t="shared" si="81"/>
        <v>0.52475748991329729</v>
      </c>
      <c r="AQ263" s="33">
        <f t="shared" si="82"/>
        <v>0.52475748991329729</v>
      </c>
      <c r="AR263">
        <f t="shared" si="83"/>
        <v>0.41923727358571561</v>
      </c>
      <c r="AV263">
        <v>4.4269561767578118E-2</v>
      </c>
      <c r="AW263">
        <v>4.1853713989257822E-2</v>
      </c>
      <c r="AX263" s="24">
        <f t="shared" si="47"/>
        <v>2.4129319666012904E-3</v>
      </c>
      <c r="AY263">
        <f t="shared" si="48"/>
        <v>2.4158477783202958E-3</v>
      </c>
      <c r="AZ263">
        <f t="shared" si="49"/>
        <v>1</v>
      </c>
    </row>
    <row r="264" spans="1:52">
      <c r="E264">
        <v>11</v>
      </c>
      <c r="F264" s="31">
        <v>400</v>
      </c>
      <c r="G264" s="33">
        <f t="shared" si="52"/>
        <v>1.2045249326657084</v>
      </c>
      <c r="H264" s="33">
        <f t="shared" si="53"/>
        <v>1.0936634978227457</v>
      </c>
      <c r="I264" s="33">
        <f t="shared" si="54"/>
        <v>1.0402843684935301</v>
      </c>
      <c r="J264" s="33">
        <f t="shared" si="55"/>
        <v>0.95888185296148609</v>
      </c>
      <c r="K264" s="33">
        <f t="shared" si="56"/>
        <v>0.94055201731772642</v>
      </c>
      <c r="L264" s="33">
        <f t="shared" si="57"/>
        <v>0.93218787616581522</v>
      </c>
      <c r="M264" s="33">
        <f t="shared" si="58"/>
        <v>0.60478932062220381</v>
      </c>
      <c r="N264" s="33">
        <f t="shared" si="59"/>
        <v>0.36110209838601914</v>
      </c>
      <c r="O264" s="33">
        <f t="shared" si="60"/>
        <v>0.34310124782112011</v>
      </c>
      <c r="P264" s="33">
        <f t="shared" si="61"/>
        <v>0.34321542814434153</v>
      </c>
      <c r="Q264" s="33">
        <f t="shared" si="62"/>
        <v>0.34321643450236444</v>
      </c>
      <c r="R264" s="33">
        <f t="shared" si="63"/>
        <v>0.34321643450236444</v>
      </c>
      <c r="S264" s="33">
        <f t="shared" si="64"/>
        <v>0.34321643450236444</v>
      </c>
      <c r="T264" s="33">
        <f t="shared" si="65"/>
        <v>0.34321643450236444</v>
      </c>
      <c r="U264" s="33">
        <f t="shared" si="66"/>
        <v>0.34321643450236444</v>
      </c>
      <c r="V264">
        <f t="shared" si="67"/>
        <v>0.63589232086083458</v>
      </c>
      <c r="AA264">
        <v>11</v>
      </c>
      <c r="AB264" s="31">
        <v>400</v>
      </c>
      <c r="AC264" s="33">
        <f t="shared" si="68"/>
        <v>1.0581916902738433E-2</v>
      </c>
      <c r="AD264" s="33">
        <f t="shared" si="69"/>
        <v>1.2092776203966007E-2</v>
      </c>
      <c r="AE264" s="33">
        <f t="shared" si="70"/>
        <v>7.1773864709417087E-2</v>
      </c>
      <c r="AF264" s="33">
        <f t="shared" si="71"/>
        <v>0.44293930809511539</v>
      </c>
      <c r="AG264" s="33">
        <f t="shared" si="72"/>
        <v>0.5041623744527427</v>
      </c>
      <c r="AH264" s="33">
        <f t="shared" si="73"/>
        <v>0.51927418662546143</v>
      </c>
      <c r="AI264" s="33">
        <f t="shared" si="74"/>
        <v>0.52457131513434629</v>
      </c>
      <c r="AJ264" s="33">
        <f t="shared" si="75"/>
        <v>0.52816067902824271</v>
      </c>
      <c r="AK264" s="33">
        <f t="shared" si="76"/>
        <v>0.52608002832861189</v>
      </c>
      <c r="AL264" s="33">
        <f t="shared" si="77"/>
        <v>0.52607949180187141</v>
      </c>
      <c r="AM264" s="33">
        <f t="shared" si="78"/>
        <v>0.52607949180187141</v>
      </c>
      <c r="AN264" s="33">
        <f t="shared" si="79"/>
        <v>0.52607949180187141</v>
      </c>
      <c r="AO264" s="33">
        <f t="shared" si="80"/>
        <v>0.52607949180187141</v>
      </c>
      <c r="AP264" s="33">
        <f t="shared" si="81"/>
        <v>0.52607949180187141</v>
      </c>
      <c r="AQ264" s="33">
        <f t="shared" si="82"/>
        <v>0.52607949180187141</v>
      </c>
      <c r="AR264">
        <f t="shared" si="83"/>
        <v>0.41974089335279141</v>
      </c>
      <c r="AV264">
        <v>8.707427978515625E-2</v>
      </c>
      <c r="AW264">
        <v>8.8815307617187506E-2</v>
      </c>
      <c r="AX264" s="24">
        <f t="shared" ref="AX264:AX327" si="84">(ABS(EXP(AV264) - EXP(AW264)) / ABS(EXP(AV264)))</f>
        <v>1.7425443009309836E-3</v>
      </c>
      <c r="AY264">
        <f t="shared" ref="AY264:AY327" si="85">ABS(AV264-AW264)</f>
        <v>1.7410278320312556E-3</v>
      </c>
      <c r="AZ264">
        <f t="shared" ref="AZ264:AZ327" si="86">IF(AND(AW264 &lt;= 1.2*AV264, AW264 &gt;= 0.8*AV264), 1, 0)</f>
        <v>1</v>
      </c>
    </row>
    <row r="265" spans="1:52">
      <c r="E265">
        <v>12</v>
      </c>
      <c r="F265" s="31">
        <v>500</v>
      </c>
      <c r="G265" s="33">
        <f t="shared" si="52"/>
        <v>1.2045554907252056</v>
      </c>
      <c r="H265" s="33">
        <f t="shared" si="53"/>
        <v>1.0938036703515592</v>
      </c>
      <c r="I265" s="33">
        <f t="shared" si="54"/>
        <v>1.0403880517898076</v>
      </c>
      <c r="J265" s="33">
        <f t="shared" si="55"/>
        <v>0.9589712486091585</v>
      </c>
      <c r="K265" s="33">
        <f t="shared" si="56"/>
        <v>0.94067452692730236</v>
      </c>
      <c r="L265" s="33">
        <f t="shared" si="57"/>
        <v>0.9322477001504138</v>
      </c>
      <c r="M265" s="33">
        <f t="shared" si="58"/>
        <v>0.61874796747125971</v>
      </c>
      <c r="N265" s="33">
        <f t="shared" si="59"/>
        <v>0.36401240061357526</v>
      </c>
      <c r="O265" s="33">
        <f t="shared" si="60"/>
        <v>0.34318820592286947</v>
      </c>
      <c r="P265" s="33">
        <f t="shared" si="61"/>
        <v>0.34330114459545907</v>
      </c>
      <c r="Q265" s="33">
        <f t="shared" si="62"/>
        <v>0.34330215148799265</v>
      </c>
      <c r="R265" s="33">
        <f t="shared" si="63"/>
        <v>0.34330215148799265</v>
      </c>
      <c r="S265" s="33">
        <f t="shared" si="64"/>
        <v>0.34330215148799265</v>
      </c>
      <c r="T265" s="33">
        <f t="shared" si="65"/>
        <v>0.34330215148799265</v>
      </c>
      <c r="U265" s="33">
        <f t="shared" si="66"/>
        <v>0.34330215148799265</v>
      </c>
      <c r="V265">
        <f t="shared" si="67"/>
        <v>0.63709341097310501</v>
      </c>
      <c r="AA265">
        <v>12</v>
      </c>
      <c r="AB265" s="31">
        <v>500</v>
      </c>
      <c r="AC265" s="33">
        <f t="shared" si="68"/>
        <v>1.1148489140698773E-2</v>
      </c>
      <c r="AD265" s="33">
        <f t="shared" si="69"/>
        <v>1.2281097089878958E-2</v>
      </c>
      <c r="AE265" s="33">
        <f t="shared" si="70"/>
        <v>7.2907545712078289E-2</v>
      </c>
      <c r="AF265" s="33">
        <f t="shared" si="71"/>
        <v>0.44218280539102062</v>
      </c>
      <c r="AG265" s="33">
        <f t="shared" si="72"/>
        <v>0.50586316422010469</v>
      </c>
      <c r="AH265" s="33">
        <f t="shared" si="73"/>
        <v>0.51889647180015452</v>
      </c>
      <c r="AI265" s="33">
        <f t="shared" si="74"/>
        <v>0.52438192119495242</v>
      </c>
      <c r="AJ265" s="33">
        <f t="shared" si="75"/>
        <v>0.52759088762983941</v>
      </c>
      <c r="AK265" s="33">
        <f t="shared" si="76"/>
        <v>0.52513413168512313</v>
      </c>
      <c r="AL265" s="33">
        <f t="shared" si="77"/>
        <v>0.52475534380633526</v>
      </c>
      <c r="AM265" s="33">
        <f t="shared" si="78"/>
        <v>0.52475534380633537</v>
      </c>
      <c r="AN265" s="33">
        <f t="shared" si="79"/>
        <v>0.52475534380633537</v>
      </c>
      <c r="AO265" s="33">
        <f t="shared" si="80"/>
        <v>0.52475534380633537</v>
      </c>
      <c r="AP265" s="33">
        <f t="shared" si="81"/>
        <v>0.52475534380633537</v>
      </c>
      <c r="AQ265" s="33">
        <f t="shared" si="82"/>
        <v>0.52475534380633537</v>
      </c>
      <c r="AR265">
        <f t="shared" si="83"/>
        <v>0.41926123844679086</v>
      </c>
      <c r="AV265">
        <v>0</v>
      </c>
      <c r="AW265">
        <v>0</v>
      </c>
      <c r="AX265" s="24">
        <f t="shared" si="84"/>
        <v>0</v>
      </c>
      <c r="AY265">
        <f t="shared" si="85"/>
        <v>0</v>
      </c>
      <c r="AZ265">
        <f t="shared" si="86"/>
        <v>1</v>
      </c>
    </row>
    <row r="266" spans="1:52">
      <c r="E266">
        <v>13</v>
      </c>
      <c r="F266" s="31">
        <v>600</v>
      </c>
      <c r="G266" s="33">
        <f t="shared" si="52"/>
        <v>1.2044687801023837</v>
      </c>
      <c r="H266" s="33">
        <f t="shared" si="53"/>
        <v>1.0938440087379055</v>
      </c>
      <c r="I266" s="33">
        <f t="shared" si="54"/>
        <v>1.0403660640738512</v>
      </c>
      <c r="J266" s="33">
        <f t="shared" si="55"/>
        <v>0.95905867421549129</v>
      </c>
      <c r="K266" s="33">
        <f t="shared" si="56"/>
        <v>0.94067690185613617</v>
      </c>
      <c r="L266" s="33">
        <f t="shared" si="57"/>
        <v>0.93228094011983731</v>
      </c>
      <c r="M266" s="33">
        <f t="shared" si="58"/>
        <v>0.61873492294894106</v>
      </c>
      <c r="N266" s="33">
        <f t="shared" si="59"/>
        <v>0.36993419067552669</v>
      </c>
      <c r="O266" s="33">
        <f t="shared" si="60"/>
        <v>0.34315564179489766</v>
      </c>
      <c r="P266" s="33">
        <f t="shared" si="61"/>
        <v>0.34326541996350091</v>
      </c>
      <c r="Q266" s="33">
        <f t="shared" si="62"/>
        <v>0.34326647591859272</v>
      </c>
      <c r="R266" s="33">
        <f t="shared" si="63"/>
        <v>0.34326647591859272</v>
      </c>
      <c r="S266" s="33">
        <f t="shared" si="64"/>
        <v>0.34326647591859272</v>
      </c>
      <c r="T266" s="33">
        <f t="shared" si="65"/>
        <v>0.34326647591859272</v>
      </c>
      <c r="U266" s="33">
        <f t="shared" si="66"/>
        <v>0.34326647591859272</v>
      </c>
      <c r="V266">
        <f t="shared" si="67"/>
        <v>0.63747452827209583</v>
      </c>
      <c r="AA266">
        <v>13</v>
      </c>
      <c r="AB266" s="31">
        <v>600</v>
      </c>
      <c r="AC266" s="33">
        <f t="shared" si="68"/>
        <v>1.133734655335222E-2</v>
      </c>
      <c r="AD266" s="33">
        <f t="shared" si="69"/>
        <v>1.1713988325178124E-2</v>
      </c>
      <c r="AE266" s="33">
        <f t="shared" si="70"/>
        <v>7.3095866597991249E-2</v>
      </c>
      <c r="AF266" s="33">
        <f t="shared" si="71"/>
        <v>0.44142791226714728</v>
      </c>
      <c r="AG266" s="33">
        <f t="shared" si="72"/>
        <v>0.50378465962743579</v>
      </c>
      <c r="AH266" s="33">
        <f t="shared" si="73"/>
        <v>0.51927365009872095</v>
      </c>
      <c r="AI266" s="33">
        <f t="shared" si="74"/>
        <v>0.52457024208086522</v>
      </c>
      <c r="AJ266" s="33">
        <f t="shared" si="75"/>
        <v>0.52740310327066697</v>
      </c>
      <c r="AK266" s="33">
        <f t="shared" si="76"/>
        <v>0.52589117091595849</v>
      </c>
      <c r="AL266" s="33">
        <f t="shared" si="77"/>
        <v>0.52513413168512324</v>
      </c>
      <c r="AM266" s="33">
        <f t="shared" si="78"/>
        <v>0.52494527427246973</v>
      </c>
      <c r="AN266" s="33">
        <f t="shared" si="79"/>
        <v>0.52494527427246973</v>
      </c>
      <c r="AO266" s="33">
        <f t="shared" si="80"/>
        <v>0.52494527427246973</v>
      </c>
      <c r="AP266" s="33">
        <f t="shared" si="81"/>
        <v>0.52494527427246973</v>
      </c>
      <c r="AQ266" s="33">
        <f t="shared" si="82"/>
        <v>0.52494527427246973</v>
      </c>
      <c r="AR266">
        <f t="shared" si="83"/>
        <v>0.41922389618565248</v>
      </c>
      <c r="AV266">
        <v>0</v>
      </c>
      <c r="AW266">
        <v>0</v>
      </c>
      <c r="AX266" s="24">
        <f t="shared" si="84"/>
        <v>0</v>
      </c>
      <c r="AY266">
        <f t="shared" si="85"/>
        <v>0</v>
      </c>
      <c r="AZ266">
        <f t="shared" si="86"/>
        <v>1</v>
      </c>
    </row>
    <row r="267" spans="1:52">
      <c r="E267">
        <v>14</v>
      </c>
      <c r="F267" s="31">
        <v>750</v>
      </c>
      <c r="G267" s="33">
        <f t="shared" si="52"/>
        <v>1.204459585366372</v>
      </c>
      <c r="H267" s="33">
        <f t="shared" si="53"/>
        <v>1.0938794836877916</v>
      </c>
      <c r="I267" s="33">
        <f t="shared" si="54"/>
        <v>1.0405216296230522</v>
      </c>
      <c r="J267" s="33">
        <f t="shared" si="55"/>
        <v>0.95918605984456196</v>
      </c>
      <c r="K267" s="33">
        <f t="shared" si="56"/>
        <v>0.94073797078839061</v>
      </c>
      <c r="L267" s="33">
        <f t="shared" si="57"/>
        <v>0.93224299050966086</v>
      </c>
      <c r="M267" s="33">
        <f t="shared" si="58"/>
        <v>0.61875743634050218</v>
      </c>
      <c r="N267" s="33">
        <f t="shared" si="59"/>
        <v>0.37262862659374307</v>
      </c>
      <c r="O267" s="33">
        <f t="shared" si="60"/>
        <v>0.34318299351129083</v>
      </c>
      <c r="P267" s="33">
        <f t="shared" si="61"/>
        <v>0.34328861153377932</v>
      </c>
      <c r="Q267" s="33">
        <f t="shared" si="62"/>
        <v>0.34328965688410013</v>
      </c>
      <c r="R267" s="33">
        <f t="shared" si="63"/>
        <v>0.34328965688410013</v>
      </c>
      <c r="S267" s="33">
        <f t="shared" si="64"/>
        <v>0.34328965688410013</v>
      </c>
      <c r="T267" s="33">
        <f t="shared" si="65"/>
        <v>0.34328965688410013</v>
      </c>
      <c r="U267" s="33">
        <f t="shared" si="66"/>
        <v>0.34328965688410013</v>
      </c>
      <c r="V267">
        <f t="shared" si="67"/>
        <v>0.63768891148130946</v>
      </c>
      <c r="AA267">
        <v>14</v>
      </c>
      <c r="AB267" s="31">
        <v>750</v>
      </c>
      <c r="AC267" s="33">
        <f t="shared" si="68"/>
        <v>1.1148489140698775E-2</v>
      </c>
      <c r="AD267" s="33">
        <f t="shared" si="69"/>
        <v>1.3037063267233241E-2</v>
      </c>
      <c r="AE267" s="33">
        <f t="shared" si="70"/>
        <v>7.2340436947377448E-2</v>
      </c>
      <c r="AF267" s="33">
        <f t="shared" si="71"/>
        <v>0.44293930809511539</v>
      </c>
      <c r="AG267" s="33">
        <f t="shared" si="72"/>
        <v>0.50453955275130913</v>
      </c>
      <c r="AH267" s="33">
        <f t="shared" si="73"/>
        <v>0.51984075886342163</v>
      </c>
      <c r="AI267" s="33">
        <f t="shared" si="74"/>
        <v>0.52438138466821183</v>
      </c>
      <c r="AJ267" s="33">
        <f t="shared" si="75"/>
        <v>0.52759196068332037</v>
      </c>
      <c r="AK267" s="33">
        <f t="shared" si="76"/>
        <v>0.52551345609065159</v>
      </c>
      <c r="AL267" s="33">
        <f t="shared" si="77"/>
        <v>0.52456755944716282</v>
      </c>
      <c r="AM267" s="33">
        <f t="shared" si="78"/>
        <v>0.52418984462185603</v>
      </c>
      <c r="AN267" s="33">
        <f t="shared" si="79"/>
        <v>0.52418984462185603</v>
      </c>
      <c r="AO267" s="33">
        <f t="shared" si="80"/>
        <v>0.52418984462185603</v>
      </c>
      <c r="AP267" s="33">
        <f t="shared" si="81"/>
        <v>0.52418984462185603</v>
      </c>
      <c r="AQ267" s="33">
        <f t="shared" si="82"/>
        <v>0.52418984462185603</v>
      </c>
      <c r="AR267">
        <f t="shared" si="83"/>
        <v>0.41912327953758538</v>
      </c>
      <c r="AV267">
        <v>0</v>
      </c>
      <c r="AW267">
        <v>0</v>
      </c>
      <c r="AX267" s="24">
        <f t="shared" si="84"/>
        <v>0</v>
      </c>
      <c r="AY267">
        <f t="shared" si="85"/>
        <v>0</v>
      </c>
      <c r="AZ267">
        <f t="shared" si="86"/>
        <v>1</v>
      </c>
    </row>
    <row r="268" spans="1:52">
      <c r="E268">
        <v>15</v>
      </c>
      <c r="F268" s="31">
        <v>1000</v>
      </c>
      <c r="G268" s="33">
        <f t="shared" si="52"/>
        <v>1.2044734233876473</v>
      </c>
      <c r="H268" s="33">
        <f t="shared" si="53"/>
        <v>1.0939045801371554</v>
      </c>
      <c r="I268" s="33">
        <f t="shared" si="54"/>
        <v>1.0406517910519948</v>
      </c>
      <c r="J268" s="33">
        <f t="shared" si="55"/>
        <v>0.95945678479509988</v>
      </c>
      <c r="K268" s="33">
        <f t="shared" si="56"/>
        <v>0.94077927860150867</v>
      </c>
      <c r="L268" s="33">
        <f t="shared" si="57"/>
        <v>0.93224512951492422</v>
      </c>
      <c r="M268" s="33">
        <f t="shared" si="58"/>
        <v>0.61869432615290831</v>
      </c>
      <c r="N268" s="33">
        <f t="shared" si="59"/>
        <v>0.3725588055572423</v>
      </c>
      <c r="O268" s="33">
        <f t="shared" si="60"/>
        <v>0.34313099639766959</v>
      </c>
      <c r="P268" s="33">
        <f t="shared" si="61"/>
        <v>0.34324518487980327</v>
      </c>
      <c r="Q268" s="33">
        <f t="shared" si="62"/>
        <v>0.34324627177560502</v>
      </c>
      <c r="R268" s="33">
        <f t="shared" si="63"/>
        <v>0.34324627177560502</v>
      </c>
      <c r="S268" s="33">
        <f t="shared" si="64"/>
        <v>0.34324627177560502</v>
      </c>
      <c r="T268" s="33">
        <f t="shared" si="65"/>
        <v>0.34324627177560502</v>
      </c>
      <c r="U268" s="33">
        <f t="shared" si="66"/>
        <v>0.34324627177560502</v>
      </c>
      <c r="V268">
        <f t="shared" si="67"/>
        <v>0.63769144395693189</v>
      </c>
      <c r="AA268">
        <v>15</v>
      </c>
      <c r="AB268" s="31">
        <v>1000</v>
      </c>
      <c r="AC268" s="33">
        <f t="shared" si="68"/>
        <v>1.1147952613958281E-2</v>
      </c>
      <c r="AD268" s="33">
        <f t="shared" si="69"/>
        <v>1.2847132801098806E-2</v>
      </c>
      <c r="AE268" s="33">
        <f t="shared" si="70"/>
        <v>7.2529830886771396E-2</v>
      </c>
      <c r="AF268" s="33">
        <f t="shared" si="71"/>
        <v>0.44331755944716283</v>
      </c>
      <c r="AG268" s="33">
        <f t="shared" si="72"/>
        <v>0.50303030303030305</v>
      </c>
      <c r="AH268" s="33">
        <f t="shared" si="73"/>
        <v>0.51927418662546143</v>
      </c>
      <c r="AI268" s="33">
        <f t="shared" si="74"/>
        <v>0.5247601725469998</v>
      </c>
      <c r="AJ268" s="33">
        <f t="shared" si="75"/>
        <v>0.52740310327066697</v>
      </c>
      <c r="AK268" s="33">
        <f t="shared" si="76"/>
        <v>0.52513574126534468</v>
      </c>
      <c r="AL268" s="33">
        <f t="shared" si="77"/>
        <v>0.52456809597390341</v>
      </c>
      <c r="AM268" s="33">
        <f t="shared" si="78"/>
        <v>0.52419038114859651</v>
      </c>
      <c r="AN268" s="33">
        <f t="shared" si="79"/>
        <v>0.52419038114859651</v>
      </c>
      <c r="AO268" s="33">
        <f t="shared" si="80"/>
        <v>0.52419038114859651</v>
      </c>
      <c r="AP268" s="33">
        <f t="shared" si="81"/>
        <v>0.52419038114859651</v>
      </c>
      <c r="AQ268" s="33">
        <f t="shared" si="82"/>
        <v>0.52419038114859651</v>
      </c>
      <c r="AR268">
        <f t="shared" si="83"/>
        <v>0.41899773228031018</v>
      </c>
      <c r="AV268">
        <v>7.171630859375E-4</v>
      </c>
      <c r="AW268">
        <v>2.7008056640624999E-4</v>
      </c>
      <c r="AX268" s="24">
        <f t="shared" si="84"/>
        <v>4.4698259303397242E-4</v>
      </c>
      <c r="AY268">
        <f t="shared" si="85"/>
        <v>4.4708251953125001E-4</v>
      </c>
      <c r="AZ268">
        <f t="shared" si="86"/>
        <v>0</v>
      </c>
    </row>
    <row r="269" spans="1:52">
      <c r="E269" s="30" t="s">
        <v>37</v>
      </c>
      <c r="W269" t="s">
        <v>118</v>
      </c>
      <c r="AA269" s="6" t="s">
        <v>41</v>
      </c>
      <c r="AV269">
        <v>0</v>
      </c>
      <c r="AW269">
        <v>0</v>
      </c>
      <c r="AX269" s="24">
        <f t="shared" si="84"/>
        <v>0</v>
      </c>
      <c r="AY269">
        <f t="shared" si="85"/>
        <v>0</v>
      </c>
      <c r="AZ269">
        <f t="shared" si="86"/>
        <v>1</v>
      </c>
    </row>
    <row r="270" spans="1:52">
      <c r="A270" t="s">
        <v>118</v>
      </c>
      <c r="D270" t="s">
        <v>92</v>
      </c>
      <c r="E270" s="31" t="s">
        <v>93</v>
      </c>
      <c r="F270" s="31" t="s">
        <v>23</v>
      </c>
      <c r="G270" s="31" t="s">
        <v>100</v>
      </c>
      <c r="H270" s="31" t="s">
        <v>101</v>
      </c>
      <c r="I270" s="31" t="s">
        <v>102</v>
      </c>
      <c r="J270" s="31" t="s">
        <v>103</v>
      </c>
      <c r="K270" s="31" t="s">
        <v>104</v>
      </c>
      <c r="L270" s="31" t="s">
        <v>105</v>
      </c>
      <c r="M270" s="31" t="s">
        <v>106</v>
      </c>
      <c r="N270" s="31" t="s">
        <v>107</v>
      </c>
      <c r="O270" s="31" t="s">
        <v>108</v>
      </c>
      <c r="P270" s="31" t="s">
        <v>109</v>
      </c>
      <c r="Q270" s="31" t="s">
        <v>110</v>
      </c>
      <c r="R270" s="31" t="s">
        <v>111</v>
      </c>
      <c r="S270" s="31" t="s">
        <v>112</v>
      </c>
      <c r="T270" s="31" t="s">
        <v>113</v>
      </c>
      <c r="U270" s="31" t="s">
        <v>114</v>
      </c>
      <c r="Z270" t="s">
        <v>92</v>
      </c>
      <c r="AA270" s="31" t="s">
        <v>93</v>
      </c>
      <c r="AB270" s="31" t="s">
        <v>23</v>
      </c>
      <c r="AC270" s="31" t="s">
        <v>100</v>
      </c>
      <c r="AD270" s="31" t="s">
        <v>101</v>
      </c>
      <c r="AE270" s="31" t="s">
        <v>102</v>
      </c>
      <c r="AF270" s="31" t="s">
        <v>103</v>
      </c>
      <c r="AG270" s="31" t="s">
        <v>104</v>
      </c>
      <c r="AH270" s="31" t="s">
        <v>105</v>
      </c>
      <c r="AI270" s="31" t="s">
        <v>106</v>
      </c>
      <c r="AJ270" s="31" t="s">
        <v>107</v>
      </c>
      <c r="AK270" s="31" t="s">
        <v>108</v>
      </c>
      <c r="AL270" s="31" t="s">
        <v>109</v>
      </c>
      <c r="AM270" s="31" t="s">
        <v>110</v>
      </c>
      <c r="AN270" s="31" t="s">
        <v>111</v>
      </c>
      <c r="AO270" s="31" t="s">
        <v>112</v>
      </c>
      <c r="AP270" s="31" t="s">
        <v>113</v>
      </c>
      <c r="AQ270" s="31" t="s">
        <v>114</v>
      </c>
      <c r="AV270">
        <v>0</v>
      </c>
      <c r="AW270">
        <v>0</v>
      </c>
      <c r="AX270" s="24">
        <f t="shared" si="84"/>
        <v>0</v>
      </c>
      <c r="AY270">
        <f t="shared" si="85"/>
        <v>0</v>
      </c>
      <c r="AZ270">
        <f t="shared" si="86"/>
        <v>1</v>
      </c>
    </row>
    <row r="271" spans="1:52">
      <c r="D271" s="73">
        <v>1</v>
      </c>
      <c r="E271" s="31">
        <v>5</v>
      </c>
      <c r="F271" s="30">
        <f t="shared" ref="F271:F334" si="87">AVERAGE(G271:U271)</f>
        <v>1.2031262817121222</v>
      </c>
      <c r="G271">
        <v>1.252182249661995</v>
      </c>
      <c r="H271">
        <v>1.161297927487174</v>
      </c>
      <c r="I271">
        <v>1.2620496858958601</v>
      </c>
      <c r="J271">
        <v>1.169117155130829</v>
      </c>
      <c r="K271">
        <v>1.16423464995697</v>
      </c>
      <c r="L271">
        <v>1.199001483505072</v>
      </c>
      <c r="M271">
        <v>1.190782642672285</v>
      </c>
      <c r="N271">
        <v>1.212152511594401</v>
      </c>
      <c r="O271">
        <v>1.1667955193321879</v>
      </c>
      <c r="P271">
        <v>1.242574876154394</v>
      </c>
      <c r="Q271">
        <v>1.312857447619632</v>
      </c>
      <c r="R271">
        <v>1.15015409127931</v>
      </c>
      <c r="S271">
        <v>1.167509768791444</v>
      </c>
      <c r="T271">
        <v>1.217950452178697</v>
      </c>
      <c r="U271">
        <v>1.178233764421581</v>
      </c>
      <c r="Z271" s="73">
        <v>1</v>
      </c>
      <c r="AA271" s="31">
        <v>5</v>
      </c>
      <c r="AB271" s="30">
        <f t="shared" ref="AB271:AB334" si="88">AVERAGE(AC271:AQ271)</f>
        <v>1.5874216670958882E-2</v>
      </c>
      <c r="AC271">
        <v>2.2662889518413599E-2</v>
      </c>
      <c r="AD271">
        <v>1.4164305949008501E-2</v>
      </c>
      <c r="AE271">
        <v>1.1331444759206799E-2</v>
      </c>
      <c r="AF271">
        <v>1.69971671388102E-2</v>
      </c>
      <c r="AG271">
        <v>1.7045454545454541E-2</v>
      </c>
      <c r="AH271">
        <v>2.2662889518413599E-2</v>
      </c>
      <c r="AI271">
        <v>2.54957507082153E-2</v>
      </c>
      <c r="AJ271">
        <v>1.1331444759206799E-2</v>
      </c>
      <c r="AK271">
        <v>1.4164305949008501E-2</v>
      </c>
      <c r="AL271">
        <v>2.556818181818182E-2</v>
      </c>
      <c r="AM271">
        <v>1.1331444759206799E-2</v>
      </c>
      <c r="AN271">
        <v>1.1331444759206799E-2</v>
      </c>
      <c r="AO271">
        <v>1.4164305949008501E-2</v>
      </c>
      <c r="AP271">
        <v>8.4985835694051E-3</v>
      </c>
      <c r="AQ271">
        <v>1.136363636363636E-2</v>
      </c>
      <c r="AV271">
        <v>0</v>
      </c>
      <c r="AW271">
        <v>0</v>
      </c>
      <c r="AX271" s="24">
        <f t="shared" si="84"/>
        <v>0</v>
      </c>
      <c r="AY271">
        <f t="shared" si="85"/>
        <v>0</v>
      </c>
      <c r="AZ271">
        <f t="shared" si="86"/>
        <v>1</v>
      </c>
    </row>
    <row r="272" spans="1:52">
      <c r="D272" s="74"/>
      <c r="E272" s="31">
        <v>10</v>
      </c>
      <c r="F272" s="30">
        <f t="shared" si="87"/>
        <v>1.2039633120018161</v>
      </c>
      <c r="G272">
        <v>1.2522416337498381</v>
      </c>
      <c r="H272">
        <v>1.163041172299472</v>
      </c>
      <c r="I272">
        <v>1.2624822504694659</v>
      </c>
      <c r="J272">
        <v>1.1683714000806169</v>
      </c>
      <c r="K272">
        <v>1.1647410548814441</v>
      </c>
      <c r="L272">
        <v>1.1984009088436249</v>
      </c>
      <c r="M272">
        <v>1.1908132879243669</v>
      </c>
      <c r="N272">
        <v>1.212094545177423</v>
      </c>
      <c r="O272">
        <v>1.175834710526674</v>
      </c>
      <c r="P272">
        <v>1.2430004074874741</v>
      </c>
      <c r="Q272">
        <v>1.3143282469580919</v>
      </c>
      <c r="R272">
        <v>1.14985565379356</v>
      </c>
      <c r="S272">
        <v>1.1687786195847349</v>
      </c>
      <c r="T272">
        <v>1.2175693828428571</v>
      </c>
      <c r="U272">
        <v>1.177896405407602</v>
      </c>
      <c r="Z272" s="74"/>
      <c r="AA272" s="31">
        <v>10</v>
      </c>
      <c r="AB272" s="30">
        <f t="shared" si="88"/>
        <v>1.4551141728903767E-2</v>
      </c>
      <c r="AC272">
        <v>1.1331444759206799E-2</v>
      </c>
      <c r="AD272">
        <v>1.69971671388102E-2</v>
      </c>
      <c r="AE272">
        <v>1.1331444759206799E-2</v>
      </c>
      <c r="AF272">
        <v>1.69971671388102E-2</v>
      </c>
      <c r="AG272">
        <v>1.136363636363636E-2</v>
      </c>
      <c r="AH272">
        <v>1.4164305949008501E-2</v>
      </c>
      <c r="AI272">
        <v>2.2662889518413599E-2</v>
      </c>
      <c r="AJ272">
        <v>1.1331444759206799E-2</v>
      </c>
      <c r="AK272">
        <v>5.6657223796033997E-3</v>
      </c>
      <c r="AL272">
        <v>2.556818181818182E-2</v>
      </c>
      <c r="AM272">
        <v>1.69971671388102E-2</v>
      </c>
      <c r="AN272">
        <v>1.4164305949008501E-2</v>
      </c>
      <c r="AO272">
        <v>1.4164305949008501E-2</v>
      </c>
      <c r="AP272">
        <v>1.4164305949008501E-2</v>
      </c>
      <c r="AQ272">
        <v>1.136363636363636E-2</v>
      </c>
      <c r="AV272">
        <v>1.0356903076171879E-3</v>
      </c>
      <c r="AW272">
        <v>4.8851013183593764E-3</v>
      </c>
      <c r="AX272" s="24">
        <f t="shared" si="84"/>
        <v>3.8568295092024953E-3</v>
      </c>
      <c r="AY272">
        <f t="shared" si="85"/>
        <v>3.8494110107421885E-3</v>
      </c>
      <c r="AZ272">
        <f t="shared" si="86"/>
        <v>0</v>
      </c>
    </row>
    <row r="273" spans="4:52">
      <c r="D273" s="74"/>
      <c r="E273" s="31">
        <v>15</v>
      </c>
      <c r="F273" s="30">
        <f t="shared" si="87"/>
        <v>1.2044448768132476</v>
      </c>
      <c r="G273">
        <v>1.251793083121076</v>
      </c>
      <c r="H273">
        <v>1.163661619736589</v>
      </c>
      <c r="I273">
        <v>1.262086364832617</v>
      </c>
      <c r="J273">
        <v>1.1746332909244379</v>
      </c>
      <c r="K273">
        <v>1.1644431246148339</v>
      </c>
      <c r="L273">
        <v>1.1984637659849739</v>
      </c>
      <c r="M273">
        <v>1.190731001221548</v>
      </c>
      <c r="N273">
        <v>1.2115327363695401</v>
      </c>
      <c r="O273">
        <v>1.1792029517941061</v>
      </c>
      <c r="P273">
        <v>1.2425473348652081</v>
      </c>
      <c r="Q273">
        <v>1.3137239193954069</v>
      </c>
      <c r="R273">
        <v>1.1489610114121711</v>
      </c>
      <c r="S273">
        <v>1.1685298774932109</v>
      </c>
      <c r="T273">
        <v>1.21818060814777</v>
      </c>
      <c r="U273">
        <v>1.1781824622852239</v>
      </c>
      <c r="Z273" s="74"/>
      <c r="AA273" s="31">
        <v>15</v>
      </c>
      <c r="AB273" s="30">
        <f t="shared" si="88"/>
        <v>1.228324319684093E-2</v>
      </c>
      <c r="AC273">
        <v>8.4985835694051E-3</v>
      </c>
      <c r="AD273">
        <v>1.69971671388102E-2</v>
      </c>
      <c r="AE273">
        <v>1.1331444759206799E-2</v>
      </c>
      <c r="AF273">
        <v>1.69971671388102E-2</v>
      </c>
      <c r="AG273">
        <v>1.136363636363636E-2</v>
      </c>
      <c r="AH273">
        <v>2.8328611898016999E-3</v>
      </c>
      <c r="AI273">
        <v>1.69971671388102E-2</v>
      </c>
      <c r="AJ273">
        <v>1.4164305949008501E-2</v>
      </c>
      <c r="AK273">
        <v>5.6657223796033997E-3</v>
      </c>
      <c r="AL273">
        <v>1.988636363636364E-2</v>
      </c>
      <c r="AM273">
        <v>1.1331444759206799E-2</v>
      </c>
      <c r="AN273">
        <v>1.4164305949008501E-2</v>
      </c>
      <c r="AO273">
        <v>1.1331444759206799E-2</v>
      </c>
      <c r="AP273">
        <v>1.4164305949008501E-2</v>
      </c>
      <c r="AQ273">
        <v>8.5227272727272721E-3</v>
      </c>
      <c r="AV273">
        <v>0</v>
      </c>
      <c r="AW273">
        <v>0</v>
      </c>
      <c r="AX273" s="24">
        <f t="shared" si="84"/>
        <v>0</v>
      </c>
      <c r="AY273">
        <f t="shared" si="85"/>
        <v>0</v>
      </c>
      <c r="AZ273">
        <f t="shared" si="86"/>
        <v>1</v>
      </c>
    </row>
    <row r="274" spans="4:52">
      <c r="D274" s="74"/>
      <c r="E274" s="31">
        <v>25</v>
      </c>
      <c r="F274" s="30">
        <f t="shared" si="87"/>
        <v>1.2045878637814824</v>
      </c>
      <c r="G274">
        <v>1.251773820037047</v>
      </c>
      <c r="H274">
        <v>1.163813102579893</v>
      </c>
      <c r="I274">
        <v>1.261359762297704</v>
      </c>
      <c r="J274">
        <v>1.180309791813563</v>
      </c>
      <c r="K274">
        <v>1.16368487722462</v>
      </c>
      <c r="L274">
        <v>1.1982611280343369</v>
      </c>
      <c r="M274">
        <v>1.1912206929533951</v>
      </c>
      <c r="N274">
        <v>1.2116548504802509</v>
      </c>
      <c r="O274">
        <v>1.181793019479793</v>
      </c>
      <c r="P274">
        <v>1.2426188769653861</v>
      </c>
      <c r="Q274">
        <v>1.313651115523345</v>
      </c>
      <c r="R274">
        <v>1.1490478421421659</v>
      </c>
      <c r="S274">
        <v>1.167697476191367</v>
      </c>
      <c r="T274">
        <v>1.214258966052236</v>
      </c>
      <c r="U274">
        <v>1.177672634947132</v>
      </c>
      <c r="Z274" s="74"/>
      <c r="AA274" s="31">
        <v>25</v>
      </c>
      <c r="AB274" s="30">
        <f t="shared" si="88"/>
        <v>1.3038136320714223E-2</v>
      </c>
      <c r="AC274">
        <v>8.4985835694051E-3</v>
      </c>
      <c r="AD274">
        <v>1.9830028328611901E-2</v>
      </c>
      <c r="AE274">
        <v>1.4164305949008501E-2</v>
      </c>
      <c r="AF274">
        <v>1.1331444759206799E-2</v>
      </c>
      <c r="AG274">
        <v>1.136363636363636E-2</v>
      </c>
      <c r="AH274">
        <v>8.4985835694051E-3</v>
      </c>
      <c r="AI274">
        <v>1.9830028328611901E-2</v>
      </c>
      <c r="AJ274">
        <v>1.1331444759206799E-2</v>
      </c>
      <c r="AK274">
        <v>5.6657223796033997E-3</v>
      </c>
      <c r="AL274">
        <v>1.7045454545454541E-2</v>
      </c>
      <c r="AM274">
        <v>1.69971671388102E-2</v>
      </c>
      <c r="AN274">
        <v>1.4164305949008501E-2</v>
      </c>
      <c r="AO274">
        <v>1.69971671388102E-2</v>
      </c>
      <c r="AP274">
        <v>1.1331444759206799E-2</v>
      </c>
      <c r="AQ274">
        <v>8.5227272727272721E-3</v>
      </c>
      <c r="AV274">
        <v>0</v>
      </c>
      <c r="AW274">
        <v>0</v>
      </c>
      <c r="AX274" s="24">
        <f t="shared" si="84"/>
        <v>0</v>
      </c>
      <c r="AY274">
        <f t="shared" si="85"/>
        <v>0</v>
      </c>
      <c r="AZ274">
        <f t="shared" si="86"/>
        <v>1</v>
      </c>
    </row>
    <row r="275" spans="4:52">
      <c r="D275" s="74"/>
      <c r="E275" s="31">
        <v>35</v>
      </c>
      <c r="F275" s="30">
        <f t="shared" si="87"/>
        <v>1.2046921614403452</v>
      </c>
      <c r="G275">
        <v>1.252062368895267</v>
      </c>
      <c r="H275">
        <v>1.1642785586225879</v>
      </c>
      <c r="I275">
        <v>1.2614014551701509</v>
      </c>
      <c r="J275">
        <v>1.183368829942431</v>
      </c>
      <c r="K275">
        <v>1.162789242918048</v>
      </c>
      <c r="L275">
        <v>1.198446883355619</v>
      </c>
      <c r="M275">
        <v>1.191028192554954</v>
      </c>
      <c r="N275">
        <v>1.20904164400001</v>
      </c>
      <c r="O275">
        <v>1.1826871362849329</v>
      </c>
      <c r="P275">
        <v>1.2423243746108921</v>
      </c>
      <c r="Q275">
        <v>1.3138088031553099</v>
      </c>
      <c r="R275">
        <v>1.149455728780709</v>
      </c>
      <c r="S275">
        <v>1.1670346476609981</v>
      </c>
      <c r="T275">
        <v>1.215025666025378</v>
      </c>
      <c r="U275">
        <v>1.1776288896278899</v>
      </c>
      <c r="Z275" s="74"/>
      <c r="AA275" s="31">
        <v>35</v>
      </c>
      <c r="AB275" s="30">
        <f t="shared" si="88"/>
        <v>1.2092776203966007E-2</v>
      </c>
      <c r="AC275">
        <v>5.6657223796033997E-3</v>
      </c>
      <c r="AD275">
        <v>1.4164305949008501E-2</v>
      </c>
      <c r="AE275">
        <v>1.4164305949008501E-2</v>
      </c>
      <c r="AF275">
        <v>8.4985835694051E-3</v>
      </c>
      <c r="AG275">
        <v>8.5227272727272721E-3</v>
      </c>
      <c r="AH275">
        <v>8.4985835694051E-3</v>
      </c>
      <c r="AI275">
        <v>1.9830028328611901E-2</v>
      </c>
      <c r="AJ275">
        <v>5.6657223796033997E-3</v>
      </c>
      <c r="AK275">
        <v>1.1331444759206799E-2</v>
      </c>
      <c r="AL275">
        <v>1.4204545454545451E-2</v>
      </c>
      <c r="AM275">
        <v>1.69971671388102E-2</v>
      </c>
      <c r="AN275">
        <v>1.9830028328611901E-2</v>
      </c>
      <c r="AO275">
        <v>1.69971671388102E-2</v>
      </c>
      <c r="AP275">
        <v>8.4985835694051E-3</v>
      </c>
      <c r="AQ275">
        <v>8.5227272727272721E-3</v>
      </c>
      <c r="AV275">
        <v>0</v>
      </c>
      <c r="AW275">
        <v>0</v>
      </c>
      <c r="AX275" s="24">
        <f t="shared" si="84"/>
        <v>0</v>
      </c>
      <c r="AY275">
        <f t="shared" si="85"/>
        <v>0</v>
      </c>
      <c r="AZ275">
        <f t="shared" si="86"/>
        <v>1</v>
      </c>
    </row>
    <row r="276" spans="4:52">
      <c r="D276" s="74"/>
      <c r="E276" s="31">
        <v>50</v>
      </c>
      <c r="F276" s="30">
        <f t="shared" si="87"/>
        <v>1.2046990710412304</v>
      </c>
      <c r="G276">
        <v>1.2519898122310711</v>
      </c>
      <c r="H276">
        <v>1.163878092789304</v>
      </c>
      <c r="I276">
        <v>1.2613465484919</v>
      </c>
      <c r="J276">
        <v>1.1826916580564859</v>
      </c>
      <c r="K276">
        <v>1.162764153331554</v>
      </c>
      <c r="L276">
        <v>1.198418253998847</v>
      </c>
      <c r="M276">
        <v>1.1908947569740831</v>
      </c>
      <c r="N276">
        <v>1.209355040052807</v>
      </c>
      <c r="O276">
        <v>1.183504582076208</v>
      </c>
      <c r="P276">
        <v>1.2423381786306811</v>
      </c>
      <c r="Q276">
        <v>1.31357986494126</v>
      </c>
      <c r="R276">
        <v>1.1492221634250039</v>
      </c>
      <c r="S276">
        <v>1.1665983894116709</v>
      </c>
      <c r="T276">
        <v>1.2160949766726321</v>
      </c>
      <c r="U276">
        <v>1.1778095945349489</v>
      </c>
      <c r="Z276" s="74"/>
      <c r="AA276" s="31">
        <v>50</v>
      </c>
      <c r="AB276" s="30">
        <f t="shared" si="88"/>
        <v>1.1902845737831574E-2</v>
      </c>
      <c r="AC276">
        <v>2.8328611898016999E-3</v>
      </c>
      <c r="AD276">
        <v>1.69971671388102E-2</v>
      </c>
      <c r="AE276">
        <v>1.1331444759206799E-2</v>
      </c>
      <c r="AF276">
        <v>1.1331444759206799E-2</v>
      </c>
      <c r="AG276">
        <v>8.5227272727272721E-3</v>
      </c>
      <c r="AH276">
        <v>1.4164305949008501E-2</v>
      </c>
      <c r="AI276">
        <v>1.9830028328611901E-2</v>
      </c>
      <c r="AJ276">
        <v>8.4985835694051E-3</v>
      </c>
      <c r="AK276">
        <v>1.1331444759206799E-2</v>
      </c>
      <c r="AL276">
        <v>8.5227272727272721E-3</v>
      </c>
      <c r="AM276">
        <v>1.1331444759206799E-2</v>
      </c>
      <c r="AN276">
        <v>1.69971671388102E-2</v>
      </c>
      <c r="AO276">
        <v>1.69971671388102E-2</v>
      </c>
      <c r="AP276">
        <v>1.1331444759206799E-2</v>
      </c>
      <c r="AQ276">
        <v>8.5227272727272721E-3</v>
      </c>
      <c r="AV276">
        <v>6.8195343017578125E-2</v>
      </c>
      <c r="AW276">
        <v>6.2359619140625003E-2</v>
      </c>
      <c r="AX276" s="24">
        <f t="shared" si="84"/>
        <v>5.8187291153516899E-3</v>
      </c>
      <c r="AY276">
        <f t="shared" si="85"/>
        <v>5.8357238769531222E-3</v>
      </c>
      <c r="AZ276">
        <f t="shared" si="86"/>
        <v>1</v>
      </c>
    </row>
    <row r="277" spans="4:52">
      <c r="D277" s="74"/>
      <c r="E277" s="31">
        <v>75</v>
      </c>
      <c r="F277" s="30">
        <f t="shared" si="87"/>
        <v>1.2043480639658271</v>
      </c>
      <c r="G277">
        <v>1.2518168884751899</v>
      </c>
      <c r="H277">
        <v>1.164039261297624</v>
      </c>
      <c r="I277">
        <v>1.2606617814399821</v>
      </c>
      <c r="J277">
        <v>1.181779715946282</v>
      </c>
      <c r="K277">
        <v>1.163037387625981</v>
      </c>
      <c r="L277">
        <v>1.193639254062157</v>
      </c>
      <c r="M277">
        <v>1.1908908299254279</v>
      </c>
      <c r="N277">
        <v>1.209416841566066</v>
      </c>
      <c r="O277">
        <v>1.183793183855528</v>
      </c>
      <c r="P277">
        <v>1.2424504977504811</v>
      </c>
      <c r="Q277">
        <v>1.3136368124302971</v>
      </c>
      <c r="R277">
        <v>1.1496319667975841</v>
      </c>
      <c r="S277">
        <v>1.1665519018641879</v>
      </c>
      <c r="T277">
        <v>1.217172120819876</v>
      </c>
      <c r="U277">
        <v>1.176702515630744</v>
      </c>
      <c r="Z277" s="74"/>
      <c r="AA277" s="31">
        <v>75</v>
      </c>
      <c r="AB277" s="30">
        <f t="shared" si="88"/>
        <v>1.1713451798437635E-2</v>
      </c>
      <c r="AC277">
        <v>5.6657223796033997E-3</v>
      </c>
      <c r="AD277">
        <v>1.4164305949008501E-2</v>
      </c>
      <c r="AE277">
        <v>8.4985835694051E-3</v>
      </c>
      <c r="AF277">
        <v>1.1331444759206799E-2</v>
      </c>
      <c r="AG277">
        <v>8.5227272727272721E-3</v>
      </c>
      <c r="AH277">
        <v>1.4164305949008501E-2</v>
      </c>
      <c r="AI277">
        <v>1.4164305949008501E-2</v>
      </c>
      <c r="AJ277">
        <v>8.4985835694051E-3</v>
      </c>
      <c r="AK277">
        <v>1.1331444759206799E-2</v>
      </c>
      <c r="AL277">
        <v>8.5227272727272721E-3</v>
      </c>
      <c r="AM277">
        <v>1.4164305949008501E-2</v>
      </c>
      <c r="AN277">
        <v>1.9830028328611901E-2</v>
      </c>
      <c r="AO277">
        <v>1.69971671388102E-2</v>
      </c>
      <c r="AP277">
        <v>1.4164305949008501E-2</v>
      </c>
      <c r="AQ277">
        <v>5.681818181818182E-3</v>
      </c>
      <c r="AV277">
        <v>0</v>
      </c>
      <c r="AW277">
        <v>3.8146972656250002E-7</v>
      </c>
      <c r="AX277" s="24">
        <f t="shared" si="84"/>
        <v>3.8146979930431257E-7</v>
      </c>
      <c r="AY277">
        <f t="shared" si="85"/>
        <v>3.8146972656250002E-7</v>
      </c>
      <c r="AZ277">
        <f t="shared" si="86"/>
        <v>0</v>
      </c>
    </row>
    <row r="278" spans="4:52">
      <c r="D278" s="74"/>
      <c r="E278" s="31">
        <v>100</v>
      </c>
      <c r="F278" s="30">
        <f t="shared" si="87"/>
        <v>1.2043819493382173</v>
      </c>
      <c r="G278">
        <v>1.2517178483461411</v>
      </c>
      <c r="H278">
        <v>1.164488026924736</v>
      </c>
      <c r="I278">
        <v>1.2604542076131899</v>
      </c>
      <c r="J278">
        <v>1.182545105887945</v>
      </c>
      <c r="K278">
        <v>1.162958189668126</v>
      </c>
      <c r="L278">
        <v>1.1950304518110011</v>
      </c>
      <c r="M278">
        <v>1.1908490156938849</v>
      </c>
      <c r="N278">
        <v>1.209694591047507</v>
      </c>
      <c r="O278">
        <v>1.1825079528196989</v>
      </c>
      <c r="P278">
        <v>1.2425954501342991</v>
      </c>
      <c r="Q278">
        <v>1.31371820685549</v>
      </c>
      <c r="R278">
        <v>1.149356857702478</v>
      </c>
      <c r="S278">
        <v>1.1671090019076029</v>
      </c>
      <c r="T278">
        <v>1.2165968881417979</v>
      </c>
      <c r="U278">
        <v>1.176107445519361</v>
      </c>
      <c r="Z278" s="74"/>
      <c r="AA278" s="31">
        <v>100</v>
      </c>
      <c r="AB278" s="30">
        <f t="shared" si="88"/>
        <v>1.1715061378659112E-2</v>
      </c>
      <c r="AC278">
        <v>5.6657223796033997E-3</v>
      </c>
      <c r="AD278">
        <v>1.4164305949008501E-2</v>
      </c>
      <c r="AE278">
        <v>8.4985835694051E-3</v>
      </c>
      <c r="AF278">
        <v>8.4985835694051E-3</v>
      </c>
      <c r="AG278">
        <v>1.136363636363636E-2</v>
      </c>
      <c r="AH278">
        <v>1.69971671388102E-2</v>
      </c>
      <c r="AI278">
        <v>1.9830028328611901E-2</v>
      </c>
      <c r="AJ278">
        <v>8.4985835694051E-3</v>
      </c>
      <c r="AK278">
        <v>5.6657223796033997E-3</v>
      </c>
      <c r="AL278">
        <v>1.4204545454545451E-2</v>
      </c>
      <c r="AM278">
        <v>1.1331444759206799E-2</v>
      </c>
      <c r="AN278">
        <v>1.4164305949008501E-2</v>
      </c>
      <c r="AO278">
        <v>1.69971671388102E-2</v>
      </c>
      <c r="AP278">
        <v>1.4164305949008501E-2</v>
      </c>
      <c r="AQ278">
        <v>5.681818181818182E-3</v>
      </c>
      <c r="AV278">
        <v>0.12792778015136719</v>
      </c>
      <c r="AW278">
        <v>0.12888298034667969</v>
      </c>
      <c r="AX278" s="24">
        <f t="shared" si="84"/>
        <v>9.55656544308966E-4</v>
      </c>
      <c r="AY278">
        <f t="shared" si="85"/>
        <v>9.5520019531250555E-4</v>
      </c>
      <c r="AZ278">
        <f t="shared" si="86"/>
        <v>1</v>
      </c>
    </row>
    <row r="279" spans="4:52">
      <c r="D279" s="74"/>
      <c r="E279" s="31">
        <v>125</v>
      </c>
      <c r="F279" s="30">
        <f t="shared" si="87"/>
        <v>1.2044887420955332</v>
      </c>
      <c r="G279">
        <v>1.251715190141228</v>
      </c>
      <c r="H279">
        <v>1.1645088201214839</v>
      </c>
      <c r="I279">
        <v>1.2605689287761661</v>
      </c>
      <c r="J279">
        <v>1.1838217867861689</v>
      </c>
      <c r="K279">
        <v>1.162708672517754</v>
      </c>
      <c r="L279">
        <v>1.195447375154252</v>
      </c>
      <c r="M279">
        <v>1.1908519806944431</v>
      </c>
      <c r="N279">
        <v>1.2084647939346129</v>
      </c>
      <c r="O279">
        <v>1.1831569491772871</v>
      </c>
      <c r="P279">
        <v>1.2424446164566501</v>
      </c>
      <c r="Q279">
        <v>1.3137654413396891</v>
      </c>
      <c r="R279">
        <v>1.1493822025036571</v>
      </c>
      <c r="S279">
        <v>1.1671387036725851</v>
      </c>
      <c r="T279">
        <v>1.216934344662536</v>
      </c>
      <c r="U279">
        <v>1.1764213254944831</v>
      </c>
      <c r="Z279" s="74"/>
      <c r="AA279" s="31">
        <v>125</v>
      </c>
      <c r="AB279" s="30">
        <f t="shared" si="88"/>
        <v>1.1903382264572066E-2</v>
      </c>
      <c r="AC279">
        <v>2.8328611898016999E-3</v>
      </c>
      <c r="AD279">
        <v>1.4164305949008501E-2</v>
      </c>
      <c r="AE279">
        <v>8.4985835694051E-3</v>
      </c>
      <c r="AF279">
        <v>1.1331444759206799E-2</v>
      </c>
      <c r="AG279">
        <v>8.5227272727272721E-3</v>
      </c>
      <c r="AH279">
        <v>1.4164305949008501E-2</v>
      </c>
      <c r="AI279">
        <v>1.69971671388102E-2</v>
      </c>
      <c r="AJ279">
        <v>1.1331444759206799E-2</v>
      </c>
      <c r="AK279">
        <v>8.4985835694051E-3</v>
      </c>
      <c r="AL279">
        <v>1.4204545454545451E-2</v>
      </c>
      <c r="AM279">
        <v>1.1331444759206799E-2</v>
      </c>
      <c r="AN279">
        <v>1.69971671388102E-2</v>
      </c>
      <c r="AO279">
        <v>1.9830028328611901E-2</v>
      </c>
      <c r="AP279">
        <v>1.4164305949008501E-2</v>
      </c>
      <c r="AQ279">
        <v>5.681818181818182E-3</v>
      </c>
      <c r="AV279">
        <v>0</v>
      </c>
      <c r="AW279">
        <v>0</v>
      </c>
      <c r="AX279" s="24">
        <f t="shared" si="84"/>
        <v>0</v>
      </c>
      <c r="AY279">
        <f t="shared" si="85"/>
        <v>0</v>
      </c>
      <c r="AZ279">
        <f t="shared" si="86"/>
        <v>1</v>
      </c>
    </row>
    <row r="280" spans="4:52">
      <c r="D280" s="74"/>
      <c r="E280" s="31">
        <v>250</v>
      </c>
      <c r="F280" s="30">
        <f t="shared" si="87"/>
        <v>1.2045051644426781</v>
      </c>
      <c r="G280">
        <v>1.2519416166242321</v>
      </c>
      <c r="H280">
        <v>1.1643186229854381</v>
      </c>
      <c r="I280">
        <v>1.2603734477337649</v>
      </c>
      <c r="J280">
        <v>1.182326606430357</v>
      </c>
      <c r="K280">
        <v>1.162668630951216</v>
      </c>
      <c r="L280">
        <v>1.197032502519209</v>
      </c>
      <c r="M280">
        <v>1.190997799511291</v>
      </c>
      <c r="N280">
        <v>1.2081306705356609</v>
      </c>
      <c r="O280">
        <v>1.1839015456402331</v>
      </c>
      <c r="P280">
        <v>1.242572724233586</v>
      </c>
      <c r="Q280">
        <v>1.313460365348126</v>
      </c>
      <c r="R280">
        <v>1.149623231716759</v>
      </c>
      <c r="S280">
        <v>1.1673645413317499</v>
      </c>
      <c r="T280">
        <v>1.2175042543755119</v>
      </c>
      <c r="U280">
        <v>1.1753609067030331</v>
      </c>
      <c r="Z280" s="74"/>
      <c r="AA280" s="31">
        <v>250</v>
      </c>
      <c r="AB280" s="30">
        <f t="shared" si="88"/>
        <v>1.1147952613958281E-2</v>
      </c>
      <c r="AC280">
        <v>2.8328611898016999E-3</v>
      </c>
      <c r="AD280">
        <v>1.4164305949008501E-2</v>
      </c>
      <c r="AE280">
        <v>5.6657223796033997E-3</v>
      </c>
      <c r="AF280">
        <v>1.1331444759206799E-2</v>
      </c>
      <c r="AG280">
        <v>8.5227272727272721E-3</v>
      </c>
      <c r="AH280">
        <v>2.8328611898016999E-3</v>
      </c>
      <c r="AI280">
        <v>1.9830028328611901E-2</v>
      </c>
      <c r="AJ280">
        <v>1.1331444759206799E-2</v>
      </c>
      <c r="AK280">
        <v>8.4985835694051E-3</v>
      </c>
      <c r="AL280">
        <v>1.4204545454545451E-2</v>
      </c>
      <c r="AM280">
        <v>1.1331444759206799E-2</v>
      </c>
      <c r="AN280">
        <v>1.9830028328611901E-2</v>
      </c>
      <c r="AO280">
        <v>1.69971671388102E-2</v>
      </c>
      <c r="AP280">
        <v>1.4164305949008501E-2</v>
      </c>
      <c r="AQ280">
        <v>5.681818181818182E-3</v>
      </c>
      <c r="AV280">
        <v>0.25749778747558588</v>
      </c>
      <c r="AW280">
        <v>0.2702365875244141</v>
      </c>
      <c r="AX280" s="24">
        <f t="shared" si="84"/>
        <v>1.2820284197980611E-2</v>
      </c>
      <c r="AY280">
        <f t="shared" si="85"/>
        <v>1.2738800048828214E-2</v>
      </c>
      <c r="AZ280">
        <f t="shared" si="86"/>
        <v>1</v>
      </c>
    </row>
    <row r="281" spans="4:52">
      <c r="D281" s="74"/>
      <c r="E281" s="31">
        <v>400</v>
      </c>
      <c r="F281" s="30">
        <f t="shared" si="87"/>
        <v>1.2045249326657084</v>
      </c>
      <c r="G281">
        <v>1.2518976330760969</v>
      </c>
      <c r="H281">
        <v>1.1641337131745619</v>
      </c>
      <c r="I281">
        <v>1.2602019159731519</v>
      </c>
      <c r="J281">
        <v>1.182555421462461</v>
      </c>
      <c r="K281">
        <v>1.1625867082559189</v>
      </c>
      <c r="L281">
        <v>1.197402431707826</v>
      </c>
      <c r="M281">
        <v>1.1908991518031711</v>
      </c>
      <c r="N281">
        <v>1.208764199570058</v>
      </c>
      <c r="O281">
        <v>1.183790955145356</v>
      </c>
      <c r="P281">
        <v>1.2426072731837641</v>
      </c>
      <c r="Q281">
        <v>1.3134440429780361</v>
      </c>
      <c r="R281">
        <v>1.149588121597555</v>
      </c>
      <c r="S281">
        <v>1.167216267426086</v>
      </c>
      <c r="T281">
        <v>1.21737250789933</v>
      </c>
      <c r="U281">
        <v>1.1754136467322529</v>
      </c>
      <c r="Z281" s="74"/>
      <c r="AA281" s="31">
        <v>400</v>
      </c>
      <c r="AB281" s="30">
        <f t="shared" si="88"/>
        <v>1.0581916902738433E-2</v>
      </c>
      <c r="AC281">
        <v>2.8328611898016999E-3</v>
      </c>
      <c r="AD281">
        <v>1.4164305949008501E-2</v>
      </c>
      <c r="AE281">
        <v>5.6657223796033997E-3</v>
      </c>
      <c r="AF281">
        <v>8.4985835694051E-3</v>
      </c>
      <c r="AG281">
        <v>8.5227272727272721E-3</v>
      </c>
      <c r="AH281">
        <v>2.8328611898016999E-3</v>
      </c>
      <c r="AI281">
        <v>1.4164305949008501E-2</v>
      </c>
      <c r="AJ281">
        <v>1.1331444759206799E-2</v>
      </c>
      <c r="AK281">
        <v>8.4985835694051E-3</v>
      </c>
      <c r="AL281">
        <v>1.7045454545454541E-2</v>
      </c>
      <c r="AM281">
        <v>1.1331444759206799E-2</v>
      </c>
      <c r="AN281">
        <v>1.69971671388102E-2</v>
      </c>
      <c r="AO281">
        <v>1.69971671388102E-2</v>
      </c>
      <c r="AP281">
        <v>1.4164305949008501E-2</v>
      </c>
      <c r="AQ281">
        <v>5.681818181818182E-3</v>
      </c>
      <c r="AV281">
        <v>1.2800216674804689E-2</v>
      </c>
      <c r="AW281">
        <v>1.531982421875E-2</v>
      </c>
      <c r="AX281" s="24">
        <f t="shared" si="84"/>
        <v>2.5227844226352724E-3</v>
      </c>
      <c r="AY281">
        <f t="shared" si="85"/>
        <v>2.5196075439453108E-3</v>
      </c>
      <c r="AZ281">
        <f t="shared" si="86"/>
        <v>1</v>
      </c>
    </row>
    <row r="282" spans="4:52">
      <c r="D282" s="74"/>
      <c r="E282" s="31">
        <v>500</v>
      </c>
      <c r="F282" s="30">
        <f t="shared" si="87"/>
        <v>1.2045554907252056</v>
      </c>
      <c r="G282">
        <v>1.25184711739044</v>
      </c>
      <c r="H282">
        <v>1.164169896257379</v>
      </c>
      <c r="I282">
        <v>1.2600529355661061</v>
      </c>
      <c r="J282">
        <v>1.1833368379364939</v>
      </c>
      <c r="K282">
        <v>1.162617794175169</v>
      </c>
      <c r="L282">
        <v>1.1976342130572091</v>
      </c>
      <c r="M282">
        <v>1.190806145086325</v>
      </c>
      <c r="N282">
        <v>1.208754628926501</v>
      </c>
      <c r="O282">
        <v>1.18374007002694</v>
      </c>
      <c r="P282">
        <v>1.242590881638159</v>
      </c>
      <c r="Q282">
        <v>1.3136674981582039</v>
      </c>
      <c r="R282">
        <v>1.1494458284273501</v>
      </c>
      <c r="S282">
        <v>1.166933564622352</v>
      </c>
      <c r="T282">
        <v>1.217128800447133</v>
      </c>
      <c r="U282">
        <v>1.175606149162324</v>
      </c>
      <c r="Z282" s="74"/>
      <c r="AA282" s="31">
        <v>500</v>
      </c>
      <c r="AB282" s="30">
        <f t="shared" si="88"/>
        <v>1.1148489140698773E-2</v>
      </c>
      <c r="AC282">
        <v>2.8328611898016999E-3</v>
      </c>
      <c r="AD282">
        <v>1.4164305949008501E-2</v>
      </c>
      <c r="AE282">
        <v>8.4985835694051E-3</v>
      </c>
      <c r="AF282">
        <v>1.1331444759206799E-2</v>
      </c>
      <c r="AG282">
        <v>8.5227272727272721E-3</v>
      </c>
      <c r="AH282">
        <v>2.8328611898016999E-3</v>
      </c>
      <c r="AI282">
        <v>1.9830028328611901E-2</v>
      </c>
      <c r="AJ282">
        <v>8.4985835694051E-3</v>
      </c>
      <c r="AK282">
        <v>8.4985835694051E-3</v>
      </c>
      <c r="AL282">
        <v>1.7045454545454541E-2</v>
      </c>
      <c r="AM282">
        <v>1.1331444759206799E-2</v>
      </c>
      <c r="AN282">
        <v>1.69971671388102E-2</v>
      </c>
      <c r="AO282">
        <v>1.69971671388102E-2</v>
      </c>
      <c r="AP282">
        <v>1.4164305949008501E-2</v>
      </c>
      <c r="AQ282">
        <v>5.681818181818182E-3</v>
      </c>
      <c r="AV282">
        <v>0.42000579833984381</v>
      </c>
      <c r="AW282">
        <v>0.44574012756347658</v>
      </c>
      <c r="AX282" s="24">
        <f t="shared" si="84"/>
        <v>2.6068315893701812E-2</v>
      </c>
      <c r="AY282">
        <f t="shared" si="85"/>
        <v>2.5734329223632779E-2</v>
      </c>
      <c r="AZ282">
        <f t="shared" si="86"/>
        <v>1</v>
      </c>
    </row>
    <row r="283" spans="4:52">
      <c r="D283" s="74"/>
      <c r="E283" s="31">
        <v>600</v>
      </c>
      <c r="F283" s="30">
        <f t="shared" si="87"/>
        <v>1.2044687801023837</v>
      </c>
      <c r="G283">
        <v>1.2518099220292389</v>
      </c>
      <c r="H283">
        <v>1.164164898406099</v>
      </c>
      <c r="I283">
        <v>1.2599217155516771</v>
      </c>
      <c r="J283">
        <v>1.18333143952707</v>
      </c>
      <c r="K283">
        <v>1.162581581033256</v>
      </c>
      <c r="L283">
        <v>1.1977705460375809</v>
      </c>
      <c r="M283">
        <v>1.190762166260465</v>
      </c>
      <c r="N283">
        <v>1.208168314449215</v>
      </c>
      <c r="O283">
        <v>1.183570085301169</v>
      </c>
      <c r="P283">
        <v>1.2424001332059309</v>
      </c>
      <c r="Q283">
        <v>1.3136927289614331</v>
      </c>
      <c r="R283">
        <v>1.149310808712428</v>
      </c>
      <c r="S283">
        <v>1.1668880668948911</v>
      </c>
      <c r="T283">
        <v>1.2167810009905169</v>
      </c>
      <c r="U283">
        <v>1.175878294174785</v>
      </c>
      <c r="Z283" s="74"/>
      <c r="AA283" s="31">
        <v>600</v>
      </c>
      <c r="AB283" s="30">
        <f t="shared" si="88"/>
        <v>1.133734655335222E-2</v>
      </c>
      <c r="AC283">
        <v>2.8328611898016999E-3</v>
      </c>
      <c r="AD283">
        <v>1.69971671388102E-2</v>
      </c>
      <c r="AE283">
        <v>8.4985835694051E-3</v>
      </c>
      <c r="AF283">
        <v>1.1331444759206799E-2</v>
      </c>
      <c r="AG283">
        <v>8.5227272727272721E-3</v>
      </c>
      <c r="AH283">
        <v>2.8328611898016999E-3</v>
      </c>
      <c r="AI283">
        <v>1.9830028328611901E-2</v>
      </c>
      <c r="AJ283">
        <v>1.1331444759206799E-2</v>
      </c>
      <c r="AK283">
        <v>8.4985835694051E-3</v>
      </c>
      <c r="AL283">
        <v>1.7045454545454541E-2</v>
      </c>
      <c r="AM283">
        <v>1.1331444759206799E-2</v>
      </c>
      <c r="AN283">
        <v>1.4164305949008501E-2</v>
      </c>
      <c r="AO283">
        <v>1.69971671388102E-2</v>
      </c>
      <c r="AP283">
        <v>1.4164305949008501E-2</v>
      </c>
      <c r="AQ283">
        <v>5.681818181818182E-3</v>
      </c>
      <c r="AV283">
        <v>0.4977569580078125</v>
      </c>
      <c r="AW283">
        <v>0.49361953735351571</v>
      </c>
      <c r="AX283" s="24">
        <f t="shared" si="84"/>
        <v>4.1288733214951325E-3</v>
      </c>
      <c r="AY283">
        <f t="shared" si="85"/>
        <v>4.1374206542967862E-3</v>
      </c>
      <c r="AZ283">
        <f t="shared" si="86"/>
        <v>1</v>
      </c>
    </row>
    <row r="284" spans="4:52">
      <c r="D284" s="74"/>
      <c r="E284" s="31">
        <v>750</v>
      </c>
      <c r="F284" s="30">
        <f t="shared" si="87"/>
        <v>1.204459585366372</v>
      </c>
      <c r="G284">
        <v>1.2517879715968161</v>
      </c>
      <c r="H284">
        <v>1.164203321970612</v>
      </c>
      <c r="I284">
        <v>1.259792386210199</v>
      </c>
      <c r="J284">
        <v>1.183082901336864</v>
      </c>
      <c r="K284">
        <v>1.1627880995972411</v>
      </c>
      <c r="L284">
        <v>1.1978438215710181</v>
      </c>
      <c r="M284">
        <v>1.1907436067897801</v>
      </c>
      <c r="N284">
        <v>1.2083144404841779</v>
      </c>
      <c r="O284">
        <v>1.1838877885729979</v>
      </c>
      <c r="P284">
        <v>1.2422049779057001</v>
      </c>
      <c r="Q284">
        <v>1.3136730749744729</v>
      </c>
      <c r="R284">
        <v>1.1492295010391691</v>
      </c>
      <c r="S284">
        <v>1.1667469417634311</v>
      </c>
      <c r="T284">
        <v>1.2169444132707941</v>
      </c>
      <c r="U284">
        <v>1.175650533412304</v>
      </c>
      <c r="Z284" s="74"/>
      <c r="AA284" s="31">
        <v>750</v>
      </c>
      <c r="AB284" s="30">
        <f t="shared" si="88"/>
        <v>1.1148489140698775E-2</v>
      </c>
      <c r="AC284">
        <v>2.8328611898016999E-3</v>
      </c>
      <c r="AD284">
        <v>1.4164305949008501E-2</v>
      </c>
      <c r="AE284">
        <v>8.4985835694051E-3</v>
      </c>
      <c r="AF284">
        <v>1.1331444759206799E-2</v>
      </c>
      <c r="AG284">
        <v>1.136363636363636E-2</v>
      </c>
      <c r="AH284">
        <v>2.8328611898016999E-3</v>
      </c>
      <c r="AI284">
        <v>1.9830028328611901E-2</v>
      </c>
      <c r="AJ284">
        <v>1.1331444759206799E-2</v>
      </c>
      <c r="AK284">
        <v>1.1331444759206799E-2</v>
      </c>
      <c r="AL284">
        <v>1.4204545454545451E-2</v>
      </c>
      <c r="AM284">
        <v>1.1331444759206799E-2</v>
      </c>
      <c r="AN284">
        <v>1.4164305949008501E-2</v>
      </c>
      <c r="AO284">
        <v>1.4164305949008501E-2</v>
      </c>
      <c r="AP284">
        <v>1.4164305949008501E-2</v>
      </c>
      <c r="AQ284">
        <v>5.681818181818182E-3</v>
      </c>
      <c r="AV284">
        <v>0</v>
      </c>
      <c r="AW284">
        <v>0</v>
      </c>
      <c r="AX284" s="24">
        <f t="shared" si="84"/>
        <v>0</v>
      </c>
      <c r="AY284">
        <f t="shared" si="85"/>
        <v>0</v>
      </c>
      <c r="AZ284">
        <f t="shared" si="86"/>
        <v>1</v>
      </c>
    </row>
    <row r="285" spans="4:52">
      <c r="D285" s="74"/>
      <c r="E285" s="31">
        <v>1000</v>
      </c>
      <c r="F285" s="30">
        <f t="shared" si="87"/>
        <v>1.2044734233876473</v>
      </c>
      <c r="G285">
        <v>1.2517926851598791</v>
      </c>
      <c r="H285">
        <v>1.1640696388284431</v>
      </c>
      <c r="I285">
        <v>1.2597764533471689</v>
      </c>
      <c r="J285">
        <v>1.182747290366418</v>
      </c>
      <c r="K285">
        <v>1.1628199172653539</v>
      </c>
      <c r="L285">
        <v>1.1979676333354881</v>
      </c>
      <c r="M285">
        <v>1.19070395374857</v>
      </c>
      <c r="N285">
        <v>1.20855720622173</v>
      </c>
      <c r="O285">
        <v>1.183730480279729</v>
      </c>
      <c r="P285">
        <v>1.2422245307401301</v>
      </c>
      <c r="Q285">
        <v>1.31378035578571</v>
      </c>
      <c r="R285">
        <v>1.1493062171500379</v>
      </c>
      <c r="S285">
        <v>1.1668842666499619</v>
      </c>
      <c r="T285">
        <v>1.2170276558981099</v>
      </c>
      <c r="U285">
        <v>1.1757130660379771</v>
      </c>
      <c r="Z285" s="74"/>
      <c r="AA285" s="31">
        <v>1000</v>
      </c>
      <c r="AB285" s="30">
        <f t="shared" si="88"/>
        <v>1.1147952613958281E-2</v>
      </c>
      <c r="AC285">
        <v>2.8328611898016999E-3</v>
      </c>
      <c r="AD285">
        <v>1.69971671388102E-2</v>
      </c>
      <c r="AE285">
        <v>8.4985835694051E-3</v>
      </c>
      <c r="AF285">
        <v>1.1331444759206799E-2</v>
      </c>
      <c r="AG285">
        <v>8.5227272727272721E-3</v>
      </c>
      <c r="AH285">
        <v>2.8328611898016999E-3</v>
      </c>
      <c r="AI285">
        <v>1.9830028328611901E-2</v>
      </c>
      <c r="AJ285">
        <v>1.1331444759206799E-2</v>
      </c>
      <c r="AK285">
        <v>8.4985835694051E-3</v>
      </c>
      <c r="AL285">
        <v>1.4204545454545451E-2</v>
      </c>
      <c r="AM285">
        <v>1.1331444759206799E-2</v>
      </c>
      <c r="AN285">
        <v>1.4164305949008501E-2</v>
      </c>
      <c r="AO285">
        <v>1.69971671388102E-2</v>
      </c>
      <c r="AP285">
        <v>1.4164305949008501E-2</v>
      </c>
      <c r="AQ285">
        <v>5.681818181818182E-3</v>
      </c>
      <c r="AV285">
        <v>0</v>
      </c>
      <c r="AW285">
        <v>0</v>
      </c>
      <c r="AX285" s="24">
        <f t="shared" si="84"/>
        <v>0</v>
      </c>
      <c r="AY285">
        <f t="shared" si="85"/>
        <v>0</v>
      </c>
      <c r="AZ285">
        <f t="shared" si="86"/>
        <v>1</v>
      </c>
    </row>
    <row r="286" spans="4:52">
      <c r="D286" s="73">
        <v>2</v>
      </c>
      <c r="E286" s="31">
        <v>5</v>
      </c>
      <c r="F286" s="30">
        <f t="shared" si="87"/>
        <v>1.1073965936445249</v>
      </c>
      <c r="G286">
        <v>1.174326982552073</v>
      </c>
      <c r="H286">
        <v>1.0861506758018511</v>
      </c>
      <c r="I286">
        <v>1.115604173590159</v>
      </c>
      <c r="J286">
        <v>1.1391007462475979</v>
      </c>
      <c r="K286">
        <v>1.0946987142545621</v>
      </c>
      <c r="L286">
        <v>1.1103834487477211</v>
      </c>
      <c r="M286">
        <v>1.092580875285623</v>
      </c>
      <c r="N286">
        <v>1.1005581464979539</v>
      </c>
      <c r="O286">
        <v>1.080006932472704</v>
      </c>
      <c r="P286">
        <v>1.148354157876784</v>
      </c>
      <c r="Q286">
        <v>1.173896379074675</v>
      </c>
      <c r="R286">
        <v>1.0839549324368269</v>
      </c>
      <c r="S286">
        <v>1.0274330003802421</v>
      </c>
      <c r="T286">
        <v>1.104586000752358</v>
      </c>
      <c r="U286">
        <v>1.079313738696746</v>
      </c>
      <c r="Z286" s="73">
        <v>2</v>
      </c>
      <c r="AA286" s="31">
        <v>5</v>
      </c>
      <c r="AB286" s="30">
        <f t="shared" si="88"/>
        <v>1.625354107648725E-2</v>
      </c>
      <c r="AC286">
        <v>2.54957507082153E-2</v>
      </c>
      <c r="AD286">
        <v>1.4164305949008501E-2</v>
      </c>
      <c r="AE286">
        <v>2.8328611898016999E-3</v>
      </c>
      <c r="AF286">
        <v>0</v>
      </c>
      <c r="AG286">
        <v>2.2727272727272731E-2</v>
      </c>
      <c r="AH286">
        <v>3.1161473087818699E-2</v>
      </c>
      <c r="AI286">
        <v>3.6827195467422087E-2</v>
      </c>
      <c r="AJ286">
        <v>2.8328611898016999E-3</v>
      </c>
      <c r="AK286">
        <v>5.6657223796033997E-3</v>
      </c>
      <c r="AL286">
        <v>1.136363636363636E-2</v>
      </c>
      <c r="AM286">
        <v>1.9830028328611901E-2</v>
      </c>
      <c r="AN286">
        <v>5.6657223796033997E-3</v>
      </c>
      <c r="AO286">
        <v>5.6657223796033997E-3</v>
      </c>
      <c r="AP286">
        <v>3.1161473087818699E-2</v>
      </c>
      <c r="AQ286">
        <v>2.8409090909090912E-2</v>
      </c>
      <c r="AV286">
        <v>0.24524497985839841</v>
      </c>
      <c r="AW286">
        <v>0.26870765686035158</v>
      </c>
      <c r="AX286" s="24">
        <f t="shared" si="84"/>
        <v>2.3740090984165994E-2</v>
      </c>
      <c r="AY286">
        <f t="shared" si="85"/>
        <v>2.3462677001953175E-2</v>
      </c>
      <c r="AZ286">
        <f t="shared" si="86"/>
        <v>1</v>
      </c>
    </row>
    <row r="287" spans="4:52">
      <c r="D287" s="74"/>
      <c r="E287" s="31">
        <v>10</v>
      </c>
      <c r="F287" s="30">
        <f t="shared" si="87"/>
        <v>1.0999952894502913</v>
      </c>
      <c r="G287">
        <v>1.1746458733897791</v>
      </c>
      <c r="H287">
        <v>1.0856881805326051</v>
      </c>
      <c r="I287">
        <v>1.1148060656162251</v>
      </c>
      <c r="J287">
        <v>1.098061704208052</v>
      </c>
      <c r="K287">
        <v>1.080051527072089</v>
      </c>
      <c r="L287">
        <v>1.104153903219407</v>
      </c>
      <c r="M287">
        <v>1.0836657184182921</v>
      </c>
      <c r="N287">
        <v>1.098255216094818</v>
      </c>
      <c r="O287">
        <v>1.085249395262643</v>
      </c>
      <c r="P287">
        <v>1.133319455998641</v>
      </c>
      <c r="Q287">
        <v>1.1753687971229181</v>
      </c>
      <c r="R287">
        <v>1.0840107825050009</v>
      </c>
      <c r="S287">
        <v>1.0225265126100169</v>
      </c>
      <c r="T287">
        <v>1.095529057019051</v>
      </c>
      <c r="U287">
        <v>1.0645971526848319</v>
      </c>
      <c r="Z287" s="74"/>
      <c r="AA287" s="31">
        <v>10</v>
      </c>
      <c r="AB287" s="30">
        <f t="shared" si="88"/>
        <v>1.3417460726242596E-2</v>
      </c>
      <c r="AC287">
        <v>2.54957507082153E-2</v>
      </c>
      <c r="AD287">
        <v>2.8328611898016999E-3</v>
      </c>
      <c r="AE287">
        <v>0</v>
      </c>
      <c r="AF287">
        <v>2.8328611898016999E-3</v>
      </c>
      <c r="AG287">
        <v>1.988636363636364E-2</v>
      </c>
      <c r="AH287">
        <v>1.69971671388102E-2</v>
      </c>
      <c r="AI287">
        <v>3.39943342776204E-2</v>
      </c>
      <c r="AJ287">
        <v>0</v>
      </c>
      <c r="AK287">
        <v>2.8328611898016999E-3</v>
      </c>
      <c r="AL287">
        <v>1.988636363636364E-2</v>
      </c>
      <c r="AM287">
        <v>2.2662889518413599E-2</v>
      </c>
      <c r="AN287">
        <v>2.8328611898016999E-3</v>
      </c>
      <c r="AO287">
        <v>2.2662889518413599E-2</v>
      </c>
      <c r="AP287">
        <v>2.2662889518413599E-2</v>
      </c>
      <c r="AQ287">
        <v>5.681818181818182E-3</v>
      </c>
      <c r="AV287">
        <v>2.1152496337890622E-2</v>
      </c>
      <c r="AW287">
        <v>1.537933349609375E-2</v>
      </c>
      <c r="AX287" s="24">
        <f t="shared" si="84"/>
        <v>5.7565301603170133E-3</v>
      </c>
      <c r="AY287">
        <f t="shared" si="85"/>
        <v>5.7731628417968719E-3</v>
      </c>
      <c r="AZ287">
        <f t="shared" si="86"/>
        <v>0</v>
      </c>
    </row>
    <row r="288" spans="4:52">
      <c r="D288" s="74"/>
      <c r="E288" s="31">
        <v>15</v>
      </c>
      <c r="F288" s="30">
        <f t="shared" si="87"/>
        <v>1.0974600190903003</v>
      </c>
      <c r="G288">
        <v>1.1740574586454959</v>
      </c>
      <c r="H288">
        <v>1.0860222478655099</v>
      </c>
      <c r="I288">
        <v>1.1198834299728859</v>
      </c>
      <c r="J288">
        <v>1.071649265045949</v>
      </c>
      <c r="K288">
        <v>1.0727839534726971</v>
      </c>
      <c r="L288">
        <v>1.1042453111409161</v>
      </c>
      <c r="M288">
        <v>1.085565946463354</v>
      </c>
      <c r="N288">
        <v>1.0860340696364179</v>
      </c>
      <c r="O288">
        <v>1.088310205221853</v>
      </c>
      <c r="P288">
        <v>1.123129023413072</v>
      </c>
      <c r="Q288">
        <v>1.1767104133474939</v>
      </c>
      <c r="R288">
        <v>1.0844587350557411</v>
      </c>
      <c r="S288">
        <v>1.025693446508424</v>
      </c>
      <c r="T288">
        <v>1.0927098587785919</v>
      </c>
      <c r="U288">
        <v>1.0706469217861041</v>
      </c>
      <c r="Z288" s="74"/>
      <c r="AA288" s="31">
        <v>15</v>
      </c>
      <c r="AB288" s="30">
        <f t="shared" si="88"/>
        <v>1.474268177525968E-2</v>
      </c>
      <c r="AC288">
        <v>2.8328611898017001E-2</v>
      </c>
      <c r="AD288">
        <v>2.8328611898016999E-3</v>
      </c>
      <c r="AE288">
        <v>5.6657223796033997E-3</v>
      </c>
      <c r="AF288">
        <v>5.6657223796033997E-3</v>
      </c>
      <c r="AG288">
        <v>2.8409090909090912E-2</v>
      </c>
      <c r="AH288">
        <v>8.4985835694051E-3</v>
      </c>
      <c r="AI288">
        <v>3.6827195467422087E-2</v>
      </c>
      <c r="AJ288">
        <v>2.8328611898016999E-3</v>
      </c>
      <c r="AK288">
        <v>1.1331444759206799E-2</v>
      </c>
      <c r="AL288">
        <v>2.8409090909090912E-2</v>
      </c>
      <c r="AM288">
        <v>8.4985835694051E-3</v>
      </c>
      <c r="AN288">
        <v>1.1331444759206799E-2</v>
      </c>
      <c r="AO288">
        <v>1.69971671388102E-2</v>
      </c>
      <c r="AP288">
        <v>1.9830028328611901E-2</v>
      </c>
      <c r="AQ288">
        <v>5.681818181818182E-3</v>
      </c>
      <c r="AV288">
        <v>0</v>
      </c>
      <c r="AW288">
        <v>0</v>
      </c>
      <c r="AX288" s="24">
        <f t="shared" si="84"/>
        <v>0</v>
      </c>
      <c r="AY288">
        <f t="shared" si="85"/>
        <v>0</v>
      </c>
      <c r="AZ288">
        <f t="shared" si="86"/>
        <v>1</v>
      </c>
    </row>
    <row r="289" spans="4:52">
      <c r="D289" s="74"/>
      <c r="E289" s="31">
        <v>25</v>
      </c>
      <c r="F289" s="30">
        <f t="shared" si="87"/>
        <v>1.0962724356179578</v>
      </c>
      <c r="G289">
        <v>1.1737830905803739</v>
      </c>
      <c r="H289">
        <v>1.0761458128854069</v>
      </c>
      <c r="I289">
        <v>1.12521679552009</v>
      </c>
      <c r="J289">
        <v>1.0669215609758109</v>
      </c>
      <c r="K289">
        <v>1.0741144367912561</v>
      </c>
      <c r="L289">
        <v>1.104166646606193</v>
      </c>
      <c r="M289">
        <v>1.0814827085309029</v>
      </c>
      <c r="N289">
        <v>1.086240609804352</v>
      </c>
      <c r="O289">
        <v>1.0872914802840321</v>
      </c>
      <c r="P289">
        <v>1.1231366697823979</v>
      </c>
      <c r="Q289">
        <v>1.174859980962947</v>
      </c>
      <c r="R289">
        <v>1.082485619636752</v>
      </c>
      <c r="S289">
        <v>1.02521185243058</v>
      </c>
      <c r="T289">
        <v>1.094857769053541</v>
      </c>
      <c r="U289">
        <v>1.0681715004247341</v>
      </c>
      <c r="Z289" s="74"/>
      <c r="AA289" s="31">
        <v>25</v>
      </c>
      <c r="AB289" s="30">
        <f t="shared" si="88"/>
        <v>1.285357112198472E-2</v>
      </c>
      <c r="AC289">
        <v>2.2662889518413599E-2</v>
      </c>
      <c r="AD289">
        <v>2.8328611898016999E-3</v>
      </c>
      <c r="AE289">
        <v>0</v>
      </c>
      <c r="AF289">
        <v>5.6657223796033997E-3</v>
      </c>
      <c r="AG289">
        <v>2.8409090909090912E-2</v>
      </c>
      <c r="AH289">
        <v>1.4164305949008501E-2</v>
      </c>
      <c r="AI289">
        <v>3.1161473087818699E-2</v>
      </c>
      <c r="AJ289">
        <v>2.8328611898016999E-3</v>
      </c>
      <c r="AK289">
        <v>5.6657223796033997E-3</v>
      </c>
      <c r="AL289">
        <v>2.2727272727272731E-2</v>
      </c>
      <c r="AM289">
        <v>2.54957507082153E-2</v>
      </c>
      <c r="AN289">
        <v>2.8328611898016999E-3</v>
      </c>
      <c r="AO289">
        <v>1.1331444759206799E-2</v>
      </c>
      <c r="AP289">
        <v>8.4985835694051E-3</v>
      </c>
      <c r="AQ289">
        <v>8.5227272727272721E-3</v>
      </c>
      <c r="AV289">
        <v>0</v>
      </c>
      <c r="AW289">
        <v>0</v>
      </c>
      <c r="AX289" s="24">
        <f t="shared" si="84"/>
        <v>0</v>
      </c>
      <c r="AY289">
        <f t="shared" si="85"/>
        <v>0</v>
      </c>
      <c r="AZ289">
        <f t="shared" si="86"/>
        <v>1</v>
      </c>
    </row>
    <row r="290" spans="4:52">
      <c r="D290" s="74"/>
      <c r="E290" s="31">
        <v>35</v>
      </c>
      <c r="F290" s="30">
        <f t="shared" si="87"/>
        <v>1.0957263692895576</v>
      </c>
      <c r="G290">
        <v>1.1729423625040221</v>
      </c>
      <c r="H290">
        <v>1.0726081340977229</v>
      </c>
      <c r="I290">
        <v>1.125169859466792</v>
      </c>
      <c r="J290">
        <v>1.067313365407411</v>
      </c>
      <c r="K290">
        <v>1.0719117370133471</v>
      </c>
      <c r="L290">
        <v>1.102127094166752</v>
      </c>
      <c r="M290">
        <v>1.080498703280431</v>
      </c>
      <c r="N290">
        <v>1.086066828217964</v>
      </c>
      <c r="O290">
        <v>1.0863210270201591</v>
      </c>
      <c r="P290">
        <v>1.1215848164018329</v>
      </c>
      <c r="Q290">
        <v>1.1755208023549699</v>
      </c>
      <c r="R290">
        <v>1.084679202784286</v>
      </c>
      <c r="S290">
        <v>1.0218874201750721</v>
      </c>
      <c r="T290">
        <v>1.092898798843092</v>
      </c>
      <c r="U290">
        <v>1.0743653876095089</v>
      </c>
      <c r="Z290" s="74"/>
      <c r="AA290" s="31">
        <v>35</v>
      </c>
      <c r="AB290" s="30">
        <f t="shared" si="88"/>
        <v>1.2849815434801272E-2</v>
      </c>
      <c r="AC290">
        <v>2.54957507082153E-2</v>
      </c>
      <c r="AD290">
        <v>8.4985835694051E-3</v>
      </c>
      <c r="AE290">
        <v>5.6657223796033997E-3</v>
      </c>
      <c r="AF290">
        <v>1.4164305949008501E-2</v>
      </c>
      <c r="AG290">
        <v>1.7045454545454541E-2</v>
      </c>
      <c r="AH290">
        <v>1.1331444759206799E-2</v>
      </c>
      <c r="AI290">
        <v>2.54957507082153E-2</v>
      </c>
      <c r="AJ290">
        <v>0</v>
      </c>
      <c r="AK290">
        <v>5.6657223796033997E-3</v>
      </c>
      <c r="AL290">
        <v>1.988636363636364E-2</v>
      </c>
      <c r="AM290">
        <v>2.8328611898017001E-2</v>
      </c>
      <c r="AN290">
        <v>2.8328611898016999E-3</v>
      </c>
      <c r="AO290">
        <v>2.2662889518413599E-2</v>
      </c>
      <c r="AP290">
        <v>2.8328611898016999E-3</v>
      </c>
      <c r="AQ290">
        <v>2.840909090909091E-3</v>
      </c>
      <c r="AV290">
        <v>1.6660690307617191E-2</v>
      </c>
      <c r="AW290">
        <v>1.700592041015625E-2</v>
      </c>
      <c r="AX290" s="24">
        <f t="shared" si="84"/>
        <v>3.4528970130905877E-4</v>
      </c>
      <c r="AY290">
        <f t="shared" si="85"/>
        <v>3.4523010253905903E-4</v>
      </c>
      <c r="AZ290">
        <f t="shared" si="86"/>
        <v>1</v>
      </c>
    </row>
    <row r="291" spans="4:52">
      <c r="D291" s="74"/>
      <c r="E291" s="31">
        <v>50</v>
      </c>
      <c r="F291" s="30">
        <f t="shared" si="87"/>
        <v>1.0952841873182495</v>
      </c>
      <c r="G291">
        <v>1.16811388856531</v>
      </c>
      <c r="H291">
        <v>1.074203158488702</v>
      </c>
      <c r="I291">
        <v>1.1262936805357271</v>
      </c>
      <c r="J291">
        <v>1.072501395068403</v>
      </c>
      <c r="K291">
        <v>1.072087518653057</v>
      </c>
      <c r="L291">
        <v>1.101659366094577</v>
      </c>
      <c r="M291">
        <v>1.0824488936898979</v>
      </c>
      <c r="N291">
        <v>1.081742792183408</v>
      </c>
      <c r="O291">
        <v>1.0858683261395281</v>
      </c>
      <c r="P291">
        <v>1.122102506776834</v>
      </c>
      <c r="Q291">
        <v>1.1739904489110069</v>
      </c>
      <c r="R291">
        <v>1.0830506628487711</v>
      </c>
      <c r="S291">
        <v>1.0205091646414279</v>
      </c>
      <c r="T291">
        <v>1.092454166542645</v>
      </c>
      <c r="U291">
        <v>1.072236840634448</v>
      </c>
      <c r="Z291" s="74"/>
      <c r="AA291" s="31">
        <v>50</v>
      </c>
      <c r="AB291" s="30">
        <f t="shared" si="88"/>
        <v>1.3415851146021117E-2</v>
      </c>
      <c r="AC291">
        <v>3.1161473087818699E-2</v>
      </c>
      <c r="AD291">
        <v>8.4985835694051E-3</v>
      </c>
      <c r="AE291">
        <v>2.8328611898016999E-3</v>
      </c>
      <c r="AF291">
        <v>1.1331444759206799E-2</v>
      </c>
      <c r="AG291">
        <v>1.988636363636364E-2</v>
      </c>
      <c r="AH291">
        <v>1.4164305949008501E-2</v>
      </c>
      <c r="AI291">
        <v>3.39943342776204E-2</v>
      </c>
      <c r="AJ291">
        <v>2.8328611898016999E-3</v>
      </c>
      <c r="AK291">
        <v>5.6657223796033997E-3</v>
      </c>
      <c r="AL291">
        <v>1.4204545454545451E-2</v>
      </c>
      <c r="AM291">
        <v>1.9830028328611901E-2</v>
      </c>
      <c r="AN291">
        <v>2.8328611898016999E-3</v>
      </c>
      <c r="AO291">
        <v>2.8328611898017001E-2</v>
      </c>
      <c r="AP291">
        <v>2.8328611898016999E-3</v>
      </c>
      <c r="AQ291">
        <v>2.840909090909091E-3</v>
      </c>
      <c r="AV291">
        <v>0.47764968872070313</v>
      </c>
      <c r="AW291">
        <v>0.44843330383300778</v>
      </c>
      <c r="AX291" s="24">
        <f t="shared" si="84"/>
        <v>2.8793712635569808E-2</v>
      </c>
      <c r="AY291">
        <f t="shared" si="85"/>
        <v>2.9216384887695346E-2</v>
      </c>
      <c r="AZ291">
        <f t="shared" si="86"/>
        <v>1</v>
      </c>
    </row>
    <row r="292" spans="4:52">
      <c r="D292" s="74"/>
      <c r="E292" s="31">
        <v>75</v>
      </c>
      <c r="F292" s="30">
        <f t="shared" si="87"/>
        <v>1.094390932941558</v>
      </c>
      <c r="G292">
        <v>1.1656313207173099</v>
      </c>
      <c r="H292">
        <v>1.0754393459348781</v>
      </c>
      <c r="I292">
        <v>1.1200393810984981</v>
      </c>
      <c r="J292">
        <v>1.067266635849538</v>
      </c>
      <c r="K292">
        <v>1.071850080349682</v>
      </c>
      <c r="L292">
        <v>1.100053803637715</v>
      </c>
      <c r="M292">
        <v>1.0808037091749549</v>
      </c>
      <c r="N292">
        <v>1.0855696499535741</v>
      </c>
      <c r="O292">
        <v>1.0822790207118971</v>
      </c>
      <c r="P292">
        <v>1.122083808995104</v>
      </c>
      <c r="Q292">
        <v>1.1745155702202119</v>
      </c>
      <c r="R292">
        <v>1.0809791136489051</v>
      </c>
      <c r="S292">
        <v>1.0209784719409409</v>
      </c>
      <c r="T292">
        <v>1.093793914605935</v>
      </c>
      <c r="U292">
        <v>1.0745801672842279</v>
      </c>
      <c r="Z292" s="74"/>
      <c r="AA292" s="31">
        <v>75</v>
      </c>
      <c r="AB292" s="30">
        <f t="shared" si="88"/>
        <v>1.2094385784187481E-2</v>
      </c>
      <c r="AC292">
        <v>3.39943342776204E-2</v>
      </c>
      <c r="AD292">
        <v>8.4985835694051E-3</v>
      </c>
      <c r="AE292">
        <v>2.8328611898016999E-3</v>
      </c>
      <c r="AF292">
        <v>1.1331444759206799E-2</v>
      </c>
      <c r="AG292">
        <v>1.7045454545454541E-2</v>
      </c>
      <c r="AH292">
        <v>1.1331444759206799E-2</v>
      </c>
      <c r="AI292">
        <v>2.2662889518413599E-2</v>
      </c>
      <c r="AJ292">
        <v>0</v>
      </c>
      <c r="AK292">
        <v>8.4985835694051E-3</v>
      </c>
      <c r="AL292">
        <v>1.7045454545454541E-2</v>
      </c>
      <c r="AM292">
        <v>1.69971671388102E-2</v>
      </c>
      <c r="AN292">
        <v>2.8328611898016999E-3</v>
      </c>
      <c r="AO292">
        <v>1.9830028328611901E-2</v>
      </c>
      <c r="AP292">
        <v>2.8328611898016999E-3</v>
      </c>
      <c r="AQ292">
        <v>5.681818181818182E-3</v>
      </c>
      <c r="AV292">
        <v>1.857757568359375E-3</v>
      </c>
      <c r="AW292">
        <v>3.4600575764973962E-3</v>
      </c>
      <c r="AX292" s="24">
        <f t="shared" si="84"/>
        <v>1.6035843766857231E-3</v>
      </c>
      <c r="AY292">
        <f t="shared" si="85"/>
        <v>1.6023000081380212E-3</v>
      </c>
      <c r="AZ292">
        <f t="shared" si="86"/>
        <v>0</v>
      </c>
    </row>
    <row r="293" spans="4:52">
      <c r="D293" s="74"/>
      <c r="E293" s="31">
        <v>100</v>
      </c>
      <c r="F293" s="30">
        <f t="shared" si="87"/>
        <v>1.0939219071640254</v>
      </c>
      <c r="G293">
        <v>1.165347712358396</v>
      </c>
      <c r="H293">
        <v>1.067955859545453</v>
      </c>
      <c r="I293">
        <v>1.1193615882137209</v>
      </c>
      <c r="J293">
        <v>1.067145461414714</v>
      </c>
      <c r="K293">
        <v>1.071434052593679</v>
      </c>
      <c r="L293">
        <v>1.099138618324355</v>
      </c>
      <c r="M293">
        <v>1.081460049064308</v>
      </c>
      <c r="N293">
        <v>1.086904349093831</v>
      </c>
      <c r="O293">
        <v>1.0809518183013851</v>
      </c>
      <c r="P293">
        <v>1.1227511532219581</v>
      </c>
      <c r="Q293">
        <v>1.174456698512828</v>
      </c>
      <c r="R293">
        <v>1.0807473997184041</v>
      </c>
      <c r="S293">
        <v>1.0222149231770301</v>
      </c>
      <c r="T293">
        <v>1.093509308712912</v>
      </c>
      <c r="U293">
        <v>1.075449615207406</v>
      </c>
      <c r="Z293" s="74"/>
      <c r="AA293" s="31">
        <v>100</v>
      </c>
      <c r="AB293" s="30">
        <f t="shared" si="88"/>
        <v>1.2471564082753885E-2</v>
      </c>
      <c r="AC293">
        <v>3.39943342776204E-2</v>
      </c>
      <c r="AD293">
        <v>5.6657223796033997E-3</v>
      </c>
      <c r="AE293">
        <v>2.8328611898016999E-3</v>
      </c>
      <c r="AF293">
        <v>8.4985835694051E-3</v>
      </c>
      <c r="AG293">
        <v>2.2727272727272731E-2</v>
      </c>
      <c r="AH293">
        <v>1.9830028328611901E-2</v>
      </c>
      <c r="AI293">
        <v>2.54957507082153E-2</v>
      </c>
      <c r="AJ293">
        <v>2.8328611898016999E-3</v>
      </c>
      <c r="AK293">
        <v>5.6657223796033997E-3</v>
      </c>
      <c r="AL293">
        <v>1.136363636363636E-2</v>
      </c>
      <c r="AM293">
        <v>1.9830028328611901E-2</v>
      </c>
      <c r="AN293">
        <v>2.8328611898016999E-3</v>
      </c>
      <c r="AO293">
        <v>1.9830028328611901E-2</v>
      </c>
      <c r="AP293">
        <v>2.8328611898016999E-3</v>
      </c>
      <c r="AQ293">
        <v>2.840909090909091E-3</v>
      </c>
      <c r="AV293">
        <v>0.24263191223144531</v>
      </c>
      <c r="AW293">
        <v>0.25388793945312499</v>
      </c>
      <c r="AX293" s="24">
        <f t="shared" si="84"/>
        <v>1.1319614652748639E-2</v>
      </c>
      <c r="AY293">
        <f t="shared" si="85"/>
        <v>1.1256027221679676E-2</v>
      </c>
      <c r="AZ293">
        <f t="shared" si="86"/>
        <v>1</v>
      </c>
    </row>
    <row r="294" spans="4:52">
      <c r="D294" s="74"/>
      <c r="E294" s="31">
        <v>125</v>
      </c>
      <c r="F294" s="30">
        <f t="shared" si="87"/>
        <v>1.0935027250185425</v>
      </c>
      <c r="G294">
        <v>1.1663889451831899</v>
      </c>
      <c r="H294">
        <v>1.066026203880106</v>
      </c>
      <c r="I294">
        <v>1.11863156855232</v>
      </c>
      <c r="J294">
        <v>1.0660044403332001</v>
      </c>
      <c r="K294">
        <v>1.0713932265710771</v>
      </c>
      <c r="L294">
        <v>1.0989699132419939</v>
      </c>
      <c r="M294">
        <v>1.0817047651738301</v>
      </c>
      <c r="N294">
        <v>1.0855149373001629</v>
      </c>
      <c r="O294">
        <v>1.081143937786051</v>
      </c>
      <c r="P294">
        <v>1.1227394539552891</v>
      </c>
      <c r="Q294">
        <v>1.174711934283174</v>
      </c>
      <c r="R294">
        <v>1.0804317152133629</v>
      </c>
      <c r="S294">
        <v>1.0206323804535791</v>
      </c>
      <c r="T294">
        <v>1.0938270279612881</v>
      </c>
      <c r="U294">
        <v>1.074420425389514</v>
      </c>
      <c r="Z294" s="74"/>
      <c r="AA294" s="31">
        <v>125</v>
      </c>
      <c r="AB294" s="30">
        <f t="shared" si="88"/>
        <v>1.3604172031934073E-2</v>
      </c>
      <c r="AC294">
        <v>3.39943342776204E-2</v>
      </c>
      <c r="AD294">
        <v>1.4164305949008501E-2</v>
      </c>
      <c r="AE294">
        <v>2.8328611898016999E-3</v>
      </c>
      <c r="AF294">
        <v>8.4985835694051E-3</v>
      </c>
      <c r="AG294">
        <v>2.2727272727272731E-2</v>
      </c>
      <c r="AH294">
        <v>1.1331444759206799E-2</v>
      </c>
      <c r="AI294">
        <v>3.1161473087818699E-2</v>
      </c>
      <c r="AJ294">
        <v>0</v>
      </c>
      <c r="AK294">
        <v>8.4985835694051E-3</v>
      </c>
      <c r="AL294">
        <v>5.681818181818182E-3</v>
      </c>
      <c r="AM294">
        <v>2.54957507082153E-2</v>
      </c>
      <c r="AN294">
        <v>5.6657223796033997E-3</v>
      </c>
      <c r="AO294">
        <v>2.2662889518413599E-2</v>
      </c>
      <c r="AP294">
        <v>5.6657223796033997E-3</v>
      </c>
      <c r="AQ294">
        <v>5.681818181818182E-3</v>
      </c>
      <c r="AV294">
        <v>7.62939453125E-6</v>
      </c>
      <c r="AW294">
        <v>3.8146972656250002E-7</v>
      </c>
      <c r="AX294" s="24">
        <f t="shared" si="84"/>
        <v>7.2478985384877301E-6</v>
      </c>
      <c r="AY294">
        <f t="shared" si="85"/>
        <v>7.2479248046874997E-6</v>
      </c>
      <c r="AZ294">
        <f t="shared" si="86"/>
        <v>0</v>
      </c>
    </row>
    <row r="295" spans="4:52">
      <c r="D295" s="74"/>
      <c r="E295" s="31">
        <v>250</v>
      </c>
      <c r="F295" s="30">
        <f t="shared" si="87"/>
        <v>1.0935818461711753</v>
      </c>
      <c r="G295">
        <v>1.1655320217692651</v>
      </c>
      <c r="H295">
        <v>1.06586708311431</v>
      </c>
      <c r="I295">
        <v>1.12128314550925</v>
      </c>
      <c r="J295">
        <v>1.065492050251418</v>
      </c>
      <c r="K295">
        <v>1.071324530732449</v>
      </c>
      <c r="L295">
        <v>1.0991426018636841</v>
      </c>
      <c r="M295">
        <v>1.0806334871724399</v>
      </c>
      <c r="N295">
        <v>1.0841465842283511</v>
      </c>
      <c r="O295">
        <v>1.0800816151175781</v>
      </c>
      <c r="P295">
        <v>1.1229302805124619</v>
      </c>
      <c r="Q295">
        <v>1.175286263795523</v>
      </c>
      <c r="R295">
        <v>1.0805370358208291</v>
      </c>
      <c r="S295">
        <v>1.0222228860173139</v>
      </c>
      <c r="T295">
        <v>1.0923932614432861</v>
      </c>
      <c r="U295">
        <v>1.0768548452194699</v>
      </c>
      <c r="Z295" s="74"/>
      <c r="AA295" s="31">
        <v>250</v>
      </c>
      <c r="AB295" s="30">
        <f t="shared" si="88"/>
        <v>1.1904455318053054E-2</v>
      </c>
      <c r="AC295">
        <v>3.9660056657223802E-2</v>
      </c>
      <c r="AD295">
        <v>8.4985835694051E-3</v>
      </c>
      <c r="AE295">
        <v>2.8328611898016999E-3</v>
      </c>
      <c r="AF295">
        <v>2.8328611898016999E-3</v>
      </c>
      <c r="AG295">
        <v>2.2727272727272731E-2</v>
      </c>
      <c r="AH295">
        <v>5.6657223796033997E-3</v>
      </c>
      <c r="AI295">
        <v>1.9830028328611901E-2</v>
      </c>
      <c r="AJ295">
        <v>5.6657223796033997E-3</v>
      </c>
      <c r="AK295">
        <v>5.6657223796033997E-3</v>
      </c>
      <c r="AL295">
        <v>8.5227272727272721E-3</v>
      </c>
      <c r="AM295">
        <v>2.2662889518413599E-2</v>
      </c>
      <c r="AN295">
        <v>2.8328611898016999E-3</v>
      </c>
      <c r="AO295">
        <v>2.2662889518413599E-2</v>
      </c>
      <c r="AP295">
        <v>5.6657223796033997E-3</v>
      </c>
      <c r="AQ295">
        <v>2.840909090909091E-3</v>
      </c>
      <c r="AV295">
        <v>0</v>
      </c>
      <c r="AW295">
        <v>0</v>
      </c>
      <c r="AX295" s="24">
        <f t="shared" si="84"/>
        <v>0</v>
      </c>
      <c r="AY295">
        <f t="shared" si="85"/>
        <v>0</v>
      </c>
      <c r="AZ295">
        <f t="shared" si="86"/>
        <v>1</v>
      </c>
    </row>
    <row r="296" spans="4:52">
      <c r="D296" s="74"/>
      <c r="E296" s="31">
        <v>400</v>
      </c>
      <c r="F296" s="30">
        <f t="shared" si="87"/>
        <v>1.0936634978227457</v>
      </c>
      <c r="G296">
        <v>1.1640700574760161</v>
      </c>
      <c r="H296">
        <v>1.0695530403006179</v>
      </c>
      <c r="I296">
        <v>1.120620295427182</v>
      </c>
      <c r="J296">
        <v>1.0664860276302071</v>
      </c>
      <c r="K296">
        <v>1.071182773191848</v>
      </c>
      <c r="L296">
        <v>1.098776887734696</v>
      </c>
      <c r="M296">
        <v>1.08042311567459</v>
      </c>
      <c r="N296">
        <v>1.083510924701238</v>
      </c>
      <c r="O296">
        <v>1.0787802791960579</v>
      </c>
      <c r="P296">
        <v>1.1231950494788541</v>
      </c>
      <c r="Q296">
        <v>1.174820672854032</v>
      </c>
      <c r="R296">
        <v>1.0806910272301029</v>
      </c>
      <c r="S296">
        <v>1.020707861373819</v>
      </c>
      <c r="T296">
        <v>1.092633528704644</v>
      </c>
      <c r="U296">
        <v>1.079500926367281</v>
      </c>
      <c r="Z296" s="74"/>
      <c r="AA296" s="31">
        <v>400</v>
      </c>
      <c r="AB296" s="30">
        <f t="shared" si="88"/>
        <v>1.2092776203966007E-2</v>
      </c>
      <c r="AC296">
        <v>3.9660056657223802E-2</v>
      </c>
      <c r="AD296">
        <v>8.4985835694051E-3</v>
      </c>
      <c r="AE296">
        <v>2.8328611898016999E-3</v>
      </c>
      <c r="AF296">
        <v>5.6657223796033997E-3</v>
      </c>
      <c r="AG296">
        <v>2.2727272727272731E-2</v>
      </c>
      <c r="AH296">
        <v>1.1331444759206799E-2</v>
      </c>
      <c r="AI296">
        <v>1.69971671388102E-2</v>
      </c>
      <c r="AJ296">
        <v>5.6657223796033997E-3</v>
      </c>
      <c r="AK296">
        <v>2.8328611898016999E-3</v>
      </c>
      <c r="AL296">
        <v>5.681818181818182E-3</v>
      </c>
      <c r="AM296">
        <v>2.8328611898017001E-2</v>
      </c>
      <c r="AN296">
        <v>2.8328611898016999E-3</v>
      </c>
      <c r="AO296">
        <v>2.2662889518413599E-2</v>
      </c>
      <c r="AP296">
        <v>2.8328611898016999E-3</v>
      </c>
      <c r="AQ296">
        <v>2.840909090909091E-3</v>
      </c>
      <c r="AV296">
        <v>0</v>
      </c>
      <c r="AW296">
        <v>0</v>
      </c>
      <c r="AX296" s="24">
        <f t="shared" si="84"/>
        <v>0</v>
      </c>
      <c r="AY296">
        <f t="shared" si="85"/>
        <v>0</v>
      </c>
      <c r="AZ296">
        <f t="shared" si="86"/>
        <v>1</v>
      </c>
    </row>
    <row r="297" spans="4:52">
      <c r="D297" s="74"/>
      <c r="E297" s="31">
        <v>500</v>
      </c>
      <c r="F297" s="30">
        <f t="shared" si="87"/>
        <v>1.0938036703515592</v>
      </c>
      <c r="G297">
        <v>1.163944042619441</v>
      </c>
      <c r="H297">
        <v>1.069179374612613</v>
      </c>
      <c r="I297">
        <v>1.1211788367011679</v>
      </c>
      <c r="J297">
        <v>1.066567945756387</v>
      </c>
      <c r="K297">
        <v>1.07121593989812</v>
      </c>
      <c r="L297">
        <v>1.098702113322173</v>
      </c>
      <c r="M297">
        <v>1.0806503836168979</v>
      </c>
      <c r="N297">
        <v>1.0840018541156839</v>
      </c>
      <c r="O297">
        <v>1.0779461999593141</v>
      </c>
      <c r="P297">
        <v>1.123541984100604</v>
      </c>
      <c r="Q297">
        <v>1.175116516740383</v>
      </c>
      <c r="R297">
        <v>1.0804470314551089</v>
      </c>
      <c r="S297">
        <v>1.021535993850313</v>
      </c>
      <c r="T297">
        <v>1.0920100228084419</v>
      </c>
      <c r="U297">
        <v>1.0810168157167419</v>
      </c>
      <c r="Z297" s="74"/>
      <c r="AA297" s="31">
        <v>500</v>
      </c>
      <c r="AB297" s="30">
        <f t="shared" si="88"/>
        <v>1.2281097089878958E-2</v>
      </c>
      <c r="AC297">
        <v>3.9660056657223802E-2</v>
      </c>
      <c r="AD297">
        <v>1.1331444759206799E-2</v>
      </c>
      <c r="AE297">
        <v>5.6657223796033997E-3</v>
      </c>
      <c r="AF297">
        <v>5.6657223796033997E-3</v>
      </c>
      <c r="AG297">
        <v>1.7045454545454541E-2</v>
      </c>
      <c r="AH297">
        <v>2.8328611898016999E-3</v>
      </c>
      <c r="AI297">
        <v>1.69971671388102E-2</v>
      </c>
      <c r="AJ297">
        <v>8.4985835694051E-3</v>
      </c>
      <c r="AK297">
        <v>2.8328611898016999E-3</v>
      </c>
      <c r="AL297">
        <v>2.840909090909091E-3</v>
      </c>
      <c r="AM297">
        <v>3.1161473087818699E-2</v>
      </c>
      <c r="AN297">
        <v>2.8328611898016999E-3</v>
      </c>
      <c r="AO297">
        <v>2.54957507082153E-2</v>
      </c>
      <c r="AP297">
        <v>2.8328611898016999E-3</v>
      </c>
      <c r="AQ297">
        <v>8.5227272727272721E-3</v>
      </c>
      <c r="AV297">
        <v>0</v>
      </c>
      <c r="AW297">
        <v>0</v>
      </c>
      <c r="AX297" s="24">
        <f t="shared" si="84"/>
        <v>0</v>
      </c>
      <c r="AY297">
        <f t="shared" si="85"/>
        <v>0</v>
      </c>
      <c r="AZ297">
        <f t="shared" si="86"/>
        <v>1</v>
      </c>
    </row>
    <row r="298" spans="4:52">
      <c r="D298" s="74"/>
      <c r="E298" s="31">
        <v>600</v>
      </c>
      <c r="F298" s="30">
        <f t="shared" si="87"/>
        <v>1.0938440087379055</v>
      </c>
      <c r="G298">
        <v>1.1640911353479599</v>
      </c>
      <c r="H298">
        <v>1.0699418497785811</v>
      </c>
      <c r="I298">
        <v>1.1218603405344441</v>
      </c>
      <c r="J298">
        <v>1.0651313232125039</v>
      </c>
      <c r="K298">
        <v>1.071325128077711</v>
      </c>
      <c r="L298">
        <v>1.098667703018843</v>
      </c>
      <c r="M298">
        <v>1.0807112986979079</v>
      </c>
      <c r="N298">
        <v>1.084355065839171</v>
      </c>
      <c r="O298">
        <v>1.077841991722496</v>
      </c>
      <c r="P298">
        <v>1.1235462845757911</v>
      </c>
      <c r="Q298">
        <v>1.1750797684777681</v>
      </c>
      <c r="R298">
        <v>1.080687814661309</v>
      </c>
      <c r="S298">
        <v>1.021857680618419</v>
      </c>
      <c r="T298">
        <v>1.0919242656510599</v>
      </c>
      <c r="U298">
        <v>1.080638480854617</v>
      </c>
      <c r="Z298" s="74"/>
      <c r="AA298" s="31">
        <v>600</v>
      </c>
      <c r="AB298" s="30">
        <f t="shared" si="88"/>
        <v>1.1713988325178124E-2</v>
      </c>
      <c r="AC298">
        <v>3.9660056657223802E-2</v>
      </c>
      <c r="AD298">
        <v>5.6657223796033997E-3</v>
      </c>
      <c r="AE298">
        <v>5.6657223796033997E-3</v>
      </c>
      <c r="AF298">
        <v>8.4985835694051E-3</v>
      </c>
      <c r="AG298">
        <v>1.7045454545454541E-2</v>
      </c>
      <c r="AH298">
        <v>2.8328611898016999E-3</v>
      </c>
      <c r="AI298">
        <v>1.69971671388102E-2</v>
      </c>
      <c r="AJ298">
        <v>2.8328611898016999E-3</v>
      </c>
      <c r="AK298">
        <v>2.8328611898016999E-3</v>
      </c>
      <c r="AL298">
        <v>5.681818181818182E-3</v>
      </c>
      <c r="AM298">
        <v>3.1161473087818699E-2</v>
      </c>
      <c r="AN298">
        <v>2.8328611898016999E-3</v>
      </c>
      <c r="AO298">
        <v>2.54957507082153E-2</v>
      </c>
      <c r="AP298">
        <v>5.6657223796033997E-3</v>
      </c>
      <c r="AQ298">
        <v>2.840909090909091E-3</v>
      </c>
      <c r="AV298">
        <v>4.0187835693359384E-3</v>
      </c>
      <c r="AW298">
        <v>3.9161682128906247E-3</v>
      </c>
      <c r="AX298" s="24">
        <f t="shared" si="84"/>
        <v>1.0261009166975621E-4</v>
      </c>
      <c r="AY298">
        <f t="shared" si="85"/>
        <v>1.0261535644531371E-4</v>
      </c>
      <c r="AZ298">
        <f t="shared" si="86"/>
        <v>1</v>
      </c>
    </row>
    <row r="299" spans="4:52">
      <c r="D299" s="74"/>
      <c r="E299" s="31">
        <v>750</v>
      </c>
      <c r="F299" s="30">
        <f t="shared" si="87"/>
        <v>1.0938794836877916</v>
      </c>
      <c r="G299">
        <v>1.164528811643857</v>
      </c>
      <c r="H299">
        <v>1.071007992099414</v>
      </c>
      <c r="I299">
        <v>1.120521948743151</v>
      </c>
      <c r="J299">
        <v>1.0659981912725609</v>
      </c>
      <c r="K299">
        <v>1.0712036000511931</v>
      </c>
      <c r="L299">
        <v>1.098697310429783</v>
      </c>
      <c r="M299">
        <v>1.0811767594929209</v>
      </c>
      <c r="N299">
        <v>1.085112624634053</v>
      </c>
      <c r="O299">
        <v>1.077138063783847</v>
      </c>
      <c r="P299">
        <v>1.1234706518488839</v>
      </c>
      <c r="Q299">
        <v>1.1751279782117341</v>
      </c>
      <c r="R299">
        <v>1.0806354254100961</v>
      </c>
      <c r="S299">
        <v>1.0209192930305631</v>
      </c>
      <c r="T299">
        <v>1.091556103122117</v>
      </c>
      <c r="U299">
        <v>1.081097501542702</v>
      </c>
      <c r="Z299" s="74"/>
      <c r="AA299" s="31">
        <v>750</v>
      </c>
      <c r="AB299" s="30">
        <f t="shared" si="88"/>
        <v>1.3037063267233241E-2</v>
      </c>
      <c r="AC299">
        <v>4.2492917847025503E-2</v>
      </c>
      <c r="AD299">
        <v>8.4985835694051E-3</v>
      </c>
      <c r="AE299">
        <v>2.8328611898016999E-3</v>
      </c>
      <c r="AF299">
        <v>8.4985835694051E-3</v>
      </c>
      <c r="AG299">
        <v>2.2727272727272731E-2</v>
      </c>
      <c r="AH299">
        <v>2.8328611898016999E-3</v>
      </c>
      <c r="AI299">
        <v>2.8328611898017001E-2</v>
      </c>
      <c r="AJ299">
        <v>5.6657223796033997E-3</v>
      </c>
      <c r="AK299">
        <v>5.6657223796033997E-3</v>
      </c>
      <c r="AL299">
        <v>5.681818181818182E-3</v>
      </c>
      <c r="AM299">
        <v>2.8328611898017001E-2</v>
      </c>
      <c r="AN299">
        <v>5.6657223796033997E-3</v>
      </c>
      <c r="AO299">
        <v>2.2662889518413599E-2</v>
      </c>
      <c r="AP299">
        <v>2.8328611898016999E-3</v>
      </c>
      <c r="AQ299">
        <v>2.840909090909091E-3</v>
      </c>
      <c r="AV299">
        <v>0</v>
      </c>
      <c r="AW299">
        <v>0</v>
      </c>
      <c r="AX299" s="24">
        <f t="shared" si="84"/>
        <v>0</v>
      </c>
      <c r="AY299">
        <f t="shared" si="85"/>
        <v>0</v>
      </c>
      <c r="AZ299">
        <f t="shared" si="86"/>
        <v>1</v>
      </c>
    </row>
    <row r="300" spans="4:52">
      <c r="D300" s="74"/>
      <c r="E300" s="31">
        <v>1000</v>
      </c>
      <c r="F300" s="30">
        <f t="shared" si="87"/>
        <v>1.0939045801371554</v>
      </c>
      <c r="G300">
        <v>1.165299558707473</v>
      </c>
      <c r="H300">
        <v>1.07195316088718</v>
      </c>
      <c r="I300">
        <v>1.1211976553476219</v>
      </c>
      <c r="J300">
        <v>1.063910217071129</v>
      </c>
      <c r="K300">
        <v>1.071232809698212</v>
      </c>
      <c r="L300">
        <v>1.0987930253619831</v>
      </c>
      <c r="M300">
        <v>1.081248046258185</v>
      </c>
      <c r="N300">
        <v>1.0840737495144219</v>
      </c>
      <c r="O300">
        <v>1.0769523416945219</v>
      </c>
      <c r="P300">
        <v>1.123654883348318</v>
      </c>
      <c r="Q300">
        <v>1.17530205246245</v>
      </c>
      <c r="R300">
        <v>1.081840066689052</v>
      </c>
      <c r="S300">
        <v>1.020870938881375</v>
      </c>
      <c r="T300">
        <v>1.0916753319380941</v>
      </c>
      <c r="U300">
        <v>1.080564864197314</v>
      </c>
      <c r="Z300" s="74"/>
      <c r="AA300" s="31">
        <v>1000</v>
      </c>
      <c r="AB300" s="30">
        <f t="shared" si="88"/>
        <v>1.2847132801098806E-2</v>
      </c>
      <c r="AC300">
        <v>4.2492917847025503E-2</v>
      </c>
      <c r="AD300">
        <v>8.4985835694051E-3</v>
      </c>
      <c r="AE300">
        <v>5.6657223796033997E-3</v>
      </c>
      <c r="AF300">
        <v>1.4164305949008501E-2</v>
      </c>
      <c r="AG300">
        <v>1.4204545454545451E-2</v>
      </c>
      <c r="AH300">
        <v>5.6657223796033997E-3</v>
      </c>
      <c r="AI300">
        <v>1.9830028328611901E-2</v>
      </c>
      <c r="AJ300">
        <v>5.6657223796033997E-3</v>
      </c>
      <c r="AK300">
        <v>5.6657223796033997E-3</v>
      </c>
      <c r="AL300">
        <v>8.5227272727272721E-3</v>
      </c>
      <c r="AM300">
        <v>2.8328611898017001E-2</v>
      </c>
      <c r="AN300">
        <v>5.6657223796033997E-3</v>
      </c>
      <c r="AO300">
        <v>1.9830028328611901E-2</v>
      </c>
      <c r="AP300">
        <v>5.6657223796033997E-3</v>
      </c>
      <c r="AQ300">
        <v>2.840909090909091E-3</v>
      </c>
      <c r="AV300">
        <v>1.2845993041992189E-2</v>
      </c>
      <c r="AW300">
        <v>1.4937591552734379E-2</v>
      </c>
      <c r="AX300" s="24">
        <f t="shared" si="84"/>
        <v>2.0937874287537232E-3</v>
      </c>
      <c r="AY300">
        <f t="shared" si="85"/>
        <v>2.0915985107421899E-3</v>
      </c>
      <c r="AZ300">
        <f t="shared" si="86"/>
        <v>1</v>
      </c>
    </row>
    <row r="301" spans="4:52">
      <c r="D301" s="73">
        <v>3</v>
      </c>
      <c r="E301" s="31">
        <v>5</v>
      </c>
      <c r="F301" s="30">
        <f t="shared" si="87"/>
        <v>1.0479520953768273</v>
      </c>
      <c r="G301">
        <v>1.1063208212943649</v>
      </c>
      <c r="H301">
        <v>1.0093111652926829</v>
      </c>
      <c r="I301">
        <v>1.0604046352265271</v>
      </c>
      <c r="J301">
        <v>1.0479948345641461</v>
      </c>
      <c r="K301">
        <v>1.040790060648326</v>
      </c>
      <c r="L301">
        <v>1.0509930511778549</v>
      </c>
      <c r="M301">
        <v>1.027859100821908</v>
      </c>
      <c r="N301">
        <v>1.020257443984002</v>
      </c>
      <c r="O301">
        <v>1.0376840385049799</v>
      </c>
      <c r="P301">
        <v>1.092732061385008</v>
      </c>
      <c r="Q301">
        <v>1.1360923119016411</v>
      </c>
      <c r="R301">
        <v>1.001203361486404</v>
      </c>
      <c r="S301">
        <v>0.99576692590130345</v>
      </c>
      <c r="T301">
        <v>1.0696198402381509</v>
      </c>
      <c r="U301">
        <v>1.022251778225109</v>
      </c>
      <c r="Z301" s="73">
        <v>3</v>
      </c>
      <c r="AA301" s="31">
        <v>5</v>
      </c>
      <c r="AB301" s="30">
        <f t="shared" si="88"/>
        <v>0.21252468023006266</v>
      </c>
      <c r="AC301">
        <v>0.43626062322946169</v>
      </c>
      <c r="AD301">
        <v>1.9830028328611901E-2</v>
      </c>
      <c r="AE301">
        <v>3.39943342776204E-2</v>
      </c>
      <c r="AF301">
        <v>2.2662889518413599E-2</v>
      </c>
      <c r="AG301">
        <v>0.42613636363636359</v>
      </c>
      <c r="AH301">
        <v>0.40793201133144469</v>
      </c>
      <c r="AI301">
        <v>0.41076487252124638</v>
      </c>
      <c r="AJ301">
        <v>1.1331444759206799E-2</v>
      </c>
      <c r="AK301">
        <v>8.4985835694051E-3</v>
      </c>
      <c r="AL301">
        <v>0.45738636363636359</v>
      </c>
      <c r="AM301">
        <v>4.8158640226628892E-2</v>
      </c>
      <c r="AN301">
        <v>1.69971671388102E-2</v>
      </c>
      <c r="AO301">
        <v>1.4164305949008501E-2</v>
      </c>
      <c r="AP301">
        <v>0.43909348441926338</v>
      </c>
      <c r="AQ301">
        <v>0.43465909090909088</v>
      </c>
      <c r="AV301">
        <v>0</v>
      </c>
      <c r="AW301">
        <v>0</v>
      </c>
      <c r="AX301" s="24">
        <f t="shared" si="84"/>
        <v>0</v>
      </c>
      <c r="AY301">
        <f t="shared" si="85"/>
        <v>0</v>
      </c>
      <c r="AZ301">
        <f t="shared" si="86"/>
        <v>1</v>
      </c>
    </row>
    <row r="302" spans="4:52">
      <c r="D302" s="74"/>
      <c r="E302" s="31">
        <v>10</v>
      </c>
      <c r="F302" s="30">
        <f t="shared" si="87"/>
        <v>1.0456669066232269</v>
      </c>
      <c r="G302">
        <v>1.109623005490763</v>
      </c>
      <c r="H302">
        <v>1.0088368698888539</v>
      </c>
      <c r="I302">
        <v>1.057059036521923</v>
      </c>
      <c r="J302">
        <v>1.0199084400237319</v>
      </c>
      <c r="K302">
        <v>1.0402516750015269</v>
      </c>
      <c r="L302">
        <v>1.049871560578215</v>
      </c>
      <c r="M302">
        <v>1.0248296529518579</v>
      </c>
      <c r="N302">
        <v>1.019483855794409</v>
      </c>
      <c r="O302">
        <v>1.0304221433883449</v>
      </c>
      <c r="P302">
        <v>1.089088396114781</v>
      </c>
      <c r="Q302">
        <v>1.143424105690847</v>
      </c>
      <c r="R302">
        <v>1.003483528336786</v>
      </c>
      <c r="S302">
        <v>0.99291054863770001</v>
      </c>
      <c r="T302">
        <v>1.0642131081996851</v>
      </c>
      <c r="U302">
        <v>1.031597672728978</v>
      </c>
      <c r="Z302" s="74"/>
      <c r="AA302" s="31">
        <v>10</v>
      </c>
      <c r="AB302" s="30">
        <f t="shared" si="88"/>
        <v>0.18544134689672936</v>
      </c>
      <c r="AC302">
        <v>0.43626062322946169</v>
      </c>
      <c r="AD302">
        <v>1.9830028328611901E-2</v>
      </c>
      <c r="AE302">
        <v>4.5325779036827198E-2</v>
      </c>
      <c r="AF302">
        <v>1.9830028328611901E-2</v>
      </c>
      <c r="AG302">
        <v>0.42329545454545447</v>
      </c>
      <c r="AH302">
        <v>0.40793201133144469</v>
      </c>
      <c r="AI302">
        <v>0.41359773371104808</v>
      </c>
      <c r="AJ302">
        <v>8.4985835694051E-3</v>
      </c>
      <c r="AK302">
        <v>5.6657223796033997E-3</v>
      </c>
      <c r="AL302">
        <v>0.46022727272727271</v>
      </c>
      <c r="AM302">
        <v>3.39943342776204E-2</v>
      </c>
      <c r="AN302">
        <v>2.54957507082153E-2</v>
      </c>
      <c r="AO302">
        <v>1.1331444759206799E-2</v>
      </c>
      <c r="AP302">
        <v>0.44192634560906507</v>
      </c>
      <c r="AQ302">
        <v>2.8409090909090912E-2</v>
      </c>
      <c r="AV302">
        <v>0</v>
      </c>
      <c r="AW302">
        <v>0</v>
      </c>
      <c r="AX302" s="24">
        <f t="shared" si="84"/>
        <v>0</v>
      </c>
      <c r="AY302">
        <f t="shared" si="85"/>
        <v>0</v>
      </c>
      <c r="AZ302">
        <f t="shared" si="86"/>
        <v>1</v>
      </c>
    </row>
    <row r="303" spans="4:52">
      <c r="D303" s="74"/>
      <c r="E303" s="31">
        <v>15</v>
      </c>
      <c r="F303" s="30">
        <f t="shared" si="87"/>
        <v>1.0429306923388137</v>
      </c>
      <c r="G303">
        <v>1.107763345745888</v>
      </c>
      <c r="H303">
        <v>1.007488191509782</v>
      </c>
      <c r="I303">
        <v>1.055955694250327</v>
      </c>
      <c r="J303">
        <v>1.007358240012872</v>
      </c>
      <c r="K303">
        <v>1.03585653820582</v>
      </c>
      <c r="L303">
        <v>1.0517263348617469</v>
      </c>
      <c r="M303">
        <v>1.023532716938512</v>
      </c>
      <c r="N303">
        <v>1.0177722405086771</v>
      </c>
      <c r="O303">
        <v>1.0300342968912219</v>
      </c>
      <c r="P303">
        <v>1.08148581509579</v>
      </c>
      <c r="Q303">
        <v>1.1401091518305411</v>
      </c>
      <c r="R303">
        <v>1.0049977976214699</v>
      </c>
      <c r="S303">
        <v>0.99227376520249788</v>
      </c>
      <c r="T303">
        <v>1.0586679714164891</v>
      </c>
      <c r="U303">
        <v>1.0289382849905691</v>
      </c>
      <c r="Z303" s="74"/>
      <c r="AA303" s="31">
        <v>15</v>
      </c>
      <c r="AB303" s="30">
        <f t="shared" si="88"/>
        <v>7.498551377800669E-2</v>
      </c>
      <c r="AC303">
        <v>0.44475920679886688</v>
      </c>
      <c r="AD303">
        <v>1.9830028328611901E-2</v>
      </c>
      <c r="AE303">
        <v>2.8328611898017001E-2</v>
      </c>
      <c r="AF303">
        <v>1.1331444759206799E-2</v>
      </c>
      <c r="AG303">
        <v>2.2727272727272731E-2</v>
      </c>
      <c r="AH303">
        <v>5.3824362606232287E-2</v>
      </c>
      <c r="AI303">
        <v>0.41076487252124638</v>
      </c>
      <c r="AJ303">
        <v>1.4164305949008501E-2</v>
      </c>
      <c r="AK303">
        <v>8.4985835694051E-3</v>
      </c>
      <c r="AL303">
        <v>1.7045454545454541E-2</v>
      </c>
      <c r="AM303">
        <v>1.9830028328611901E-2</v>
      </c>
      <c r="AN303">
        <v>1.9830028328611901E-2</v>
      </c>
      <c r="AO303">
        <v>1.1331444759206799E-2</v>
      </c>
      <c r="AP303">
        <v>3.39943342776204E-2</v>
      </c>
      <c r="AQ303">
        <v>8.5227272727272721E-3</v>
      </c>
      <c r="AV303">
        <v>0</v>
      </c>
      <c r="AW303">
        <v>0</v>
      </c>
      <c r="AX303" s="24">
        <f t="shared" si="84"/>
        <v>0</v>
      </c>
      <c r="AY303">
        <f t="shared" si="85"/>
        <v>0</v>
      </c>
      <c r="AZ303">
        <f t="shared" si="86"/>
        <v>1</v>
      </c>
    </row>
    <row r="304" spans="4:52">
      <c r="D304" s="74"/>
      <c r="E304" s="31">
        <v>25</v>
      </c>
      <c r="F304" s="30">
        <f t="shared" si="87"/>
        <v>1.0420399795291273</v>
      </c>
      <c r="G304">
        <v>1.1073744625705471</v>
      </c>
      <c r="H304">
        <v>1.005446515889304</v>
      </c>
      <c r="I304">
        <v>1.0555660712040451</v>
      </c>
      <c r="J304">
        <v>1.0051204758199139</v>
      </c>
      <c r="K304">
        <v>1.03648783399213</v>
      </c>
      <c r="L304">
        <v>1.0504561055577259</v>
      </c>
      <c r="M304">
        <v>1.024441826546062</v>
      </c>
      <c r="N304">
        <v>1.021115775340824</v>
      </c>
      <c r="O304">
        <v>1.0289457460500551</v>
      </c>
      <c r="P304">
        <v>1.0782127234446071</v>
      </c>
      <c r="Q304">
        <v>1.1444081249757849</v>
      </c>
      <c r="R304">
        <v>1.001430020892176</v>
      </c>
      <c r="S304">
        <v>0.99098972064528956</v>
      </c>
      <c r="T304">
        <v>1.0517062754933839</v>
      </c>
      <c r="U304">
        <v>1.028898014515059</v>
      </c>
      <c r="Z304" s="74"/>
      <c r="AA304" s="31">
        <v>25</v>
      </c>
      <c r="AB304" s="30">
        <f t="shared" si="88"/>
        <v>9.7270688471113392E-2</v>
      </c>
      <c r="AC304">
        <v>0.43059490084985841</v>
      </c>
      <c r="AD304">
        <v>1.69971671388102E-2</v>
      </c>
      <c r="AE304">
        <v>3.1161473087818699E-2</v>
      </c>
      <c r="AF304">
        <v>1.1331444759206799E-2</v>
      </c>
      <c r="AG304">
        <v>1.136363636363636E-2</v>
      </c>
      <c r="AH304">
        <v>0.41076487252124638</v>
      </c>
      <c r="AI304">
        <v>0.40509915014164299</v>
      </c>
      <c r="AJ304">
        <v>8.4985835694051E-3</v>
      </c>
      <c r="AK304">
        <v>3.1161473087818699E-2</v>
      </c>
      <c r="AL304">
        <v>1.988636363636364E-2</v>
      </c>
      <c r="AM304">
        <v>2.8328611898017001E-2</v>
      </c>
      <c r="AN304">
        <v>1.1331444759206799E-2</v>
      </c>
      <c r="AO304">
        <v>1.1331444759206799E-2</v>
      </c>
      <c r="AP304">
        <v>1.4164305949008501E-2</v>
      </c>
      <c r="AQ304">
        <v>1.7045454545454541E-2</v>
      </c>
      <c r="AV304">
        <v>4.4956207275390616E-3</v>
      </c>
      <c r="AW304">
        <v>7.076263427734375E-3</v>
      </c>
      <c r="AX304" s="24">
        <f t="shared" si="84"/>
        <v>2.583975424808919E-3</v>
      </c>
      <c r="AY304">
        <f t="shared" si="85"/>
        <v>2.5806427001953134E-3</v>
      </c>
      <c r="AZ304">
        <f t="shared" si="86"/>
        <v>0</v>
      </c>
    </row>
    <row r="305" spans="4:52">
      <c r="D305" s="74"/>
      <c r="E305" s="31">
        <v>35</v>
      </c>
      <c r="F305" s="30">
        <f t="shared" si="87"/>
        <v>1.0416683215890155</v>
      </c>
      <c r="G305">
        <v>1.1049735753337491</v>
      </c>
      <c r="H305">
        <v>1.002925910544761</v>
      </c>
      <c r="I305">
        <v>1.05489141742412</v>
      </c>
      <c r="J305">
        <v>1.0081310140278981</v>
      </c>
      <c r="K305">
        <v>1.0345316610705799</v>
      </c>
      <c r="L305">
        <v>1.0496121830101981</v>
      </c>
      <c r="M305">
        <v>1.0234046822461571</v>
      </c>
      <c r="N305">
        <v>1.0226456944381701</v>
      </c>
      <c r="O305">
        <v>1.0301515229949421</v>
      </c>
      <c r="P305">
        <v>1.0765662009074921</v>
      </c>
      <c r="Q305">
        <v>1.14325677367431</v>
      </c>
      <c r="R305">
        <v>1.003293302097942</v>
      </c>
      <c r="S305">
        <v>0.99015857144354402</v>
      </c>
      <c r="T305">
        <v>1.0491633655602319</v>
      </c>
      <c r="U305">
        <v>1.031318949061137</v>
      </c>
      <c r="Z305" s="74"/>
      <c r="AA305" s="31">
        <v>35</v>
      </c>
      <c r="AB305" s="30">
        <f t="shared" si="88"/>
        <v>7.4038007554296514E-2</v>
      </c>
      <c r="AC305">
        <v>0.44192634560906507</v>
      </c>
      <c r="AD305">
        <v>1.4164305949008501E-2</v>
      </c>
      <c r="AE305">
        <v>3.1161473087818699E-2</v>
      </c>
      <c r="AF305">
        <v>1.69971671388102E-2</v>
      </c>
      <c r="AG305">
        <v>8.5227272727272721E-3</v>
      </c>
      <c r="AH305">
        <v>4.5325779036827198E-2</v>
      </c>
      <c r="AI305">
        <v>0.41926345609065158</v>
      </c>
      <c r="AJ305">
        <v>8.4985835694051E-3</v>
      </c>
      <c r="AK305">
        <v>2.8328611898017001E-2</v>
      </c>
      <c r="AL305">
        <v>1.4204545454545451E-2</v>
      </c>
      <c r="AM305">
        <v>3.1161473087818699E-2</v>
      </c>
      <c r="AN305">
        <v>1.9830028328611901E-2</v>
      </c>
      <c r="AO305">
        <v>1.1331444759206799E-2</v>
      </c>
      <c r="AP305">
        <v>1.1331444759206799E-2</v>
      </c>
      <c r="AQ305">
        <v>8.5227272727272721E-3</v>
      </c>
      <c r="AV305">
        <v>0</v>
      </c>
      <c r="AW305">
        <v>0</v>
      </c>
      <c r="AX305" s="24">
        <f t="shared" si="84"/>
        <v>0</v>
      </c>
      <c r="AY305">
        <f t="shared" si="85"/>
        <v>0</v>
      </c>
      <c r="AZ305">
        <f t="shared" si="86"/>
        <v>1</v>
      </c>
    </row>
    <row r="306" spans="4:52">
      <c r="D306" s="74"/>
      <c r="E306" s="31">
        <v>50</v>
      </c>
      <c r="F306" s="30">
        <f t="shared" si="87"/>
        <v>1.0414236882351022</v>
      </c>
      <c r="G306">
        <v>1.1060642871323769</v>
      </c>
      <c r="H306">
        <v>1.0049420335559891</v>
      </c>
      <c r="I306">
        <v>1.0537640584666661</v>
      </c>
      <c r="J306">
        <v>1.0066777975318291</v>
      </c>
      <c r="K306">
        <v>1.0347326281447451</v>
      </c>
      <c r="L306">
        <v>1.0493188297645</v>
      </c>
      <c r="M306">
        <v>1.0259082499550389</v>
      </c>
      <c r="N306">
        <v>1.02235851527429</v>
      </c>
      <c r="O306">
        <v>1.030753902232878</v>
      </c>
      <c r="P306">
        <v>1.0755488306138989</v>
      </c>
      <c r="Q306">
        <v>1.140374592002346</v>
      </c>
      <c r="R306">
        <v>1.0008664310200821</v>
      </c>
      <c r="S306">
        <v>0.9908625986812013</v>
      </c>
      <c r="T306">
        <v>1.0487916703013169</v>
      </c>
      <c r="U306">
        <v>1.0303908988493751</v>
      </c>
      <c r="Z306" s="74"/>
      <c r="AA306" s="31">
        <v>50</v>
      </c>
      <c r="AB306" s="30">
        <f t="shared" si="88"/>
        <v>7.2149433427762019E-2</v>
      </c>
      <c r="AC306">
        <v>0.44192634560906507</v>
      </c>
      <c r="AD306">
        <v>1.1331444759206799E-2</v>
      </c>
      <c r="AE306">
        <v>2.8328611898017001E-2</v>
      </c>
      <c r="AF306">
        <v>1.9830028328611901E-2</v>
      </c>
      <c r="AG306">
        <v>2.840909090909091E-3</v>
      </c>
      <c r="AH306">
        <v>4.5325779036827198E-2</v>
      </c>
      <c r="AI306">
        <v>0.40793201133144469</v>
      </c>
      <c r="AJ306">
        <v>1.4164305949008501E-2</v>
      </c>
      <c r="AK306">
        <v>1.4164305949008501E-2</v>
      </c>
      <c r="AL306">
        <v>1.988636363636364E-2</v>
      </c>
      <c r="AM306">
        <v>1.9830028328611901E-2</v>
      </c>
      <c r="AN306">
        <v>2.2662889518413599E-2</v>
      </c>
      <c r="AO306">
        <v>1.69971671388102E-2</v>
      </c>
      <c r="AP306">
        <v>8.4985835694051E-3</v>
      </c>
      <c r="AQ306">
        <v>8.5227272727272721E-3</v>
      </c>
      <c r="AV306">
        <v>3.6123275756835938E-2</v>
      </c>
      <c r="AW306">
        <v>4.2833709716796883E-2</v>
      </c>
      <c r="AX306" s="24">
        <f t="shared" si="84"/>
        <v>6.7329993682490544E-3</v>
      </c>
      <c r="AY306">
        <f t="shared" si="85"/>
        <v>6.7104339599609458E-3</v>
      </c>
      <c r="AZ306">
        <f t="shared" si="86"/>
        <v>1</v>
      </c>
    </row>
    <row r="307" spans="4:52">
      <c r="D307" s="74"/>
      <c r="E307" s="31">
        <v>75</v>
      </c>
      <c r="F307" s="30">
        <f t="shared" si="87"/>
        <v>1.0406790495217169</v>
      </c>
      <c r="G307">
        <v>1.108047933207633</v>
      </c>
      <c r="H307">
        <v>1.005247134874075</v>
      </c>
      <c r="I307">
        <v>1.0538590578235549</v>
      </c>
      <c r="J307">
        <v>1.0095870908952109</v>
      </c>
      <c r="K307">
        <v>1.0332106678230271</v>
      </c>
      <c r="L307">
        <v>1.0486634565156721</v>
      </c>
      <c r="M307">
        <v>1.025139505966955</v>
      </c>
      <c r="N307">
        <v>1.020411140827403</v>
      </c>
      <c r="O307">
        <v>1.028941832579592</v>
      </c>
      <c r="P307">
        <v>1.074517909583643</v>
      </c>
      <c r="Q307">
        <v>1.140070109884626</v>
      </c>
      <c r="R307">
        <v>0.99802689794623112</v>
      </c>
      <c r="S307">
        <v>0.9892531278360801</v>
      </c>
      <c r="T307">
        <v>1.0460778218390001</v>
      </c>
      <c r="U307">
        <v>1.029132055223049</v>
      </c>
      <c r="Z307" s="74"/>
      <c r="AA307" s="31">
        <v>75</v>
      </c>
      <c r="AB307" s="30">
        <f t="shared" si="88"/>
        <v>7.1961112541849059E-2</v>
      </c>
      <c r="AC307">
        <v>0.43909348441926338</v>
      </c>
      <c r="AD307">
        <v>1.4164305949008501E-2</v>
      </c>
      <c r="AE307">
        <v>2.54957507082153E-2</v>
      </c>
      <c r="AF307">
        <v>1.4164305949008501E-2</v>
      </c>
      <c r="AG307">
        <v>8.5227272727272721E-3</v>
      </c>
      <c r="AH307">
        <v>1.9830028328611901E-2</v>
      </c>
      <c r="AI307">
        <v>0.41359773371104808</v>
      </c>
      <c r="AJ307">
        <v>2.2662889518413599E-2</v>
      </c>
      <c r="AK307">
        <v>1.4164305949008501E-2</v>
      </c>
      <c r="AL307">
        <v>1.136363636363636E-2</v>
      </c>
      <c r="AM307">
        <v>2.2662889518413599E-2</v>
      </c>
      <c r="AN307">
        <v>2.2662889518413599E-2</v>
      </c>
      <c r="AO307">
        <v>2.2662889518413599E-2</v>
      </c>
      <c r="AP307">
        <v>1.4164305949008501E-2</v>
      </c>
      <c r="AQ307">
        <v>1.4204545454545451E-2</v>
      </c>
      <c r="AV307">
        <v>0.2267112731933594</v>
      </c>
      <c r="AW307">
        <v>0.27731704711914063</v>
      </c>
      <c r="AX307" s="24">
        <f t="shared" si="84"/>
        <v>5.1908121922388833E-2</v>
      </c>
      <c r="AY307">
        <f t="shared" si="85"/>
        <v>5.0605773925781222E-2</v>
      </c>
      <c r="AZ307">
        <f t="shared" si="86"/>
        <v>0</v>
      </c>
    </row>
    <row r="308" spans="4:52">
      <c r="D308" s="74"/>
      <c r="E308" s="31">
        <v>100</v>
      </c>
      <c r="F308" s="30">
        <f t="shared" si="87"/>
        <v>1.0401806819391335</v>
      </c>
      <c r="G308">
        <v>1.1069307533202719</v>
      </c>
      <c r="H308">
        <v>0.99983722570740963</v>
      </c>
      <c r="I308">
        <v>1.0549125477778041</v>
      </c>
      <c r="J308">
        <v>1.011277938488137</v>
      </c>
      <c r="K308">
        <v>1.032978166201993</v>
      </c>
      <c r="L308">
        <v>1.047861054098215</v>
      </c>
      <c r="M308">
        <v>1.024799336717773</v>
      </c>
      <c r="N308">
        <v>1.020004274883624</v>
      </c>
      <c r="O308">
        <v>1.028011656806666</v>
      </c>
      <c r="P308">
        <v>1.0728357803970709</v>
      </c>
      <c r="Q308">
        <v>1.141295442426246</v>
      </c>
      <c r="R308">
        <v>0.9982670799208303</v>
      </c>
      <c r="S308">
        <v>0.98887717028517896</v>
      </c>
      <c r="T308">
        <v>1.045192171583075</v>
      </c>
      <c r="U308">
        <v>1.0296296304727091</v>
      </c>
      <c r="Z308" s="74"/>
      <c r="AA308" s="31">
        <v>100</v>
      </c>
      <c r="AB308" s="30">
        <f t="shared" si="88"/>
        <v>7.1207828998197262E-2</v>
      </c>
      <c r="AC308">
        <v>0.44192634560906507</v>
      </c>
      <c r="AD308">
        <v>1.4164305949008501E-2</v>
      </c>
      <c r="AE308">
        <v>2.2662889518413599E-2</v>
      </c>
      <c r="AF308">
        <v>8.4985835694051E-3</v>
      </c>
      <c r="AG308">
        <v>1.4204545454545451E-2</v>
      </c>
      <c r="AH308">
        <v>5.6657223796033997E-3</v>
      </c>
      <c r="AI308">
        <v>0.41926345609065158</v>
      </c>
      <c r="AJ308">
        <v>1.9830028328611901E-2</v>
      </c>
      <c r="AK308">
        <v>2.8328611898017001E-2</v>
      </c>
      <c r="AL308">
        <v>1.7045454545454541E-2</v>
      </c>
      <c r="AM308">
        <v>2.2662889518413599E-2</v>
      </c>
      <c r="AN308">
        <v>1.69971671388102E-2</v>
      </c>
      <c r="AO308">
        <v>1.1331444759206799E-2</v>
      </c>
      <c r="AP308">
        <v>1.1331444759206799E-2</v>
      </c>
      <c r="AQ308">
        <v>1.4204545454545451E-2</v>
      </c>
      <c r="AV308">
        <v>1.0587692260742189E-2</v>
      </c>
      <c r="AW308">
        <v>1.081466674804688E-2</v>
      </c>
      <c r="AX308" s="24">
        <f t="shared" si="84"/>
        <v>2.2700024796259221E-4</v>
      </c>
      <c r="AY308">
        <f t="shared" si="85"/>
        <v>2.2697448730469097E-4</v>
      </c>
      <c r="AZ308">
        <f t="shared" si="86"/>
        <v>1</v>
      </c>
    </row>
    <row r="309" spans="4:52">
      <c r="D309" s="74"/>
      <c r="E309" s="31">
        <v>125</v>
      </c>
      <c r="F309" s="30">
        <f t="shared" si="87"/>
        <v>1.0403087826631947</v>
      </c>
      <c r="G309">
        <v>1.1070590280315959</v>
      </c>
      <c r="H309">
        <v>0.99982794312014933</v>
      </c>
      <c r="I309">
        <v>1.0547002030675869</v>
      </c>
      <c r="J309">
        <v>1.0117161298673221</v>
      </c>
      <c r="K309">
        <v>1.0327889452617729</v>
      </c>
      <c r="L309">
        <v>1.04796778939494</v>
      </c>
      <c r="M309">
        <v>1.025546155309276</v>
      </c>
      <c r="N309">
        <v>1.0202929584189939</v>
      </c>
      <c r="O309">
        <v>1.027115493785574</v>
      </c>
      <c r="P309">
        <v>1.072758784334547</v>
      </c>
      <c r="Q309">
        <v>1.143771338410317</v>
      </c>
      <c r="R309">
        <v>0.99704058817862573</v>
      </c>
      <c r="S309">
        <v>0.98965944843871845</v>
      </c>
      <c r="T309">
        <v>1.045396291263037</v>
      </c>
      <c r="U309">
        <v>1.0289906430654649</v>
      </c>
      <c r="Z309" s="74"/>
      <c r="AA309" s="31">
        <v>125</v>
      </c>
      <c r="AB309" s="30">
        <f t="shared" si="88"/>
        <v>7.3285797064125677E-2</v>
      </c>
      <c r="AC309">
        <v>0.44192634560906507</v>
      </c>
      <c r="AD309">
        <v>1.4164305949008501E-2</v>
      </c>
      <c r="AE309">
        <v>2.54957507082153E-2</v>
      </c>
      <c r="AF309">
        <v>8.4985835694051E-3</v>
      </c>
      <c r="AG309">
        <v>2.2727272727272731E-2</v>
      </c>
      <c r="AH309">
        <v>8.4985835694051E-3</v>
      </c>
      <c r="AI309">
        <v>0.41076487252124638</v>
      </c>
      <c r="AJ309">
        <v>1.69971671388102E-2</v>
      </c>
      <c r="AK309">
        <v>3.9660056657223802E-2</v>
      </c>
      <c r="AL309">
        <v>1.4204545454545451E-2</v>
      </c>
      <c r="AM309">
        <v>2.8328611898017001E-2</v>
      </c>
      <c r="AN309">
        <v>2.2662889518413599E-2</v>
      </c>
      <c r="AO309">
        <v>1.9830028328611901E-2</v>
      </c>
      <c r="AP309">
        <v>1.4164305949008501E-2</v>
      </c>
      <c r="AQ309">
        <v>1.136363636363636E-2</v>
      </c>
      <c r="AV309">
        <v>0</v>
      </c>
      <c r="AW309">
        <v>0</v>
      </c>
      <c r="AX309" s="24">
        <f t="shared" si="84"/>
        <v>0</v>
      </c>
      <c r="AY309">
        <f t="shared" si="85"/>
        <v>0</v>
      </c>
      <c r="AZ309">
        <f t="shared" si="86"/>
        <v>1</v>
      </c>
    </row>
    <row r="310" spans="4:52">
      <c r="D310" s="74"/>
      <c r="E310" s="31">
        <v>250</v>
      </c>
      <c r="F310" s="30">
        <f t="shared" si="87"/>
        <v>1.0401039746235639</v>
      </c>
      <c r="G310">
        <v>1.106843221586898</v>
      </c>
      <c r="H310">
        <v>1.000630695406473</v>
      </c>
      <c r="I310">
        <v>1.053932343067878</v>
      </c>
      <c r="J310">
        <v>1.0097982431762511</v>
      </c>
      <c r="K310">
        <v>1.032199518035164</v>
      </c>
      <c r="L310">
        <v>1.047067279283372</v>
      </c>
      <c r="M310">
        <v>1.0250249018624209</v>
      </c>
      <c r="N310">
        <v>1.0201372055508511</v>
      </c>
      <c r="O310">
        <v>1.026174106499895</v>
      </c>
      <c r="P310">
        <v>1.0734918840255741</v>
      </c>
      <c r="Q310">
        <v>1.1419181500241209</v>
      </c>
      <c r="R310">
        <v>0.9977545188050857</v>
      </c>
      <c r="S310">
        <v>0.98895854644853165</v>
      </c>
      <c r="T310">
        <v>1.0484180005028141</v>
      </c>
      <c r="U310">
        <v>1.0292110050781309</v>
      </c>
      <c r="Z310" s="74"/>
      <c r="AA310" s="31">
        <v>250</v>
      </c>
      <c r="AB310" s="30">
        <f t="shared" si="88"/>
        <v>7.3283114430423221E-2</v>
      </c>
      <c r="AC310">
        <v>0.44759206798866857</v>
      </c>
      <c r="AD310">
        <v>1.1331444759206799E-2</v>
      </c>
      <c r="AE310">
        <v>3.1161473087818699E-2</v>
      </c>
      <c r="AF310">
        <v>8.4985835694051E-3</v>
      </c>
      <c r="AG310">
        <v>1.136363636363636E-2</v>
      </c>
      <c r="AH310">
        <v>5.6657223796033997E-3</v>
      </c>
      <c r="AI310">
        <v>0.41926345609065158</v>
      </c>
      <c r="AJ310">
        <v>1.9830028328611901E-2</v>
      </c>
      <c r="AK310">
        <v>2.54957507082153E-2</v>
      </c>
      <c r="AL310">
        <v>1.136363636363636E-2</v>
      </c>
      <c r="AM310">
        <v>4.2492917847025503E-2</v>
      </c>
      <c r="AN310">
        <v>1.69971671388102E-2</v>
      </c>
      <c r="AO310">
        <v>1.69971671388102E-2</v>
      </c>
      <c r="AP310">
        <v>1.9830028328611901E-2</v>
      </c>
      <c r="AQ310">
        <v>1.136363636363636E-2</v>
      </c>
      <c r="AV310">
        <v>2.8995513916015622E-2</v>
      </c>
      <c r="AW310">
        <v>2.984580993652344E-2</v>
      </c>
      <c r="AX310" s="24">
        <f t="shared" si="84"/>
        <v>8.506576246519698E-4</v>
      </c>
      <c r="AY310">
        <f t="shared" si="85"/>
        <v>8.5029602050781805E-4</v>
      </c>
      <c r="AZ310">
        <f t="shared" si="86"/>
        <v>1</v>
      </c>
    </row>
    <row r="311" spans="4:52">
      <c r="D311" s="74"/>
      <c r="E311" s="31">
        <v>400</v>
      </c>
      <c r="F311" s="30">
        <f t="shared" si="87"/>
        <v>1.0402843684935301</v>
      </c>
      <c r="G311">
        <v>1.1067966188118299</v>
      </c>
      <c r="H311">
        <v>1.0029446799727539</v>
      </c>
      <c r="I311">
        <v>1.053745025122768</v>
      </c>
      <c r="J311">
        <v>1.009461201843356</v>
      </c>
      <c r="K311">
        <v>1.0325687166961559</v>
      </c>
      <c r="L311">
        <v>1.0468095547188641</v>
      </c>
      <c r="M311">
        <v>1.02568993882724</v>
      </c>
      <c r="N311">
        <v>1.021150952954454</v>
      </c>
      <c r="O311">
        <v>1.0260102358701411</v>
      </c>
      <c r="P311">
        <v>1.0732278597919209</v>
      </c>
      <c r="Q311">
        <v>1.140352510083402</v>
      </c>
      <c r="R311">
        <v>0.99790742031757285</v>
      </c>
      <c r="S311">
        <v>0.9893705913809272</v>
      </c>
      <c r="T311">
        <v>1.0481333916542619</v>
      </c>
      <c r="U311">
        <v>1.0300968293573041</v>
      </c>
      <c r="Z311" s="74"/>
      <c r="AA311" s="31">
        <v>400</v>
      </c>
      <c r="AB311" s="30">
        <f t="shared" si="88"/>
        <v>7.1773864709417087E-2</v>
      </c>
      <c r="AC311">
        <v>0.44192634560906507</v>
      </c>
      <c r="AD311">
        <v>1.4164305949008501E-2</v>
      </c>
      <c r="AE311">
        <v>2.2662889518413599E-2</v>
      </c>
      <c r="AF311">
        <v>1.4164305949008501E-2</v>
      </c>
      <c r="AG311">
        <v>1.136363636363636E-2</v>
      </c>
      <c r="AH311">
        <v>1.1331444759206799E-2</v>
      </c>
      <c r="AI311">
        <v>0.41359773371104808</v>
      </c>
      <c r="AJ311">
        <v>1.69971671388102E-2</v>
      </c>
      <c r="AK311">
        <v>1.9830028328611901E-2</v>
      </c>
      <c r="AL311">
        <v>8.5227272727272721E-3</v>
      </c>
      <c r="AM311">
        <v>3.6827195467422087E-2</v>
      </c>
      <c r="AN311">
        <v>1.4164305949008501E-2</v>
      </c>
      <c r="AO311">
        <v>1.4164305949008501E-2</v>
      </c>
      <c r="AP311">
        <v>1.4164305949008501E-2</v>
      </c>
      <c r="AQ311">
        <v>2.2727272727272731E-2</v>
      </c>
      <c r="AV311">
        <v>1.261520385742188E-2</v>
      </c>
      <c r="AW311">
        <v>1.000251770019531E-2</v>
      </c>
      <c r="AX311" s="24">
        <f t="shared" si="84"/>
        <v>2.6092760632300468E-3</v>
      </c>
      <c r="AY311">
        <f t="shared" si="85"/>
        <v>2.6126861572265698E-3</v>
      </c>
      <c r="AZ311">
        <f t="shared" si="86"/>
        <v>0</v>
      </c>
    </row>
    <row r="312" spans="4:52">
      <c r="D312" s="74"/>
      <c r="E312" s="31">
        <v>500</v>
      </c>
      <c r="F312" s="30">
        <f t="shared" si="87"/>
        <v>1.0403880517898076</v>
      </c>
      <c r="G312">
        <v>1.1073750734514449</v>
      </c>
      <c r="H312">
        <v>1.0031109795456381</v>
      </c>
      <c r="I312">
        <v>1.05346082278864</v>
      </c>
      <c r="J312">
        <v>1.0102322004223261</v>
      </c>
      <c r="K312">
        <v>1.0326084860248439</v>
      </c>
      <c r="L312">
        <v>1.0469448004502659</v>
      </c>
      <c r="M312">
        <v>1.026208996954697</v>
      </c>
      <c r="N312">
        <v>1.0209440736258739</v>
      </c>
      <c r="O312">
        <v>1.0255157380729929</v>
      </c>
      <c r="P312">
        <v>1.073323446930333</v>
      </c>
      <c r="Q312">
        <v>1.1412610844079609</v>
      </c>
      <c r="R312">
        <v>0.99753487998312629</v>
      </c>
      <c r="S312">
        <v>0.98906677311284219</v>
      </c>
      <c r="T312">
        <v>1.0479899977234139</v>
      </c>
      <c r="U312">
        <v>1.0302434233527129</v>
      </c>
      <c r="Z312" s="74"/>
      <c r="AA312" s="31">
        <v>500</v>
      </c>
      <c r="AB312" s="30">
        <f t="shared" si="88"/>
        <v>7.2907545712078289E-2</v>
      </c>
      <c r="AC312">
        <v>0.44192634560906507</v>
      </c>
      <c r="AD312">
        <v>1.4164305949008501E-2</v>
      </c>
      <c r="AE312">
        <v>2.54957507082153E-2</v>
      </c>
      <c r="AF312">
        <v>1.4164305949008501E-2</v>
      </c>
      <c r="AG312">
        <v>1.4204545454545451E-2</v>
      </c>
      <c r="AH312">
        <v>8.4985835694051E-3</v>
      </c>
      <c r="AI312">
        <v>0.41359773371104808</v>
      </c>
      <c r="AJ312">
        <v>1.69971671388102E-2</v>
      </c>
      <c r="AK312">
        <v>2.54957507082153E-2</v>
      </c>
      <c r="AL312">
        <v>8.5227272727272721E-3</v>
      </c>
      <c r="AM312">
        <v>3.6827195467422087E-2</v>
      </c>
      <c r="AN312">
        <v>1.9830028328611901E-2</v>
      </c>
      <c r="AO312">
        <v>1.1331444759206799E-2</v>
      </c>
      <c r="AP312">
        <v>1.9830028328611901E-2</v>
      </c>
      <c r="AQ312">
        <v>2.2727272727272731E-2</v>
      </c>
      <c r="AV312">
        <v>0</v>
      </c>
      <c r="AW312">
        <v>0</v>
      </c>
      <c r="AX312" s="24">
        <f t="shared" si="84"/>
        <v>0</v>
      </c>
      <c r="AY312">
        <f t="shared" si="85"/>
        <v>0</v>
      </c>
      <c r="AZ312">
        <f t="shared" si="86"/>
        <v>1</v>
      </c>
    </row>
    <row r="313" spans="4:52">
      <c r="D313" s="74"/>
      <c r="E313" s="31">
        <v>600</v>
      </c>
      <c r="F313" s="30">
        <f t="shared" si="87"/>
        <v>1.0403660640738512</v>
      </c>
      <c r="G313">
        <v>1.107202633786291</v>
      </c>
      <c r="H313">
        <v>1.003919040647689</v>
      </c>
      <c r="I313">
        <v>1.0532788557076189</v>
      </c>
      <c r="J313">
        <v>1.0105926502744169</v>
      </c>
      <c r="K313">
        <v>1.0328269904662331</v>
      </c>
      <c r="L313">
        <v>1.046811689355273</v>
      </c>
      <c r="M313">
        <v>1.0261307771018779</v>
      </c>
      <c r="N313">
        <v>1.020525775880867</v>
      </c>
      <c r="O313">
        <v>1.025162790714488</v>
      </c>
      <c r="P313">
        <v>1.0733814351100051</v>
      </c>
      <c r="Q313">
        <v>1.1416530645855381</v>
      </c>
      <c r="R313">
        <v>0.99777427412864428</v>
      </c>
      <c r="S313">
        <v>0.98891810301638294</v>
      </c>
      <c r="T313">
        <v>1.047426044558772</v>
      </c>
      <c r="U313">
        <v>1.0298868357736699</v>
      </c>
      <c r="Z313" s="74"/>
      <c r="AA313" s="31">
        <v>600</v>
      </c>
      <c r="AB313" s="30">
        <f t="shared" si="88"/>
        <v>7.3095866597991249E-2</v>
      </c>
      <c r="AC313">
        <v>0.44192634560906507</v>
      </c>
      <c r="AD313">
        <v>1.4164305949008501E-2</v>
      </c>
      <c r="AE313">
        <v>2.8328611898017001E-2</v>
      </c>
      <c r="AF313">
        <v>1.69971671388102E-2</v>
      </c>
      <c r="AG313">
        <v>1.4204545454545451E-2</v>
      </c>
      <c r="AH313">
        <v>8.4985835694051E-3</v>
      </c>
      <c r="AI313">
        <v>0.41643059490084988</v>
      </c>
      <c r="AJ313">
        <v>1.69971671388102E-2</v>
      </c>
      <c r="AK313">
        <v>2.2662889518413599E-2</v>
      </c>
      <c r="AL313">
        <v>1.136363636363636E-2</v>
      </c>
      <c r="AM313">
        <v>3.6827195467422087E-2</v>
      </c>
      <c r="AN313">
        <v>1.9830028328611901E-2</v>
      </c>
      <c r="AO313">
        <v>1.1331444759206799E-2</v>
      </c>
      <c r="AP313">
        <v>1.9830028328611901E-2</v>
      </c>
      <c r="AQ313">
        <v>1.7045454545454541E-2</v>
      </c>
      <c r="AV313">
        <v>3.3388137817382813E-2</v>
      </c>
      <c r="AW313">
        <v>4.1913986206054688E-2</v>
      </c>
      <c r="AX313" s="24">
        <f t="shared" si="84"/>
        <v>8.5622969453637444E-3</v>
      </c>
      <c r="AY313">
        <f t="shared" si="85"/>
        <v>8.525848388671875E-3</v>
      </c>
      <c r="AZ313">
        <f t="shared" si="86"/>
        <v>0</v>
      </c>
    </row>
    <row r="314" spans="4:52">
      <c r="D314" s="74"/>
      <c r="E314" s="31">
        <v>750</v>
      </c>
      <c r="F314" s="30">
        <f t="shared" si="87"/>
        <v>1.0405216296230522</v>
      </c>
      <c r="G314">
        <v>1.1071702120931319</v>
      </c>
      <c r="H314">
        <v>1.004594174057833</v>
      </c>
      <c r="I314">
        <v>1.053578098467586</v>
      </c>
      <c r="J314">
        <v>1.010587421415468</v>
      </c>
      <c r="K314">
        <v>1.032602846293698</v>
      </c>
      <c r="L314">
        <v>1.0467317753858161</v>
      </c>
      <c r="M314">
        <v>1.026577095697657</v>
      </c>
      <c r="N314">
        <v>1.020450894863143</v>
      </c>
      <c r="O314">
        <v>1.024949182245076</v>
      </c>
      <c r="P314">
        <v>1.0732713923816939</v>
      </c>
      <c r="Q314">
        <v>1.142012999600502</v>
      </c>
      <c r="R314">
        <v>0.99754574914048977</v>
      </c>
      <c r="S314">
        <v>0.98968733877527038</v>
      </c>
      <c r="T314">
        <v>1.0480243058391749</v>
      </c>
      <c r="U314">
        <v>1.0300409580892409</v>
      </c>
      <c r="Z314" s="74"/>
      <c r="AA314" s="31">
        <v>750</v>
      </c>
      <c r="AB314" s="30">
        <f t="shared" si="88"/>
        <v>7.2340436947377448E-2</v>
      </c>
      <c r="AC314">
        <v>0.44192634560906507</v>
      </c>
      <c r="AD314">
        <v>1.4164305949008501E-2</v>
      </c>
      <c r="AE314">
        <v>1.9830028328611901E-2</v>
      </c>
      <c r="AF314">
        <v>1.4164305949008501E-2</v>
      </c>
      <c r="AG314">
        <v>1.4204545454545451E-2</v>
      </c>
      <c r="AH314">
        <v>8.4985835694051E-3</v>
      </c>
      <c r="AI314">
        <v>0.41643059490084988</v>
      </c>
      <c r="AJ314">
        <v>1.4164305949008501E-2</v>
      </c>
      <c r="AK314">
        <v>2.2662889518413599E-2</v>
      </c>
      <c r="AL314">
        <v>8.5227272727272721E-3</v>
      </c>
      <c r="AM314">
        <v>3.6827195467422087E-2</v>
      </c>
      <c r="AN314">
        <v>1.9830028328611901E-2</v>
      </c>
      <c r="AO314">
        <v>1.4164305949008501E-2</v>
      </c>
      <c r="AP314">
        <v>1.9830028328611901E-2</v>
      </c>
      <c r="AQ314">
        <v>1.988636363636364E-2</v>
      </c>
      <c r="AV314">
        <v>0</v>
      </c>
      <c r="AW314">
        <v>0</v>
      </c>
      <c r="AX314" s="24">
        <f t="shared" si="84"/>
        <v>0</v>
      </c>
      <c r="AY314">
        <f t="shared" si="85"/>
        <v>0</v>
      </c>
      <c r="AZ314">
        <f t="shared" si="86"/>
        <v>1</v>
      </c>
    </row>
    <row r="315" spans="4:52">
      <c r="D315" s="74"/>
      <c r="E315" s="31">
        <v>1000</v>
      </c>
      <c r="F315" s="30">
        <f t="shared" si="87"/>
        <v>1.0406517910519948</v>
      </c>
      <c r="G315">
        <v>1.1067306672508599</v>
      </c>
      <c r="H315">
        <v>1.0054297369643399</v>
      </c>
      <c r="I315">
        <v>1.0532739263950119</v>
      </c>
      <c r="J315">
        <v>1.010514733406092</v>
      </c>
      <c r="K315">
        <v>1.0322361172191921</v>
      </c>
      <c r="L315">
        <v>1.0469577692111729</v>
      </c>
      <c r="M315">
        <v>1.026544440092944</v>
      </c>
      <c r="N315">
        <v>1.020527586902864</v>
      </c>
      <c r="O315">
        <v>1.0248239325754871</v>
      </c>
      <c r="P315">
        <v>1.073063826852765</v>
      </c>
      <c r="Q315">
        <v>1.142851139068112</v>
      </c>
      <c r="R315">
        <v>0.99892885700152811</v>
      </c>
      <c r="S315">
        <v>0.98956646594927733</v>
      </c>
      <c r="T315">
        <v>1.048240341242149</v>
      </c>
      <c r="U315">
        <v>1.030087325648126</v>
      </c>
      <c r="Z315" s="74"/>
      <c r="AA315" s="31">
        <v>1000</v>
      </c>
      <c r="AB315" s="30">
        <f t="shared" si="88"/>
        <v>7.2529830886771396E-2</v>
      </c>
      <c r="AC315">
        <v>0.44475920679886688</v>
      </c>
      <c r="AD315">
        <v>8.4985835694051E-3</v>
      </c>
      <c r="AE315">
        <v>2.54957507082153E-2</v>
      </c>
      <c r="AF315">
        <v>1.1331444759206799E-2</v>
      </c>
      <c r="AG315">
        <v>1.4204545454545451E-2</v>
      </c>
      <c r="AH315">
        <v>1.1331444759206799E-2</v>
      </c>
      <c r="AI315">
        <v>0.41643059490084988</v>
      </c>
      <c r="AJ315">
        <v>1.69971671388102E-2</v>
      </c>
      <c r="AK315">
        <v>1.9830028328611901E-2</v>
      </c>
      <c r="AL315">
        <v>1.136363636363636E-2</v>
      </c>
      <c r="AM315">
        <v>3.6827195467422087E-2</v>
      </c>
      <c r="AN315">
        <v>1.9830028328611901E-2</v>
      </c>
      <c r="AO315">
        <v>1.69971671388102E-2</v>
      </c>
      <c r="AP315">
        <v>1.4164305949008501E-2</v>
      </c>
      <c r="AQ315">
        <v>1.988636363636364E-2</v>
      </c>
      <c r="AV315">
        <v>0</v>
      </c>
      <c r="AW315">
        <v>0</v>
      </c>
      <c r="AX315" s="24">
        <f t="shared" si="84"/>
        <v>0</v>
      </c>
      <c r="AY315">
        <f t="shared" si="85"/>
        <v>0</v>
      </c>
      <c r="AZ315">
        <f t="shared" si="86"/>
        <v>1</v>
      </c>
    </row>
    <row r="316" spans="4:52">
      <c r="D316" s="73">
        <v>4</v>
      </c>
      <c r="E316" s="31">
        <v>5</v>
      </c>
      <c r="F316" s="30">
        <f t="shared" si="87"/>
        <v>0.97250783207454128</v>
      </c>
      <c r="G316">
        <v>1.031491789941869</v>
      </c>
      <c r="H316">
        <v>0.94305781940229805</v>
      </c>
      <c r="I316">
        <v>1.002733332208106</v>
      </c>
      <c r="J316">
        <v>0.97849248482997742</v>
      </c>
      <c r="K316">
        <v>0.95034920503801024</v>
      </c>
      <c r="L316">
        <v>0.98993796916542842</v>
      </c>
      <c r="M316">
        <v>0.93903628113202664</v>
      </c>
      <c r="N316">
        <v>0.95544242520764333</v>
      </c>
      <c r="O316">
        <v>0.96602656366174033</v>
      </c>
      <c r="P316">
        <v>1.010602039568125</v>
      </c>
      <c r="Q316">
        <v>1.0548843156604699</v>
      </c>
      <c r="R316">
        <v>0.89470460497776449</v>
      </c>
      <c r="S316">
        <v>0.91833389766088724</v>
      </c>
      <c r="T316">
        <v>0.97142147688033176</v>
      </c>
      <c r="U316">
        <v>0.98110327578344281</v>
      </c>
      <c r="Z316" s="73">
        <v>4</v>
      </c>
      <c r="AA316" s="31">
        <v>5</v>
      </c>
      <c r="AB316" s="30">
        <f t="shared" si="88"/>
        <v>0.44672235814232975</v>
      </c>
      <c r="AC316">
        <v>0.47025495750708213</v>
      </c>
      <c r="AD316">
        <v>0.37110481586402272</v>
      </c>
      <c r="AE316">
        <v>0.46742209631728038</v>
      </c>
      <c r="AF316">
        <v>0.45325779036827202</v>
      </c>
      <c r="AG316">
        <v>0.44886363636363641</v>
      </c>
      <c r="AH316">
        <v>0.46458923512747868</v>
      </c>
      <c r="AI316">
        <v>0.47592067988668563</v>
      </c>
      <c r="AJ316">
        <v>0.44475920679886688</v>
      </c>
      <c r="AK316">
        <v>0.42209631728045333</v>
      </c>
      <c r="AL316">
        <v>0.50284090909090906</v>
      </c>
      <c r="AM316">
        <v>0.46175637393767699</v>
      </c>
      <c r="AN316">
        <v>0.41359773371104808</v>
      </c>
      <c r="AO316">
        <v>0.38526912181303108</v>
      </c>
      <c r="AP316">
        <v>0.47592067988668563</v>
      </c>
      <c r="AQ316">
        <v>0.44318181818181818</v>
      </c>
      <c r="AV316">
        <v>0</v>
      </c>
      <c r="AW316">
        <v>0</v>
      </c>
      <c r="AX316" s="24">
        <f t="shared" si="84"/>
        <v>0</v>
      </c>
      <c r="AY316">
        <f t="shared" si="85"/>
        <v>0</v>
      </c>
      <c r="AZ316">
        <f t="shared" si="86"/>
        <v>1</v>
      </c>
    </row>
    <row r="317" spans="4:52">
      <c r="D317" s="74"/>
      <c r="E317" s="31">
        <v>10</v>
      </c>
      <c r="F317" s="30">
        <f t="shared" si="87"/>
        <v>0.96254642481118202</v>
      </c>
      <c r="G317">
        <v>1.0290606283426289</v>
      </c>
      <c r="H317">
        <v>0.94441917763389416</v>
      </c>
      <c r="I317">
        <v>1.004352226611253</v>
      </c>
      <c r="J317">
        <v>0.96092894949220953</v>
      </c>
      <c r="K317">
        <v>0.93878598715790129</v>
      </c>
      <c r="L317">
        <v>0.95695310749770068</v>
      </c>
      <c r="M317">
        <v>0.9108045917938582</v>
      </c>
      <c r="N317">
        <v>0.95384960898058402</v>
      </c>
      <c r="O317">
        <v>0.97170981414008506</v>
      </c>
      <c r="P317">
        <v>0.99417512665448238</v>
      </c>
      <c r="Q317">
        <v>1.052055774057495</v>
      </c>
      <c r="R317">
        <v>0.90171025475741795</v>
      </c>
      <c r="S317">
        <v>0.910691386563655</v>
      </c>
      <c r="T317">
        <v>0.95090185643755831</v>
      </c>
      <c r="U317">
        <v>0.95779788204700467</v>
      </c>
      <c r="Z317" s="74"/>
      <c r="AA317" s="31">
        <v>10</v>
      </c>
      <c r="AB317" s="30">
        <f t="shared" si="88"/>
        <v>0.44369151858528627</v>
      </c>
      <c r="AC317">
        <v>0.49008498583569399</v>
      </c>
      <c r="AD317">
        <v>0.38243626062322938</v>
      </c>
      <c r="AE317">
        <v>0.46742209631728038</v>
      </c>
      <c r="AF317">
        <v>0.45892351274787541</v>
      </c>
      <c r="AG317">
        <v>0.44034090909090912</v>
      </c>
      <c r="AH317">
        <v>0.43059490084985841</v>
      </c>
      <c r="AI317">
        <v>0.44192634560906507</v>
      </c>
      <c r="AJ317">
        <v>0.45042492917847032</v>
      </c>
      <c r="AK317">
        <v>0.42492917847025502</v>
      </c>
      <c r="AL317">
        <v>0.46875</v>
      </c>
      <c r="AM317">
        <v>0.47308781869688388</v>
      </c>
      <c r="AN317">
        <v>0.42209631728045333</v>
      </c>
      <c r="AO317">
        <v>0.40509915014164299</v>
      </c>
      <c r="AP317">
        <v>0.46175637393767699</v>
      </c>
      <c r="AQ317">
        <v>0.4375</v>
      </c>
      <c r="AV317">
        <v>0</v>
      </c>
      <c r="AW317">
        <v>0</v>
      </c>
      <c r="AX317" s="24">
        <f t="shared" si="84"/>
        <v>0</v>
      </c>
      <c r="AY317">
        <f t="shared" si="85"/>
        <v>0</v>
      </c>
      <c r="AZ317">
        <f t="shared" si="86"/>
        <v>1</v>
      </c>
    </row>
    <row r="318" spans="4:52">
      <c r="D318" s="74"/>
      <c r="E318" s="31">
        <v>15</v>
      </c>
      <c r="F318" s="30">
        <f t="shared" si="87"/>
        <v>0.96146141192754164</v>
      </c>
      <c r="G318">
        <v>1.0299084865367589</v>
      </c>
      <c r="H318">
        <v>0.94414003908049271</v>
      </c>
      <c r="I318">
        <v>1.0051395838201871</v>
      </c>
      <c r="J318">
        <v>0.94435656039376648</v>
      </c>
      <c r="K318">
        <v>0.94398285832507256</v>
      </c>
      <c r="L318">
        <v>0.94732270792039175</v>
      </c>
      <c r="M318">
        <v>0.91358827232695516</v>
      </c>
      <c r="N318">
        <v>0.94782204105475398</v>
      </c>
      <c r="O318">
        <v>0.97324841415941976</v>
      </c>
      <c r="P318">
        <v>0.99069851303219059</v>
      </c>
      <c r="Q318">
        <v>1.053212719336883</v>
      </c>
      <c r="R318">
        <v>0.90423090723190491</v>
      </c>
      <c r="S318">
        <v>0.90928252232157714</v>
      </c>
      <c r="T318">
        <v>0.94833678484205197</v>
      </c>
      <c r="U318">
        <v>0.96665076853071696</v>
      </c>
      <c r="Z318" s="74"/>
      <c r="AA318" s="31">
        <v>15</v>
      </c>
      <c r="AB318" s="30">
        <f t="shared" si="88"/>
        <v>0.44217851317709672</v>
      </c>
      <c r="AC318">
        <v>0.48441926345609071</v>
      </c>
      <c r="AD318">
        <v>0.38810198300283288</v>
      </c>
      <c r="AE318">
        <v>0.47875354107648732</v>
      </c>
      <c r="AF318">
        <v>0.43342776203965999</v>
      </c>
      <c r="AG318">
        <v>0.42897727272727271</v>
      </c>
      <c r="AH318">
        <v>0.43059490084985841</v>
      </c>
      <c r="AI318">
        <v>0.44759206798866857</v>
      </c>
      <c r="AJ318">
        <v>0.43342776203965999</v>
      </c>
      <c r="AK318">
        <v>0.43342776203965999</v>
      </c>
      <c r="AL318">
        <v>0.47443181818181818</v>
      </c>
      <c r="AM318">
        <v>0.47592067988668563</v>
      </c>
      <c r="AN318">
        <v>0.43626062322946169</v>
      </c>
      <c r="AO318">
        <v>0.41359773371104808</v>
      </c>
      <c r="AP318">
        <v>0.44192634560906507</v>
      </c>
      <c r="AQ318">
        <v>0.43181818181818182</v>
      </c>
      <c r="AV318">
        <v>0</v>
      </c>
      <c r="AW318">
        <v>0</v>
      </c>
      <c r="AX318" s="24">
        <f t="shared" si="84"/>
        <v>0</v>
      </c>
      <c r="AY318">
        <f t="shared" si="85"/>
        <v>0</v>
      </c>
      <c r="AZ318">
        <f t="shared" si="86"/>
        <v>1</v>
      </c>
    </row>
    <row r="319" spans="4:52">
      <c r="D319" s="74"/>
      <c r="E319" s="31">
        <v>25</v>
      </c>
      <c r="F319" s="30">
        <f t="shared" si="87"/>
        <v>0.96051664048355068</v>
      </c>
      <c r="G319">
        <v>1.0288068817850271</v>
      </c>
      <c r="H319">
        <v>0.93427076006552079</v>
      </c>
      <c r="I319">
        <v>1.008530499827875</v>
      </c>
      <c r="J319">
        <v>0.94065426420009546</v>
      </c>
      <c r="K319">
        <v>0.93936416790941246</v>
      </c>
      <c r="L319">
        <v>0.95433064701978776</v>
      </c>
      <c r="M319">
        <v>0.91036723573128864</v>
      </c>
      <c r="N319">
        <v>0.946052295104717</v>
      </c>
      <c r="O319">
        <v>0.9722273641580732</v>
      </c>
      <c r="P319">
        <v>0.99166958734209087</v>
      </c>
      <c r="Q319">
        <v>1.050259454829658</v>
      </c>
      <c r="R319">
        <v>0.90205424439090265</v>
      </c>
      <c r="S319">
        <v>0.90763806864211549</v>
      </c>
      <c r="T319">
        <v>0.95919093611123585</v>
      </c>
      <c r="U319">
        <v>0.9623332001354612</v>
      </c>
      <c r="Z319" s="74"/>
      <c r="AA319" s="31">
        <v>25</v>
      </c>
      <c r="AB319" s="30">
        <f t="shared" si="88"/>
        <v>0.44161569662631978</v>
      </c>
      <c r="AC319">
        <v>0.48158640226628902</v>
      </c>
      <c r="AD319">
        <v>0.40226628895184141</v>
      </c>
      <c r="AE319">
        <v>0.47025495750708213</v>
      </c>
      <c r="AF319">
        <v>0.43626062322946169</v>
      </c>
      <c r="AG319">
        <v>0.43465909090909088</v>
      </c>
      <c r="AH319">
        <v>0.42776203966005671</v>
      </c>
      <c r="AI319">
        <v>0.43909348441926338</v>
      </c>
      <c r="AJ319">
        <v>0.43342776203965999</v>
      </c>
      <c r="AK319">
        <v>0.42492917847025502</v>
      </c>
      <c r="AL319">
        <v>0.48579545454545447</v>
      </c>
      <c r="AM319">
        <v>0.46458923512747868</v>
      </c>
      <c r="AN319">
        <v>0.43626062322946169</v>
      </c>
      <c r="AO319">
        <v>0.41359773371104808</v>
      </c>
      <c r="AP319">
        <v>0.43909348441926338</v>
      </c>
      <c r="AQ319">
        <v>0.43465909090909088</v>
      </c>
      <c r="AV319">
        <v>0</v>
      </c>
      <c r="AW319">
        <v>0</v>
      </c>
      <c r="AX319" s="24">
        <f t="shared" si="84"/>
        <v>0</v>
      </c>
      <c r="AY319">
        <f t="shared" si="85"/>
        <v>0</v>
      </c>
      <c r="AZ319">
        <f t="shared" si="86"/>
        <v>1</v>
      </c>
    </row>
    <row r="320" spans="4:52">
      <c r="D320" s="74"/>
      <c r="E320" s="31">
        <v>35</v>
      </c>
      <c r="F320" s="30">
        <f t="shared" si="87"/>
        <v>0.96071410574956395</v>
      </c>
      <c r="G320">
        <v>1.0283587778999159</v>
      </c>
      <c r="H320">
        <v>0.9315173202749355</v>
      </c>
      <c r="I320">
        <v>1.0082910427160861</v>
      </c>
      <c r="J320">
        <v>0.93969567023320444</v>
      </c>
      <c r="K320">
        <v>0.93974785268922156</v>
      </c>
      <c r="L320">
        <v>0.9534950221735391</v>
      </c>
      <c r="M320">
        <v>0.91218240636233472</v>
      </c>
      <c r="N320">
        <v>0.94542447059645185</v>
      </c>
      <c r="O320">
        <v>0.97162808433078385</v>
      </c>
      <c r="P320">
        <v>0.99196355786755319</v>
      </c>
      <c r="Q320">
        <v>1.0486163439277001</v>
      </c>
      <c r="R320">
        <v>0.90482756935478226</v>
      </c>
      <c r="S320">
        <v>0.90631252299002429</v>
      </c>
      <c r="T320">
        <v>0.95657600938181175</v>
      </c>
      <c r="U320">
        <v>0.97207493544511725</v>
      </c>
      <c r="Z320" s="74"/>
      <c r="AA320" s="31">
        <v>35</v>
      </c>
      <c r="AB320" s="30">
        <f t="shared" si="88"/>
        <v>0.44237058975019317</v>
      </c>
      <c r="AC320">
        <v>0.48158640226628902</v>
      </c>
      <c r="AD320">
        <v>0.40509915014164299</v>
      </c>
      <c r="AE320">
        <v>0.47025495750708213</v>
      </c>
      <c r="AF320">
        <v>0.43909348441926338</v>
      </c>
      <c r="AG320">
        <v>0.43181818181818182</v>
      </c>
      <c r="AH320">
        <v>0.42492917847025502</v>
      </c>
      <c r="AI320">
        <v>0.45042492917847032</v>
      </c>
      <c r="AJ320">
        <v>0.42776203966005671</v>
      </c>
      <c r="AK320">
        <v>0.43059490084985841</v>
      </c>
      <c r="AL320">
        <v>0.49147727272727271</v>
      </c>
      <c r="AM320">
        <v>0.47025495750708213</v>
      </c>
      <c r="AN320">
        <v>0.42776203966005671</v>
      </c>
      <c r="AO320">
        <v>0.41076487252124638</v>
      </c>
      <c r="AP320">
        <v>0.44475920679886688</v>
      </c>
      <c r="AQ320">
        <v>0.42897727272727271</v>
      </c>
      <c r="AV320">
        <v>0.49287986755371088</v>
      </c>
      <c r="AW320">
        <v>0.49412918090820313</v>
      </c>
      <c r="AX320" s="24">
        <f t="shared" si="84"/>
        <v>1.2500940715073003E-3</v>
      </c>
      <c r="AY320">
        <f t="shared" si="85"/>
        <v>1.249313354492243E-3</v>
      </c>
      <c r="AZ320">
        <f t="shared" si="86"/>
        <v>1</v>
      </c>
    </row>
    <row r="321" spans="4:52">
      <c r="D321" s="74"/>
      <c r="E321" s="31">
        <v>50</v>
      </c>
      <c r="F321" s="30">
        <f t="shared" si="87"/>
        <v>0.96007173609918461</v>
      </c>
      <c r="G321">
        <v>1.0205026196024221</v>
      </c>
      <c r="H321">
        <v>0.93351306678603452</v>
      </c>
      <c r="I321">
        <v>1.0088425557731571</v>
      </c>
      <c r="J321">
        <v>0.94478611122784262</v>
      </c>
      <c r="K321">
        <v>0.94044051308115117</v>
      </c>
      <c r="L321">
        <v>0.95401308418459585</v>
      </c>
      <c r="M321">
        <v>0.91089591132828551</v>
      </c>
      <c r="N321">
        <v>0.94439421788467404</v>
      </c>
      <c r="O321">
        <v>0.97133634034302374</v>
      </c>
      <c r="P321">
        <v>0.99310804715988799</v>
      </c>
      <c r="Q321">
        <v>1.0495751599629559</v>
      </c>
      <c r="R321">
        <v>0.90126516625583653</v>
      </c>
      <c r="S321">
        <v>0.90494860036424996</v>
      </c>
      <c r="T321">
        <v>0.95507801670730608</v>
      </c>
      <c r="U321">
        <v>0.96837663082634673</v>
      </c>
      <c r="Z321" s="74"/>
      <c r="AA321" s="31">
        <v>50</v>
      </c>
      <c r="AB321" s="30">
        <f t="shared" si="88"/>
        <v>0.44218226886428008</v>
      </c>
      <c r="AC321">
        <v>0.46742209631728038</v>
      </c>
      <c r="AD321">
        <v>0.40793201133144469</v>
      </c>
      <c r="AE321">
        <v>0.47025495750708213</v>
      </c>
      <c r="AF321">
        <v>0.43626062322946169</v>
      </c>
      <c r="AG321">
        <v>0.43465909090909088</v>
      </c>
      <c r="AH321">
        <v>0.42776203966005671</v>
      </c>
      <c r="AI321">
        <v>0.44759206798866857</v>
      </c>
      <c r="AJ321">
        <v>0.43342776203965999</v>
      </c>
      <c r="AK321">
        <v>0.42776203966005671</v>
      </c>
      <c r="AL321">
        <v>0.49715909090909088</v>
      </c>
      <c r="AM321">
        <v>0.46175637393767699</v>
      </c>
      <c r="AN321">
        <v>0.44192634560906507</v>
      </c>
      <c r="AO321">
        <v>0.40793201133144469</v>
      </c>
      <c r="AP321">
        <v>0.44759206798866857</v>
      </c>
      <c r="AQ321">
        <v>0.42329545454545447</v>
      </c>
      <c r="AV321">
        <v>0</v>
      </c>
      <c r="AW321">
        <v>0</v>
      </c>
      <c r="AX321" s="24">
        <f t="shared" si="84"/>
        <v>0</v>
      </c>
      <c r="AY321">
        <f t="shared" si="85"/>
        <v>0</v>
      </c>
      <c r="AZ321">
        <f t="shared" si="86"/>
        <v>1</v>
      </c>
    </row>
    <row r="322" spans="4:52">
      <c r="D322" s="74"/>
      <c r="E322" s="31">
        <v>75</v>
      </c>
      <c r="F322" s="30">
        <f t="shared" si="87"/>
        <v>0.95893543368781031</v>
      </c>
      <c r="G322">
        <v>1.0155697586061601</v>
      </c>
      <c r="H322">
        <v>0.93350439123813822</v>
      </c>
      <c r="I322">
        <v>1.002580931428769</v>
      </c>
      <c r="J322">
        <v>0.93766559113169834</v>
      </c>
      <c r="K322">
        <v>0.94036149716491446</v>
      </c>
      <c r="L322">
        <v>0.9515176905592122</v>
      </c>
      <c r="M322">
        <v>0.91147379214924218</v>
      </c>
      <c r="N322">
        <v>0.9469999042454712</v>
      </c>
      <c r="O322">
        <v>0.96804336125805479</v>
      </c>
      <c r="P322">
        <v>0.99238452499468977</v>
      </c>
      <c r="Q322">
        <v>1.0490980168687101</v>
      </c>
      <c r="R322">
        <v>0.89840348705833528</v>
      </c>
      <c r="S322">
        <v>0.90641351832084327</v>
      </c>
      <c r="T322">
        <v>0.9592331921709385</v>
      </c>
      <c r="U322">
        <v>0.97078184812198065</v>
      </c>
      <c r="Z322" s="74"/>
      <c r="AA322" s="31">
        <v>75</v>
      </c>
      <c r="AB322" s="30">
        <f t="shared" si="88"/>
        <v>0.44255891063610603</v>
      </c>
      <c r="AC322">
        <v>0.46458923512747868</v>
      </c>
      <c r="AD322">
        <v>0.40793201133144469</v>
      </c>
      <c r="AE322">
        <v>0.46458923512747868</v>
      </c>
      <c r="AF322">
        <v>0.43626062322946169</v>
      </c>
      <c r="AG322">
        <v>0.4375</v>
      </c>
      <c r="AH322">
        <v>0.42492917847025502</v>
      </c>
      <c r="AI322">
        <v>0.45325779036827202</v>
      </c>
      <c r="AJ322">
        <v>0.43626062322946169</v>
      </c>
      <c r="AK322">
        <v>0.42492917847025502</v>
      </c>
      <c r="AL322">
        <v>0.48579545454545447</v>
      </c>
      <c r="AM322">
        <v>0.47875354107648732</v>
      </c>
      <c r="AN322">
        <v>0.44192634560906507</v>
      </c>
      <c r="AO322">
        <v>0.40509915014164299</v>
      </c>
      <c r="AP322">
        <v>0.45042492917847032</v>
      </c>
      <c r="AQ322">
        <v>0.42613636363636359</v>
      </c>
      <c r="AV322">
        <v>5.283355712890625E-3</v>
      </c>
      <c r="AW322">
        <v>9.2338562011718747E-3</v>
      </c>
      <c r="AX322" s="24">
        <f t="shared" si="84"/>
        <v>3.9583140010424839E-3</v>
      </c>
      <c r="AY322">
        <f t="shared" si="85"/>
        <v>3.9505004882812497E-3</v>
      </c>
      <c r="AZ322">
        <f t="shared" si="86"/>
        <v>0</v>
      </c>
    </row>
    <row r="323" spans="4:52">
      <c r="D323" s="74"/>
      <c r="E323" s="31">
        <v>100</v>
      </c>
      <c r="F323" s="30">
        <f t="shared" si="87"/>
        <v>0.95894349890780251</v>
      </c>
      <c r="G323">
        <v>1.0158110398151721</v>
      </c>
      <c r="H323">
        <v>0.92683466043145979</v>
      </c>
      <c r="I323">
        <v>1.001533082666938</v>
      </c>
      <c r="J323">
        <v>0.93737730609071446</v>
      </c>
      <c r="K323">
        <v>0.9421093313254395</v>
      </c>
      <c r="L323">
        <v>0.95236328639619183</v>
      </c>
      <c r="M323">
        <v>0.91167683727437265</v>
      </c>
      <c r="N323">
        <v>0.94795291052250397</v>
      </c>
      <c r="O323">
        <v>0.96742521929765302</v>
      </c>
      <c r="P323">
        <v>0.99420830543555927</v>
      </c>
      <c r="Q323">
        <v>1.0494236333332549</v>
      </c>
      <c r="R323">
        <v>0.89878220652047103</v>
      </c>
      <c r="S323">
        <v>0.90734058655758643</v>
      </c>
      <c r="T323">
        <v>0.95857955709288944</v>
      </c>
      <c r="U323">
        <v>0.97273452085683199</v>
      </c>
      <c r="Z323" s="74"/>
      <c r="AA323" s="31">
        <v>100</v>
      </c>
      <c r="AB323" s="30">
        <f t="shared" si="88"/>
        <v>0.44029101210404331</v>
      </c>
      <c r="AC323">
        <v>0.45892351274787541</v>
      </c>
      <c r="AD323">
        <v>0.40509915014164299</v>
      </c>
      <c r="AE323">
        <v>0.46742209631728038</v>
      </c>
      <c r="AF323">
        <v>0.44192634560906507</v>
      </c>
      <c r="AG323">
        <v>0.43465909090909088</v>
      </c>
      <c r="AH323">
        <v>0.42492917847025502</v>
      </c>
      <c r="AI323">
        <v>0.44475920679886688</v>
      </c>
      <c r="AJ323">
        <v>0.43342776203965999</v>
      </c>
      <c r="AK323">
        <v>0.42209631728045333</v>
      </c>
      <c r="AL323">
        <v>0.48863636363636359</v>
      </c>
      <c r="AM323">
        <v>0.47592067988668563</v>
      </c>
      <c r="AN323">
        <v>0.44475920679886688</v>
      </c>
      <c r="AO323">
        <v>0.40226628895184141</v>
      </c>
      <c r="AP323">
        <v>0.44192634560906507</v>
      </c>
      <c r="AQ323">
        <v>0.41761363636363641</v>
      </c>
      <c r="AV323">
        <v>0.49211692810058588</v>
      </c>
      <c r="AW323">
        <v>0.49396553039550778</v>
      </c>
      <c r="AX323" s="24">
        <f t="shared" si="84"/>
        <v>1.8503120135118973E-3</v>
      </c>
      <c r="AY323">
        <f t="shared" si="85"/>
        <v>1.8486022949218972E-3</v>
      </c>
      <c r="AZ323">
        <f t="shared" si="86"/>
        <v>1</v>
      </c>
    </row>
    <row r="324" spans="4:52">
      <c r="D324" s="74"/>
      <c r="E324" s="31">
        <v>125</v>
      </c>
      <c r="F324" s="30">
        <f t="shared" si="87"/>
        <v>0.95861104372093675</v>
      </c>
      <c r="G324">
        <v>1.0181657604786489</v>
      </c>
      <c r="H324">
        <v>0.92571158979827561</v>
      </c>
      <c r="I324">
        <v>1.001112807883008</v>
      </c>
      <c r="J324">
        <v>0.93630664595451829</v>
      </c>
      <c r="K324">
        <v>0.94144997696267574</v>
      </c>
      <c r="L324">
        <v>0.95361944701861723</v>
      </c>
      <c r="M324">
        <v>0.91135245912049356</v>
      </c>
      <c r="N324">
        <v>0.94688780204502199</v>
      </c>
      <c r="O324">
        <v>0.96807704778480586</v>
      </c>
      <c r="P324">
        <v>0.9949390907417015</v>
      </c>
      <c r="Q324">
        <v>1.048774520682376</v>
      </c>
      <c r="R324">
        <v>0.8973572228014034</v>
      </c>
      <c r="S324">
        <v>0.9053588077534207</v>
      </c>
      <c r="T324">
        <v>0.95917659381585196</v>
      </c>
      <c r="U324">
        <v>0.97087588297323224</v>
      </c>
      <c r="Z324" s="74"/>
      <c r="AA324" s="31">
        <v>125</v>
      </c>
      <c r="AB324" s="30">
        <f t="shared" si="88"/>
        <v>0.44331487681346043</v>
      </c>
      <c r="AC324">
        <v>0.46742209631728038</v>
      </c>
      <c r="AD324">
        <v>0.40509915014164299</v>
      </c>
      <c r="AE324">
        <v>0.47025495750708213</v>
      </c>
      <c r="AF324">
        <v>0.44192634560906507</v>
      </c>
      <c r="AG324">
        <v>0.4375</v>
      </c>
      <c r="AH324">
        <v>0.42209631728045333</v>
      </c>
      <c r="AI324">
        <v>0.45042492917847032</v>
      </c>
      <c r="AJ324">
        <v>0.43059490084985841</v>
      </c>
      <c r="AK324">
        <v>0.42492917847025502</v>
      </c>
      <c r="AL324">
        <v>0.49715909090909088</v>
      </c>
      <c r="AM324">
        <v>0.48158640226628902</v>
      </c>
      <c r="AN324">
        <v>0.45892351274787541</v>
      </c>
      <c r="AO324">
        <v>0.40509915014164299</v>
      </c>
      <c r="AP324">
        <v>0.43909348441926338</v>
      </c>
      <c r="AQ324">
        <v>0.41761363636363641</v>
      </c>
      <c r="AV324">
        <v>0</v>
      </c>
      <c r="AW324">
        <v>0</v>
      </c>
      <c r="AX324" s="24">
        <f t="shared" si="84"/>
        <v>0</v>
      </c>
      <c r="AY324">
        <f t="shared" si="85"/>
        <v>0</v>
      </c>
      <c r="AZ324">
        <f t="shared" si="86"/>
        <v>1</v>
      </c>
    </row>
    <row r="325" spans="4:52">
      <c r="D325" s="74"/>
      <c r="E325" s="31">
        <v>250</v>
      </c>
      <c r="F325" s="30">
        <f t="shared" si="87"/>
        <v>0.95874854953213862</v>
      </c>
      <c r="G325">
        <v>1.015622555616793</v>
      </c>
      <c r="H325">
        <v>0.92673974409644133</v>
      </c>
      <c r="I325">
        <v>1.003132650182859</v>
      </c>
      <c r="J325">
        <v>0.93520749444950368</v>
      </c>
      <c r="K325">
        <v>0.9427967899568036</v>
      </c>
      <c r="L325">
        <v>0.95335145831945811</v>
      </c>
      <c r="M325">
        <v>0.91356798927600535</v>
      </c>
      <c r="N325">
        <v>0.94678207266180658</v>
      </c>
      <c r="O325">
        <v>0.96701866227773181</v>
      </c>
      <c r="P325">
        <v>0.99445549458709048</v>
      </c>
      <c r="Q325">
        <v>1.0496303163222911</v>
      </c>
      <c r="R325">
        <v>0.89778596864884985</v>
      </c>
      <c r="S325">
        <v>0.90641898093286843</v>
      </c>
      <c r="T325">
        <v>0.95451946496516749</v>
      </c>
      <c r="U325">
        <v>0.97419860068840702</v>
      </c>
      <c r="Z325" s="74"/>
      <c r="AA325" s="31">
        <v>250</v>
      </c>
      <c r="AB325" s="30">
        <f t="shared" si="88"/>
        <v>0.44407137951755515</v>
      </c>
      <c r="AC325">
        <v>0.47025495750708213</v>
      </c>
      <c r="AD325">
        <v>0.40793201133144469</v>
      </c>
      <c r="AE325">
        <v>0.47592067988668563</v>
      </c>
      <c r="AF325">
        <v>0.43909348441926338</v>
      </c>
      <c r="AG325">
        <v>0.43465909090909088</v>
      </c>
      <c r="AH325">
        <v>0.43059490084985841</v>
      </c>
      <c r="AI325">
        <v>0.44192634560906507</v>
      </c>
      <c r="AJ325">
        <v>0.43342776203965999</v>
      </c>
      <c r="AK325">
        <v>0.41926345609065158</v>
      </c>
      <c r="AL325">
        <v>0.49715909090909088</v>
      </c>
      <c r="AM325">
        <v>0.47592067988668563</v>
      </c>
      <c r="AN325">
        <v>0.45042492917847032</v>
      </c>
      <c r="AO325">
        <v>0.41643059490084988</v>
      </c>
      <c r="AP325">
        <v>0.44192634560906507</v>
      </c>
      <c r="AQ325">
        <v>0.42613636363636359</v>
      </c>
      <c r="AV325">
        <v>0</v>
      </c>
      <c r="AW325">
        <v>0</v>
      </c>
      <c r="AX325" s="24">
        <f t="shared" si="84"/>
        <v>0</v>
      </c>
      <c r="AY325">
        <f t="shared" si="85"/>
        <v>0</v>
      </c>
      <c r="AZ325">
        <f t="shared" si="86"/>
        <v>1</v>
      </c>
    </row>
    <row r="326" spans="4:52">
      <c r="D326" s="74"/>
      <c r="E326" s="31">
        <v>400</v>
      </c>
      <c r="F326" s="30">
        <f t="shared" si="87"/>
        <v>0.95888185296148609</v>
      </c>
      <c r="G326">
        <v>1.0118287807905999</v>
      </c>
      <c r="H326">
        <v>0.93024053791755001</v>
      </c>
      <c r="I326">
        <v>1.003354080030368</v>
      </c>
      <c r="J326">
        <v>0.93603034148260567</v>
      </c>
      <c r="K326">
        <v>0.94200949682324797</v>
      </c>
      <c r="L326">
        <v>0.95304097091504159</v>
      </c>
      <c r="M326">
        <v>0.91394646417631797</v>
      </c>
      <c r="N326">
        <v>0.94606522958606232</v>
      </c>
      <c r="O326">
        <v>0.96632242560482207</v>
      </c>
      <c r="P326">
        <v>0.99489658777700862</v>
      </c>
      <c r="Q326">
        <v>1.049532728663785</v>
      </c>
      <c r="R326">
        <v>0.89774072607811262</v>
      </c>
      <c r="S326">
        <v>0.90506875171075163</v>
      </c>
      <c r="T326">
        <v>0.95517640568835716</v>
      </c>
      <c r="U326">
        <v>0.97797426717766234</v>
      </c>
      <c r="Z326" s="74"/>
      <c r="AA326" s="31">
        <v>400</v>
      </c>
      <c r="AB326" s="30">
        <f t="shared" si="88"/>
        <v>0.44293930809511539</v>
      </c>
      <c r="AC326">
        <v>0.46175637393767699</v>
      </c>
      <c r="AD326">
        <v>0.41076487252124638</v>
      </c>
      <c r="AE326">
        <v>0.47025495750708213</v>
      </c>
      <c r="AF326">
        <v>0.44192634560906507</v>
      </c>
      <c r="AG326">
        <v>0.4375</v>
      </c>
      <c r="AH326">
        <v>0.42776203966005671</v>
      </c>
      <c r="AI326">
        <v>0.43342776203965999</v>
      </c>
      <c r="AJ326">
        <v>0.43626062322946169</v>
      </c>
      <c r="AK326">
        <v>0.41926345609065158</v>
      </c>
      <c r="AL326">
        <v>0.5</v>
      </c>
      <c r="AM326">
        <v>0.47875354107648732</v>
      </c>
      <c r="AN326">
        <v>0.45325779036827202</v>
      </c>
      <c r="AO326">
        <v>0.40509915014164299</v>
      </c>
      <c r="AP326">
        <v>0.44192634560906507</v>
      </c>
      <c r="AQ326">
        <v>0.42613636363636359</v>
      </c>
      <c r="AV326">
        <v>0.26349639892578119</v>
      </c>
      <c r="AW326">
        <v>0.25748405456542972</v>
      </c>
      <c r="AX326" s="24">
        <f t="shared" si="84"/>
        <v>5.9943063862732664E-3</v>
      </c>
      <c r="AY326">
        <f t="shared" si="85"/>
        <v>6.0123443603514737E-3</v>
      </c>
      <c r="AZ326">
        <f t="shared" si="86"/>
        <v>1</v>
      </c>
    </row>
    <row r="327" spans="4:52">
      <c r="D327" s="74"/>
      <c r="E327" s="31">
        <v>500</v>
      </c>
      <c r="F327" s="30">
        <f t="shared" si="87"/>
        <v>0.9589712486091585</v>
      </c>
      <c r="G327">
        <v>1.0119055346601029</v>
      </c>
      <c r="H327">
        <v>0.93018217158451399</v>
      </c>
      <c r="I327">
        <v>1.004016178499598</v>
      </c>
      <c r="J327">
        <v>0.93563447890763396</v>
      </c>
      <c r="K327">
        <v>0.94127592869531584</v>
      </c>
      <c r="L327">
        <v>0.95313402169666883</v>
      </c>
      <c r="M327">
        <v>0.91378514768948516</v>
      </c>
      <c r="N327">
        <v>0.94673472614835852</v>
      </c>
      <c r="O327">
        <v>0.96561416482884743</v>
      </c>
      <c r="P327">
        <v>0.9961821694197649</v>
      </c>
      <c r="Q327">
        <v>1.049595013839083</v>
      </c>
      <c r="R327">
        <v>0.89751038355285251</v>
      </c>
      <c r="S327">
        <v>0.90579881110316385</v>
      </c>
      <c r="T327">
        <v>0.95378679069062078</v>
      </c>
      <c r="U327">
        <v>0.97941320782136754</v>
      </c>
      <c r="Z327" s="74"/>
      <c r="AA327" s="31">
        <v>500</v>
      </c>
      <c r="AB327" s="30">
        <f t="shared" si="88"/>
        <v>0.44218280539102062</v>
      </c>
      <c r="AC327">
        <v>0.46742209631728038</v>
      </c>
      <c r="AD327">
        <v>0.40793201133144469</v>
      </c>
      <c r="AE327">
        <v>0.47308781869688388</v>
      </c>
      <c r="AF327">
        <v>0.44475920679886688</v>
      </c>
      <c r="AG327">
        <v>0.43181818181818182</v>
      </c>
      <c r="AH327">
        <v>0.42492917847025502</v>
      </c>
      <c r="AI327">
        <v>0.43626062322946169</v>
      </c>
      <c r="AJ327">
        <v>0.43342776203965999</v>
      </c>
      <c r="AK327">
        <v>0.41359773371104808</v>
      </c>
      <c r="AL327">
        <v>0.5</v>
      </c>
      <c r="AM327">
        <v>0.48158640226628902</v>
      </c>
      <c r="AN327">
        <v>0.44759206798866857</v>
      </c>
      <c r="AO327">
        <v>0.40226628895184141</v>
      </c>
      <c r="AP327">
        <v>0.44192634560906507</v>
      </c>
      <c r="AQ327">
        <v>0.42613636363636359</v>
      </c>
      <c r="AV327">
        <v>0</v>
      </c>
      <c r="AW327">
        <v>0</v>
      </c>
      <c r="AX327" s="24">
        <f t="shared" si="84"/>
        <v>0</v>
      </c>
      <c r="AY327">
        <f t="shared" si="85"/>
        <v>0</v>
      </c>
      <c r="AZ327">
        <f t="shared" si="86"/>
        <v>1</v>
      </c>
    </row>
    <row r="328" spans="4:52">
      <c r="D328" s="74"/>
      <c r="E328" s="31">
        <v>600</v>
      </c>
      <c r="F328" s="30">
        <f t="shared" si="87"/>
        <v>0.95905867421549129</v>
      </c>
      <c r="G328">
        <v>1.01228429865892</v>
      </c>
      <c r="H328">
        <v>0.9309675452460463</v>
      </c>
      <c r="I328">
        <v>1.004553699470123</v>
      </c>
      <c r="J328">
        <v>0.93440374709883112</v>
      </c>
      <c r="K328">
        <v>0.94100236547802973</v>
      </c>
      <c r="L328">
        <v>0.95315933047171142</v>
      </c>
      <c r="M328">
        <v>0.91381006457604907</v>
      </c>
      <c r="N328">
        <v>0.94718030764298455</v>
      </c>
      <c r="O328">
        <v>0.9654366055719632</v>
      </c>
      <c r="P328">
        <v>0.9964314112758017</v>
      </c>
      <c r="Q328">
        <v>1.0495644813857969</v>
      </c>
      <c r="R328">
        <v>0.89802716317774911</v>
      </c>
      <c r="S328">
        <v>0.90606832943237536</v>
      </c>
      <c r="T328">
        <v>0.95428276868665118</v>
      </c>
      <c r="U328">
        <v>0.97870799505933448</v>
      </c>
      <c r="Z328" s="74"/>
      <c r="AA328" s="31">
        <v>600</v>
      </c>
      <c r="AB328" s="30">
        <f t="shared" si="88"/>
        <v>0.44142791226714728</v>
      </c>
      <c r="AC328">
        <v>0.47025495750708213</v>
      </c>
      <c r="AD328">
        <v>0.41076487252124638</v>
      </c>
      <c r="AE328">
        <v>0.47025495750708213</v>
      </c>
      <c r="AF328">
        <v>0.44192634560906507</v>
      </c>
      <c r="AG328">
        <v>0.43465909090909088</v>
      </c>
      <c r="AH328">
        <v>0.42209631728045333</v>
      </c>
      <c r="AI328">
        <v>0.43342776203965999</v>
      </c>
      <c r="AJ328">
        <v>0.43342776203965999</v>
      </c>
      <c r="AK328">
        <v>0.41359773371104808</v>
      </c>
      <c r="AL328">
        <v>0.5</v>
      </c>
      <c r="AM328">
        <v>0.47875354107648732</v>
      </c>
      <c r="AN328">
        <v>0.44759206798866857</v>
      </c>
      <c r="AO328">
        <v>0.39660056657223802</v>
      </c>
      <c r="AP328">
        <v>0.44192634560906507</v>
      </c>
      <c r="AQ328">
        <v>0.42613636363636359</v>
      </c>
      <c r="AV328">
        <v>0.37175559997558588</v>
      </c>
      <c r="AW328">
        <v>0.34684906005859378</v>
      </c>
      <c r="AX328" s="24">
        <f t="shared" ref="AX328:AX391" si="89">(ABS(EXP(AV328) - EXP(AW328)) / ABS(EXP(AV328)))</f>
        <v>2.4598931166635755E-2</v>
      </c>
      <c r="AY328">
        <f t="shared" ref="AY328:AY391" si="90">ABS(AV328-AW328)</f>
        <v>2.4906539916992099E-2</v>
      </c>
      <c r="AZ328">
        <f t="shared" ref="AZ328:AZ391" si="91">IF(AND(AW328 &lt;= 1.2*AV328, AW328 &gt;= 0.8*AV328), 1, 0)</f>
        <v>1</v>
      </c>
    </row>
    <row r="329" spans="4:52">
      <c r="D329" s="74"/>
      <c r="E329" s="31">
        <v>750</v>
      </c>
      <c r="F329" s="30">
        <f t="shared" si="87"/>
        <v>0.95918605984456196</v>
      </c>
      <c r="G329">
        <v>1.013281147906949</v>
      </c>
      <c r="H329">
        <v>0.93165122865616956</v>
      </c>
      <c r="I329">
        <v>1.0034963610656651</v>
      </c>
      <c r="J329">
        <v>0.93487637603164164</v>
      </c>
      <c r="K329">
        <v>0.94254047865060453</v>
      </c>
      <c r="L329">
        <v>0.95392398483317564</v>
      </c>
      <c r="M329">
        <v>0.91298810355884452</v>
      </c>
      <c r="N329">
        <v>0.94780429662906018</v>
      </c>
      <c r="O329">
        <v>0.96476366519959622</v>
      </c>
      <c r="P329">
        <v>0.99676066518557527</v>
      </c>
      <c r="Q329">
        <v>1.049721889563195</v>
      </c>
      <c r="R329">
        <v>0.89797672016339436</v>
      </c>
      <c r="S329">
        <v>0.9049719720278846</v>
      </c>
      <c r="T329">
        <v>0.9535973655775144</v>
      </c>
      <c r="U329">
        <v>0.97943664261915719</v>
      </c>
      <c r="Z329" s="74"/>
      <c r="AA329" s="31">
        <v>750</v>
      </c>
      <c r="AB329" s="30">
        <f t="shared" si="88"/>
        <v>0.44293930809511539</v>
      </c>
      <c r="AC329">
        <v>0.47025495750708213</v>
      </c>
      <c r="AD329">
        <v>0.41359773371104808</v>
      </c>
      <c r="AE329">
        <v>0.46742209631728038</v>
      </c>
      <c r="AF329">
        <v>0.43909348441926338</v>
      </c>
      <c r="AG329">
        <v>0.4375</v>
      </c>
      <c r="AH329">
        <v>0.42492917847025502</v>
      </c>
      <c r="AI329">
        <v>0.44192634560906507</v>
      </c>
      <c r="AJ329">
        <v>0.43342776203965999</v>
      </c>
      <c r="AK329">
        <v>0.41643059490084988</v>
      </c>
      <c r="AL329">
        <v>0.5</v>
      </c>
      <c r="AM329">
        <v>0.47875354107648732</v>
      </c>
      <c r="AN329">
        <v>0.44759206798866857</v>
      </c>
      <c r="AO329">
        <v>0.40226628895184141</v>
      </c>
      <c r="AP329">
        <v>0.44475920679886688</v>
      </c>
      <c r="AQ329">
        <v>0.42613636363636359</v>
      </c>
      <c r="AV329">
        <v>0</v>
      </c>
      <c r="AW329">
        <v>0</v>
      </c>
      <c r="AX329" s="24">
        <f t="shared" si="89"/>
        <v>0</v>
      </c>
      <c r="AY329">
        <f t="shared" si="90"/>
        <v>0</v>
      </c>
      <c r="AZ329">
        <f t="shared" si="91"/>
        <v>1</v>
      </c>
    </row>
    <row r="330" spans="4:52">
      <c r="D330" s="74"/>
      <c r="E330" s="31">
        <v>1000</v>
      </c>
      <c r="F330" s="30">
        <f t="shared" si="87"/>
        <v>0.95945678479509988</v>
      </c>
      <c r="G330">
        <v>1.014579484636291</v>
      </c>
      <c r="H330">
        <v>0.93254029716383047</v>
      </c>
      <c r="I330">
        <v>1.0042166519798601</v>
      </c>
      <c r="J330">
        <v>0.93313778053051777</v>
      </c>
      <c r="K330">
        <v>0.94309912621257286</v>
      </c>
      <c r="L330">
        <v>0.95441553650465383</v>
      </c>
      <c r="M330">
        <v>0.91320793821660862</v>
      </c>
      <c r="N330">
        <v>0.947187198544995</v>
      </c>
      <c r="O330">
        <v>0.9648654490927544</v>
      </c>
      <c r="P330">
        <v>0.99753738944820014</v>
      </c>
      <c r="Q330">
        <v>1.0495134674752351</v>
      </c>
      <c r="R330">
        <v>0.89997555742536905</v>
      </c>
      <c r="S330">
        <v>0.90506205564767495</v>
      </c>
      <c r="T330">
        <v>0.95374118238277794</v>
      </c>
      <c r="U330">
        <v>0.97877265666515922</v>
      </c>
      <c r="Z330" s="74"/>
      <c r="AA330" s="31">
        <v>1000</v>
      </c>
      <c r="AB330" s="30">
        <f t="shared" si="88"/>
        <v>0.44331755944716283</v>
      </c>
      <c r="AC330">
        <v>0.47308781869688388</v>
      </c>
      <c r="AD330">
        <v>0.41359773371104808</v>
      </c>
      <c r="AE330">
        <v>0.46742209631728038</v>
      </c>
      <c r="AF330">
        <v>0.44192634560906507</v>
      </c>
      <c r="AG330">
        <v>0.44034090909090912</v>
      </c>
      <c r="AH330">
        <v>0.42209631728045333</v>
      </c>
      <c r="AI330">
        <v>0.44475920679886688</v>
      </c>
      <c r="AJ330">
        <v>0.43342776203965999</v>
      </c>
      <c r="AK330">
        <v>0.41643059490084988</v>
      </c>
      <c r="AL330">
        <v>0.5</v>
      </c>
      <c r="AM330">
        <v>0.47875354107648732</v>
      </c>
      <c r="AN330">
        <v>0.44475920679886688</v>
      </c>
      <c r="AO330">
        <v>0.40226628895184141</v>
      </c>
      <c r="AP330">
        <v>0.44475920679886688</v>
      </c>
      <c r="AQ330">
        <v>0.42613636363636359</v>
      </c>
      <c r="AV330">
        <v>0.39783859252929688</v>
      </c>
      <c r="AW330">
        <v>0.38342361450195311</v>
      </c>
      <c r="AX330" s="24">
        <f t="shared" si="89"/>
        <v>1.4311579656235196E-2</v>
      </c>
      <c r="AY330">
        <f t="shared" si="90"/>
        <v>1.4414978027343761E-2</v>
      </c>
      <c r="AZ330">
        <f t="shared" si="91"/>
        <v>1</v>
      </c>
    </row>
    <row r="331" spans="4:52">
      <c r="D331" s="73">
        <v>5</v>
      </c>
      <c r="E331" s="31">
        <v>5</v>
      </c>
      <c r="F331" s="30">
        <f t="shared" si="87"/>
        <v>0.93882059308992183</v>
      </c>
      <c r="G331">
        <v>0.95408861777932308</v>
      </c>
      <c r="H331">
        <v>0.90664824105511033</v>
      </c>
      <c r="I331">
        <v>0.99876703703831182</v>
      </c>
      <c r="J331">
        <v>0.94478145330384289</v>
      </c>
      <c r="K331">
        <v>0.917209090934057</v>
      </c>
      <c r="L331">
        <v>0.94584436551358353</v>
      </c>
      <c r="M331">
        <v>0.89108148937483389</v>
      </c>
      <c r="N331">
        <v>0.93310334452696897</v>
      </c>
      <c r="O331">
        <v>0.9376775325783735</v>
      </c>
      <c r="P331">
        <v>0.97298165546777327</v>
      </c>
      <c r="Q331">
        <v>1.035178476245453</v>
      </c>
      <c r="R331">
        <v>0.88871729368953034</v>
      </c>
      <c r="S331">
        <v>0.88501519018231189</v>
      </c>
      <c r="T331">
        <v>0.927972817144189</v>
      </c>
      <c r="U331">
        <v>0.94324229151516414</v>
      </c>
      <c r="Z331" s="73">
        <v>5</v>
      </c>
      <c r="AA331" s="31">
        <v>5</v>
      </c>
      <c r="AB331" s="30">
        <f t="shared" si="88"/>
        <v>0.49434232552150398</v>
      </c>
      <c r="AC331">
        <v>0.50708215297450421</v>
      </c>
      <c r="AD331">
        <v>0.45892351274787541</v>
      </c>
      <c r="AE331">
        <v>0.53257790368271951</v>
      </c>
      <c r="AF331">
        <v>0.45892351274787541</v>
      </c>
      <c r="AG331">
        <v>0.5</v>
      </c>
      <c r="AH331">
        <v>0.50991501416430596</v>
      </c>
      <c r="AI331">
        <v>0.50991501416430596</v>
      </c>
      <c r="AJ331">
        <v>0.46742209631728038</v>
      </c>
      <c r="AK331">
        <v>0.45892351274787541</v>
      </c>
      <c r="AL331">
        <v>0.52840909090909094</v>
      </c>
      <c r="AM331">
        <v>0.54107648725212465</v>
      </c>
      <c r="AN331">
        <v>0.47592067988668563</v>
      </c>
      <c r="AO331">
        <v>0.45042492917847032</v>
      </c>
      <c r="AP331">
        <v>0.50141643059490082</v>
      </c>
      <c r="AQ331">
        <v>0.51420454545454541</v>
      </c>
      <c r="AV331">
        <v>0</v>
      </c>
      <c r="AW331">
        <v>0</v>
      </c>
      <c r="AX331" s="24">
        <f t="shared" si="89"/>
        <v>0</v>
      </c>
      <c r="AY331">
        <f t="shared" si="90"/>
        <v>0</v>
      </c>
      <c r="AZ331">
        <f t="shared" si="91"/>
        <v>1</v>
      </c>
    </row>
    <row r="332" spans="4:52">
      <c r="D332" s="74"/>
      <c r="E332" s="31">
        <v>10</v>
      </c>
      <c r="F332" s="30">
        <f t="shared" si="87"/>
        <v>0.94065070971423503</v>
      </c>
      <c r="G332">
        <v>0.95365360568191448</v>
      </c>
      <c r="H332">
        <v>0.90662112058274946</v>
      </c>
      <c r="I332">
        <v>0.99738136247359188</v>
      </c>
      <c r="J332">
        <v>0.93240328778296155</v>
      </c>
      <c r="K332">
        <v>0.92217407511221761</v>
      </c>
      <c r="L332">
        <v>0.95740144516448833</v>
      </c>
      <c r="M332">
        <v>0.89919242290732238</v>
      </c>
      <c r="N332">
        <v>0.92988661948199081</v>
      </c>
      <c r="O332">
        <v>0.94040508485977636</v>
      </c>
      <c r="P332">
        <v>0.97912021206267785</v>
      </c>
      <c r="Q332">
        <v>1.035207043024877</v>
      </c>
      <c r="R332">
        <v>0.89202813337920739</v>
      </c>
      <c r="S332">
        <v>0.8818984609731958</v>
      </c>
      <c r="T332">
        <v>0.93743194080418601</v>
      </c>
      <c r="U332">
        <v>0.9449558314223655</v>
      </c>
      <c r="Z332" s="74"/>
      <c r="AA332" s="31">
        <v>10</v>
      </c>
      <c r="AB332" s="30">
        <f t="shared" si="88"/>
        <v>0.50038898188685721</v>
      </c>
      <c r="AC332">
        <v>0.50424929178470257</v>
      </c>
      <c r="AD332">
        <v>0.48158640226628902</v>
      </c>
      <c r="AE332">
        <v>0.52124645892351273</v>
      </c>
      <c r="AF332">
        <v>0.47025495750708213</v>
      </c>
      <c r="AG332">
        <v>0.50284090909090906</v>
      </c>
      <c r="AH332">
        <v>0.50708215297450421</v>
      </c>
      <c r="AI332">
        <v>0.51558073654390935</v>
      </c>
      <c r="AJ332">
        <v>0.47308781869688388</v>
      </c>
      <c r="AK332">
        <v>0.45042492917847032</v>
      </c>
      <c r="AL332">
        <v>0.54261363636363635</v>
      </c>
      <c r="AM332">
        <v>0.54107648725212465</v>
      </c>
      <c r="AN332">
        <v>0.51558073654390935</v>
      </c>
      <c r="AO332">
        <v>0.44759206798866857</v>
      </c>
      <c r="AP332">
        <v>0.5184135977337111</v>
      </c>
      <c r="AQ332">
        <v>0.51420454545454541</v>
      </c>
      <c r="AV332">
        <v>0.48032951354980469</v>
      </c>
      <c r="AW332">
        <v>0.46369628906249999</v>
      </c>
      <c r="AX332" s="24">
        <f t="shared" si="89"/>
        <v>1.6495656199673237E-2</v>
      </c>
      <c r="AY332">
        <f t="shared" si="90"/>
        <v>1.6633224487304699E-2</v>
      </c>
      <c r="AZ332">
        <f t="shared" si="91"/>
        <v>1</v>
      </c>
    </row>
    <row r="333" spans="4:52">
      <c r="D333" s="74"/>
      <c r="E333" s="31">
        <v>15</v>
      </c>
      <c r="F333" s="30">
        <f t="shared" si="87"/>
        <v>0.9416605767331655</v>
      </c>
      <c r="G333">
        <v>0.97350467758319148</v>
      </c>
      <c r="H333">
        <v>0.90592311058109787</v>
      </c>
      <c r="I333">
        <v>0.99769094776459766</v>
      </c>
      <c r="J333">
        <v>0.92062967217658898</v>
      </c>
      <c r="K333">
        <v>0.92468876658232346</v>
      </c>
      <c r="L333">
        <v>0.95656426719184295</v>
      </c>
      <c r="M333">
        <v>0.89891584391306112</v>
      </c>
      <c r="N333">
        <v>0.92768923990929231</v>
      </c>
      <c r="O333">
        <v>0.94075279467983308</v>
      </c>
      <c r="P333">
        <v>0.98220973611764861</v>
      </c>
      <c r="Q333">
        <v>1.036047604415181</v>
      </c>
      <c r="R333">
        <v>0.89372898624810326</v>
      </c>
      <c r="S333">
        <v>0.88249237936414249</v>
      </c>
      <c r="T333">
        <v>0.937553360654095</v>
      </c>
      <c r="U333">
        <v>0.94651726381648449</v>
      </c>
      <c r="Z333" s="74"/>
      <c r="AA333" s="31">
        <v>15</v>
      </c>
      <c r="AB333" s="30">
        <f t="shared" si="88"/>
        <v>0.50000912095458838</v>
      </c>
      <c r="AC333">
        <v>0.52407932011331448</v>
      </c>
      <c r="AD333">
        <v>0.47875354107648732</v>
      </c>
      <c r="AE333">
        <v>0.52974504249291787</v>
      </c>
      <c r="AF333">
        <v>0.47592067988668563</v>
      </c>
      <c r="AG333">
        <v>0.50284090909090906</v>
      </c>
      <c r="AH333">
        <v>0.50141643059490082</v>
      </c>
      <c r="AI333">
        <v>0.50708215297450421</v>
      </c>
      <c r="AJ333">
        <v>0.45892351274787541</v>
      </c>
      <c r="AK333">
        <v>0.46175637393767699</v>
      </c>
      <c r="AL333">
        <v>0.53693181818181823</v>
      </c>
      <c r="AM333">
        <v>0.5382436260623229</v>
      </c>
      <c r="AN333">
        <v>0.5184135977337111</v>
      </c>
      <c r="AO333">
        <v>0.43909348441926338</v>
      </c>
      <c r="AP333">
        <v>0.5184135977337111</v>
      </c>
      <c r="AQ333">
        <v>0.50852272727272729</v>
      </c>
      <c r="AV333">
        <v>0</v>
      </c>
      <c r="AW333">
        <v>0</v>
      </c>
      <c r="AX333" s="24">
        <f t="shared" si="89"/>
        <v>0</v>
      </c>
      <c r="AY333">
        <f t="shared" si="90"/>
        <v>0</v>
      </c>
      <c r="AZ333">
        <f t="shared" si="91"/>
        <v>1</v>
      </c>
    </row>
    <row r="334" spans="4:52">
      <c r="D334" s="74"/>
      <c r="E334" s="31">
        <v>25</v>
      </c>
      <c r="F334" s="30">
        <f t="shared" si="87"/>
        <v>0.94069237066854894</v>
      </c>
      <c r="G334">
        <v>0.9726240322624824</v>
      </c>
      <c r="H334">
        <v>0.90154329406334099</v>
      </c>
      <c r="I334">
        <v>0.9992595055227419</v>
      </c>
      <c r="J334">
        <v>0.91950952038822154</v>
      </c>
      <c r="K334">
        <v>0.92381923369480468</v>
      </c>
      <c r="L334">
        <v>0.95659921229744516</v>
      </c>
      <c r="M334">
        <v>0.89803960730228449</v>
      </c>
      <c r="N334">
        <v>0.92643301262430977</v>
      </c>
      <c r="O334">
        <v>0.94065889782684231</v>
      </c>
      <c r="P334">
        <v>0.98144581937194664</v>
      </c>
      <c r="Q334">
        <v>1.0342119985108871</v>
      </c>
      <c r="R334">
        <v>0.89162859039133657</v>
      </c>
      <c r="S334">
        <v>0.88111221976638332</v>
      </c>
      <c r="T334">
        <v>0.93795025615172123</v>
      </c>
      <c r="U334">
        <v>0.94555035985348712</v>
      </c>
      <c r="Z334" s="74"/>
      <c r="AA334" s="31">
        <v>25</v>
      </c>
      <c r="AB334" s="30">
        <f t="shared" si="88"/>
        <v>0.49868819211949522</v>
      </c>
      <c r="AC334">
        <v>0.53257790368271951</v>
      </c>
      <c r="AD334">
        <v>0.48725212464589229</v>
      </c>
      <c r="AE334">
        <v>0.52691218130311612</v>
      </c>
      <c r="AF334">
        <v>0.47025495750708213</v>
      </c>
      <c r="AG334">
        <v>0.50284090909090906</v>
      </c>
      <c r="AH334">
        <v>0.50991501416430596</v>
      </c>
      <c r="AI334">
        <v>0.50141643059490082</v>
      </c>
      <c r="AJ334">
        <v>0.46175637393767699</v>
      </c>
      <c r="AK334">
        <v>0.47308781869688388</v>
      </c>
      <c r="AL334">
        <v>0.53693181818181823</v>
      </c>
      <c r="AM334">
        <v>0.53541076487252126</v>
      </c>
      <c r="AN334">
        <v>0.49008498583569399</v>
      </c>
      <c r="AO334">
        <v>0.44475920679886688</v>
      </c>
      <c r="AP334">
        <v>0.49291784702549568</v>
      </c>
      <c r="AQ334">
        <v>0.51420454545454541</v>
      </c>
      <c r="AV334">
        <v>0.49400901794433588</v>
      </c>
      <c r="AW334">
        <v>0.49301185607910158</v>
      </c>
      <c r="AX334" s="24">
        <f t="shared" si="89"/>
        <v>9.9666486455203627E-4</v>
      </c>
      <c r="AY334">
        <f t="shared" si="90"/>
        <v>9.9716186523429728E-4</v>
      </c>
      <c r="AZ334">
        <f t="shared" si="91"/>
        <v>1</v>
      </c>
    </row>
    <row r="335" spans="4:52">
      <c r="D335" s="74"/>
      <c r="E335" s="31">
        <v>35</v>
      </c>
      <c r="F335" s="30">
        <f t="shared" ref="F335:F398" si="92">AVERAGE(G335:U335)</f>
        <v>0.94056087296382163</v>
      </c>
      <c r="G335">
        <v>0.97220678881134448</v>
      </c>
      <c r="H335">
        <v>0.89751988951651696</v>
      </c>
      <c r="I335">
        <v>0.9992272821815994</v>
      </c>
      <c r="J335">
        <v>0.91970692369713247</v>
      </c>
      <c r="K335">
        <v>0.9233225463375544</v>
      </c>
      <c r="L335">
        <v>0.9567751596734847</v>
      </c>
      <c r="M335">
        <v>0.89700305346780329</v>
      </c>
      <c r="N335">
        <v>0.92686406313115288</v>
      </c>
      <c r="O335">
        <v>0.94074741921484373</v>
      </c>
      <c r="P335">
        <v>0.98319067120043091</v>
      </c>
      <c r="Q335">
        <v>1.0345079062808109</v>
      </c>
      <c r="R335">
        <v>0.89178614695129577</v>
      </c>
      <c r="S335">
        <v>0.87997620689814748</v>
      </c>
      <c r="T335">
        <v>0.93772424665481591</v>
      </c>
      <c r="U335">
        <v>0.94785479044038923</v>
      </c>
      <c r="Z335" s="74"/>
      <c r="AA335" s="31">
        <v>35</v>
      </c>
      <c r="AB335" s="30">
        <f t="shared" ref="AB335:AB398" si="93">AVERAGE(AC335:AQ335)</f>
        <v>0.49906429736458063</v>
      </c>
      <c r="AC335">
        <v>0.53257790368271951</v>
      </c>
      <c r="AD335">
        <v>0.48725212464589229</v>
      </c>
      <c r="AE335">
        <v>0.52407932011331448</v>
      </c>
      <c r="AF335">
        <v>0.46742209631728038</v>
      </c>
      <c r="AG335">
        <v>0.5</v>
      </c>
      <c r="AH335">
        <v>0.5184135977337111</v>
      </c>
      <c r="AI335">
        <v>0.50141643059490082</v>
      </c>
      <c r="AJ335">
        <v>0.47025495750708213</v>
      </c>
      <c r="AK335">
        <v>0.47875354107648732</v>
      </c>
      <c r="AL335">
        <v>0.54261363636363635</v>
      </c>
      <c r="AM335">
        <v>0.5439093484419264</v>
      </c>
      <c r="AN335">
        <v>0.48158640226628902</v>
      </c>
      <c r="AO335">
        <v>0.44192634560906507</v>
      </c>
      <c r="AP335">
        <v>0.49291784702549568</v>
      </c>
      <c r="AQ335">
        <v>0.50284090909090906</v>
      </c>
      <c r="AV335">
        <v>0</v>
      </c>
      <c r="AW335">
        <v>0</v>
      </c>
      <c r="AX335" s="24">
        <f t="shared" si="89"/>
        <v>0</v>
      </c>
      <c r="AY335">
        <f t="shared" si="90"/>
        <v>0</v>
      </c>
      <c r="AZ335">
        <f t="shared" si="91"/>
        <v>1</v>
      </c>
    </row>
    <row r="336" spans="4:52">
      <c r="D336" s="74"/>
      <c r="E336" s="31">
        <v>50</v>
      </c>
      <c r="F336" s="30">
        <f t="shared" si="92"/>
        <v>0.94086484087996491</v>
      </c>
      <c r="G336">
        <v>0.97133938801238673</v>
      </c>
      <c r="H336">
        <v>0.89842672783577737</v>
      </c>
      <c r="I336">
        <v>0.99964650203896355</v>
      </c>
      <c r="J336">
        <v>0.92179020024557834</v>
      </c>
      <c r="K336">
        <v>0.92379158475968604</v>
      </c>
      <c r="L336">
        <v>0.95787486485887041</v>
      </c>
      <c r="M336">
        <v>0.89774571490490662</v>
      </c>
      <c r="N336">
        <v>0.92656207064404272</v>
      </c>
      <c r="O336">
        <v>0.94070148974337364</v>
      </c>
      <c r="P336">
        <v>0.98510037944578532</v>
      </c>
      <c r="Q336">
        <v>1.0357527501515451</v>
      </c>
      <c r="R336">
        <v>0.89073545201068738</v>
      </c>
      <c r="S336">
        <v>0.87903465560561422</v>
      </c>
      <c r="T336">
        <v>0.93744149293595014</v>
      </c>
      <c r="U336">
        <v>0.94702934000630601</v>
      </c>
      <c r="Z336" s="74"/>
      <c r="AA336" s="31">
        <v>50</v>
      </c>
      <c r="AB336" s="30">
        <f t="shared" si="93"/>
        <v>0.50000536526740491</v>
      </c>
      <c r="AC336">
        <v>0.52974504249291787</v>
      </c>
      <c r="AD336">
        <v>0.48725212464589229</v>
      </c>
      <c r="AE336">
        <v>0.51558073654390935</v>
      </c>
      <c r="AF336">
        <v>0.47025495750708213</v>
      </c>
      <c r="AG336">
        <v>0.50568181818181823</v>
      </c>
      <c r="AH336">
        <v>0.5184135977337111</v>
      </c>
      <c r="AI336">
        <v>0.48725212464589229</v>
      </c>
      <c r="AJ336">
        <v>0.46742209631728038</v>
      </c>
      <c r="AK336">
        <v>0.48441926345609071</v>
      </c>
      <c r="AL336">
        <v>0.51704545454545459</v>
      </c>
      <c r="AM336">
        <v>0.54957507082152979</v>
      </c>
      <c r="AN336">
        <v>0.50141643059490082</v>
      </c>
      <c r="AO336">
        <v>0.46458923512747868</v>
      </c>
      <c r="AP336">
        <v>0.49575070821529738</v>
      </c>
      <c r="AQ336">
        <v>0.50568181818181823</v>
      </c>
      <c r="AV336">
        <v>0</v>
      </c>
      <c r="AW336">
        <v>0</v>
      </c>
      <c r="AX336" s="24">
        <f t="shared" si="89"/>
        <v>0</v>
      </c>
      <c r="AY336">
        <f t="shared" si="90"/>
        <v>0</v>
      </c>
      <c r="AZ336">
        <f t="shared" si="91"/>
        <v>1</v>
      </c>
    </row>
    <row r="337" spans="4:52">
      <c r="D337" s="74"/>
      <c r="E337" s="31">
        <v>75</v>
      </c>
      <c r="F337" s="30">
        <f t="shared" si="92"/>
        <v>0.94051478964564517</v>
      </c>
      <c r="G337">
        <v>0.97178224255803258</v>
      </c>
      <c r="H337">
        <v>0.89854205493410666</v>
      </c>
      <c r="I337">
        <v>0.99777768956533608</v>
      </c>
      <c r="J337">
        <v>0.91844833657736991</v>
      </c>
      <c r="K337">
        <v>0.92350917803560673</v>
      </c>
      <c r="L337">
        <v>0.9583574580066424</v>
      </c>
      <c r="M337">
        <v>0.89744778170865191</v>
      </c>
      <c r="N337">
        <v>0.92771534076436468</v>
      </c>
      <c r="O337">
        <v>0.93923111645027879</v>
      </c>
      <c r="P337">
        <v>0.98466139465073965</v>
      </c>
      <c r="Q337">
        <v>1.035537790397747</v>
      </c>
      <c r="R337">
        <v>0.88974954825829466</v>
      </c>
      <c r="S337">
        <v>0.87928193295368229</v>
      </c>
      <c r="T337">
        <v>0.93775597478010586</v>
      </c>
      <c r="U337">
        <v>0.94792400504371654</v>
      </c>
      <c r="Z337" s="74"/>
      <c r="AA337" s="31">
        <v>75</v>
      </c>
      <c r="AB337" s="30">
        <f t="shared" si="93"/>
        <v>0.50057569319254869</v>
      </c>
      <c r="AC337">
        <v>0.52974504249291787</v>
      </c>
      <c r="AD337">
        <v>0.48441926345609071</v>
      </c>
      <c r="AE337">
        <v>0.5184135977337111</v>
      </c>
      <c r="AF337">
        <v>0.47025495750708213</v>
      </c>
      <c r="AG337">
        <v>0.50568181818181823</v>
      </c>
      <c r="AH337">
        <v>0.5184135977337111</v>
      </c>
      <c r="AI337">
        <v>0.49291784702549568</v>
      </c>
      <c r="AJ337">
        <v>0.47308781869688388</v>
      </c>
      <c r="AK337">
        <v>0.47875354107648732</v>
      </c>
      <c r="AL337">
        <v>0.53693181818181823</v>
      </c>
      <c r="AM337">
        <v>0.54674220963172804</v>
      </c>
      <c r="AN337">
        <v>0.50991501416430596</v>
      </c>
      <c r="AO337">
        <v>0.43909348441926338</v>
      </c>
      <c r="AP337">
        <v>0.49858356940509913</v>
      </c>
      <c r="AQ337">
        <v>0.50568181818181823</v>
      </c>
      <c r="AV337">
        <v>6.626129150390625E-2</v>
      </c>
      <c r="AW337">
        <v>6.7172241210937497E-2</v>
      </c>
      <c r="AX337" s="24">
        <f t="shared" si="89"/>
        <v>9.1136474773313844E-4</v>
      </c>
      <c r="AY337">
        <f t="shared" si="90"/>
        <v>9.1094970703124722E-4</v>
      </c>
      <c r="AZ337">
        <f t="shared" si="91"/>
        <v>1</v>
      </c>
    </row>
    <row r="338" spans="4:52">
      <c r="D338" s="74"/>
      <c r="E338" s="31">
        <v>100</v>
      </c>
      <c r="F338" s="30">
        <f t="shared" si="92"/>
        <v>0.94055469137336012</v>
      </c>
      <c r="G338">
        <v>0.97229364913784766</v>
      </c>
      <c r="H338">
        <v>0.895113166227409</v>
      </c>
      <c r="I338">
        <v>0.99759579966932987</v>
      </c>
      <c r="J338">
        <v>0.91770579259897278</v>
      </c>
      <c r="K338">
        <v>0.92402447262624132</v>
      </c>
      <c r="L338">
        <v>0.95920278272501602</v>
      </c>
      <c r="M338">
        <v>0.89769827681308534</v>
      </c>
      <c r="N338">
        <v>0.92795612764227953</v>
      </c>
      <c r="O338">
        <v>0.93915402797071157</v>
      </c>
      <c r="P338">
        <v>0.98520757233759904</v>
      </c>
      <c r="Q338">
        <v>1.0358523635246739</v>
      </c>
      <c r="R338">
        <v>0.88999840620557613</v>
      </c>
      <c r="S338">
        <v>0.88029854949587649</v>
      </c>
      <c r="T338">
        <v>0.93735814520767968</v>
      </c>
      <c r="U338">
        <v>0.94886123841810133</v>
      </c>
      <c r="Z338" s="74"/>
      <c r="AA338" s="31">
        <v>100</v>
      </c>
      <c r="AB338" s="30">
        <f t="shared" si="93"/>
        <v>0.50000536526740491</v>
      </c>
      <c r="AC338">
        <v>0.52974504249291787</v>
      </c>
      <c r="AD338">
        <v>0.48441926345609071</v>
      </c>
      <c r="AE338">
        <v>0.52407932011331448</v>
      </c>
      <c r="AF338">
        <v>0.46742209631728038</v>
      </c>
      <c r="AG338">
        <v>0.51420454545454541</v>
      </c>
      <c r="AH338">
        <v>0.52124645892351273</v>
      </c>
      <c r="AI338">
        <v>0.49858356940509913</v>
      </c>
      <c r="AJ338">
        <v>0.47592067988668563</v>
      </c>
      <c r="AK338">
        <v>0.47875354107648732</v>
      </c>
      <c r="AL338">
        <v>0.51420454545454541</v>
      </c>
      <c r="AM338">
        <v>0.54957507082152979</v>
      </c>
      <c r="AN338">
        <v>0.49858356940509913</v>
      </c>
      <c r="AO338">
        <v>0.44759206798866857</v>
      </c>
      <c r="AP338">
        <v>0.49575070821529738</v>
      </c>
      <c r="AQ338">
        <v>0.5</v>
      </c>
      <c r="AV338">
        <v>0</v>
      </c>
      <c r="AW338">
        <v>0</v>
      </c>
      <c r="AX338" s="24">
        <f t="shared" si="89"/>
        <v>0</v>
      </c>
      <c r="AY338">
        <f t="shared" si="90"/>
        <v>0</v>
      </c>
      <c r="AZ338">
        <f t="shared" si="91"/>
        <v>1</v>
      </c>
    </row>
    <row r="339" spans="4:52">
      <c r="D339" s="74"/>
      <c r="E339" s="31">
        <v>125</v>
      </c>
      <c r="F339" s="30">
        <f t="shared" si="92"/>
        <v>0.9402673785781388</v>
      </c>
      <c r="G339">
        <v>0.97229983309214485</v>
      </c>
      <c r="H339">
        <v>0.8942766020663081</v>
      </c>
      <c r="I339">
        <v>0.9973948290507656</v>
      </c>
      <c r="J339">
        <v>0.91721649293222041</v>
      </c>
      <c r="K339">
        <v>0.92387005265677835</v>
      </c>
      <c r="L339">
        <v>0.95992103936426454</v>
      </c>
      <c r="M339">
        <v>0.89767733527075633</v>
      </c>
      <c r="N339">
        <v>0.92705578435987313</v>
      </c>
      <c r="O339">
        <v>0.93921888978325008</v>
      </c>
      <c r="P339">
        <v>0.98576220935491066</v>
      </c>
      <c r="Q339">
        <v>1.0355497696947249</v>
      </c>
      <c r="R339">
        <v>0.88906056281712154</v>
      </c>
      <c r="S339">
        <v>0.879042797365158</v>
      </c>
      <c r="T339">
        <v>0.93722175549759434</v>
      </c>
      <c r="U339">
        <v>0.94844272536621144</v>
      </c>
      <c r="Z339" s="74"/>
      <c r="AA339" s="31">
        <v>125</v>
      </c>
      <c r="AB339" s="30">
        <f t="shared" si="93"/>
        <v>0.50321647780925394</v>
      </c>
      <c r="AC339">
        <v>0.53257790368271951</v>
      </c>
      <c r="AD339">
        <v>0.49291784702549568</v>
      </c>
      <c r="AE339">
        <v>0.52407932011331448</v>
      </c>
      <c r="AF339">
        <v>0.47592067988668563</v>
      </c>
      <c r="AG339">
        <v>0.50852272727272729</v>
      </c>
      <c r="AH339">
        <v>0.52407932011331448</v>
      </c>
      <c r="AI339">
        <v>0.50141643059490082</v>
      </c>
      <c r="AJ339">
        <v>0.47025495750708213</v>
      </c>
      <c r="AK339">
        <v>0.47875354107648732</v>
      </c>
      <c r="AL339">
        <v>0.51988636363636365</v>
      </c>
      <c r="AM339">
        <v>0.54957507082152979</v>
      </c>
      <c r="AN339">
        <v>0.49858356940509913</v>
      </c>
      <c r="AO339">
        <v>0.47592067988668563</v>
      </c>
      <c r="AP339">
        <v>0.49291784702549568</v>
      </c>
      <c r="AQ339">
        <v>0.50284090909090906</v>
      </c>
      <c r="AV339">
        <v>0.12947654724121091</v>
      </c>
      <c r="AW339">
        <v>0.12869796752929691</v>
      </c>
      <c r="AX339" s="24">
        <f t="shared" si="89"/>
        <v>7.7827669737551893E-4</v>
      </c>
      <c r="AY339">
        <f t="shared" si="90"/>
        <v>7.7857971191400144E-4</v>
      </c>
      <c r="AZ339">
        <f t="shared" si="91"/>
        <v>1</v>
      </c>
    </row>
    <row r="340" spans="4:52">
      <c r="D340" s="74"/>
      <c r="E340" s="31">
        <v>250</v>
      </c>
      <c r="F340" s="30">
        <f t="shared" si="92"/>
        <v>0.9402882300949833</v>
      </c>
      <c r="G340">
        <v>0.97196539025079509</v>
      </c>
      <c r="H340">
        <v>0.89477309700907393</v>
      </c>
      <c r="I340">
        <v>0.99808155021705802</v>
      </c>
      <c r="J340">
        <v>0.91610697989558665</v>
      </c>
      <c r="K340">
        <v>0.92380547637807287</v>
      </c>
      <c r="L340">
        <v>0.95931001345228339</v>
      </c>
      <c r="M340">
        <v>0.89753577501450243</v>
      </c>
      <c r="N340">
        <v>0.9269356976693085</v>
      </c>
      <c r="O340">
        <v>0.93888783814089805</v>
      </c>
      <c r="P340">
        <v>0.98552007861261159</v>
      </c>
      <c r="Q340">
        <v>1.035085263525451</v>
      </c>
      <c r="R340">
        <v>0.88872521403775939</v>
      </c>
      <c r="S340">
        <v>0.88063348012276821</v>
      </c>
      <c r="T340">
        <v>0.93716664017761819</v>
      </c>
      <c r="U340">
        <v>0.94979095692096227</v>
      </c>
      <c r="Z340" s="74"/>
      <c r="AA340" s="31">
        <v>250</v>
      </c>
      <c r="AB340" s="30">
        <f t="shared" si="93"/>
        <v>0.50359419263456084</v>
      </c>
      <c r="AC340">
        <v>0.52691218130311612</v>
      </c>
      <c r="AD340">
        <v>0.48441926345609071</v>
      </c>
      <c r="AE340">
        <v>0.52691218130311612</v>
      </c>
      <c r="AF340">
        <v>0.47025495750708213</v>
      </c>
      <c r="AG340">
        <v>0.50852272727272729</v>
      </c>
      <c r="AH340">
        <v>0.52407932011331448</v>
      </c>
      <c r="AI340">
        <v>0.50141643059490082</v>
      </c>
      <c r="AJ340">
        <v>0.47875354107648732</v>
      </c>
      <c r="AK340">
        <v>0.49575070821529738</v>
      </c>
      <c r="AL340">
        <v>0.51988636363636365</v>
      </c>
      <c r="AM340">
        <v>0.54674220963172804</v>
      </c>
      <c r="AN340">
        <v>0.50141643059490082</v>
      </c>
      <c r="AO340">
        <v>0.45042492917847032</v>
      </c>
      <c r="AP340">
        <v>0.51558073654390935</v>
      </c>
      <c r="AQ340">
        <v>0.50284090909090906</v>
      </c>
      <c r="AV340">
        <v>0.27332115173339838</v>
      </c>
      <c r="AW340">
        <v>0.28825225830078133</v>
      </c>
      <c r="AX340" s="24">
        <f t="shared" si="89"/>
        <v>1.5043132401165909E-2</v>
      </c>
      <c r="AY340">
        <f t="shared" si="90"/>
        <v>1.4931106567382946E-2</v>
      </c>
      <c r="AZ340">
        <f t="shared" si="91"/>
        <v>1</v>
      </c>
    </row>
    <row r="341" spans="4:52">
      <c r="D341" s="74"/>
      <c r="E341" s="31">
        <v>400</v>
      </c>
      <c r="F341" s="30">
        <f t="shared" si="92"/>
        <v>0.94055201731772642</v>
      </c>
      <c r="G341">
        <v>0.97206095892421318</v>
      </c>
      <c r="H341">
        <v>0.89660517952676566</v>
      </c>
      <c r="I341">
        <v>0.99783367480354501</v>
      </c>
      <c r="J341">
        <v>0.91688405268868756</v>
      </c>
      <c r="K341">
        <v>0.92374013264724797</v>
      </c>
      <c r="L341">
        <v>0.95940400665243719</v>
      </c>
      <c r="M341">
        <v>0.89753433558323092</v>
      </c>
      <c r="N341">
        <v>0.92693923410271073</v>
      </c>
      <c r="O341">
        <v>0.93878189619477015</v>
      </c>
      <c r="P341">
        <v>0.98613446218500977</v>
      </c>
      <c r="Q341">
        <v>1.035476743910352</v>
      </c>
      <c r="R341">
        <v>0.88887223359284284</v>
      </c>
      <c r="S341">
        <v>0.87983956388978435</v>
      </c>
      <c r="T341">
        <v>0.93712962978251269</v>
      </c>
      <c r="U341">
        <v>0.95104415528178599</v>
      </c>
      <c r="Z341" s="74"/>
      <c r="AA341" s="31">
        <v>400</v>
      </c>
      <c r="AB341" s="30">
        <f t="shared" si="93"/>
        <v>0.5041623744527427</v>
      </c>
      <c r="AC341">
        <v>0.52974504249291787</v>
      </c>
      <c r="AD341">
        <v>0.48158640226628902</v>
      </c>
      <c r="AE341">
        <v>0.53257790368271951</v>
      </c>
      <c r="AF341">
        <v>0.47025495750708213</v>
      </c>
      <c r="AG341">
        <v>0.51420454545454541</v>
      </c>
      <c r="AH341">
        <v>0.52691218130311612</v>
      </c>
      <c r="AI341">
        <v>0.50141643059490082</v>
      </c>
      <c r="AJ341">
        <v>0.47025495750708213</v>
      </c>
      <c r="AK341">
        <v>0.49575070821529738</v>
      </c>
      <c r="AL341">
        <v>0.51988636363636365</v>
      </c>
      <c r="AM341">
        <v>0.54957507082152979</v>
      </c>
      <c r="AN341">
        <v>0.49858356940509913</v>
      </c>
      <c r="AO341">
        <v>0.47025495750708213</v>
      </c>
      <c r="AP341">
        <v>0.49575070821529738</v>
      </c>
      <c r="AQ341">
        <v>0.50568181818181823</v>
      </c>
      <c r="AV341">
        <v>0</v>
      </c>
      <c r="AW341">
        <v>0</v>
      </c>
      <c r="AX341" s="24">
        <f t="shared" si="89"/>
        <v>0</v>
      </c>
      <c r="AY341">
        <f t="shared" si="90"/>
        <v>0</v>
      </c>
      <c r="AZ341">
        <f t="shared" si="91"/>
        <v>1</v>
      </c>
    </row>
    <row r="342" spans="4:52">
      <c r="D342" s="74"/>
      <c r="E342" s="31">
        <v>500</v>
      </c>
      <c r="F342" s="30">
        <f t="shared" si="92"/>
        <v>0.94067452692730236</v>
      </c>
      <c r="G342">
        <v>0.97211263398655989</v>
      </c>
      <c r="H342">
        <v>0.89655798385684571</v>
      </c>
      <c r="I342">
        <v>0.99797450115077202</v>
      </c>
      <c r="J342">
        <v>0.91702509997395254</v>
      </c>
      <c r="K342">
        <v>0.92352500675625815</v>
      </c>
      <c r="L342">
        <v>0.95935505783657304</v>
      </c>
      <c r="M342">
        <v>0.89766893373682122</v>
      </c>
      <c r="N342">
        <v>0.92711460379422961</v>
      </c>
      <c r="O342">
        <v>0.93863579743346237</v>
      </c>
      <c r="P342">
        <v>0.98692282125156539</v>
      </c>
      <c r="Q342">
        <v>1.0351510382302129</v>
      </c>
      <c r="R342">
        <v>0.88901460073907757</v>
      </c>
      <c r="S342">
        <v>0.88046787027526752</v>
      </c>
      <c r="T342">
        <v>0.93704884999903182</v>
      </c>
      <c r="U342">
        <v>0.95154310488890448</v>
      </c>
      <c r="Z342" s="74"/>
      <c r="AA342" s="31">
        <v>500</v>
      </c>
      <c r="AB342" s="30">
        <f t="shared" si="93"/>
        <v>0.50586316422010469</v>
      </c>
      <c r="AC342">
        <v>0.52974504249291787</v>
      </c>
      <c r="AD342">
        <v>0.48158640226628902</v>
      </c>
      <c r="AE342">
        <v>0.52974504249291787</v>
      </c>
      <c r="AF342">
        <v>0.47592067988668563</v>
      </c>
      <c r="AG342">
        <v>0.51136363636363635</v>
      </c>
      <c r="AH342">
        <v>0.52974504249291787</v>
      </c>
      <c r="AI342">
        <v>0.50141643059490082</v>
      </c>
      <c r="AJ342">
        <v>0.47025495750708213</v>
      </c>
      <c r="AK342">
        <v>0.49575070821529738</v>
      </c>
      <c r="AL342">
        <v>0.52556818181818177</v>
      </c>
      <c r="AM342">
        <v>0.54674220963172804</v>
      </c>
      <c r="AN342">
        <v>0.49858356940509913</v>
      </c>
      <c r="AO342">
        <v>0.46742209631728038</v>
      </c>
      <c r="AP342">
        <v>0.51558073654390935</v>
      </c>
      <c r="AQ342">
        <v>0.50852272727272729</v>
      </c>
      <c r="AV342">
        <v>9.212493896484375E-4</v>
      </c>
      <c r="AW342">
        <v>1.7837524414062501E-3</v>
      </c>
      <c r="AX342" s="24">
        <f t="shared" si="89"/>
        <v>8.6287511447572483E-4</v>
      </c>
      <c r="AY342">
        <f t="shared" si="90"/>
        <v>8.6250305175781259E-4</v>
      </c>
      <c r="AZ342">
        <f t="shared" si="91"/>
        <v>0</v>
      </c>
    </row>
    <row r="343" spans="4:52">
      <c r="D343" s="74"/>
      <c r="E343" s="31">
        <v>600</v>
      </c>
      <c r="F343" s="30">
        <f t="shared" si="92"/>
        <v>0.94067690185613617</v>
      </c>
      <c r="G343">
        <v>0.97190055484994942</v>
      </c>
      <c r="H343">
        <v>0.89688258831220313</v>
      </c>
      <c r="I343">
        <v>0.99832516592081222</v>
      </c>
      <c r="J343">
        <v>0.91642385867758291</v>
      </c>
      <c r="K343">
        <v>0.92345462914828502</v>
      </c>
      <c r="L343">
        <v>0.95920595248055995</v>
      </c>
      <c r="M343">
        <v>0.89768528665824943</v>
      </c>
      <c r="N343">
        <v>0.92722759205282157</v>
      </c>
      <c r="O343">
        <v>0.93851790949369218</v>
      </c>
      <c r="P343">
        <v>0.98698018311733549</v>
      </c>
      <c r="Q343">
        <v>1.035109304393165</v>
      </c>
      <c r="R343">
        <v>0.8893555541271313</v>
      </c>
      <c r="S343">
        <v>0.88059959759938278</v>
      </c>
      <c r="T343">
        <v>0.93710770971964652</v>
      </c>
      <c r="U343">
        <v>0.95137764129122504</v>
      </c>
      <c r="Z343" s="74"/>
      <c r="AA343" s="31">
        <v>600</v>
      </c>
      <c r="AB343" s="30">
        <f t="shared" si="93"/>
        <v>0.50378465962743579</v>
      </c>
      <c r="AC343">
        <v>0.52974504249291787</v>
      </c>
      <c r="AD343">
        <v>0.48441926345609071</v>
      </c>
      <c r="AE343">
        <v>0.52974504249291787</v>
      </c>
      <c r="AF343">
        <v>0.47308781869688388</v>
      </c>
      <c r="AG343">
        <v>0.50852272727272729</v>
      </c>
      <c r="AH343">
        <v>0.52691218130311612</v>
      </c>
      <c r="AI343">
        <v>0.50424929178470257</v>
      </c>
      <c r="AJ343">
        <v>0.46742209631728038</v>
      </c>
      <c r="AK343">
        <v>0.49291784702549568</v>
      </c>
      <c r="AL343">
        <v>0.52840909090909094</v>
      </c>
      <c r="AM343">
        <v>0.54674220963172804</v>
      </c>
      <c r="AN343">
        <v>0.49575070821529738</v>
      </c>
      <c r="AO343">
        <v>0.47025495750708213</v>
      </c>
      <c r="AP343">
        <v>0.49575070821529738</v>
      </c>
      <c r="AQ343">
        <v>0.50284090909090906</v>
      </c>
      <c r="AV343">
        <v>0</v>
      </c>
      <c r="AW343">
        <v>0</v>
      </c>
      <c r="AX343" s="24">
        <f t="shared" si="89"/>
        <v>0</v>
      </c>
      <c r="AY343">
        <f t="shared" si="90"/>
        <v>0</v>
      </c>
      <c r="AZ343">
        <f t="shared" si="91"/>
        <v>1</v>
      </c>
    </row>
    <row r="344" spans="4:52">
      <c r="D344" s="74"/>
      <c r="E344" s="31">
        <v>750</v>
      </c>
      <c r="F344" s="30">
        <f t="shared" si="92"/>
        <v>0.94073797078839061</v>
      </c>
      <c r="G344">
        <v>0.9720714502305261</v>
      </c>
      <c r="H344">
        <v>0.89716848135038674</v>
      </c>
      <c r="I344">
        <v>0.99804069796554395</v>
      </c>
      <c r="J344">
        <v>0.91692218379274382</v>
      </c>
      <c r="K344">
        <v>0.92361219391664595</v>
      </c>
      <c r="L344">
        <v>0.95952508925419577</v>
      </c>
      <c r="M344">
        <v>0.89772342044979614</v>
      </c>
      <c r="N344">
        <v>0.92754023852060474</v>
      </c>
      <c r="O344">
        <v>0.93836790823481719</v>
      </c>
      <c r="P344">
        <v>0.9870407711918403</v>
      </c>
      <c r="Q344">
        <v>1.035065837059703</v>
      </c>
      <c r="R344">
        <v>0.88919590461023901</v>
      </c>
      <c r="S344">
        <v>0.88022759370645876</v>
      </c>
      <c r="T344">
        <v>0.93711646492265854</v>
      </c>
      <c r="U344">
        <v>0.9514513266197</v>
      </c>
      <c r="Z344" s="74"/>
      <c r="AA344" s="31">
        <v>750</v>
      </c>
      <c r="AB344" s="30">
        <f t="shared" si="93"/>
        <v>0.50453955275130913</v>
      </c>
      <c r="AC344">
        <v>0.52974504249291787</v>
      </c>
      <c r="AD344">
        <v>0.48158640226628902</v>
      </c>
      <c r="AE344">
        <v>0.52974504249291787</v>
      </c>
      <c r="AF344">
        <v>0.47308781869688388</v>
      </c>
      <c r="AG344">
        <v>0.50852272727272729</v>
      </c>
      <c r="AH344">
        <v>0.52407932011331448</v>
      </c>
      <c r="AI344">
        <v>0.50141643059490082</v>
      </c>
      <c r="AJ344">
        <v>0.46742209631728038</v>
      </c>
      <c r="AK344">
        <v>0.49575070821529738</v>
      </c>
      <c r="AL344">
        <v>0.52272727272727271</v>
      </c>
      <c r="AM344">
        <v>0.54957507082152979</v>
      </c>
      <c r="AN344">
        <v>0.49858356940509913</v>
      </c>
      <c r="AO344">
        <v>0.46458923512747868</v>
      </c>
      <c r="AP344">
        <v>0.51558073654390935</v>
      </c>
      <c r="AQ344">
        <v>0.50568181818181823</v>
      </c>
      <c r="AV344">
        <v>0</v>
      </c>
      <c r="AW344">
        <v>0</v>
      </c>
      <c r="AX344" s="24">
        <f t="shared" si="89"/>
        <v>0</v>
      </c>
      <c r="AY344">
        <f t="shared" si="90"/>
        <v>0</v>
      </c>
      <c r="AZ344">
        <f t="shared" si="91"/>
        <v>1</v>
      </c>
    </row>
    <row r="345" spans="4:52">
      <c r="D345" s="74"/>
      <c r="E345" s="31">
        <v>1000</v>
      </c>
      <c r="F345" s="30">
        <f t="shared" si="92"/>
        <v>0.94077927860150867</v>
      </c>
      <c r="G345">
        <v>0.97205409497001694</v>
      </c>
      <c r="H345">
        <v>0.89767776731612314</v>
      </c>
      <c r="I345">
        <v>0.99810881847848221</v>
      </c>
      <c r="J345">
        <v>0.91587320802257288</v>
      </c>
      <c r="K345">
        <v>0.92377949576432128</v>
      </c>
      <c r="L345">
        <v>0.95966164713385615</v>
      </c>
      <c r="M345">
        <v>0.89770339304809266</v>
      </c>
      <c r="N345">
        <v>0.92726976481883538</v>
      </c>
      <c r="O345">
        <v>0.93845987340641435</v>
      </c>
      <c r="P345">
        <v>0.98748176970162693</v>
      </c>
      <c r="Q345">
        <v>1.034940756562684</v>
      </c>
      <c r="R345">
        <v>0.88993861203957414</v>
      </c>
      <c r="S345">
        <v>0.88029789721680751</v>
      </c>
      <c r="T345">
        <v>0.93708822838882055</v>
      </c>
      <c r="U345">
        <v>0.9513538521544006</v>
      </c>
      <c r="Z345" s="74"/>
      <c r="AA345" s="31">
        <v>1000</v>
      </c>
      <c r="AB345" s="30">
        <f t="shared" si="93"/>
        <v>0.50303030303030305</v>
      </c>
      <c r="AC345">
        <v>0.52974504249291787</v>
      </c>
      <c r="AD345">
        <v>0.48158640226628902</v>
      </c>
      <c r="AE345">
        <v>0.52974504249291787</v>
      </c>
      <c r="AF345">
        <v>0.47308781869688388</v>
      </c>
      <c r="AG345">
        <v>0.51136363636363635</v>
      </c>
      <c r="AH345">
        <v>0.50141643059490082</v>
      </c>
      <c r="AI345">
        <v>0.49858356940509913</v>
      </c>
      <c r="AJ345">
        <v>0.46742209631728038</v>
      </c>
      <c r="AK345">
        <v>0.49008498583569399</v>
      </c>
      <c r="AL345">
        <v>0.52272727272727271</v>
      </c>
      <c r="AM345">
        <v>0.54957507082152979</v>
      </c>
      <c r="AN345">
        <v>0.49291784702549568</v>
      </c>
      <c r="AO345">
        <v>0.47025495750708213</v>
      </c>
      <c r="AP345">
        <v>0.51558073654390935</v>
      </c>
      <c r="AQ345">
        <v>0.51136363636363635</v>
      </c>
      <c r="AV345">
        <v>0</v>
      </c>
      <c r="AW345">
        <v>0</v>
      </c>
      <c r="AX345" s="24">
        <f t="shared" si="89"/>
        <v>0</v>
      </c>
      <c r="AY345">
        <f t="shared" si="90"/>
        <v>0</v>
      </c>
      <c r="AZ345">
        <f t="shared" si="91"/>
        <v>1</v>
      </c>
    </row>
    <row r="346" spans="4:52">
      <c r="D346" s="73">
        <v>6</v>
      </c>
      <c r="E346" s="31">
        <v>5</v>
      </c>
      <c r="F346" s="30">
        <f t="shared" si="92"/>
        <v>0.7380014833514007</v>
      </c>
      <c r="G346">
        <v>0.53500263849758445</v>
      </c>
      <c r="H346">
        <v>0.87504773916803902</v>
      </c>
      <c r="I346">
        <v>0.98755188333386812</v>
      </c>
      <c r="J346">
        <v>0.89887319937120558</v>
      </c>
      <c r="K346">
        <v>0.54027106327496488</v>
      </c>
      <c r="L346">
        <v>0.68948774436767435</v>
      </c>
      <c r="M346">
        <v>0.43791496007584668</v>
      </c>
      <c r="N346">
        <v>0.90365049994572633</v>
      </c>
      <c r="O346">
        <v>0.93351584510091756</v>
      </c>
      <c r="P346">
        <v>0.41784098560287403</v>
      </c>
      <c r="Q346">
        <v>1.0027374993379969</v>
      </c>
      <c r="R346">
        <v>0.85638949357427474</v>
      </c>
      <c r="S346">
        <v>0.86568125566700382</v>
      </c>
      <c r="T346">
        <v>0.61739777354570435</v>
      </c>
      <c r="U346">
        <v>0.50865966940732987</v>
      </c>
      <c r="Z346" s="73">
        <v>6</v>
      </c>
      <c r="AA346" s="31">
        <v>5</v>
      </c>
      <c r="AB346" s="30">
        <f t="shared" si="93"/>
        <v>0.51719836466649494</v>
      </c>
      <c r="AC346">
        <v>0.5382436260623229</v>
      </c>
      <c r="AD346">
        <v>0.50991501416430596</v>
      </c>
      <c r="AE346">
        <v>0.55240793201133143</v>
      </c>
      <c r="AF346">
        <v>0.49858356940509913</v>
      </c>
      <c r="AG346">
        <v>0.49715909090909088</v>
      </c>
      <c r="AH346">
        <v>0.50708215297450421</v>
      </c>
      <c r="AI346">
        <v>0.50991501416430596</v>
      </c>
      <c r="AJ346">
        <v>0.51558073654390935</v>
      </c>
      <c r="AK346">
        <v>0.49291784702549568</v>
      </c>
      <c r="AL346">
        <v>0.54545454545454541</v>
      </c>
      <c r="AM346">
        <v>0.55240793201133143</v>
      </c>
      <c r="AN346">
        <v>0.49858356940509913</v>
      </c>
      <c r="AO346">
        <v>0.49291784702549568</v>
      </c>
      <c r="AP346">
        <v>0.52407932011331448</v>
      </c>
      <c r="AQ346">
        <v>0.52272727272727271</v>
      </c>
      <c r="AV346">
        <v>0</v>
      </c>
      <c r="AW346">
        <v>0</v>
      </c>
      <c r="AX346" s="24">
        <f t="shared" si="89"/>
        <v>0</v>
      </c>
      <c r="AY346">
        <f t="shared" si="90"/>
        <v>0</v>
      </c>
      <c r="AZ346">
        <f t="shared" si="91"/>
        <v>1</v>
      </c>
    </row>
    <row r="347" spans="4:52">
      <c r="D347" s="74"/>
      <c r="E347" s="31">
        <v>10</v>
      </c>
      <c r="F347" s="30">
        <f t="shared" si="92"/>
        <v>0.86346947957873998</v>
      </c>
      <c r="G347">
        <v>0.53529113963178865</v>
      </c>
      <c r="H347">
        <v>0.87515623579515311</v>
      </c>
      <c r="I347">
        <v>0.98718025866105852</v>
      </c>
      <c r="J347">
        <v>0.89738758485531667</v>
      </c>
      <c r="K347">
        <v>0.91916602623366073</v>
      </c>
      <c r="L347">
        <v>0.93658712649606279</v>
      </c>
      <c r="M347">
        <v>0.89632223535333877</v>
      </c>
      <c r="N347">
        <v>0.91655582945585923</v>
      </c>
      <c r="O347">
        <v>0.93299265401839226</v>
      </c>
      <c r="P347">
        <v>0.46593336972011862</v>
      </c>
      <c r="Q347">
        <v>1.0020532399732609</v>
      </c>
      <c r="R347">
        <v>0.86401440172518285</v>
      </c>
      <c r="S347">
        <v>0.86688371821110244</v>
      </c>
      <c r="T347">
        <v>0.92687264823900017</v>
      </c>
      <c r="U347">
        <v>0.929645725311806</v>
      </c>
      <c r="Z347" s="74"/>
      <c r="AA347" s="31">
        <v>10</v>
      </c>
      <c r="AB347" s="30">
        <f t="shared" si="93"/>
        <v>0.51549757489913295</v>
      </c>
      <c r="AC347">
        <v>0.54107648725212465</v>
      </c>
      <c r="AD347">
        <v>0.50708215297450421</v>
      </c>
      <c r="AE347">
        <v>0.54674220963172804</v>
      </c>
      <c r="AF347">
        <v>0.49858356940509913</v>
      </c>
      <c r="AG347">
        <v>0.48295454545454553</v>
      </c>
      <c r="AH347">
        <v>0.49858356940509913</v>
      </c>
      <c r="AI347">
        <v>0.50991501416430596</v>
      </c>
      <c r="AJ347">
        <v>0.49575070821529738</v>
      </c>
      <c r="AK347">
        <v>0.50424929178470257</v>
      </c>
      <c r="AL347">
        <v>0.54829545454545459</v>
      </c>
      <c r="AM347">
        <v>0.54107648725212465</v>
      </c>
      <c r="AN347">
        <v>0.50141643059490082</v>
      </c>
      <c r="AO347">
        <v>0.49575070821529738</v>
      </c>
      <c r="AP347">
        <v>0.53257790368271951</v>
      </c>
      <c r="AQ347">
        <v>0.52840909090909094</v>
      </c>
      <c r="AV347">
        <v>3.0725479125976559E-2</v>
      </c>
      <c r="AW347">
        <v>1.1573028564453129E-2</v>
      </c>
      <c r="AX347" s="24">
        <f t="shared" si="89"/>
        <v>1.8970207700622528E-2</v>
      </c>
      <c r="AY347">
        <f t="shared" si="90"/>
        <v>1.915245056152343E-2</v>
      </c>
      <c r="AZ347">
        <f t="shared" si="91"/>
        <v>0</v>
      </c>
    </row>
    <row r="348" spans="4:52">
      <c r="D348" s="74"/>
      <c r="E348" s="31">
        <v>15</v>
      </c>
      <c r="F348" s="30">
        <f t="shared" si="92"/>
        <v>0.89675752758911387</v>
      </c>
      <c r="G348">
        <v>0.53162133408560031</v>
      </c>
      <c r="H348">
        <v>0.87502664295520005</v>
      </c>
      <c r="I348">
        <v>0.98700102386729549</v>
      </c>
      <c r="J348">
        <v>0.9013316843574487</v>
      </c>
      <c r="K348">
        <v>0.91869830733978664</v>
      </c>
      <c r="L348">
        <v>0.93531193080541242</v>
      </c>
      <c r="M348">
        <v>0.89575698986799868</v>
      </c>
      <c r="N348">
        <v>0.91475494808238411</v>
      </c>
      <c r="O348">
        <v>0.93300681472607694</v>
      </c>
      <c r="P348">
        <v>0.96222828563973539</v>
      </c>
      <c r="Q348">
        <v>1.0021573971275921</v>
      </c>
      <c r="R348">
        <v>0.86410004725507206</v>
      </c>
      <c r="S348">
        <v>0.86536151748009171</v>
      </c>
      <c r="T348">
        <v>0.92614596176576958</v>
      </c>
      <c r="U348">
        <v>0.93886002848124361</v>
      </c>
      <c r="Z348" s="74"/>
      <c r="AA348" s="31">
        <v>15</v>
      </c>
      <c r="AB348" s="30">
        <f t="shared" si="93"/>
        <v>0.51568428620482443</v>
      </c>
      <c r="AC348">
        <v>0.55240793201133143</v>
      </c>
      <c r="AD348">
        <v>0.50991501416430596</v>
      </c>
      <c r="AE348">
        <v>0.54957507082152979</v>
      </c>
      <c r="AF348">
        <v>0.49858356940509913</v>
      </c>
      <c r="AG348">
        <v>0.49715909090909088</v>
      </c>
      <c r="AH348">
        <v>0.50708215297450421</v>
      </c>
      <c r="AI348">
        <v>0.50991501416430596</v>
      </c>
      <c r="AJ348">
        <v>0.49575070821529738</v>
      </c>
      <c r="AK348">
        <v>0.50991501416430596</v>
      </c>
      <c r="AL348">
        <v>0.53409090909090906</v>
      </c>
      <c r="AM348">
        <v>0.53541076487252126</v>
      </c>
      <c r="AN348">
        <v>0.49575070821529738</v>
      </c>
      <c r="AO348">
        <v>0.49008498583569399</v>
      </c>
      <c r="AP348">
        <v>0.53257790368271951</v>
      </c>
      <c r="AQ348">
        <v>0.51704545454545459</v>
      </c>
      <c r="AV348">
        <v>0.1177825927734375</v>
      </c>
      <c r="AW348">
        <v>0.1394523620605469</v>
      </c>
      <c r="AX348" s="24">
        <f t="shared" si="89"/>
        <v>2.1906263909639491E-2</v>
      </c>
      <c r="AY348">
        <f t="shared" si="90"/>
        <v>2.1669769287109397E-2</v>
      </c>
      <c r="AZ348">
        <f t="shared" si="91"/>
        <v>1</v>
      </c>
    </row>
    <row r="349" spans="4:52">
      <c r="D349" s="74"/>
      <c r="E349" s="31">
        <v>25</v>
      </c>
      <c r="F349" s="30">
        <f t="shared" si="92"/>
        <v>0.89734080732190025</v>
      </c>
      <c r="G349">
        <v>0.53134990605992316</v>
      </c>
      <c r="H349">
        <v>0.87478263225430963</v>
      </c>
      <c r="I349">
        <v>0.98759039189134623</v>
      </c>
      <c r="J349">
        <v>0.90062088349950842</v>
      </c>
      <c r="K349">
        <v>0.91902558818486291</v>
      </c>
      <c r="L349">
        <v>0.93641692094238083</v>
      </c>
      <c r="M349">
        <v>0.89434293713206992</v>
      </c>
      <c r="N349">
        <v>0.91441140749838601</v>
      </c>
      <c r="O349">
        <v>0.93275278000689754</v>
      </c>
      <c r="P349">
        <v>0.96079425581438138</v>
      </c>
      <c r="Q349">
        <v>1.0024828902768681</v>
      </c>
      <c r="R349">
        <v>0.87654780397120879</v>
      </c>
      <c r="S349">
        <v>0.86484426250803759</v>
      </c>
      <c r="T349">
        <v>0.92610803574860812</v>
      </c>
      <c r="U349">
        <v>0.93804141403971564</v>
      </c>
      <c r="Z349" s="74"/>
      <c r="AA349" s="31">
        <v>25</v>
      </c>
      <c r="AB349" s="30">
        <f t="shared" si="93"/>
        <v>0.51644025238217872</v>
      </c>
      <c r="AC349">
        <v>0.55240793201133143</v>
      </c>
      <c r="AD349">
        <v>0.50991501416430596</v>
      </c>
      <c r="AE349">
        <v>0.5382436260623229</v>
      </c>
      <c r="AF349">
        <v>0.49858356940509913</v>
      </c>
      <c r="AG349">
        <v>0.48863636363636359</v>
      </c>
      <c r="AH349">
        <v>0.5127478753541076</v>
      </c>
      <c r="AI349">
        <v>0.50424929178470257</v>
      </c>
      <c r="AJ349">
        <v>0.50141643059490082</v>
      </c>
      <c r="AK349">
        <v>0.50141643059490082</v>
      </c>
      <c r="AL349">
        <v>0.53693181818181823</v>
      </c>
      <c r="AM349">
        <v>0.54674220963172804</v>
      </c>
      <c r="AN349">
        <v>0.5127478753541076</v>
      </c>
      <c r="AO349">
        <v>0.49008498583569399</v>
      </c>
      <c r="AP349">
        <v>0.52691218130311612</v>
      </c>
      <c r="AQ349">
        <v>0.52556818181818177</v>
      </c>
      <c r="AV349">
        <v>0</v>
      </c>
      <c r="AW349">
        <v>0</v>
      </c>
      <c r="AX349" s="24">
        <f t="shared" si="89"/>
        <v>0</v>
      </c>
      <c r="AY349">
        <f t="shared" si="90"/>
        <v>0</v>
      </c>
      <c r="AZ349">
        <f t="shared" si="91"/>
        <v>1</v>
      </c>
    </row>
    <row r="350" spans="4:52">
      <c r="D350" s="74"/>
      <c r="E350" s="31">
        <v>35</v>
      </c>
      <c r="F350" s="30">
        <f t="shared" si="92"/>
        <v>0.89800725335175136</v>
      </c>
      <c r="G350">
        <v>0.53180753695249117</v>
      </c>
      <c r="H350">
        <v>0.87390829336078646</v>
      </c>
      <c r="I350">
        <v>0.98721443162486089</v>
      </c>
      <c r="J350">
        <v>0.90110928455453521</v>
      </c>
      <c r="K350">
        <v>0.91838720839354548</v>
      </c>
      <c r="L350">
        <v>0.93614847213302288</v>
      </c>
      <c r="M350">
        <v>0.90350063348410137</v>
      </c>
      <c r="N350">
        <v>0.91442495347281427</v>
      </c>
      <c r="O350">
        <v>0.93315638644755539</v>
      </c>
      <c r="P350">
        <v>0.96244268006580214</v>
      </c>
      <c r="Q350">
        <v>1.002901885510143</v>
      </c>
      <c r="R350">
        <v>0.87655873723489386</v>
      </c>
      <c r="S350">
        <v>0.86430173992965043</v>
      </c>
      <c r="T350">
        <v>0.92563420164419286</v>
      </c>
      <c r="U350">
        <v>0.93861235546787336</v>
      </c>
      <c r="Z350" s="74"/>
      <c r="AA350" s="31">
        <v>35</v>
      </c>
      <c r="AB350" s="30">
        <f t="shared" si="93"/>
        <v>0.51738400291870545</v>
      </c>
      <c r="AC350">
        <v>0.5439093484419264</v>
      </c>
      <c r="AD350">
        <v>0.50991501416430596</v>
      </c>
      <c r="AE350">
        <v>0.5382436260623229</v>
      </c>
      <c r="AF350">
        <v>0.5184135977337111</v>
      </c>
      <c r="AG350">
        <v>0.49147727272727271</v>
      </c>
      <c r="AH350">
        <v>0.50424929178470257</v>
      </c>
      <c r="AI350">
        <v>0.5127478753541076</v>
      </c>
      <c r="AJ350">
        <v>0.50708215297450421</v>
      </c>
      <c r="AK350">
        <v>0.5127478753541076</v>
      </c>
      <c r="AL350">
        <v>0.52840909090909094</v>
      </c>
      <c r="AM350">
        <v>0.54107648725212465</v>
      </c>
      <c r="AN350">
        <v>0.5127478753541076</v>
      </c>
      <c r="AO350">
        <v>0.49008498583569399</v>
      </c>
      <c r="AP350">
        <v>0.52124645892351273</v>
      </c>
      <c r="AQ350">
        <v>0.52840909090909094</v>
      </c>
      <c r="AV350">
        <v>0</v>
      </c>
      <c r="AW350">
        <v>0</v>
      </c>
      <c r="AX350" s="24">
        <f t="shared" si="89"/>
        <v>0</v>
      </c>
      <c r="AY350">
        <f t="shared" si="90"/>
        <v>0</v>
      </c>
      <c r="AZ350">
        <f t="shared" si="91"/>
        <v>1</v>
      </c>
    </row>
    <row r="351" spans="4:52">
      <c r="D351" s="74"/>
      <c r="E351" s="31">
        <v>50</v>
      </c>
      <c r="F351" s="30">
        <f t="shared" si="92"/>
        <v>0.92505665334957854</v>
      </c>
      <c r="G351">
        <v>0.92554217052886767</v>
      </c>
      <c r="H351">
        <v>0.87406242002304857</v>
      </c>
      <c r="I351">
        <v>0.98727777546432516</v>
      </c>
      <c r="J351">
        <v>0.90087552619602207</v>
      </c>
      <c r="K351">
        <v>0.91861619821059359</v>
      </c>
      <c r="L351">
        <v>0.9490983764613723</v>
      </c>
      <c r="M351">
        <v>0.90356381822858467</v>
      </c>
      <c r="N351">
        <v>0.91422593970221988</v>
      </c>
      <c r="O351">
        <v>0.93273912980727114</v>
      </c>
      <c r="P351">
        <v>0.96374400878906663</v>
      </c>
      <c r="Q351">
        <v>1.002700985200059</v>
      </c>
      <c r="R351">
        <v>0.87605647643405127</v>
      </c>
      <c r="S351">
        <v>0.86367277916021523</v>
      </c>
      <c r="T351">
        <v>0.92506045884014365</v>
      </c>
      <c r="U351">
        <v>0.93861373719783758</v>
      </c>
      <c r="Z351" s="74"/>
      <c r="AA351" s="31">
        <v>50</v>
      </c>
      <c r="AB351" s="30">
        <f t="shared" si="93"/>
        <v>0.51889754485363548</v>
      </c>
      <c r="AC351">
        <v>0.55240793201133143</v>
      </c>
      <c r="AD351">
        <v>0.51558073654390935</v>
      </c>
      <c r="AE351">
        <v>0.5382436260623229</v>
      </c>
      <c r="AF351">
        <v>0.50991501416430596</v>
      </c>
      <c r="AG351">
        <v>0.49147727272727271</v>
      </c>
      <c r="AH351">
        <v>0.50991501416430596</v>
      </c>
      <c r="AI351">
        <v>0.51558073654390935</v>
      </c>
      <c r="AJ351">
        <v>0.50708215297450421</v>
      </c>
      <c r="AK351">
        <v>0.50708215297450421</v>
      </c>
      <c r="AL351">
        <v>0.53409090909090906</v>
      </c>
      <c r="AM351">
        <v>0.54107648725212465</v>
      </c>
      <c r="AN351">
        <v>0.51558073654390935</v>
      </c>
      <c r="AO351">
        <v>0.48441926345609071</v>
      </c>
      <c r="AP351">
        <v>0.52407932011331448</v>
      </c>
      <c r="AQ351">
        <v>0.53693181818181823</v>
      </c>
      <c r="AV351">
        <v>3.64837646484375E-2</v>
      </c>
      <c r="AW351">
        <v>2.9449462890625E-2</v>
      </c>
      <c r="AX351" s="24">
        <f t="shared" si="89"/>
        <v>7.0096189665133568E-3</v>
      </c>
      <c r="AY351">
        <f t="shared" si="90"/>
        <v>7.0343017578125E-3</v>
      </c>
      <c r="AZ351">
        <f t="shared" si="91"/>
        <v>1</v>
      </c>
    </row>
    <row r="352" spans="4:52">
      <c r="D352" s="74"/>
      <c r="E352" s="31">
        <v>75</v>
      </c>
      <c r="F352" s="30">
        <f t="shared" si="92"/>
        <v>0.92605987898029296</v>
      </c>
      <c r="G352">
        <v>0.94466278670913628</v>
      </c>
      <c r="H352">
        <v>0.87388364942454111</v>
      </c>
      <c r="I352">
        <v>0.98619610541480596</v>
      </c>
      <c r="J352">
        <v>0.90064505842973674</v>
      </c>
      <c r="K352">
        <v>0.91860415899165615</v>
      </c>
      <c r="L352">
        <v>0.9485891120985851</v>
      </c>
      <c r="M352">
        <v>0.90295979448438579</v>
      </c>
      <c r="N352">
        <v>0.91418802124401721</v>
      </c>
      <c r="O352">
        <v>0.93250868498779349</v>
      </c>
      <c r="P352">
        <v>0.963672178441358</v>
      </c>
      <c r="Q352">
        <v>1.0024227062242059</v>
      </c>
      <c r="R352">
        <v>0.8757356270625829</v>
      </c>
      <c r="S352">
        <v>0.86335186222103555</v>
      </c>
      <c r="T352">
        <v>0.92473485371630615</v>
      </c>
      <c r="U352">
        <v>0.93874358525424928</v>
      </c>
      <c r="Z352" s="74"/>
      <c r="AA352" s="31">
        <v>75</v>
      </c>
      <c r="AB352" s="30">
        <f t="shared" si="93"/>
        <v>0.51889486221993297</v>
      </c>
      <c r="AC352">
        <v>0.56090651558073656</v>
      </c>
      <c r="AD352">
        <v>0.51558073654390935</v>
      </c>
      <c r="AE352">
        <v>0.5382436260623229</v>
      </c>
      <c r="AF352">
        <v>0.50991501416430596</v>
      </c>
      <c r="AG352">
        <v>0.49147727272727271</v>
      </c>
      <c r="AH352">
        <v>0.50424929178470257</v>
      </c>
      <c r="AI352">
        <v>0.51558073654390935</v>
      </c>
      <c r="AJ352">
        <v>0.50991501416430596</v>
      </c>
      <c r="AK352">
        <v>0.50141643059490082</v>
      </c>
      <c r="AL352">
        <v>0.52840909090909094</v>
      </c>
      <c r="AM352">
        <v>0.54957507082152979</v>
      </c>
      <c r="AN352">
        <v>0.5184135977337111</v>
      </c>
      <c r="AO352">
        <v>0.47875354107648732</v>
      </c>
      <c r="AP352">
        <v>0.53257790368271951</v>
      </c>
      <c r="AQ352">
        <v>0.52840909090909094</v>
      </c>
      <c r="AV352">
        <v>7.8182220458984375E-2</v>
      </c>
      <c r="AW352">
        <v>5.187225341796875E-2</v>
      </c>
      <c r="AX352" s="24">
        <f t="shared" si="89"/>
        <v>2.5966875353923627E-2</v>
      </c>
      <c r="AY352">
        <f t="shared" si="90"/>
        <v>2.6309967041015625E-2</v>
      </c>
      <c r="AZ352">
        <f t="shared" si="91"/>
        <v>0</v>
      </c>
    </row>
    <row r="353" spans="4:52">
      <c r="D353" s="74"/>
      <c r="E353" s="31">
        <v>100</v>
      </c>
      <c r="F353" s="30">
        <f t="shared" si="92"/>
        <v>0.9269757104713976</v>
      </c>
      <c r="G353">
        <v>0.94505275296723035</v>
      </c>
      <c r="H353">
        <v>0.87379041303458238</v>
      </c>
      <c r="I353">
        <v>0.98585167940376972</v>
      </c>
      <c r="J353">
        <v>0.90093661923619828</v>
      </c>
      <c r="K353">
        <v>0.92174932435418266</v>
      </c>
      <c r="L353">
        <v>0.94871309325968234</v>
      </c>
      <c r="M353">
        <v>0.90343393527163396</v>
      </c>
      <c r="N353">
        <v>0.91412588424562957</v>
      </c>
      <c r="O353">
        <v>0.9325696285404752</v>
      </c>
      <c r="P353">
        <v>0.96374636299729299</v>
      </c>
      <c r="Q353">
        <v>1.002362183629748</v>
      </c>
      <c r="R353">
        <v>0.87594952779157231</v>
      </c>
      <c r="S353">
        <v>0.86336391809578883</v>
      </c>
      <c r="T353">
        <v>0.93379306744743573</v>
      </c>
      <c r="U353">
        <v>0.93919726679574145</v>
      </c>
      <c r="Z353" s="74"/>
      <c r="AA353" s="31">
        <v>100</v>
      </c>
      <c r="AB353" s="30">
        <f t="shared" si="93"/>
        <v>0.51889593527341404</v>
      </c>
      <c r="AC353">
        <v>0.55807365439093481</v>
      </c>
      <c r="AD353">
        <v>0.51558073654390935</v>
      </c>
      <c r="AE353">
        <v>0.53541076487252126</v>
      </c>
      <c r="AF353">
        <v>0.50141643059490082</v>
      </c>
      <c r="AG353">
        <v>0.49147727272727271</v>
      </c>
      <c r="AH353">
        <v>0.49858356940509913</v>
      </c>
      <c r="AI353">
        <v>0.52691218130311612</v>
      </c>
      <c r="AJ353">
        <v>0.50991501416430596</v>
      </c>
      <c r="AK353">
        <v>0.49575070821529738</v>
      </c>
      <c r="AL353">
        <v>0.53409090909090906</v>
      </c>
      <c r="AM353">
        <v>0.54957507082152979</v>
      </c>
      <c r="AN353">
        <v>0.52124645892351273</v>
      </c>
      <c r="AO353">
        <v>0.48441926345609071</v>
      </c>
      <c r="AP353">
        <v>0.53257790368271951</v>
      </c>
      <c r="AQ353">
        <v>0.52840909090909094</v>
      </c>
      <c r="AV353">
        <v>0</v>
      </c>
      <c r="AW353">
        <v>0</v>
      </c>
      <c r="AX353" s="24">
        <f t="shared" si="89"/>
        <v>0</v>
      </c>
      <c r="AY353">
        <f t="shared" si="90"/>
        <v>0</v>
      </c>
      <c r="AZ353">
        <f t="shared" si="91"/>
        <v>1</v>
      </c>
    </row>
    <row r="354" spans="4:52">
      <c r="D354" s="74"/>
      <c r="E354" s="31">
        <v>125</v>
      </c>
      <c r="F354" s="30">
        <f t="shared" si="92"/>
        <v>0.92861782063503995</v>
      </c>
      <c r="G354">
        <v>0.94567323351695365</v>
      </c>
      <c r="H354">
        <v>0.87360447814208697</v>
      </c>
      <c r="I354">
        <v>0.98612984153163064</v>
      </c>
      <c r="J354">
        <v>0.90103861230634064</v>
      </c>
      <c r="K354">
        <v>0.92164829286204053</v>
      </c>
      <c r="L354">
        <v>0.94897189396596437</v>
      </c>
      <c r="M354">
        <v>0.90340194368578441</v>
      </c>
      <c r="N354">
        <v>0.91400028387265075</v>
      </c>
      <c r="O354">
        <v>0.93242775366616548</v>
      </c>
      <c r="P354">
        <v>0.96430748976309555</v>
      </c>
      <c r="Q354">
        <v>1.02588224799924</v>
      </c>
      <c r="R354">
        <v>0.87572184773823913</v>
      </c>
      <c r="S354">
        <v>0.86351358895352104</v>
      </c>
      <c r="T354">
        <v>0.93390283390815898</v>
      </c>
      <c r="U354">
        <v>0.93904296761372874</v>
      </c>
      <c r="Z354" s="74"/>
      <c r="AA354" s="31">
        <v>125</v>
      </c>
      <c r="AB354" s="30">
        <f t="shared" si="93"/>
        <v>0.51870654133402005</v>
      </c>
      <c r="AC354">
        <v>0.55524079320113318</v>
      </c>
      <c r="AD354">
        <v>0.5127478753541076</v>
      </c>
      <c r="AE354">
        <v>0.54107648725212465</v>
      </c>
      <c r="AF354">
        <v>0.50424929178470257</v>
      </c>
      <c r="AG354">
        <v>0.49147727272727271</v>
      </c>
      <c r="AH354">
        <v>0.50141643059490082</v>
      </c>
      <c r="AI354">
        <v>0.5184135977337111</v>
      </c>
      <c r="AJ354">
        <v>0.50708215297450421</v>
      </c>
      <c r="AK354">
        <v>0.50991501416430596</v>
      </c>
      <c r="AL354">
        <v>0.53125</v>
      </c>
      <c r="AM354">
        <v>0.54674220963172804</v>
      </c>
      <c r="AN354">
        <v>0.50708215297450421</v>
      </c>
      <c r="AO354">
        <v>0.49575070821529738</v>
      </c>
      <c r="AP354">
        <v>0.52974504249291787</v>
      </c>
      <c r="AQ354">
        <v>0.52840909090909094</v>
      </c>
      <c r="AV354">
        <v>0</v>
      </c>
      <c r="AW354">
        <v>0</v>
      </c>
      <c r="AX354" s="24">
        <f t="shared" si="89"/>
        <v>0</v>
      </c>
      <c r="AY354">
        <f t="shared" si="90"/>
        <v>0</v>
      </c>
      <c r="AZ354">
        <f t="shared" si="91"/>
        <v>1</v>
      </c>
    </row>
    <row r="355" spans="4:52">
      <c r="D355" s="74"/>
      <c r="E355" s="31">
        <v>250</v>
      </c>
      <c r="F355" s="30">
        <f t="shared" si="92"/>
        <v>0.93081087220377445</v>
      </c>
      <c r="G355">
        <v>0.94581535154519825</v>
      </c>
      <c r="H355">
        <v>0.88655350046195702</v>
      </c>
      <c r="I355">
        <v>0.98641182976681197</v>
      </c>
      <c r="J355">
        <v>0.90108858932772851</v>
      </c>
      <c r="K355">
        <v>0.92169040173803396</v>
      </c>
      <c r="L355">
        <v>0.94834005998817028</v>
      </c>
      <c r="M355">
        <v>0.90307649324476513</v>
      </c>
      <c r="N355">
        <v>0.91418978196322809</v>
      </c>
      <c r="O355">
        <v>0.93227730136361187</v>
      </c>
      <c r="P355">
        <v>0.97017480613533147</v>
      </c>
      <c r="Q355">
        <v>1.0265789564463319</v>
      </c>
      <c r="R355">
        <v>0.87527672170544812</v>
      </c>
      <c r="S355">
        <v>0.87675487364320215</v>
      </c>
      <c r="T355">
        <v>0.93442519816274805</v>
      </c>
      <c r="U355">
        <v>0.93950921756404915</v>
      </c>
      <c r="Z355" s="74"/>
      <c r="AA355" s="31">
        <v>250</v>
      </c>
      <c r="AB355" s="30">
        <f t="shared" si="93"/>
        <v>0.51965351103098978</v>
      </c>
      <c r="AC355">
        <v>0.54957507082152979</v>
      </c>
      <c r="AD355">
        <v>0.5184135977337111</v>
      </c>
      <c r="AE355">
        <v>0.54674220963172804</v>
      </c>
      <c r="AF355">
        <v>0.5127478753541076</v>
      </c>
      <c r="AG355">
        <v>0.49431818181818182</v>
      </c>
      <c r="AH355">
        <v>0.50141643059490082</v>
      </c>
      <c r="AI355">
        <v>0.5184135977337111</v>
      </c>
      <c r="AJ355">
        <v>0.50991501416430596</v>
      </c>
      <c r="AK355">
        <v>0.50991501416430596</v>
      </c>
      <c r="AL355">
        <v>0.53409090909090906</v>
      </c>
      <c r="AM355">
        <v>0.54107648725212465</v>
      </c>
      <c r="AN355">
        <v>0.5127478753541076</v>
      </c>
      <c r="AO355">
        <v>0.48725212464589229</v>
      </c>
      <c r="AP355">
        <v>0.52124645892351273</v>
      </c>
      <c r="AQ355">
        <v>0.53693181818181823</v>
      </c>
      <c r="AV355">
        <v>0.48322486877441412</v>
      </c>
      <c r="AW355">
        <v>0.46689205169677728</v>
      </c>
      <c r="AX355" s="24">
        <f t="shared" si="89"/>
        <v>1.6200159824927066E-2</v>
      </c>
      <c r="AY355">
        <f t="shared" si="90"/>
        <v>1.6332817077636841E-2</v>
      </c>
      <c r="AZ355">
        <f t="shared" si="91"/>
        <v>1</v>
      </c>
    </row>
    <row r="356" spans="4:52">
      <c r="D356" s="74"/>
      <c r="E356" s="31">
        <v>400</v>
      </c>
      <c r="F356" s="30">
        <f t="shared" si="92"/>
        <v>0.93218787616581522</v>
      </c>
      <c r="G356">
        <v>0.96624844499874163</v>
      </c>
      <c r="H356">
        <v>0.88682689478936372</v>
      </c>
      <c r="I356">
        <v>0.98622684777397207</v>
      </c>
      <c r="J356">
        <v>0.90116454344884367</v>
      </c>
      <c r="K356">
        <v>0.92183622952555211</v>
      </c>
      <c r="L356">
        <v>0.94855265912737075</v>
      </c>
      <c r="M356">
        <v>0.90314114151551783</v>
      </c>
      <c r="N356">
        <v>0.91435760704843516</v>
      </c>
      <c r="O356">
        <v>0.93248438208432949</v>
      </c>
      <c r="P356">
        <v>0.97026494856815482</v>
      </c>
      <c r="Q356">
        <v>1.025430196967605</v>
      </c>
      <c r="R356">
        <v>0.8752766154970919</v>
      </c>
      <c r="S356">
        <v>0.87670014367613047</v>
      </c>
      <c r="T356">
        <v>0.93444625294570227</v>
      </c>
      <c r="U356">
        <v>0.93986123452041748</v>
      </c>
      <c r="Z356" s="74"/>
      <c r="AA356" s="31">
        <v>400</v>
      </c>
      <c r="AB356" s="30">
        <f t="shared" si="93"/>
        <v>0.51927418662546143</v>
      </c>
      <c r="AC356">
        <v>0.55240793201133143</v>
      </c>
      <c r="AD356">
        <v>0.5184135977337111</v>
      </c>
      <c r="AE356">
        <v>0.54674220963172804</v>
      </c>
      <c r="AF356">
        <v>0.5184135977337111</v>
      </c>
      <c r="AG356">
        <v>0.49431818181818182</v>
      </c>
      <c r="AH356">
        <v>0.50424929178470257</v>
      </c>
      <c r="AI356">
        <v>0.51558073654390935</v>
      </c>
      <c r="AJ356">
        <v>0.50708215297450421</v>
      </c>
      <c r="AK356">
        <v>0.50708215297450421</v>
      </c>
      <c r="AL356">
        <v>0.53125</v>
      </c>
      <c r="AM356">
        <v>0.54107648725212465</v>
      </c>
      <c r="AN356">
        <v>0.50708215297450421</v>
      </c>
      <c r="AO356">
        <v>0.49008498583569399</v>
      </c>
      <c r="AP356">
        <v>0.52407932011331448</v>
      </c>
      <c r="AQ356">
        <v>0.53125</v>
      </c>
      <c r="AV356">
        <v>1.406478881835938E-2</v>
      </c>
      <c r="AW356">
        <v>8.1645965576171882E-3</v>
      </c>
      <c r="AX356" s="24">
        <f t="shared" si="89"/>
        <v>5.8828203091289034E-3</v>
      </c>
      <c r="AY356">
        <f t="shared" si="90"/>
        <v>5.900192260742192E-3</v>
      </c>
      <c r="AZ356">
        <f t="shared" si="91"/>
        <v>0</v>
      </c>
    </row>
    <row r="357" spans="4:52">
      <c r="D357" s="74"/>
      <c r="E357" s="31">
        <v>500</v>
      </c>
      <c r="F357" s="30">
        <f t="shared" si="92"/>
        <v>0.9322477001504138</v>
      </c>
      <c r="G357">
        <v>0.96645575331568911</v>
      </c>
      <c r="H357">
        <v>0.8869178799052343</v>
      </c>
      <c r="I357">
        <v>0.98621631532123999</v>
      </c>
      <c r="J357">
        <v>0.90118174115747718</v>
      </c>
      <c r="K357">
        <v>0.92174627792308783</v>
      </c>
      <c r="L357">
        <v>0.94857891019076634</v>
      </c>
      <c r="M357">
        <v>0.90320212105722919</v>
      </c>
      <c r="N357">
        <v>0.91432799982604529</v>
      </c>
      <c r="O357">
        <v>0.93261205311177597</v>
      </c>
      <c r="P357">
        <v>0.97055591470687896</v>
      </c>
      <c r="Q357">
        <v>1.0249811709381831</v>
      </c>
      <c r="R357">
        <v>0.87543987286890712</v>
      </c>
      <c r="S357">
        <v>0.87694317338224104</v>
      </c>
      <c r="T357">
        <v>0.93459933100055625</v>
      </c>
      <c r="U357">
        <v>0.93995698755089696</v>
      </c>
      <c r="Z357" s="74"/>
      <c r="AA357" s="31">
        <v>500</v>
      </c>
      <c r="AB357" s="30">
        <f t="shared" si="93"/>
        <v>0.51889647180015452</v>
      </c>
      <c r="AC357">
        <v>0.55240793201133143</v>
      </c>
      <c r="AD357">
        <v>0.51558073654390935</v>
      </c>
      <c r="AE357">
        <v>0.54674220963172804</v>
      </c>
      <c r="AF357">
        <v>0.5184135977337111</v>
      </c>
      <c r="AG357">
        <v>0.49431818181818182</v>
      </c>
      <c r="AH357">
        <v>0.50424929178470257</v>
      </c>
      <c r="AI357">
        <v>0.5184135977337111</v>
      </c>
      <c r="AJ357">
        <v>0.50991501416430596</v>
      </c>
      <c r="AK357">
        <v>0.50708215297450421</v>
      </c>
      <c r="AL357">
        <v>0.53125</v>
      </c>
      <c r="AM357">
        <v>0.5382436260623229</v>
      </c>
      <c r="AN357">
        <v>0.50708215297450421</v>
      </c>
      <c r="AO357">
        <v>0.48441926345609071</v>
      </c>
      <c r="AP357">
        <v>0.52407932011331448</v>
      </c>
      <c r="AQ357">
        <v>0.53125</v>
      </c>
      <c r="AV357">
        <v>0.49057769775390619</v>
      </c>
      <c r="AW357">
        <v>0.48832168579101559</v>
      </c>
      <c r="AX357" s="24">
        <f t="shared" si="89"/>
        <v>2.2534690805193591E-3</v>
      </c>
      <c r="AY357">
        <f t="shared" si="90"/>
        <v>2.2560119628906028E-3</v>
      </c>
      <c r="AZ357">
        <f t="shared" si="91"/>
        <v>1</v>
      </c>
    </row>
    <row r="358" spans="4:52">
      <c r="D358" s="74"/>
      <c r="E358" s="31">
        <v>600</v>
      </c>
      <c r="F358" s="30">
        <f t="shared" si="92"/>
        <v>0.93228094011983731</v>
      </c>
      <c r="G358">
        <v>0.96647512857455964</v>
      </c>
      <c r="H358">
        <v>0.8870157978033274</v>
      </c>
      <c r="I358">
        <v>0.98633934910530152</v>
      </c>
      <c r="J358">
        <v>0.90125862753016162</v>
      </c>
      <c r="K358">
        <v>0.92182726431558304</v>
      </c>
      <c r="L358">
        <v>0.94849124019641984</v>
      </c>
      <c r="M358">
        <v>0.90332901198474858</v>
      </c>
      <c r="N358">
        <v>0.91434413934667602</v>
      </c>
      <c r="O358">
        <v>0.93255108598976522</v>
      </c>
      <c r="P358">
        <v>0.97048206699038275</v>
      </c>
      <c r="Q358">
        <v>1.025228779289493</v>
      </c>
      <c r="R358">
        <v>0.87547255198722018</v>
      </c>
      <c r="S358">
        <v>0.87693648971910387</v>
      </c>
      <c r="T358">
        <v>0.9346282912888958</v>
      </c>
      <c r="U358">
        <v>0.9398342776759212</v>
      </c>
      <c r="Z358" s="74"/>
      <c r="AA358" s="31">
        <v>600</v>
      </c>
      <c r="AB358" s="30">
        <f t="shared" si="93"/>
        <v>0.51927365009872095</v>
      </c>
      <c r="AC358">
        <v>0.54957507082152979</v>
      </c>
      <c r="AD358">
        <v>0.51558073654390935</v>
      </c>
      <c r="AE358">
        <v>0.54674220963172804</v>
      </c>
      <c r="AF358">
        <v>0.5184135977337111</v>
      </c>
      <c r="AG358">
        <v>0.49431818181818182</v>
      </c>
      <c r="AH358">
        <v>0.50708215297450421</v>
      </c>
      <c r="AI358">
        <v>0.5184135977337111</v>
      </c>
      <c r="AJ358">
        <v>0.5127478753541076</v>
      </c>
      <c r="AK358">
        <v>0.50708215297450421</v>
      </c>
      <c r="AL358">
        <v>0.53125</v>
      </c>
      <c r="AM358">
        <v>0.5382436260623229</v>
      </c>
      <c r="AN358">
        <v>0.50991501416430596</v>
      </c>
      <c r="AO358">
        <v>0.48441926345609071</v>
      </c>
      <c r="AP358">
        <v>0.52691218130311612</v>
      </c>
      <c r="AQ358">
        <v>0.52840909090909094</v>
      </c>
      <c r="AV358">
        <v>0</v>
      </c>
      <c r="AW358">
        <v>0</v>
      </c>
      <c r="AX358" s="24">
        <f t="shared" si="89"/>
        <v>0</v>
      </c>
      <c r="AY358">
        <f t="shared" si="90"/>
        <v>0</v>
      </c>
      <c r="AZ358">
        <f t="shared" si="91"/>
        <v>1</v>
      </c>
    </row>
    <row r="359" spans="4:52">
      <c r="D359" s="74"/>
      <c r="E359" s="31">
        <v>750</v>
      </c>
      <c r="F359" s="30">
        <f t="shared" si="92"/>
        <v>0.93224299050966086</v>
      </c>
      <c r="G359">
        <v>0.96545417454606963</v>
      </c>
      <c r="H359">
        <v>0.88701425586141314</v>
      </c>
      <c r="I359">
        <v>0.98616794556966381</v>
      </c>
      <c r="J359">
        <v>0.90122500833826114</v>
      </c>
      <c r="K359">
        <v>0.92179410317486732</v>
      </c>
      <c r="L359">
        <v>0.94830981471932285</v>
      </c>
      <c r="M359">
        <v>0.90338232295659804</v>
      </c>
      <c r="N359">
        <v>0.91443831959833632</v>
      </c>
      <c r="O359">
        <v>0.93249670344158941</v>
      </c>
      <c r="P359">
        <v>0.97044685217473059</v>
      </c>
      <c r="Q359">
        <v>1.0257781776830599</v>
      </c>
      <c r="R359">
        <v>0.87541475920539324</v>
      </c>
      <c r="S359">
        <v>0.87724691804275334</v>
      </c>
      <c r="T359">
        <v>0.9347368069868921</v>
      </c>
      <c r="U359">
        <v>0.93973869534596299</v>
      </c>
      <c r="Z359" s="74"/>
      <c r="AA359" s="31">
        <v>750</v>
      </c>
      <c r="AB359" s="30">
        <f t="shared" si="93"/>
        <v>0.51984075886342163</v>
      </c>
      <c r="AC359">
        <v>0.54957507082152979</v>
      </c>
      <c r="AD359">
        <v>0.5184135977337111</v>
      </c>
      <c r="AE359">
        <v>0.54674220963172804</v>
      </c>
      <c r="AF359">
        <v>0.5184135977337111</v>
      </c>
      <c r="AG359">
        <v>0.49715909090909088</v>
      </c>
      <c r="AH359">
        <v>0.50424929178470257</v>
      </c>
      <c r="AI359">
        <v>0.5184135977337111</v>
      </c>
      <c r="AJ359">
        <v>0.5127478753541076</v>
      </c>
      <c r="AK359">
        <v>0.50991501416430596</v>
      </c>
      <c r="AL359">
        <v>0.53125</v>
      </c>
      <c r="AM359">
        <v>0.5382436260623229</v>
      </c>
      <c r="AN359">
        <v>0.50991501416430596</v>
      </c>
      <c r="AO359">
        <v>0.48725212464589229</v>
      </c>
      <c r="AP359">
        <v>0.52691218130311612</v>
      </c>
      <c r="AQ359">
        <v>0.52840909090909094</v>
      </c>
      <c r="AV359">
        <v>9.57489013671875E-4</v>
      </c>
      <c r="AW359">
        <v>1.190948486328125E-3</v>
      </c>
      <c r="AX359" s="24">
        <f t="shared" si="89"/>
        <v>2.3348672643989834E-4</v>
      </c>
      <c r="AY359">
        <f t="shared" si="90"/>
        <v>2.3345947265624996E-4</v>
      </c>
      <c r="AZ359">
        <f t="shared" si="91"/>
        <v>0</v>
      </c>
    </row>
    <row r="360" spans="4:52">
      <c r="D360" s="74"/>
      <c r="E360" s="31">
        <v>1000</v>
      </c>
      <c r="F360" s="30">
        <f t="shared" si="92"/>
        <v>0.93224512951492422</v>
      </c>
      <c r="G360">
        <v>0.96559159816672668</v>
      </c>
      <c r="H360">
        <v>0.88705713102241146</v>
      </c>
      <c r="I360">
        <v>0.98624113509581701</v>
      </c>
      <c r="J360">
        <v>0.90122542917987192</v>
      </c>
      <c r="K360">
        <v>0.92185257153501332</v>
      </c>
      <c r="L360">
        <v>0.94816033285571044</v>
      </c>
      <c r="M360">
        <v>0.90345345359381402</v>
      </c>
      <c r="N360">
        <v>0.91430249805177954</v>
      </c>
      <c r="O360">
        <v>0.93260797205782819</v>
      </c>
      <c r="P360">
        <v>0.97041698240285867</v>
      </c>
      <c r="Q360">
        <v>1.0256306202259451</v>
      </c>
      <c r="R360">
        <v>0.87560788007980528</v>
      </c>
      <c r="S360">
        <v>0.87717479625735251</v>
      </c>
      <c r="T360">
        <v>0.93464527461245039</v>
      </c>
      <c r="U360">
        <v>0.9397092675864801</v>
      </c>
      <c r="Z360" s="74"/>
      <c r="AA360" s="31">
        <v>1000</v>
      </c>
      <c r="AB360" s="30">
        <f t="shared" si="93"/>
        <v>0.51927418662546143</v>
      </c>
      <c r="AC360">
        <v>0.54957507082152979</v>
      </c>
      <c r="AD360">
        <v>0.5184135977337111</v>
      </c>
      <c r="AE360">
        <v>0.54674220963172804</v>
      </c>
      <c r="AF360">
        <v>0.5184135977337111</v>
      </c>
      <c r="AG360">
        <v>0.49715909090909088</v>
      </c>
      <c r="AH360">
        <v>0.50141643059490082</v>
      </c>
      <c r="AI360">
        <v>0.52124645892351273</v>
      </c>
      <c r="AJ360">
        <v>0.5127478753541076</v>
      </c>
      <c r="AK360">
        <v>0.50424929178470257</v>
      </c>
      <c r="AL360">
        <v>0.52840909090909094</v>
      </c>
      <c r="AM360">
        <v>0.5382436260623229</v>
      </c>
      <c r="AN360">
        <v>0.50708215297450421</v>
      </c>
      <c r="AO360">
        <v>0.49008498583569399</v>
      </c>
      <c r="AP360">
        <v>0.52407932011331448</v>
      </c>
      <c r="AQ360">
        <v>0.53125</v>
      </c>
      <c r="AV360">
        <v>0</v>
      </c>
      <c r="AW360">
        <v>0</v>
      </c>
      <c r="AX360" s="24">
        <f t="shared" si="89"/>
        <v>0</v>
      </c>
      <c r="AY360">
        <f t="shared" si="90"/>
        <v>0</v>
      </c>
      <c r="AZ360">
        <f t="shared" si="91"/>
        <v>1</v>
      </c>
    </row>
    <row r="361" spans="4:52">
      <c r="D361" s="73">
        <v>7</v>
      </c>
      <c r="E361" s="31">
        <v>5</v>
      </c>
      <c r="F361" s="30">
        <f t="shared" si="92"/>
        <v>0.45229842119015307</v>
      </c>
      <c r="G361">
        <v>0.33734047051547761</v>
      </c>
      <c r="H361">
        <v>0.57730156508429853</v>
      </c>
      <c r="I361">
        <v>0.62746034964928765</v>
      </c>
      <c r="J361">
        <v>0.44582162247002127</v>
      </c>
      <c r="K361">
        <v>0.35729412967453811</v>
      </c>
      <c r="L361">
        <v>0.4901105045249321</v>
      </c>
      <c r="M361">
        <v>0.32183093476960911</v>
      </c>
      <c r="N361">
        <v>0.54281136339355307</v>
      </c>
      <c r="O361">
        <v>0.59929826981223999</v>
      </c>
      <c r="P361">
        <v>0.2878052595172752</v>
      </c>
      <c r="Q361">
        <v>0.65666349345490893</v>
      </c>
      <c r="R361">
        <v>0.41166382708956761</v>
      </c>
      <c r="S361">
        <v>0.45214982940305398</v>
      </c>
      <c r="T361">
        <v>0.3123197223294607</v>
      </c>
      <c r="U361">
        <v>0.36460497616407272</v>
      </c>
      <c r="Z361" s="73">
        <v>7</v>
      </c>
      <c r="AA361" s="31">
        <v>5</v>
      </c>
      <c r="AB361" s="30">
        <f t="shared" si="93"/>
        <v>0.52362112627693369</v>
      </c>
      <c r="AC361">
        <v>0.52691218130311612</v>
      </c>
      <c r="AD361">
        <v>0.52124645892351273</v>
      </c>
      <c r="AE361">
        <v>0.56090651558073656</v>
      </c>
      <c r="AF361">
        <v>0.51558073654390935</v>
      </c>
      <c r="AG361">
        <v>0.5</v>
      </c>
      <c r="AH361">
        <v>0.52691218130311612</v>
      </c>
      <c r="AI361">
        <v>0.52124645892351273</v>
      </c>
      <c r="AJ361">
        <v>0.52407932011331448</v>
      </c>
      <c r="AK361">
        <v>0.50424929178470257</v>
      </c>
      <c r="AL361">
        <v>0.54545454545454541</v>
      </c>
      <c r="AM361">
        <v>0.56090651558073656</v>
      </c>
      <c r="AN361">
        <v>0.49575070821529738</v>
      </c>
      <c r="AO361">
        <v>0.49008498583569399</v>
      </c>
      <c r="AP361">
        <v>0.53257790368271951</v>
      </c>
      <c r="AQ361">
        <v>0.52840909090909094</v>
      </c>
      <c r="AV361">
        <v>0.1244316101074219</v>
      </c>
      <c r="AW361">
        <v>8.8440322875976571E-2</v>
      </c>
      <c r="AX361" s="24">
        <f t="shared" si="89"/>
        <v>3.5351301792647255E-2</v>
      </c>
      <c r="AY361">
        <f t="shared" si="90"/>
        <v>3.5991287231445332E-2</v>
      </c>
      <c r="AZ361">
        <f t="shared" si="91"/>
        <v>0</v>
      </c>
    </row>
    <row r="362" spans="4:52">
      <c r="D362" s="74"/>
      <c r="E362" s="31">
        <v>10</v>
      </c>
      <c r="F362" s="30">
        <f t="shared" si="92"/>
        <v>0.49238083328496157</v>
      </c>
      <c r="G362">
        <v>0.33892549656215271</v>
      </c>
      <c r="H362">
        <v>0.60774319170119917</v>
      </c>
      <c r="I362">
        <v>0.62688050764492653</v>
      </c>
      <c r="J362">
        <v>0.44542709801077163</v>
      </c>
      <c r="K362">
        <v>0.46552909571221618</v>
      </c>
      <c r="L362">
        <v>0.58171788560491644</v>
      </c>
      <c r="M362">
        <v>0.39670855467645322</v>
      </c>
      <c r="N362">
        <v>0.54074367098678489</v>
      </c>
      <c r="O362">
        <v>0.59935571454739567</v>
      </c>
      <c r="P362">
        <v>0.28704396109193359</v>
      </c>
      <c r="Q362">
        <v>0.65305254822260739</v>
      </c>
      <c r="R362">
        <v>0.48338618316568588</v>
      </c>
      <c r="S362">
        <v>0.45271207359822019</v>
      </c>
      <c r="T362">
        <v>0.44287179446695513</v>
      </c>
      <c r="U362">
        <v>0.46361472328220632</v>
      </c>
      <c r="Z362" s="74"/>
      <c r="AA362" s="31">
        <v>10</v>
      </c>
      <c r="AB362" s="30">
        <f t="shared" si="93"/>
        <v>0.52400045068246193</v>
      </c>
      <c r="AC362">
        <v>0.5382436260623229</v>
      </c>
      <c r="AD362">
        <v>0.5127478753541076</v>
      </c>
      <c r="AE362">
        <v>0.5439093484419264</v>
      </c>
      <c r="AF362">
        <v>0.52407932011331448</v>
      </c>
      <c r="AG362">
        <v>0.50284090909090906</v>
      </c>
      <c r="AH362">
        <v>0.5184135977337111</v>
      </c>
      <c r="AI362">
        <v>0.52124645892351273</v>
      </c>
      <c r="AJ362">
        <v>0.52407932011331448</v>
      </c>
      <c r="AK362">
        <v>0.49008498583569399</v>
      </c>
      <c r="AL362">
        <v>0.54545454545454541</v>
      </c>
      <c r="AM362">
        <v>0.55807365439093481</v>
      </c>
      <c r="AN362">
        <v>0.5127478753541076</v>
      </c>
      <c r="AO362">
        <v>0.49008498583569399</v>
      </c>
      <c r="AP362">
        <v>0.5439093484419264</v>
      </c>
      <c r="AQ362">
        <v>0.53409090909090906</v>
      </c>
      <c r="AV362">
        <v>1.1831283569335939E-2</v>
      </c>
      <c r="AW362">
        <v>7.0407867431640627E-3</v>
      </c>
      <c r="AX362" s="24">
        <f t="shared" si="89"/>
        <v>4.7790406970683805E-3</v>
      </c>
      <c r="AY362">
        <f t="shared" si="90"/>
        <v>4.7904968261718766E-3</v>
      </c>
      <c r="AZ362">
        <f t="shared" si="91"/>
        <v>0</v>
      </c>
    </row>
    <row r="363" spans="4:52">
      <c r="D363" s="74"/>
      <c r="E363" s="31">
        <v>15</v>
      </c>
      <c r="F363" s="30">
        <f t="shared" si="92"/>
        <v>0.50960314533958173</v>
      </c>
      <c r="G363">
        <v>0.33422909407267032</v>
      </c>
      <c r="H363">
        <v>0.60840724410995783</v>
      </c>
      <c r="I363">
        <v>0.62709139706591299</v>
      </c>
      <c r="J363">
        <v>0.44511691860363262</v>
      </c>
      <c r="K363">
        <v>0.4662505858662106</v>
      </c>
      <c r="L363">
        <v>0.65693116693392695</v>
      </c>
      <c r="M363">
        <v>0.39469440416005308</v>
      </c>
      <c r="N363">
        <v>0.53914862993635104</v>
      </c>
      <c r="O363">
        <v>0.61592008201158188</v>
      </c>
      <c r="P363">
        <v>0.41413247455387459</v>
      </c>
      <c r="Q363">
        <v>0.65177700213592327</v>
      </c>
      <c r="R363">
        <v>0.48309334677973831</v>
      </c>
      <c r="S363">
        <v>0.45085925841754082</v>
      </c>
      <c r="T363">
        <v>0.44375075388691748</v>
      </c>
      <c r="U363">
        <v>0.51264482155943303</v>
      </c>
      <c r="Z363" s="74"/>
      <c r="AA363" s="31">
        <v>15</v>
      </c>
      <c r="AB363" s="30">
        <f t="shared" si="93"/>
        <v>0.52456702292042234</v>
      </c>
      <c r="AC363">
        <v>0.55240793201133143</v>
      </c>
      <c r="AD363">
        <v>0.5184135977337111</v>
      </c>
      <c r="AE363">
        <v>0.54674220963172804</v>
      </c>
      <c r="AF363">
        <v>0.51558073654390935</v>
      </c>
      <c r="AG363">
        <v>0.50568181818181823</v>
      </c>
      <c r="AH363">
        <v>0.5184135977337111</v>
      </c>
      <c r="AI363">
        <v>0.51558073654390935</v>
      </c>
      <c r="AJ363">
        <v>0.51558073654390935</v>
      </c>
      <c r="AK363">
        <v>0.50424929178470257</v>
      </c>
      <c r="AL363">
        <v>0.55681818181818177</v>
      </c>
      <c r="AM363">
        <v>0.55807365439093481</v>
      </c>
      <c r="AN363">
        <v>0.50708215297450421</v>
      </c>
      <c r="AO363">
        <v>0.49291784702549568</v>
      </c>
      <c r="AP363">
        <v>0.54107648725212465</v>
      </c>
      <c r="AQ363">
        <v>0.51988636363636365</v>
      </c>
      <c r="AV363">
        <v>0</v>
      </c>
      <c r="AW363">
        <v>0</v>
      </c>
      <c r="AX363" s="24">
        <f t="shared" si="89"/>
        <v>0</v>
      </c>
      <c r="AY363">
        <f t="shared" si="90"/>
        <v>0</v>
      </c>
      <c r="AZ363">
        <f t="shared" si="91"/>
        <v>1</v>
      </c>
    </row>
    <row r="364" spans="4:52">
      <c r="D364" s="74"/>
      <c r="E364" s="31">
        <v>25</v>
      </c>
      <c r="F364" s="30">
        <f t="shared" si="92"/>
        <v>0.51781954010730857</v>
      </c>
      <c r="G364">
        <v>0.33273172958656849</v>
      </c>
      <c r="H364">
        <v>0.60791938818759794</v>
      </c>
      <c r="I364">
        <v>0.62781311695361552</v>
      </c>
      <c r="J364">
        <v>0.44583767327942297</v>
      </c>
      <c r="K364">
        <v>0.46631585148626797</v>
      </c>
      <c r="L364">
        <v>0.65913334419916825</v>
      </c>
      <c r="M364">
        <v>0.39449461896508597</v>
      </c>
      <c r="N364">
        <v>0.60243227739709726</v>
      </c>
      <c r="O364">
        <v>0.61567429815211883</v>
      </c>
      <c r="P364">
        <v>0.41369479043061019</v>
      </c>
      <c r="Q364">
        <v>0.65240417745983759</v>
      </c>
      <c r="R364">
        <v>0.48313066665149679</v>
      </c>
      <c r="S364">
        <v>0.50911661265515928</v>
      </c>
      <c r="T364">
        <v>0.44488870966011218</v>
      </c>
      <c r="U364">
        <v>0.51170584654546802</v>
      </c>
      <c r="Z364" s="74"/>
      <c r="AA364" s="31">
        <v>25</v>
      </c>
      <c r="AB364" s="30">
        <f t="shared" si="93"/>
        <v>0.526080028328612</v>
      </c>
      <c r="AC364">
        <v>0.5439093484419264</v>
      </c>
      <c r="AD364">
        <v>0.53541076487252126</v>
      </c>
      <c r="AE364">
        <v>0.5439093484419264</v>
      </c>
      <c r="AF364">
        <v>0.5127478753541076</v>
      </c>
      <c r="AG364">
        <v>0.50568181818181823</v>
      </c>
      <c r="AH364">
        <v>0.52407932011331448</v>
      </c>
      <c r="AI364">
        <v>0.52974504249291787</v>
      </c>
      <c r="AJ364">
        <v>0.51558073654390935</v>
      </c>
      <c r="AK364">
        <v>0.49858356940509913</v>
      </c>
      <c r="AL364">
        <v>0.55397727272727271</v>
      </c>
      <c r="AM364">
        <v>0.56090651558073656</v>
      </c>
      <c r="AN364">
        <v>0.50708215297450421</v>
      </c>
      <c r="AO364">
        <v>0.49008498583569399</v>
      </c>
      <c r="AP364">
        <v>0.53541076487252126</v>
      </c>
      <c r="AQ364">
        <v>0.53409090909090906</v>
      </c>
      <c r="AV364">
        <v>0</v>
      </c>
      <c r="AW364">
        <v>0</v>
      </c>
      <c r="AX364" s="24">
        <f t="shared" si="89"/>
        <v>0</v>
      </c>
      <c r="AY364">
        <f t="shared" si="90"/>
        <v>0</v>
      </c>
      <c r="AZ364">
        <f t="shared" si="91"/>
        <v>1</v>
      </c>
    </row>
    <row r="365" spans="4:52">
      <c r="D365" s="74"/>
      <c r="E365" s="31">
        <v>35</v>
      </c>
      <c r="F365" s="30">
        <f t="shared" si="92"/>
        <v>0.52556859399062561</v>
      </c>
      <c r="G365">
        <v>0.33325597121132811</v>
      </c>
      <c r="H365">
        <v>0.6067646411627825</v>
      </c>
      <c r="I365">
        <v>0.6274094205332662</v>
      </c>
      <c r="J365">
        <v>0.44630062886757021</v>
      </c>
      <c r="K365">
        <v>0.54234856303129475</v>
      </c>
      <c r="L365">
        <v>0.65922278354938457</v>
      </c>
      <c r="M365">
        <v>0.39488839293381212</v>
      </c>
      <c r="N365">
        <v>0.6017701316390448</v>
      </c>
      <c r="O365">
        <v>0.61696970668293416</v>
      </c>
      <c r="P365">
        <v>0.41416394504824899</v>
      </c>
      <c r="Q365">
        <v>0.65343310492339401</v>
      </c>
      <c r="R365">
        <v>0.48271001947484821</v>
      </c>
      <c r="S365">
        <v>0.5080853090208115</v>
      </c>
      <c r="T365">
        <v>0.4441287527085393</v>
      </c>
      <c r="U365">
        <v>0.55207753907212553</v>
      </c>
      <c r="Z365" s="74"/>
      <c r="AA365" s="31">
        <v>35</v>
      </c>
      <c r="AB365" s="30">
        <f t="shared" si="93"/>
        <v>0.52494527427246973</v>
      </c>
      <c r="AC365">
        <v>0.5382436260623229</v>
      </c>
      <c r="AD365">
        <v>0.53541076487252126</v>
      </c>
      <c r="AE365">
        <v>0.54674220963172804</v>
      </c>
      <c r="AF365">
        <v>0.52124645892351273</v>
      </c>
      <c r="AG365">
        <v>0.5</v>
      </c>
      <c r="AH365">
        <v>0.5127478753541076</v>
      </c>
      <c r="AI365">
        <v>0.52974504249291787</v>
      </c>
      <c r="AJ365">
        <v>0.52407932011331448</v>
      </c>
      <c r="AK365">
        <v>0.50424929178470257</v>
      </c>
      <c r="AL365">
        <v>0.54545454545454541</v>
      </c>
      <c r="AM365">
        <v>0.55240793201133143</v>
      </c>
      <c r="AN365">
        <v>0.50708215297450421</v>
      </c>
      <c r="AO365">
        <v>0.48725212464589229</v>
      </c>
      <c r="AP365">
        <v>0.52974504249291787</v>
      </c>
      <c r="AQ365">
        <v>0.53977272727272729</v>
      </c>
      <c r="AV365">
        <v>0</v>
      </c>
      <c r="AW365">
        <v>0</v>
      </c>
      <c r="AX365" s="24">
        <f t="shared" si="89"/>
        <v>0</v>
      </c>
      <c r="AY365">
        <f t="shared" si="90"/>
        <v>0</v>
      </c>
      <c r="AZ365">
        <f t="shared" si="91"/>
        <v>1</v>
      </c>
    </row>
    <row r="366" spans="4:52">
      <c r="D366" s="74"/>
      <c r="E366" s="31">
        <v>50</v>
      </c>
      <c r="F366" s="30">
        <f t="shared" si="92"/>
        <v>0.55499853569515734</v>
      </c>
      <c r="G366">
        <v>0.45960723153226413</v>
      </c>
      <c r="H366">
        <v>0.60647198336521024</v>
      </c>
      <c r="I366">
        <v>0.62722314733277373</v>
      </c>
      <c r="J366">
        <v>0.44556516764299919</v>
      </c>
      <c r="K366">
        <v>0.6321573203135229</v>
      </c>
      <c r="L366">
        <v>0.66043857637985692</v>
      </c>
      <c r="M366">
        <v>0.39424133811970169</v>
      </c>
      <c r="N366">
        <v>0.60168588512982846</v>
      </c>
      <c r="O366">
        <v>0.61680486669806556</v>
      </c>
      <c r="P366">
        <v>0.41426089278622219</v>
      </c>
      <c r="Q366">
        <v>0.7093709909169269</v>
      </c>
      <c r="R366">
        <v>0.48262671008362318</v>
      </c>
      <c r="S366">
        <v>0.50687877480324861</v>
      </c>
      <c r="T366">
        <v>0.61565203348855146</v>
      </c>
      <c r="U366">
        <v>0.55199311683456476</v>
      </c>
      <c r="Z366" s="74"/>
      <c r="AA366" s="31">
        <v>50</v>
      </c>
      <c r="AB366" s="30">
        <f t="shared" si="93"/>
        <v>0.52589278049618005</v>
      </c>
      <c r="AC366">
        <v>0.54674220963172804</v>
      </c>
      <c r="AD366">
        <v>0.53257790368271951</v>
      </c>
      <c r="AE366">
        <v>0.54674220963172804</v>
      </c>
      <c r="AF366">
        <v>0.5127478753541076</v>
      </c>
      <c r="AG366">
        <v>0.51704545454545459</v>
      </c>
      <c r="AH366">
        <v>0.52124645892351273</v>
      </c>
      <c r="AI366">
        <v>0.53257790368271951</v>
      </c>
      <c r="AJ366">
        <v>0.51558073654390935</v>
      </c>
      <c r="AK366">
        <v>0.50424929178470257</v>
      </c>
      <c r="AL366">
        <v>0.54829545454545459</v>
      </c>
      <c r="AM366">
        <v>0.55807365439093481</v>
      </c>
      <c r="AN366">
        <v>0.50141643059490082</v>
      </c>
      <c r="AO366">
        <v>0.49008498583569399</v>
      </c>
      <c r="AP366">
        <v>0.52407932011331448</v>
      </c>
      <c r="AQ366">
        <v>0.53693181818181823</v>
      </c>
      <c r="AV366">
        <v>0</v>
      </c>
      <c r="AW366">
        <v>0</v>
      </c>
      <c r="AX366" s="24">
        <f t="shared" si="89"/>
        <v>0</v>
      </c>
      <c r="AY366">
        <f t="shared" si="90"/>
        <v>0</v>
      </c>
      <c r="AZ366">
        <f t="shared" si="91"/>
        <v>1</v>
      </c>
    </row>
    <row r="367" spans="4:52">
      <c r="D367" s="74"/>
      <c r="E367" s="31">
        <v>75</v>
      </c>
      <c r="F367" s="30">
        <f t="shared" si="92"/>
        <v>0.58229372399805335</v>
      </c>
      <c r="G367">
        <v>0.45965911689713201</v>
      </c>
      <c r="H367">
        <v>0.60648126670087144</v>
      </c>
      <c r="I367">
        <v>0.62670956617124651</v>
      </c>
      <c r="J367">
        <v>0.44530693974661378</v>
      </c>
      <c r="K367">
        <v>0.69804530436838541</v>
      </c>
      <c r="L367">
        <v>0.68840305739859819</v>
      </c>
      <c r="M367">
        <v>0.47633855873971032</v>
      </c>
      <c r="N367">
        <v>0.60109012824953745</v>
      </c>
      <c r="O367">
        <v>0.61632751787376605</v>
      </c>
      <c r="P367">
        <v>0.46145707496323818</v>
      </c>
      <c r="Q367">
        <v>0.70893640833199967</v>
      </c>
      <c r="R367">
        <v>0.48275624736247402</v>
      </c>
      <c r="S367">
        <v>0.66246157250225046</v>
      </c>
      <c r="T367">
        <v>0.61551075328837856</v>
      </c>
      <c r="U367">
        <v>0.58492234737659943</v>
      </c>
      <c r="Z367" s="74"/>
      <c r="AA367" s="31">
        <v>75</v>
      </c>
      <c r="AB367" s="30">
        <f t="shared" si="93"/>
        <v>0.52513681431882564</v>
      </c>
      <c r="AC367">
        <v>0.54957507082152979</v>
      </c>
      <c r="AD367">
        <v>0.52407932011331448</v>
      </c>
      <c r="AE367">
        <v>0.55240793201133143</v>
      </c>
      <c r="AF367">
        <v>0.51558073654390935</v>
      </c>
      <c r="AG367">
        <v>0.51136363636363635</v>
      </c>
      <c r="AH367">
        <v>0.52124645892351273</v>
      </c>
      <c r="AI367">
        <v>0.52691218130311612</v>
      </c>
      <c r="AJ367">
        <v>0.51558073654390935</v>
      </c>
      <c r="AK367">
        <v>0.49575070821529738</v>
      </c>
      <c r="AL367">
        <v>0.54829545454545459</v>
      </c>
      <c r="AM367">
        <v>0.56090651558073656</v>
      </c>
      <c r="AN367">
        <v>0.50424929178470257</v>
      </c>
      <c r="AO367">
        <v>0.48441926345609071</v>
      </c>
      <c r="AP367">
        <v>0.52691218130311612</v>
      </c>
      <c r="AQ367">
        <v>0.53977272727272729</v>
      </c>
      <c r="AV367">
        <v>0</v>
      </c>
      <c r="AW367">
        <v>0</v>
      </c>
      <c r="AX367" s="24">
        <f t="shared" si="89"/>
        <v>0</v>
      </c>
      <c r="AY367">
        <f t="shared" si="90"/>
        <v>0</v>
      </c>
      <c r="AZ367">
        <f t="shared" si="91"/>
        <v>1</v>
      </c>
    </row>
    <row r="368" spans="4:52">
      <c r="D368" s="74"/>
      <c r="E368" s="31">
        <v>100</v>
      </c>
      <c r="F368" s="30">
        <f t="shared" si="92"/>
        <v>0.58692302299941213</v>
      </c>
      <c r="G368">
        <v>0.52793124487118948</v>
      </c>
      <c r="H368">
        <v>0.60645312471679513</v>
      </c>
      <c r="I368">
        <v>0.62625238376696912</v>
      </c>
      <c r="J368">
        <v>0.44562967796378838</v>
      </c>
      <c r="K368">
        <v>0.69809178572852315</v>
      </c>
      <c r="L368">
        <v>0.68880944748596895</v>
      </c>
      <c r="M368">
        <v>0.47676137099466348</v>
      </c>
      <c r="N368">
        <v>0.60110469650700049</v>
      </c>
      <c r="O368">
        <v>0.61682100817830476</v>
      </c>
      <c r="P368">
        <v>0.46175250714299321</v>
      </c>
      <c r="Q368">
        <v>0.70836820300736303</v>
      </c>
      <c r="R368">
        <v>0.48296643969765463</v>
      </c>
      <c r="S368">
        <v>0.66243007052843972</v>
      </c>
      <c r="T368">
        <v>0.61526662713744074</v>
      </c>
      <c r="U368">
        <v>0.58520675726408722</v>
      </c>
      <c r="Z368" s="74"/>
      <c r="AA368" s="31">
        <v>100</v>
      </c>
      <c r="AB368" s="30">
        <f t="shared" si="93"/>
        <v>0.52494849343291272</v>
      </c>
      <c r="AC368">
        <v>0.5439093484419264</v>
      </c>
      <c r="AD368">
        <v>0.52974504249291787</v>
      </c>
      <c r="AE368">
        <v>0.54957507082152979</v>
      </c>
      <c r="AF368">
        <v>0.5184135977337111</v>
      </c>
      <c r="AG368">
        <v>0.51136363636363635</v>
      </c>
      <c r="AH368">
        <v>0.5184135977337111</v>
      </c>
      <c r="AI368">
        <v>0.52691218130311612</v>
      </c>
      <c r="AJ368">
        <v>0.51558073654390935</v>
      </c>
      <c r="AK368">
        <v>0.49291784702549568</v>
      </c>
      <c r="AL368">
        <v>0.55113636363636365</v>
      </c>
      <c r="AM368">
        <v>0.56090651558073656</v>
      </c>
      <c r="AN368">
        <v>0.50141643059490082</v>
      </c>
      <c r="AO368">
        <v>0.48725212464589229</v>
      </c>
      <c r="AP368">
        <v>0.52691218130311612</v>
      </c>
      <c r="AQ368">
        <v>0.53977272727272729</v>
      </c>
      <c r="AV368">
        <v>0</v>
      </c>
      <c r="AW368">
        <v>0</v>
      </c>
      <c r="AX368" s="24">
        <f t="shared" si="89"/>
        <v>0</v>
      </c>
      <c r="AY368">
        <f t="shared" si="90"/>
        <v>0</v>
      </c>
      <c r="AZ368">
        <f t="shared" si="91"/>
        <v>1</v>
      </c>
    </row>
    <row r="369" spans="4:52">
      <c r="D369" s="74"/>
      <c r="E369" s="31">
        <v>125</v>
      </c>
      <c r="F369" s="30">
        <f t="shared" si="92"/>
        <v>0.58861930239527926</v>
      </c>
      <c r="G369">
        <v>0.528443195795125</v>
      </c>
      <c r="H369">
        <v>0.60622512146603691</v>
      </c>
      <c r="I369">
        <v>0.62660148507669977</v>
      </c>
      <c r="J369">
        <v>0.44564926023962942</v>
      </c>
      <c r="K369">
        <v>0.71114803722075215</v>
      </c>
      <c r="L369">
        <v>0.68930592009824643</v>
      </c>
      <c r="M369">
        <v>0.47685362390664432</v>
      </c>
      <c r="N369">
        <v>0.6110364516274871</v>
      </c>
      <c r="O369">
        <v>0.61683690803136704</v>
      </c>
      <c r="P369">
        <v>0.46211817910768072</v>
      </c>
      <c r="Q369">
        <v>0.7087999037470849</v>
      </c>
      <c r="R369">
        <v>0.48296522233454658</v>
      </c>
      <c r="S369">
        <v>0.66254105698421162</v>
      </c>
      <c r="T369">
        <v>0.6155604794895484</v>
      </c>
      <c r="U369">
        <v>0.58520469080412807</v>
      </c>
      <c r="Z369" s="74"/>
      <c r="AA369" s="31">
        <v>125</v>
      </c>
      <c r="AB369" s="30">
        <f t="shared" si="93"/>
        <v>0.52532620825821952</v>
      </c>
      <c r="AC369">
        <v>0.5439093484419264</v>
      </c>
      <c r="AD369">
        <v>0.52691218130311612</v>
      </c>
      <c r="AE369">
        <v>0.55240793201133143</v>
      </c>
      <c r="AF369">
        <v>0.51558073654390935</v>
      </c>
      <c r="AG369">
        <v>0.51420454545454541</v>
      </c>
      <c r="AH369">
        <v>0.52124645892351273</v>
      </c>
      <c r="AI369">
        <v>0.52691218130311612</v>
      </c>
      <c r="AJ369">
        <v>0.5127478753541076</v>
      </c>
      <c r="AK369">
        <v>0.49575070821529738</v>
      </c>
      <c r="AL369">
        <v>0.55397727272727271</v>
      </c>
      <c r="AM369">
        <v>0.55807365439093481</v>
      </c>
      <c r="AN369">
        <v>0.50424929178470257</v>
      </c>
      <c r="AO369">
        <v>0.49575070821529738</v>
      </c>
      <c r="AP369">
        <v>0.52407932011331448</v>
      </c>
      <c r="AQ369">
        <v>0.53409090909090906</v>
      </c>
      <c r="AV369">
        <v>0</v>
      </c>
      <c r="AW369">
        <v>0</v>
      </c>
      <c r="AX369" s="24">
        <f t="shared" si="89"/>
        <v>0</v>
      </c>
      <c r="AY369">
        <f t="shared" si="90"/>
        <v>0</v>
      </c>
      <c r="AZ369">
        <f t="shared" si="91"/>
        <v>1</v>
      </c>
    </row>
    <row r="370" spans="4:52">
      <c r="D370" s="74"/>
      <c r="E370" s="31">
        <v>250</v>
      </c>
      <c r="F370" s="30">
        <f t="shared" si="92"/>
        <v>0.59900302998817989</v>
      </c>
      <c r="G370">
        <v>0.52752920242977208</v>
      </c>
      <c r="H370">
        <v>0.60648903612303751</v>
      </c>
      <c r="I370">
        <v>0.62714330245525474</v>
      </c>
      <c r="J370">
        <v>0.56670727481273531</v>
      </c>
      <c r="K370">
        <v>0.71125252037271514</v>
      </c>
      <c r="L370">
        <v>0.68883772887830563</v>
      </c>
      <c r="M370">
        <v>0.51215901632508154</v>
      </c>
      <c r="N370">
        <v>0.61112909155023043</v>
      </c>
      <c r="O370">
        <v>0.61672051477886536</v>
      </c>
      <c r="P370">
        <v>0.46221233197633199</v>
      </c>
      <c r="Q370">
        <v>0.70847332574794553</v>
      </c>
      <c r="R370">
        <v>0.48274198696005999</v>
      </c>
      <c r="S370">
        <v>0.66305415066176254</v>
      </c>
      <c r="T370">
        <v>0.61559936414668126</v>
      </c>
      <c r="U370">
        <v>0.5849966026039165</v>
      </c>
      <c r="Z370" s="74"/>
      <c r="AA370" s="31">
        <v>250</v>
      </c>
      <c r="AB370" s="30">
        <f t="shared" si="93"/>
        <v>0.52438406730191434</v>
      </c>
      <c r="AC370">
        <v>0.5439093484419264</v>
      </c>
      <c r="AD370">
        <v>0.5184135977337111</v>
      </c>
      <c r="AE370">
        <v>0.54674220963172804</v>
      </c>
      <c r="AF370">
        <v>0.52124645892351273</v>
      </c>
      <c r="AG370">
        <v>0.51988636363636365</v>
      </c>
      <c r="AH370">
        <v>0.5184135977337111</v>
      </c>
      <c r="AI370">
        <v>0.52974504249291787</v>
      </c>
      <c r="AJ370">
        <v>0.50991501416430596</v>
      </c>
      <c r="AK370">
        <v>0.50141643059490082</v>
      </c>
      <c r="AL370">
        <v>0.55681818181818177</v>
      </c>
      <c r="AM370">
        <v>0.55524079320113318</v>
      </c>
      <c r="AN370">
        <v>0.50424929178470257</v>
      </c>
      <c r="AO370">
        <v>0.48725212464589229</v>
      </c>
      <c r="AP370">
        <v>0.51558073654390935</v>
      </c>
      <c r="AQ370">
        <v>0.53693181818181823</v>
      </c>
      <c r="AV370">
        <v>0.4204864501953125</v>
      </c>
      <c r="AW370">
        <v>0.37946739196777352</v>
      </c>
      <c r="AX370" s="24">
        <f t="shared" si="89"/>
        <v>4.0189162519846687E-2</v>
      </c>
      <c r="AY370">
        <f t="shared" si="90"/>
        <v>4.1019058227538985E-2</v>
      </c>
      <c r="AZ370">
        <f t="shared" si="91"/>
        <v>1</v>
      </c>
    </row>
    <row r="371" spans="4:52">
      <c r="D371" s="74"/>
      <c r="E371" s="31">
        <v>400</v>
      </c>
      <c r="F371" s="30">
        <f t="shared" si="92"/>
        <v>0.60478932062220381</v>
      </c>
      <c r="G371">
        <v>0.52771378633366917</v>
      </c>
      <c r="H371">
        <v>0.60669751626018709</v>
      </c>
      <c r="I371">
        <v>0.62682782905579015</v>
      </c>
      <c r="J371">
        <v>0.56681219163438579</v>
      </c>
      <c r="K371">
        <v>0.71127042033687393</v>
      </c>
      <c r="L371">
        <v>0.68890914626214983</v>
      </c>
      <c r="M371">
        <v>0.59859214393981963</v>
      </c>
      <c r="N371">
        <v>0.61135711097041434</v>
      </c>
      <c r="O371">
        <v>0.61662307067393107</v>
      </c>
      <c r="P371">
        <v>0.46251546797131421</v>
      </c>
      <c r="Q371">
        <v>0.7083056487708761</v>
      </c>
      <c r="R371">
        <v>0.48261454042076202</v>
      </c>
      <c r="S371">
        <v>0.66274481290620901</v>
      </c>
      <c r="T371">
        <v>0.61561147277420381</v>
      </c>
      <c r="U371">
        <v>0.58524465102246837</v>
      </c>
      <c r="Z371" s="74"/>
      <c r="AA371" s="31">
        <v>400</v>
      </c>
      <c r="AB371" s="30">
        <f t="shared" si="93"/>
        <v>0.52457131513434629</v>
      </c>
      <c r="AC371">
        <v>0.55240793201133143</v>
      </c>
      <c r="AD371">
        <v>0.5184135977337111</v>
      </c>
      <c r="AE371">
        <v>0.54674220963172804</v>
      </c>
      <c r="AF371">
        <v>0.51558073654390935</v>
      </c>
      <c r="AG371">
        <v>0.51704545454545459</v>
      </c>
      <c r="AH371">
        <v>0.5184135977337111</v>
      </c>
      <c r="AI371">
        <v>0.52974504249291787</v>
      </c>
      <c r="AJ371">
        <v>0.50991501416430596</v>
      </c>
      <c r="AK371">
        <v>0.50141643059490082</v>
      </c>
      <c r="AL371">
        <v>0.55397727272727271</v>
      </c>
      <c r="AM371">
        <v>0.55524079320113318</v>
      </c>
      <c r="AN371">
        <v>0.50708215297450421</v>
      </c>
      <c r="AO371">
        <v>0.49008498583569399</v>
      </c>
      <c r="AP371">
        <v>0.5184135977337111</v>
      </c>
      <c r="AQ371">
        <v>0.53409090909090906</v>
      </c>
      <c r="AV371">
        <v>0.38442039489746088</v>
      </c>
      <c r="AW371">
        <v>0.39391708374023438</v>
      </c>
      <c r="AX371" s="24">
        <f t="shared" si="89"/>
        <v>9.5419254782805468E-3</v>
      </c>
      <c r="AY371">
        <f t="shared" si="90"/>
        <v>9.496688842773493E-3</v>
      </c>
      <c r="AZ371">
        <f t="shared" si="91"/>
        <v>1</v>
      </c>
    </row>
    <row r="372" spans="4:52">
      <c r="D372" s="74"/>
      <c r="E372" s="31">
        <v>500</v>
      </c>
      <c r="F372" s="30">
        <f t="shared" si="92"/>
        <v>0.61874796747125971</v>
      </c>
      <c r="G372">
        <v>0.52769746366392056</v>
      </c>
      <c r="H372">
        <v>0.60683147248047964</v>
      </c>
      <c r="I372">
        <v>0.62681368511154179</v>
      </c>
      <c r="J372">
        <v>0.56687996451108535</v>
      </c>
      <c r="K372">
        <v>0.71118109148304609</v>
      </c>
      <c r="L372">
        <v>0.68900149793134402</v>
      </c>
      <c r="M372">
        <v>0.59869137738039302</v>
      </c>
      <c r="N372">
        <v>0.61129655256651383</v>
      </c>
      <c r="O372">
        <v>0.61675162558138208</v>
      </c>
      <c r="P372">
        <v>0.6711663512416266</v>
      </c>
      <c r="Q372">
        <v>0.70824575118061139</v>
      </c>
      <c r="R372">
        <v>0.48268059573662769</v>
      </c>
      <c r="S372">
        <v>0.66304712888554573</v>
      </c>
      <c r="T372">
        <v>0.61571968071846095</v>
      </c>
      <c r="U372">
        <v>0.58521527359631698</v>
      </c>
      <c r="Z372" s="74"/>
      <c r="AA372" s="31">
        <v>500</v>
      </c>
      <c r="AB372" s="30">
        <f t="shared" si="93"/>
        <v>0.52438192119495242</v>
      </c>
      <c r="AC372">
        <v>0.55524079320113318</v>
      </c>
      <c r="AD372">
        <v>0.52124645892351273</v>
      </c>
      <c r="AE372">
        <v>0.54674220963172804</v>
      </c>
      <c r="AF372">
        <v>0.5184135977337111</v>
      </c>
      <c r="AG372">
        <v>0.51420454545454541</v>
      </c>
      <c r="AH372">
        <v>0.5184135977337111</v>
      </c>
      <c r="AI372">
        <v>0.52974504249291787</v>
      </c>
      <c r="AJ372">
        <v>0.50991501416430596</v>
      </c>
      <c r="AK372">
        <v>0.50141643059490082</v>
      </c>
      <c r="AL372">
        <v>0.55681818181818177</v>
      </c>
      <c r="AM372">
        <v>0.55524079320113318</v>
      </c>
      <c r="AN372">
        <v>0.50141643059490082</v>
      </c>
      <c r="AO372">
        <v>0.48441926345609071</v>
      </c>
      <c r="AP372">
        <v>0.52124645892351273</v>
      </c>
      <c r="AQ372">
        <v>0.53125</v>
      </c>
      <c r="AV372">
        <v>9.9010467529296875E-2</v>
      </c>
      <c r="AW372">
        <v>9.9454498291015631E-2</v>
      </c>
      <c r="AX372" s="24">
        <f t="shared" si="89"/>
        <v>4.4412935797005245E-4</v>
      </c>
      <c r="AY372">
        <f t="shared" si="90"/>
        <v>4.4403076171875555E-4</v>
      </c>
      <c r="AZ372">
        <f t="shared" si="91"/>
        <v>1</v>
      </c>
    </row>
    <row r="373" spans="4:52">
      <c r="D373" s="74"/>
      <c r="E373" s="31">
        <v>600</v>
      </c>
      <c r="F373" s="30">
        <f t="shared" si="92"/>
        <v>0.61873492294894106</v>
      </c>
      <c r="G373">
        <v>0.52736612766605995</v>
      </c>
      <c r="H373">
        <v>0.60697846153886814</v>
      </c>
      <c r="I373">
        <v>0.62687753208152308</v>
      </c>
      <c r="J373">
        <v>0.56682544109162081</v>
      </c>
      <c r="K373">
        <v>0.71125844013710904</v>
      </c>
      <c r="L373">
        <v>0.68889633807861339</v>
      </c>
      <c r="M373">
        <v>0.59881155521687801</v>
      </c>
      <c r="N373">
        <v>0.61119076849725029</v>
      </c>
      <c r="O373">
        <v>0.61664957852297664</v>
      </c>
      <c r="P373">
        <v>0.67102811604252088</v>
      </c>
      <c r="Q373">
        <v>0.708524475700398</v>
      </c>
      <c r="R373">
        <v>0.48256119199529252</v>
      </c>
      <c r="S373">
        <v>0.66309800502945504</v>
      </c>
      <c r="T373">
        <v>0.61579177344081815</v>
      </c>
      <c r="U373">
        <v>0.58516603919473253</v>
      </c>
      <c r="Z373" s="74"/>
      <c r="AA373" s="31">
        <v>600</v>
      </c>
      <c r="AB373" s="30">
        <f t="shared" si="93"/>
        <v>0.52457024208086522</v>
      </c>
      <c r="AC373">
        <v>0.55524079320113318</v>
      </c>
      <c r="AD373">
        <v>0.52124645892351273</v>
      </c>
      <c r="AE373">
        <v>0.54674220963172804</v>
      </c>
      <c r="AF373">
        <v>0.51558073654390935</v>
      </c>
      <c r="AG373">
        <v>0.51136363636363635</v>
      </c>
      <c r="AH373">
        <v>0.52124645892351273</v>
      </c>
      <c r="AI373">
        <v>0.52974504249291787</v>
      </c>
      <c r="AJ373">
        <v>0.50991501416430596</v>
      </c>
      <c r="AK373">
        <v>0.50141643059490082</v>
      </c>
      <c r="AL373">
        <v>0.55681818181818177</v>
      </c>
      <c r="AM373">
        <v>0.55524079320113318</v>
      </c>
      <c r="AN373">
        <v>0.50424929178470257</v>
      </c>
      <c r="AO373">
        <v>0.48441926345609071</v>
      </c>
      <c r="AP373">
        <v>0.52407932011331448</v>
      </c>
      <c r="AQ373">
        <v>0.53125</v>
      </c>
      <c r="AV373">
        <v>0</v>
      </c>
      <c r="AW373">
        <v>1.056022644042969E-2</v>
      </c>
      <c r="AX373" s="24">
        <f t="shared" si="89"/>
        <v>1.0616182427505727E-2</v>
      </c>
      <c r="AY373">
        <f t="shared" si="90"/>
        <v>1.056022644042969E-2</v>
      </c>
      <c r="AZ373">
        <f t="shared" si="91"/>
        <v>0</v>
      </c>
    </row>
    <row r="374" spans="4:52">
      <c r="D374" s="74"/>
      <c r="E374" s="31">
        <v>750</v>
      </c>
      <c r="F374" s="30">
        <f t="shared" si="92"/>
        <v>0.61875743634050218</v>
      </c>
      <c r="G374">
        <v>0.52750344425080065</v>
      </c>
      <c r="H374">
        <v>0.60694915244632763</v>
      </c>
      <c r="I374">
        <v>0.62681503471400946</v>
      </c>
      <c r="J374">
        <v>0.56680726298745743</v>
      </c>
      <c r="K374">
        <v>0.71128605267454714</v>
      </c>
      <c r="L374">
        <v>0.68873146776252636</v>
      </c>
      <c r="M374">
        <v>0.59869052145031998</v>
      </c>
      <c r="N374">
        <v>0.61120686032086236</v>
      </c>
      <c r="O374">
        <v>0.61657075602415323</v>
      </c>
      <c r="P374">
        <v>0.67099885012585536</v>
      </c>
      <c r="Q374">
        <v>0.70887626143583737</v>
      </c>
      <c r="R374">
        <v>0.48258515879673952</v>
      </c>
      <c r="S374">
        <v>0.66339179158810346</v>
      </c>
      <c r="T374">
        <v>0.61594538161416246</v>
      </c>
      <c r="U374">
        <v>0.58500354891583073</v>
      </c>
      <c r="Z374" s="74"/>
      <c r="AA374" s="31">
        <v>750</v>
      </c>
      <c r="AB374" s="30">
        <f t="shared" si="93"/>
        <v>0.52438138466821183</v>
      </c>
      <c r="AC374">
        <v>0.55240793201133143</v>
      </c>
      <c r="AD374">
        <v>0.52124645892351273</v>
      </c>
      <c r="AE374">
        <v>0.54674220963172804</v>
      </c>
      <c r="AF374">
        <v>0.5184135977337111</v>
      </c>
      <c r="AG374">
        <v>0.51136363636363635</v>
      </c>
      <c r="AH374">
        <v>0.52124645892351273</v>
      </c>
      <c r="AI374">
        <v>0.52974504249291787</v>
      </c>
      <c r="AJ374">
        <v>0.50991501416430596</v>
      </c>
      <c r="AK374">
        <v>0.50141643059490082</v>
      </c>
      <c r="AL374">
        <v>0.55681818181818177</v>
      </c>
      <c r="AM374">
        <v>0.55524079320113318</v>
      </c>
      <c r="AN374">
        <v>0.50141643059490082</v>
      </c>
      <c r="AO374">
        <v>0.48441926345609071</v>
      </c>
      <c r="AP374">
        <v>0.52407932011331448</v>
      </c>
      <c r="AQ374">
        <v>0.53125</v>
      </c>
      <c r="AV374">
        <v>1.155853271484375E-2</v>
      </c>
      <c r="AW374">
        <v>5.1826477050781264E-3</v>
      </c>
      <c r="AX374" s="24">
        <f t="shared" si="89"/>
        <v>6.3556021848174054E-3</v>
      </c>
      <c r="AY374">
        <f t="shared" si="90"/>
        <v>6.3758850097656236E-3</v>
      </c>
      <c r="AZ374">
        <f t="shared" si="91"/>
        <v>0</v>
      </c>
    </row>
    <row r="375" spans="4:52">
      <c r="D375" s="74"/>
      <c r="E375" s="31">
        <v>1000</v>
      </c>
      <c r="F375" s="30">
        <f t="shared" si="92"/>
        <v>0.61869432615290831</v>
      </c>
      <c r="G375">
        <v>0.52721806025031981</v>
      </c>
      <c r="H375">
        <v>0.60700764366790327</v>
      </c>
      <c r="I375">
        <v>0.62674450599461118</v>
      </c>
      <c r="J375">
        <v>0.56673578580360662</v>
      </c>
      <c r="K375">
        <v>0.71135489635474869</v>
      </c>
      <c r="L375">
        <v>0.68850552612037952</v>
      </c>
      <c r="M375">
        <v>0.59869577345898306</v>
      </c>
      <c r="N375">
        <v>0.6110338614883134</v>
      </c>
      <c r="O375">
        <v>0.61667922373257966</v>
      </c>
      <c r="P375">
        <v>0.67096854376744608</v>
      </c>
      <c r="Q375">
        <v>0.7087290231344503</v>
      </c>
      <c r="R375">
        <v>0.48261433935715409</v>
      </c>
      <c r="S375">
        <v>0.66329463040046077</v>
      </c>
      <c r="T375">
        <v>0.61591535909445694</v>
      </c>
      <c r="U375">
        <v>0.58491771966820971</v>
      </c>
      <c r="Z375" s="74"/>
      <c r="AA375" s="31">
        <v>1000</v>
      </c>
      <c r="AB375" s="30">
        <f t="shared" si="93"/>
        <v>0.5247601725469998</v>
      </c>
      <c r="AC375">
        <v>0.55524079320113318</v>
      </c>
      <c r="AD375">
        <v>0.52124645892351273</v>
      </c>
      <c r="AE375">
        <v>0.54674220963172804</v>
      </c>
      <c r="AF375">
        <v>0.51558073654390935</v>
      </c>
      <c r="AG375">
        <v>0.51420454545454541</v>
      </c>
      <c r="AH375">
        <v>0.52124645892351273</v>
      </c>
      <c r="AI375">
        <v>0.52974504249291787</v>
      </c>
      <c r="AJ375">
        <v>0.50991501416430596</v>
      </c>
      <c r="AK375">
        <v>0.50141643059490082</v>
      </c>
      <c r="AL375">
        <v>0.55681818181818177</v>
      </c>
      <c r="AM375">
        <v>0.55524079320113318</v>
      </c>
      <c r="AN375">
        <v>0.50141643059490082</v>
      </c>
      <c r="AO375">
        <v>0.48441926345609071</v>
      </c>
      <c r="AP375">
        <v>0.52407932011331448</v>
      </c>
      <c r="AQ375">
        <v>0.53409090909090906</v>
      </c>
      <c r="AV375">
        <v>3.5968780517578118E-2</v>
      </c>
      <c r="AW375">
        <v>9.8369598388671885E-3</v>
      </c>
      <c r="AX375" s="24">
        <f t="shared" si="89"/>
        <v>2.5793339439066539E-2</v>
      </c>
      <c r="AY375">
        <f t="shared" si="90"/>
        <v>2.6131820678710928E-2</v>
      </c>
      <c r="AZ375">
        <f t="shared" si="91"/>
        <v>0</v>
      </c>
    </row>
    <row r="376" spans="4:52">
      <c r="D376" s="73">
        <v>8</v>
      </c>
      <c r="E376" s="31">
        <v>5</v>
      </c>
      <c r="F376" s="30">
        <f t="shared" si="92"/>
        <v>0.34484772168761246</v>
      </c>
      <c r="G376">
        <v>0.31980485597145653</v>
      </c>
      <c r="H376">
        <v>0.38385853411486792</v>
      </c>
      <c r="I376">
        <v>0.36130372461812821</v>
      </c>
      <c r="J376">
        <v>0.30345289712559198</v>
      </c>
      <c r="K376">
        <v>0.35985533254470919</v>
      </c>
      <c r="L376">
        <v>0.4143825556599775</v>
      </c>
      <c r="M376">
        <v>0.32330761942278602</v>
      </c>
      <c r="N376">
        <v>0.33905775781988362</v>
      </c>
      <c r="O376">
        <v>0.3909776229867995</v>
      </c>
      <c r="P376">
        <v>0.26349949396379818</v>
      </c>
      <c r="Q376">
        <v>0.42690602149500001</v>
      </c>
      <c r="R376">
        <v>0.28812196975304161</v>
      </c>
      <c r="S376">
        <v>0.32187819507020438</v>
      </c>
      <c r="T376">
        <v>0.31144433557653101</v>
      </c>
      <c r="U376">
        <v>0.36486490919141118</v>
      </c>
      <c r="Z376" s="73">
        <v>8</v>
      </c>
      <c r="AA376" s="31">
        <v>5</v>
      </c>
      <c r="AB376" s="30">
        <f t="shared" si="93"/>
        <v>0.52778028156923329</v>
      </c>
      <c r="AC376">
        <v>0.5439093484419264</v>
      </c>
      <c r="AD376">
        <v>0.52691218130311612</v>
      </c>
      <c r="AE376">
        <v>0.55807365439093481</v>
      </c>
      <c r="AF376">
        <v>0.5184135977337111</v>
      </c>
      <c r="AG376">
        <v>0.51704545454545459</v>
      </c>
      <c r="AH376">
        <v>0.53541076487252126</v>
      </c>
      <c r="AI376">
        <v>0.52124645892351273</v>
      </c>
      <c r="AJ376">
        <v>0.52407932011331448</v>
      </c>
      <c r="AK376">
        <v>0.49575070821529738</v>
      </c>
      <c r="AL376">
        <v>0.55397727272727271</v>
      </c>
      <c r="AM376">
        <v>0.57223796033994334</v>
      </c>
      <c r="AN376">
        <v>0.50708215297450421</v>
      </c>
      <c r="AO376">
        <v>0.48158640226628902</v>
      </c>
      <c r="AP376">
        <v>0.53541076487252126</v>
      </c>
      <c r="AQ376">
        <v>0.52556818181818177</v>
      </c>
      <c r="AV376">
        <v>0</v>
      </c>
      <c r="AW376">
        <v>0</v>
      </c>
      <c r="AX376" s="24">
        <f t="shared" si="89"/>
        <v>0</v>
      </c>
      <c r="AY376">
        <f t="shared" si="90"/>
        <v>0</v>
      </c>
      <c r="AZ376">
        <f t="shared" si="91"/>
        <v>1</v>
      </c>
    </row>
    <row r="377" spans="4:52">
      <c r="D377" s="74"/>
      <c r="E377" s="31">
        <v>10</v>
      </c>
      <c r="F377" s="30">
        <f t="shared" si="92"/>
        <v>0.3446803772577548</v>
      </c>
      <c r="G377">
        <v>0.3215313127783494</v>
      </c>
      <c r="H377">
        <v>0.38497808343333451</v>
      </c>
      <c r="I377">
        <v>0.36103437783273451</v>
      </c>
      <c r="J377">
        <v>0.30330737582382811</v>
      </c>
      <c r="K377">
        <v>0.36099654605817533</v>
      </c>
      <c r="L377">
        <v>0.41302869651024232</v>
      </c>
      <c r="M377">
        <v>0.32217190602882778</v>
      </c>
      <c r="N377">
        <v>0.34069478059512198</v>
      </c>
      <c r="O377">
        <v>0.39143977604626501</v>
      </c>
      <c r="P377">
        <v>0.26305473486087549</v>
      </c>
      <c r="Q377">
        <v>0.42393147779749502</v>
      </c>
      <c r="R377">
        <v>0.28788335474796101</v>
      </c>
      <c r="S377">
        <v>0.32529858693359209</v>
      </c>
      <c r="T377">
        <v>0.30765646205221758</v>
      </c>
      <c r="U377">
        <v>0.36319818736730131</v>
      </c>
      <c r="Z377" s="74"/>
      <c r="AA377" s="31">
        <v>10</v>
      </c>
      <c r="AB377" s="30">
        <f t="shared" si="93"/>
        <v>0.52551130998368956</v>
      </c>
      <c r="AC377">
        <v>0.54107648725212465</v>
      </c>
      <c r="AD377">
        <v>0.52124645892351273</v>
      </c>
      <c r="AE377">
        <v>0.54674220963172804</v>
      </c>
      <c r="AF377">
        <v>0.5127478753541076</v>
      </c>
      <c r="AG377">
        <v>0.50284090909090906</v>
      </c>
      <c r="AH377">
        <v>0.52407932011331448</v>
      </c>
      <c r="AI377">
        <v>0.52691218130311612</v>
      </c>
      <c r="AJ377">
        <v>0.52691218130311612</v>
      </c>
      <c r="AK377">
        <v>0.49858356940509913</v>
      </c>
      <c r="AL377">
        <v>0.55397727272727271</v>
      </c>
      <c r="AM377">
        <v>0.57223796033994334</v>
      </c>
      <c r="AN377">
        <v>0.50424929178470257</v>
      </c>
      <c r="AO377">
        <v>0.48441926345609071</v>
      </c>
      <c r="AP377">
        <v>0.54107648725212465</v>
      </c>
      <c r="AQ377">
        <v>0.52556818181818177</v>
      </c>
      <c r="AV377">
        <v>0.29123497009277338</v>
      </c>
      <c r="AW377">
        <v>0.2679126739501953</v>
      </c>
      <c r="AX377" s="24">
        <f t="shared" si="89"/>
        <v>2.3052433404507505E-2</v>
      </c>
      <c r="AY377">
        <f t="shared" si="90"/>
        <v>2.3322296142578081E-2</v>
      </c>
      <c r="AZ377">
        <f t="shared" si="91"/>
        <v>1</v>
      </c>
    </row>
    <row r="378" spans="4:52">
      <c r="D378" s="74"/>
      <c r="E378" s="31">
        <v>15</v>
      </c>
      <c r="F378" s="30">
        <f t="shared" si="92"/>
        <v>0.34570189821755404</v>
      </c>
      <c r="G378">
        <v>0.31771614775348272</v>
      </c>
      <c r="H378">
        <v>0.38406062167606048</v>
      </c>
      <c r="I378">
        <v>0.36179966954744958</v>
      </c>
      <c r="J378">
        <v>0.30232885034138801</v>
      </c>
      <c r="K378">
        <v>0.36160631019421752</v>
      </c>
      <c r="L378">
        <v>0.41105555677014022</v>
      </c>
      <c r="M378">
        <v>0.31992430872331279</v>
      </c>
      <c r="N378">
        <v>0.33722904722175501</v>
      </c>
      <c r="O378">
        <v>0.39225667845527268</v>
      </c>
      <c r="P378">
        <v>0.29264433754567692</v>
      </c>
      <c r="Q378">
        <v>0.42230379442508031</v>
      </c>
      <c r="R378">
        <v>0.28804237981637171</v>
      </c>
      <c r="S378">
        <v>0.32293884546811069</v>
      </c>
      <c r="T378">
        <v>0.30883732074396991</v>
      </c>
      <c r="U378">
        <v>0.36278460458102257</v>
      </c>
      <c r="Z378" s="74"/>
      <c r="AA378" s="31">
        <v>15</v>
      </c>
      <c r="AB378" s="30">
        <f t="shared" si="93"/>
        <v>0.5266466005665722</v>
      </c>
      <c r="AC378">
        <v>0.55240793201133143</v>
      </c>
      <c r="AD378">
        <v>0.52691218130311612</v>
      </c>
      <c r="AE378">
        <v>0.5439093484419264</v>
      </c>
      <c r="AF378">
        <v>0.5184135977337111</v>
      </c>
      <c r="AG378">
        <v>0.51136363636363635</v>
      </c>
      <c r="AH378">
        <v>0.52691218130311612</v>
      </c>
      <c r="AI378">
        <v>0.52691218130311612</v>
      </c>
      <c r="AJ378">
        <v>0.5127478753541076</v>
      </c>
      <c r="AK378">
        <v>0.50424929178470257</v>
      </c>
      <c r="AL378">
        <v>0.55965909090909094</v>
      </c>
      <c r="AM378">
        <v>0.5637393767705382</v>
      </c>
      <c r="AN378">
        <v>0.50708215297450421</v>
      </c>
      <c r="AO378">
        <v>0.48158640226628902</v>
      </c>
      <c r="AP378">
        <v>0.54107648725212465</v>
      </c>
      <c r="AQ378">
        <v>0.52272727272727271</v>
      </c>
      <c r="AV378">
        <v>0.38565635681152338</v>
      </c>
      <c r="AW378">
        <v>0.3458698272705078</v>
      </c>
      <c r="AX378" s="24">
        <f t="shared" si="89"/>
        <v>3.9005438792142945E-2</v>
      </c>
      <c r="AY378">
        <f t="shared" si="90"/>
        <v>3.9786529541015581E-2</v>
      </c>
      <c r="AZ378">
        <f t="shared" si="91"/>
        <v>1</v>
      </c>
    </row>
    <row r="379" spans="4:52">
      <c r="D379" s="74"/>
      <c r="E379" s="31">
        <v>25</v>
      </c>
      <c r="F379" s="30">
        <f t="shared" si="92"/>
        <v>0.34604669026220958</v>
      </c>
      <c r="G379">
        <v>0.31624621433582778</v>
      </c>
      <c r="H379">
        <v>0.38443538940606692</v>
      </c>
      <c r="I379">
        <v>0.36322344445101762</v>
      </c>
      <c r="J379">
        <v>0.30283384682476677</v>
      </c>
      <c r="K379">
        <v>0.36132875503608708</v>
      </c>
      <c r="L379">
        <v>0.41380515401273987</v>
      </c>
      <c r="M379">
        <v>0.31958228978240028</v>
      </c>
      <c r="N379">
        <v>0.33708051841033532</v>
      </c>
      <c r="O379">
        <v>0.39233476931643391</v>
      </c>
      <c r="P379">
        <v>0.29281061592471969</v>
      </c>
      <c r="Q379">
        <v>0.42236133391626252</v>
      </c>
      <c r="R379">
        <v>0.28808768776818461</v>
      </c>
      <c r="S379">
        <v>0.32443958796000771</v>
      </c>
      <c r="T379">
        <v>0.31013705281725462</v>
      </c>
      <c r="U379">
        <v>0.36199369397103792</v>
      </c>
      <c r="Z379" s="74"/>
      <c r="AA379" s="31">
        <v>25</v>
      </c>
      <c r="AB379" s="30">
        <f t="shared" si="93"/>
        <v>0.52608002832861189</v>
      </c>
      <c r="AC379">
        <v>0.54107648725212465</v>
      </c>
      <c r="AD379">
        <v>0.52974504249291787</v>
      </c>
      <c r="AE379">
        <v>0.54674220963172804</v>
      </c>
      <c r="AF379">
        <v>0.50424929178470257</v>
      </c>
      <c r="AG379">
        <v>0.50284090909090906</v>
      </c>
      <c r="AH379">
        <v>0.52691218130311612</v>
      </c>
      <c r="AI379">
        <v>0.53541076487252126</v>
      </c>
      <c r="AJ379">
        <v>0.5127478753541076</v>
      </c>
      <c r="AK379">
        <v>0.50141643059490082</v>
      </c>
      <c r="AL379">
        <v>0.55681818181818177</v>
      </c>
      <c r="AM379">
        <v>0.57223796033994334</v>
      </c>
      <c r="AN379">
        <v>0.50424929178470257</v>
      </c>
      <c r="AO379">
        <v>0.48441926345609071</v>
      </c>
      <c r="AP379">
        <v>0.5382436260623229</v>
      </c>
      <c r="AQ379">
        <v>0.53409090909090906</v>
      </c>
      <c r="AV379">
        <v>6.5631866455078116E-3</v>
      </c>
      <c r="AW379">
        <v>5.6549072265625003E-3</v>
      </c>
      <c r="AX379" s="24">
        <f t="shared" si="89"/>
        <v>9.0786705804953201E-4</v>
      </c>
      <c r="AY379">
        <f t="shared" si="90"/>
        <v>9.0827941894531129E-4</v>
      </c>
      <c r="AZ379">
        <f t="shared" si="91"/>
        <v>1</v>
      </c>
    </row>
    <row r="380" spans="4:52">
      <c r="D380" s="74"/>
      <c r="E380" s="31">
        <v>35</v>
      </c>
      <c r="F380" s="30">
        <f t="shared" si="92"/>
        <v>0.34589221953222948</v>
      </c>
      <c r="G380">
        <v>0.3160796195886067</v>
      </c>
      <c r="H380">
        <v>0.38291188354939221</v>
      </c>
      <c r="I380">
        <v>0.36310361009940018</v>
      </c>
      <c r="J380">
        <v>0.30271410267551802</v>
      </c>
      <c r="K380">
        <v>0.36073538265976368</v>
      </c>
      <c r="L380">
        <v>0.41386048167113121</v>
      </c>
      <c r="M380">
        <v>0.31971522275127989</v>
      </c>
      <c r="N380">
        <v>0.33640571430422128</v>
      </c>
      <c r="O380">
        <v>0.39350276247370253</v>
      </c>
      <c r="P380">
        <v>0.29305955763645769</v>
      </c>
      <c r="Q380">
        <v>0.42374335629786231</v>
      </c>
      <c r="R380">
        <v>0.2876477463918668</v>
      </c>
      <c r="S380">
        <v>0.32406682584782209</v>
      </c>
      <c r="T380">
        <v>0.30887816202440732</v>
      </c>
      <c r="U380">
        <v>0.36195886501200908</v>
      </c>
      <c r="Z380" s="74"/>
      <c r="AA380" s="31">
        <v>35</v>
      </c>
      <c r="AB380" s="30">
        <f t="shared" si="93"/>
        <v>0.52721478238475405</v>
      </c>
      <c r="AC380">
        <v>0.54107648725212465</v>
      </c>
      <c r="AD380">
        <v>0.5382436260623229</v>
      </c>
      <c r="AE380">
        <v>0.54107648725212465</v>
      </c>
      <c r="AF380">
        <v>0.5184135977337111</v>
      </c>
      <c r="AG380">
        <v>0.50852272727272729</v>
      </c>
      <c r="AH380">
        <v>0.52407932011331448</v>
      </c>
      <c r="AI380">
        <v>0.53257790368271951</v>
      </c>
      <c r="AJ380">
        <v>0.51558073654390935</v>
      </c>
      <c r="AK380">
        <v>0.50708215297450421</v>
      </c>
      <c r="AL380">
        <v>0.54829545454545459</v>
      </c>
      <c r="AM380">
        <v>0.57507082152974509</v>
      </c>
      <c r="AN380">
        <v>0.49858356940509913</v>
      </c>
      <c r="AO380">
        <v>0.48441926345609071</v>
      </c>
      <c r="AP380">
        <v>0.52974504249291787</v>
      </c>
      <c r="AQ380">
        <v>0.54545454545454541</v>
      </c>
      <c r="AV380">
        <v>5.5332183837890616E-3</v>
      </c>
      <c r="AW380">
        <v>4.5822143554687502E-3</v>
      </c>
      <c r="AX380" s="24">
        <f t="shared" si="89"/>
        <v>9.5055196730480841E-4</v>
      </c>
      <c r="AY380">
        <f t="shared" si="90"/>
        <v>9.5100402832031146E-4</v>
      </c>
      <c r="AZ380">
        <f t="shared" si="91"/>
        <v>1</v>
      </c>
    </row>
    <row r="381" spans="4:52">
      <c r="D381" s="74"/>
      <c r="E381" s="31">
        <v>50</v>
      </c>
      <c r="F381" s="30">
        <f t="shared" si="92"/>
        <v>0.34772830397058618</v>
      </c>
      <c r="G381">
        <v>0.34562000082109612</v>
      </c>
      <c r="H381">
        <v>0.38258982155723997</v>
      </c>
      <c r="I381">
        <v>0.36309374722643512</v>
      </c>
      <c r="J381">
        <v>0.30211100261085372</v>
      </c>
      <c r="K381">
        <v>0.36111815152585502</v>
      </c>
      <c r="L381">
        <v>0.41511888573750089</v>
      </c>
      <c r="M381">
        <v>0.31911061007966318</v>
      </c>
      <c r="N381">
        <v>0.33652498453411439</v>
      </c>
      <c r="O381">
        <v>0.39331293660729361</v>
      </c>
      <c r="P381">
        <v>0.29288799573442492</v>
      </c>
      <c r="Q381">
        <v>0.4237307684848618</v>
      </c>
      <c r="R381">
        <v>0.28738194240324239</v>
      </c>
      <c r="S381">
        <v>0.32327566845231592</v>
      </c>
      <c r="T381">
        <v>0.30810963021457732</v>
      </c>
      <c r="U381">
        <v>0.36193841356931827</v>
      </c>
      <c r="Z381" s="74"/>
      <c r="AA381" s="31">
        <v>50</v>
      </c>
      <c r="AB381" s="30">
        <f t="shared" si="93"/>
        <v>0.5287283243196842</v>
      </c>
      <c r="AC381">
        <v>0.54957507082152979</v>
      </c>
      <c r="AD381">
        <v>0.52974504249291787</v>
      </c>
      <c r="AE381">
        <v>0.54674220963172804</v>
      </c>
      <c r="AF381">
        <v>0.5184135977337111</v>
      </c>
      <c r="AG381">
        <v>0.51988636363636365</v>
      </c>
      <c r="AH381">
        <v>0.52974504249291787</v>
      </c>
      <c r="AI381">
        <v>0.53257790368271951</v>
      </c>
      <c r="AJ381">
        <v>0.50991501416430596</v>
      </c>
      <c r="AK381">
        <v>0.50991501416430596</v>
      </c>
      <c r="AL381">
        <v>0.55681818181818177</v>
      </c>
      <c r="AM381">
        <v>0.56657223796033995</v>
      </c>
      <c r="AN381">
        <v>0.50424929178470257</v>
      </c>
      <c r="AO381">
        <v>0.48441926345609071</v>
      </c>
      <c r="AP381">
        <v>0.53257790368271951</v>
      </c>
      <c r="AQ381">
        <v>0.53977272727272729</v>
      </c>
      <c r="AV381">
        <v>0</v>
      </c>
      <c r="AW381">
        <v>0</v>
      </c>
      <c r="AX381" s="24">
        <f t="shared" si="89"/>
        <v>0</v>
      </c>
      <c r="AY381">
        <f t="shared" si="90"/>
        <v>0</v>
      </c>
      <c r="AZ381">
        <f t="shared" si="91"/>
        <v>1</v>
      </c>
    </row>
    <row r="382" spans="4:52">
      <c r="D382" s="74"/>
      <c r="E382" s="31">
        <v>75</v>
      </c>
      <c r="F382" s="30">
        <f t="shared" si="92"/>
        <v>0.35171848756935592</v>
      </c>
      <c r="G382">
        <v>0.34486973578170932</v>
      </c>
      <c r="H382">
        <v>0.44647852476484712</v>
      </c>
      <c r="I382">
        <v>0.36236434146417379</v>
      </c>
      <c r="J382">
        <v>0.30184389708475362</v>
      </c>
      <c r="K382">
        <v>0.36116160952519077</v>
      </c>
      <c r="L382">
        <v>0.4150007646207361</v>
      </c>
      <c r="M382">
        <v>0.31884784920449533</v>
      </c>
      <c r="N382">
        <v>0.33538134148874998</v>
      </c>
      <c r="O382">
        <v>0.39257612308584289</v>
      </c>
      <c r="P382">
        <v>0.29308464288927433</v>
      </c>
      <c r="Q382">
        <v>0.42402580334979573</v>
      </c>
      <c r="R382">
        <v>0.28740190393061921</v>
      </c>
      <c r="S382">
        <v>0.32267917286869569</v>
      </c>
      <c r="T382">
        <v>0.30814841259314429</v>
      </c>
      <c r="U382">
        <v>0.36191319088831059</v>
      </c>
      <c r="Z382" s="74"/>
      <c r="AA382" s="31">
        <v>75</v>
      </c>
      <c r="AB382" s="30">
        <f t="shared" si="93"/>
        <v>0.52759249721006085</v>
      </c>
      <c r="AC382">
        <v>0.55240793201133143</v>
      </c>
      <c r="AD382">
        <v>0.52407932011331448</v>
      </c>
      <c r="AE382">
        <v>0.54674220963172804</v>
      </c>
      <c r="AF382">
        <v>0.52691218130311612</v>
      </c>
      <c r="AG382">
        <v>0.51136363636363635</v>
      </c>
      <c r="AH382">
        <v>0.52974504249291787</v>
      </c>
      <c r="AI382">
        <v>0.53541076487252126</v>
      </c>
      <c r="AJ382">
        <v>0.50991501416430596</v>
      </c>
      <c r="AK382">
        <v>0.49858356940509913</v>
      </c>
      <c r="AL382">
        <v>0.55113636363636365</v>
      </c>
      <c r="AM382">
        <v>0.56940509915014159</v>
      </c>
      <c r="AN382">
        <v>0.50991501416430596</v>
      </c>
      <c r="AO382">
        <v>0.48158640226628902</v>
      </c>
      <c r="AP382">
        <v>0.52691218130311612</v>
      </c>
      <c r="AQ382">
        <v>0.53977272727272729</v>
      </c>
      <c r="AV382">
        <v>1.69525146484375E-2</v>
      </c>
      <c r="AW382">
        <v>4.6268463134765628E-3</v>
      </c>
      <c r="AX382" s="24">
        <f t="shared" si="89"/>
        <v>1.2250018415930954E-2</v>
      </c>
      <c r="AY382">
        <f t="shared" si="90"/>
        <v>1.2325668334960937E-2</v>
      </c>
      <c r="AZ382">
        <f t="shared" si="91"/>
        <v>0</v>
      </c>
    </row>
    <row r="383" spans="4:52">
      <c r="D383" s="74"/>
      <c r="E383" s="31">
        <v>100</v>
      </c>
      <c r="F383" s="30">
        <f t="shared" si="92"/>
        <v>0.35527503197823068</v>
      </c>
      <c r="G383">
        <v>0.34447156827380221</v>
      </c>
      <c r="H383">
        <v>0.44635893550459838</v>
      </c>
      <c r="I383">
        <v>0.36173249110721489</v>
      </c>
      <c r="J383">
        <v>0.30233152613133868</v>
      </c>
      <c r="K383">
        <v>0.36117137973254548</v>
      </c>
      <c r="L383">
        <v>0.4151461091365537</v>
      </c>
      <c r="M383">
        <v>0.31930606532864558</v>
      </c>
      <c r="N383">
        <v>0.33514698174769197</v>
      </c>
      <c r="O383">
        <v>0.39306396584060571</v>
      </c>
      <c r="P383">
        <v>0.34678589738696791</v>
      </c>
      <c r="Q383">
        <v>0.42364879515181247</v>
      </c>
      <c r="R383">
        <v>0.28763248007748932</v>
      </c>
      <c r="S383">
        <v>0.32194089835135242</v>
      </c>
      <c r="T383">
        <v>0.30803541532493262</v>
      </c>
      <c r="U383">
        <v>0.36235297057790838</v>
      </c>
      <c r="Z383" s="74"/>
      <c r="AA383" s="31">
        <v>100</v>
      </c>
      <c r="AB383" s="30">
        <f t="shared" si="93"/>
        <v>0.52816014250150223</v>
      </c>
      <c r="AC383">
        <v>0.54957507082152979</v>
      </c>
      <c r="AD383">
        <v>0.52691218130311612</v>
      </c>
      <c r="AE383">
        <v>0.5439093484419264</v>
      </c>
      <c r="AF383">
        <v>0.52124645892351273</v>
      </c>
      <c r="AG383">
        <v>0.51420454545454541</v>
      </c>
      <c r="AH383">
        <v>0.52691218130311612</v>
      </c>
      <c r="AI383">
        <v>0.53257790368271951</v>
      </c>
      <c r="AJ383">
        <v>0.5127478753541076</v>
      </c>
      <c r="AK383">
        <v>0.49291784702549568</v>
      </c>
      <c r="AL383">
        <v>0.55113636363636365</v>
      </c>
      <c r="AM383">
        <v>0.57223796033994334</v>
      </c>
      <c r="AN383">
        <v>0.5127478753541076</v>
      </c>
      <c r="AO383">
        <v>0.48441926345609071</v>
      </c>
      <c r="AP383">
        <v>0.5382436260623229</v>
      </c>
      <c r="AQ383">
        <v>0.54261363636363635</v>
      </c>
      <c r="AV383">
        <v>0</v>
      </c>
      <c r="AW383">
        <v>0</v>
      </c>
      <c r="AX383" s="24">
        <f t="shared" si="89"/>
        <v>0</v>
      </c>
      <c r="AY383">
        <f t="shared" si="90"/>
        <v>0</v>
      </c>
      <c r="AZ383">
        <f t="shared" si="91"/>
        <v>1</v>
      </c>
    </row>
    <row r="384" spans="4:52">
      <c r="D384" s="74"/>
      <c r="E384" s="31">
        <v>125</v>
      </c>
      <c r="F384" s="30">
        <f t="shared" si="92"/>
        <v>0.35536623447774018</v>
      </c>
      <c r="G384">
        <v>0.34511213391535411</v>
      </c>
      <c r="H384">
        <v>0.44603044200374198</v>
      </c>
      <c r="I384">
        <v>0.36224502477811699</v>
      </c>
      <c r="J384">
        <v>0.30235197626351862</v>
      </c>
      <c r="K384">
        <v>0.36095372291112821</v>
      </c>
      <c r="L384">
        <v>0.41556074562918022</v>
      </c>
      <c r="M384">
        <v>0.31936014010744762</v>
      </c>
      <c r="N384">
        <v>0.33492988787037897</v>
      </c>
      <c r="O384">
        <v>0.39305043663864458</v>
      </c>
      <c r="P384">
        <v>0.34624437801612179</v>
      </c>
      <c r="Q384">
        <v>0.42410775653203031</v>
      </c>
      <c r="R384">
        <v>0.28760544969267848</v>
      </c>
      <c r="S384">
        <v>0.32231561865299402</v>
      </c>
      <c r="T384">
        <v>0.30829206435275741</v>
      </c>
      <c r="U384">
        <v>0.36233373980200861</v>
      </c>
      <c r="Z384" s="74"/>
      <c r="AA384" s="31">
        <v>125</v>
      </c>
      <c r="AB384" s="30">
        <f t="shared" si="93"/>
        <v>0.5264577431539188</v>
      </c>
      <c r="AC384">
        <v>0.5439093484419264</v>
      </c>
      <c r="AD384">
        <v>0.52691218130311612</v>
      </c>
      <c r="AE384">
        <v>0.5439093484419264</v>
      </c>
      <c r="AF384">
        <v>0.5184135977337111</v>
      </c>
      <c r="AG384">
        <v>0.51136363636363635</v>
      </c>
      <c r="AH384">
        <v>0.52407932011331448</v>
      </c>
      <c r="AI384">
        <v>0.53541076487252126</v>
      </c>
      <c r="AJ384">
        <v>0.51558073654390935</v>
      </c>
      <c r="AK384">
        <v>0.49008498583569399</v>
      </c>
      <c r="AL384">
        <v>0.54829545454545459</v>
      </c>
      <c r="AM384">
        <v>0.57223796033994334</v>
      </c>
      <c r="AN384">
        <v>0.5127478753541076</v>
      </c>
      <c r="AO384">
        <v>0.48725212464589229</v>
      </c>
      <c r="AP384">
        <v>0.53257790368271951</v>
      </c>
      <c r="AQ384">
        <v>0.53409090909090906</v>
      </c>
      <c r="AV384">
        <v>0</v>
      </c>
      <c r="AW384">
        <v>0</v>
      </c>
      <c r="AX384" s="24">
        <f t="shared" si="89"/>
        <v>0</v>
      </c>
      <c r="AY384">
        <f t="shared" si="90"/>
        <v>0</v>
      </c>
      <c r="AZ384">
        <f t="shared" si="91"/>
        <v>1</v>
      </c>
    </row>
    <row r="385" spans="4:52">
      <c r="D385" s="74"/>
      <c r="E385" s="31">
        <v>250</v>
      </c>
      <c r="F385" s="30">
        <f t="shared" si="92"/>
        <v>0.35524129666527227</v>
      </c>
      <c r="G385">
        <v>0.34427342721774701</v>
      </c>
      <c r="H385">
        <v>0.44626359158689438</v>
      </c>
      <c r="I385">
        <v>0.36259487215995839</v>
      </c>
      <c r="J385">
        <v>0.30247283691897719</v>
      </c>
      <c r="K385">
        <v>0.36099560507526179</v>
      </c>
      <c r="L385">
        <v>0.41481513678923621</v>
      </c>
      <c r="M385">
        <v>0.31929470559778128</v>
      </c>
      <c r="N385">
        <v>0.33463534592016742</v>
      </c>
      <c r="O385">
        <v>0.39298552387232139</v>
      </c>
      <c r="P385">
        <v>0.34571095322534512</v>
      </c>
      <c r="Q385">
        <v>0.42410989866499599</v>
      </c>
      <c r="R385">
        <v>0.28732288128481548</v>
      </c>
      <c r="S385">
        <v>0.32263484971728668</v>
      </c>
      <c r="T385">
        <v>0.30835998724758318</v>
      </c>
      <c r="U385">
        <v>0.36214983470071183</v>
      </c>
      <c r="Z385" s="74"/>
      <c r="AA385" s="31">
        <v>250</v>
      </c>
      <c r="AB385" s="30">
        <f t="shared" si="93"/>
        <v>0.52683867713966859</v>
      </c>
      <c r="AC385">
        <v>0.54957507082152979</v>
      </c>
      <c r="AD385">
        <v>0.52407932011331448</v>
      </c>
      <c r="AE385">
        <v>0.5382436260623229</v>
      </c>
      <c r="AF385">
        <v>0.52407932011331448</v>
      </c>
      <c r="AG385">
        <v>0.51420454545454541</v>
      </c>
      <c r="AH385">
        <v>0.5184135977337111</v>
      </c>
      <c r="AI385">
        <v>0.53257790368271951</v>
      </c>
      <c r="AJ385">
        <v>0.5184135977337111</v>
      </c>
      <c r="AK385">
        <v>0.49858356940509913</v>
      </c>
      <c r="AL385">
        <v>0.55397727272727271</v>
      </c>
      <c r="AM385">
        <v>0.56940509915014159</v>
      </c>
      <c r="AN385">
        <v>0.50991501416430596</v>
      </c>
      <c r="AO385">
        <v>0.48158640226628902</v>
      </c>
      <c r="AP385">
        <v>0.52691218130311612</v>
      </c>
      <c r="AQ385">
        <v>0.54261363636363635</v>
      </c>
      <c r="AV385">
        <v>0</v>
      </c>
      <c r="AW385">
        <v>0</v>
      </c>
      <c r="AX385" s="24">
        <f t="shared" si="89"/>
        <v>0</v>
      </c>
      <c r="AY385">
        <f t="shared" si="90"/>
        <v>0</v>
      </c>
      <c r="AZ385">
        <f t="shared" si="91"/>
        <v>1</v>
      </c>
    </row>
    <row r="386" spans="4:52">
      <c r="D386" s="74"/>
      <c r="E386" s="31">
        <v>400</v>
      </c>
      <c r="F386" s="30">
        <f t="shared" si="92"/>
        <v>0.36110209838601914</v>
      </c>
      <c r="G386">
        <v>0.34404687750475571</v>
      </c>
      <c r="H386">
        <v>0.44653468383223371</v>
      </c>
      <c r="I386">
        <v>0.36225136551449427</v>
      </c>
      <c r="J386">
        <v>0.30262874516691168</v>
      </c>
      <c r="K386">
        <v>0.44832279963132049</v>
      </c>
      <c r="L386">
        <v>0.41511050595127391</v>
      </c>
      <c r="M386">
        <v>0.31962730816489932</v>
      </c>
      <c r="N386">
        <v>0.33491686839145252</v>
      </c>
      <c r="O386">
        <v>0.39295738118213952</v>
      </c>
      <c r="P386">
        <v>0.34578192426875759</v>
      </c>
      <c r="Q386">
        <v>0.42386255917508531</v>
      </c>
      <c r="R386">
        <v>0.28720568772390032</v>
      </c>
      <c r="S386">
        <v>0.32249958277714091</v>
      </c>
      <c r="T386">
        <v>0.3084140228961495</v>
      </c>
      <c r="U386">
        <v>0.36237116360977151</v>
      </c>
      <c r="Z386" s="74"/>
      <c r="AA386" s="31">
        <v>400</v>
      </c>
      <c r="AB386" s="30">
        <f t="shared" si="93"/>
        <v>0.52816067902824271</v>
      </c>
      <c r="AC386">
        <v>0.55524079320113318</v>
      </c>
      <c r="AD386">
        <v>0.52407932011331448</v>
      </c>
      <c r="AE386">
        <v>0.5439093484419264</v>
      </c>
      <c r="AF386">
        <v>0.5184135977337111</v>
      </c>
      <c r="AG386">
        <v>0.51988636363636365</v>
      </c>
      <c r="AH386">
        <v>0.52691218130311612</v>
      </c>
      <c r="AI386">
        <v>0.52974504249291787</v>
      </c>
      <c r="AJ386">
        <v>0.51558073654390935</v>
      </c>
      <c r="AK386">
        <v>0.49858356940509913</v>
      </c>
      <c r="AL386">
        <v>0.55113636363636365</v>
      </c>
      <c r="AM386">
        <v>0.56940509915014159</v>
      </c>
      <c r="AN386">
        <v>0.51558073654390935</v>
      </c>
      <c r="AO386">
        <v>0.48441926345609071</v>
      </c>
      <c r="AP386">
        <v>0.52974504249291787</v>
      </c>
      <c r="AQ386">
        <v>0.53977272727272729</v>
      </c>
      <c r="AV386">
        <v>1.216506958007812E-2</v>
      </c>
      <c r="AW386">
        <v>5.3081512451171884E-3</v>
      </c>
      <c r="AX386" s="24">
        <f t="shared" si="89"/>
        <v>6.8334633107823024E-3</v>
      </c>
      <c r="AY386">
        <f t="shared" si="90"/>
        <v>6.8569183349609314E-3</v>
      </c>
      <c r="AZ386">
        <f t="shared" si="91"/>
        <v>0</v>
      </c>
    </row>
    <row r="387" spans="4:52">
      <c r="D387" s="74"/>
      <c r="E387" s="31">
        <v>500</v>
      </c>
      <c r="F387" s="30">
        <f t="shared" si="92"/>
        <v>0.36401240061357526</v>
      </c>
      <c r="G387">
        <v>0.34436627962699989</v>
      </c>
      <c r="H387">
        <v>0.44661026634972673</v>
      </c>
      <c r="I387">
        <v>0.36220430301329609</v>
      </c>
      <c r="J387">
        <v>0.34625854903814413</v>
      </c>
      <c r="K387">
        <v>0.44820298965451999</v>
      </c>
      <c r="L387">
        <v>0.41525717044784982</v>
      </c>
      <c r="M387">
        <v>0.31963518380508887</v>
      </c>
      <c r="N387">
        <v>0.33487779704962101</v>
      </c>
      <c r="O387">
        <v>0.39309519544433053</v>
      </c>
      <c r="P387">
        <v>0.34539680364869418</v>
      </c>
      <c r="Q387">
        <v>0.42374423356508328</v>
      </c>
      <c r="R387">
        <v>0.28729795068195491</v>
      </c>
      <c r="S387">
        <v>0.32238247561785138</v>
      </c>
      <c r="T387">
        <v>0.30853845188225648</v>
      </c>
      <c r="U387">
        <v>0.36231835937821272</v>
      </c>
      <c r="Z387" s="74"/>
      <c r="AA387" s="31">
        <v>500</v>
      </c>
      <c r="AB387" s="30">
        <f t="shared" si="93"/>
        <v>0.52759088762983941</v>
      </c>
      <c r="AC387">
        <v>0.56090651558073656</v>
      </c>
      <c r="AD387">
        <v>0.52974504249291787</v>
      </c>
      <c r="AE387">
        <v>0.5439093484419264</v>
      </c>
      <c r="AF387">
        <v>0.52124645892351273</v>
      </c>
      <c r="AG387">
        <v>0.51136363636363635</v>
      </c>
      <c r="AH387">
        <v>0.52407932011331448</v>
      </c>
      <c r="AI387">
        <v>0.52974504249291787</v>
      </c>
      <c r="AJ387">
        <v>0.5184135977337111</v>
      </c>
      <c r="AK387">
        <v>0.49858356940509913</v>
      </c>
      <c r="AL387">
        <v>0.54829545454545459</v>
      </c>
      <c r="AM387">
        <v>0.56940509915014159</v>
      </c>
      <c r="AN387">
        <v>0.5127478753541076</v>
      </c>
      <c r="AO387">
        <v>0.48158640226628902</v>
      </c>
      <c r="AP387">
        <v>0.52974504249291787</v>
      </c>
      <c r="AQ387">
        <v>0.53409090909090906</v>
      </c>
      <c r="AV387">
        <v>0</v>
      </c>
      <c r="AW387">
        <v>0</v>
      </c>
      <c r="AX387" s="24">
        <f t="shared" si="89"/>
        <v>0</v>
      </c>
      <c r="AY387">
        <f t="shared" si="90"/>
        <v>0</v>
      </c>
      <c r="AZ387">
        <f t="shared" si="91"/>
        <v>1</v>
      </c>
    </row>
    <row r="388" spans="4:52">
      <c r="D388" s="74"/>
      <c r="E388" s="31">
        <v>600</v>
      </c>
      <c r="F388" s="30">
        <f t="shared" si="92"/>
        <v>0.36993419067552669</v>
      </c>
      <c r="G388">
        <v>0.34411331502366421</v>
      </c>
      <c r="H388">
        <v>0.44667908704360693</v>
      </c>
      <c r="I388">
        <v>0.36231261337968362</v>
      </c>
      <c r="J388">
        <v>0.34620140895038498</v>
      </c>
      <c r="K388">
        <v>0.44829337797391</v>
      </c>
      <c r="L388">
        <v>0.41521912833862351</v>
      </c>
      <c r="M388">
        <v>0.31972819103410399</v>
      </c>
      <c r="N388">
        <v>0.33480707678803578</v>
      </c>
      <c r="O388">
        <v>0.39301395834294489</v>
      </c>
      <c r="P388">
        <v>0.34531224604588218</v>
      </c>
      <c r="Q388">
        <v>0.51314992064632359</v>
      </c>
      <c r="R388">
        <v>0.2871925424964632</v>
      </c>
      <c r="S388">
        <v>0.32211009103260702</v>
      </c>
      <c r="T388">
        <v>0.30865850406176321</v>
      </c>
      <c r="U388">
        <v>0.36222139897490402</v>
      </c>
      <c r="Z388" s="74"/>
      <c r="AA388" s="31">
        <v>600</v>
      </c>
      <c r="AB388" s="30">
        <f t="shared" si="93"/>
        <v>0.52740310327066697</v>
      </c>
      <c r="AC388">
        <v>0.56090651558073656</v>
      </c>
      <c r="AD388">
        <v>0.52407932011331448</v>
      </c>
      <c r="AE388">
        <v>0.54107648725212465</v>
      </c>
      <c r="AF388">
        <v>0.52124645892351273</v>
      </c>
      <c r="AG388">
        <v>0.51420454545454541</v>
      </c>
      <c r="AH388">
        <v>0.52407932011331448</v>
      </c>
      <c r="AI388">
        <v>0.52691218130311612</v>
      </c>
      <c r="AJ388">
        <v>0.5184135977337111</v>
      </c>
      <c r="AK388">
        <v>0.49858356940509913</v>
      </c>
      <c r="AL388">
        <v>0.55113636363636365</v>
      </c>
      <c r="AM388">
        <v>0.56940509915014159</v>
      </c>
      <c r="AN388">
        <v>0.5127478753541076</v>
      </c>
      <c r="AO388">
        <v>0.48158640226628902</v>
      </c>
      <c r="AP388">
        <v>0.53257790368271951</v>
      </c>
      <c r="AQ388">
        <v>0.53409090909090906</v>
      </c>
      <c r="AV388">
        <v>0</v>
      </c>
      <c r="AW388">
        <v>0</v>
      </c>
      <c r="AX388" s="24">
        <f t="shared" si="89"/>
        <v>0</v>
      </c>
      <c r="AY388">
        <f t="shared" si="90"/>
        <v>0</v>
      </c>
      <c r="AZ388">
        <f t="shared" si="91"/>
        <v>1</v>
      </c>
    </row>
    <row r="389" spans="4:52">
      <c r="D389" s="74"/>
      <c r="E389" s="31">
        <v>750</v>
      </c>
      <c r="F389" s="30">
        <f t="shared" si="92"/>
        <v>0.37262862659374307</v>
      </c>
      <c r="G389">
        <v>0.34427171581540261</v>
      </c>
      <c r="H389">
        <v>0.44662232924852291</v>
      </c>
      <c r="I389">
        <v>0.3621692627580182</v>
      </c>
      <c r="J389">
        <v>0.34617033288489962</v>
      </c>
      <c r="K389">
        <v>0.44833513356553129</v>
      </c>
      <c r="L389">
        <v>0.41498716005045039</v>
      </c>
      <c r="M389">
        <v>0.31969081611896932</v>
      </c>
      <c r="N389">
        <v>0.33471789612476588</v>
      </c>
      <c r="O389">
        <v>0.43307834793044148</v>
      </c>
      <c r="P389">
        <v>0.34515370958847202</v>
      </c>
      <c r="Q389">
        <v>0.51361078002338501</v>
      </c>
      <c r="R389">
        <v>0.28718412495633949</v>
      </c>
      <c r="S389">
        <v>0.3225737089590644</v>
      </c>
      <c r="T389">
        <v>0.30882783773436112</v>
      </c>
      <c r="U389">
        <v>0.36203624314752281</v>
      </c>
      <c r="Z389" s="74"/>
      <c r="AA389" s="31">
        <v>750</v>
      </c>
      <c r="AB389" s="30">
        <f t="shared" si="93"/>
        <v>0.52759196068332037</v>
      </c>
      <c r="AC389">
        <v>0.55807365439093481</v>
      </c>
      <c r="AD389">
        <v>0.52691218130311612</v>
      </c>
      <c r="AE389">
        <v>0.54107648725212465</v>
      </c>
      <c r="AF389">
        <v>0.52124645892351273</v>
      </c>
      <c r="AG389">
        <v>0.51704545454545459</v>
      </c>
      <c r="AH389">
        <v>0.52407932011331448</v>
      </c>
      <c r="AI389">
        <v>0.52974504249291787</v>
      </c>
      <c r="AJ389">
        <v>0.5184135977337111</v>
      </c>
      <c r="AK389">
        <v>0.49858356940509913</v>
      </c>
      <c r="AL389">
        <v>0.55113636363636365</v>
      </c>
      <c r="AM389">
        <v>0.56940509915014159</v>
      </c>
      <c r="AN389">
        <v>0.5127478753541076</v>
      </c>
      <c r="AO389">
        <v>0.48158640226628902</v>
      </c>
      <c r="AP389">
        <v>0.53257790368271951</v>
      </c>
      <c r="AQ389">
        <v>0.53125</v>
      </c>
      <c r="AV389">
        <v>6.015777587890625E-3</v>
      </c>
      <c r="AW389">
        <v>5.5404663085937503E-3</v>
      </c>
      <c r="AX389" s="24">
        <f t="shared" si="89"/>
        <v>4.7519833678562687E-4</v>
      </c>
      <c r="AY389">
        <f t="shared" si="90"/>
        <v>4.7531127929687465E-4</v>
      </c>
      <c r="AZ389">
        <f t="shared" si="91"/>
        <v>1</v>
      </c>
    </row>
    <row r="390" spans="4:52">
      <c r="D390" s="74"/>
      <c r="E390" s="31">
        <v>1000</v>
      </c>
      <c r="F390" s="30">
        <f t="shared" si="92"/>
        <v>0.3725588055572423</v>
      </c>
      <c r="G390">
        <v>0.34423540008578057</v>
      </c>
      <c r="H390">
        <v>0.44669482773439978</v>
      </c>
      <c r="I390">
        <v>0.36212132790404977</v>
      </c>
      <c r="J390">
        <v>0.34611987115682818</v>
      </c>
      <c r="K390">
        <v>0.44842414120984381</v>
      </c>
      <c r="L390">
        <v>0.41461655484605608</v>
      </c>
      <c r="M390">
        <v>0.31967077817759171</v>
      </c>
      <c r="N390">
        <v>0.3345379357355775</v>
      </c>
      <c r="O390">
        <v>0.4332509235799879</v>
      </c>
      <c r="P390">
        <v>0.34490390316394293</v>
      </c>
      <c r="Q390">
        <v>0.51335192992100653</v>
      </c>
      <c r="R390">
        <v>0.28723665277260269</v>
      </c>
      <c r="S390">
        <v>0.32241340941138691</v>
      </c>
      <c r="T390">
        <v>0.30884988075695269</v>
      </c>
      <c r="U390">
        <v>0.36195454690262852</v>
      </c>
      <c r="Z390" s="74"/>
      <c r="AA390" s="31">
        <v>1000</v>
      </c>
      <c r="AB390" s="30">
        <f t="shared" si="93"/>
        <v>0.52740310327066697</v>
      </c>
      <c r="AC390">
        <v>0.55807365439093481</v>
      </c>
      <c r="AD390">
        <v>0.52691218130311612</v>
      </c>
      <c r="AE390">
        <v>0.54107648725212465</v>
      </c>
      <c r="AF390">
        <v>0.52124645892351273</v>
      </c>
      <c r="AG390">
        <v>0.51420454545454541</v>
      </c>
      <c r="AH390">
        <v>0.52407932011331448</v>
      </c>
      <c r="AI390">
        <v>0.52974504249291787</v>
      </c>
      <c r="AJ390">
        <v>0.5184135977337111</v>
      </c>
      <c r="AK390">
        <v>0.49575070821529738</v>
      </c>
      <c r="AL390">
        <v>0.55113636363636365</v>
      </c>
      <c r="AM390">
        <v>0.56940509915014159</v>
      </c>
      <c r="AN390">
        <v>0.5127478753541076</v>
      </c>
      <c r="AO390">
        <v>0.48158640226628902</v>
      </c>
      <c r="AP390">
        <v>0.53257790368271951</v>
      </c>
      <c r="AQ390">
        <v>0.53409090909090906</v>
      </c>
      <c r="AV390">
        <v>0</v>
      </c>
      <c r="AW390">
        <v>0</v>
      </c>
      <c r="AX390" s="24">
        <f t="shared" si="89"/>
        <v>0</v>
      </c>
      <c r="AY390">
        <f t="shared" si="90"/>
        <v>0</v>
      </c>
      <c r="AZ390">
        <f t="shared" si="91"/>
        <v>1</v>
      </c>
    </row>
    <row r="391" spans="4:52">
      <c r="D391" s="73">
        <v>9</v>
      </c>
      <c r="E391" s="31">
        <v>5</v>
      </c>
      <c r="F391" s="30">
        <f t="shared" si="92"/>
        <v>0.34474216052086804</v>
      </c>
      <c r="G391">
        <v>0.32199869268723508</v>
      </c>
      <c r="H391">
        <v>0.38367446091341068</v>
      </c>
      <c r="I391">
        <v>0.36216704170254732</v>
      </c>
      <c r="J391">
        <v>0.30567565393901908</v>
      </c>
      <c r="K391">
        <v>0.3602291604360785</v>
      </c>
      <c r="L391">
        <v>0.41425249661182839</v>
      </c>
      <c r="M391">
        <v>0.3243545545806486</v>
      </c>
      <c r="N391">
        <v>0.33897792013416889</v>
      </c>
      <c r="O391">
        <v>0.39139526337562008</v>
      </c>
      <c r="P391">
        <v>0.26299064175294767</v>
      </c>
      <c r="Q391">
        <v>0.42584039117361983</v>
      </c>
      <c r="R391">
        <v>0.28935312258995383</v>
      </c>
      <c r="S391">
        <v>0.31405896482680229</v>
      </c>
      <c r="T391">
        <v>0.31090911228686219</v>
      </c>
      <c r="U391">
        <v>0.365254930802278</v>
      </c>
      <c r="Z391" s="73">
        <v>9</v>
      </c>
      <c r="AA391" s="31">
        <v>5</v>
      </c>
      <c r="AB391" s="30">
        <f t="shared" si="93"/>
        <v>0.52418984462185603</v>
      </c>
      <c r="AC391">
        <v>0.54107648725212465</v>
      </c>
      <c r="AD391">
        <v>0.52691218130311612</v>
      </c>
      <c r="AE391">
        <v>0.54674220963172804</v>
      </c>
      <c r="AF391">
        <v>0.51558073654390935</v>
      </c>
      <c r="AG391">
        <v>0.51420454545454541</v>
      </c>
      <c r="AH391">
        <v>0.53257790368271951</v>
      </c>
      <c r="AI391">
        <v>0.52407932011331448</v>
      </c>
      <c r="AJ391">
        <v>0.52124645892351273</v>
      </c>
      <c r="AK391">
        <v>0.49008498583569399</v>
      </c>
      <c r="AL391">
        <v>0.54829545454545459</v>
      </c>
      <c r="AM391">
        <v>0.56657223796033995</v>
      </c>
      <c r="AN391">
        <v>0.50708215297450421</v>
      </c>
      <c r="AO391">
        <v>0.48441926345609071</v>
      </c>
      <c r="AP391">
        <v>0.52124645892351273</v>
      </c>
      <c r="AQ391">
        <v>0.52272727272727271</v>
      </c>
      <c r="AV391">
        <v>0</v>
      </c>
      <c r="AW391">
        <v>0</v>
      </c>
      <c r="AX391" s="24">
        <f t="shared" si="89"/>
        <v>0</v>
      </c>
      <c r="AY391">
        <f t="shared" si="90"/>
        <v>0</v>
      </c>
      <c r="AZ391">
        <f t="shared" si="91"/>
        <v>1</v>
      </c>
    </row>
    <row r="392" spans="4:52">
      <c r="D392" s="74"/>
      <c r="E392" s="31">
        <v>10</v>
      </c>
      <c r="F392" s="30">
        <f t="shared" si="92"/>
        <v>0.34437850018458921</v>
      </c>
      <c r="G392">
        <v>0.32309203095623318</v>
      </c>
      <c r="H392">
        <v>0.38456816326292242</v>
      </c>
      <c r="I392">
        <v>0.36159558136080511</v>
      </c>
      <c r="J392">
        <v>0.30493490059945971</v>
      </c>
      <c r="K392">
        <v>0.3616524163733868</v>
      </c>
      <c r="L392">
        <v>0.4126066376710662</v>
      </c>
      <c r="M392">
        <v>0.32308553423315872</v>
      </c>
      <c r="N392">
        <v>0.34080187382672938</v>
      </c>
      <c r="O392">
        <v>0.39206813458335987</v>
      </c>
      <c r="P392">
        <v>0.26288839342151332</v>
      </c>
      <c r="Q392">
        <v>0.4237785547385054</v>
      </c>
      <c r="R392">
        <v>0.28861810315665298</v>
      </c>
      <c r="S392">
        <v>0.31499983216267452</v>
      </c>
      <c r="T392">
        <v>0.30747499662533567</v>
      </c>
      <c r="U392">
        <v>0.36351234979703417</v>
      </c>
      <c r="Z392" s="74"/>
      <c r="AA392" s="31">
        <v>10</v>
      </c>
      <c r="AB392" s="30">
        <f t="shared" si="93"/>
        <v>0.52437709245428787</v>
      </c>
      <c r="AC392">
        <v>0.5382436260623229</v>
      </c>
      <c r="AD392">
        <v>0.52691218130311612</v>
      </c>
      <c r="AE392">
        <v>0.54107648725212465</v>
      </c>
      <c r="AF392">
        <v>0.51558073654390935</v>
      </c>
      <c r="AG392">
        <v>0.5</v>
      </c>
      <c r="AH392">
        <v>0.5184135977337111</v>
      </c>
      <c r="AI392">
        <v>0.52691218130311612</v>
      </c>
      <c r="AJ392">
        <v>0.52691218130311612</v>
      </c>
      <c r="AK392">
        <v>0.49291784702549568</v>
      </c>
      <c r="AL392">
        <v>0.55397727272727271</v>
      </c>
      <c r="AM392">
        <v>0.56940509915014159</v>
      </c>
      <c r="AN392">
        <v>0.51558073654390935</v>
      </c>
      <c r="AO392">
        <v>0.48441926345609071</v>
      </c>
      <c r="AP392">
        <v>0.53257790368271951</v>
      </c>
      <c r="AQ392">
        <v>0.52272727272727271</v>
      </c>
      <c r="AV392">
        <v>5.1309585571289063E-2</v>
      </c>
      <c r="AW392">
        <v>6.9887161254882813E-2</v>
      </c>
      <c r="AX392" s="24">
        <f t="shared" ref="AX392:AX455" si="94">(ABS(EXP(AV392) - EXP(AW392)) / ABS(EXP(AV392)))</f>
        <v>1.875121242595465E-2</v>
      </c>
      <c r="AY392">
        <f t="shared" ref="AY392:AY455" si="95">ABS(AV392-AW392)</f>
        <v>1.857757568359375E-2</v>
      </c>
      <c r="AZ392">
        <f t="shared" ref="AZ392:AZ455" si="96">IF(AND(AW392 &lt;= 1.2*AV392, AW392 &gt;= 0.8*AV392), 1, 0)</f>
        <v>0</v>
      </c>
    </row>
    <row r="393" spans="4:52">
      <c r="D393" s="74"/>
      <c r="E393" s="31">
        <v>15</v>
      </c>
      <c r="F393" s="30">
        <f t="shared" si="92"/>
        <v>0.34332423583418059</v>
      </c>
      <c r="G393">
        <v>0.31980055454650208</v>
      </c>
      <c r="H393">
        <v>0.38387969139226141</v>
      </c>
      <c r="I393">
        <v>0.36176623599979357</v>
      </c>
      <c r="J393">
        <v>0.302522016770986</v>
      </c>
      <c r="K393">
        <v>0.36233943883405478</v>
      </c>
      <c r="L393">
        <v>0.41111095125285901</v>
      </c>
      <c r="M393">
        <v>0.32088263962042962</v>
      </c>
      <c r="N393">
        <v>0.33768979948308647</v>
      </c>
      <c r="O393">
        <v>0.3926964061471297</v>
      </c>
      <c r="P393">
        <v>0.2619196557170686</v>
      </c>
      <c r="Q393">
        <v>0.42206255127848918</v>
      </c>
      <c r="R393">
        <v>0.28886541754270051</v>
      </c>
      <c r="S393">
        <v>0.31248156425626622</v>
      </c>
      <c r="T393">
        <v>0.30827539621344469</v>
      </c>
      <c r="U393">
        <v>0.36357121845763729</v>
      </c>
      <c r="Z393" s="74"/>
      <c r="AA393" s="31">
        <v>15</v>
      </c>
      <c r="AB393" s="30">
        <f t="shared" si="93"/>
        <v>0.52400098720920252</v>
      </c>
      <c r="AC393">
        <v>0.54957507082152979</v>
      </c>
      <c r="AD393">
        <v>0.52407932011331448</v>
      </c>
      <c r="AE393">
        <v>0.5439093484419264</v>
      </c>
      <c r="AF393">
        <v>0.51558073654390935</v>
      </c>
      <c r="AG393">
        <v>0.50852272727272729</v>
      </c>
      <c r="AH393">
        <v>0.51558073654390935</v>
      </c>
      <c r="AI393">
        <v>0.52974504249291787</v>
      </c>
      <c r="AJ393">
        <v>0.5127478753541076</v>
      </c>
      <c r="AK393">
        <v>0.49575070821529738</v>
      </c>
      <c r="AL393">
        <v>0.55397727272727271</v>
      </c>
      <c r="AM393">
        <v>0.56090651558073656</v>
      </c>
      <c r="AN393">
        <v>0.50991501416430596</v>
      </c>
      <c r="AO393">
        <v>0.48158640226628902</v>
      </c>
      <c r="AP393">
        <v>0.53541076487252126</v>
      </c>
      <c r="AQ393">
        <v>0.52272727272727271</v>
      </c>
      <c r="AV393">
        <v>6.7653656005859384E-3</v>
      </c>
      <c r="AW393">
        <v>8.2290649414062493E-3</v>
      </c>
      <c r="AX393" s="24">
        <f t="shared" si="94"/>
        <v>1.4647710715338014E-3</v>
      </c>
      <c r="AY393">
        <f t="shared" si="95"/>
        <v>1.4636993408203109E-3</v>
      </c>
      <c r="AZ393">
        <f t="shared" si="96"/>
        <v>0</v>
      </c>
    </row>
    <row r="394" spans="4:52">
      <c r="D394" s="74"/>
      <c r="E394" s="31">
        <v>25</v>
      </c>
      <c r="F394" s="30">
        <f t="shared" si="92"/>
        <v>0.34360902412862693</v>
      </c>
      <c r="G394">
        <v>0.31873417351625621</v>
      </c>
      <c r="H394">
        <v>0.38423918552438791</v>
      </c>
      <c r="I394">
        <v>0.36273531571382273</v>
      </c>
      <c r="J394">
        <v>0.30273402120683951</v>
      </c>
      <c r="K394">
        <v>0.36219712354432432</v>
      </c>
      <c r="L394">
        <v>0.41384403426333521</v>
      </c>
      <c r="M394">
        <v>0.32080954512268678</v>
      </c>
      <c r="N394">
        <v>0.33789768390581287</v>
      </c>
      <c r="O394">
        <v>0.39264050149183222</v>
      </c>
      <c r="P394">
        <v>0.26161022107659571</v>
      </c>
      <c r="Q394">
        <v>0.42244946626964558</v>
      </c>
      <c r="R394">
        <v>0.28890127441160329</v>
      </c>
      <c r="S394">
        <v>0.31299384032591282</v>
      </c>
      <c r="T394">
        <v>0.30946114196221891</v>
      </c>
      <c r="U394">
        <v>0.36288783359413113</v>
      </c>
      <c r="Z394" s="74"/>
      <c r="AA394" s="31">
        <v>25</v>
      </c>
      <c r="AB394" s="30">
        <f t="shared" si="93"/>
        <v>0.52456702292042234</v>
      </c>
      <c r="AC394">
        <v>0.5439093484419264</v>
      </c>
      <c r="AD394">
        <v>0.52407932011331448</v>
      </c>
      <c r="AE394">
        <v>0.5439093484419264</v>
      </c>
      <c r="AF394">
        <v>0.50991501416430596</v>
      </c>
      <c r="AG394">
        <v>0.5</v>
      </c>
      <c r="AH394">
        <v>0.52974504249291787</v>
      </c>
      <c r="AI394">
        <v>0.52974504249291787</v>
      </c>
      <c r="AJ394">
        <v>0.5127478753541076</v>
      </c>
      <c r="AK394">
        <v>0.49575070821529738</v>
      </c>
      <c r="AL394">
        <v>0.55397727272727271</v>
      </c>
      <c r="AM394">
        <v>0.56657223796033995</v>
      </c>
      <c r="AN394">
        <v>0.50991501416430596</v>
      </c>
      <c r="AO394">
        <v>0.48725212464589229</v>
      </c>
      <c r="AP394">
        <v>0.53257790368271951</v>
      </c>
      <c r="AQ394">
        <v>0.52840909090909094</v>
      </c>
      <c r="AV394">
        <v>0</v>
      </c>
      <c r="AW394">
        <v>0</v>
      </c>
      <c r="AX394" s="24">
        <f t="shared" si="94"/>
        <v>0</v>
      </c>
      <c r="AY394">
        <f t="shared" si="95"/>
        <v>0</v>
      </c>
      <c r="AZ394">
        <f t="shared" si="96"/>
        <v>1</v>
      </c>
    </row>
    <row r="395" spans="4:52">
      <c r="D395" s="74"/>
      <c r="E395" s="31">
        <v>35</v>
      </c>
      <c r="F395" s="30">
        <f t="shared" si="92"/>
        <v>0.34349358861938578</v>
      </c>
      <c r="G395">
        <v>0.31831233506696732</v>
      </c>
      <c r="H395">
        <v>0.38281099566662469</v>
      </c>
      <c r="I395">
        <v>0.36255653231181928</v>
      </c>
      <c r="J395">
        <v>0.30253521840374142</v>
      </c>
      <c r="K395">
        <v>0.36169676096883502</v>
      </c>
      <c r="L395">
        <v>0.41374871696037219</v>
      </c>
      <c r="M395">
        <v>0.32102992592763219</v>
      </c>
      <c r="N395">
        <v>0.33745441289662031</v>
      </c>
      <c r="O395">
        <v>0.39408713998095818</v>
      </c>
      <c r="P395">
        <v>0.26207783141533209</v>
      </c>
      <c r="Q395">
        <v>0.42386653620265768</v>
      </c>
      <c r="R395">
        <v>0.28842860468797599</v>
      </c>
      <c r="S395">
        <v>0.31249695644348202</v>
      </c>
      <c r="T395">
        <v>0.3081899796471676</v>
      </c>
      <c r="U395">
        <v>0.36311188271060041</v>
      </c>
      <c r="Z395" s="74"/>
      <c r="AA395" s="31">
        <v>35</v>
      </c>
      <c r="AB395" s="30">
        <f t="shared" si="93"/>
        <v>0.52418930809511555</v>
      </c>
      <c r="AC395">
        <v>0.54107648725212465</v>
      </c>
      <c r="AD395">
        <v>0.52691218130311612</v>
      </c>
      <c r="AE395">
        <v>0.54107648725212465</v>
      </c>
      <c r="AF395">
        <v>0.5184135977337111</v>
      </c>
      <c r="AG395">
        <v>0.5</v>
      </c>
      <c r="AH395">
        <v>0.52407932011331448</v>
      </c>
      <c r="AI395">
        <v>0.52974504249291787</v>
      </c>
      <c r="AJ395">
        <v>0.5127478753541076</v>
      </c>
      <c r="AK395">
        <v>0.49575070821529738</v>
      </c>
      <c r="AL395">
        <v>0.54261363636363635</v>
      </c>
      <c r="AM395">
        <v>0.56657223796033995</v>
      </c>
      <c r="AN395">
        <v>0.50708215297450421</v>
      </c>
      <c r="AO395">
        <v>0.48725212464589229</v>
      </c>
      <c r="AP395">
        <v>0.52974504249291787</v>
      </c>
      <c r="AQ395">
        <v>0.53977272727272729</v>
      </c>
      <c r="AV395">
        <v>0</v>
      </c>
      <c r="AW395">
        <v>0</v>
      </c>
      <c r="AX395" s="24">
        <f t="shared" si="94"/>
        <v>0</v>
      </c>
      <c r="AY395">
        <f t="shared" si="95"/>
        <v>0</v>
      </c>
      <c r="AZ395">
        <f t="shared" si="96"/>
        <v>1</v>
      </c>
    </row>
    <row r="396" spans="4:52">
      <c r="D396" s="74"/>
      <c r="E396" s="31">
        <v>50</v>
      </c>
      <c r="F396" s="30">
        <f t="shared" si="92"/>
        <v>0.34321241843166889</v>
      </c>
      <c r="G396">
        <v>0.31719879655022137</v>
      </c>
      <c r="H396">
        <v>0.38256030659305951</v>
      </c>
      <c r="I396">
        <v>0.36251164101696759</v>
      </c>
      <c r="J396">
        <v>0.30202727060309242</v>
      </c>
      <c r="K396">
        <v>0.36201479064038722</v>
      </c>
      <c r="L396">
        <v>0.41520983548561491</v>
      </c>
      <c r="M396">
        <v>0.32035939513411499</v>
      </c>
      <c r="N396">
        <v>0.33728731668181439</v>
      </c>
      <c r="O396">
        <v>0.39384579333102532</v>
      </c>
      <c r="P396">
        <v>0.26149956588460421</v>
      </c>
      <c r="Q396">
        <v>0.42405158927528941</v>
      </c>
      <c r="R396">
        <v>0.28814143862207509</v>
      </c>
      <c r="S396">
        <v>0.31096137918095162</v>
      </c>
      <c r="T396">
        <v>0.30751718824224977</v>
      </c>
      <c r="U396">
        <v>0.36299996923356581</v>
      </c>
      <c r="Z396" s="74"/>
      <c r="AA396" s="31">
        <v>50</v>
      </c>
      <c r="AB396" s="30">
        <f t="shared" si="93"/>
        <v>0.52608110138209296</v>
      </c>
      <c r="AC396">
        <v>0.54674220963172804</v>
      </c>
      <c r="AD396">
        <v>0.52691218130311612</v>
      </c>
      <c r="AE396">
        <v>0.54674220963172804</v>
      </c>
      <c r="AF396">
        <v>0.51558073654390935</v>
      </c>
      <c r="AG396">
        <v>0.51420454545454541</v>
      </c>
      <c r="AH396">
        <v>0.52974504249291787</v>
      </c>
      <c r="AI396">
        <v>0.52974504249291787</v>
      </c>
      <c r="AJ396">
        <v>0.50708215297450421</v>
      </c>
      <c r="AK396">
        <v>0.49858356940509913</v>
      </c>
      <c r="AL396">
        <v>0.54545454545454541</v>
      </c>
      <c r="AM396">
        <v>0.56657223796033995</v>
      </c>
      <c r="AN396">
        <v>0.50424929178470257</v>
      </c>
      <c r="AO396">
        <v>0.48725212464589229</v>
      </c>
      <c r="AP396">
        <v>0.53257790368271951</v>
      </c>
      <c r="AQ396">
        <v>0.53977272727272729</v>
      </c>
      <c r="AV396">
        <v>2.3403167724609379E-3</v>
      </c>
      <c r="AW396">
        <v>3.116226196289062E-3</v>
      </c>
      <c r="AX396" s="24">
        <f t="shared" si="94"/>
        <v>7.762105194143781E-4</v>
      </c>
      <c r="AY396">
        <f t="shared" si="95"/>
        <v>7.7590942382812405E-4</v>
      </c>
      <c r="AZ396">
        <f t="shared" si="96"/>
        <v>0</v>
      </c>
    </row>
    <row r="397" spans="4:52">
      <c r="D397" s="74"/>
      <c r="E397" s="31">
        <v>75</v>
      </c>
      <c r="F397" s="30">
        <f t="shared" si="92"/>
        <v>0.34305916683529575</v>
      </c>
      <c r="G397">
        <v>0.31751091581801028</v>
      </c>
      <c r="H397">
        <v>0.382704331265738</v>
      </c>
      <c r="I397">
        <v>0.36192576302967372</v>
      </c>
      <c r="J397">
        <v>0.30161347284168227</v>
      </c>
      <c r="K397">
        <v>0.36190780869120942</v>
      </c>
      <c r="L397">
        <v>0.41525101824184218</v>
      </c>
      <c r="M397">
        <v>0.32004280400217988</v>
      </c>
      <c r="N397">
        <v>0.33634563446118582</v>
      </c>
      <c r="O397">
        <v>0.39309074981708642</v>
      </c>
      <c r="P397">
        <v>0.26163214994713169</v>
      </c>
      <c r="Q397">
        <v>0.42431027739550797</v>
      </c>
      <c r="R397">
        <v>0.28824253944742551</v>
      </c>
      <c r="S397">
        <v>0.31069029432177347</v>
      </c>
      <c r="T397">
        <v>0.30752641884570803</v>
      </c>
      <c r="U397">
        <v>0.36309332440328163</v>
      </c>
      <c r="Z397" s="74"/>
      <c r="AA397" s="31">
        <v>75</v>
      </c>
      <c r="AB397" s="30">
        <f t="shared" si="93"/>
        <v>0.52513574126534468</v>
      </c>
      <c r="AC397">
        <v>0.55524079320113318</v>
      </c>
      <c r="AD397">
        <v>0.5184135977337111</v>
      </c>
      <c r="AE397">
        <v>0.54674220963172804</v>
      </c>
      <c r="AF397">
        <v>0.52407932011331448</v>
      </c>
      <c r="AG397">
        <v>0.51136363636363635</v>
      </c>
      <c r="AH397">
        <v>0.52407932011331448</v>
      </c>
      <c r="AI397">
        <v>0.53257790368271951</v>
      </c>
      <c r="AJ397">
        <v>0.50708215297450421</v>
      </c>
      <c r="AK397">
        <v>0.48725212464589229</v>
      </c>
      <c r="AL397">
        <v>0.54545454545454541</v>
      </c>
      <c r="AM397">
        <v>0.56657223796033995</v>
      </c>
      <c r="AN397">
        <v>0.50708215297450421</v>
      </c>
      <c r="AO397">
        <v>0.48441926345609071</v>
      </c>
      <c r="AP397">
        <v>0.52974504249291787</v>
      </c>
      <c r="AQ397">
        <v>0.53693181818181823</v>
      </c>
      <c r="AV397">
        <v>0.29527664184570313</v>
      </c>
      <c r="AW397">
        <v>0.28244552612304691</v>
      </c>
      <c r="AX397" s="24">
        <f t="shared" si="94"/>
        <v>1.2749147911342358E-2</v>
      </c>
      <c r="AY397">
        <f t="shared" si="95"/>
        <v>1.2831115722656217E-2</v>
      </c>
      <c r="AZ397">
        <f t="shared" si="96"/>
        <v>1</v>
      </c>
    </row>
    <row r="398" spans="4:52">
      <c r="D398" s="74"/>
      <c r="E398" s="31">
        <v>100</v>
      </c>
      <c r="F398" s="30">
        <f t="shared" si="92"/>
        <v>0.34301679032510696</v>
      </c>
      <c r="G398">
        <v>0.31676325028139551</v>
      </c>
      <c r="H398">
        <v>0.38251194534331001</v>
      </c>
      <c r="I398">
        <v>0.36138442733093318</v>
      </c>
      <c r="J398">
        <v>0.3020995718670495</v>
      </c>
      <c r="K398">
        <v>0.36182366411384143</v>
      </c>
      <c r="L398">
        <v>0.41541926048716771</v>
      </c>
      <c r="M398">
        <v>0.32063963917215088</v>
      </c>
      <c r="N398">
        <v>0.335737176466545</v>
      </c>
      <c r="O398">
        <v>0.39349622894516378</v>
      </c>
      <c r="P398">
        <v>0.26108915349598738</v>
      </c>
      <c r="Q398">
        <v>0.42396220178357358</v>
      </c>
      <c r="R398">
        <v>0.2885914023481807</v>
      </c>
      <c r="S398">
        <v>0.31107811919090472</v>
      </c>
      <c r="T398">
        <v>0.30719227166293961</v>
      </c>
      <c r="U398">
        <v>0.36346354238746142</v>
      </c>
      <c r="Z398" s="74"/>
      <c r="AA398" s="31">
        <v>100</v>
      </c>
      <c r="AB398" s="30">
        <f t="shared" si="93"/>
        <v>0.52570231350330499</v>
      </c>
      <c r="AC398">
        <v>0.55240793201133143</v>
      </c>
      <c r="AD398">
        <v>0.52407932011331448</v>
      </c>
      <c r="AE398">
        <v>0.5439093484419264</v>
      </c>
      <c r="AF398">
        <v>0.5184135977337111</v>
      </c>
      <c r="AG398">
        <v>0.51136363636363635</v>
      </c>
      <c r="AH398">
        <v>0.52691218130311612</v>
      </c>
      <c r="AI398">
        <v>0.52974504249291787</v>
      </c>
      <c r="AJ398">
        <v>0.50708215297450421</v>
      </c>
      <c r="AK398">
        <v>0.48725212464589229</v>
      </c>
      <c r="AL398">
        <v>0.54261363636363635</v>
      </c>
      <c r="AM398">
        <v>0.56657223796033995</v>
      </c>
      <c r="AN398">
        <v>0.50991501416430596</v>
      </c>
      <c r="AO398">
        <v>0.48725212464589229</v>
      </c>
      <c r="AP398">
        <v>0.5382436260623229</v>
      </c>
      <c r="AQ398">
        <v>0.53977272727272729</v>
      </c>
      <c r="AV398">
        <v>0</v>
      </c>
      <c r="AW398">
        <v>0</v>
      </c>
      <c r="AX398" s="24">
        <f t="shared" si="94"/>
        <v>0</v>
      </c>
      <c r="AY398">
        <f t="shared" si="95"/>
        <v>0</v>
      </c>
      <c r="AZ398">
        <f t="shared" si="96"/>
        <v>1</v>
      </c>
    </row>
    <row r="399" spans="4:52">
      <c r="D399" s="74"/>
      <c r="E399" s="31">
        <v>125</v>
      </c>
      <c r="F399" s="30">
        <f t="shared" ref="F399:F462" si="97">AVERAGE(G399:U399)</f>
        <v>0.34312811971142482</v>
      </c>
      <c r="G399">
        <v>0.31716688931562809</v>
      </c>
      <c r="H399">
        <v>0.38226547741017852</v>
      </c>
      <c r="I399">
        <v>0.36185060517061313</v>
      </c>
      <c r="J399">
        <v>0.30226534451172038</v>
      </c>
      <c r="K399">
        <v>0.3616123656554201</v>
      </c>
      <c r="L399">
        <v>0.41597100480763161</v>
      </c>
      <c r="M399">
        <v>0.32058832825352862</v>
      </c>
      <c r="N399">
        <v>0.3357020321599139</v>
      </c>
      <c r="O399">
        <v>0.3934966550693399</v>
      </c>
      <c r="P399">
        <v>0.26141146825520267</v>
      </c>
      <c r="Q399">
        <v>0.42435880654406011</v>
      </c>
      <c r="R399">
        <v>0.28843222978516431</v>
      </c>
      <c r="S399">
        <v>0.31097945092495172</v>
      </c>
      <c r="T399">
        <v>0.30740877468998379</v>
      </c>
      <c r="U399">
        <v>0.36341236311803488</v>
      </c>
      <c r="Z399" s="74"/>
      <c r="AA399" s="31">
        <v>125</v>
      </c>
      <c r="AB399" s="30">
        <f t="shared" ref="AB399:AB462" si="98">AVERAGE(AC399:AQ399)</f>
        <v>0.52551238303717063</v>
      </c>
      <c r="AC399">
        <v>0.54957507082152979</v>
      </c>
      <c r="AD399">
        <v>0.52691218130311612</v>
      </c>
      <c r="AE399">
        <v>0.5439093484419264</v>
      </c>
      <c r="AF399">
        <v>0.52407932011331448</v>
      </c>
      <c r="AG399">
        <v>0.51136363636363635</v>
      </c>
      <c r="AH399">
        <v>0.52407932011331448</v>
      </c>
      <c r="AI399">
        <v>0.53257790368271951</v>
      </c>
      <c r="AJ399">
        <v>0.50991501416430596</v>
      </c>
      <c r="AK399">
        <v>0.48725212464589229</v>
      </c>
      <c r="AL399">
        <v>0.54261363636363635</v>
      </c>
      <c r="AM399">
        <v>0.56657223796033995</v>
      </c>
      <c r="AN399">
        <v>0.50708215297450421</v>
      </c>
      <c r="AO399">
        <v>0.49008498583569399</v>
      </c>
      <c r="AP399">
        <v>0.53257790368271951</v>
      </c>
      <c r="AQ399">
        <v>0.53409090909090906</v>
      </c>
      <c r="AV399">
        <v>0</v>
      </c>
      <c r="AW399">
        <v>0</v>
      </c>
      <c r="AX399" s="24">
        <f t="shared" si="94"/>
        <v>0</v>
      </c>
      <c r="AY399">
        <f t="shared" si="95"/>
        <v>0</v>
      </c>
      <c r="AZ399">
        <f t="shared" si="96"/>
        <v>1</v>
      </c>
    </row>
    <row r="400" spans="4:52">
      <c r="D400" s="74"/>
      <c r="E400" s="31">
        <v>250</v>
      </c>
      <c r="F400" s="30">
        <f t="shared" si="97"/>
        <v>0.343028625808177</v>
      </c>
      <c r="G400">
        <v>0.31587990503704921</v>
      </c>
      <c r="H400">
        <v>0.38254579316330389</v>
      </c>
      <c r="I400">
        <v>0.36216477142403858</v>
      </c>
      <c r="J400">
        <v>0.30225371413265939</v>
      </c>
      <c r="K400">
        <v>0.36165173514208843</v>
      </c>
      <c r="L400">
        <v>0.41534280204803742</v>
      </c>
      <c r="M400">
        <v>0.32041369589166091</v>
      </c>
      <c r="N400">
        <v>0.33536426798093422</v>
      </c>
      <c r="O400">
        <v>0.39340735599744148</v>
      </c>
      <c r="P400">
        <v>0.26130144476232392</v>
      </c>
      <c r="Q400">
        <v>0.42431522637350111</v>
      </c>
      <c r="R400">
        <v>0.28814094538767199</v>
      </c>
      <c r="S400">
        <v>0.31175012567372218</v>
      </c>
      <c r="T400">
        <v>0.30779160058111221</v>
      </c>
      <c r="U400">
        <v>0.36310600352711059</v>
      </c>
      <c r="Z400" s="74"/>
      <c r="AA400" s="31">
        <v>250</v>
      </c>
      <c r="AB400" s="30">
        <f t="shared" si="98"/>
        <v>0.52551452914413266</v>
      </c>
      <c r="AC400">
        <v>0.54957507082152979</v>
      </c>
      <c r="AD400">
        <v>0.52407932011331448</v>
      </c>
      <c r="AE400">
        <v>0.5382436260623229</v>
      </c>
      <c r="AF400">
        <v>0.52407932011331448</v>
      </c>
      <c r="AG400">
        <v>0.51136363636363635</v>
      </c>
      <c r="AH400">
        <v>0.5184135977337111</v>
      </c>
      <c r="AI400">
        <v>0.53257790368271951</v>
      </c>
      <c r="AJ400">
        <v>0.50708215297450421</v>
      </c>
      <c r="AK400">
        <v>0.49291784702549568</v>
      </c>
      <c r="AL400">
        <v>0.54829545454545459</v>
      </c>
      <c r="AM400">
        <v>0.5637393767705382</v>
      </c>
      <c r="AN400">
        <v>0.5127478753541076</v>
      </c>
      <c r="AO400">
        <v>0.48441926345609071</v>
      </c>
      <c r="AP400">
        <v>0.53541076487252126</v>
      </c>
      <c r="AQ400">
        <v>0.53977272727272729</v>
      </c>
      <c r="AV400">
        <v>0</v>
      </c>
      <c r="AW400">
        <v>0</v>
      </c>
      <c r="AX400" s="24">
        <f t="shared" si="94"/>
        <v>0</v>
      </c>
      <c r="AY400">
        <f t="shared" si="95"/>
        <v>0</v>
      </c>
      <c r="AZ400">
        <f t="shared" si="96"/>
        <v>1</v>
      </c>
    </row>
    <row r="401" spans="4:52">
      <c r="D401" s="74"/>
      <c r="E401" s="31">
        <v>400</v>
      </c>
      <c r="F401" s="30">
        <f t="shared" si="97"/>
        <v>0.34310124782112011</v>
      </c>
      <c r="G401">
        <v>0.31584617409045501</v>
      </c>
      <c r="H401">
        <v>0.38295398113104312</v>
      </c>
      <c r="I401">
        <v>0.36181340297781989</v>
      </c>
      <c r="J401">
        <v>0.30259792787885598</v>
      </c>
      <c r="K401">
        <v>0.36161388611527401</v>
      </c>
      <c r="L401">
        <v>0.41577982312652212</v>
      </c>
      <c r="M401">
        <v>0.32067916575286598</v>
      </c>
      <c r="N401">
        <v>0.33553262737008771</v>
      </c>
      <c r="O401">
        <v>0.39343321010726018</v>
      </c>
      <c r="P401">
        <v>0.26148043537634569</v>
      </c>
      <c r="Q401">
        <v>0.42429374864894631</v>
      </c>
      <c r="R401">
        <v>0.28806048717370381</v>
      </c>
      <c r="S401">
        <v>0.31130314438476842</v>
      </c>
      <c r="T401">
        <v>0.30775737949865162</v>
      </c>
      <c r="U401">
        <v>0.36337332368420139</v>
      </c>
      <c r="Z401" s="74"/>
      <c r="AA401" s="31">
        <v>400</v>
      </c>
      <c r="AB401" s="30">
        <f t="shared" si="98"/>
        <v>0.52608002832861189</v>
      </c>
      <c r="AC401">
        <v>0.55524079320113318</v>
      </c>
      <c r="AD401">
        <v>0.52407932011331448</v>
      </c>
      <c r="AE401">
        <v>0.5439093484419264</v>
      </c>
      <c r="AF401">
        <v>0.52124645892351273</v>
      </c>
      <c r="AG401">
        <v>0.51420454545454541</v>
      </c>
      <c r="AH401">
        <v>0.52124645892351273</v>
      </c>
      <c r="AI401">
        <v>0.53257790368271951</v>
      </c>
      <c r="AJ401">
        <v>0.50991501416430596</v>
      </c>
      <c r="AK401">
        <v>0.49291784702549568</v>
      </c>
      <c r="AL401">
        <v>0.54545454545454541</v>
      </c>
      <c r="AM401">
        <v>0.5637393767705382</v>
      </c>
      <c r="AN401">
        <v>0.5127478753541076</v>
      </c>
      <c r="AO401">
        <v>0.48725212464589229</v>
      </c>
      <c r="AP401">
        <v>0.53257790368271951</v>
      </c>
      <c r="AQ401">
        <v>0.53409090909090906</v>
      </c>
      <c r="AV401">
        <v>0.47001457214355469</v>
      </c>
      <c r="AW401">
        <v>0.45350379943847657</v>
      </c>
      <c r="AX401" s="24">
        <f t="shared" si="94"/>
        <v>1.6375216966098394E-2</v>
      </c>
      <c r="AY401">
        <f t="shared" si="95"/>
        <v>1.6510772705078114E-2</v>
      </c>
      <c r="AZ401">
        <f t="shared" si="96"/>
        <v>1</v>
      </c>
    </row>
    <row r="402" spans="4:52">
      <c r="D402" s="74"/>
      <c r="E402" s="31">
        <v>500</v>
      </c>
      <c r="F402" s="30">
        <f t="shared" si="97"/>
        <v>0.34318820592286947</v>
      </c>
      <c r="G402">
        <v>0.31600275058486599</v>
      </c>
      <c r="H402">
        <v>0.38307268348985368</v>
      </c>
      <c r="I402">
        <v>0.36177579339555321</v>
      </c>
      <c r="J402">
        <v>0.30278021829805168</v>
      </c>
      <c r="K402">
        <v>0.36146100096259098</v>
      </c>
      <c r="L402">
        <v>0.41609058270018368</v>
      </c>
      <c r="M402">
        <v>0.32074333649330139</v>
      </c>
      <c r="N402">
        <v>0.33549068537506788</v>
      </c>
      <c r="O402">
        <v>0.393563146004898</v>
      </c>
      <c r="P402">
        <v>0.26172294878979041</v>
      </c>
      <c r="Q402">
        <v>0.42423917602552791</v>
      </c>
      <c r="R402">
        <v>0.28819042875278761</v>
      </c>
      <c r="S402">
        <v>0.31144191827456652</v>
      </c>
      <c r="T402">
        <v>0.30792287276523772</v>
      </c>
      <c r="U402">
        <v>0.36332554693076557</v>
      </c>
      <c r="Z402" s="74"/>
      <c r="AA402" s="31">
        <v>500</v>
      </c>
      <c r="AB402" s="30">
        <f t="shared" si="98"/>
        <v>0.52513413168512313</v>
      </c>
      <c r="AC402">
        <v>0.55524079320113318</v>
      </c>
      <c r="AD402">
        <v>0.52691218130311612</v>
      </c>
      <c r="AE402">
        <v>0.5439093484419264</v>
      </c>
      <c r="AF402">
        <v>0.52124645892351273</v>
      </c>
      <c r="AG402">
        <v>0.51136363636363635</v>
      </c>
      <c r="AH402">
        <v>0.52124645892351273</v>
      </c>
      <c r="AI402">
        <v>0.53257790368271951</v>
      </c>
      <c r="AJ402">
        <v>0.50708215297450421</v>
      </c>
      <c r="AK402">
        <v>0.49291784702549568</v>
      </c>
      <c r="AL402">
        <v>0.54261363636363635</v>
      </c>
      <c r="AM402">
        <v>0.5637393767705382</v>
      </c>
      <c r="AN402">
        <v>0.50991501416430596</v>
      </c>
      <c r="AO402">
        <v>0.48441926345609071</v>
      </c>
      <c r="AP402">
        <v>0.53257790368271951</v>
      </c>
      <c r="AQ402">
        <v>0.53125</v>
      </c>
      <c r="AV402">
        <v>0</v>
      </c>
      <c r="AW402">
        <v>0</v>
      </c>
      <c r="AX402" s="24">
        <f t="shared" si="94"/>
        <v>0</v>
      </c>
      <c r="AY402">
        <f t="shared" si="95"/>
        <v>0</v>
      </c>
      <c r="AZ402">
        <f t="shared" si="96"/>
        <v>1</v>
      </c>
    </row>
    <row r="403" spans="4:52">
      <c r="D403" s="74"/>
      <c r="E403" s="31">
        <v>600</v>
      </c>
      <c r="F403" s="30">
        <f t="shared" si="97"/>
        <v>0.34315564179489766</v>
      </c>
      <c r="G403">
        <v>0.31569300477497902</v>
      </c>
      <c r="H403">
        <v>0.38314484241011931</v>
      </c>
      <c r="I403">
        <v>0.36185565223721988</v>
      </c>
      <c r="J403">
        <v>0.30268073022756692</v>
      </c>
      <c r="K403">
        <v>0.36157810986157302</v>
      </c>
      <c r="L403">
        <v>0.41600502209369727</v>
      </c>
      <c r="M403">
        <v>0.32076567527258981</v>
      </c>
      <c r="N403">
        <v>0.33547291357129772</v>
      </c>
      <c r="O403">
        <v>0.3934602283397643</v>
      </c>
      <c r="P403">
        <v>0.26162515603683978</v>
      </c>
      <c r="Q403">
        <v>0.4244638935286994</v>
      </c>
      <c r="R403">
        <v>0.2881543671294603</v>
      </c>
      <c r="S403">
        <v>0.31129036433580293</v>
      </c>
      <c r="T403">
        <v>0.30794692494527892</v>
      </c>
      <c r="U403">
        <v>0.36319774215857581</v>
      </c>
      <c r="Z403" s="74"/>
      <c r="AA403" s="31">
        <v>600</v>
      </c>
      <c r="AB403" s="30">
        <f t="shared" si="98"/>
        <v>0.52589117091595849</v>
      </c>
      <c r="AC403">
        <v>0.55524079320113318</v>
      </c>
      <c r="AD403">
        <v>0.52407932011331448</v>
      </c>
      <c r="AE403">
        <v>0.54107648725212465</v>
      </c>
      <c r="AF403">
        <v>0.52124645892351273</v>
      </c>
      <c r="AG403">
        <v>0.51420454545454541</v>
      </c>
      <c r="AH403">
        <v>0.52124645892351273</v>
      </c>
      <c r="AI403">
        <v>0.52974504249291787</v>
      </c>
      <c r="AJ403">
        <v>0.50708215297450421</v>
      </c>
      <c r="AK403">
        <v>0.49291784702549568</v>
      </c>
      <c r="AL403">
        <v>0.54829545454545459</v>
      </c>
      <c r="AM403">
        <v>0.56657223796033995</v>
      </c>
      <c r="AN403">
        <v>0.5127478753541076</v>
      </c>
      <c r="AO403">
        <v>0.48441926345609071</v>
      </c>
      <c r="AP403">
        <v>0.5382436260623229</v>
      </c>
      <c r="AQ403">
        <v>0.53125</v>
      </c>
      <c r="AV403">
        <v>0</v>
      </c>
      <c r="AW403">
        <v>2.830123901367187E-3</v>
      </c>
      <c r="AX403" s="24">
        <f t="shared" si="94"/>
        <v>2.8341324827176884E-3</v>
      </c>
      <c r="AY403">
        <f t="shared" si="95"/>
        <v>2.830123901367187E-3</v>
      </c>
      <c r="AZ403">
        <f t="shared" si="96"/>
        <v>0</v>
      </c>
    </row>
    <row r="404" spans="4:52">
      <c r="D404" s="74"/>
      <c r="E404" s="31">
        <v>750</v>
      </c>
      <c r="F404" s="30">
        <f t="shared" si="97"/>
        <v>0.34318299351129083</v>
      </c>
      <c r="G404">
        <v>0.31594048196192992</v>
      </c>
      <c r="H404">
        <v>0.38313993210422831</v>
      </c>
      <c r="I404">
        <v>0.36174448299877482</v>
      </c>
      <c r="J404">
        <v>0.30266160195665143</v>
      </c>
      <c r="K404">
        <v>0.36162582429526469</v>
      </c>
      <c r="L404">
        <v>0.41581822815782682</v>
      </c>
      <c r="M404">
        <v>0.32074316965430388</v>
      </c>
      <c r="N404">
        <v>0.33536766798432449</v>
      </c>
      <c r="O404">
        <v>0.39333692703807022</v>
      </c>
      <c r="P404">
        <v>0.26155610615491798</v>
      </c>
      <c r="Q404">
        <v>0.42489756450901089</v>
      </c>
      <c r="R404">
        <v>0.28820374589636438</v>
      </c>
      <c r="S404">
        <v>0.31156049001547281</v>
      </c>
      <c r="T404">
        <v>0.30814319497819548</v>
      </c>
      <c r="U404">
        <v>0.36300548496402701</v>
      </c>
      <c r="Z404" s="74"/>
      <c r="AA404" s="31">
        <v>750</v>
      </c>
      <c r="AB404" s="30">
        <f t="shared" si="98"/>
        <v>0.52551345609065159</v>
      </c>
      <c r="AC404">
        <v>0.55240793201133143</v>
      </c>
      <c r="AD404">
        <v>0.52691218130311612</v>
      </c>
      <c r="AE404">
        <v>0.54107648725212465</v>
      </c>
      <c r="AF404">
        <v>0.52124645892351273</v>
      </c>
      <c r="AG404">
        <v>0.51420454545454541</v>
      </c>
      <c r="AH404">
        <v>0.5184135977337111</v>
      </c>
      <c r="AI404">
        <v>0.52974504249291787</v>
      </c>
      <c r="AJ404">
        <v>0.50708215297450421</v>
      </c>
      <c r="AK404">
        <v>0.49291784702549568</v>
      </c>
      <c r="AL404">
        <v>0.54829545454545459</v>
      </c>
      <c r="AM404">
        <v>0.56657223796033995</v>
      </c>
      <c r="AN404">
        <v>0.50991501416430596</v>
      </c>
      <c r="AO404">
        <v>0.48441926345609071</v>
      </c>
      <c r="AP404">
        <v>0.5382436260623229</v>
      </c>
      <c r="AQ404">
        <v>0.53125</v>
      </c>
      <c r="AV404">
        <v>3.299713134765625E-4</v>
      </c>
      <c r="AW404">
        <v>4.9819946289062498E-4</v>
      </c>
      <c r="AX404" s="24">
        <f t="shared" si="94"/>
        <v>1.6824230056250507E-4</v>
      </c>
      <c r="AY404">
        <f t="shared" si="95"/>
        <v>1.6822814941406248E-4</v>
      </c>
      <c r="AZ404">
        <f t="shared" si="96"/>
        <v>0</v>
      </c>
    </row>
    <row r="405" spans="4:52">
      <c r="D405" s="74"/>
      <c r="E405" s="31">
        <v>1000</v>
      </c>
      <c r="F405" s="30">
        <f t="shared" si="97"/>
        <v>0.34313099639766959</v>
      </c>
      <c r="G405">
        <v>0.3158826290418168</v>
      </c>
      <c r="H405">
        <v>0.38317431900293131</v>
      </c>
      <c r="I405">
        <v>0.36166422432427597</v>
      </c>
      <c r="J405">
        <v>0.30256631570821901</v>
      </c>
      <c r="K405">
        <v>0.36173992497906582</v>
      </c>
      <c r="L405">
        <v>0.41553273473325858</v>
      </c>
      <c r="M405">
        <v>0.32071837292283062</v>
      </c>
      <c r="N405">
        <v>0.33520087984198049</v>
      </c>
      <c r="O405">
        <v>0.39349603739256922</v>
      </c>
      <c r="P405">
        <v>0.26156617270241528</v>
      </c>
      <c r="Q405">
        <v>0.42467540867676118</v>
      </c>
      <c r="R405">
        <v>0.2882299951935518</v>
      </c>
      <c r="S405">
        <v>0.31141708933830681</v>
      </c>
      <c r="T405">
        <v>0.3081666713294256</v>
      </c>
      <c r="U405">
        <v>0.36293417077763451</v>
      </c>
      <c r="Z405" s="74"/>
      <c r="AA405" s="31">
        <v>1000</v>
      </c>
      <c r="AB405" s="30">
        <f t="shared" si="98"/>
        <v>0.52513574126534468</v>
      </c>
      <c r="AC405">
        <v>0.55240793201133143</v>
      </c>
      <c r="AD405">
        <v>0.52691218130311612</v>
      </c>
      <c r="AE405">
        <v>0.54107648725212465</v>
      </c>
      <c r="AF405">
        <v>0.52124645892351273</v>
      </c>
      <c r="AG405">
        <v>0.51420454545454541</v>
      </c>
      <c r="AH405">
        <v>0.5184135977337111</v>
      </c>
      <c r="AI405">
        <v>0.52974504249291787</v>
      </c>
      <c r="AJ405">
        <v>0.50708215297450421</v>
      </c>
      <c r="AK405">
        <v>0.49008498583569399</v>
      </c>
      <c r="AL405">
        <v>0.54545454545454541</v>
      </c>
      <c r="AM405">
        <v>0.56657223796033995</v>
      </c>
      <c r="AN405">
        <v>0.50991501416430596</v>
      </c>
      <c r="AO405">
        <v>0.48158640226628902</v>
      </c>
      <c r="AP405">
        <v>0.5382436260623229</v>
      </c>
      <c r="AQ405">
        <v>0.53409090909090906</v>
      </c>
      <c r="AV405">
        <v>0</v>
      </c>
      <c r="AW405">
        <v>0</v>
      </c>
      <c r="AX405" s="24">
        <f t="shared" si="94"/>
        <v>0</v>
      </c>
      <c r="AY405">
        <f t="shared" si="95"/>
        <v>0</v>
      </c>
      <c r="AZ405">
        <f t="shared" si="96"/>
        <v>1</v>
      </c>
    </row>
    <row r="406" spans="4:52">
      <c r="D406" s="73">
        <v>10</v>
      </c>
      <c r="E406" s="31">
        <v>5</v>
      </c>
      <c r="F406" s="30">
        <f t="shared" si="97"/>
        <v>0.34475116481457774</v>
      </c>
      <c r="G406">
        <v>0.32200417004898513</v>
      </c>
      <c r="H406">
        <v>0.38388178931238492</v>
      </c>
      <c r="I406">
        <v>0.36182088392566719</v>
      </c>
      <c r="J406">
        <v>0.30481574009767348</v>
      </c>
      <c r="K406">
        <v>0.36025279219528228</v>
      </c>
      <c r="L406">
        <v>0.41426819320990937</v>
      </c>
      <c r="M406">
        <v>0.32435939341032488</v>
      </c>
      <c r="N406">
        <v>0.33920403571703739</v>
      </c>
      <c r="O406">
        <v>0.39130049708439241</v>
      </c>
      <c r="P406">
        <v>0.2630036367847669</v>
      </c>
      <c r="Q406">
        <v>0.42585048413016152</v>
      </c>
      <c r="R406">
        <v>0.29045918706143309</v>
      </c>
      <c r="S406">
        <v>0.31386572630909909</v>
      </c>
      <c r="T406">
        <v>0.31092850149027129</v>
      </c>
      <c r="U406">
        <v>0.36525244144127728</v>
      </c>
      <c r="Z406" s="73">
        <v>10</v>
      </c>
      <c r="AA406" s="31">
        <v>5</v>
      </c>
      <c r="AB406" s="30">
        <f t="shared" si="98"/>
        <v>0.52286730620654143</v>
      </c>
      <c r="AC406">
        <v>0.5439093484419264</v>
      </c>
      <c r="AD406">
        <v>0.52124645892351273</v>
      </c>
      <c r="AE406">
        <v>0.54674220963172804</v>
      </c>
      <c r="AF406">
        <v>0.5184135977337111</v>
      </c>
      <c r="AG406">
        <v>0.51136363636363635</v>
      </c>
      <c r="AH406">
        <v>0.52124645892351273</v>
      </c>
      <c r="AI406">
        <v>0.52407932011331448</v>
      </c>
      <c r="AJ406">
        <v>0.52124645892351273</v>
      </c>
      <c r="AK406">
        <v>0.48441926345609071</v>
      </c>
      <c r="AL406">
        <v>0.54829545454545459</v>
      </c>
      <c r="AM406">
        <v>0.56940509915014159</v>
      </c>
      <c r="AN406">
        <v>0.50424929178470257</v>
      </c>
      <c r="AO406">
        <v>0.48441926345609071</v>
      </c>
      <c r="AP406">
        <v>0.52124645892351273</v>
      </c>
      <c r="AQ406">
        <v>0.52272727272727271</v>
      </c>
      <c r="AV406">
        <v>0.25046157836914063</v>
      </c>
      <c r="AW406">
        <v>0.26990318298339838</v>
      </c>
      <c r="AX406" s="24">
        <f t="shared" si="94"/>
        <v>1.9631823328503169E-2</v>
      </c>
      <c r="AY406">
        <f t="shared" si="95"/>
        <v>1.9441604614257757E-2</v>
      </c>
      <c r="AZ406">
        <f t="shared" si="96"/>
        <v>1</v>
      </c>
    </row>
    <row r="407" spans="4:52">
      <c r="D407" s="74"/>
      <c r="E407" s="31">
        <v>10</v>
      </c>
      <c r="F407" s="30">
        <f t="shared" si="97"/>
        <v>0.34446798846200472</v>
      </c>
      <c r="G407">
        <v>0.32309567205757139</v>
      </c>
      <c r="H407">
        <v>0.38470840034080572</v>
      </c>
      <c r="I407">
        <v>0.36124960388212018</v>
      </c>
      <c r="J407">
        <v>0.30480269541774191</v>
      </c>
      <c r="K407">
        <v>0.36165084435354578</v>
      </c>
      <c r="L407">
        <v>0.41260523761654389</v>
      </c>
      <c r="M407">
        <v>0.32347087518590611</v>
      </c>
      <c r="N407">
        <v>0.3411725280593535</v>
      </c>
      <c r="O407">
        <v>0.39202947070031452</v>
      </c>
      <c r="P407">
        <v>0.26308153308850429</v>
      </c>
      <c r="Q407">
        <v>0.42368058245595702</v>
      </c>
      <c r="R407">
        <v>0.28932039789729541</v>
      </c>
      <c r="S407">
        <v>0.31501675558008629</v>
      </c>
      <c r="T407">
        <v>0.30749988895761549</v>
      </c>
      <c r="U407">
        <v>0.36363534133670838</v>
      </c>
      <c r="Z407" s="74"/>
      <c r="AA407" s="31">
        <v>10</v>
      </c>
      <c r="AB407" s="30">
        <f t="shared" si="98"/>
        <v>0.52418769851489389</v>
      </c>
      <c r="AC407">
        <v>0.5439093484419264</v>
      </c>
      <c r="AD407">
        <v>0.52407932011331448</v>
      </c>
      <c r="AE407">
        <v>0.54107648725212465</v>
      </c>
      <c r="AF407">
        <v>0.5184135977337111</v>
      </c>
      <c r="AG407">
        <v>0.5</v>
      </c>
      <c r="AH407">
        <v>0.51558073654390935</v>
      </c>
      <c r="AI407">
        <v>0.52691218130311612</v>
      </c>
      <c r="AJ407">
        <v>0.52407932011331448</v>
      </c>
      <c r="AK407">
        <v>0.49291784702549568</v>
      </c>
      <c r="AL407">
        <v>0.55113636363636365</v>
      </c>
      <c r="AM407">
        <v>0.57507082152974509</v>
      </c>
      <c r="AN407">
        <v>0.50991501416430596</v>
      </c>
      <c r="AO407">
        <v>0.48441926345609071</v>
      </c>
      <c r="AP407">
        <v>0.53257790368271951</v>
      </c>
      <c r="AQ407">
        <v>0.52272727272727271</v>
      </c>
      <c r="AV407">
        <v>0</v>
      </c>
      <c r="AW407">
        <v>0</v>
      </c>
      <c r="AX407" s="24">
        <f t="shared" si="94"/>
        <v>0</v>
      </c>
      <c r="AY407">
        <f t="shared" si="95"/>
        <v>0</v>
      </c>
      <c r="AZ407">
        <f t="shared" si="96"/>
        <v>1</v>
      </c>
    </row>
    <row r="408" spans="4:52">
      <c r="D408" s="74"/>
      <c r="E408" s="31">
        <v>15</v>
      </c>
      <c r="F408" s="30">
        <f t="shared" si="97"/>
        <v>0.3434570367344531</v>
      </c>
      <c r="G408">
        <v>0.31980376184596981</v>
      </c>
      <c r="H408">
        <v>0.38380677244738631</v>
      </c>
      <c r="I408">
        <v>0.36155157692169149</v>
      </c>
      <c r="J408">
        <v>0.30223800118937139</v>
      </c>
      <c r="K408">
        <v>0.36233203629536492</v>
      </c>
      <c r="L408">
        <v>0.41133662928396297</v>
      </c>
      <c r="M408">
        <v>0.3211543215540193</v>
      </c>
      <c r="N408">
        <v>0.33813058743496532</v>
      </c>
      <c r="O408">
        <v>0.39266009978082672</v>
      </c>
      <c r="P408">
        <v>0.2623139046397131</v>
      </c>
      <c r="Q408">
        <v>0.42268434326415533</v>
      </c>
      <c r="R408">
        <v>0.28936315636755339</v>
      </c>
      <c r="S408">
        <v>0.31247166272089971</v>
      </c>
      <c r="T408">
        <v>0.30836422705648681</v>
      </c>
      <c r="U408">
        <v>0.36364447021443119</v>
      </c>
      <c r="Z408" s="74"/>
      <c r="AA408" s="31">
        <v>15</v>
      </c>
      <c r="AB408" s="30">
        <f t="shared" si="98"/>
        <v>0.52399991415572145</v>
      </c>
      <c r="AC408">
        <v>0.55524079320113318</v>
      </c>
      <c r="AD408">
        <v>0.51558073654390935</v>
      </c>
      <c r="AE408">
        <v>0.5439093484419264</v>
      </c>
      <c r="AF408">
        <v>0.5184135977337111</v>
      </c>
      <c r="AG408">
        <v>0.50852272727272729</v>
      </c>
      <c r="AH408">
        <v>0.51558073654390935</v>
      </c>
      <c r="AI408">
        <v>0.52974504249291787</v>
      </c>
      <c r="AJ408">
        <v>0.50991501416430596</v>
      </c>
      <c r="AK408">
        <v>0.49575070821529738</v>
      </c>
      <c r="AL408">
        <v>0.55113636363636365</v>
      </c>
      <c r="AM408">
        <v>0.5637393767705382</v>
      </c>
      <c r="AN408">
        <v>0.50991501416430596</v>
      </c>
      <c r="AO408">
        <v>0.48441926345609071</v>
      </c>
      <c r="AP408">
        <v>0.5382436260623229</v>
      </c>
      <c r="AQ408">
        <v>0.51988636363636365</v>
      </c>
      <c r="AV408">
        <v>0</v>
      </c>
      <c r="AW408">
        <v>0</v>
      </c>
      <c r="AX408" s="24">
        <f t="shared" si="94"/>
        <v>0</v>
      </c>
      <c r="AY408">
        <f t="shared" si="95"/>
        <v>0</v>
      </c>
      <c r="AZ408">
        <f t="shared" si="96"/>
        <v>1</v>
      </c>
    </row>
    <row r="409" spans="4:52">
      <c r="D409" s="74"/>
      <c r="E409" s="31">
        <v>25</v>
      </c>
      <c r="F409" s="30">
        <f t="shared" si="97"/>
        <v>0.3436799775171353</v>
      </c>
      <c r="G409">
        <v>0.3187354661792331</v>
      </c>
      <c r="H409">
        <v>0.3843373452081571</v>
      </c>
      <c r="I409">
        <v>0.36271615992329997</v>
      </c>
      <c r="J409">
        <v>0.30224872701723438</v>
      </c>
      <c r="K409">
        <v>0.3621583779790068</v>
      </c>
      <c r="L409">
        <v>0.41398195701707541</v>
      </c>
      <c r="M409">
        <v>0.32097004564058612</v>
      </c>
      <c r="N409">
        <v>0.33802724688868702</v>
      </c>
      <c r="O409">
        <v>0.39262897843420957</v>
      </c>
      <c r="P409">
        <v>0.26184245891885849</v>
      </c>
      <c r="Q409">
        <v>0.4228366551797631</v>
      </c>
      <c r="R409">
        <v>0.28939400306431928</v>
      </c>
      <c r="S409">
        <v>0.31297793333863339</v>
      </c>
      <c r="T409">
        <v>0.30938210977103953</v>
      </c>
      <c r="U409">
        <v>0.3629621981969261</v>
      </c>
      <c r="Z409" s="74"/>
      <c r="AA409" s="31">
        <v>25</v>
      </c>
      <c r="AB409" s="30">
        <f t="shared" si="98"/>
        <v>0.52400098720920252</v>
      </c>
      <c r="AC409">
        <v>0.5439093484419264</v>
      </c>
      <c r="AD409">
        <v>0.52407932011331448</v>
      </c>
      <c r="AE409">
        <v>0.5439093484419264</v>
      </c>
      <c r="AF409">
        <v>0.5127478753541076</v>
      </c>
      <c r="AG409">
        <v>0.50284090909090906</v>
      </c>
      <c r="AH409">
        <v>0.52691218130311612</v>
      </c>
      <c r="AI409">
        <v>0.52974504249291787</v>
      </c>
      <c r="AJ409">
        <v>0.50991501416430596</v>
      </c>
      <c r="AK409">
        <v>0.49008498583569399</v>
      </c>
      <c r="AL409">
        <v>0.55397727272727271</v>
      </c>
      <c r="AM409">
        <v>0.56657223796033995</v>
      </c>
      <c r="AN409">
        <v>0.50424929178470257</v>
      </c>
      <c r="AO409">
        <v>0.48725212464589229</v>
      </c>
      <c r="AP409">
        <v>0.53541076487252126</v>
      </c>
      <c r="AQ409">
        <v>0.52840909090909094</v>
      </c>
      <c r="AV409">
        <v>0.44119834899902338</v>
      </c>
      <c r="AW409">
        <v>0.45659599304199222</v>
      </c>
      <c r="AX409" s="24">
        <f t="shared" si="94"/>
        <v>1.5516798544679293E-2</v>
      </c>
      <c r="AY409">
        <f t="shared" si="95"/>
        <v>1.5397644042968839E-2</v>
      </c>
      <c r="AZ409">
        <f t="shared" si="96"/>
        <v>1</v>
      </c>
    </row>
    <row r="410" spans="4:52">
      <c r="D410" s="74"/>
      <c r="E410" s="31">
        <v>35</v>
      </c>
      <c r="F410" s="30">
        <f t="shared" si="97"/>
        <v>0.34352705245142018</v>
      </c>
      <c r="G410">
        <v>0.31831621328510518</v>
      </c>
      <c r="H410">
        <v>0.38294726908262278</v>
      </c>
      <c r="I410">
        <v>0.36256877412951483</v>
      </c>
      <c r="J410">
        <v>0.30215264199150088</v>
      </c>
      <c r="K410">
        <v>0.36167604575827439</v>
      </c>
      <c r="L410">
        <v>0.41391842343994523</v>
      </c>
      <c r="M410">
        <v>0.32114517119558172</v>
      </c>
      <c r="N410">
        <v>0.33700888975817589</v>
      </c>
      <c r="O410">
        <v>0.39405990129793872</v>
      </c>
      <c r="P410">
        <v>0.26208034905394217</v>
      </c>
      <c r="Q410">
        <v>0.42414735744234611</v>
      </c>
      <c r="R410">
        <v>0.28896598963185061</v>
      </c>
      <c r="S410">
        <v>0.31241423619644387</v>
      </c>
      <c r="T410">
        <v>0.30809868639623172</v>
      </c>
      <c r="U410">
        <v>0.36340583811182831</v>
      </c>
      <c r="Z410" s="74"/>
      <c r="AA410" s="31">
        <v>35</v>
      </c>
      <c r="AB410" s="30">
        <f t="shared" si="98"/>
        <v>0.52343441497124221</v>
      </c>
      <c r="AC410">
        <v>0.5382436260623229</v>
      </c>
      <c r="AD410">
        <v>0.52691218130311612</v>
      </c>
      <c r="AE410">
        <v>0.54107648725212465</v>
      </c>
      <c r="AF410">
        <v>0.51558073654390935</v>
      </c>
      <c r="AG410">
        <v>0.50284090909090906</v>
      </c>
      <c r="AH410">
        <v>0.52407932011331448</v>
      </c>
      <c r="AI410">
        <v>0.52974504249291787</v>
      </c>
      <c r="AJ410">
        <v>0.5127478753541076</v>
      </c>
      <c r="AK410">
        <v>0.49291784702549568</v>
      </c>
      <c r="AL410">
        <v>0.54261363636363635</v>
      </c>
      <c r="AM410">
        <v>0.56657223796033995</v>
      </c>
      <c r="AN410">
        <v>0.50141643059490082</v>
      </c>
      <c r="AO410">
        <v>0.48725212464589229</v>
      </c>
      <c r="AP410">
        <v>0.52974504249291787</v>
      </c>
      <c r="AQ410">
        <v>0.53977272727272729</v>
      </c>
      <c r="AV410">
        <v>4.3262481689453118E-2</v>
      </c>
      <c r="AW410">
        <v>2.8100204467773442E-2</v>
      </c>
      <c r="AX410" s="24">
        <f t="shared" si="94"/>
        <v>1.5047908655323154E-2</v>
      </c>
      <c r="AY410">
        <f t="shared" si="95"/>
        <v>1.5162277221679676E-2</v>
      </c>
      <c r="AZ410">
        <f t="shared" si="96"/>
        <v>0</v>
      </c>
    </row>
    <row r="411" spans="4:52">
      <c r="D411" s="74"/>
      <c r="E411" s="31">
        <v>50</v>
      </c>
      <c r="F411" s="30">
        <f t="shared" si="97"/>
        <v>0.34331608069656977</v>
      </c>
      <c r="G411">
        <v>0.31718552007079809</v>
      </c>
      <c r="H411">
        <v>0.38285284276192588</v>
      </c>
      <c r="I411">
        <v>0.36251798996288792</v>
      </c>
      <c r="J411">
        <v>0.30175474220349169</v>
      </c>
      <c r="K411">
        <v>0.36203878216061419</v>
      </c>
      <c r="L411">
        <v>0.41537698868491529</v>
      </c>
      <c r="M411">
        <v>0.32044342431255202</v>
      </c>
      <c r="N411">
        <v>0.33700738011767029</v>
      </c>
      <c r="O411">
        <v>0.39380600035412588</v>
      </c>
      <c r="P411">
        <v>0.26149847266736032</v>
      </c>
      <c r="Q411">
        <v>0.42442605681078199</v>
      </c>
      <c r="R411">
        <v>0.28888211207424391</v>
      </c>
      <c r="S411">
        <v>0.31092595485564067</v>
      </c>
      <c r="T411">
        <v>0.30770527198898262</v>
      </c>
      <c r="U411">
        <v>0.36331967142255589</v>
      </c>
      <c r="Z411" s="74"/>
      <c r="AA411" s="31">
        <v>50</v>
      </c>
      <c r="AB411" s="30">
        <f t="shared" si="98"/>
        <v>0.52608056485535248</v>
      </c>
      <c r="AC411">
        <v>0.54674220963172804</v>
      </c>
      <c r="AD411">
        <v>0.52691218130311612</v>
      </c>
      <c r="AE411">
        <v>0.54674220963172804</v>
      </c>
      <c r="AF411">
        <v>0.5184135977337111</v>
      </c>
      <c r="AG411">
        <v>0.51420454545454541</v>
      </c>
      <c r="AH411">
        <v>0.52691218130311612</v>
      </c>
      <c r="AI411">
        <v>0.53257790368271951</v>
      </c>
      <c r="AJ411">
        <v>0.50708215297450421</v>
      </c>
      <c r="AK411">
        <v>0.49858356940509913</v>
      </c>
      <c r="AL411">
        <v>0.54261363636363635</v>
      </c>
      <c r="AM411">
        <v>0.56657223796033995</v>
      </c>
      <c r="AN411">
        <v>0.50141643059490082</v>
      </c>
      <c r="AO411">
        <v>0.48725212464589229</v>
      </c>
      <c r="AP411">
        <v>0.53541076487252126</v>
      </c>
      <c r="AQ411">
        <v>0.53977272727272729</v>
      </c>
      <c r="AV411">
        <v>5.7201385498046884E-3</v>
      </c>
      <c r="AW411">
        <v>9.1758728027343753E-3</v>
      </c>
      <c r="AX411" s="24">
        <f t="shared" si="94"/>
        <v>3.4617121866096405E-3</v>
      </c>
      <c r="AY411">
        <f t="shared" si="95"/>
        <v>3.455734252929687E-3</v>
      </c>
      <c r="AZ411">
        <f t="shared" si="96"/>
        <v>0</v>
      </c>
    </row>
    <row r="412" spans="4:52">
      <c r="D412" s="74"/>
      <c r="E412" s="31">
        <v>75</v>
      </c>
      <c r="F412" s="30">
        <f t="shared" si="97"/>
        <v>0.3431905006157881</v>
      </c>
      <c r="G412">
        <v>0.31750456050484488</v>
      </c>
      <c r="H412">
        <v>0.38294780214502522</v>
      </c>
      <c r="I412">
        <v>0.36193149895291032</v>
      </c>
      <c r="J412">
        <v>0.30143002729243912</v>
      </c>
      <c r="K412">
        <v>0.36196444549375051</v>
      </c>
      <c r="L412">
        <v>0.41543958893107069</v>
      </c>
      <c r="M412">
        <v>0.32019367543748339</v>
      </c>
      <c r="N412">
        <v>0.3362300893497473</v>
      </c>
      <c r="O412">
        <v>0.39313955524578581</v>
      </c>
      <c r="P412">
        <v>0.26167673146178622</v>
      </c>
      <c r="Q412">
        <v>0.42456324244147647</v>
      </c>
      <c r="R412">
        <v>0.28891397582936451</v>
      </c>
      <c r="S412">
        <v>0.31079050826016441</v>
      </c>
      <c r="T412">
        <v>0.30771119570088079</v>
      </c>
      <c r="U412">
        <v>0.36342061219009208</v>
      </c>
      <c r="Z412" s="74"/>
      <c r="AA412" s="31">
        <v>75</v>
      </c>
      <c r="AB412" s="30">
        <f t="shared" si="98"/>
        <v>0.52551291956391111</v>
      </c>
      <c r="AC412">
        <v>0.55240793201133143</v>
      </c>
      <c r="AD412">
        <v>0.5184135977337111</v>
      </c>
      <c r="AE412">
        <v>0.54957507082152979</v>
      </c>
      <c r="AF412">
        <v>0.52407932011331448</v>
      </c>
      <c r="AG412">
        <v>0.50852272727272729</v>
      </c>
      <c r="AH412">
        <v>0.52691218130311612</v>
      </c>
      <c r="AI412">
        <v>0.53541076487252126</v>
      </c>
      <c r="AJ412">
        <v>0.50708215297450421</v>
      </c>
      <c r="AK412">
        <v>0.48441926345609071</v>
      </c>
      <c r="AL412">
        <v>0.54261363636363635</v>
      </c>
      <c r="AM412">
        <v>0.56940509915014159</v>
      </c>
      <c r="AN412">
        <v>0.50424929178470257</v>
      </c>
      <c r="AO412">
        <v>0.48725212464589229</v>
      </c>
      <c r="AP412">
        <v>0.53257790368271951</v>
      </c>
      <c r="AQ412">
        <v>0.53977272727272729</v>
      </c>
      <c r="AV412">
        <v>0</v>
      </c>
      <c r="AW412">
        <v>0</v>
      </c>
      <c r="AX412" s="24">
        <f t="shared" si="94"/>
        <v>0</v>
      </c>
      <c r="AY412">
        <f t="shared" si="95"/>
        <v>0</v>
      </c>
      <c r="AZ412">
        <f t="shared" si="96"/>
        <v>1</v>
      </c>
    </row>
    <row r="413" spans="4:52">
      <c r="D413" s="74"/>
      <c r="E413" s="31">
        <v>100</v>
      </c>
      <c r="F413" s="30">
        <f t="shared" si="97"/>
        <v>0.34312954427142317</v>
      </c>
      <c r="G413">
        <v>0.31676307378386098</v>
      </c>
      <c r="H413">
        <v>0.38269931760727077</v>
      </c>
      <c r="I413">
        <v>0.3613665116144773</v>
      </c>
      <c r="J413">
        <v>0.3019280651217604</v>
      </c>
      <c r="K413">
        <v>0.36195345593513389</v>
      </c>
      <c r="L413">
        <v>0.415600588087292</v>
      </c>
      <c r="M413">
        <v>0.32076083805813649</v>
      </c>
      <c r="N413">
        <v>0.33557395350556202</v>
      </c>
      <c r="O413">
        <v>0.39359211316042458</v>
      </c>
      <c r="P413">
        <v>0.26112899104468812</v>
      </c>
      <c r="Q413">
        <v>0.42410351800299401</v>
      </c>
      <c r="R413">
        <v>0.28914645864654881</v>
      </c>
      <c r="S413">
        <v>0.31117034454859471</v>
      </c>
      <c r="T413">
        <v>0.3072749618024766</v>
      </c>
      <c r="U413">
        <v>0.36388097315212659</v>
      </c>
      <c r="Z413" s="74"/>
      <c r="AA413" s="31">
        <v>100</v>
      </c>
      <c r="AB413" s="30">
        <f t="shared" si="98"/>
        <v>0.52532406215125771</v>
      </c>
      <c r="AC413">
        <v>0.55240793201133143</v>
      </c>
      <c r="AD413">
        <v>0.52407932011331448</v>
      </c>
      <c r="AE413">
        <v>0.5439093484419264</v>
      </c>
      <c r="AF413">
        <v>0.5184135977337111</v>
      </c>
      <c r="AG413">
        <v>0.50852272727272729</v>
      </c>
      <c r="AH413">
        <v>0.52407932011331448</v>
      </c>
      <c r="AI413">
        <v>0.52974504249291787</v>
      </c>
      <c r="AJ413">
        <v>0.50424929178470257</v>
      </c>
      <c r="AK413">
        <v>0.48725212464589229</v>
      </c>
      <c r="AL413">
        <v>0.53977272727272729</v>
      </c>
      <c r="AM413">
        <v>0.56940509915014159</v>
      </c>
      <c r="AN413">
        <v>0.50424929178470257</v>
      </c>
      <c r="AO413">
        <v>0.49008498583569399</v>
      </c>
      <c r="AP413">
        <v>0.54107648725212465</v>
      </c>
      <c r="AQ413">
        <v>0.54261363636363635</v>
      </c>
      <c r="AV413">
        <v>0.43056869506835938</v>
      </c>
      <c r="AW413">
        <v>0.42955513000488282</v>
      </c>
      <c r="AX413" s="24">
        <f t="shared" si="94"/>
        <v>1.0130515799052216E-3</v>
      </c>
      <c r="AY413">
        <f t="shared" si="95"/>
        <v>1.0135650634765514E-3</v>
      </c>
      <c r="AZ413">
        <f t="shared" si="96"/>
        <v>1</v>
      </c>
    </row>
    <row r="414" spans="4:52">
      <c r="D414" s="74"/>
      <c r="E414" s="31">
        <v>125</v>
      </c>
      <c r="F414" s="30">
        <f t="shared" si="97"/>
        <v>0.34324055228694639</v>
      </c>
      <c r="G414">
        <v>0.31716720727219799</v>
      </c>
      <c r="H414">
        <v>0.38238419057145723</v>
      </c>
      <c r="I414">
        <v>0.36184215703484629</v>
      </c>
      <c r="J414">
        <v>0.30217474908067282</v>
      </c>
      <c r="K414">
        <v>0.36173724452449652</v>
      </c>
      <c r="L414">
        <v>0.41617953628568738</v>
      </c>
      <c r="M414">
        <v>0.32069331059650219</v>
      </c>
      <c r="N414">
        <v>0.33559736622198821</v>
      </c>
      <c r="O414">
        <v>0.39357873324998782</v>
      </c>
      <c r="P414">
        <v>0.26146157415167143</v>
      </c>
      <c r="Q414">
        <v>0.42448239907163798</v>
      </c>
      <c r="R414">
        <v>0.28892344735014169</v>
      </c>
      <c r="S414">
        <v>0.31104913392602029</v>
      </c>
      <c r="T414">
        <v>0.30749237616928471</v>
      </c>
      <c r="U414">
        <v>0.36384485879760442</v>
      </c>
      <c r="Z414" s="74"/>
      <c r="AA414" s="31">
        <v>125</v>
      </c>
      <c r="AB414" s="30">
        <f t="shared" si="98"/>
        <v>0.52532298909777675</v>
      </c>
      <c r="AC414">
        <v>0.54957507082152979</v>
      </c>
      <c r="AD414">
        <v>0.52407932011331448</v>
      </c>
      <c r="AE414">
        <v>0.5439093484419264</v>
      </c>
      <c r="AF414">
        <v>0.52407932011331448</v>
      </c>
      <c r="AG414">
        <v>0.50852272727272729</v>
      </c>
      <c r="AH414">
        <v>0.52407932011331448</v>
      </c>
      <c r="AI414">
        <v>0.53257790368271951</v>
      </c>
      <c r="AJ414">
        <v>0.50708215297450421</v>
      </c>
      <c r="AK414">
        <v>0.48441926345609071</v>
      </c>
      <c r="AL414">
        <v>0.53977272727272729</v>
      </c>
      <c r="AM414">
        <v>0.56940509915014159</v>
      </c>
      <c r="AN414">
        <v>0.50708215297450421</v>
      </c>
      <c r="AO414">
        <v>0.49291784702549568</v>
      </c>
      <c r="AP414">
        <v>0.53541076487252126</v>
      </c>
      <c r="AQ414">
        <v>0.53693181818181823</v>
      </c>
      <c r="AV414">
        <v>6.292724609375E-2</v>
      </c>
      <c r="AW414">
        <v>5.5190658569335943E-2</v>
      </c>
      <c r="AX414" s="24">
        <f t="shared" si="94"/>
        <v>7.7067371607409908E-3</v>
      </c>
      <c r="AY414">
        <f t="shared" si="95"/>
        <v>7.7365875244140569E-3</v>
      </c>
      <c r="AZ414">
        <f t="shared" si="96"/>
        <v>1</v>
      </c>
    </row>
    <row r="415" spans="4:52">
      <c r="D415" s="74"/>
      <c r="E415" s="31">
        <v>250</v>
      </c>
      <c r="F415" s="30">
        <f t="shared" si="97"/>
        <v>0.34314747442286836</v>
      </c>
      <c r="G415">
        <v>0.31589614758582868</v>
      </c>
      <c r="H415">
        <v>0.38262003004196682</v>
      </c>
      <c r="I415">
        <v>0.36215452268055243</v>
      </c>
      <c r="J415">
        <v>0.30220968099937667</v>
      </c>
      <c r="K415">
        <v>0.36183464295550782</v>
      </c>
      <c r="L415">
        <v>0.41560631606569282</v>
      </c>
      <c r="M415">
        <v>0.32057926935019793</v>
      </c>
      <c r="N415">
        <v>0.33520791882241102</v>
      </c>
      <c r="O415">
        <v>0.39348461541995838</v>
      </c>
      <c r="P415">
        <v>0.2613828648446922</v>
      </c>
      <c r="Q415">
        <v>0.42440542809809217</v>
      </c>
      <c r="R415">
        <v>0.28866481069587829</v>
      </c>
      <c r="S415">
        <v>0.31179688664481758</v>
      </c>
      <c r="T415">
        <v>0.30781800581589303</v>
      </c>
      <c r="U415">
        <v>0.36355097632216032</v>
      </c>
      <c r="Z415" s="74"/>
      <c r="AA415" s="31">
        <v>250</v>
      </c>
      <c r="AB415" s="30">
        <f t="shared" si="98"/>
        <v>0.52437977508799039</v>
      </c>
      <c r="AC415">
        <v>0.54957507082152979</v>
      </c>
      <c r="AD415">
        <v>0.52407932011331448</v>
      </c>
      <c r="AE415">
        <v>0.5382436260623229</v>
      </c>
      <c r="AF415">
        <v>0.52407932011331448</v>
      </c>
      <c r="AG415">
        <v>0.50852272727272729</v>
      </c>
      <c r="AH415">
        <v>0.51558073654390935</v>
      </c>
      <c r="AI415">
        <v>0.53257790368271951</v>
      </c>
      <c r="AJ415">
        <v>0.50708215297450421</v>
      </c>
      <c r="AK415">
        <v>0.49291784702549568</v>
      </c>
      <c r="AL415">
        <v>0.53977272727272729</v>
      </c>
      <c r="AM415">
        <v>0.5637393767705382</v>
      </c>
      <c r="AN415">
        <v>0.5127478753541076</v>
      </c>
      <c r="AO415">
        <v>0.48441926345609071</v>
      </c>
      <c r="AP415">
        <v>0.52974504249291787</v>
      </c>
      <c r="AQ415">
        <v>0.54261363636363635</v>
      </c>
      <c r="AV415">
        <v>0</v>
      </c>
      <c r="AW415">
        <v>0</v>
      </c>
      <c r="AX415" s="24">
        <f t="shared" si="94"/>
        <v>0</v>
      </c>
      <c r="AY415">
        <f t="shared" si="95"/>
        <v>0</v>
      </c>
      <c r="AZ415">
        <f t="shared" si="96"/>
        <v>1</v>
      </c>
    </row>
    <row r="416" spans="4:52">
      <c r="D416" s="74"/>
      <c r="E416" s="31">
        <v>400</v>
      </c>
      <c r="F416" s="30">
        <f t="shared" si="97"/>
        <v>0.34321542814434153</v>
      </c>
      <c r="G416">
        <v>0.31593433020192152</v>
      </c>
      <c r="H416">
        <v>0.38302939172157419</v>
      </c>
      <c r="I416">
        <v>0.36180687167009129</v>
      </c>
      <c r="J416">
        <v>0.30249852444009001</v>
      </c>
      <c r="K416">
        <v>0.36176008117098729</v>
      </c>
      <c r="L416">
        <v>0.41604452927777102</v>
      </c>
      <c r="M416">
        <v>0.32082830557492698</v>
      </c>
      <c r="N416">
        <v>0.33547628494105081</v>
      </c>
      <c r="O416">
        <v>0.39348656491980172</v>
      </c>
      <c r="P416">
        <v>0.2615141788728842</v>
      </c>
      <c r="Q416">
        <v>0.42433646357307653</v>
      </c>
      <c r="R416">
        <v>0.28857561028820622</v>
      </c>
      <c r="S416">
        <v>0.31134424012452749</v>
      </c>
      <c r="T416">
        <v>0.30778299184915092</v>
      </c>
      <c r="U416">
        <v>0.36381305353906318</v>
      </c>
      <c r="Z416" s="74"/>
      <c r="AA416" s="31">
        <v>400</v>
      </c>
      <c r="AB416" s="30">
        <f t="shared" si="98"/>
        <v>0.52607949180187141</v>
      </c>
      <c r="AC416">
        <v>0.55524079320113318</v>
      </c>
      <c r="AD416">
        <v>0.52407932011331448</v>
      </c>
      <c r="AE416">
        <v>0.5439093484419264</v>
      </c>
      <c r="AF416">
        <v>0.52124645892351273</v>
      </c>
      <c r="AG416">
        <v>0.51136363636363635</v>
      </c>
      <c r="AH416">
        <v>0.52124645892351273</v>
      </c>
      <c r="AI416">
        <v>0.53257790368271951</v>
      </c>
      <c r="AJ416">
        <v>0.50991501416430596</v>
      </c>
      <c r="AK416">
        <v>0.49291784702549568</v>
      </c>
      <c r="AL416">
        <v>0.54261363636363635</v>
      </c>
      <c r="AM416">
        <v>0.56940509915014159</v>
      </c>
      <c r="AN416">
        <v>0.50991501416430596</v>
      </c>
      <c r="AO416">
        <v>0.48725212464589229</v>
      </c>
      <c r="AP416">
        <v>0.53257790368271951</v>
      </c>
      <c r="AQ416">
        <v>0.53693181818181823</v>
      </c>
      <c r="AV416">
        <v>0</v>
      </c>
      <c r="AW416">
        <v>3.8146972656250002E-7</v>
      </c>
      <c r="AX416" s="24">
        <f t="shared" si="94"/>
        <v>3.8146979930431257E-7</v>
      </c>
      <c r="AY416">
        <f t="shared" si="95"/>
        <v>3.8146972656250002E-7</v>
      </c>
      <c r="AZ416">
        <f t="shared" si="96"/>
        <v>0</v>
      </c>
    </row>
    <row r="417" spans="4:52">
      <c r="D417" s="74"/>
      <c r="E417" s="31">
        <v>500</v>
      </c>
      <c r="F417" s="30">
        <f t="shared" si="97"/>
        <v>0.34330114459545907</v>
      </c>
      <c r="G417">
        <v>0.31608734085953871</v>
      </c>
      <c r="H417">
        <v>0.3831695565326208</v>
      </c>
      <c r="I417">
        <v>0.36175539900776699</v>
      </c>
      <c r="J417">
        <v>0.30267400784433901</v>
      </c>
      <c r="K417">
        <v>0.36159791200563313</v>
      </c>
      <c r="L417">
        <v>0.4163451997966775</v>
      </c>
      <c r="M417">
        <v>0.32088570138272388</v>
      </c>
      <c r="N417">
        <v>0.33548773921987157</v>
      </c>
      <c r="O417">
        <v>0.39362116175255391</v>
      </c>
      <c r="P417">
        <v>0.26176004578709811</v>
      </c>
      <c r="Q417">
        <v>0.42423918240834019</v>
      </c>
      <c r="R417">
        <v>0.28866394966106301</v>
      </c>
      <c r="S417">
        <v>0.31149779521675358</v>
      </c>
      <c r="T417">
        <v>0.30796034747012141</v>
      </c>
      <c r="U417">
        <v>0.36377182998678348</v>
      </c>
      <c r="Z417" s="74"/>
      <c r="AA417" s="31">
        <v>500</v>
      </c>
      <c r="AB417" s="30">
        <f t="shared" si="98"/>
        <v>0.52475534380633526</v>
      </c>
      <c r="AC417">
        <v>0.55524079320113318</v>
      </c>
      <c r="AD417">
        <v>0.52691218130311612</v>
      </c>
      <c r="AE417">
        <v>0.5439093484419264</v>
      </c>
      <c r="AF417">
        <v>0.52124645892351273</v>
      </c>
      <c r="AG417">
        <v>0.50852272727272729</v>
      </c>
      <c r="AH417">
        <v>0.5184135977337111</v>
      </c>
      <c r="AI417">
        <v>0.53257790368271951</v>
      </c>
      <c r="AJ417">
        <v>0.50991501416430596</v>
      </c>
      <c r="AK417">
        <v>0.49291784702549568</v>
      </c>
      <c r="AL417">
        <v>0.53693181818181823</v>
      </c>
      <c r="AM417">
        <v>0.56657223796033995</v>
      </c>
      <c r="AN417">
        <v>0.50991501416430596</v>
      </c>
      <c r="AO417">
        <v>0.48158640226628902</v>
      </c>
      <c r="AP417">
        <v>0.53257790368271951</v>
      </c>
      <c r="AQ417">
        <v>0.53409090909090906</v>
      </c>
      <c r="AV417">
        <v>1.50299072265625E-3</v>
      </c>
      <c r="AW417">
        <v>5.7594299316406248E-3</v>
      </c>
      <c r="AX417" s="24">
        <f t="shared" si="94"/>
        <v>4.2655107125553343E-3</v>
      </c>
      <c r="AY417">
        <f t="shared" si="95"/>
        <v>4.2564392089843748E-3</v>
      </c>
      <c r="AZ417">
        <f t="shared" si="96"/>
        <v>0</v>
      </c>
    </row>
    <row r="418" spans="4:52">
      <c r="D418" s="74"/>
      <c r="E418" s="31">
        <v>600</v>
      </c>
      <c r="F418" s="30">
        <f t="shared" si="97"/>
        <v>0.34326541996350091</v>
      </c>
      <c r="G418">
        <v>0.31576701501189769</v>
      </c>
      <c r="H418">
        <v>0.38322189547459479</v>
      </c>
      <c r="I418">
        <v>0.36183826811504399</v>
      </c>
      <c r="J418">
        <v>0.30259942638231352</v>
      </c>
      <c r="K418">
        <v>0.36169846354654128</v>
      </c>
      <c r="L418">
        <v>0.41623255291048789</v>
      </c>
      <c r="M418">
        <v>0.32089255799908822</v>
      </c>
      <c r="N418">
        <v>0.33547554123555362</v>
      </c>
      <c r="O418">
        <v>0.39353367076583778</v>
      </c>
      <c r="P418">
        <v>0.26166221568861692</v>
      </c>
      <c r="Q418">
        <v>0.4244809791724693</v>
      </c>
      <c r="R418">
        <v>0.28858535104576288</v>
      </c>
      <c r="S418">
        <v>0.31134586082722521</v>
      </c>
      <c r="T418">
        <v>0.30798580457210228</v>
      </c>
      <c r="U418">
        <v>0.36366169670497822</v>
      </c>
      <c r="Z418" s="74"/>
      <c r="AA418" s="31">
        <v>600</v>
      </c>
      <c r="AB418" s="30">
        <f t="shared" si="98"/>
        <v>0.52513413168512324</v>
      </c>
      <c r="AC418">
        <v>0.55524079320113318</v>
      </c>
      <c r="AD418">
        <v>0.52407932011331448</v>
      </c>
      <c r="AE418">
        <v>0.54107648725212465</v>
      </c>
      <c r="AF418">
        <v>0.52124645892351273</v>
      </c>
      <c r="AG418">
        <v>0.51136363636363635</v>
      </c>
      <c r="AH418">
        <v>0.5184135977337111</v>
      </c>
      <c r="AI418">
        <v>0.52974504249291787</v>
      </c>
      <c r="AJ418">
        <v>0.50991501416430596</v>
      </c>
      <c r="AK418">
        <v>0.49291784702549568</v>
      </c>
      <c r="AL418">
        <v>0.53977272727272729</v>
      </c>
      <c r="AM418">
        <v>0.56657223796033995</v>
      </c>
      <c r="AN418">
        <v>0.5127478753541076</v>
      </c>
      <c r="AO418">
        <v>0.48441926345609071</v>
      </c>
      <c r="AP418">
        <v>0.53541076487252126</v>
      </c>
      <c r="AQ418">
        <v>0.53409090909090906</v>
      </c>
      <c r="AV418">
        <v>0.30017280578613281</v>
      </c>
      <c r="AW418">
        <v>0.30038185119628907</v>
      </c>
      <c r="AX418" s="24">
        <f t="shared" si="94"/>
        <v>2.0906726167061428E-4</v>
      </c>
      <c r="AY418">
        <f t="shared" si="95"/>
        <v>2.090454101562611E-4</v>
      </c>
      <c r="AZ418">
        <f t="shared" si="96"/>
        <v>1</v>
      </c>
    </row>
    <row r="419" spans="4:52">
      <c r="D419" s="74"/>
      <c r="E419" s="31">
        <v>750</v>
      </c>
      <c r="F419" s="30">
        <f t="shared" si="97"/>
        <v>0.34328861153377932</v>
      </c>
      <c r="G419">
        <v>0.3160053988113013</v>
      </c>
      <c r="H419">
        <v>0.3832396118707328</v>
      </c>
      <c r="I419">
        <v>0.3617179957506898</v>
      </c>
      <c r="J419">
        <v>0.30258498740022849</v>
      </c>
      <c r="K419">
        <v>0.36177177573937158</v>
      </c>
      <c r="L419">
        <v>0.41605317971024081</v>
      </c>
      <c r="M419">
        <v>0.32085548114164197</v>
      </c>
      <c r="N419">
        <v>0.33531729406673783</v>
      </c>
      <c r="O419">
        <v>0.39341005801733508</v>
      </c>
      <c r="P419">
        <v>0.26160337520830979</v>
      </c>
      <c r="Q419">
        <v>0.42492407340520633</v>
      </c>
      <c r="R419">
        <v>0.2886235834544475</v>
      </c>
      <c r="S419">
        <v>0.31159818480866192</v>
      </c>
      <c r="T419">
        <v>0.3081537130752286</v>
      </c>
      <c r="U419">
        <v>0.36347046054655641</v>
      </c>
      <c r="Z419" s="74"/>
      <c r="AA419" s="31">
        <v>750</v>
      </c>
      <c r="AB419" s="30">
        <f t="shared" si="98"/>
        <v>0.52456755944716282</v>
      </c>
      <c r="AC419">
        <v>0.55240793201133143</v>
      </c>
      <c r="AD419">
        <v>0.52691218130311612</v>
      </c>
      <c r="AE419">
        <v>0.54107648725212465</v>
      </c>
      <c r="AF419">
        <v>0.52124645892351273</v>
      </c>
      <c r="AG419">
        <v>0.51136363636363635</v>
      </c>
      <c r="AH419">
        <v>0.51558073654390935</v>
      </c>
      <c r="AI419">
        <v>0.52974504249291787</v>
      </c>
      <c r="AJ419">
        <v>0.50708215297450421</v>
      </c>
      <c r="AK419">
        <v>0.49291784702549568</v>
      </c>
      <c r="AL419">
        <v>0.53977272727272729</v>
      </c>
      <c r="AM419">
        <v>0.56657223796033995</v>
      </c>
      <c r="AN419">
        <v>0.50991501416430596</v>
      </c>
      <c r="AO419">
        <v>0.48441926345609071</v>
      </c>
      <c r="AP419">
        <v>0.53541076487252126</v>
      </c>
      <c r="AQ419">
        <v>0.53409090909090906</v>
      </c>
      <c r="AV419">
        <v>0</v>
      </c>
      <c r="AW419">
        <v>0</v>
      </c>
      <c r="AX419" s="24">
        <f t="shared" si="94"/>
        <v>0</v>
      </c>
      <c r="AY419">
        <f t="shared" si="95"/>
        <v>0</v>
      </c>
      <c r="AZ419">
        <f t="shared" si="96"/>
        <v>1</v>
      </c>
    </row>
    <row r="420" spans="4:52">
      <c r="D420" s="74"/>
      <c r="E420" s="31">
        <v>1000</v>
      </c>
      <c r="F420" s="30">
        <f t="shared" si="97"/>
        <v>0.34324518487980327</v>
      </c>
      <c r="G420">
        <v>0.31596724398717679</v>
      </c>
      <c r="H420">
        <v>0.38327283009202551</v>
      </c>
      <c r="I420">
        <v>0.36166078200795182</v>
      </c>
      <c r="J420">
        <v>0.3025057148907308</v>
      </c>
      <c r="K420">
        <v>0.36189352995077889</v>
      </c>
      <c r="L420">
        <v>0.41578721718353062</v>
      </c>
      <c r="M420">
        <v>0.3208470020434428</v>
      </c>
      <c r="N420">
        <v>0.33516364678442939</v>
      </c>
      <c r="O420">
        <v>0.39355873634535737</v>
      </c>
      <c r="P420">
        <v>0.26160745546916342</v>
      </c>
      <c r="Q420">
        <v>0.42468778061690909</v>
      </c>
      <c r="R420">
        <v>0.28868097254644209</v>
      </c>
      <c r="S420">
        <v>0.31146584975524599</v>
      </c>
      <c r="T420">
        <v>0.30816744938818169</v>
      </c>
      <c r="U420">
        <v>0.36341156213568282</v>
      </c>
      <c r="Z420" s="74"/>
      <c r="AA420" s="31">
        <v>1000</v>
      </c>
      <c r="AB420" s="30">
        <f t="shared" si="98"/>
        <v>0.52456809597390341</v>
      </c>
      <c r="AC420">
        <v>0.55240793201133143</v>
      </c>
      <c r="AD420">
        <v>0.52691218130311612</v>
      </c>
      <c r="AE420">
        <v>0.54107648725212465</v>
      </c>
      <c r="AF420">
        <v>0.52124645892351273</v>
      </c>
      <c r="AG420">
        <v>0.51136363636363635</v>
      </c>
      <c r="AH420">
        <v>0.51558073654390935</v>
      </c>
      <c r="AI420">
        <v>0.52974504249291787</v>
      </c>
      <c r="AJ420">
        <v>0.50991501416430596</v>
      </c>
      <c r="AK420">
        <v>0.48725212464589229</v>
      </c>
      <c r="AL420">
        <v>0.53977272727272729</v>
      </c>
      <c r="AM420">
        <v>0.56657223796033995</v>
      </c>
      <c r="AN420">
        <v>0.50991501416430596</v>
      </c>
      <c r="AO420">
        <v>0.48441926345609071</v>
      </c>
      <c r="AP420">
        <v>0.53541076487252126</v>
      </c>
      <c r="AQ420">
        <v>0.53693181818181823</v>
      </c>
      <c r="AV420">
        <v>1.0938644409179689E-2</v>
      </c>
      <c r="AW420">
        <v>7.5904846191406248E-3</v>
      </c>
      <c r="AX420" s="24">
        <f t="shared" si="94"/>
        <v>3.3425609533921231E-3</v>
      </c>
      <c r="AY420">
        <f t="shared" si="95"/>
        <v>3.3481597900390644E-3</v>
      </c>
      <c r="AZ420">
        <f t="shared" si="96"/>
        <v>0</v>
      </c>
    </row>
    <row r="421" spans="4:52">
      <c r="D421" s="73">
        <v>11</v>
      </c>
      <c r="E421" s="31">
        <v>5</v>
      </c>
      <c r="F421" s="30">
        <f t="shared" si="97"/>
        <v>0.34475177993852169</v>
      </c>
      <c r="G421">
        <v>0.32200646923468212</v>
      </c>
      <c r="H421">
        <v>0.38388121846901962</v>
      </c>
      <c r="I421">
        <v>0.36182088392566719</v>
      </c>
      <c r="J421">
        <v>0.30481642910315621</v>
      </c>
      <c r="K421">
        <v>0.36024934428975469</v>
      </c>
      <c r="L421">
        <v>0.41427147068523812</v>
      </c>
      <c r="M421">
        <v>0.32435939341032488</v>
      </c>
      <c r="N421">
        <v>0.33920401962068231</v>
      </c>
      <c r="O421">
        <v>0.39130063440355067</v>
      </c>
      <c r="P421">
        <v>0.26300370635890241</v>
      </c>
      <c r="Q421">
        <v>0.42584814535117937</v>
      </c>
      <c r="R421">
        <v>0.29046608958626757</v>
      </c>
      <c r="S421">
        <v>0.31386670574560499</v>
      </c>
      <c r="T421">
        <v>0.3109297474525185</v>
      </c>
      <c r="U421">
        <v>0.36525244144127728</v>
      </c>
      <c r="Z421" s="73">
        <v>11</v>
      </c>
      <c r="AA421" s="31">
        <v>5</v>
      </c>
      <c r="AB421" s="30">
        <f t="shared" si="98"/>
        <v>0.52381266632328971</v>
      </c>
      <c r="AC421">
        <v>0.54957507082152979</v>
      </c>
      <c r="AD421">
        <v>0.52124645892351273</v>
      </c>
      <c r="AE421">
        <v>0.54674220963172804</v>
      </c>
      <c r="AF421">
        <v>0.5184135977337111</v>
      </c>
      <c r="AG421">
        <v>0.51704545454545459</v>
      </c>
      <c r="AH421">
        <v>0.52124645892351273</v>
      </c>
      <c r="AI421">
        <v>0.52407932011331448</v>
      </c>
      <c r="AJ421">
        <v>0.52124645892351273</v>
      </c>
      <c r="AK421">
        <v>0.48441926345609071</v>
      </c>
      <c r="AL421">
        <v>0.54829545454545459</v>
      </c>
      <c r="AM421">
        <v>0.56940509915014159</v>
      </c>
      <c r="AN421">
        <v>0.50424929178470257</v>
      </c>
      <c r="AO421">
        <v>0.48441926345609071</v>
      </c>
      <c r="AP421">
        <v>0.52407932011331448</v>
      </c>
      <c r="AQ421">
        <v>0.52272727272727271</v>
      </c>
      <c r="AV421">
        <v>0</v>
      </c>
      <c r="AW421">
        <v>0</v>
      </c>
      <c r="AX421" s="24">
        <f t="shared" si="94"/>
        <v>0</v>
      </c>
      <c r="AY421">
        <f t="shared" si="95"/>
        <v>0</v>
      </c>
      <c r="AZ421">
        <f t="shared" si="96"/>
        <v>1</v>
      </c>
    </row>
    <row r="422" spans="4:52">
      <c r="D422" s="74"/>
      <c r="E422" s="31">
        <v>10</v>
      </c>
      <c r="F422" s="30">
        <f t="shared" si="97"/>
        <v>0.3444684357393622</v>
      </c>
      <c r="G422">
        <v>0.32309670157109383</v>
      </c>
      <c r="H422">
        <v>0.38471067488320232</v>
      </c>
      <c r="I422">
        <v>0.36125395139542033</v>
      </c>
      <c r="J422">
        <v>0.30480251484294318</v>
      </c>
      <c r="K422">
        <v>0.36164967049008778</v>
      </c>
      <c r="L422">
        <v>0.41260643254352791</v>
      </c>
      <c r="M422">
        <v>0.32347021492450478</v>
      </c>
      <c r="N422">
        <v>0.34117230710442442</v>
      </c>
      <c r="O422">
        <v>0.39202930952571441</v>
      </c>
      <c r="P422">
        <v>0.26308042356878242</v>
      </c>
      <c r="Q422">
        <v>0.42367889236458478</v>
      </c>
      <c r="R422">
        <v>0.2893257366536891</v>
      </c>
      <c r="S422">
        <v>0.31501416648075031</v>
      </c>
      <c r="T422">
        <v>0.30750053023409268</v>
      </c>
      <c r="U422">
        <v>0.36363500950761551</v>
      </c>
      <c r="Z422" s="74"/>
      <c r="AA422" s="31">
        <v>10</v>
      </c>
      <c r="AB422" s="30">
        <f t="shared" si="98"/>
        <v>0.52418769851489389</v>
      </c>
      <c r="AC422">
        <v>0.54674220963172804</v>
      </c>
      <c r="AD422">
        <v>0.52124645892351273</v>
      </c>
      <c r="AE422">
        <v>0.54107648725212465</v>
      </c>
      <c r="AF422">
        <v>0.5184135977337111</v>
      </c>
      <c r="AG422">
        <v>0.5</v>
      </c>
      <c r="AH422">
        <v>0.51558073654390935</v>
      </c>
      <c r="AI422">
        <v>0.52691218130311612</v>
      </c>
      <c r="AJ422">
        <v>0.52407932011331448</v>
      </c>
      <c r="AK422">
        <v>0.49291784702549568</v>
      </c>
      <c r="AL422">
        <v>0.55113636363636365</v>
      </c>
      <c r="AM422">
        <v>0.57507082152974509</v>
      </c>
      <c r="AN422">
        <v>0.50991501416430596</v>
      </c>
      <c r="AO422">
        <v>0.48441926345609071</v>
      </c>
      <c r="AP422">
        <v>0.53257790368271951</v>
      </c>
      <c r="AQ422">
        <v>0.52272727272727271</v>
      </c>
      <c r="AV422">
        <v>0</v>
      </c>
      <c r="AW422">
        <v>6.7348480224609379E-4</v>
      </c>
      <c r="AX422" s="24">
        <f t="shared" si="94"/>
        <v>6.7371164405760631E-4</v>
      </c>
      <c r="AY422">
        <f t="shared" si="95"/>
        <v>6.7348480224609379E-4</v>
      </c>
      <c r="AZ422">
        <f t="shared" si="96"/>
        <v>0</v>
      </c>
    </row>
    <row r="423" spans="4:52">
      <c r="D423" s="74"/>
      <c r="E423" s="31">
        <v>15</v>
      </c>
      <c r="F423" s="30">
        <f t="shared" si="97"/>
        <v>0.34345741502179084</v>
      </c>
      <c r="G423">
        <v>0.31980490277595519</v>
      </c>
      <c r="H423">
        <v>0.3838087248197955</v>
      </c>
      <c r="I423">
        <v>0.36155547485903788</v>
      </c>
      <c r="J423">
        <v>0.30223866133376309</v>
      </c>
      <c r="K423">
        <v>0.36232913051089061</v>
      </c>
      <c r="L423">
        <v>0.41133806915787008</v>
      </c>
      <c r="M423">
        <v>0.32115388101627751</v>
      </c>
      <c r="N423">
        <v>0.33813034167275702</v>
      </c>
      <c r="O423">
        <v>0.39266068308891411</v>
      </c>
      <c r="P423">
        <v>0.26231284712264252</v>
      </c>
      <c r="Q423">
        <v>0.42268334837943888</v>
      </c>
      <c r="R423">
        <v>0.28936810576104471</v>
      </c>
      <c r="S423">
        <v>0.31246991759102949</v>
      </c>
      <c r="T423">
        <v>0.30836265443886052</v>
      </c>
      <c r="U423">
        <v>0.36364448279858552</v>
      </c>
      <c r="Z423" s="74"/>
      <c r="AA423" s="31">
        <v>15</v>
      </c>
      <c r="AB423" s="30">
        <f t="shared" si="98"/>
        <v>0.52399991415572145</v>
      </c>
      <c r="AC423">
        <v>0.55524079320113318</v>
      </c>
      <c r="AD423">
        <v>0.51558073654390935</v>
      </c>
      <c r="AE423">
        <v>0.5439093484419264</v>
      </c>
      <c r="AF423">
        <v>0.52124645892351273</v>
      </c>
      <c r="AG423">
        <v>0.50852272727272729</v>
      </c>
      <c r="AH423">
        <v>0.51558073654390935</v>
      </c>
      <c r="AI423">
        <v>0.52974504249291787</v>
      </c>
      <c r="AJ423">
        <v>0.50991501416430596</v>
      </c>
      <c r="AK423">
        <v>0.49575070821529738</v>
      </c>
      <c r="AL423">
        <v>0.55113636363636365</v>
      </c>
      <c r="AM423">
        <v>0.5637393767705382</v>
      </c>
      <c r="AN423">
        <v>0.50708215297450421</v>
      </c>
      <c r="AO423">
        <v>0.48441926345609071</v>
      </c>
      <c r="AP423">
        <v>0.5382436260623229</v>
      </c>
      <c r="AQ423">
        <v>0.51988636363636365</v>
      </c>
      <c r="AV423">
        <v>3.4402847290039063E-2</v>
      </c>
      <c r="AW423">
        <v>4.6010208129882817E-2</v>
      </c>
      <c r="AX423" s="24">
        <f t="shared" si="94"/>
        <v>1.1674987655671024E-2</v>
      </c>
      <c r="AY423">
        <f t="shared" si="95"/>
        <v>1.1607360839843754E-2</v>
      </c>
      <c r="AZ423">
        <f t="shared" si="96"/>
        <v>0</v>
      </c>
    </row>
    <row r="424" spans="4:52">
      <c r="D424" s="74"/>
      <c r="E424" s="31">
        <v>25</v>
      </c>
      <c r="F424" s="30">
        <f t="shared" si="97"/>
        <v>0.3436805509937198</v>
      </c>
      <c r="G424">
        <v>0.3187374250510579</v>
      </c>
      <c r="H424">
        <v>0.38433888434625763</v>
      </c>
      <c r="I424">
        <v>0.36271922892940422</v>
      </c>
      <c r="J424">
        <v>0.30224932941761112</v>
      </c>
      <c r="K424">
        <v>0.36215621376494977</v>
      </c>
      <c r="L424">
        <v>0.41398072413837123</v>
      </c>
      <c r="M424">
        <v>0.32096965379787978</v>
      </c>
      <c r="N424">
        <v>0.33802864243353908</v>
      </c>
      <c r="O424">
        <v>0.39262858670329748</v>
      </c>
      <c r="P424">
        <v>0.26184330651748788</v>
      </c>
      <c r="Q424">
        <v>0.42283731741155151</v>
      </c>
      <c r="R424">
        <v>0.28939879327806323</v>
      </c>
      <c r="S424">
        <v>0.31297534127161369</v>
      </c>
      <c r="T424">
        <v>0.30938242255564041</v>
      </c>
      <c r="U424">
        <v>0.36296239528907198</v>
      </c>
      <c r="Z424" s="74"/>
      <c r="AA424" s="31">
        <v>25</v>
      </c>
      <c r="AB424" s="30">
        <f t="shared" si="98"/>
        <v>0.52362219933041465</v>
      </c>
      <c r="AC424">
        <v>0.5439093484419264</v>
      </c>
      <c r="AD424">
        <v>0.52407932011331448</v>
      </c>
      <c r="AE424">
        <v>0.5439093484419264</v>
      </c>
      <c r="AF424">
        <v>0.5127478753541076</v>
      </c>
      <c r="AG424">
        <v>0.50284090909090906</v>
      </c>
      <c r="AH424">
        <v>0.52691218130311612</v>
      </c>
      <c r="AI424">
        <v>0.52974504249291787</v>
      </c>
      <c r="AJ424">
        <v>0.50991501416430596</v>
      </c>
      <c r="AK424">
        <v>0.49008498583569399</v>
      </c>
      <c r="AL424">
        <v>0.54829545454545459</v>
      </c>
      <c r="AM424">
        <v>0.56657223796033995</v>
      </c>
      <c r="AN424">
        <v>0.50424929178470257</v>
      </c>
      <c r="AO424">
        <v>0.48725212464589229</v>
      </c>
      <c r="AP424">
        <v>0.53541076487252126</v>
      </c>
      <c r="AQ424">
        <v>0.52840909090909094</v>
      </c>
      <c r="AV424">
        <v>1.5741348266601559E-2</v>
      </c>
      <c r="AW424">
        <v>1.83258056640625E-2</v>
      </c>
      <c r="AX424" s="24">
        <f t="shared" si="94"/>
        <v>2.5877999864533448E-3</v>
      </c>
      <c r="AY424">
        <f t="shared" si="95"/>
        <v>2.584457397460941E-3</v>
      </c>
      <c r="AZ424">
        <f t="shared" si="96"/>
        <v>1</v>
      </c>
    </row>
    <row r="425" spans="4:52">
      <c r="D425" s="74"/>
      <c r="E425" s="31">
        <v>35</v>
      </c>
      <c r="F425" s="30">
        <f t="shared" si="97"/>
        <v>0.34352754418862685</v>
      </c>
      <c r="G425">
        <v>0.31831840878288942</v>
      </c>
      <c r="H425">
        <v>0.38294892846445189</v>
      </c>
      <c r="I425">
        <v>0.36257084356694202</v>
      </c>
      <c r="J425">
        <v>0.30215330482729091</v>
      </c>
      <c r="K425">
        <v>0.36167422544419708</v>
      </c>
      <c r="L425">
        <v>0.4139162476331531</v>
      </c>
      <c r="M425">
        <v>0.32114489120866158</v>
      </c>
      <c r="N425">
        <v>0.3370113669827865</v>
      </c>
      <c r="O425">
        <v>0.39405950105922882</v>
      </c>
      <c r="P425">
        <v>0.26208085229545491</v>
      </c>
      <c r="Q425">
        <v>0.42414692079829058</v>
      </c>
      <c r="R425">
        <v>0.28897013442972819</v>
      </c>
      <c r="S425">
        <v>0.31241218014374872</v>
      </c>
      <c r="T425">
        <v>0.30809895821876782</v>
      </c>
      <c r="U425">
        <v>0.36340639897381272</v>
      </c>
      <c r="Z425" s="74"/>
      <c r="AA425" s="31">
        <v>35</v>
      </c>
      <c r="AB425" s="30">
        <f t="shared" si="98"/>
        <v>0.52343387844450173</v>
      </c>
      <c r="AC425">
        <v>0.5382436260623229</v>
      </c>
      <c r="AD425">
        <v>0.52407932011331448</v>
      </c>
      <c r="AE425">
        <v>0.54107648725212465</v>
      </c>
      <c r="AF425">
        <v>0.52124645892351273</v>
      </c>
      <c r="AG425">
        <v>0.50284090909090906</v>
      </c>
      <c r="AH425">
        <v>0.52407932011331448</v>
      </c>
      <c r="AI425">
        <v>0.52974504249291787</v>
      </c>
      <c r="AJ425">
        <v>0.5127478753541076</v>
      </c>
      <c r="AK425">
        <v>0.49291784702549568</v>
      </c>
      <c r="AL425">
        <v>0.53977272727272729</v>
      </c>
      <c r="AM425">
        <v>0.56657223796033995</v>
      </c>
      <c r="AN425">
        <v>0.50141643059490082</v>
      </c>
      <c r="AO425">
        <v>0.48725212464589229</v>
      </c>
      <c r="AP425">
        <v>0.52974504249291787</v>
      </c>
      <c r="AQ425">
        <v>0.53977272727272729</v>
      </c>
      <c r="AV425">
        <v>0</v>
      </c>
      <c r="AW425">
        <v>0</v>
      </c>
      <c r="AX425" s="24">
        <f t="shared" si="94"/>
        <v>0</v>
      </c>
      <c r="AY425">
        <f t="shared" si="95"/>
        <v>0</v>
      </c>
      <c r="AZ425">
        <f t="shared" si="96"/>
        <v>1</v>
      </c>
    </row>
    <row r="426" spans="4:52">
      <c r="D426" s="74"/>
      <c r="E426" s="31">
        <v>50</v>
      </c>
      <c r="F426" s="30">
        <f t="shared" si="97"/>
        <v>0.3433165523452138</v>
      </c>
      <c r="G426">
        <v>0.3171876048747343</v>
      </c>
      <c r="H426">
        <v>0.38285322218966039</v>
      </c>
      <c r="I426">
        <v>0.3625196104081489</v>
      </c>
      <c r="J426">
        <v>0.30175553133676308</v>
      </c>
      <c r="K426">
        <v>0.36203648745946221</v>
      </c>
      <c r="L426">
        <v>0.41537434046147292</v>
      </c>
      <c r="M426">
        <v>0.32044332606140108</v>
      </c>
      <c r="N426">
        <v>0.33701092851124048</v>
      </c>
      <c r="O426">
        <v>0.39380519844201112</v>
      </c>
      <c r="P426">
        <v>0.26149830048783651</v>
      </c>
      <c r="Q426">
        <v>0.42442566877724019</v>
      </c>
      <c r="R426">
        <v>0.28888732854344529</v>
      </c>
      <c r="S426">
        <v>0.31092378744701199</v>
      </c>
      <c r="T426">
        <v>0.3077073072198025</v>
      </c>
      <c r="U426">
        <v>0.36331964295797509</v>
      </c>
      <c r="Z426" s="74"/>
      <c r="AA426" s="31">
        <v>50</v>
      </c>
      <c r="AB426" s="30">
        <f t="shared" si="98"/>
        <v>0.52645881620739987</v>
      </c>
      <c r="AC426">
        <v>0.5439093484419264</v>
      </c>
      <c r="AD426">
        <v>0.52691218130311612</v>
      </c>
      <c r="AE426">
        <v>0.54674220963172804</v>
      </c>
      <c r="AF426">
        <v>0.52124645892351273</v>
      </c>
      <c r="AG426">
        <v>0.51420454545454541</v>
      </c>
      <c r="AH426">
        <v>0.52691218130311612</v>
      </c>
      <c r="AI426">
        <v>0.53257790368271951</v>
      </c>
      <c r="AJ426">
        <v>0.50708215297450421</v>
      </c>
      <c r="AK426">
        <v>0.49858356940509913</v>
      </c>
      <c r="AL426">
        <v>0.54261363636363635</v>
      </c>
      <c r="AM426">
        <v>0.56657223796033995</v>
      </c>
      <c r="AN426">
        <v>0.50141643059490082</v>
      </c>
      <c r="AO426">
        <v>0.48725212464589229</v>
      </c>
      <c r="AP426">
        <v>0.5382436260623229</v>
      </c>
      <c r="AQ426">
        <v>0.54261363636363635</v>
      </c>
      <c r="AV426">
        <v>0</v>
      </c>
      <c r="AW426">
        <v>0</v>
      </c>
      <c r="AX426" s="24">
        <f t="shared" si="94"/>
        <v>0</v>
      </c>
      <c r="AY426">
        <f t="shared" si="95"/>
        <v>0</v>
      </c>
      <c r="AZ426">
        <f t="shared" si="96"/>
        <v>1</v>
      </c>
    </row>
    <row r="427" spans="4:52">
      <c r="D427" s="74"/>
      <c r="E427" s="31">
        <v>75</v>
      </c>
      <c r="F427" s="30">
        <f t="shared" si="97"/>
        <v>0.34319127710742187</v>
      </c>
      <c r="G427">
        <v>0.31750604910938829</v>
      </c>
      <c r="H427">
        <v>0.38294693176391731</v>
      </c>
      <c r="I427">
        <v>0.36193257725557387</v>
      </c>
      <c r="J427">
        <v>0.3014308330688486</v>
      </c>
      <c r="K427">
        <v>0.36196245878443761</v>
      </c>
      <c r="L427">
        <v>0.41543751565928572</v>
      </c>
      <c r="M427">
        <v>0.32019391307139089</v>
      </c>
      <c r="N427">
        <v>0.33623506414459442</v>
      </c>
      <c r="O427">
        <v>0.39313930497114841</v>
      </c>
      <c r="P427">
        <v>0.26167636219530682</v>
      </c>
      <c r="Q427">
        <v>0.42456229585374589</v>
      </c>
      <c r="R427">
        <v>0.28892209236533178</v>
      </c>
      <c r="S427">
        <v>0.31078898349081652</v>
      </c>
      <c r="T427">
        <v>0.30771390370722612</v>
      </c>
      <c r="U427">
        <v>0.36342087117031707</v>
      </c>
      <c r="Z427" s="74"/>
      <c r="AA427" s="31">
        <v>75</v>
      </c>
      <c r="AB427" s="30">
        <f t="shared" si="98"/>
        <v>0.52551291956391111</v>
      </c>
      <c r="AC427">
        <v>0.55240793201133143</v>
      </c>
      <c r="AD427">
        <v>0.5184135977337111</v>
      </c>
      <c r="AE427">
        <v>0.54957507082152979</v>
      </c>
      <c r="AF427">
        <v>0.52691218130311612</v>
      </c>
      <c r="AG427">
        <v>0.50852272727272729</v>
      </c>
      <c r="AH427">
        <v>0.52691218130311612</v>
      </c>
      <c r="AI427">
        <v>0.53541076487252126</v>
      </c>
      <c r="AJ427">
        <v>0.50708215297450421</v>
      </c>
      <c r="AK427">
        <v>0.48441926345609071</v>
      </c>
      <c r="AL427">
        <v>0.54261363636363635</v>
      </c>
      <c r="AM427">
        <v>0.56940509915014159</v>
      </c>
      <c r="AN427">
        <v>0.50141643059490082</v>
      </c>
      <c r="AO427">
        <v>0.48725212464589229</v>
      </c>
      <c r="AP427">
        <v>0.53257790368271951</v>
      </c>
      <c r="AQ427">
        <v>0.53977272727272729</v>
      </c>
      <c r="AV427">
        <v>0</v>
      </c>
      <c r="AW427">
        <v>0</v>
      </c>
      <c r="AX427" s="24">
        <f t="shared" si="94"/>
        <v>0</v>
      </c>
      <c r="AY427">
        <f t="shared" si="95"/>
        <v>0</v>
      </c>
      <c r="AZ427">
        <f t="shared" si="96"/>
        <v>1</v>
      </c>
    </row>
    <row r="428" spans="4:52">
      <c r="D428" s="74"/>
      <c r="E428" s="31">
        <v>100</v>
      </c>
      <c r="F428" s="30">
        <f t="shared" si="97"/>
        <v>0.34313013253675528</v>
      </c>
      <c r="G428">
        <v>0.31676438648658728</v>
      </c>
      <c r="H428">
        <v>0.38269757686761202</v>
      </c>
      <c r="I428">
        <v>0.36136744065737741</v>
      </c>
      <c r="J428">
        <v>0.30192902808393868</v>
      </c>
      <c r="K428">
        <v>0.36195148454649761</v>
      </c>
      <c r="L428">
        <v>0.41559881876854698</v>
      </c>
      <c r="M428">
        <v>0.32076104215443257</v>
      </c>
      <c r="N428">
        <v>0.335578721392646</v>
      </c>
      <c r="O428">
        <v>0.39359164942771441</v>
      </c>
      <c r="P428">
        <v>0.2611291490274299</v>
      </c>
      <c r="Q428">
        <v>0.42410185514982462</v>
      </c>
      <c r="R428">
        <v>0.28915371489446567</v>
      </c>
      <c r="S428">
        <v>0.31116871476491192</v>
      </c>
      <c r="T428">
        <v>0.30727707960531259</v>
      </c>
      <c r="U428">
        <v>0.36388132622403208</v>
      </c>
      <c r="Z428" s="74"/>
      <c r="AA428" s="31">
        <v>100</v>
      </c>
      <c r="AB428" s="30">
        <f t="shared" si="98"/>
        <v>0.52551291956391111</v>
      </c>
      <c r="AC428">
        <v>0.54957507082152979</v>
      </c>
      <c r="AD428">
        <v>0.52407932011331448</v>
      </c>
      <c r="AE428">
        <v>0.5439093484419264</v>
      </c>
      <c r="AF428">
        <v>0.52124645892351273</v>
      </c>
      <c r="AG428">
        <v>0.50852272727272729</v>
      </c>
      <c r="AH428">
        <v>0.52691218130311612</v>
      </c>
      <c r="AI428">
        <v>0.53257790368271951</v>
      </c>
      <c r="AJ428">
        <v>0.50424929178470257</v>
      </c>
      <c r="AK428">
        <v>0.48441926345609071</v>
      </c>
      <c r="AL428">
        <v>0.53977272727272729</v>
      </c>
      <c r="AM428">
        <v>0.56940509915014159</v>
      </c>
      <c r="AN428">
        <v>0.50424929178470257</v>
      </c>
      <c r="AO428">
        <v>0.49008498583569399</v>
      </c>
      <c r="AP428">
        <v>0.54107648725212465</v>
      </c>
      <c r="AQ428">
        <v>0.54261363636363635</v>
      </c>
      <c r="AV428">
        <v>0</v>
      </c>
      <c r="AW428">
        <v>0</v>
      </c>
      <c r="AX428" s="24">
        <f t="shared" si="94"/>
        <v>0</v>
      </c>
      <c r="AY428">
        <f t="shared" si="95"/>
        <v>0</v>
      </c>
      <c r="AZ428">
        <f t="shared" si="96"/>
        <v>1</v>
      </c>
    </row>
    <row r="429" spans="4:52">
      <c r="D429" s="74"/>
      <c r="E429" s="31">
        <v>125</v>
      </c>
      <c r="F429" s="30">
        <f t="shared" si="97"/>
        <v>0.34324131060617108</v>
      </c>
      <c r="G429">
        <v>0.31716863529777728</v>
      </c>
      <c r="H429">
        <v>0.38238294619153468</v>
      </c>
      <c r="I429">
        <v>0.36184318848553221</v>
      </c>
      <c r="J429">
        <v>0.30217587913771699</v>
      </c>
      <c r="K429">
        <v>0.36173540440646962</v>
      </c>
      <c r="L429">
        <v>0.4161778465911013</v>
      </c>
      <c r="M429">
        <v>0.32069371410157549</v>
      </c>
      <c r="N429">
        <v>0.33560302235776712</v>
      </c>
      <c r="O429">
        <v>0.39357840322701859</v>
      </c>
      <c r="P429">
        <v>0.2614619001281786</v>
      </c>
      <c r="Q429">
        <v>0.42448037804618061</v>
      </c>
      <c r="R429">
        <v>0.28893156153597072</v>
      </c>
      <c r="S429">
        <v>0.31104770721577402</v>
      </c>
      <c r="T429">
        <v>0.30749375707333099</v>
      </c>
      <c r="U429">
        <v>0.36384531529663761</v>
      </c>
      <c r="Z429" s="74"/>
      <c r="AA429" s="31">
        <v>125</v>
      </c>
      <c r="AB429" s="30">
        <f t="shared" si="98"/>
        <v>0.52532298909777675</v>
      </c>
      <c r="AC429">
        <v>0.54957507082152979</v>
      </c>
      <c r="AD429">
        <v>0.52407932011331448</v>
      </c>
      <c r="AE429">
        <v>0.5439093484419264</v>
      </c>
      <c r="AF429">
        <v>0.52407932011331448</v>
      </c>
      <c r="AG429">
        <v>0.50852272727272729</v>
      </c>
      <c r="AH429">
        <v>0.52407932011331448</v>
      </c>
      <c r="AI429">
        <v>0.53541076487252126</v>
      </c>
      <c r="AJ429">
        <v>0.50708215297450421</v>
      </c>
      <c r="AK429">
        <v>0.48441926345609071</v>
      </c>
      <c r="AL429">
        <v>0.53977272727272729</v>
      </c>
      <c r="AM429">
        <v>0.56940509915014159</v>
      </c>
      <c r="AN429">
        <v>0.50424929178470257</v>
      </c>
      <c r="AO429">
        <v>0.49291784702549568</v>
      </c>
      <c r="AP429">
        <v>0.53541076487252126</v>
      </c>
      <c r="AQ429">
        <v>0.53693181818181823</v>
      </c>
      <c r="AV429">
        <v>0</v>
      </c>
      <c r="AW429">
        <v>0</v>
      </c>
      <c r="AX429" s="24">
        <f t="shared" si="94"/>
        <v>0</v>
      </c>
      <c r="AY429">
        <f t="shared" si="95"/>
        <v>0</v>
      </c>
      <c r="AZ429">
        <f t="shared" si="96"/>
        <v>1</v>
      </c>
    </row>
    <row r="430" spans="4:52">
      <c r="D430" s="74"/>
      <c r="E430" s="31">
        <v>250</v>
      </c>
      <c r="F430" s="30">
        <f t="shared" si="97"/>
        <v>0.34314844831124958</v>
      </c>
      <c r="G430">
        <v>0.31589877735729449</v>
      </c>
      <c r="H430">
        <v>0.38261928640249249</v>
      </c>
      <c r="I430">
        <v>0.36215588020190448</v>
      </c>
      <c r="J430">
        <v>0.30221092989295772</v>
      </c>
      <c r="K430">
        <v>0.36183343662147421</v>
      </c>
      <c r="L430">
        <v>0.41560557545935489</v>
      </c>
      <c r="M430">
        <v>0.32057986437385549</v>
      </c>
      <c r="N430">
        <v>0.33521287875324041</v>
      </c>
      <c r="O430">
        <v>0.39348439393215578</v>
      </c>
      <c r="P430">
        <v>0.26138353061107911</v>
      </c>
      <c r="Q430">
        <v>0.42440375173282979</v>
      </c>
      <c r="R430">
        <v>0.28867204006452102</v>
      </c>
      <c r="S430">
        <v>0.31179576836427392</v>
      </c>
      <c r="T430">
        <v>0.30781924052905257</v>
      </c>
      <c r="U430">
        <v>0.36355137037225782</v>
      </c>
      <c r="Z430" s="74"/>
      <c r="AA430" s="31">
        <v>250</v>
      </c>
      <c r="AB430" s="30">
        <f t="shared" si="98"/>
        <v>0.52475748991329729</v>
      </c>
      <c r="AC430">
        <v>0.55240793201133143</v>
      </c>
      <c r="AD430">
        <v>0.52691218130311612</v>
      </c>
      <c r="AE430">
        <v>0.5382436260623229</v>
      </c>
      <c r="AF430">
        <v>0.52407932011331448</v>
      </c>
      <c r="AG430">
        <v>0.50852272727272729</v>
      </c>
      <c r="AH430">
        <v>0.51558073654390935</v>
      </c>
      <c r="AI430">
        <v>0.53257790368271951</v>
      </c>
      <c r="AJ430">
        <v>0.50708215297450421</v>
      </c>
      <c r="AK430">
        <v>0.49291784702549568</v>
      </c>
      <c r="AL430">
        <v>0.53977272727272729</v>
      </c>
      <c r="AM430">
        <v>0.56657223796033995</v>
      </c>
      <c r="AN430">
        <v>0.50991501416430596</v>
      </c>
      <c r="AO430">
        <v>0.48441926345609071</v>
      </c>
      <c r="AP430">
        <v>0.52974504249291787</v>
      </c>
      <c r="AQ430">
        <v>0.54261363636363635</v>
      </c>
      <c r="AV430">
        <v>0</v>
      </c>
      <c r="AW430">
        <v>0</v>
      </c>
      <c r="AX430" s="24">
        <f t="shared" si="94"/>
        <v>0</v>
      </c>
      <c r="AY430">
        <f t="shared" si="95"/>
        <v>0</v>
      </c>
      <c r="AZ430">
        <f t="shared" si="96"/>
        <v>1</v>
      </c>
    </row>
    <row r="431" spans="4:52">
      <c r="D431" s="74"/>
      <c r="E431" s="31">
        <v>400</v>
      </c>
      <c r="F431" s="30">
        <f t="shared" si="97"/>
        <v>0.34321643450236444</v>
      </c>
      <c r="G431">
        <v>0.3159365800651483</v>
      </c>
      <c r="H431">
        <v>0.38302895160436939</v>
      </c>
      <c r="I431">
        <v>0.3618088406001676</v>
      </c>
      <c r="J431">
        <v>0.30249952951472259</v>
      </c>
      <c r="K431">
        <v>0.36175910732845212</v>
      </c>
      <c r="L431">
        <v>0.4160438357649146</v>
      </c>
      <c r="M431">
        <v>0.32082898965957829</v>
      </c>
      <c r="N431">
        <v>0.33548163026073408</v>
      </c>
      <c r="O431">
        <v>0.39348593538598969</v>
      </c>
      <c r="P431">
        <v>0.26151477290443392</v>
      </c>
      <c r="Q431">
        <v>0.42433493002378869</v>
      </c>
      <c r="R431">
        <v>0.2885825571189789</v>
      </c>
      <c r="S431">
        <v>0.3113428426776092</v>
      </c>
      <c r="T431">
        <v>0.30778460501702609</v>
      </c>
      <c r="U431">
        <v>0.36381340960955272</v>
      </c>
      <c r="Z431" s="74"/>
      <c r="AA431" s="31">
        <v>400</v>
      </c>
      <c r="AB431" s="30">
        <f t="shared" si="98"/>
        <v>0.52607949180187141</v>
      </c>
      <c r="AC431">
        <v>0.55524079320113318</v>
      </c>
      <c r="AD431">
        <v>0.52407932011331448</v>
      </c>
      <c r="AE431">
        <v>0.5439093484419264</v>
      </c>
      <c r="AF431">
        <v>0.52124645892351273</v>
      </c>
      <c r="AG431">
        <v>0.51136363636363635</v>
      </c>
      <c r="AH431">
        <v>0.52124645892351273</v>
      </c>
      <c r="AI431">
        <v>0.53257790368271951</v>
      </c>
      <c r="AJ431">
        <v>0.50991501416430596</v>
      </c>
      <c r="AK431">
        <v>0.49291784702549568</v>
      </c>
      <c r="AL431">
        <v>0.54261363636363635</v>
      </c>
      <c r="AM431">
        <v>0.56940509915014159</v>
      </c>
      <c r="AN431">
        <v>0.50991501416430596</v>
      </c>
      <c r="AO431">
        <v>0.48725212464589229</v>
      </c>
      <c r="AP431">
        <v>0.53257790368271951</v>
      </c>
      <c r="AQ431">
        <v>0.53693181818181823</v>
      </c>
      <c r="AV431">
        <v>0.4954681396484375</v>
      </c>
      <c r="AW431">
        <v>0.49734280904134109</v>
      </c>
      <c r="AX431" s="24">
        <f t="shared" si="94"/>
        <v>1.8764276841365657E-3</v>
      </c>
      <c r="AY431">
        <f t="shared" si="95"/>
        <v>1.874669392903594E-3</v>
      </c>
      <c r="AZ431">
        <f t="shared" si="96"/>
        <v>1</v>
      </c>
    </row>
    <row r="432" spans="4:52">
      <c r="D432" s="74"/>
      <c r="E432" s="31">
        <v>500</v>
      </c>
      <c r="F432" s="30">
        <f t="shared" si="97"/>
        <v>0.34330215148799265</v>
      </c>
      <c r="G432">
        <v>0.31608941829602738</v>
      </c>
      <c r="H432">
        <v>0.38316911920967611</v>
      </c>
      <c r="I432">
        <v>0.36175736958684779</v>
      </c>
      <c r="J432">
        <v>0.30267501723583717</v>
      </c>
      <c r="K432">
        <v>0.36159708201676821</v>
      </c>
      <c r="L432">
        <v>0.41634432504830499</v>
      </c>
      <c r="M432">
        <v>0.32088630727964462</v>
      </c>
      <c r="N432">
        <v>0.33549372971300978</v>
      </c>
      <c r="O432">
        <v>0.39362070134107668</v>
      </c>
      <c r="P432">
        <v>0.26176062823553642</v>
      </c>
      <c r="Q432">
        <v>0.4242377970903391</v>
      </c>
      <c r="R432">
        <v>0.2886703620207377</v>
      </c>
      <c r="S432">
        <v>0.31149647245908968</v>
      </c>
      <c r="T432">
        <v>0.30796182323411098</v>
      </c>
      <c r="U432">
        <v>0.36377211955288358</v>
      </c>
      <c r="Z432" s="74"/>
      <c r="AA432" s="31">
        <v>500</v>
      </c>
      <c r="AB432" s="30">
        <f t="shared" si="98"/>
        <v>0.52475534380633537</v>
      </c>
      <c r="AC432">
        <v>0.55524079320113318</v>
      </c>
      <c r="AD432">
        <v>0.52691218130311612</v>
      </c>
      <c r="AE432">
        <v>0.5439093484419264</v>
      </c>
      <c r="AF432">
        <v>0.52124645892351273</v>
      </c>
      <c r="AG432">
        <v>0.50852272727272729</v>
      </c>
      <c r="AH432">
        <v>0.5184135977337111</v>
      </c>
      <c r="AI432">
        <v>0.53541076487252126</v>
      </c>
      <c r="AJ432">
        <v>0.50708215297450421</v>
      </c>
      <c r="AK432">
        <v>0.49291784702549568</v>
      </c>
      <c r="AL432">
        <v>0.53693181818181823</v>
      </c>
      <c r="AM432">
        <v>0.56657223796033995</v>
      </c>
      <c r="AN432">
        <v>0.50708215297450421</v>
      </c>
      <c r="AO432">
        <v>0.48441926345609071</v>
      </c>
      <c r="AP432">
        <v>0.53257790368271951</v>
      </c>
      <c r="AQ432">
        <v>0.53409090909090906</v>
      </c>
      <c r="AV432">
        <v>0</v>
      </c>
      <c r="AW432">
        <v>0</v>
      </c>
      <c r="AX432" s="24">
        <f t="shared" si="94"/>
        <v>0</v>
      </c>
      <c r="AY432">
        <f t="shared" si="95"/>
        <v>0</v>
      </c>
      <c r="AZ432">
        <f t="shared" si="96"/>
        <v>1</v>
      </c>
    </row>
    <row r="433" spans="4:52">
      <c r="D433" s="74"/>
      <c r="E433" s="31">
        <v>600</v>
      </c>
      <c r="F433" s="30">
        <f t="shared" si="97"/>
        <v>0.34326647591859272</v>
      </c>
      <c r="G433">
        <v>0.31576938520062953</v>
      </c>
      <c r="H433">
        <v>0.38322152080122429</v>
      </c>
      <c r="I433">
        <v>0.36184049228582787</v>
      </c>
      <c r="J433">
        <v>0.30260043526054958</v>
      </c>
      <c r="K433">
        <v>0.36169760418337948</v>
      </c>
      <c r="L433">
        <v>0.41623198603292372</v>
      </c>
      <c r="M433">
        <v>0.32089308036605041</v>
      </c>
      <c r="N433">
        <v>0.335481602176185</v>
      </c>
      <c r="O433">
        <v>0.39353317858822362</v>
      </c>
      <c r="P433">
        <v>0.2616629157035103</v>
      </c>
      <c r="Q433">
        <v>0.42447961575674009</v>
      </c>
      <c r="R433">
        <v>0.28859147395939688</v>
      </c>
      <c r="S433">
        <v>0.31134442172013799</v>
      </c>
      <c r="T433">
        <v>0.3079873398075692</v>
      </c>
      <c r="U433">
        <v>0.36366208693654262</v>
      </c>
      <c r="Z433" s="74"/>
      <c r="AA433" s="31">
        <v>600</v>
      </c>
      <c r="AB433" s="30">
        <f t="shared" si="98"/>
        <v>0.52494527427246973</v>
      </c>
      <c r="AC433">
        <v>0.55524079320113318</v>
      </c>
      <c r="AD433">
        <v>0.52407932011331448</v>
      </c>
      <c r="AE433">
        <v>0.54107648725212465</v>
      </c>
      <c r="AF433">
        <v>0.52124645892351273</v>
      </c>
      <c r="AG433">
        <v>0.51136363636363635</v>
      </c>
      <c r="AH433">
        <v>0.5184135977337111</v>
      </c>
      <c r="AI433">
        <v>0.53257790368271951</v>
      </c>
      <c r="AJ433">
        <v>0.50708215297450421</v>
      </c>
      <c r="AK433">
        <v>0.49291784702549568</v>
      </c>
      <c r="AL433">
        <v>0.53977272727272729</v>
      </c>
      <c r="AM433">
        <v>0.56657223796033995</v>
      </c>
      <c r="AN433">
        <v>0.50991501416430596</v>
      </c>
      <c r="AO433">
        <v>0.48441926345609071</v>
      </c>
      <c r="AP433">
        <v>0.53541076487252126</v>
      </c>
      <c r="AQ433">
        <v>0.53409090909090906</v>
      </c>
      <c r="AV433">
        <v>0</v>
      </c>
      <c r="AW433">
        <v>0</v>
      </c>
      <c r="AX433" s="24">
        <f t="shared" si="94"/>
        <v>0</v>
      </c>
      <c r="AY433">
        <f t="shared" si="95"/>
        <v>0</v>
      </c>
      <c r="AZ433">
        <f t="shared" si="96"/>
        <v>1</v>
      </c>
    </row>
    <row r="434" spans="4:52">
      <c r="D434" s="74"/>
      <c r="E434" s="31">
        <v>750</v>
      </c>
      <c r="F434" s="30">
        <f t="shared" si="97"/>
        <v>0.34328965688410013</v>
      </c>
      <c r="G434">
        <v>0.31600755581326989</v>
      </c>
      <c r="H434">
        <v>0.38323928108757138</v>
      </c>
      <c r="I434">
        <v>0.36172018860120703</v>
      </c>
      <c r="J434">
        <v>0.30258604812897599</v>
      </c>
      <c r="K434">
        <v>0.36177096694151112</v>
      </c>
      <c r="L434">
        <v>0.41605299120476003</v>
      </c>
      <c r="M434">
        <v>0.32085602457900297</v>
      </c>
      <c r="N434">
        <v>0.33532302001475872</v>
      </c>
      <c r="O434">
        <v>0.39340953647272858</v>
      </c>
      <c r="P434">
        <v>0.26160407476816372</v>
      </c>
      <c r="Q434">
        <v>0.42492258234861519</v>
      </c>
      <c r="R434">
        <v>0.28862971044588859</v>
      </c>
      <c r="S434">
        <v>0.31159655039963208</v>
      </c>
      <c r="T434">
        <v>0.30815553669311418</v>
      </c>
      <c r="U434">
        <v>0.36347078576230191</v>
      </c>
      <c r="Z434" s="74"/>
      <c r="AA434" s="31">
        <v>750</v>
      </c>
      <c r="AB434" s="30">
        <f t="shared" si="98"/>
        <v>0.52418984462185603</v>
      </c>
      <c r="AC434">
        <v>0.55240793201133143</v>
      </c>
      <c r="AD434">
        <v>0.52691218130311612</v>
      </c>
      <c r="AE434">
        <v>0.54107648725212465</v>
      </c>
      <c r="AF434">
        <v>0.52124645892351273</v>
      </c>
      <c r="AG434">
        <v>0.51136363636363635</v>
      </c>
      <c r="AH434">
        <v>0.51558073654390935</v>
      </c>
      <c r="AI434">
        <v>0.53257790368271951</v>
      </c>
      <c r="AJ434">
        <v>0.50708215297450421</v>
      </c>
      <c r="AK434">
        <v>0.49008498583569399</v>
      </c>
      <c r="AL434">
        <v>0.53977272727272729</v>
      </c>
      <c r="AM434">
        <v>0.56657223796033995</v>
      </c>
      <c r="AN434">
        <v>0.50424929178470257</v>
      </c>
      <c r="AO434">
        <v>0.48441926345609071</v>
      </c>
      <c r="AP434">
        <v>0.53541076487252126</v>
      </c>
      <c r="AQ434">
        <v>0.53409090909090906</v>
      </c>
      <c r="AV434">
        <v>4.3962478637695313E-2</v>
      </c>
      <c r="AW434">
        <v>4.1261672973632813E-2</v>
      </c>
      <c r="AX434" s="24">
        <f t="shared" si="94"/>
        <v>2.697161769666803E-3</v>
      </c>
      <c r="AY434">
        <f t="shared" si="95"/>
        <v>2.7008056640625E-3</v>
      </c>
      <c r="AZ434">
        <f t="shared" si="96"/>
        <v>1</v>
      </c>
    </row>
    <row r="435" spans="4:52">
      <c r="D435" s="74"/>
      <c r="E435" s="31">
        <v>1000</v>
      </c>
      <c r="F435" s="30">
        <f t="shared" si="97"/>
        <v>0.34324627177560502</v>
      </c>
      <c r="G435">
        <v>0.31596955248688119</v>
      </c>
      <c r="H435">
        <v>0.38327261707057958</v>
      </c>
      <c r="I435">
        <v>0.36166286381809237</v>
      </c>
      <c r="J435">
        <v>0.30250667913200618</v>
      </c>
      <c r="K435">
        <v>0.36189264112887309</v>
      </c>
      <c r="L435">
        <v>0.41578676243275531</v>
      </c>
      <c r="M435">
        <v>0.32084751105637233</v>
      </c>
      <c r="N435">
        <v>0.33516941145037921</v>
      </c>
      <c r="O435">
        <v>0.39355836536647543</v>
      </c>
      <c r="P435">
        <v>0.26160810298649573</v>
      </c>
      <c r="Q435">
        <v>0.42468634675150901</v>
      </c>
      <c r="R435">
        <v>0.28868733212881148</v>
      </c>
      <c r="S435">
        <v>0.31146450832489181</v>
      </c>
      <c r="T435">
        <v>0.30816947158619318</v>
      </c>
      <c r="U435">
        <v>0.36341191091375907</v>
      </c>
      <c r="Z435" s="74"/>
      <c r="AA435" s="31">
        <v>1000</v>
      </c>
      <c r="AB435" s="30">
        <f t="shared" si="98"/>
        <v>0.52419038114859651</v>
      </c>
      <c r="AC435">
        <v>0.55240793201133143</v>
      </c>
      <c r="AD435">
        <v>0.52691218130311612</v>
      </c>
      <c r="AE435">
        <v>0.54107648725212465</v>
      </c>
      <c r="AF435">
        <v>0.52124645892351273</v>
      </c>
      <c r="AG435">
        <v>0.51136363636363635</v>
      </c>
      <c r="AH435">
        <v>0.51558073654390935</v>
      </c>
      <c r="AI435">
        <v>0.53257790368271951</v>
      </c>
      <c r="AJ435">
        <v>0.50708215297450421</v>
      </c>
      <c r="AK435">
        <v>0.48725212464589229</v>
      </c>
      <c r="AL435">
        <v>0.53977272727272729</v>
      </c>
      <c r="AM435">
        <v>0.56657223796033995</v>
      </c>
      <c r="AN435">
        <v>0.50424929178470257</v>
      </c>
      <c r="AO435">
        <v>0.48441926345609071</v>
      </c>
      <c r="AP435">
        <v>0.53541076487252126</v>
      </c>
      <c r="AQ435">
        <v>0.53693181818181823</v>
      </c>
      <c r="AV435">
        <v>0</v>
      </c>
      <c r="AW435">
        <v>0</v>
      </c>
      <c r="AX435" s="24">
        <f t="shared" si="94"/>
        <v>0</v>
      </c>
      <c r="AY435">
        <f t="shared" si="95"/>
        <v>0</v>
      </c>
      <c r="AZ435">
        <f t="shared" si="96"/>
        <v>1</v>
      </c>
    </row>
    <row r="436" spans="4:52">
      <c r="D436" s="73">
        <v>12</v>
      </c>
      <c r="E436" s="31">
        <v>5</v>
      </c>
      <c r="F436" s="30">
        <f t="shared" si="97"/>
        <v>0.34475177993852169</v>
      </c>
      <c r="G436">
        <v>0.32200646923468212</v>
      </c>
      <c r="H436">
        <v>0.38388121846901962</v>
      </c>
      <c r="I436">
        <v>0.36182088392566719</v>
      </c>
      <c r="J436">
        <v>0.30481642910315621</v>
      </c>
      <c r="K436">
        <v>0.36024934428975469</v>
      </c>
      <c r="L436">
        <v>0.41427147068523812</v>
      </c>
      <c r="M436">
        <v>0.32435939341032488</v>
      </c>
      <c r="N436">
        <v>0.33920401962068231</v>
      </c>
      <c r="O436">
        <v>0.39130063440355067</v>
      </c>
      <c r="P436">
        <v>0.26300370635890241</v>
      </c>
      <c r="Q436">
        <v>0.42584814535117937</v>
      </c>
      <c r="R436">
        <v>0.29046608958626757</v>
      </c>
      <c r="S436">
        <v>0.31386670574560499</v>
      </c>
      <c r="T436">
        <v>0.3109297474525185</v>
      </c>
      <c r="U436">
        <v>0.36525244144127728</v>
      </c>
      <c r="Z436" s="73">
        <v>12</v>
      </c>
      <c r="AA436" s="31">
        <v>5</v>
      </c>
      <c r="AB436" s="30">
        <f t="shared" si="98"/>
        <v>0.52381266632328971</v>
      </c>
      <c r="AC436">
        <v>0.54957507082152979</v>
      </c>
      <c r="AD436">
        <v>0.52124645892351273</v>
      </c>
      <c r="AE436">
        <v>0.54674220963172804</v>
      </c>
      <c r="AF436">
        <v>0.5184135977337111</v>
      </c>
      <c r="AG436">
        <v>0.51704545454545459</v>
      </c>
      <c r="AH436">
        <v>0.52124645892351273</v>
      </c>
      <c r="AI436">
        <v>0.52407932011331448</v>
      </c>
      <c r="AJ436">
        <v>0.52124645892351273</v>
      </c>
      <c r="AK436">
        <v>0.48441926345609071</v>
      </c>
      <c r="AL436">
        <v>0.54829545454545459</v>
      </c>
      <c r="AM436">
        <v>0.56940509915014159</v>
      </c>
      <c r="AN436">
        <v>0.50424929178470257</v>
      </c>
      <c r="AO436">
        <v>0.48441926345609071</v>
      </c>
      <c r="AP436">
        <v>0.52407932011331448</v>
      </c>
      <c r="AQ436">
        <v>0.52272727272727271</v>
      </c>
      <c r="AV436">
        <v>0</v>
      </c>
      <c r="AW436">
        <v>0</v>
      </c>
      <c r="AX436" s="24">
        <f t="shared" si="94"/>
        <v>0</v>
      </c>
      <c r="AY436">
        <f t="shared" si="95"/>
        <v>0</v>
      </c>
      <c r="AZ436">
        <f t="shared" si="96"/>
        <v>1</v>
      </c>
    </row>
    <row r="437" spans="4:52">
      <c r="D437" s="74"/>
      <c r="E437" s="31">
        <v>10</v>
      </c>
      <c r="F437" s="30">
        <f t="shared" si="97"/>
        <v>0.3444684357393622</v>
      </c>
      <c r="G437">
        <v>0.32309670157109383</v>
      </c>
      <c r="H437">
        <v>0.38471067488320232</v>
      </c>
      <c r="I437">
        <v>0.36125395139542033</v>
      </c>
      <c r="J437">
        <v>0.30480251484294318</v>
      </c>
      <c r="K437">
        <v>0.36164967049008778</v>
      </c>
      <c r="L437">
        <v>0.41260643254352791</v>
      </c>
      <c r="M437">
        <v>0.32347021492450478</v>
      </c>
      <c r="N437">
        <v>0.34117230710442442</v>
      </c>
      <c r="O437">
        <v>0.39202930952571441</v>
      </c>
      <c r="P437">
        <v>0.26308042356878242</v>
      </c>
      <c r="Q437">
        <v>0.42367889236458478</v>
      </c>
      <c r="R437">
        <v>0.2893257366536891</v>
      </c>
      <c r="S437">
        <v>0.31501416648075031</v>
      </c>
      <c r="T437">
        <v>0.30750053023409268</v>
      </c>
      <c r="U437">
        <v>0.36363500950761551</v>
      </c>
      <c r="Z437" s="74"/>
      <c r="AA437" s="31">
        <v>10</v>
      </c>
      <c r="AB437" s="30">
        <f t="shared" si="98"/>
        <v>0.52418769851489389</v>
      </c>
      <c r="AC437">
        <v>0.54674220963172804</v>
      </c>
      <c r="AD437">
        <v>0.52124645892351273</v>
      </c>
      <c r="AE437">
        <v>0.54107648725212465</v>
      </c>
      <c r="AF437">
        <v>0.5184135977337111</v>
      </c>
      <c r="AG437">
        <v>0.5</v>
      </c>
      <c r="AH437">
        <v>0.51558073654390935</v>
      </c>
      <c r="AI437">
        <v>0.52691218130311612</v>
      </c>
      <c r="AJ437">
        <v>0.52407932011331448</v>
      </c>
      <c r="AK437">
        <v>0.49291784702549568</v>
      </c>
      <c r="AL437">
        <v>0.55113636363636365</v>
      </c>
      <c r="AM437">
        <v>0.57507082152974509</v>
      </c>
      <c r="AN437">
        <v>0.50991501416430596</v>
      </c>
      <c r="AO437">
        <v>0.48441926345609071</v>
      </c>
      <c r="AP437">
        <v>0.53257790368271951</v>
      </c>
      <c r="AQ437">
        <v>0.52272727272727271</v>
      </c>
      <c r="AV437">
        <v>0</v>
      </c>
      <c r="AW437">
        <v>0</v>
      </c>
      <c r="AX437" s="24">
        <f t="shared" si="94"/>
        <v>0</v>
      </c>
      <c r="AY437">
        <f t="shared" si="95"/>
        <v>0</v>
      </c>
      <c r="AZ437">
        <f t="shared" si="96"/>
        <v>1</v>
      </c>
    </row>
    <row r="438" spans="4:52">
      <c r="D438" s="74"/>
      <c r="E438" s="31">
        <v>15</v>
      </c>
      <c r="F438" s="30">
        <f t="shared" si="97"/>
        <v>0.34345741502179084</v>
      </c>
      <c r="G438">
        <v>0.31980490277595519</v>
      </c>
      <c r="H438">
        <v>0.3838087248197955</v>
      </c>
      <c r="I438">
        <v>0.36155547485903788</v>
      </c>
      <c r="J438">
        <v>0.30223866133376309</v>
      </c>
      <c r="K438">
        <v>0.36232913051089061</v>
      </c>
      <c r="L438">
        <v>0.41133806915787008</v>
      </c>
      <c r="M438">
        <v>0.32115388101627751</v>
      </c>
      <c r="N438">
        <v>0.33813034167275702</v>
      </c>
      <c r="O438">
        <v>0.39266068308891411</v>
      </c>
      <c r="P438">
        <v>0.26231284712264252</v>
      </c>
      <c r="Q438">
        <v>0.42268334837943888</v>
      </c>
      <c r="R438">
        <v>0.28936810576104471</v>
      </c>
      <c r="S438">
        <v>0.31246991759102949</v>
      </c>
      <c r="T438">
        <v>0.30836265443886052</v>
      </c>
      <c r="U438">
        <v>0.36364448279858552</v>
      </c>
      <c r="Z438" s="74"/>
      <c r="AA438" s="31">
        <v>15</v>
      </c>
      <c r="AB438" s="30">
        <f t="shared" si="98"/>
        <v>0.52399991415572145</v>
      </c>
      <c r="AC438">
        <v>0.55524079320113318</v>
      </c>
      <c r="AD438">
        <v>0.51558073654390935</v>
      </c>
      <c r="AE438">
        <v>0.5439093484419264</v>
      </c>
      <c r="AF438">
        <v>0.52124645892351273</v>
      </c>
      <c r="AG438">
        <v>0.50852272727272729</v>
      </c>
      <c r="AH438">
        <v>0.51558073654390935</v>
      </c>
      <c r="AI438">
        <v>0.52974504249291787</v>
      </c>
      <c r="AJ438">
        <v>0.50991501416430596</v>
      </c>
      <c r="AK438">
        <v>0.49575070821529738</v>
      </c>
      <c r="AL438">
        <v>0.55113636363636365</v>
      </c>
      <c r="AM438">
        <v>0.5637393767705382</v>
      </c>
      <c r="AN438">
        <v>0.50708215297450421</v>
      </c>
      <c r="AO438">
        <v>0.48441926345609071</v>
      </c>
      <c r="AP438">
        <v>0.5382436260623229</v>
      </c>
      <c r="AQ438">
        <v>0.51988636363636365</v>
      </c>
      <c r="AV438">
        <v>0</v>
      </c>
      <c r="AW438">
        <v>0</v>
      </c>
      <c r="AX438" s="24">
        <f t="shared" si="94"/>
        <v>0</v>
      </c>
      <c r="AY438">
        <f t="shared" si="95"/>
        <v>0</v>
      </c>
      <c r="AZ438">
        <f t="shared" si="96"/>
        <v>1</v>
      </c>
    </row>
    <row r="439" spans="4:52">
      <c r="D439" s="74"/>
      <c r="E439" s="31">
        <v>25</v>
      </c>
      <c r="F439" s="30">
        <f t="shared" si="97"/>
        <v>0.3436805509937198</v>
      </c>
      <c r="G439">
        <v>0.3187374250510579</v>
      </c>
      <c r="H439">
        <v>0.38433888434625763</v>
      </c>
      <c r="I439">
        <v>0.36271922892940422</v>
      </c>
      <c r="J439">
        <v>0.30224932941761112</v>
      </c>
      <c r="K439">
        <v>0.36215621376494977</v>
      </c>
      <c r="L439">
        <v>0.41398072413837123</v>
      </c>
      <c r="M439">
        <v>0.32096965379787978</v>
      </c>
      <c r="N439">
        <v>0.33802864243353908</v>
      </c>
      <c r="O439">
        <v>0.39262858670329748</v>
      </c>
      <c r="P439">
        <v>0.26184330651748788</v>
      </c>
      <c r="Q439">
        <v>0.42283731741155151</v>
      </c>
      <c r="R439">
        <v>0.28939879327806323</v>
      </c>
      <c r="S439">
        <v>0.31297534127161369</v>
      </c>
      <c r="T439">
        <v>0.30938242255564041</v>
      </c>
      <c r="U439">
        <v>0.36296239528907198</v>
      </c>
      <c r="Z439" s="74"/>
      <c r="AA439" s="31">
        <v>25</v>
      </c>
      <c r="AB439" s="30">
        <f t="shared" si="98"/>
        <v>0.52362219933041465</v>
      </c>
      <c r="AC439">
        <v>0.5439093484419264</v>
      </c>
      <c r="AD439">
        <v>0.52407932011331448</v>
      </c>
      <c r="AE439">
        <v>0.5439093484419264</v>
      </c>
      <c r="AF439">
        <v>0.5127478753541076</v>
      </c>
      <c r="AG439">
        <v>0.50284090909090906</v>
      </c>
      <c r="AH439">
        <v>0.52691218130311612</v>
      </c>
      <c r="AI439">
        <v>0.52974504249291787</v>
      </c>
      <c r="AJ439">
        <v>0.50991501416430596</v>
      </c>
      <c r="AK439">
        <v>0.49008498583569399</v>
      </c>
      <c r="AL439">
        <v>0.54829545454545459</v>
      </c>
      <c r="AM439">
        <v>0.56657223796033995</v>
      </c>
      <c r="AN439">
        <v>0.50424929178470257</v>
      </c>
      <c r="AO439">
        <v>0.48725212464589229</v>
      </c>
      <c r="AP439">
        <v>0.53541076487252126</v>
      </c>
      <c r="AQ439">
        <v>0.52840909090909094</v>
      </c>
      <c r="AV439">
        <v>0</v>
      </c>
      <c r="AW439">
        <v>0</v>
      </c>
      <c r="AX439" s="24">
        <f t="shared" si="94"/>
        <v>0</v>
      </c>
      <c r="AY439">
        <f t="shared" si="95"/>
        <v>0</v>
      </c>
      <c r="AZ439">
        <f t="shared" si="96"/>
        <v>1</v>
      </c>
    </row>
    <row r="440" spans="4:52">
      <c r="D440" s="74"/>
      <c r="E440" s="31">
        <v>35</v>
      </c>
      <c r="F440" s="30">
        <f t="shared" si="97"/>
        <v>0.34352754418862685</v>
      </c>
      <c r="G440">
        <v>0.31831840878288942</v>
      </c>
      <c r="H440">
        <v>0.38294892846445189</v>
      </c>
      <c r="I440">
        <v>0.36257084356694202</v>
      </c>
      <c r="J440">
        <v>0.30215330482729091</v>
      </c>
      <c r="K440">
        <v>0.36167422544419708</v>
      </c>
      <c r="L440">
        <v>0.4139162476331531</v>
      </c>
      <c r="M440">
        <v>0.32114489120866158</v>
      </c>
      <c r="N440">
        <v>0.3370113669827865</v>
      </c>
      <c r="O440">
        <v>0.39405950105922882</v>
      </c>
      <c r="P440">
        <v>0.26208085229545491</v>
      </c>
      <c r="Q440">
        <v>0.42414692079829058</v>
      </c>
      <c r="R440">
        <v>0.28897013442972819</v>
      </c>
      <c r="S440">
        <v>0.31241218014374872</v>
      </c>
      <c r="T440">
        <v>0.30809895821876782</v>
      </c>
      <c r="U440">
        <v>0.36340639897381272</v>
      </c>
      <c r="Z440" s="74"/>
      <c r="AA440" s="31">
        <v>35</v>
      </c>
      <c r="AB440" s="30">
        <f t="shared" si="98"/>
        <v>0.52343387844450173</v>
      </c>
      <c r="AC440">
        <v>0.5382436260623229</v>
      </c>
      <c r="AD440">
        <v>0.52407932011331448</v>
      </c>
      <c r="AE440">
        <v>0.54107648725212465</v>
      </c>
      <c r="AF440">
        <v>0.52124645892351273</v>
      </c>
      <c r="AG440">
        <v>0.50284090909090906</v>
      </c>
      <c r="AH440">
        <v>0.52407932011331448</v>
      </c>
      <c r="AI440">
        <v>0.52974504249291787</v>
      </c>
      <c r="AJ440">
        <v>0.5127478753541076</v>
      </c>
      <c r="AK440">
        <v>0.49291784702549568</v>
      </c>
      <c r="AL440">
        <v>0.53977272727272729</v>
      </c>
      <c r="AM440">
        <v>0.56657223796033995</v>
      </c>
      <c r="AN440">
        <v>0.50141643059490082</v>
      </c>
      <c r="AO440">
        <v>0.48725212464589229</v>
      </c>
      <c r="AP440">
        <v>0.52974504249291787</v>
      </c>
      <c r="AQ440">
        <v>0.53977272727272729</v>
      </c>
      <c r="AV440">
        <v>0.44583702087402338</v>
      </c>
      <c r="AW440">
        <v>0.44559936523437499</v>
      </c>
      <c r="AX440" s="24">
        <f t="shared" si="94"/>
        <v>2.3762740178388041E-4</v>
      </c>
      <c r="AY440">
        <f t="shared" si="95"/>
        <v>2.3765563964839309E-4</v>
      </c>
      <c r="AZ440">
        <f t="shared" si="96"/>
        <v>1</v>
      </c>
    </row>
    <row r="441" spans="4:52">
      <c r="D441" s="74"/>
      <c r="E441" s="31">
        <v>50</v>
      </c>
      <c r="F441" s="30">
        <f t="shared" si="97"/>
        <v>0.3433165523452138</v>
      </c>
      <c r="G441">
        <v>0.3171876048747343</v>
      </c>
      <c r="H441">
        <v>0.38285322218966039</v>
      </c>
      <c r="I441">
        <v>0.3625196104081489</v>
      </c>
      <c r="J441">
        <v>0.30175553133676308</v>
      </c>
      <c r="K441">
        <v>0.36203648745946221</v>
      </c>
      <c r="L441">
        <v>0.41537434046147292</v>
      </c>
      <c r="M441">
        <v>0.32044332606140108</v>
      </c>
      <c r="N441">
        <v>0.33701092851124048</v>
      </c>
      <c r="O441">
        <v>0.39380519844201112</v>
      </c>
      <c r="P441">
        <v>0.26149830048783651</v>
      </c>
      <c r="Q441">
        <v>0.42442566877724019</v>
      </c>
      <c r="R441">
        <v>0.28888732854344529</v>
      </c>
      <c r="S441">
        <v>0.31092378744701199</v>
      </c>
      <c r="T441">
        <v>0.3077073072198025</v>
      </c>
      <c r="U441">
        <v>0.36331964295797509</v>
      </c>
      <c r="Z441" s="74"/>
      <c r="AA441" s="31">
        <v>50</v>
      </c>
      <c r="AB441" s="30">
        <f t="shared" si="98"/>
        <v>0.52645881620739987</v>
      </c>
      <c r="AC441">
        <v>0.5439093484419264</v>
      </c>
      <c r="AD441">
        <v>0.52691218130311612</v>
      </c>
      <c r="AE441">
        <v>0.54674220963172804</v>
      </c>
      <c r="AF441">
        <v>0.52124645892351273</v>
      </c>
      <c r="AG441">
        <v>0.51420454545454541</v>
      </c>
      <c r="AH441">
        <v>0.52691218130311612</v>
      </c>
      <c r="AI441">
        <v>0.53257790368271951</v>
      </c>
      <c r="AJ441">
        <v>0.50708215297450421</v>
      </c>
      <c r="AK441">
        <v>0.49858356940509913</v>
      </c>
      <c r="AL441">
        <v>0.54261363636363635</v>
      </c>
      <c r="AM441">
        <v>0.56657223796033995</v>
      </c>
      <c r="AN441">
        <v>0.50141643059490082</v>
      </c>
      <c r="AO441">
        <v>0.48725212464589229</v>
      </c>
      <c r="AP441">
        <v>0.5382436260623229</v>
      </c>
      <c r="AQ441">
        <v>0.54261363636363635</v>
      </c>
      <c r="AV441">
        <v>0</v>
      </c>
      <c r="AW441">
        <v>0</v>
      </c>
      <c r="AX441" s="24">
        <f t="shared" si="94"/>
        <v>0</v>
      </c>
      <c r="AY441">
        <f t="shared" si="95"/>
        <v>0</v>
      </c>
      <c r="AZ441">
        <f t="shared" si="96"/>
        <v>1</v>
      </c>
    </row>
    <row r="442" spans="4:52">
      <c r="D442" s="74"/>
      <c r="E442" s="31">
        <v>75</v>
      </c>
      <c r="F442" s="30">
        <f t="shared" si="97"/>
        <v>0.34319127710742187</v>
      </c>
      <c r="G442">
        <v>0.31750604910938829</v>
      </c>
      <c r="H442">
        <v>0.38294693176391731</v>
      </c>
      <c r="I442">
        <v>0.36193257725557387</v>
      </c>
      <c r="J442">
        <v>0.3014308330688486</v>
      </c>
      <c r="K442">
        <v>0.36196245878443761</v>
      </c>
      <c r="L442">
        <v>0.41543751565928572</v>
      </c>
      <c r="M442">
        <v>0.32019391307139089</v>
      </c>
      <c r="N442">
        <v>0.33623506414459442</v>
      </c>
      <c r="O442">
        <v>0.39313930497114841</v>
      </c>
      <c r="P442">
        <v>0.26167636219530682</v>
      </c>
      <c r="Q442">
        <v>0.42456229585374589</v>
      </c>
      <c r="R442">
        <v>0.28892209236533178</v>
      </c>
      <c r="S442">
        <v>0.31078898349081652</v>
      </c>
      <c r="T442">
        <v>0.30771390370722612</v>
      </c>
      <c r="U442">
        <v>0.36342087117031707</v>
      </c>
      <c r="Z442" s="74"/>
      <c r="AA442" s="31">
        <v>75</v>
      </c>
      <c r="AB442" s="30">
        <f t="shared" si="98"/>
        <v>0.52551291956391111</v>
      </c>
      <c r="AC442">
        <v>0.55240793201133143</v>
      </c>
      <c r="AD442">
        <v>0.5184135977337111</v>
      </c>
      <c r="AE442">
        <v>0.54957507082152979</v>
      </c>
      <c r="AF442">
        <v>0.52691218130311612</v>
      </c>
      <c r="AG442">
        <v>0.50852272727272729</v>
      </c>
      <c r="AH442">
        <v>0.52691218130311612</v>
      </c>
      <c r="AI442">
        <v>0.53541076487252126</v>
      </c>
      <c r="AJ442">
        <v>0.50708215297450421</v>
      </c>
      <c r="AK442">
        <v>0.48441926345609071</v>
      </c>
      <c r="AL442">
        <v>0.54261363636363635</v>
      </c>
      <c r="AM442">
        <v>0.56940509915014159</v>
      </c>
      <c r="AN442">
        <v>0.50141643059490082</v>
      </c>
      <c r="AO442">
        <v>0.48725212464589229</v>
      </c>
      <c r="AP442">
        <v>0.53257790368271951</v>
      </c>
      <c r="AQ442">
        <v>0.53977272727272729</v>
      </c>
      <c r="AV442">
        <v>1.857757568359375E-3</v>
      </c>
      <c r="AW442">
        <v>1.15203857421875E-3</v>
      </c>
      <c r="AX442" s="24">
        <f t="shared" si="94"/>
        <v>7.0547003306017421E-4</v>
      </c>
      <c r="AY442">
        <f t="shared" si="95"/>
        <v>7.05718994140625E-4</v>
      </c>
      <c r="AZ442">
        <f t="shared" si="96"/>
        <v>0</v>
      </c>
    </row>
    <row r="443" spans="4:52">
      <c r="D443" s="74"/>
      <c r="E443" s="31">
        <v>100</v>
      </c>
      <c r="F443" s="30">
        <f t="shared" si="97"/>
        <v>0.34313013253675528</v>
      </c>
      <c r="G443">
        <v>0.31676438648658728</v>
      </c>
      <c r="H443">
        <v>0.38269757686761202</v>
      </c>
      <c r="I443">
        <v>0.36136744065737741</v>
      </c>
      <c r="J443">
        <v>0.30192902808393868</v>
      </c>
      <c r="K443">
        <v>0.36195148454649761</v>
      </c>
      <c r="L443">
        <v>0.41559881876854698</v>
      </c>
      <c r="M443">
        <v>0.32076104215443257</v>
      </c>
      <c r="N443">
        <v>0.335578721392646</v>
      </c>
      <c r="O443">
        <v>0.39359164942771441</v>
      </c>
      <c r="P443">
        <v>0.2611291490274299</v>
      </c>
      <c r="Q443">
        <v>0.42410185514982462</v>
      </c>
      <c r="R443">
        <v>0.28915371489446567</v>
      </c>
      <c r="S443">
        <v>0.31116871476491192</v>
      </c>
      <c r="T443">
        <v>0.30727707960531259</v>
      </c>
      <c r="U443">
        <v>0.36388132622403208</v>
      </c>
      <c r="Z443" s="74"/>
      <c r="AA443" s="31">
        <v>100</v>
      </c>
      <c r="AB443" s="30">
        <f t="shared" si="98"/>
        <v>0.52551291956391111</v>
      </c>
      <c r="AC443">
        <v>0.54957507082152979</v>
      </c>
      <c r="AD443">
        <v>0.52407932011331448</v>
      </c>
      <c r="AE443">
        <v>0.5439093484419264</v>
      </c>
      <c r="AF443">
        <v>0.52124645892351273</v>
      </c>
      <c r="AG443">
        <v>0.50852272727272729</v>
      </c>
      <c r="AH443">
        <v>0.52691218130311612</v>
      </c>
      <c r="AI443">
        <v>0.53257790368271951</v>
      </c>
      <c r="AJ443">
        <v>0.50424929178470257</v>
      </c>
      <c r="AK443">
        <v>0.48441926345609071</v>
      </c>
      <c r="AL443">
        <v>0.53977272727272729</v>
      </c>
      <c r="AM443">
        <v>0.56940509915014159</v>
      </c>
      <c r="AN443">
        <v>0.50424929178470257</v>
      </c>
      <c r="AO443">
        <v>0.49008498583569399</v>
      </c>
      <c r="AP443">
        <v>0.54107648725212465</v>
      </c>
      <c r="AQ443">
        <v>0.54261363636363635</v>
      </c>
      <c r="AV443">
        <v>0.48684501647949219</v>
      </c>
      <c r="AW443">
        <v>0.48707351684570321</v>
      </c>
      <c r="AX443" s="24">
        <f t="shared" si="94"/>
        <v>2.2852647440821115E-4</v>
      </c>
      <c r="AY443">
        <f t="shared" si="95"/>
        <v>2.2850036621102632E-4</v>
      </c>
      <c r="AZ443">
        <f t="shared" si="96"/>
        <v>1</v>
      </c>
    </row>
    <row r="444" spans="4:52">
      <c r="D444" s="74"/>
      <c r="E444" s="31">
        <v>125</v>
      </c>
      <c r="F444" s="30">
        <f t="shared" si="97"/>
        <v>0.34324131060617108</v>
      </c>
      <c r="G444">
        <v>0.31716863529777728</v>
      </c>
      <c r="H444">
        <v>0.38238294619153468</v>
      </c>
      <c r="I444">
        <v>0.36184318848553221</v>
      </c>
      <c r="J444">
        <v>0.30217587913771699</v>
      </c>
      <c r="K444">
        <v>0.36173540440646962</v>
      </c>
      <c r="L444">
        <v>0.4161778465911013</v>
      </c>
      <c r="M444">
        <v>0.32069371410157549</v>
      </c>
      <c r="N444">
        <v>0.33560302235776712</v>
      </c>
      <c r="O444">
        <v>0.39357840322701859</v>
      </c>
      <c r="P444">
        <v>0.2614619001281786</v>
      </c>
      <c r="Q444">
        <v>0.42448037804618061</v>
      </c>
      <c r="R444">
        <v>0.28893156153597072</v>
      </c>
      <c r="S444">
        <v>0.31104770721577402</v>
      </c>
      <c r="T444">
        <v>0.30749375707333099</v>
      </c>
      <c r="U444">
        <v>0.36384531529663761</v>
      </c>
      <c r="Z444" s="74"/>
      <c r="AA444" s="31">
        <v>125</v>
      </c>
      <c r="AB444" s="30">
        <f t="shared" si="98"/>
        <v>0.52532298909777675</v>
      </c>
      <c r="AC444">
        <v>0.54957507082152979</v>
      </c>
      <c r="AD444">
        <v>0.52407932011331448</v>
      </c>
      <c r="AE444">
        <v>0.5439093484419264</v>
      </c>
      <c r="AF444">
        <v>0.52407932011331448</v>
      </c>
      <c r="AG444">
        <v>0.50852272727272729</v>
      </c>
      <c r="AH444">
        <v>0.52407932011331448</v>
      </c>
      <c r="AI444">
        <v>0.53541076487252126</v>
      </c>
      <c r="AJ444">
        <v>0.50708215297450421</v>
      </c>
      <c r="AK444">
        <v>0.48441926345609071</v>
      </c>
      <c r="AL444">
        <v>0.53977272727272729</v>
      </c>
      <c r="AM444">
        <v>0.56940509915014159</v>
      </c>
      <c r="AN444">
        <v>0.50424929178470257</v>
      </c>
      <c r="AO444">
        <v>0.49291784702549568</v>
      </c>
      <c r="AP444">
        <v>0.53541076487252126</v>
      </c>
      <c r="AQ444">
        <v>0.53693181818181823</v>
      </c>
      <c r="AV444">
        <v>0</v>
      </c>
      <c r="AW444">
        <v>0</v>
      </c>
      <c r="AX444" s="24">
        <f t="shared" si="94"/>
        <v>0</v>
      </c>
      <c r="AY444">
        <f t="shared" si="95"/>
        <v>0</v>
      </c>
      <c r="AZ444">
        <f t="shared" si="96"/>
        <v>1</v>
      </c>
    </row>
    <row r="445" spans="4:52">
      <c r="D445" s="74"/>
      <c r="E445" s="31">
        <v>250</v>
      </c>
      <c r="F445" s="30">
        <f t="shared" si="97"/>
        <v>0.34314844831124958</v>
      </c>
      <c r="G445">
        <v>0.31589877735729449</v>
      </c>
      <c r="H445">
        <v>0.38261928640249249</v>
      </c>
      <c r="I445">
        <v>0.36215588020190448</v>
      </c>
      <c r="J445">
        <v>0.30221092989295772</v>
      </c>
      <c r="K445">
        <v>0.36183343662147421</v>
      </c>
      <c r="L445">
        <v>0.41560557545935489</v>
      </c>
      <c r="M445">
        <v>0.32057986437385549</v>
      </c>
      <c r="N445">
        <v>0.33521287875324041</v>
      </c>
      <c r="O445">
        <v>0.39348439393215578</v>
      </c>
      <c r="P445">
        <v>0.26138353061107911</v>
      </c>
      <c r="Q445">
        <v>0.42440375173282979</v>
      </c>
      <c r="R445">
        <v>0.28867204006452102</v>
      </c>
      <c r="S445">
        <v>0.31179576836427392</v>
      </c>
      <c r="T445">
        <v>0.30781924052905257</v>
      </c>
      <c r="U445">
        <v>0.36355137037225782</v>
      </c>
      <c r="Z445" s="74"/>
      <c r="AA445" s="31">
        <v>250</v>
      </c>
      <c r="AB445" s="30">
        <f t="shared" si="98"/>
        <v>0.52475748991329729</v>
      </c>
      <c r="AC445">
        <v>0.55240793201133143</v>
      </c>
      <c r="AD445">
        <v>0.52691218130311612</v>
      </c>
      <c r="AE445">
        <v>0.5382436260623229</v>
      </c>
      <c r="AF445">
        <v>0.52407932011331448</v>
      </c>
      <c r="AG445">
        <v>0.50852272727272729</v>
      </c>
      <c r="AH445">
        <v>0.51558073654390935</v>
      </c>
      <c r="AI445">
        <v>0.53257790368271951</v>
      </c>
      <c r="AJ445">
        <v>0.50708215297450421</v>
      </c>
      <c r="AK445">
        <v>0.49291784702549568</v>
      </c>
      <c r="AL445">
        <v>0.53977272727272729</v>
      </c>
      <c r="AM445">
        <v>0.56657223796033995</v>
      </c>
      <c r="AN445">
        <v>0.50991501416430596</v>
      </c>
      <c r="AO445">
        <v>0.48441926345609071</v>
      </c>
      <c r="AP445">
        <v>0.52974504249291787</v>
      </c>
      <c r="AQ445">
        <v>0.54261363636363635</v>
      </c>
      <c r="AV445">
        <v>8.2639694213867188E-2</v>
      </c>
      <c r="AW445">
        <v>0.11220512390136721</v>
      </c>
      <c r="AX445" s="24">
        <f t="shared" si="94"/>
        <v>3.0006826291954843E-2</v>
      </c>
      <c r="AY445">
        <f t="shared" si="95"/>
        <v>2.9565429687500019E-2</v>
      </c>
      <c r="AZ445">
        <f t="shared" si="96"/>
        <v>0</v>
      </c>
    </row>
    <row r="446" spans="4:52">
      <c r="D446" s="74"/>
      <c r="E446" s="31">
        <v>400</v>
      </c>
      <c r="F446" s="30">
        <f t="shared" si="97"/>
        <v>0.34321643450236444</v>
      </c>
      <c r="G446">
        <v>0.3159365800651483</v>
      </c>
      <c r="H446">
        <v>0.38302895160436939</v>
      </c>
      <c r="I446">
        <v>0.3618088406001676</v>
      </c>
      <c r="J446">
        <v>0.30249952951472259</v>
      </c>
      <c r="K446">
        <v>0.36175910732845212</v>
      </c>
      <c r="L446">
        <v>0.4160438357649146</v>
      </c>
      <c r="M446">
        <v>0.32082898965957829</v>
      </c>
      <c r="N446">
        <v>0.33548163026073408</v>
      </c>
      <c r="O446">
        <v>0.39348593538598969</v>
      </c>
      <c r="P446">
        <v>0.26151477290443392</v>
      </c>
      <c r="Q446">
        <v>0.42433493002378869</v>
      </c>
      <c r="R446">
        <v>0.2885825571189789</v>
      </c>
      <c r="S446">
        <v>0.3113428426776092</v>
      </c>
      <c r="T446">
        <v>0.30778460501702609</v>
      </c>
      <c r="U446">
        <v>0.36381340960955272</v>
      </c>
      <c r="Z446" s="74"/>
      <c r="AA446" s="31">
        <v>400</v>
      </c>
      <c r="AB446" s="30">
        <f t="shared" si="98"/>
        <v>0.52607949180187141</v>
      </c>
      <c r="AC446">
        <v>0.55524079320113318</v>
      </c>
      <c r="AD446">
        <v>0.52407932011331448</v>
      </c>
      <c r="AE446">
        <v>0.5439093484419264</v>
      </c>
      <c r="AF446">
        <v>0.52124645892351273</v>
      </c>
      <c r="AG446">
        <v>0.51136363636363635</v>
      </c>
      <c r="AH446">
        <v>0.52124645892351273</v>
      </c>
      <c r="AI446">
        <v>0.53257790368271951</v>
      </c>
      <c r="AJ446">
        <v>0.50991501416430596</v>
      </c>
      <c r="AK446">
        <v>0.49291784702549568</v>
      </c>
      <c r="AL446">
        <v>0.54261363636363635</v>
      </c>
      <c r="AM446">
        <v>0.56940509915014159</v>
      </c>
      <c r="AN446">
        <v>0.50991501416430596</v>
      </c>
      <c r="AO446">
        <v>0.48725212464589229</v>
      </c>
      <c r="AP446">
        <v>0.53257790368271951</v>
      </c>
      <c r="AQ446">
        <v>0.53693181818181823</v>
      </c>
      <c r="AV446">
        <v>0.47451400756835938</v>
      </c>
      <c r="AW446">
        <v>0.4440494537353516</v>
      </c>
      <c r="AX446" s="24">
        <f t="shared" si="94"/>
        <v>3.0005185943987281E-2</v>
      </c>
      <c r="AY446">
        <f t="shared" si="95"/>
        <v>3.0464553833007779E-2</v>
      </c>
      <c r="AZ446">
        <f t="shared" si="96"/>
        <v>1</v>
      </c>
    </row>
    <row r="447" spans="4:52">
      <c r="D447" s="74"/>
      <c r="E447" s="31">
        <v>500</v>
      </c>
      <c r="F447" s="30">
        <f t="shared" si="97"/>
        <v>0.34330215148799265</v>
      </c>
      <c r="G447">
        <v>0.31608941829602738</v>
      </c>
      <c r="H447">
        <v>0.38316911920967611</v>
      </c>
      <c r="I447">
        <v>0.36175736958684779</v>
      </c>
      <c r="J447">
        <v>0.30267501723583717</v>
      </c>
      <c r="K447">
        <v>0.36159708201676821</v>
      </c>
      <c r="L447">
        <v>0.41634432504830499</v>
      </c>
      <c r="M447">
        <v>0.32088630727964462</v>
      </c>
      <c r="N447">
        <v>0.33549372971300978</v>
      </c>
      <c r="O447">
        <v>0.39362070134107668</v>
      </c>
      <c r="P447">
        <v>0.26176062823553642</v>
      </c>
      <c r="Q447">
        <v>0.4242377970903391</v>
      </c>
      <c r="R447">
        <v>0.2886703620207377</v>
      </c>
      <c r="S447">
        <v>0.31149647245908968</v>
      </c>
      <c r="T447">
        <v>0.30796182323411098</v>
      </c>
      <c r="U447">
        <v>0.36377211955288358</v>
      </c>
      <c r="Z447" s="74"/>
      <c r="AA447" s="31">
        <v>500</v>
      </c>
      <c r="AB447" s="30">
        <f t="shared" si="98"/>
        <v>0.52475534380633537</v>
      </c>
      <c r="AC447">
        <v>0.55524079320113318</v>
      </c>
      <c r="AD447">
        <v>0.52691218130311612</v>
      </c>
      <c r="AE447">
        <v>0.5439093484419264</v>
      </c>
      <c r="AF447">
        <v>0.52124645892351273</v>
      </c>
      <c r="AG447">
        <v>0.50852272727272729</v>
      </c>
      <c r="AH447">
        <v>0.5184135977337111</v>
      </c>
      <c r="AI447">
        <v>0.53541076487252126</v>
      </c>
      <c r="AJ447">
        <v>0.50708215297450421</v>
      </c>
      <c r="AK447">
        <v>0.49291784702549568</v>
      </c>
      <c r="AL447">
        <v>0.53693181818181823</v>
      </c>
      <c r="AM447">
        <v>0.56657223796033995</v>
      </c>
      <c r="AN447">
        <v>0.50708215297450421</v>
      </c>
      <c r="AO447">
        <v>0.48441926345609071</v>
      </c>
      <c r="AP447">
        <v>0.53257790368271951</v>
      </c>
      <c r="AQ447">
        <v>0.53409090909090906</v>
      </c>
      <c r="AV447">
        <v>0</v>
      </c>
      <c r="AW447">
        <v>0</v>
      </c>
      <c r="AX447" s="24">
        <f t="shared" si="94"/>
        <v>0</v>
      </c>
      <c r="AY447">
        <f t="shared" si="95"/>
        <v>0</v>
      </c>
      <c r="AZ447">
        <f t="shared" si="96"/>
        <v>1</v>
      </c>
    </row>
    <row r="448" spans="4:52">
      <c r="D448" s="74"/>
      <c r="E448" s="31">
        <v>600</v>
      </c>
      <c r="F448" s="30">
        <f t="shared" si="97"/>
        <v>0.34326647591859272</v>
      </c>
      <c r="G448">
        <v>0.31576938520062953</v>
      </c>
      <c r="H448">
        <v>0.38322152080122429</v>
      </c>
      <c r="I448">
        <v>0.36184049228582787</v>
      </c>
      <c r="J448">
        <v>0.30260043526054958</v>
      </c>
      <c r="K448">
        <v>0.36169760418337948</v>
      </c>
      <c r="L448">
        <v>0.41623198603292372</v>
      </c>
      <c r="M448">
        <v>0.32089308036605041</v>
      </c>
      <c r="N448">
        <v>0.335481602176185</v>
      </c>
      <c r="O448">
        <v>0.39353317858822362</v>
      </c>
      <c r="P448">
        <v>0.2616629157035103</v>
      </c>
      <c r="Q448">
        <v>0.42447961575674009</v>
      </c>
      <c r="R448">
        <v>0.28859147395939688</v>
      </c>
      <c r="S448">
        <v>0.31134442172013799</v>
      </c>
      <c r="T448">
        <v>0.3079873398075692</v>
      </c>
      <c r="U448">
        <v>0.36366208693654262</v>
      </c>
      <c r="Z448" s="74"/>
      <c r="AA448" s="31">
        <v>600</v>
      </c>
      <c r="AB448" s="30">
        <f t="shared" si="98"/>
        <v>0.52494527427246973</v>
      </c>
      <c r="AC448">
        <v>0.55524079320113318</v>
      </c>
      <c r="AD448">
        <v>0.52407932011331448</v>
      </c>
      <c r="AE448">
        <v>0.54107648725212465</v>
      </c>
      <c r="AF448">
        <v>0.52124645892351273</v>
      </c>
      <c r="AG448">
        <v>0.51136363636363635</v>
      </c>
      <c r="AH448">
        <v>0.5184135977337111</v>
      </c>
      <c r="AI448">
        <v>0.53257790368271951</v>
      </c>
      <c r="AJ448">
        <v>0.50708215297450421</v>
      </c>
      <c r="AK448">
        <v>0.49291784702549568</v>
      </c>
      <c r="AL448">
        <v>0.53977272727272729</v>
      </c>
      <c r="AM448">
        <v>0.56657223796033995</v>
      </c>
      <c r="AN448">
        <v>0.50991501416430596</v>
      </c>
      <c r="AO448">
        <v>0.48441926345609071</v>
      </c>
      <c r="AP448">
        <v>0.53541076487252126</v>
      </c>
      <c r="AQ448">
        <v>0.53409090909090906</v>
      </c>
      <c r="AV448">
        <v>0</v>
      </c>
      <c r="AW448">
        <v>0</v>
      </c>
      <c r="AX448" s="24">
        <f t="shared" si="94"/>
        <v>0</v>
      </c>
      <c r="AY448">
        <f t="shared" si="95"/>
        <v>0</v>
      </c>
      <c r="AZ448">
        <f t="shared" si="96"/>
        <v>1</v>
      </c>
    </row>
    <row r="449" spans="4:52">
      <c r="D449" s="74"/>
      <c r="E449" s="31">
        <v>750</v>
      </c>
      <c r="F449" s="30">
        <f t="shared" si="97"/>
        <v>0.34328965688410013</v>
      </c>
      <c r="G449">
        <v>0.31600755581326989</v>
      </c>
      <c r="H449">
        <v>0.38323928108757138</v>
      </c>
      <c r="I449">
        <v>0.36172018860120703</v>
      </c>
      <c r="J449">
        <v>0.30258604812897599</v>
      </c>
      <c r="K449">
        <v>0.36177096694151112</v>
      </c>
      <c r="L449">
        <v>0.41605299120476003</v>
      </c>
      <c r="M449">
        <v>0.32085602457900297</v>
      </c>
      <c r="N449">
        <v>0.33532302001475872</v>
      </c>
      <c r="O449">
        <v>0.39340953647272858</v>
      </c>
      <c r="P449">
        <v>0.26160407476816372</v>
      </c>
      <c r="Q449">
        <v>0.42492258234861519</v>
      </c>
      <c r="R449">
        <v>0.28862971044588859</v>
      </c>
      <c r="S449">
        <v>0.31159655039963208</v>
      </c>
      <c r="T449">
        <v>0.30815553669311418</v>
      </c>
      <c r="U449">
        <v>0.36347078576230191</v>
      </c>
      <c r="Z449" s="74"/>
      <c r="AA449" s="31">
        <v>750</v>
      </c>
      <c r="AB449" s="30">
        <f t="shared" si="98"/>
        <v>0.52418984462185603</v>
      </c>
      <c r="AC449">
        <v>0.55240793201133143</v>
      </c>
      <c r="AD449">
        <v>0.52691218130311612</v>
      </c>
      <c r="AE449">
        <v>0.54107648725212465</v>
      </c>
      <c r="AF449">
        <v>0.52124645892351273</v>
      </c>
      <c r="AG449">
        <v>0.51136363636363635</v>
      </c>
      <c r="AH449">
        <v>0.51558073654390935</v>
      </c>
      <c r="AI449">
        <v>0.53257790368271951</v>
      </c>
      <c r="AJ449">
        <v>0.50708215297450421</v>
      </c>
      <c r="AK449">
        <v>0.49008498583569399</v>
      </c>
      <c r="AL449">
        <v>0.53977272727272729</v>
      </c>
      <c r="AM449">
        <v>0.56657223796033995</v>
      </c>
      <c r="AN449">
        <v>0.50424929178470257</v>
      </c>
      <c r="AO449">
        <v>0.48441926345609071</v>
      </c>
      <c r="AP449">
        <v>0.53541076487252126</v>
      </c>
      <c r="AQ449">
        <v>0.53409090909090906</v>
      </c>
      <c r="AV449">
        <v>0.20405387878417969</v>
      </c>
      <c r="AW449">
        <v>0.2119190216064453</v>
      </c>
      <c r="AX449" s="24">
        <f t="shared" si="94"/>
        <v>7.8961543080112856E-3</v>
      </c>
      <c r="AY449">
        <f t="shared" si="95"/>
        <v>7.8651428222656083E-3</v>
      </c>
      <c r="AZ449">
        <f t="shared" si="96"/>
        <v>1</v>
      </c>
    </row>
    <row r="450" spans="4:52">
      <c r="D450" s="74"/>
      <c r="E450" s="31">
        <v>1000</v>
      </c>
      <c r="F450" s="30">
        <f t="shared" si="97"/>
        <v>0.34324627177560502</v>
      </c>
      <c r="G450">
        <v>0.31596955248688119</v>
      </c>
      <c r="H450">
        <v>0.38327261707057958</v>
      </c>
      <c r="I450">
        <v>0.36166286381809237</v>
      </c>
      <c r="J450">
        <v>0.30250667913200618</v>
      </c>
      <c r="K450">
        <v>0.36189264112887309</v>
      </c>
      <c r="L450">
        <v>0.41578676243275531</v>
      </c>
      <c r="M450">
        <v>0.32084751105637233</v>
      </c>
      <c r="N450">
        <v>0.33516941145037921</v>
      </c>
      <c r="O450">
        <v>0.39355836536647543</v>
      </c>
      <c r="P450">
        <v>0.26160810298649573</v>
      </c>
      <c r="Q450">
        <v>0.42468634675150901</v>
      </c>
      <c r="R450">
        <v>0.28868733212881148</v>
      </c>
      <c r="S450">
        <v>0.31146450832489181</v>
      </c>
      <c r="T450">
        <v>0.30816947158619318</v>
      </c>
      <c r="U450">
        <v>0.36341191091375907</v>
      </c>
      <c r="Z450" s="74"/>
      <c r="AA450" s="31">
        <v>1000</v>
      </c>
      <c r="AB450" s="30">
        <f t="shared" si="98"/>
        <v>0.52419038114859651</v>
      </c>
      <c r="AC450">
        <v>0.55240793201133143</v>
      </c>
      <c r="AD450">
        <v>0.52691218130311612</v>
      </c>
      <c r="AE450">
        <v>0.54107648725212465</v>
      </c>
      <c r="AF450">
        <v>0.52124645892351273</v>
      </c>
      <c r="AG450">
        <v>0.51136363636363635</v>
      </c>
      <c r="AH450">
        <v>0.51558073654390935</v>
      </c>
      <c r="AI450">
        <v>0.53257790368271951</v>
      </c>
      <c r="AJ450">
        <v>0.50708215297450421</v>
      </c>
      <c r="AK450">
        <v>0.48725212464589229</v>
      </c>
      <c r="AL450">
        <v>0.53977272727272729</v>
      </c>
      <c r="AM450">
        <v>0.56657223796033995</v>
      </c>
      <c r="AN450">
        <v>0.50424929178470257</v>
      </c>
      <c r="AO450">
        <v>0.48441926345609071</v>
      </c>
      <c r="AP450">
        <v>0.53541076487252126</v>
      </c>
      <c r="AQ450">
        <v>0.53693181818181823</v>
      </c>
      <c r="AV450">
        <v>1.76849365234375E-2</v>
      </c>
      <c r="AW450">
        <v>1.70745849609375E-2</v>
      </c>
      <c r="AX450" s="24">
        <f t="shared" si="94"/>
        <v>6.1016533587493818E-4</v>
      </c>
      <c r="AY450">
        <f t="shared" si="95"/>
        <v>6.103515625E-4</v>
      </c>
      <c r="AZ450">
        <f t="shared" si="96"/>
        <v>1</v>
      </c>
    </row>
    <row r="451" spans="4:52">
      <c r="D451" s="73">
        <v>13</v>
      </c>
      <c r="E451" s="31">
        <v>5</v>
      </c>
      <c r="F451" s="30">
        <f t="shared" si="97"/>
        <v>0.34475177993852169</v>
      </c>
      <c r="G451">
        <v>0.32200646923468212</v>
      </c>
      <c r="H451">
        <v>0.38388121846901962</v>
      </c>
      <c r="I451">
        <v>0.36182088392566719</v>
      </c>
      <c r="J451">
        <v>0.30481642910315621</v>
      </c>
      <c r="K451">
        <v>0.36024934428975469</v>
      </c>
      <c r="L451">
        <v>0.41427147068523812</v>
      </c>
      <c r="M451">
        <v>0.32435939341032488</v>
      </c>
      <c r="N451">
        <v>0.33920401962068231</v>
      </c>
      <c r="O451">
        <v>0.39130063440355067</v>
      </c>
      <c r="P451">
        <v>0.26300370635890241</v>
      </c>
      <c r="Q451">
        <v>0.42584814535117937</v>
      </c>
      <c r="R451">
        <v>0.29046608958626757</v>
      </c>
      <c r="S451">
        <v>0.31386670574560499</v>
      </c>
      <c r="T451">
        <v>0.3109297474525185</v>
      </c>
      <c r="U451">
        <v>0.36525244144127728</v>
      </c>
      <c r="Z451" s="73">
        <v>13</v>
      </c>
      <c r="AA451" s="31">
        <v>5</v>
      </c>
      <c r="AB451" s="30">
        <f t="shared" si="98"/>
        <v>0.52381266632328971</v>
      </c>
      <c r="AC451">
        <v>0.54957507082152979</v>
      </c>
      <c r="AD451">
        <v>0.52124645892351273</v>
      </c>
      <c r="AE451">
        <v>0.54674220963172804</v>
      </c>
      <c r="AF451">
        <v>0.5184135977337111</v>
      </c>
      <c r="AG451">
        <v>0.51704545454545459</v>
      </c>
      <c r="AH451">
        <v>0.52124645892351273</v>
      </c>
      <c r="AI451">
        <v>0.52407932011331448</v>
      </c>
      <c r="AJ451">
        <v>0.52124645892351273</v>
      </c>
      <c r="AK451">
        <v>0.48441926345609071</v>
      </c>
      <c r="AL451">
        <v>0.54829545454545459</v>
      </c>
      <c r="AM451">
        <v>0.56940509915014159</v>
      </c>
      <c r="AN451">
        <v>0.50424929178470257</v>
      </c>
      <c r="AO451">
        <v>0.48441926345609071</v>
      </c>
      <c r="AP451">
        <v>0.52407932011331448</v>
      </c>
      <c r="AQ451">
        <v>0.52272727272727271</v>
      </c>
      <c r="AV451">
        <v>1.9176483154296878E-2</v>
      </c>
      <c r="AW451">
        <v>1.1503219604492189E-2</v>
      </c>
      <c r="AX451" s="24">
        <f t="shared" si="94"/>
        <v>7.6438992178064803E-3</v>
      </c>
      <c r="AY451">
        <f t="shared" si="95"/>
        <v>7.6732635498046892E-3</v>
      </c>
      <c r="AZ451">
        <f t="shared" si="96"/>
        <v>0</v>
      </c>
    </row>
    <row r="452" spans="4:52">
      <c r="D452" s="74"/>
      <c r="E452" s="31">
        <v>10</v>
      </c>
      <c r="F452" s="30">
        <f t="shared" si="97"/>
        <v>0.3444684357393622</v>
      </c>
      <c r="G452">
        <v>0.32309670157109383</v>
      </c>
      <c r="H452">
        <v>0.38471067488320232</v>
      </c>
      <c r="I452">
        <v>0.36125395139542033</v>
      </c>
      <c r="J452">
        <v>0.30480251484294318</v>
      </c>
      <c r="K452">
        <v>0.36164967049008778</v>
      </c>
      <c r="L452">
        <v>0.41260643254352791</v>
      </c>
      <c r="M452">
        <v>0.32347021492450478</v>
      </c>
      <c r="N452">
        <v>0.34117230710442442</v>
      </c>
      <c r="O452">
        <v>0.39202930952571441</v>
      </c>
      <c r="P452">
        <v>0.26308042356878242</v>
      </c>
      <c r="Q452">
        <v>0.42367889236458478</v>
      </c>
      <c r="R452">
        <v>0.2893257366536891</v>
      </c>
      <c r="S452">
        <v>0.31501416648075031</v>
      </c>
      <c r="T452">
        <v>0.30750053023409268</v>
      </c>
      <c r="U452">
        <v>0.36363500950761551</v>
      </c>
      <c r="Z452" s="74"/>
      <c r="AA452" s="31">
        <v>10</v>
      </c>
      <c r="AB452" s="30">
        <f t="shared" si="98"/>
        <v>0.52418769851489389</v>
      </c>
      <c r="AC452">
        <v>0.54674220963172804</v>
      </c>
      <c r="AD452">
        <v>0.52124645892351273</v>
      </c>
      <c r="AE452">
        <v>0.54107648725212465</v>
      </c>
      <c r="AF452">
        <v>0.5184135977337111</v>
      </c>
      <c r="AG452">
        <v>0.5</v>
      </c>
      <c r="AH452">
        <v>0.51558073654390935</v>
      </c>
      <c r="AI452">
        <v>0.52691218130311612</v>
      </c>
      <c r="AJ452">
        <v>0.52407932011331448</v>
      </c>
      <c r="AK452">
        <v>0.49291784702549568</v>
      </c>
      <c r="AL452">
        <v>0.55113636363636365</v>
      </c>
      <c r="AM452">
        <v>0.57507082152974509</v>
      </c>
      <c r="AN452">
        <v>0.50991501416430596</v>
      </c>
      <c r="AO452">
        <v>0.48441926345609071</v>
      </c>
      <c r="AP452">
        <v>0.53257790368271951</v>
      </c>
      <c r="AQ452">
        <v>0.52272727272727271</v>
      </c>
      <c r="AV452">
        <v>0</v>
      </c>
      <c r="AW452">
        <v>0</v>
      </c>
      <c r="AX452" s="24">
        <f t="shared" si="94"/>
        <v>0</v>
      </c>
      <c r="AY452">
        <f t="shared" si="95"/>
        <v>0</v>
      </c>
      <c r="AZ452">
        <f t="shared" si="96"/>
        <v>1</v>
      </c>
    </row>
    <row r="453" spans="4:52">
      <c r="D453" s="74"/>
      <c r="E453" s="31">
        <v>15</v>
      </c>
      <c r="F453" s="30">
        <f t="shared" si="97"/>
        <v>0.34345741502179084</v>
      </c>
      <c r="G453">
        <v>0.31980490277595519</v>
      </c>
      <c r="H453">
        <v>0.3838087248197955</v>
      </c>
      <c r="I453">
        <v>0.36155547485903788</v>
      </c>
      <c r="J453">
        <v>0.30223866133376309</v>
      </c>
      <c r="K453">
        <v>0.36232913051089061</v>
      </c>
      <c r="L453">
        <v>0.41133806915787008</v>
      </c>
      <c r="M453">
        <v>0.32115388101627751</v>
      </c>
      <c r="N453">
        <v>0.33813034167275702</v>
      </c>
      <c r="O453">
        <v>0.39266068308891411</v>
      </c>
      <c r="P453">
        <v>0.26231284712264252</v>
      </c>
      <c r="Q453">
        <v>0.42268334837943888</v>
      </c>
      <c r="R453">
        <v>0.28936810576104471</v>
      </c>
      <c r="S453">
        <v>0.31246991759102949</v>
      </c>
      <c r="T453">
        <v>0.30836265443886052</v>
      </c>
      <c r="U453">
        <v>0.36364448279858552</v>
      </c>
      <c r="Z453" s="74"/>
      <c r="AA453" s="31">
        <v>15</v>
      </c>
      <c r="AB453" s="30">
        <f t="shared" si="98"/>
        <v>0.52399991415572145</v>
      </c>
      <c r="AC453">
        <v>0.55524079320113318</v>
      </c>
      <c r="AD453">
        <v>0.51558073654390935</v>
      </c>
      <c r="AE453">
        <v>0.5439093484419264</v>
      </c>
      <c r="AF453">
        <v>0.52124645892351273</v>
      </c>
      <c r="AG453">
        <v>0.50852272727272729</v>
      </c>
      <c r="AH453">
        <v>0.51558073654390935</v>
      </c>
      <c r="AI453">
        <v>0.52974504249291787</v>
      </c>
      <c r="AJ453">
        <v>0.50991501416430596</v>
      </c>
      <c r="AK453">
        <v>0.49575070821529738</v>
      </c>
      <c r="AL453">
        <v>0.55113636363636365</v>
      </c>
      <c r="AM453">
        <v>0.5637393767705382</v>
      </c>
      <c r="AN453">
        <v>0.50708215297450421</v>
      </c>
      <c r="AO453">
        <v>0.48441926345609071</v>
      </c>
      <c r="AP453">
        <v>0.5382436260623229</v>
      </c>
      <c r="AQ453">
        <v>0.51988636363636365</v>
      </c>
      <c r="AV453">
        <v>0.45434379577636719</v>
      </c>
      <c r="AW453">
        <v>0.45179939270019531</v>
      </c>
      <c r="AX453" s="24">
        <f t="shared" si="94"/>
        <v>2.5411688263247633E-3</v>
      </c>
      <c r="AY453">
        <f t="shared" si="95"/>
        <v>2.544403076171875E-3</v>
      </c>
      <c r="AZ453">
        <f t="shared" si="96"/>
        <v>1</v>
      </c>
    </row>
    <row r="454" spans="4:52">
      <c r="D454" s="74"/>
      <c r="E454" s="31">
        <v>25</v>
      </c>
      <c r="F454" s="30">
        <f t="shared" si="97"/>
        <v>0.3436805509937198</v>
      </c>
      <c r="G454">
        <v>0.3187374250510579</v>
      </c>
      <c r="H454">
        <v>0.38433888434625763</v>
      </c>
      <c r="I454">
        <v>0.36271922892940422</v>
      </c>
      <c r="J454">
        <v>0.30224932941761112</v>
      </c>
      <c r="K454">
        <v>0.36215621376494977</v>
      </c>
      <c r="L454">
        <v>0.41398072413837123</v>
      </c>
      <c r="M454">
        <v>0.32096965379787978</v>
      </c>
      <c r="N454">
        <v>0.33802864243353908</v>
      </c>
      <c r="O454">
        <v>0.39262858670329748</v>
      </c>
      <c r="P454">
        <v>0.26184330651748788</v>
      </c>
      <c r="Q454">
        <v>0.42283731741155151</v>
      </c>
      <c r="R454">
        <v>0.28939879327806323</v>
      </c>
      <c r="S454">
        <v>0.31297534127161369</v>
      </c>
      <c r="T454">
        <v>0.30938242255564041</v>
      </c>
      <c r="U454">
        <v>0.36296239528907198</v>
      </c>
      <c r="Z454" s="74"/>
      <c r="AA454" s="31">
        <v>25</v>
      </c>
      <c r="AB454" s="30">
        <f t="shared" si="98"/>
        <v>0.52362219933041465</v>
      </c>
      <c r="AC454">
        <v>0.5439093484419264</v>
      </c>
      <c r="AD454">
        <v>0.52407932011331448</v>
      </c>
      <c r="AE454">
        <v>0.5439093484419264</v>
      </c>
      <c r="AF454">
        <v>0.5127478753541076</v>
      </c>
      <c r="AG454">
        <v>0.50284090909090906</v>
      </c>
      <c r="AH454">
        <v>0.52691218130311612</v>
      </c>
      <c r="AI454">
        <v>0.52974504249291787</v>
      </c>
      <c r="AJ454">
        <v>0.50991501416430596</v>
      </c>
      <c r="AK454">
        <v>0.49008498583569399</v>
      </c>
      <c r="AL454">
        <v>0.54829545454545459</v>
      </c>
      <c r="AM454">
        <v>0.56657223796033995</v>
      </c>
      <c r="AN454">
        <v>0.50424929178470257</v>
      </c>
      <c r="AO454">
        <v>0.48725212464589229</v>
      </c>
      <c r="AP454">
        <v>0.53541076487252126</v>
      </c>
      <c r="AQ454">
        <v>0.52840909090909094</v>
      </c>
      <c r="AV454">
        <v>0.48288726806640619</v>
      </c>
      <c r="AW454">
        <v>0.48029022216796868</v>
      </c>
      <c r="AX454" s="24">
        <f t="shared" si="94"/>
        <v>2.5936764922035115E-3</v>
      </c>
      <c r="AY454">
        <f t="shared" si="95"/>
        <v>2.5970458984375111E-3</v>
      </c>
      <c r="AZ454">
        <f t="shared" si="96"/>
        <v>1</v>
      </c>
    </row>
    <row r="455" spans="4:52">
      <c r="D455" s="74"/>
      <c r="E455" s="31">
        <v>35</v>
      </c>
      <c r="F455" s="30">
        <f t="shared" si="97"/>
        <v>0.34352754418862685</v>
      </c>
      <c r="G455">
        <v>0.31831840878288942</v>
      </c>
      <c r="H455">
        <v>0.38294892846445189</v>
      </c>
      <c r="I455">
        <v>0.36257084356694202</v>
      </c>
      <c r="J455">
        <v>0.30215330482729091</v>
      </c>
      <c r="K455">
        <v>0.36167422544419708</v>
      </c>
      <c r="L455">
        <v>0.4139162476331531</v>
      </c>
      <c r="M455">
        <v>0.32114489120866158</v>
      </c>
      <c r="N455">
        <v>0.3370113669827865</v>
      </c>
      <c r="O455">
        <v>0.39405950105922882</v>
      </c>
      <c r="P455">
        <v>0.26208085229545491</v>
      </c>
      <c r="Q455">
        <v>0.42414692079829058</v>
      </c>
      <c r="R455">
        <v>0.28897013442972819</v>
      </c>
      <c r="S455">
        <v>0.31241218014374872</v>
      </c>
      <c r="T455">
        <v>0.30809895821876782</v>
      </c>
      <c r="U455">
        <v>0.36340639897381272</v>
      </c>
      <c r="Z455" s="74"/>
      <c r="AA455" s="31">
        <v>35</v>
      </c>
      <c r="AB455" s="30">
        <f t="shared" si="98"/>
        <v>0.52343387844450173</v>
      </c>
      <c r="AC455">
        <v>0.5382436260623229</v>
      </c>
      <c r="AD455">
        <v>0.52407932011331448</v>
      </c>
      <c r="AE455">
        <v>0.54107648725212465</v>
      </c>
      <c r="AF455">
        <v>0.52124645892351273</v>
      </c>
      <c r="AG455">
        <v>0.50284090909090906</v>
      </c>
      <c r="AH455">
        <v>0.52407932011331448</v>
      </c>
      <c r="AI455">
        <v>0.52974504249291787</v>
      </c>
      <c r="AJ455">
        <v>0.5127478753541076</v>
      </c>
      <c r="AK455">
        <v>0.49291784702549568</v>
      </c>
      <c r="AL455">
        <v>0.53977272727272729</v>
      </c>
      <c r="AM455">
        <v>0.56657223796033995</v>
      </c>
      <c r="AN455">
        <v>0.50141643059490082</v>
      </c>
      <c r="AO455">
        <v>0.48725212464589229</v>
      </c>
      <c r="AP455">
        <v>0.52974504249291787</v>
      </c>
      <c r="AQ455">
        <v>0.53977272727272729</v>
      </c>
      <c r="AV455">
        <v>0</v>
      </c>
      <c r="AW455">
        <v>0</v>
      </c>
      <c r="AX455" s="24">
        <f t="shared" si="94"/>
        <v>0</v>
      </c>
      <c r="AY455">
        <f t="shared" si="95"/>
        <v>0</v>
      </c>
      <c r="AZ455">
        <f t="shared" si="96"/>
        <v>1</v>
      </c>
    </row>
    <row r="456" spans="4:52">
      <c r="D456" s="74"/>
      <c r="E456" s="31">
        <v>50</v>
      </c>
      <c r="F456" s="30">
        <f t="shared" si="97"/>
        <v>0.3433165523452138</v>
      </c>
      <c r="G456">
        <v>0.3171876048747343</v>
      </c>
      <c r="H456">
        <v>0.38285322218966039</v>
      </c>
      <c r="I456">
        <v>0.3625196104081489</v>
      </c>
      <c r="J456">
        <v>0.30175553133676308</v>
      </c>
      <c r="K456">
        <v>0.36203648745946221</v>
      </c>
      <c r="L456">
        <v>0.41537434046147292</v>
      </c>
      <c r="M456">
        <v>0.32044332606140108</v>
      </c>
      <c r="N456">
        <v>0.33701092851124048</v>
      </c>
      <c r="O456">
        <v>0.39380519844201112</v>
      </c>
      <c r="P456">
        <v>0.26149830048783651</v>
      </c>
      <c r="Q456">
        <v>0.42442566877724019</v>
      </c>
      <c r="R456">
        <v>0.28888732854344529</v>
      </c>
      <c r="S456">
        <v>0.31092378744701199</v>
      </c>
      <c r="T456">
        <v>0.3077073072198025</v>
      </c>
      <c r="U456">
        <v>0.36331964295797509</v>
      </c>
      <c r="Z456" s="74"/>
      <c r="AA456" s="31">
        <v>50</v>
      </c>
      <c r="AB456" s="30">
        <f t="shared" si="98"/>
        <v>0.52645881620739987</v>
      </c>
      <c r="AC456">
        <v>0.5439093484419264</v>
      </c>
      <c r="AD456">
        <v>0.52691218130311612</v>
      </c>
      <c r="AE456">
        <v>0.54674220963172804</v>
      </c>
      <c r="AF456">
        <v>0.52124645892351273</v>
      </c>
      <c r="AG456">
        <v>0.51420454545454541</v>
      </c>
      <c r="AH456">
        <v>0.52691218130311612</v>
      </c>
      <c r="AI456">
        <v>0.53257790368271951</v>
      </c>
      <c r="AJ456">
        <v>0.50708215297450421</v>
      </c>
      <c r="AK456">
        <v>0.49858356940509913</v>
      </c>
      <c r="AL456">
        <v>0.54261363636363635</v>
      </c>
      <c r="AM456">
        <v>0.56657223796033995</v>
      </c>
      <c r="AN456">
        <v>0.50141643059490082</v>
      </c>
      <c r="AO456">
        <v>0.48725212464589229</v>
      </c>
      <c r="AP456">
        <v>0.5382436260623229</v>
      </c>
      <c r="AQ456">
        <v>0.54261363636363635</v>
      </c>
      <c r="AV456">
        <v>0</v>
      </c>
      <c r="AW456">
        <v>0</v>
      </c>
      <c r="AX456" s="24">
        <f t="shared" ref="AX456:AX519" si="99">(ABS(EXP(AV456) - EXP(AW456)) / ABS(EXP(AV456)))</f>
        <v>0</v>
      </c>
      <c r="AY456">
        <f t="shared" ref="AY456:AY519" si="100">ABS(AV456-AW456)</f>
        <v>0</v>
      </c>
      <c r="AZ456">
        <f t="shared" ref="AZ456:AZ519" si="101">IF(AND(AW456 &lt;= 1.2*AV456, AW456 &gt;= 0.8*AV456), 1, 0)</f>
        <v>1</v>
      </c>
    </row>
    <row r="457" spans="4:52">
      <c r="D457" s="74"/>
      <c r="E457" s="31">
        <v>75</v>
      </c>
      <c r="F457" s="30">
        <f t="shared" si="97"/>
        <v>0.34319127710742187</v>
      </c>
      <c r="G457">
        <v>0.31750604910938829</v>
      </c>
      <c r="H457">
        <v>0.38294693176391731</v>
      </c>
      <c r="I457">
        <v>0.36193257725557387</v>
      </c>
      <c r="J457">
        <v>0.3014308330688486</v>
      </c>
      <c r="K457">
        <v>0.36196245878443761</v>
      </c>
      <c r="L457">
        <v>0.41543751565928572</v>
      </c>
      <c r="M457">
        <v>0.32019391307139089</v>
      </c>
      <c r="N457">
        <v>0.33623506414459442</v>
      </c>
      <c r="O457">
        <v>0.39313930497114841</v>
      </c>
      <c r="P457">
        <v>0.26167636219530682</v>
      </c>
      <c r="Q457">
        <v>0.42456229585374589</v>
      </c>
      <c r="R457">
        <v>0.28892209236533178</v>
      </c>
      <c r="S457">
        <v>0.31078898349081652</v>
      </c>
      <c r="T457">
        <v>0.30771390370722612</v>
      </c>
      <c r="U457">
        <v>0.36342087117031707</v>
      </c>
      <c r="Z457" s="74"/>
      <c r="AA457" s="31">
        <v>75</v>
      </c>
      <c r="AB457" s="30">
        <f t="shared" si="98"/>
        <v>0.52551291956391111</v>
      </c>
      <c r="AC457">
        <v>0.55240793201133143</v>
      </c>
      <c r="AD457">
        <v>0.5184135977337111</v>
      </c>
      <c r="AE457">
        <v>0.54957507082152979</v>
      </c>
      <c r="AF457">
        <v>0.52691218130311612</v>
      </c>
      <c r="AG457">
        <v>0.50852272727272729</v>
      </c>
      <c r="AH457">
        <v>0.52691218130311612</v>
      </c>
      <c r="AI457">
        <v>0.53541076487252126</v>
      </c>
      <c r="AJ457">
        <v>0.50708215297450421</v>
      </c>
      <c r="AK457">
        <v>0.48441926345609071</v>
      </c>
      <c r="AL457">
        <v>0.54261363636363635</v>
      </c>
      <c r="AM457">
        <v>0.56940509915014159</v>
      </c>
      <c r="AN457">
        <v>0.50141643059490082</v>
      </c>
      <c r="AO457">
        <v>0.48725212464589229</v>
      </c>
      <c r="AP457">
        <v>0.53257790368271951</v>
      </c>
      <c r="AQ457">
        <v>0.53977272727272729</v>
      </c>
      <c r="AV457">
        <v>0</v>
      </c>
      <c r="AW457">
        <v>0</v>
      </c>
      <c r="AX457" s="24">
        <f t="shared" si="99"/>
        <v>0</v>
      </c>
      <c r="AY457">
        <f t="shared" si="100"/>
        <v>0</v>
      </c>
      <c r="AZ457">
        <f t="shared" si="101"/>
        <v>1</v>
      </c>
    </row>
    <row r="458" spans="4:52">
      <c r="D458" s="74"/>
      <c r="E458" s="31">
        <v>100</v>
      </c>
      <c r="F458" s="30">
        <f t="shared" si="97"/>
        <v>0.34313013253675528</v>
      </c>
      <c r="G458">
        <v>0.31676438648658728</v>
      </c>
      <c r="H458">
        <v>0.38269757686761202</v>
      </c>
      <c r="I458">
        <v>0.36136744065737741</v>
      </c>
      <c r="J458">
        <v>0.30192902808393868</v>
      </c>
      <c r="K458">
        <v>0.36195148454649761</v>
      </c>
      <c r="L458">
        <v>0.41559881876854698</v>
      </c>
      <c r="M458">
        <v>0.32076104215443257</v>
      </c>
      <c r="N458">
        <v>0.335578721392646</v>
      </c>
      <c r="O458">
        <v>0.39359164942771441</v>
      </c>
      <c r="P458">
        <v>0.2611291490274299</v>
      </c>
      <c r="Q458">
        <v>0.42410185514982462</v>
      </c>
      <c r="R458">
        <v>0.28915371489446567</v>
      </c>
      <c r="S458">
        <v>0.31116871476491192</v>
      </c>
      <c r="T458">
        <v>0.30727707960531259</v>
      </c>
      <c r="U458">
        <v>0.36388132622403208</v>
      </c>
      <c r="Z458" s="74"/>
      <c r="AA458" s="31">
        <v>100</v>
      </c>
      <c r="AB458" s="30">
        <f t="shared" si="98"/>
        <v>0.52551291956391111</v>
      </c>
      <c r="AC458">
        <v>0.54957507082152979</v>
      </c>
      <c r="AD458">
        <v>0.52407932011331448</v>
      </c>
      <c r="AE458">
        <v>0.5439093484419264</v>
      </c>
      <c r="AF458">
        <v>0.52124645892351273</v>
      </c>
      <c r="AG458">
        <v>0.50852272727272729</v>
      </c>
      <c r="AH458">
        <v>0.52691218130311612</v>
      </c>
      <c r="AI458">
        <v>0.53257790368271951</v>
      </c>
      <c r="AJ458">
        <v>0.50424929178470257</v>
      </c>
      <c r="AK458">
        <v>0.48441926345609071</v>
      </c>
      <c r="AL458">
        <v>0.53977272727272729</v>
      </c>
      <c r="AM458">
        <v>0.56940509915014159</v>
      </c>
      <c r="AN458">
        <v>0.50424929178470257</v>
      </c>
      <c r="AO458">
        <v>0.49008498583569399</v>
      </c>
      <c r="AP458">
        <v>0.54107648725212465</v>
      </c>
      <c r="AQ458">
        <v>0.54261363636363635</v>
      </c>
      <c r="AV458">
        <v>2.689361572265625E-4</v>
      </c>
      <c r="AW458">
        <v>3.4255981445312499E-4</v>
      </c>
      <c r="AX458" s="24">
        <f t="shared" si="99"/>
        <v>7.3626367514447033E-5</v>
      </c>
      <c r="AY458">
        <f t="shared" si="100"/>
        <v>7.3623657226562489E-5</v>
      </c>
      <c r="AZ458">
        <f t="shared" si="101"/>
        <v>0</v>
      </c>
    </row>
    <row r="459" spans="4:52">
      <c r="D459" s="74"/>
      <c r="E459" s="31">
        <v>125</v>
      </c>
      <c r="F459" s="30">
        <f t="shared" si="97"/>
        <v>0.34324131060617108</v>
      </c>
      <c r="G459">
        <v>0.31716863529777728</v>
      </c>
      <c r="H459">
        <v>0.38238294619153468</v>
      </c>
      <c r="I459">
        <v>0.36184318848553221</v>
      </c>
      <c r="J459">
        <v>0.30217587913771699</v>
      </c>
      <c r="K459">
        <v>0.36173540440646962</v>
      </c>
      <c r="L459">
        <v>0.4161778465911013</v>
      </c>
      <c r="M459">
        <v>0.32069371410157549</v>
      </c>
      <c r="N459">
        <v>0.33560302235776712</v>
      </c>
      <c r="O459">
        <v>0.39357840322701859</v>
      </c>
      <c r="P459">
        <v>0.2614619001281786</v>
      </c>
      <c r="Q459">
        <v>0.42448037804618061</v>
      </c>
      <c r="R459">
        <v>0.28893156153597072</v>
      </c>
      <c r="S459">
        <v>0.31104770721577402</v>
      </c>
      <c r="T459">
        <v>0.30749375707333099</v>
      </c>
      <c r="U459">
        <v>0.36384531529663761</v>
      </c>
      <c r="Z459" s="74"/>
      <c r="AA459" s="31">
        <v>125</v>
      </c>
      <c r="AB459" s="30">
        <f t="shared" si="98"/>
        <v>0.52532298909777675</v>
      </c>
      <c r="AC459">
        <v>0.54957507082152979</v>
      </c>
      <c r="AD459">
        <v>0.52407932011331448</v>
      </c>
      <c r="AE459">
        <v>0.5439093484419264</v>
      </c>
      <c r="AF459">
        <v>0.52407932011331448</v>
      </c>
      <c r="AG459">
        <v>0.50852272727272729</v>
      </c>
      <c r="AH459">
        <v>0.52407932011331448</v>
      </c>
      <c r="AI459">
        <v>0.53541076487252126</v>
      </c>
      <c r="AJ459">
        <v>0.50708215297450421</v>
      </c>
      <c r="AK459">
        <v>0.48441926345609071</v>
      </c>
      <c r="AL459">
        <v>0.53977272727272729</v>
      </c>
      <c r="AM459">
        <v>0.56940509915014159</v>
      </c>
      <c r="AN459">
        <v>0.50424929178470257</v>
      </c>
      <c r="AO459">
        <v>0.49291784702549568</v>
      </c>
      <c r="AP459">
        <v>0.53541076487252126</v>
      </c>
      <c r="AQ459">
        <v>0.53693181818181823</v>
      </c>
      <c r="AV459">
        <v>5.2610397338867188E-2</v>
      </c>
      <c r="AW459">
        <v>4.871234893798828E-2</v>
      </c>
      <c r="AX459" s="24">
        <f t="shared" si="99"/>
        <v>3.8904608722642496E-3</v>
      </c>
      <c r="AY459">
        <f t="shared" si="100"/>
        <v>3.8980484008789076E-3</v>
      </c>
      <c r="AZ459">
        <f t="shared" si="101"/>
        <v>1</v>
      </c>
    </row>
    <row r="460" spans="4:52">
      <c r="D460" s="74"/>
      <c r="E460" s="31">
        <v>250</v>
      </c>
      <c r="F460" s="30">
        <f t="shared" si="97"/>
        <v>0.34314844831124958</v>
      </c>
      <c r="G460">
        <v>0.31589877735729449</v>
      </c>
      <c r="H460">
        <v>0.38261928640249249</v>
      </c>
      <c r="I460">
        <v>0.36215588020190448</v>
      </c>
      <c r="J460">
        <v>0.30221092989295772</v>
      </c>
      <c r="K460">
        <v>0.36183343662147421</v>
      </c>
      <c r="L460">
        <v>0.41560557545935489</v>
      </c>
      <c r="M460">
        <v>0.32057986437385549</v>
      </c>
      <c r="N460">
        <v>0.33521287875324041</v>
      </c>
      <c r="O460">
        <v>0.39348439393215578</v>
      </c>
      <c r="P460">
        <v>0.26138353061107911</v>
      </c>
      <c r="Q460">
        <v>0.42440375173282979</v>
      </c>
      <c r="R460">
        <v>0.28867204006452102</v>
      </c>
      <c r="S460">
        <v>0.31179576836427392</v>
      </c>
      <c r="T460">
        <v>0.30781924052905257</v>
      </c>
      <c r="U460">
        <v>0.36355137037225782</v>
      </c>
      <c r="Z460" s="74"/>
      <c r="AA460" s="31">
        <v>250</v>
      </c>
      <c r="AB460" s="30">
        <f t="shared" si="98"/>
        <v>0.52475748991329729</v>
      </c>
      <c r="AC460">
        <v>0.55240793201133143</v>
      </c>
      <c r="AD460">
        <v>0.52691218130311612</v>
      </c>
      <c r="AE460">
        <v>0.5382436260623229</v>
      </c>
      <c r="AF460">
        <v>0.52407932011331448</v>
      </c>
      <c r="AG460">
        <v>0.50852272727272729</v>
      </c>
      <c r="AH460">
        <v>0.51558073654390935</v>
      </c>
      <c r="AI460">
        <v>0.53257790368271951</v>
      </c>
      <c r="AJ460">
        <v>0.50708215297450421</v>
      </c>
      <c r="AK460">
        <v>0.49291784702549568</v>
      </c>
      <c r="AL460">
        <v>0.53977272727272729</v>
      </c>
      <c r="AM460">
        <v>0.56657223796033995</v>
      </c>
      <c r="AN460">
        <v>0.50991501416430596</v>
      </c>
      <c r="AO460">
        <v>0.48441926345609071</v>
      </c>
      <c r="AP460">
        <v>0.52974504249291787</v>
      </c>
      <c r="AQ460">
        <v>0.54261363636363635</v>
      </c>
      <c r="AV460">
        <v>0</v>
      </c>
      <c r="AW460">
        <v>0</v>
      </c>
      <c r="AX460" s="24">
        <f t="shared" si="99"/>
        <v>0</v>
      </c>
      <c r="AY460">
        <f t="shared" si="100"/>
        <v>0</v>
      </c>
      <c r="AZ460">
        <f t="shared" si="101"/>
        <v>1</v>
      </c>
    </row>
    <row r="461" spans="4:52">
      <c r="D461" s="74"/>
      <c r="E461" s="31">
        <v>400</v>
      </c>
      <c r="F461" s="30">
        <f t="shared" si="97"/>
        <v>0.34321643450236444</v>
      </c>
      <c r="G461">
        <v>0.3159365800651483</v>
      </c>
      <c r="H461">
        <v>0.38302895160436939</v>
      </c>
      <c r="I461">
        <v>0.3618088406001676</v>
      </c>
      <c r="J461">
        <v>0.30249952951472259</v>
      </c>
      <c r="K461">
        <v>0.36175910732845212</v>
      </c>
      <c r="L461">
        <v>0.4160438357649146</v>
      </c>
      <c r="M461">
        <v>0.32082898965957829</v>
      </c>
      <c r="N461">
        <v>0.33548163026073408</v>
      </c>
      <c r="O461">
        <v>0.39348593538598969</v>
      </c>
      <c r="P461">
        <v>0.26151477290443392</v>
      </c>
      <c r="Q461">
        <v>0.42433493002378869</v>
      </c>
      <c r="R461">
        <v>0.2885825571189789</v>
      </c>
      <c r="S461">
        <v>0.3113428426776092</v>
      </c>
      <c r="T461">
        <v>0.30778460501702609</v>
      </c>
      <c r="U461">
        <v>0.36381340960955272</v>
      </c>
      <c r="Z461" s="74"/>
      <c r="AA461" s="31">
        <v>400</v>
      </c>
      <c r="AB461" s="30">
        <f t="shared" si="98"/>
        <v>0.52607949180187141</v>
      </c>
      <c r="AC461">
        <v>0.55524079320113318</v>
      </c>
      <c r="AD461">
        <v>0.52407932011331448</v>
      </c>
      <c r="AE461">
        <v>0.5439093484419264</v>
      </c>
      <c r="AF461">
        <v>0.52124645892351273</v>
      </c>
      <c r="AG461">
        <v>0.51136363636363635</v>
      </c>
      <c r="AH461">
        <v>0.52124645892351273</v>
      </c>
      <c r="AI461">
        <v>0.53257790368271951</v>
      </c>
      <c r="AJ461">
        <v>0.50991501416430596</v>
      </c>
      <c r="AK461">
        <v>0.49291784702549568</v>
      </c>
      <c r="AL461">
        <v>0.54261363636363635</v>
      </c>
      <c r="AM461">
        <v>0.56940509915014159</v>
      </c>
      <c r="AN461">
        <v>0.50991501416430596</v>
      </c>
      <c r="AO461">
        <v>0.48725212464589229</v>
      </c>
      <c r="AP461">
        <v>0.53257790368271951</v>
      </c>
      <c r="AQ461">
        <v>0.53693181818181823</v>
      </c>
      <c r="AV461">
        <v>0</v>
      </c>
      <c r="AW461">
        <v>0</v>
      </c>
      <c r="AX461" s="24">
        <f t="shared" si="99"/>
        <v>0</v>
      </c>
      <c r="AY461">
        <f t="shared" si="100"/>
        <v>0</v>
      </c>
      <c r="AZ461">
        <f t="shared" si="101"/>
        <v>1</v>
      </c>
    </row>
    <row r="462" spans="4:52">
      <c r="D462" s="74"/>
      <c r="E462" s="31">
        <v>500</v>
      </c>
      <c r="F462" s="30">
        <f t="shared" si="97"/>
        <v>0.34330215148799265</v>
      </c>
      <c r="G462">
        <v>0.31608941829602738</v>
      </c>
      <c r="H462">
        <v>0.38316911920967611</v>
      </c>
      <c r="I462">
        <v>0.36175736958684779</v>
      </c>
      <c r="J462">
        <v>0.30267501723583717</v>
      </c>
      <c r="K462">
        <v>0.36159708201676821</v>
      </c>
      <c r="L462">
        <v>0.41634432504830499</v>
      </c>
      <c r="M462">
        <v>0.32088630727964462</v>
      </c>
      <c r="N462">
        <v>0.33549372971300978</v>
      </c>
      <c r="O462">
        <v>0.39362070134107668</v>
      </c>
      <c r="P462">
        <v>0.26176062823553642</v>
      </c>
      <c r="Q462">
        <v>0.4242377970903391</v>
      </c>
      <c r="R462">
        <v>0.2886703620207377</v>
      </c>
      <c r="S462">
        <v>0.31149647245908968</v>
      </c>
      <c r="T462">
        <v>0.30796182323411098</v>
      </c>
      <c r="U462">
        <v>0.36377211955288358</v>
      </c>
      <c r="Z462" s="74"/>
      <c r="AA462" s="31">
        <v>500</v>
      </c>
      <c r="AB462" s="30">
        <f t="shared" si="98"/>
        <v>0.52475534380633537</v>
      </c>
      <c r="AC462">
        <v>0.55524079320113318</v>
      </c>
      <c r="AD462">
        <v>0.52691218130311612</v>
      </c>
      <c r="AE462">
        <v>0.5439093484419264</v>
      </c>
      <c r="AF462">
        <v>0.52124645892351273</v>
      </c>
      <c r="AG462">
        <v>0.50852272727272729</v>
      </c>
      <c r="AH462">
        <v>0.5184135977337111</v>
      </c>
      <c r="AI462">
        <v>0.53541076487252126</v>
      </c>
      <c r="AJ462">
        <v>0.50708215297450421</v>
      </c>
      <c r="AK462">
        <v>0.49291784702549568</v>
      </c>
      <c r="AL462">
        <v>0.53693181818181823</v>
      </c>
      <c r="AM462">
        <v>0.56657223796033995</v>
      </c>
      <c r="AN462">
        <v>0.50708215297450421</v>
      </c>
      <c r="AO462">
        <v>0.48441926345609071</v>
      </c>
      <c r="AP462">
        <v>0.53257790368271951</v>
      </c>
      <c r="AQ462">
        <v>0.53409090909090906</v>
      </c>
      <c r="AV462">
        <v>0</v>
      </c>
      <c r="AW462">
        <v>0</v>
      </c>
      <c r="AX462" s="24">
        <f t="shared" si="99"/>
        <v>0</v>
      </c>
      <c r="AY462">
        <f t="shared" si="100"/>
        <v>0</v>
      </c>
      <c r="AZ462">
        <f t="shared" si="101"/>
        <v>1</v>
      </c>
    </row>
    <row r="463" spans="4:52">
      <c r="D463" s="74"/>
      <c r="E463" s="31">
        <v>600</v>
      </c>
      <c r="F463" s="30">
        <f t="shared" ref="F463:F526" si="102">AVERAGE(G463:U463)</f>
        <v>0.34326647591859272</v>
      </c>
      <c r="G463">
        <v>0.31576938520062953</v>
      </c>
      <c r="H463">
        <v>0.38322152080122429</v>
      </c>
      <c r="I463">
        <v>0.36184049228582787</v>
      </c>
      <c r="J463">
        <v>0.30260043526054958</v>
      </c>
      <c r="K463">
        <v>0.36169760418337948</v>
      </c>
      <c r="L463">
        <v>0.41623198603292372</v>
      </c>
      <c r="M463">
        <v>0.32089308036605041</v>
      </c>
      <c r="N463">
        <v>0.335481602176185</v>
      </c>
      <c r="O463">
        <v>0.39353317858822362</v>
      </c>
      <c r="P463">
        <v>0.2616629157035103</v>
      </c>
      <c r="Q463">
        <v>0.42447961575674009</v>
      </c>
      <c r="R463">
        <v>0.28859147395939688</v>
      </c>
      <c r="S463">
        <v>0.31134442172013799</v>
      </c>
      <c r="T463">
        <v>0.3079873398075692</v>
      </c>
      <c r="U463">
        <v>0.36366208693654262</v>
      </c>
      <c r="Z463" s="74"/>
      <c r="AA463" s="31">
        <v>600</v>
      </c>
      <c r="AB463" s="30">
        <f t="shared" ref="AB463:AB526" si="103">AVERAGE(AC463:AQ463)</f>
        <v>0.52494527427246973</v>
      </c>
      <c r="AC463">
        <v>0.55524079320113318</v>
      </c>
      <c r="AD463">
        <v>0.52407932011331448</v>
      </c>
      <c r="AE463">
        <v>0.54107648725212465</v>
      </c>
      <c r="AF463">
        <v>0.52124645892351273</v>
      </c>
      <c r="AG463">
        <v>0.51136363636363635</v>
      </c>
      <c r="AH463">
        <v>0.5184135977337111</v>
      </c>
      <c r="AI463">
        <v>0.53257790368271951</v>
      </c>
      <c r="AJ463">
        <v>0.50708215297450421</v>
      </c>
      <c r="AK463">
        <v>0.49291784702549568</v>
      </c>
      <c r="AL463">
        <v>0.53977272727272729</v>
      </c>
      <c r="AM463">
        <v>0.56657223796033995</v>
      </c>
      <c r="AN463">
        <v>0.50991501416430596</v>
      </c>
      <c r="AO463">
        <v>0.48441926345609071</v>
      </c>
      <c r="AP463">
        <v>0.53541076487252126</v>
      </c>
      <c r="AQ463">
        <v>0.53409090909090906</v>
      </c>
      <c r="AV463">
        <v>1.42364501953125E-2</v>
      </c>
      <c r="AW463">
        <v>9.0583801269531247E-3</v>
      </c>
      <c r="AX463" s="24">
        <f t="shared" si="99"/>
        <v>5.1646869730423844E-3</v>
      </c>
      <c r="AY463">
        <f t="shared" si="100"/>
        <v>5.1780700683593753E-3</v>
      </c>
      <c r="AZ463">
        <f t="shared" si="101"/>
        <v>0</v>
      </c>
    </row>
    <row r="464" spans="4:52">
      <c r="D464" s="74"/>
      <c r="E464" s="31">
        <v>750</v>
      </c>
      <c r="F464" s="30">
        <f t="shared" si="102"/>
        <v>0.34328965688410013</v>
      </c>
      <c r="G464">
        <v>0.31600755581326989</v>
      </c>
      <c r="H464">
        <v>0.38323928108757138</v>
      </c>
      <c r="I464">
        <v>0.36172018860120703</v>
      </c>
      <c r="J464">
        <v>0.30258604812897599</v>
      </c>
      <c r="K464">
        <v>0.36177096694151112</v>
      </c>
      <c r="L464">
        <v>0.41605299120476003</v>
      </c>
      <c r="M464">
        <v>0.32085602457900297</v>
      </c>
      <c r="N464">
        <v>0.33532302001475872</v>
      </c>
      <c r="O464">
        <v>0.39340953647272858</v>
      </c>
      <c r="P464">
        <v>0.26160407476816372</v>
      </c>
      <c r="Q464">
        <v>0.42492258234861519</v>
      </c>
      <c r="R464">
        <v>0.28862971044588859</v>
      </c>
      <c r="S464">
        <v>0.31159655039963208</v>
      </c>
      <c r="T464">
        <v>0.30815553669311418</v>
      </c>
      <c r="U464">
        <v>0.36347078576230191</v>
      </c>
      <c r="Z464" s="74"/>
      <c r="AA464" s="31">
        <v>750</v>
      </c>
      <c r="AB464" s="30">
        <f t="shared" si="103"/>
        <v>0.52418984462185603</v>
      </c>
      <c r="AC464">
        <v>0.55240793201133143</v>
      </c>
      <c r="AD464">
        <v>0.52691218130311612</v>
      </c>
      <c r="AE464">
        <v>0.54107648725212465</v>
      </c>
      <c r="AF464">
        <v>0.52124645892351273</v>
      </c>
      <c r="AG464">
        <v>0.51136363636363635</v>
      </c>
      <c r="AH464">
        <v>0.51558073654390935</v>
      </c>
      <c r="AI464">
        <v>0.53257790368271951</v>
      </c>
      <c r="AJ464">
        <v>0.50708215297450421</v>
      </c>
      <c r="AK464">
        <v>0.49008498583569399</v>
      </c>
      <c r="AL464">
        <v>0.53977272727272729</v>
      </c>
      <c r="AM464">
        <v>0.56657223796033995</v>
      </c>
      <c r="AN464">
        <v>0.50424929178470257</v>
      </c>
      <c r="AO464">
        <v>0.48441926345609071</v>
      </c>
      <c r="AP464">
        <v>0.53541076487252126</v>
      </c>
      <c r="AQ464">
        <v>0.53409090909090906</v>
      </c>
      <c r="AV464">
        <v>7.20977783203125E-4</v>
      </c>
      <c r="AW464">
        <v>4.9171447753906252E-4</v>
      </c>
      <c r="AX464" s="24">
        <f t="shared" si="99"/>
        <v>2.2923702684087056E-4</v>
      </c>
      <c r="AY464">
        <f t="shared" si="100"/>
        <v>2.2926330566406248E-4</v>
      </c>
      <c r="AZ464">
        <f t="shared" si="101"/>
        <v>0</v>
      </c>
    </row>
    <row r="465" spans="4:52">
      <c r="D465" s="74"/>
      <c r="E465" s="31">
        <v>1000</v>
      </c>
      <c r="F465" s="30">
        <f t="shared" si="102"/>
        <v>0.34324627177560502</v>
      </c>
      <c r="G465">
        <v>0.31596955248688119</v>
      </c>
      <c r="H465">
        <v>0.38327261707057958</v>
      </c>
      <c r="I465">
        <v>0.36166286381809237</v>
      </c>
      <c r="J465">
        <v>0.30250667913200618</v>
      </c>
      <c r="K465">
        <v>0.36189264112887309</v>
      </c>
      <c r="L465">
        <v>0.41578676243275531</v>
      </c>
      <c r="M465">
        <v>0.32084751105637233</v>
      </c>
      <c r="N465">
        <v>0.33516941145037921</v>
      </c>
      <c r="O465">
        <v>0.39355836536647543</v>
      </c>
      <c r="P465">
        <v>0.26160810298649573</v>
      </c>
      <c r="Q465">
        <v>0.42468634675150901</v>
      </c>
      <c r="R465">
        <v>0.28868733212881148</v>
      </c>
      <c r="S465">
        <v>0.31146450832489181</v>
      </c>
      <c r="T465">
        <v>0.30816947158619318</v>
      </c>
      <c r="U465">
        <v>0.36341191091375907</v>
      </c>
      <c r="Z465" s="74"/>
      <c r="AA465" s="31">
        <v>1000</v>
      </c>
      <c r="AB465" s="30">
        <f t="shared" si="103"/>
        <v>0.52419038114859651</v>
      </c>
      <c r="AC465">
        <v>0.55240793201133143</v>
      </c>
      <c r="AD465">
        <v>0.52691218130311612</v>
      </c>
      <c r="AE465">
        <v>0.54107648725212465</v>
      </c>
      <c r="AF465">
        <v>0.52124645892351273</v>
      </c>
      <c r="AG465">
        <v>0.51136363636363635</v>
      </c>
      <c r="AH465">
        <v>0.51558073654390935</v>
      </c>
      <c r="AI465">
        <v>0.53257790368271951</v>
      </c>
      <c r="AJ465">
        <v>0.50708215297450421</v>
      </c>
      <c r="AK465">
        <v>0.48725212464589229</v>
      </c>
      <c r="AL465">
        <v>0.53977272727272729</v>
      </c>
      <c r="AM465">
        <v>0.56657223796033995</v>
      </c>
      <c r="AN465">
        <v>0.50424929178470257</v>
      </c>
      <c r="AO465">
        <v>0.48441926345609071</v>
      </c>
      <c r="AP465">
        <v>0.53541076487252126</v>
      </c>
      <c r="AQ465">
        <v>0.53693181818181823</v>
      </c>
      <c r="AV465">
        <v>1.410675048828125E-2</v>
      </c>
      <c r="AW465">
        <v>1.036949157714844E-2</v>
      </c>
      <c r="AX465" s="24">
        <f t="shared" si="99"/>
        <v>3.7302840507069039E-3</v>
      </c>
      <c r="AY465">
        <f t="shared" si="100"/>
        <v>3.7372589111328101E-3</v>
      </c>
      <c r="AZ465">
        <f t="shared" si="101"/>
        <v>0</v>
      </c>
    </row>
    <row r="466" spans="4:52">
      <c r="D466" s="73">
        <v>14</v>
      </c>
      <c r="E466" s="31">
        <v>5</v>
      </c>
      <c r="F466" s="30">
        <f t="shared" si="102"/>
        <v>0.34475177993852169</v>
      </c>
      <c r="G466">
        <v>0.32200646923468212</v>
      </c>
      <c r="H466">
        <v>0.38388121846901962</v>
      </c>
      <c r="I466">
        <v>0.36182088392566719</v>
      </c>
      <c r="J466">
        <v>0.30481642910315621</v>
      </c>
      <c r="K466">
        <v>0.36024934428975469</v>
      </c>
      <c r="L466">
        <v>0.41427147068523812</v>
      </c>
      <c r="M466">
        <v>0.32435939341032488</v>
      </c>
      <c r="N466">
        <v>0.33920401962068231</v>
      </c>
      <c r="O466">
        <v>0.39130063440355067</v>
      </c>
      <c r="P466">
        <v>0.26300370635890241</v>
      </c>
      <c r="Q466">
        <v>0.42584814535117937</v>
      </c>
      <c r="R466">
        <v>0.29046608958626757</v>
      </c>
      <c r="S466">
        <v>0.31386670574560499</v>
      </c>
      <c r="T466">
        <v>0.3109297474525185</v>
      </c>
      <c r="U466">
        <v>0.36525244144127728</v>
      </c>
      <c r="Z466" s="73">
        <v>14</v>
      </c>
      <c r="AA466" s="31">
        <v>5</v>
      </c>
      <c r="AB466" s="30">
        <f t="shared" si="103"/>
        <v>0.52381266632328971</v>
      </c>
      <c r="AC466">
        <v>0.54957507082152979</v>
      </c>
      <c r="AD466">
        <v>0.52124645892351273</v>
      </c>
      <c r="AE466">
        <v>0.54674220963172804</v>
      </c>
      <c r="AF466">
        <v>0.5184135977337111</v>
      </c>
      <c r="AG466">
        <v>0.51704545454545459</v>
      </c>
      <c r="AH466">
        <v>0.52124645892351273</v>
      </c>
      <c r="AI466">
        <v>0.52407932011331448</v>
      </c>
      <c r="AJ466">
        <v>0.52124645892351273</v>
      </c>
      <c r="AK466">
        <v>0.48441926345609071</v>
      </c>
      <c r="AL466">
        <v>0.54829545454545459</v>
      </c>
      <c r="AM466">
        <v>0.56940509915014159</v>
      </c>
      <c r="AN466">
        <v>0.50424929178470257</v>
      </c>
      <c r="AO466">
        <v>0.48441926345609071</v>
      </c>
      <c r="AP466">
        <v>0.52407932011331448</v>
      </c>
      <c r="AQ466">
        <v>0.52272727272727271</v>
      </c>
      <c r="AV466">
        <v>0</v>
      </c>
      <c r="AW466">
        <v>0</v>
      </c>
      <c r="AX466" s="24">
        <f t="shared" si="99"/>
        <v>0</v>
      </c>
      <c r="AY466">
        <f t="shared" si="100"/>
        <v>0</v>
      </c>
      <c r="AZ466">
        <f t="shared" si="101"/>
        <v>1</v>
      </c>
    </row>
    <row r="467" spans="4:52">
      <c r="D467" s="74"/>
      <c r="E467" s="31">
        <v>10</v>
      </c>
      <c r="F467" s="30">
        <f t="shared" si="102"/>
        <v>0.3444684357393622</v>
      </c>
      <c r="G467">
        <v>0.32309670157109383</v>
      </c>
      <c r="H467">
        <v>0.38471067488320232</v>
      </c>
      <c r="I467">
        <v>0.36125395139542033</v>
      </c>
      <c r="J467">
        <v>0.30480251484294318</v>
      </c>
      <c r="K467">
        <v>0.36164967049008778</v>
      </c>
      <c r="L467">
        <v>0.41260643254352791</v>
      </c>
      <c r="M467">
        <v>0.32347021492450478</v>
      </c>
      <c r="N467">
        <v>0.34117230710442442</v>
      </c>
      <c r="O467">
        <v>0.39202930952571441</v>
      </c>
      <c r="P467">
        <v>0.26308042356878242</v>
      </c>
      <c r="Q467">
        <v>0.42367889236458478</v>
      </c>
      <c r="R467">
        <v>0.2893257366536891</v>
      </c>
      <c r="S467">
        <v>0.31501416648075031</v>
      </c>
      <c r="T467">
        <v>0.30750053023409268</v>
      </c>
      <c r="U467">
        <v>0.36363500950761551</v>
      </c>
      <c r="Z467" s="74"/>
      <c r="AA467" s="31">
        <v>10</v>
      </c>
      <c r="AB467" s="30">
        <f t="shared" si="103"/>
        <v>0.52418769851489389</v>
      </c>
      <c r="AC467">
        <v>0.54674220963172804</v>
      </c>
      <c r="AD467">
        <v>0.52124645892351273</v>
      </c>
      <c r="AE467">
        <v>0.54107648725212465</v>
      </c>
      <c r="AF467">
        <v>0.5184135977337111</v>
      </c>
      <c r="AG467">
        <v>0.5</v>
      </c>
      <c r="AH467">
        <v>0.51558073654390935</v>
      </c>
      <c r="AI467">
        <v>0.52691218130311612</v>
      </c>
      <c r="AJ467">
        <v>0.52407932011331448</v>
      </c>
      <c r="AK467">
        <v>0.49291784702549568</v>
      </c>
      <c r="AL467">
        <v>0.55113636363636365</v>
      </c>
      <c r="AM467">
        <v>0.57507082152974509</v>
      </c>
      <c r="AN467">
        <v>0.50991501416430596</v>
      </c>
      <c r="AO467">
        <v>0.48441926345609071</v>
      </c>
      <c r="AP467">
        <v>0.53257790368271951</v>
      </c>
      <c r="AQ467">
        <v>0.52272727272727271</v>
      </c>
      <c r="AV467">
        <v>0</v>
      </c>
      <c r="AW467">
        <v>0</v>
      </c>
      <c r="AX467" s="24">
        <f t="shared" si="99"/>
        <v>0</v>
      </c>
      <c r="AY467">
        <f t="shared" si="100"/>
        <v>0</v>
      </c>
      <c r="AZ467">
        <f t="shared" si="101"/>
        <v>1</v>
      </c>
    </row>
    <row r="468" spans="4:52">
      <c r="D468" s="74"/>
      <c r="E468" s="31">
        <v>15</v>
      </c>
      <c r="F468" s="30">
        <f t="shared" si="102"/>
        <v>0.34345741502179084</v>
      </c>
      <c r="G468">
        <v>0.31980490277595519</v>
      </c>
      <c r="H468">
        <v>0.3838087248197955</v>
      </c>
      <c r="I468">
        <v>0.36155547485903788</v>
      </c>
      <c r="J468">
        <v>0.30223866133376309</v>
      </c>
      <c r="K468">
        <v>0.36232913051089061</v>
      </c>
      <c r="L468">
        <v>0.41133806915787008</v>
      </c>
      <c r="M468">
        <v>0.32115388101627751</v>
      </c>
      <c r="N468">
        <v>0.33813034167275702</v>
      </c>
      <c r="O468">
        <v>0.39266068308891411</v>
      </c>
      <c r="P468">
        <v>0.26231284712264252</v>
      </c>
      <c r="Q468">
        <v>0.42268334837943888</v>
      </c>
      <c r="R468">
        <v>0.28936810576104471</v>
      </c>
      <c r="S468">
        <v>0.31246991759102949</v>
      </c>
      <c r="T468">
        <v>0.30836265443886052</v>
      </c>
      <c r="U468">
        <v>0.36364448279858552</v>
      </c>
      <c r="Z468" s="74"/>
      <c r="AA468" s="31">
        <v>15</v>
      </c>
      <c r="AB468" s="30">
        <f t="shared" si="103"/>
        <v>0.52399991415572145</v>
      </c>
      <c r="AC468">
        <v>0.55524079320113318</v>
      </c>
      <c r="AD468">
        <v>0.51558073654390935</v>
      </c>
      <c r="AE468">
        <v>0.5439093484419264</v>
      </c>
      <c r="AF468">
        <v>0.52124645892351273</v>
      </c>
      <c r="AG468">
        <v>0.50852272727272729</v>
      </c>
      <c r="AH468">
        <v>0.51558073654390935</v>
      </c>
      <c r="AI468">
        <v>0.52974504249291787</v>
      </c>
      <c r="AJ468">
        <v>0.50991501416430596</v>
      </c>
      <c r="AK468">
        <v>0.49575070821529738</v>
      </c>
      <c r="AL468">
        <v>0.55113636363636365</v>
      </c>
      <c r="AM468">
        <v>0.5637393767705382</v>
      </c>
      <c r="AN468">
        <v>0.50708215297450421</v>
      </c>
      <c r="AO468">
        <v>0.48441926345609071</v>
      </c>
      <c r="AP468">
        <v>0.5382436260623229</v>
      </c>
      <c r="AQ468">
        <v>0.51988636363636365</v>
      </c>
      <c r="AV468">
        <v>0</v>
      </c>
      <c r="AW468">
        <v>0</v>
      </c>
      <c r="AX468" s="24">
        <f t="shared" si="99"/>
        <v>0</v>
      </c>
      <c r="AY468">
        <f t="shared" si="100"/>
        <v>0</v>
      </c>
      <c r="AZ468">
        <f t="shared" si="101"/>
        <v>1</v>
      </c>
    </row>
    <row r="469" spans="4:52">
      <c r="D469" s="74"/>
      <c r="E469" s="31">
        <v>25</v>
      </c>
      <c r="F469" s="30">
        <f t="shared" si="102"/>
        <v>0.3436805509937198</v>
      </c>
      <c r="G469">
        <v>0.3187374250510579</v>
      </c>
      <c r="H469">
        <v>0.38433888434625763</v>
      </c>
      <c r="I469">
        <v>0.36271922892940422</v>
      </c>
      <c r="J469">
        <v>0.30224932941761112</v>
      </c>
      <c r="K469">
        <v>0.36215621376494977</v>
      </c>
      <c r="L469">
        <v>0.41398072413837123</v>
      </c>
      <c r="M469">
        <v>0.32096965379787978</v>
      </c>
      <c r="N469">
        <v>0.33802864243353908</v>
      </c>
      <c r="O469">
        <v>0.39262858670329748</v>
      </c>
      <c r="P469">
        <v>0.26184330651748788</v>
      </c>
      <c r="Q469">
        <v>0.42283731741155151</v>
      </c>
      <c r="R469">
        <v>0.28939879327806323</v>
      </c>
      <c r="S469">
        <v>0.31297534127161369</v>
      </c>
      <c r="T469">
        <v>0.30938242255564041</v>
      </c>
      <c r="U469">
        <v>0.36296239528907198</v>
      </c>
      <c r="Z469" s="74"/>
      <c r="AA469" s="31">
        <v>25</v>
      </c>
      <c r="AB469" s="30">
        <f t="shared" si="103"/>
        <v>0.52362219933041465</v>
      </c>
      <c r="AC469">
        <v>0.5439093484419264</v>
      </c>
      <c r="AD469">
        <v>0.52407932011331448</v>
      </c>
      <c r="AE469">
        <v>0.5439093484419264</v>
      </c>
      <c r="AF469">
        <v>0.5127478753541076</v>
      </c>
      <c r="AG469">
        <v>0.50284090909090906</v>
      </c>
      <c r="AH469">
        <v>0.52691218130311612</v>
      </c>
      <c r="AI469">
        <v>0.52974504249291787</v>
      </c>
      <c r="AJ469">
        <v>0.50991501416430596</v>
      </c>
      <c r="AK469">
        <v>0.49008498583569399</v>
      </c>
      <c r="AL469">
        <v>0.54829545454545459</v>
      </c>
      <c r="AM469">
        <v>0.56657223796033995</v>
      </c>
      <c r="AN469">
        <v>0.50424929178470257</v>
      </c>
      <c r="AO469">
        <v>0.48725212464589229</v>
      </c>
      <c r="AP469">
        <v>0.53541076487252126</v>
      </c>
      <c r="AQ469">
        <v>0.52840909090909094</v>
      </c>
      <c r="AV469">
        <v>6.28662109375E-3</v>
      </c>
      <c r="AW469">
        <v>5.3630828857421878E-3</v>
      </c>
      <c r="AX469" s="24">
        <f t="shared" si="99"/>
        <v>9.2311187785119539E-4</v>
      </c>
      <c r="AY469">
        <f t="shared" si="100"/>
        <v>9.2353820800781215E-4</v>
      </c>
      <c r="AZ469">
        <f t="shared" si="101"/>
        <v>1</v>
      </c>
    </row>
    <row r="470" spans="4:52">
      <c r="D470" s="74"/>
      <c r="E470" s="31">
        <v>35</v>
      </c>
      <c r="F470" s="30">
        <f t="shared" si="102"/>
        <v>0.34352754418862685</v>
      </c>
      <c r="G470">
        <v>0.31831840878288942</v>
      </c>
      <c r="H470">
        <v>0.38294892846445189</v>
      </c>
      <c r="I470">
        <v>0.36257084356694202</v>
      </c>
      <c r="J470">
        <v>0.30215330482729091</v>
      </c>
      <c r="K470">
        <v>0.36167422544419708</v>
      </c>
      <c r="L470">
        <v>0.4139162476331531</v>
      </c>
      <c r="M470">
        <v>0.32114489120866158</v>
      </c>
      <c r="N470">
        <v>0.3370113669827865</v>
      </c>
      <c r="O470">
        <v>0.39405950105922882</v>
      </c>
      <c r="P470">
        <v>0.26208085229545491</v>
      </c>
      <c r="Q470">
        <v>0.42414692079829058</v>
      </c>
      <c r="R470">
        <v>0.28897013442972819</v>
      </c>
      <c r="S470">
        <v>0.31241218014374872</v>
      </c>
      <c r="T470">
        <v>0.30809895821876782</v>
      </c>
      <c r="U470">
        <v>0.36340639897381272</v>
      </c>
      <c r="Z470" s="74"/>
      <c r="AA470" s="31">
        <v>35</v>
      </c>
      <c r="AB470" s="30">
        <f t="shared" si="103"/>
        <v>0.52343387844450173</v>
      </c>
      <c r="AC470">
        <v>0.5382436260623229</v>
      </c>
      <c r="AD470">
        <v>0.52407932011331448</v>
      </c>
      <c r="AE470">
        <v>0.54107648725212465</v>
      </c>
      <c r="AF470">
        <v>0.52124645892351273</v>
      </c>
      <c r="AG470">
        <v>0.50284090909090906</v>
      </c>
      <c r="AH470">
        <v>0.52407932011331448</v>
      </c>
      <c r="AI470">
        <v>0.52974504249291787</v>
      </c>
      <c r="AJ470">
        <v>0.5127478753541076</v>
      </c>
      <c r="AK470">
        <v>0.49291784702549568</v>
      </c>
      <c r="AL470">
        <v>0.53977272727272729</v>
      </c>
      <c r="AM470">
        <v>0.56657223796033995</v>
      </c>
      <c r="AN470">
        <v>0.50141643059490082</v>
      </c>
      <c r="AO470">
        <v>0.48725212464589229</v>
      </c>
      <c r="AP470">
        <v>0.52974504249291787</v>
      </c>
      <c r="AQ470">
        <v>0.53977272727272729</v>
      </c>
      <c r="AV470">
        <v>0.15630149841308591</v>
      </c>
      <c r="AW470">
        <v>0.1827495574951172</v>
      </c>
      <c r="AX470" s="24">
        <f t="shared" si="99"/>
        <v>2.680091289458927E-2</v>
      </c>
      <c r="AY470">
        <f t="shared" si="100"/>
        <v>2.6448059082031294E-2</v>
      </c>
      <c r="AZ470">
        <f t="shared" si="101"/>
        <v>1</v>
      </c>
    </row>
    <row r="471" spans="4:52">
      <c r="D471" s="74"/>
      <c r="E471" s="31">
        <v>50</v>
      </c>
      <c r="F471" s="30">
        <f t="shared" si="102"/>
        <v>0.3433165523452138</v>
      </c>
      <c r="G471">
        <v>0.3171876048747343</v>
      </c>
      <c r="H471">
        <v>0.38285322218966039</v>
      </c>
      <c r="I471">
        <v>0.3625196104081489</v>
      </c>
      <c r="J471">
        <v>0.30175553133676308</v>
      </c>
      <c r="K471">
        <v>0.36203648745946221</v>
      </c>
      <c r="L471">
        <v>0.41537434046147292</v>
      </c>
      <c r="M471">
        <v>0.32044332606140108</v>
      </c>
      <c r="N471">
        <v>0.33701092851124048</v>
      </c>
      <c r="O471">
        <v>0.39380519844201112</v>
      </c>
      <c r="P471">
        <v>0.26149830048783651</v>
      </c>
      <c r="Q471">
        <v>0.42442566877724019</v>
      </c>
      <c r="R471">
        <v>0.28888732854344529</v>
      </c>
      <c r="S471">
        <v>0.31092378744701199</v>
      </c>
      <c r="T471">
        <v>0.3077073072198025</v>
      </c>
      <c r="U471">
        <v>0.36331964295797509</v>
      </c>
      <c r="Z471" s="74"/>
      <c r="AA471" s="31">
        <v>50</v>
      </c>
      <c r="AB471" s="30">
        <f t="shared" si="103"/>
        <v>0.52645881620739987</v>
      </c>
      <c r="AC471">
        <v>0.5439093484419264</v>
      </c>
      <c r="AD471">
        <v>0.52691218130311612</v>
      </c>
      <c r="AE471">
        <v>0.54674220963172804</v>
      </c>
      <c r="AF471">
        <v>0.52124645892351273</v>
      </c>
      <c r="AG471">
        <v>0.51420454545454541</v>
      </c>
      <c r="AH471">
        <v>0.52691218130311612</v>
      </c>
      <c r="AI471">
        <v>0.53257790368271951</v>
      </c>
      <c r="AJ471">
        <v>0.50708215297450421</v>
      </c>
      <c r="AK471">
        <v>0.49858356940509913</v>
      </c>
      <c r="AL471">
        <v>0.54261363636363635</v>
      </c>
      <c r="AM471">
        <v>0.56657223796033995</v>
      </c>
      <c r="AN471">
        <v>0.50141643059490082</v>
      </c>
      <c r="AO471">
        <v>0.48725212464589229</v>
      </c>
      <c r="AP471">
        <v>0.5382436260623229</v>
      </c>
      <c r="AQ471">
        <v>0.54261363636363635</v>
      </c>
      <c r="AV471">
        <v>4.3756484985351563E-2</v>
      </c>
      <c r="AW471">
        <v>4.1261672973632813E-2</v>
      </c>
      <c r="AX471" s="24">
        <f t="shared" si="99"/>
        <v>2.4917025546063983E-3</v>
      </c>
      <c r="AY471">
        <f t="shared" si="100"/>
        <v>2.49481201171875E-3</v>
      </c>
      <c r="AZ471">
        <f t="shared" si="101"/>
        <v>1</v>
      </c>
    </row>
    <row r="472" spans="4:52">
      <c r="D472" s="74"/>
      <c r="E472" s="31">
        <v>75</v>
      </c>
      <c r="F472" s="30">
        <f t="shared" si="102"/>
        <v>0.34319127710742187</v>
      </c>
      <c r="G472">
        <v>0.31750604910938829</v>
      </c>
      <c r="H472">
        <v>0.38294693176391731</v>
      </c>
      <c r="I472">
        <v>0.36193257725557387</v>
      </c>
      <c r="J472">
        <v>0.3014308330688486</v>
      </c>
      <c r="K472">
        <v>0.36196245878443761</v>
      </c>
      <c r="L472">
        <v>0.41543751565928572</v>
      </c>
      <c r="M472">
        <v>0.32019391307139089</v>
      </c>
      <c r="N472">
        <v>0.33623506414459442</v>
      </c>
      <c r="O472">
        <v>0.39313930497114841</v>
      </c>
      <c r="P472">
        <v>0.26167636219530682</v>
      </c>
      <c r="Q472">
        <v>0.42456229585374589</v>
      </c>
      <c r="R472">
        <v>0.28892209236533178</v>
      </c>
      <c r="S472">
        <v>0.31078898349081652</v>
      </c>
      <c r="T472">
        <v>0.30771390370722612</v>
      </c>
      <c r="U472">
        <v>0.36342087117031707</v>
      </c>
      <c r="Z472" s="74"/>
      <c r="AA472" s="31">
        <v>75</v>
      </c>
      <c r="AB472" s="30">
        <f t="shared" si="103"/>
        <v>0.52551291956391111</v>
      </c>
      <c r="AC472">
        <v>0.55240793201133143</v>
      </c>
      <c r="AD472">
        <v>0.5184135977337111</v>
      </c>
      <c r="AE472">
        <v>0.54957507082152979</v>
      </c>
      <c r="AF472">
        <v>0.52691218130311612</v>
      </c>
      <c r="AG472">
        <v>0.50852272727272729</v>
      </c>
      <c r="AH472">
        <v>0.52691218130311612</v>
      </c>
      <c r="AI472">
        <v>0.53541076487252126</v>
      </c>
      <c r="AJ472">
        <v>0.50708215297450421</v>
      </c>
      <c r="AK472">
        <v>0.48441926345609071</v>
      </c>
      <c r="AL472">
        <v>0.54261363636363635</v>
      </c>
      <c r="AM472">
        <v>0.56940509915014159</v>
      </c>
      <c r="AN472">
        <v>0.50141643059490082</v>
      </c>
      <c r="AO472">
        <v>0.48725212464589229</v>
      </c>
      <c r="AP472">
        <v>0.53257790368271951</v>
      </c>
      <c r="AQ472">
        <v>0.53977272727272729</v>
      </c>
      <c r="AV472">
        <v>0</v>
      </c>
      <c r="AW472">
        <v>0</v>
      </c>
      <c r="AX472" s="24">
        <f t="shared" si="99"/>
        <v>0</v>
      </c>
      <c r="AY472">
        <f t="shared" si="100"/>
        <v>0</v>
      </c>
      <c r="AZ472">
        <f t="shared" si="101"/>
        <v>1</v>
      </c>
    </row>
    <row r="473" spans="4:52">
      <c r="D473" s="74"/>
      <c r="E473" s="31">
        <v>100</v>
      </c>
      <c r="F473" s="30">
        <f t="shared" si="102"/>
        <v>0.34313013253675528</v>
      </c>
      <c r="G473">
        <v>0.31676438648658728</v>
      </c>
      <c r="H473">
        <v>0.38269757686761202</v>
      </c>
      <c r="I473">
        <v>0.36136744065737741</v>
      </c>
      <c r="J473">
        <v>0.30192902808393868</v>
      </c>
      <c r="K473">
        <v>0.36195148454649761</v>
      </c>
      <c r="L473">
        <v>0.41559881876854698</v>
      </c>
      <c r="M473">
        <v>0.32076104215443257</v>
      </c>
      <c r="N473">
        <v>0.335578721392646</v>
      </c>
      <c r="O473">
        <v>0.39359164942771441</v>
      </c>
      <c r="P473">
        <v>0.2611291490274299</v>
      </c>
      <c r="Q473">
        <v>0.42410185514982462</v>
      </c>
      <c r="R473">
        <v>0.28915371489446567</v>
      </c>
      <c r="S473">
        <v>0.31116871476491192</v>
      </c>
      <c r="T473">
        <v>0.30727707960531259</v>
      </c>
      <c r="U473">
        <v>0.36388132622403208</v>
      </c>
      <c r="Z473" s="74"/>
      <c r="AA473" s="31">
        <v>100</v>
      </c>
      <c r="AB473" s="30">
        <f t="shared" si="103"/>
        <v>0.52551291956391111</v>
      </c>
      <c r="AC473">
        <v>0.54957507082152979</v>
      </c>
      <c r="AD473">
        <v>0.52407932011331448</v>
      </c>
      <c r="AE473">
        <v>0.5439093484419264</v>
      </c>
      <c r="AF473">
        <v>0.52124645892351273</v>
      </c>
      <c r="AG473">
        <v>0.50852272727272729</v>
      </c>
      <c r="AH473">
        <v>0.52691218130311612</v>
      </c>
      <c r="AI473">
        <v>0.53257790368271951</v>
      </c>
      <c r="AJ473">
        <v>0.50424929178470257</v>
      </c>
      <c r="AK473">
        <v>0.48441926345609071</v>
      </c>
      <c r="AL473">
        <v>0.53977272727272729</v>
      </c>
      <c r="AM473">
        <v>0.56940509915014159</v>
      </c>
      <c r="AN473">
        <v>0.50424929178470257</v>
      </c>
      <c r="AO473">
        <v>0.49008498583569399</v>
      </c>
      <c r="AP473">
        <v>0.54107648725212465</v>
      </c>
      <c r="AQ473">
        <v>0.54261363636363635</v>
      </c>
      <c r="AV473">
        <v>0</v>
      </c>
      <c r="AW473">
        <v>0</v>
      </c>
      <c r="AX473" s="24">
        <f t="shared" si="99"/>
        <v>0</v>
      </c>
      <c r="AY473">
        <f t="shared" si="100"/>
        <v>0</v>
      </c>
      <c r="AZ473">
        <f t="shared" si="101"/>
        <v>1</v>
      </c>
    </row>
    <row r="474" spans="4:52">
      <c r="D474" s="74"/>
      <c r="E474" s="31">
        <v>125</v>
      </c>
      <c r="F474" s="30">
        <f t="shared" si="102"/>
        <v>0.34324131060617108</v>
      </c>
      <c r="G474">
        <v>0.31716863529777728</v>
      </c>
      <c r="H474">
        <v>0.38238294619153468</v>
      </c>
      <c r="I474">
        <v>0.36184318848553221</v>
      </c>
      <c r="J474">
        <v>0.30217587913771699</v>
      </c>
      <c r="K474">
        <v>0.36173540440646962</v>
      </c>
      <c r="L474">
        <v>0.4161778465911013</v>
      </c>
      <c r="M474">
        <v>0.32069371410157549</v>
      </c>
      <c r="N474">
        <v>0.33560302235776712</v>
      </c>
      <c r="O474">
        <v>0.39357840322701859</v>
      </c>
      <c r="P474">
        <v>0.2614619001281786</v>
      </c>
      <c r="Q474">
        <v>0.42448037804618061</v>
      </c>
      <c r="R474">
        <v>0.28893156153597072</v>
      </c>
      <c r="S474">
        <v>0.31104770721577402</v>
      </c>
      <c r="T474">
        <v>0.30749375707333099</v>
      </c>
      <c r="U474">
        <v>0.36384531529663761</v>
      </c>
      <c r="Z474" s="74"/>
      <c r="AA474" s="31">
        <v>125</v>
      </c>
      <c r="AB474" s="30">
        <f t="shared" si="103"/>
        <v>0.52532298909777675</v>
      </c>
      <c r="AC474">
        <v>0.54957507082152979</v>
      </c>
      <c r="AD474">
        <v>0.52407932011331448</v>
      </c>
      <c r="AE474">
        <v>0.5439093484419264</v>
      </c>
      <c r="AF474">
        <v>0.52407932011331448</v>
      </c>
      <c r="AG474">
        <v>0.50852272727272729</v>
      </c>
      <c r="AH474">
        <v>0.52407932011331448</v>
      </c>
      <c r="AI474">
        <v>0.53541076487252126</v>
      </c>
      <c r="AJ474">
        <v>0.50708215297450421</v>
      </c>
      <c r="AK474">
        <v>0.48441926345609071</v>
      </c>
      <c r="AL474">
        <v>0.53977272727272729</v>
      </c>
      <c r="AM474">
        <v>0.56940509915014159</v>
      </c>
      <c r="AN474">
        <v>0.50424929178470257</v>
      </c>
      <c r="AO474">
        <v>0.49291784702549568</v>
      </c>
      <c r="AP474">
        <v>0.53541076487252126</v>
      </c>
      <c r="AQ474">
        <v>0.53693181818181823</v>
      </c>
      <c r="AV474">
        <v>0.15571784973144531</v>
      </c>
      <c r="AW474">
        <v>0.15435333251953129</v>
      </c>
      <c r="AX474" s="24">
        <f t="shared" si="99"/>
        <v>1.3635866815928752E-3</v>
      </c>
      <c r="AY474">
        <f t="shared" si="100"/>
        <v>1.3645172119140236E-3</v>
      </c>
      <c r="AZ474">
        <f t="shared" si="101"/>
        <v>1</v>
      </c>
    </row>
    <row r="475" spans="4:52">
      <c r="D475" s="74"/>
      <c r="E475" s="31">
        <v>250</v>
      </c>
      <c r="F475" s="30">
        <f t="shared" si="102"/>
        <v>0.34314844831124958</v>
      </c>
      <c r="G475">
        <v>0.31589877735729449</v>
      </c>
      <c r="H475">
        <v>0.38261928640249249</v>
      </c>
      <c r="I475">
        <v>0.36215588020190448</v>
      </c>
      <c r="J475">
        <v>0.30221092989295772</v>
      </c>
      <c r="K475">
        <v>0.36183343662147421</v>
      </c>
      <c r="L475">
        <v>0.41560557545935489</v>
      </c>
      <c r="M475">
        <v>0.32057986437385549</v>
      </c>
      <c r="N475">
        <v>0.33521287875324041</v>
      </c>
      <c r="O475">
        <v>0.39348439393215578</v>
      </c>
      <c r="P475">
        <v>0.26138353061107911</v>
      </c>
      <c r="Q475">
        <v>0.42440375173282979</v>
      </c>
      <c r="R475">
        <v>0.28867204006452102</v>
      </c>
      <c r="S475">
        <v>0.31179576836427392</v>
      </c>
      <c r="T475">
        <v>0.30781924052905257</v>
      </c>
      <c r="U475">
        <v>0.36355137037225782</v>
      </c>
      <c r="Z475" s="74"/>
      <c r="AA475" s="31">
        <v>250</v>
      </c>
      <c r="AB475" s="30">
        <f t="shared" si="103"/>
        <v>0.52475748991329729</v>
      </c>
      <c r="AC475">
        <v>0.55240793201133143</v>
      </c>
      <c r="AD475">
        <v>0.52691218130311612</v>
      </c>
      <c r="AE475">
        <v>0.5382436260623229</v>
      </c>
      <c r="AF475">
        <v>0.52407932011331448</v>
      </c>
      <c r="AG475">
        <v>0.50852272727272729</v>
      </c>
      <c r="AH475">
        <v>0.51558073654390935</v>
      </c>
      <c r="AI475">
        <v>0.53257790368271951</v>
      </c>
      <c r="AJ475">
        <v>0.50708215297450421</v>
      </c>
      <c r="AK475">
        <v>0.49291784702549568</v>
      </c>
      <c r="AL475">
        <v>0.53977272727272729</v>
      </c>
      <c r="AM475">
        <v>0.56657223796033995</v>
      </c>
      <c r="AN475">
        <v>0.50991501416430596</v>
      </c>
      <c r="AO475">
        <v>0.48441926345609071</v>
      </c>
      <c r="AP475">
        <v>0.52974504249291787</v>
      </c>
      <c r="AQ475">
        <v>0.54261363636363635</v>
      </c>
      <c r="AV475">
        <v>0</v>
      </c>
      <c r="AW475">
        <v>0</v>
      </c>
      <c r="AX475" s="24">
        <f t="shared" si="99"/>
        <v>0</v>
      </c>
      <c r="AY475">
        <f t="shared" si="100"/>
        <v>0</v>
      </c>
      <c r="AZ475">
        <f t="shared" si="101"/>
        <v>1</v>
      </c>
    </row>
    <row r="476" spans="4:52">
      <c r="D476" s="74"/>
      <c r="E476" s="31">
        <v>400</v>
      </c>
      <c r="F476" s="30">
        <f t="shared" si="102"/>
        <v>0.34321643450236444</v>
      </c>
      <c r="G476">
        <v>0.3159365800651483</v>
      </c>
      <c r="H476">
        <v>0.38302895160436939</v>
      </c>
      <c r="I476">
        <v>0.3618088406001676</v>
      </c>
      <c r="J476">
        <v>0.30249952951472259</v>
      </c>
      <c r="K476">
        <v>0.36175910732845212</v>
      </c>
      <c r="L476">
        <v>0.4160438357649146</v>
      </c>
      <c r="M476">
        <v>0.32082898965957829</v>
      </c>
      <c r="N476">
        <v>0.33548163026073408</v>
      </c>
      <c r="O476">
        <v>0.39348593538598969</v>
      </c>
      <c r="P476">
        <v>0.26151477290443392</v>
      </c>
      <c r="Q476">
        <v>0.42433493002378869</v>
      </c>
      <c r="R476">
        <v>0.2885825571189789</v>
      </c>
      <c r="S476">
        <v>0.3113428426776092</v>
      </c>
      <c r="T476">
        <v>0.30778460501702609</v>
      </c>
      <c r="U476">
        <v>0.36381340960955272</v>
      </c>
      <c r="Z476" s="74"/>
      <c r="AA476" s="31">
        <v>400</v>
      </c>
      <c r="AB476" s="30">
        <f t="shared" si="103"/>
        <v>0.52607949180187141</v>
      </c>
      <c r="AC476">
        <v>0.55524079320113318</v>
      </c>
      <c r="AD476">
        <v>0.52407932011331448</v>
      </c>
      <c r="AE476">
        <v>0.5439093484419264</v>
      </c>
      <c r="AF476">
        <v>0.52124645892351273</v>
      </c>
      <c r="AG476">
        <v>0.51136363636363635</v>
      </c>
      <c r="AH476">
        <v>0.52124645892351273</v>
      </c>
      <c r="AI476">
        <v>0.53257790368271951</v>
      </c>
      <c r="AJ476">
        <v>0.50991501416430596</v>
      </c>
      <c r="AK476">
        <v>0.49291784702549568</v>
      </c>
      <c r="AL476">
        <v>0.54261363636363635</v>
      </c>
      <c r="AM476">
        <v>0.56940509915014159</v>
      </c>
      <c r="AN476">
        <v>0.50991501416430596</v>
      </c>
      <c r="AO476">
        <v>0.48725212464589229</v>
      </c>
      <c r="AP476">
        <v>0.53257790368271951</v>
      </c>
      <c r="AQ476">
        <v>0.53693181818181823</v>
      </c>
      <c r="AV476">
        <v>1.926422119140625E-4</v>
      </c>
      <c r="AW476">
        <v>3.151321411132813E-3</v>
      </c>
      <c r="AX476" s="24">
        <f t="shared" si="99"/>
        <v>2.9630604103213372E-3</v>
      </c>
      <c r="AY476">
        <f t="shared" si="100"/>
        <v>2.9586791992187505E-3</v>
      </c>
      <c r="AZ476">
        <f t="shared" si="101"/>
        <v>0</v>
      </c>
    </row>
    <row r="477" spans="4:52">
      <c r="D477" s="74"/>
      <c r="E477" s="31">
        <v>500</v>
      </c>
      <c r="F477" s="30">
        <f t="shared" si="102"/>
        <v>0.34330215148799265</v>
      </c>
      <c r="G477">
        <v>0.31608941829602738</v>
      </c>
      <c r="H477">
        <v>0.38316911920967611</v>
      </c>
      <c r="I477">
        <v>0.36175736958684779</v>
      </c>
      <c r="J477">
        <v>0.30267501723583717</v>
      </c>
      <c r="K477">
        <v>0.36159708201676821</v>
      </c>
      <c r="L477">
        <v>0.41634432504830499</v>
      </c>
      <c r="M477">
        <v>0.32088630727964462</v>
      </c>
      <c r="N477">
        <v>0.33549372971300978</v>
      </c>
      <c r="O477">
        <v>0.39362070134107668</v>
      </c>
      <c r="P477">
        <v>0.26176062823553642</v>
      </c>
      <c r="Q477">
        <v>0.4242377970903391</v>
      </c>
      <c r="R477">
        <v>0.2886703620207377</v>
      </c>
      <c r="S477">
        <v>0.31149647245908968</v>
      </c>
      <c r="T477">
        <v>0.30796182323411098</v>
      </c>
      <c r="U477">
        <v>0.36377211955288358</v>
      </c>
      <c r="Z477" s="74"/>
      <c r="AA477" s="31">
        <v>500</v>
      </c>
      <c r="AB477" s="30">
        <f t="shared" si="103"/>
        <v>0.52475534380633537</v>
      </c>
      <c r="AC477">
        <v>0.55524079320113318</v>
      </c>
      <c r="AD477">
        <v>0.52691218130311612</v>
      </c>
      <c r="AE477">
        <v>0.5439093484419264</v>
      </c>
      <c r="AF477">
        <v>0.52124645892351273</v>
      </c>
      <c r="AG477">
        <v>0.50852272727272729</v>
      </c>
      <c r="AH477">
        <v>0.5184135977337111</v>
      </c>
      <c r="AI477">
        <v>0.53541076487252126</v>
      </c>
      <c r="AJ477">
        <v>0.50708215297450421</v>
      </c>
      <c r="AK477">
        <v>0.49291784702549568</v>
      </c>
      <c r="AL477">
        <v>0.53693181818181823</v>
      </c>
      <c r="AM477">
        <v>0.56657223796033995</v>
      </c>
      <c r="AN477">
        <v>0.50708215297450421</v>
      </c>
      <c r="AO477">
        <v>0.48441926345609071</v>
      </c>
      <c r="AP477">
        <v>0.53257790368271951</v>
      </c>
      <c r="AQ477">
        <v>0.53409090909090906</v>
      </c>
      <c r="AV477">
        <v>8.392333984375E-4</v>
      </c>
      <c r="AW477">
        <v>6.542205810546875E-4</v>
      </c>
      <c r="AX477" s="24">
        <f t="shared" si="99"/>
        <v>1.8499570356709987E-4</v>
      </c>
      <c r="AY477">
        <f t="shared" si="100"/>
        <v>1.850128173828125E-4</v>
      </c>
      <c r="AZ477">
        <f t="shared" si="101"/>
        <v>0</v>
      </c>
    </row>
    <row r="478" spans="4:52">
      <c r="D478" s="74"/>
      <c r="E478" s="31">
        <v>600</v>
      </c>
      <c r="F478" s="30">
        <f t="shared" si="102"/>
        <v>0.34326647591859272</v>
      </c>
      <c r="G478">
        <v>0.31576938520062953</v>
      </c>
      <c r="H478">
        <v>0.38322152080122429</v>
      </c>
      <c r="I478">
        <v>0.36184049228582787</v>
      </c>
      <c r="J478">
        <v>0.30260043526054958</v>
      </c>
      <c r="K478">
        <v>0.36169760418337948</v>
      </c>
      <c r="L478">
        <v>0.41623198603292372</v>
      </c>
      <c r="M478">
        <v>0.32089308036605041</v>
      </c>
      <c r="N478">
        <v>0.335481602176185</v>
      </c>
      <c r="O478">
        <v>0.39353317858822362</v>
      </c>
      <c r="P478">
        <v>0.2616629157035103</v>
      </c>
      <c r="Q478">
        <v>0.42447961575674009</v>
      </c>
      <c r="R478">
        <v>0.28859147395939688</v>
      </c>
      <c r="S478">
        <v>0.31134442172013799</v>
      </c>
      <c r="T478">
        <v>0.3079873398075692</v>
      </c>
      <c r="U478">
        <v>0.36366208693654262</v>
      </c>
      <c r="Z478" s="74"/>
      <c r="AA478" s="31">
        <v>600</v>
      </c>
      <c r="AB478" s="30">
        <f t="shared" si="103"/>
        <v>0.52494527427246973</v>
      </c>
      <c r="AC478">
        <v>0.55524079320113318</v>
      </c>
      <c r="AD478">
        <v>0.52407932011331448</v>
      </c>
      <c r="AE478">
        <v>0.54107648725212465</v>
      </c>
      <c r="AF478">
        <v>0.52124645892351273</v>
      </c>
      <c r="AG478">
        <v>0.51136363636363635</v>
      </c>
      <c r="AH478">
        <v>0.5184135977337111</v>
      </c>
      <c r="AI478">
        <v>0.53257790368271951</v>
      </c>
      <c r="AJ478">
        <v>0.50708215297450421</v>
      </c>
      <c r="AK478">
        <v>0.49291784702549568</v>
      </c>
      <c r="AL478">
        <v>0.53977272727272729</v>
      </c>
      <c r="AM478">
        <v>0.56657223796033995</v>
      </c>
      <c r="AN478">
        <v>0.50991501416430596</v>
      </c>
      <c r="AO478">
        <v>0.48441926345609071</v>
      </c>
      <c r="AP478">
        <v>0.53541076487252126</v>
      </c>
      <c r="AQ478">
        <v>0.53409090909090906</v>
      </c>
      <c r="AV478">
        <v>1.409530639648438E-2</v>
      </c>
      <c r="AW478">
        <v>7.5580596923828123E-3</v>
      </c>
      <c r="AX478" s="24">
        <f t="shared" si="99"/>
        <v>6.5159253930560995E-3</v>
      </c>
      <c r="AY478">
        <f t="shared" si="100"/>
        <v>6.5372467041015679E-3</v>
      </c>
      <c r="AZ478">
        <f t="shared" si="101"/>
        <v>0</v>
      </c>
    </row>
    <row r="479" spans="4:52">
      <c r="D479" s="74"/>
      <c r="E479" s="31">
        <v>750</v>
      </c>
      <c r="F479" s="30">
        <f t="shared" si="102"/>
        <v>0.34328965688410013</v>
      </c>
      <c r="G479">
        <v>0.31600755581326989</v>
      </c>
      <c r="H479">
        <v>0.38323928108757138</v>
      </c>
      <c r="I479">
        <v>0.36172018860120703</v>
      </c>
      <c r="J479">
        <v>0.30258604812897599</v>
      </c>
      <c r="K479">
        <v>0.36177096694151112</v>
      </c>
      <c r="L479">
        <v>0.41605299120476003</v>
      </c>
      <c r="M479">
        <v>0.32085602457900297</v>
      </c>
      <c r="N479">
        <v>0.33532302001475872</v>
      </c>
      <c r="O479">
        <v>0.39340953647272858</v>
      </c>
      <c r="P479">
        <v>0.26160407476816372</v>
      </c>
      <c r="Q479">
        <v>0.42492258234861519</v>
      </c>
      <c r="R479">
        <v>0.28862971044588859</v>
      </c>
      <c r="S479">
        <v>0.31159655039963208</v>
      </c>
      <c r="T479">
        <v>0.30815553669311418</v>
      </c>
      <c r="U479">
        <v>0.36347078576230191</v>
      </c>
      <c r="Z479" s="74"/>
      <c r="AA479" s="31">
        <v>750</v>
      </c>
      <c r="AB479" s="30">
        <f t="shared" si="103"/>
        <v>0.52418984462185603</v>
      </c>
      <c r="AC479">
        <v>0.55240793201133143</v>
      </c>
      <c r="AD479">
        <v>0.52691218130311612</v>
      </c>
      <c r="AE479">
        <v>0.54107648725212465</v>
      </c>
      <c r="AF479">
        <v>0.52124645892351273</v>
      </c>
      <c r="AG479">
        <v>0.51136363636363635</v>
      </c>
      <c r="AH479">
        <v>0.51558073654390935</v>
      </c>
      <c r="AI479">
        <v>0.53257790368271951</v>
      </c>
      <c r="AJ479">
        <v>0.50708215297450421</v>
      </c>
      <c r="AK479">
        <v>0.49008498583569399</v>
      </c>
      <c r="AL479">
        <v>0.53977272727272729</v>
      </c>
      <c r="AM479">
        <v>0.56657223796033995</v>
      </c>
      <c r="AN479">
        <v>0.50424929178470257</v>
      </c>
      <c r="AO479">
        <v>0.48441926345609071</v>
      </c>
      <c r="AP479">
        <v>0.53541076487252126</v>
      </c>
      <c r="AQ479">
        <v>0.53409090909090906</v>
      </c>
      <c r="AV479">
        <v>0</v>
      </c>
      <c r="AW479">
        <v>0</v>
      </c>
      <c r="AX479" s="24">
        <f t="shared" si="99"/>
        <v>0</v>
      </c>
      <c r="AY479">
        <f t="shared" si="100"/>
        <v>0</v>
      </c>
      <c r="AZ479">
        <f t="shared" si="101"/>
        <v>1</v>
      </c>
    </row>
    <row r="480" spans="4:52">
      <c r="D480" s="74"/>
      <c r="E480" s="31">
        <v>1000</v>
      </c>
      <c r="F480" s="30">
        <f t="shared" si="102"/>
        <v>0.34324627177560502</v>
      </c>
      <c r="G480">
        <v>0.31596955248688119</v>
      </c>
      <c r="H480">
        <v>0.38327261707057958</v>
      </c>
      <c r="I480">
        <v>0.36166286381809237</v>
      </c>
      <c r="J480">
        <v>0.30250667913200618</v>
      </c>
      <c r="K480">
        <v>0.36189264112887309</v>
      </c>
      <c r="L480">
        <v>0.41578676243275531</v>
      </c>
      <c r="M480">
        <v>0.32084751105637233</v>
      </c>
      <c r="N480">
        <v>0.33516941145037921</v>
      </c>
      <c r="O480">
        <v>0.39355836536647543</v>
      </c>
      <c r="P480">
        <v>0.26160810298649573</v>
      </c>
      <c r="Q480">
        <v>0.42468634675150901</v>
      </c>
      <c r="R480">
        <v>0.28868733212881148</v>
      </c>
      <c r="S480">
        <v>0.31146450832489181</v>
      </c>
      <c r="T480">
        <v>0.30816947158619318</v>
      </c>
      <c r="U480">
        <v>0.36341191091375907</v>
      </c>
      <c r="Z480" s="74"/>
      <c r="AA480" s="31">
        <v>1000</v>
      </c>
      <c r="AB480" s="30">
        <f t="shared" si="103"/>
        <v>0.52419038114859651</v>
      </c>
      <c r="AC480">
        <v>0.55240793201133143</v>
      </c>
      <c r="AD480">
        <v>0.52691218130311612</v>
      </c>
      <c r="AE480">
        <v>0.54107648725212465</v>
      </c>
      <c r="AF480">
        <v>0.52124645892351273</v>
      </c>
      <c r="AG480">
        <v>0.51136363636363635</v>
      </c>
      <c r="AH480">
        <v>0.51558073654390935</v>
      </c>
      <c r="AI480">
        <v>0.53257790368271951</v>
      </c>
      <c r="AJ480">
        <v>0.50708215297450421</v>
      </c>
      <c r="AK480">
        <v>0.48725212464589229</v>
      </c>
      <c r="AL480">
        <v>0.53977272727272729</v>
      </c>
      <c r="AM480">
        <v>0.56657223796033995</v>
      </c>
      <c r="AN480">
        <v>0.50424929178470257</v>
      </c>
      <c r="AO480">
        <v>0.48441926345609071</v>
      </c>
      <c r="AP480">
        <v>0.53541076487252126</v>
      </c>
      <c r="AQ480">
        <v>0.53693181818181823</v>
      </c>
      <c r="AV480">
        <v>0</v>
      </c>
      <c r="AW480">
        <v>0</v>
      </c>
      <c r="AX480" s="24">
        <f t="shared" si="99"/>
        <v>0</v>
      </c>
      <c r="AY480">
        <f t="shared" si="100"/>
        <v>0</v>
      </c>
      <c r="AZ480">
        <f t="shared" si="101"/>
        <v>1</v>
      </c>
    </row>
    <row r="481" spans="4:52">
      <c r="D481" s="73">
        <v>15</v>
      </c>
      <c r="E481" s="31">
        <v>5</v>
      </c>
      <c r="F481" s="30">
        <f t="shared" si="102"/>
        <v>0.34475177993852169</v>
      </c>
      <c r="G481">
        <v>0.32200646923468212</v>
      </c>
      <c r="H481">
        <v>0.38388121846901962</v>
      </c>
      <c r="I481">
        <v>0.36182088392566719</v>
      </c>
      <c r="J481">
        <v>0.30481642910315621</v>
      </c>
      <c r="K481">
        <v>0.36024934428975469</v>
      </c>
      <c r="L481">
        <v>0.41427147068523812</v>
      </c>
      <c r="M481">
        <v>0.32435939341032488</v>
      </c>
      <c r="N481">
        <v>0.33920401962068231</v>
      </c>
      <c r="O481">
        <v>0.39130063440355067</v>
      </c>
      <c r="P481">
        <v>0.26300370635890241</v>
      </c>
      <c r="Q481">
        <v>0.42584814535117937</v>
      </c>
      <c r="R481">
        <v>0.29046608958626757</v>
      </c>
      <c r="S481">
        <v>0.31386670574560499</v>
      </c>
      <c r="T481">
        <v>0.3109297474525185</v>
      </c>
      <c r="U481">
        <v>0.36525244144127728</v>
      </c>
      <c r="Z481" s="73">
        <v>15</v>
      </c>
      <c r="AA481" s="31">
        <v>5</v>
      </c>
      <c r="AB481" s="30">
        <f t="shared" si="103"/>
        <v>0.52381266632328971</v>
      </c>
      <c r="AC481">
        <v>0.54957507082152979</v>
      </c>
      <c r="AD481">
        <v>0.52124645892351273</v>
      </c>
      <c r="AE481">
        <v>0.54674220963172804</v>
      </c>
      <c r="AF481">
        <v>0.5184135977337111</v>
      </c>
      <c r="AG481">
        <v>0.51704545454545459</v>
      </c>
      <c r="AH481">
        <v>0.52124645892351273</v>
      </c>
      <c r="AI481">
        <v>0.52407932011331448</v>
      </c>
      <c r="AJ481">
        <v>0.52124645892351273</v>
      </c>
      <c r="AK481">
        <v>0.48441926345609071</v>
      </c>
      <c r="AL481">
        <v>0.54829545454545459</v>
      </c>
      <c r="AM481">
        <v>0.56940509915014159</v>
      </c>
      <c r="AN481">
        <v>0.50424929178470257</v>
      </c>
      <c r="AO481">
        <v>0.48441926345609071</v>
      </c>
      <c r="AP481">
        <v>0.52407932011331448</v>
      </c>
      <c r="AQ481">
        <v>0.52272727272727271</v>
      </c>
      <c r="AV481">
        <v>0.1175594329833984</v>
      </c>
      <c r="AW481">
        <v>0.16372222900390629</v>
      </c>
      <c r="AX481" s="24">
        <f t="shared" si="99"/>
        <v>4.724488438003753E-2</v>
      </c>
      <c r="AY481">
        <f t="shared" si="100"/>
        <v>4.6162796020507893E-2</v>
      </c>
      <c r="AZ481">
        <f t="shared" si="101"/>
        <v>0</v>
      </c>
    </row>
    <row r="482" spans="4:52">
      <c r="D482" s="74"/>
      <c r="E482" s="31">
        <v>10</v>
      </c>
      <c r="F482" s="30">
        <f t="shared" si="102"/>
        <v>0.3444684357393622</v>
      </c>
      <c r="G482">
        <v>0.32309670157109383</v>
      </c>
      <c r="H482">
        <v>0.38471067488320232</v>
      </c>
      <c r="I482">
        <v>0.36125395139542033</v>
      </c>
      <c r="J482">
        <v>0.30480251484294318</v>
      </c>
      <c r="K482">
        <v>0.36164967049008778</v>
      </c>
      <c r="L482">
        <v>0.41260643254352791</v>
      </c>
      <c r="M482">
        <v>0.32347021492450478</v>
      </c>
      <c r="N482">
        <v>0.34117230710442442</v>
      </c>
      <c r="O482">
        <v>0.39202930952571441</v>
      </c>
      <c r="P482">
        <v>0.26308042356878242</v>
      </c>
      <c r="Q482">
        <v>0.42367889236458478</v>
      </c>
      <c r="R482">
        <v>0.2893257366536891</v>
      </c>
      <c r="S482">
        <v>0.31501416648075031</v>
      </c>
      <c r="T482">
        <v>0.30750053023409268</v>
      </c>
      <c r="U482">
        <v>0.36363500950761551</v>
      </c>
      <c r="Z482" s="74"/>
      <c r="AA482" s="31">
        <v>10</v>
      </c>
      <c r="AB482" s="30">
        <f t="shared" si="103"/>
        <v>0.52418769851489389</v>
      </c>
      <c r="AC482">
        <v>0.54674220963172804</v>
      </c>
      <c r="AD482">
        <v>0.52124645892351273</v>
      </c>
      <c r="AE482">
        <v>0.54107648725212465</v>
      </c>
      <c r="AF482">
        <v>0.5184135977337111</v>
      </c>
      <c r="AG482">
        <v>0.5</v>
      </c>
      <c r="AH482">
        <v>0.51558073654390935</v>
      </c>
      <c r="AI482">
        <v>0.52691218130311612</v>
      </c>
      <c r="AJ482">
        <v>0.52407932011331448</v>
      </c>
      <c r="AK482">
        <v>0.49291784702549568</v>
      </c>
      <c r="AL482">
        <v>0.55113636363636365</v>
      </c>
      <c r="AM482">
        <v>0.57507082152974509</v>
      </c>
      <c r="AN482">
        <v>0.50991501416430596</v>
      </c>
      <c r="AO482">
        <v>0.48441926345609071</v>
      </c>
      <c r="AP482">
        <v>0.53257790368271951</v>
      </c>
      <c r="AQ482">
        <v>0.52272727272727271</v>
      </c>
      <c r="AV482">
        <v>0</v>
      </c>
      <c r="AW482">
        <v>0</v>
      </c>
      <c r="AX482" s="24">
        <f t="shared" si="99"/>
        <v>0</v>
      </c>
      <c r="AY482">
        <f t="shared" si="100"/>
        <v>0</v>
      </c>
      <c r="AZ482">
        <f t="shared" si="101"/>
        <v>1</v>
      </c>
    </row>
    <row r="483" spans="4:52">
      <c r="D483" s="74"/>
      <c r="E483" s="31">
        <v>15</v>
      </c>
      <c r="F483" s="30">
        <f t="shared" si="102"/>
        <v>0.34345741502179084</v>
      </c>
      <c r="G483">
        <v>0.31980490277595519</v>
      </c>
      <c r="H483">
        <v>0.3838087248197955</v>
      </c>
      <c r="I483">
        <v>0.36155547485903788</v>
      </c>
      <c r="J483">
        <v>0.30223866133376309</v>
      </c>
      <c r="K483">
        <v>0.36232913051089061</v>
      </c>
      <c r="L483">
        <v>0.41133806915787008</v>
      </c>
      <c r="M483">
        <v>0.32115388101627751</v>
      </c>
      <c r="N483">
        <v>0.33813034167275702</v>
      </c>
      <c r="O483">
        <v>0.39266068308891411</v>
      </c>
      <c r="P483">
        <v>0.26231284712264252</v>
      </c>
      <c r="Q483">
        <v>0.42268334837943888</v>
      </c>
      <c r="R483">
        <v>0.28936810576104471</v>
      </c>
      <c r="S483">
        <v>0.31246991759102949</v>
      </c>
      <c r="T483">
        <v>0.30836265443886052</v>
      </c>
      <c r="U483">
        <v>0.36364448279858552</v>
      </c>
      <c r="Z483" s="74"/>
      <c r="AA483" s="31">
        <v>15</v>
      </c>
      <c r="AB483" s="30">
        <f t="shared" si="103"/>
        <v>0.52399991415572145</v>
      </c>
      <c r="AC483">
        <v>0.55524079320113318</v>
      </c>
      <c r="AD483">
        <v>0.51558073654390935</v>
      </c>
      <c r="AE483">
        <v>0.5439093484419264</v>
      </c>
      <c r="AF483">
        <v>0.52124645892351273</v>
      </c>
      <c r="AG483">
        <v>0.50852272727272729</v>
      </c>
      <c r="AH483">
        <v>0.51558073654390935</v>
      </c>
      <c r="AI483">
        <v>0.52974504249291787</v>
      </c>
      <c r="AJ483">
        <v>0.50991501416430596</v>
      </c>
      <c r="AK483">
        <v>0.49575070821529738</v>
      </c>
      <c r="AL483">
        <v>0.55113636363636365</v>
      </c>
      <c r="AM483">
        <v>0.5637393767705382</v>
      </c>
      <c r="AN483">
        <v>0.50708215297450421</v>
      </c>
      <c r="AO483">
        <v>0.48441926345609071</v>
      </c>
      <c r="AP483">
        <v>0.5382436260623229</v>
      </c>
      <c r="AQ483">
        <v>0.51988636363636365</v>
      </c>
      <c r="AV483">
        <v>0</v>
      </c>
      <c r="AW483">
        <v>0</v>
      </c>
      <c r="AX483" s="24">
        <f t="shared" si="99"/>
        <v>0</v>
      </c>
      <c r="AY483">
        <f t="shared" si="100"/>
        <v>0</v>
      </c>
      <c r="AZ483">
        <f t="shared" si="101"/>
        <v>1</v>
      </c>
    </row>
    <row r="484" spans="4:52">
      <c r="D484" s="74"/>
      <c r="E484" s="31">
        <v>25</v>
      </c>
      <c r="F484" s="30">
        <f t="shared" si="102"/>
        <v>0.3436805509937198</v>
      </c>
      <c r="G484">
        <v>0.3187374250510579</v>
      </c>
      <c r="H484">
        <v>0.38433888434625763</v>
      </c>
      <c r="I484">
        <v>0.36271922892940422</v>
      </c>
      <c r="J484">
        <v>0.30224932941761112</v>
      </c>
      <c r="K484">
        <v>0.36215621376494977</v>
      </c>
      <c r="L484">
        <v>0.41398072413837123</v>
      </c>
      <c r="M484">
        <v>0.32096965379787978</v>
      </c>
      <c r="N484">
        <v>0.33802864243353908</v>
      </c>
      <c r="O484">
        <v>0.39262858670329748</v>
      </c>
      <c r="P484">
        <v>0.26184330651748788</v>
      </c>
      <c r="Q484">
        <v>0.42283731741155151</v>
      </c>
      <c r="R484">
        <v>0.28939879327806323</v>
      </c>
      <c r="S484">
        <v>0.31297534127161369</v>
      </c>
      <c r="T484">
        <v>0.30938242255564041</v>
      </c>
      <c r="U484">
        <v>0.36296239528907198</v>
      </c>
      <c r="Z484" s="74"/>
      <c r="AA484" s="31">
        <v>25</v>
      </c>
      <c r="AB484" s="30">
        <f t="shared" si="103"/>
        <v>0.52362219933041465</v>
      </c>
      <c r="AC484">
        <v>0.5439093484419264</v>
      </c>
      <c r="AD484">
        <v>0.52407932011331448</v>
      </c>
      <c r="AE484">
        <v>0.5439093484419264</v>
      </c>
      <c r="AF484">
        <v>0.5127478753541076</v>
      </c>
      <c r="AG484">
        <v>0.50284090909090906</v>
      </c>
      <c r="AH484">
        <v>0.52691218130311612</v>
      </c>
      <c r="AI484">
        <v>0.52974504249291787</v>
      </c>
      <c r="AJ484">
        <v>0.50991501416430596</v>
      </c>
      <c r="AK484">
        <v>0.49008498583569399</v>
      </c>
      <c r="AL484">
        <v>0.54829545454545459</v>
      </c>
      <c r="AM484">
        <v>0.56657223796033995</v>
      </c>
      <c r="AN484">
        <v>0.50424929178470257</v>
      </c>
      <c r="AO484">
        <v>0.48725212464589229</v>
      </c>
      <c r="AP484">
        <v>0.53541076487252126</v>
      </c>
      <c r="AQ484">
        <v>0.52840909090909094</v>
      </c>
      <c r="AV484">
        <v>4.0378570556640616E-3</v>
      </c>
      <c r="AW484">
        <v>4.6798706054687498E-3</v>
      </c>
      <c r="AX484" s="24">
        <f t="shared" si="99"/>
        <v>6.4221968461506003E-4</v>
      </c>
      <c r="AY484">
        <f t="shared" si="100"/>
        <v>6.4201354980468819E-4</v>
      </c>
      <c r="AZ484">
        <f t="shared" si="101"/>
        <v>1</v>
      </c>
    </row>
    <row r="485" spans="4:52">
      <c r="D485" s="74"/>
      <c r="E485" s="31">
        <v>35</v>
      </c>
      <c r="F485" s="30">
        <f t="shared" si="102"/>
        <v>0.34352754418862685</v>
      </c>
      <c r="G485">
        <v>0.31831840878288942</v>
      </c>
      <c r="H485">
        <v>0.38294892846445189</v>
      </c>
      <c r="I485">
        <v>0.36257084356694202</v>
      </c>
      <c r="J485">
        <v>0.30215330482729091</v>
      </c>
      <c r="K485">
        <v>0.36167422544419708</v>
      </c>
      <c r="L485">
        <v>0.4139162476331531</v>
      </c>
      <c r="M485">
        <v>0.32114489120866158</v>
      </c>
      <c r="N485">
        <v>0.3370113669827865</v>
      </c>
      <c r="O485">
        <v>0.39405950105922882</v>
      </c>
      <c r="P485">
        <v>0.26208085229545491</v>
      </c>
      <c r="Q485">
        <v>0.42414692079829058</v>
      </c>
      <c r="R485">
        <v>0.28897013442972819</v>
      </c>
      <c r="S485">
        <v>0.31241218014374872</v>
      </c>
      <c r="T485">
        <v>0.30809895821876782</v>
      </c>
      <c r="U485">
        <v>0.36340639897381272</v>
      </c>
      <c r="Z485" s="74"/>
      <c r="AA485" s="31">
        <v>35</v>
      </c>
      <c r="AB485" s="30">
        <f t="shared" si="103"/>
        <v>0.52343387844450173</v>
      </c>
      <c r="AC485">
        <v>0.5382436260623229</v>
      </c>
      <c r="AD485">
        <v>0.52407932011331448</v>
      </c>
      <c r="AE485">
        <v>0.54107648725212465</v>
      </c>
      <c r="AF485">
        <v>0.52124645892351273</v>
      </c>
      <c r="AG485">
        <v>0.50284090909090906</v>
      </c>
      <c r="AH485">
        <v>0.52407932011331448</v>
      </c>
      <c r="AI485">
        <v>0.52974504249291787</v>
      </c>
      <c r="AJ485">
        <v>0.5127478753541076</v>
      </c>
      <c r="AK485">
        <v>0.49291784702549568</v>
      </c>
      <c r="AL485">
        <v>0.53977272727272729</v>
      </c>
      <c r="AM485">
        <v>0.56657223796033995</v>
      </c>
      <c r="AN485">
        <v>0.50141643059490082</v>
      </c>
      <c r="AO485">
        <v>0.48725212464589229</v>
      </c>
      <c r="AP485">
        <v>0.52974504249291787</v>
      </c>
      <c r="AQ485">
        <v>0.53977272727272729</v>
      </c>
      <c r="AV485">
        <v>0.49418449401855469</v>
      </c>
      <c r="AW485">
        <v>0.48187866210937502</v>
      </c>
      <c r="AX485" s="24">
        <f t="shared" si="99"/>
        <v>1.2230424792397696E-2</v>
      </c>
      <c r="AY485">
        <f t="shared" si="100"/>
        <v>1.2305831909179665E-2</v>
      </c>
      <c r="AZ485">
        <f t="shared" si="101"/>
        <v>1</v>
      </c>
    </row>
    <row r="486" spans="4:52">
      <c r="D486" s="74"/>
      <c r="E486" s="31">
        <v>50</v>
      </c>
      <c r="F486" s="30">
        <f t="shared" si="102"/>
        <v>0.3433165523452138</v>
      </c>
      <c r="G486">
        <v>0.3171876048747343</v>
      </c>
      <c r="H486">
        <v>0.38285322218966039</v>
      </c>
      <c r="I486">
        <v>0.3625196104081489</v>
      </c>
      <c r="J486">
        <v>0.30175553133676308</v>
      </c>
      <c r="K486">
        <v>0.36203648745946221</v>
      </c>
      <c r="L486">
        <v>0.41537434046147292</v>
      </c>
      <c r="M486">
        <v>0.32044332606140108</v>
      </c>
      <c r="N486">
        <v>0.33701092851124048</v>
      </c>
      <c r="O486">
        <v>0.39380519844201112</v>
      </c>
      <c r="P486">
        <v>0.26149830048783651</v>
      </c>
      <c r="Q486">
        <v>0.42442566877724019</v>
      </c>
      <c r="R486">
        <v>0.28888732854344529</v>
      </c>
      <c r="S486">
        <v>0.31092378744701199</v>
      </c>
      <c r="T486">
        <v>0.3077073072198025</v>
      </c>
      <c r="U486">
        <v>0.36331964295797509</v>
      </c>
      <c r="Z486" s="74"/>
      <c r="AA486" s="31">
        <v>50</v>
      </c>
      <c r="AB486" s="30">
        <f t="shared" si="103"/>
        <v>0.52645881620739987</v>
      </c>
      <c r="AC486">
        <v>0.5439093484419264</v>
      </c>
      <c r="AD486">
        <v>0.52691218130311612</v>
      </c>
      <c r="AE486">
        <v>0.54674220963172804</v>
      </c>
      <c r="AF486">
        <v>0.52124645892351273</v>
      </c>
      <c r="AG486">
        <v>0.51420454545454541</v>
      </c>
      <c r="AH486">
        <v>0.52691218130311612</v>
      </c>
      <c r="AI486">
        <v>0.53257790368271951</v>
      </c>
      <c r="AJ486">
        <v>0.50708215297450421</v>
      </c>
      <c r="AK486">
        <v>0.49858356940509913</v>
      </c>
      <c r="AL486">
        <v>0.54261363636363635</v>
      </c>
      <c r="AM486">
        <v>0.56657223796033995</v>
      </c>
      <c r="AN486">
        <v>0.50141643059490082</v>
      </c>
      <c r="AO486">
        <v>0.48725212464589229</v>
      </c>
      <c r="AP486">
        <v>0.5382436260623229</v>
      </c>
      <c r="AQ486">
        <v>0.54261363636363635</v>
      </c>
      <c r="AV486">
        <v>0.43961715698242188</v>
      </c>
      <c r="AW486">
        <v>0.42556571960449219</v>
      </c>
      <c r="AX486" s="24">
        <f t="shared" si="99"/>
        <v>1.3953176704709804E-2</v>
      </c>
      <c r="AY486">
        <f t="shared" si="100"/>
        <v>1.4051437377929688E-2</v>
      </c>
      <c r="AZ486">
        <f t="shared" si="101"/>
        <v>1</v>
      </c>
    </row>
    <row r="487" spans="4:52">
      <c r="D487" s="74"/>
      <c r="E487" s="31">
        <v>75</v>
      </c>
      <c r="F487" s="30">
        <f t="shared" si="102"/>
        <v>0.34319127710742187</v>
      </c>
      <c r="G487">
        <v>0.31750604910938829</v>
      </c>
      <c r="H487">
        <v>0.38294693176391731</v>
      </c>
      <c r="I487">
        <v>0.36193257725557387</v>
      </c>
      <c r="J487">
        <v>0.3014308330688486</v>
      </c>
      <c r="K487">
        <v>0.36196245878443761</v>
      </c>
      <c r="L487">
        <v>0.41543751565928572</v>
      </c>
      <c r="M487">
        <v>0.32019391307139089</v>
      </c>
      <c r="N487">
        <v>0.33623506414459442</v>
      </c>
      <c r="O487">
        <v>0.39313930497114841</v>
      </c>
      <c r="P487">
        <v>0.26167636219530682</v>
      </c>
      <c r="Q487">
        <v>0.42456229585374589</v>
      </c>
      <c r="R487">
        <v>0.28892209236533178</v>
      </c>
      <c r="S487">
        <v>0.31078898349081652</v>
      </c>
      <c r="T487">
        <v>0.30771390370722612</v>
      </c>
      <c r="U487">
        <v>0.36342087117031707</v>
      </c>
      <c r="Z487" s="74"/>
      <c r="AA487" s="31">
        <v>75</v>
      </c>
      <c r="AB487" s="30">
        <f t="shared" si="103"/>
        <v>0.52551291956391111</v>
      </c>
      <c r="AC487">
        <v>0.55240793201133143</v>
      </c>
      <c r="AD487">
        <v>0.5184135977337111</v>
      </c>
      <c r="AE487">
        <v>0.54957507082152979</v>
      </c>
      <c r="AF487">
        <v>0.52691218130311612</v>
      </c>
      <c r="AG487">
        <v>0.50852272727272729</v>
      </c>
      <c r="AH487">
        <v>0.52691218130311612</v>
      </c>
      <c r="AI487">
        <v>0.53541076487252126</v>
      </c>
      <c r="AJ487">
        <v>0.50708215297450421</v>
      </c>
      <c r="AK487">
        <v>0.48441926345609071</v>
      </c>
      <c r="AL487">
        <v>0.54261363636363635</v>
      </c>
      <c r="AM487">
        <v>0.56940509915014159</v>
      </c>
      <c r="AN487">
        <v>0.50141643059490082</v>
      </c>
      <c r="AO487">
        <v>0.48725212464589229</v>
      </c>
      <c r="AP487">
        <v>0.53257790368271951</v>
      </c>
      <c r="AQ487">
        <v>0.53977272727272729</v>
      </c>
      <c r="AV487">
        <v>6.7638397216796875E-2</v>
      </c>
      <c r="AW487">
        <v>4.871234893798828E-2</v>
      </c>
      <c r="AX487" s="24">
        <f t="shared" si="99"/>
        <v>1.8748075171527767E-2</v>
      </c>
      <c r="AY487">
        <f t="shared" si="100"/>
        <v>1.8926048278808595E-2</v>
      </c>
      <c r="AZ487">
        <f t="shared" si="101"/>
        <v>0</v>
      </c>
    </row>
    <row r="488" spans="4:52">
      <c r="D488" s="74"/>
      <c r="E488" s="31">
        <v>100</v>
      </c>
      <c r="F488" s="30">
        <f t="shared" si="102"/>
        <v>0.34313013253675528</v>
      </c>
      <c r="G488">
        <v>0.31676438648658728</v>
      </c>
      <c r="H488">
        <v>0.38269757686761202</v>
      </c>
      <c r="I488">
        <v>0.36136744065737741</v>
      </c>
      <c r="J488">
        <v>0.30192902808393868</v>
      </c>
      <c r="K488">
        <v>0.36195148454649761</v>
      </c>
      <c r="L488">
        <v>0.41559881876854698</v>
      </c>
      <c r="M488">
        <v>0.32076104215443257</v>
      </c>
      <c r="N488">
        <v>0.335578721392646</v>
      </c>
      <c r="O488">
        <v>0.39359164942771441</v>
      </c>
      <c r="P488">
        <v>0.2611291490274299</v>
      </c>
      <c r="Q488">
        <v>0.42410185514982462</v>
      </c>
      <c r="R488">
        <v>0.28915371489446567</v>
      </c>
      <c r="S488">
        <v>0.31116871476491192</v>
      </c>
      <c r="T488">
        <v>0.30727707960531259</v>
      </c>
      <c r="U488">
        <v>0.36388132622403208</v>
      </c>
      <c r="Z488" s="74"/>
      <c r="AA488" s="31">
        <v>100</v>
      </c>
      <c r="AB488" s="30">
        <f t="shared" si="103"/>
        <v>0.52551291956391111</v>
      </c>
      <c r="AC488">
        <v>0.54957507082152979</v>
      </c>
      <c r="AD488">
        <v>0.52407932011331448</v>
      </c>
      <c r="AE488">
        <v>0.5439093484419264</v>
      </c>
      <c r="AF488">
        <v>0.52124645892351273</v>
      </c>
      <c r="AG488">
        <v>0.50852272727272729</v>
      </c>
      <c r="AH488">
        <v>0.52691218130311612</v>
      </c>
      <c r="AI488">
        <v>0.53257790368271951</v>
      </c>
      <c r="AJ488">
        <v>0.50424929178470257</v>
      </c>
      <c r="AK488">
        <v>0.48441926345609071</v>
      </c>
      <c r="AL488">
        <v>0.53977272727272729</v>
      </c>
      <c r="AM488">
        <v>0.56940509915014159</v>
      </c>
      <c r="AN488">
        <v>0.50424929178470257</v>
      </c>
      <c r="AO488">
        <v>0.49008498583569399</v>
      </c>
      <c r="AP488">
        <v>0.54107648725212465</v>
      </c>
      <c r="AQ488">
        <v>0.54261363636363635</v>
      </c>
      <c r="AV488">
        <v>0</v>
      </c>
      <c r="AW488">
        <v>0</v>
      </c>
      <c r="AX488" s="24">
        <f t="shared" si="99"/>
        <v>0</v>
      </c>
      <c r="AY488">
        <f t="shared" si="100"/>
        <v>0</v>
      </c>
      <c r="AZ488">
        <f t="shared" si="101"/>
        <v>1</v>
      </c>
    </row>
    <row r="489" spans="4:52">
      <c r="D489" s="74"/>
      <c r="E489" s="31">
        <v>125</v>
      </c>
      <c r="F489" s="30">
        <f t="shared" si="102"/>
        <v>0.34324131060617108</v>
      </c>
      <c r="G489">
        <v>0.31716863529777728</v>
      </c>
      <c r="H489">
        <v>0.38238294619153468</v>
      </c>
      <c r="I489">
        <v>0.36184318848553221</v>
      </c>
      <c r="J489">
        <v>0.30217587913771699</v>
      </c>
      <c r="K489">
        <v>0.36173540440646962</v>
      </c>
      <c r="L489">
        <v>0.4161778465911013</v>
      </c>
      <c r="M489">
        <v>0.32069371410157549</v>
      </c>
      <c r="N489">
        <v>0.33560302235776712</v>
      </c>
      <c r="O489">
        <v>0.39357840322701859</v>
      </c>
      <c r="P489">
        <v>0.2614619001281786</v>
      </c>
      <c r="Q489">
        <v>0.42448037804618061</v>
      </c>
      <c r="R489">
        <v>0.28893156153597072</v>
      </c>
      <c r="S489">
        <v>0.31104770721577402</v>
      </c>
      <c r="T489">
        <v>0.30749375707333099</v>
      </c>
      <c r="U489">
        <v>0.36384531529663761</v>
      </c>
      <c r="Z489" s="74"/>
      <c r="AA489" s="31">
        <v>125</v>
      </c>
      <c r="AB489" s="30">
        <f t="shared" si="103"/>
        <v>0.52532298909777675</v>
      </c>
      <c r="AC489">
        <v>0.54957507082152979</v>
      </c>
      <c r="AD489">
        <v>0.52407932011331448</v>
      </c>
      <c r="AE489">
        <v>0.5439093484419264</v>
      </c>
      <c r="AF489">
        <v>0.52407932011331448</v>
      </c>
      <c r="AG489">
        <v>0.50852272727272729</v>
      </c>
      <c r="AH489">
        <v>0.52407932011331448</v>
      </c>
      <c r="AI489">
        <v>0.53541076487252126</v>
      </c>
      <c r="AJ489">
        <v>0.50708215297450421</v>
      </c>
      <c r="AK489">
        <v>0.48441926345609071</v>
      </c>
      <c r="AL489">
        <v>0.53977272727272729</v>
      </c>
      <c r="AM489">
        <v>0.56940509915014159</v>
      </c>
      <c r="AN489">
        <v>0.50424929178470257</v>
      </c>
      <c r="AO489">
        <v>0.49291784702549568</v>
      </c>
      <c r="AP489">
        <v>0.53541076487252126</v>
      </c>
      <c r="AQ489">
        <v>0.53693181818181823</v>
      </c>
      <c r="AV489">
        <v>0</v>
      </c>
      <c r="AW489">
        <v>1.018524169921875E-4</v>
      </c>
      <c r="AX489" s="24">
        <f t="shared" si="99"/>
        <v>1.0185760412562139E-4</v>
      </c>
      <c r="AY489">
        <f t="shared" si="100"/>
        <v>1.018524169921875E-4</v>
      </c>
      <c r="AZ489">
        <f t="shared" si="101"/>
        <v>0</v>
      </c>
    </row>
    <row r="490" spans="4:52">
      <c r="D490" s="74"/>
      <c r="E490" s="31">
        <v>250</v>
      </c>
      <c r="F490" s="30">
        <f t="shared" si="102"/>
        <v>0.34314844831124958</v>
      </c>
      <c r="G490">
        <v>0.31589877735729449</v>
      </c>
      <c r="H490">
        <v>0.38261928640249249</v>
      </c>
      <c r="I490">
        <v>0.36215588020190448</v>
      </c>
      <c r="J490">
        <v>0.30221092989295772</v>
      </c>
      <c r="K490">
        <v>0.36183343662147421</v>
      </c>
      <c r="L490">
        <v>0.41560557545935489</v>
      </c>
      <c r="M490">
        <v>0.32057986437385549</v>
      </c>
      <c r="N490">
        <v>0.33521287875324041</v>
      </c>
      <c r="O490">
        <v>0.39348439393215578</v>
      </c>
      <c r="P490">
        <v>0.26138353061107911</v>
      </c>
      <c r="Q490">
        <v>0.42440375173282979</v>
      </c>
      <c r="R490">
        <v>0.28867204006452102</v>
      </c>
      <c r="S490">
        <v>0.31179576836427392</v>
      </c>
      <c r="T490">
        <v>0.30781924052905257</v>
      </c>
      <c r="U490">
        <v>0.36355137037225782</v>
      </c>
      <c r="Z490" s="74"/>
      <c r="AA490" s="31">
        <v>250</v>
      </c>
      <c r="AB490" s="30">
        <f t="shared" si="103"/>
        <v>0.52475748991329729</v>
      </c>
      <c r="AC490">
        <v>0.55240793201133143</v>
      </c>
      <c r="AD490">
        <v>0.52691218130311612</v>
      </c>
      <c r="AE490">
        <v>0.5382436260623229</v>
      </c>
      <c r="AF490">
        <v>0.52407932011331448</v>
      </c>
      <c r="AG490">
        <v>0.50852272727272729</v>
      </c>
      <c r="AH490">
        <v>0.51558073654390935</v>
      </c>
      <c r="AI490">
        <v>0.53257790368271951</v>
      </c>
      <c r="AJ490">
        <v>0.50708215297450421</v>
      </c>
      <c r="AK490">
        <v>0.49291784702549568</v>
      </c>
      <c r="AL490">
        <v>0.53977272727272729</v>
      </c>
      <c r="AM490">
        <v>0.56657223796033995</v>
      </c>
      <c r="AN490">
        <v>0.50991501416430596</v>
      </c>
      <c r="AO490">
        <v>0.48441926345609071</v>
      </c>
      <c r="AP490">
        <v>0.52974504249291787</v>
      </c>
      <c r="AQ490">
        <v>0.54261363636363635</v>
      </c>
      <c r="AV490">
        <v>0.48969650268554688</v>
      </c>
      <c r="AW490">
        <v>0.48904113769531249</v>
      </c>
      <c r="AX490" s="24">
        <f t="shared" si="99"/>
        <v>6.551502855050898E-4</v>
      </c>
      <c r="AY490">
        <f t="shared" si="100"/>
        <v>6.553649902343861E-4</v>
      </c>
      <c r="AZ490">
        <f t="shared" si="101"/>
        <v>1</v>
      </c>
    </row>
    <row r="491" spans="4:52">
      <c r="D491" s="74"/>
      <c r="E491" s="31">
        <v>400</v>
      </c>
      <c r="F491" s="30">
        <f t="shared" si="102"/>
        <v>0.34321643450236444</v>
      </c>
      <c r="G491">
        <v>0.3159365800651483</v>
      </c>
      <c r="H491">
        <v>0.38302895160436939</v>
      </c>
      <c r="I491">
        <v>0.3618088406001676</v>
      </c>
      <c r="J491">
        <v>0.30249952951472259</v>
      </c>
      <c r="K491">
        <v>0.36175910732845212</v>
      </c>
      <c r="L491">
        <v>0.4160438357649146</v>
      </c>
      <c r="M491">
        <v>0.32082898965957829</v>
      </c>
      <c r="N491">
        <v>0.33548163026073408</v>
      </c>
      <c r="O491">
        <v>0.39348593538598969</v>
      </c>
      <c r="P491">
        <v>0.26151477290443392</v>
      </c>
      <c r="Q491">
        <v>0.42433493002378869</v>
      </c>
      <c r="R491">
        <v>0.2885825571189789</v>
      </c>
      <c r="S491">
        <v>0.3113428426776092</v>
      </c>
      <c r="T491">
        <v>0.30778460501702609</v>
      </c>
      <c r="U491">
        <v>0.36381340960955272</v>
      </c>
      <c r="Z491" s="74"/>
      <c r="AA491" s="31">
        <v>400</v>
      </c>
      <c r="AB491" s="30">
        <f t="shared" si="103"/>
        <v>0.52607949180187141</v>
      </c>
      <c r="AC491">
        <v>0.55524079320113318</v>
      </c>
      <c r="AD491">
        <v>0.52407932011331448</v>
      </c>
      <c r="AE491">
        <v>0.5439093484419264</v>
      </c>
      <c r="AF491">
        <v>0.52124645892351273</v>
      </c>
      <c r="AG491">
        <v>0.51136363636363635</v>
      </c>
      <c r="AH491">
        <v>0.52124645892351273</v>
      </c>
      <c r="AI491">
        <v>0.53257790368271951</v>
      </c>
      <c r="AJ491">
        <v>0.50991501416430596</v>
      </c>
      <c r="AK491">
        <v>0.49291784702549568</v>
      </c>
      <c r="AL491">
        <v>0.54261363636363635</v>
      </c>
      <c r="AM491">
        <v>0.56940509915014159</v>
      </c>
      <c r="AN491">
        <v>0.50991501416430596</v>
      </c>
      <c r="AO491">
        <v>0.48725212464589229</v>
      </c>
      <c r="AP491">
        <v>0.53257790368271951</v>
      </c>
      <c r="AQ491">
        <v>0.53693181818181823</v>
      </c>
      <c r="AV491">
        <v>0</v>
      </c>
      <c r="AW491">
        <v>0</v>
      </c>
      <c r="AX491" s="24">
        <f t="shared" si="99"/>
        <v>0</v>
      </c>
      <c r="AY491">
        <f t="shared" si="100"/>
        <v>0</v>
      </c>
      <c r="AZ491">
        <f t="shared" si="101"/>
        <v>1</v>
      </c>
    </row>
    <row r="492" spans="4:52">
      <c r="D492" s="74"/>
      <c r="E492" s="31">
        <v>500</v>
      </c>
      <c r="F492" s="30">
        <f t="shared" si="102"/>
        <v>0.34330215148799265</v>
      </c>
      <c r="G492">
        <v>0.31608941829602738</v>
      </c>
      <c r="H492">
        <v>0.38316911920967611</v>
      </c>
      <c r="I492">
        <v>0.36175736958684779</v>
      </c>
      <c r="J492">
        <v>0.30267501723583717</v>
      </c>
      <c r="K492">
        <v>0.36159708201676821</v>
      </c>
      <c r="L492">
        <v>0.41634432504830499</v>
      </c>
      <c r="M492">
        <v>0.32088630727964462</v>
      </c>
      <c r="N492">
        <v>0.33549372971300978</v>
      </c>
      <c r="O492">
        <v>0.39362070134107668</v>
      </c>
      <c r="P492">
        <v>0.26176062823553642</v>
      </c>
      <c r="Q492">
        <v>0.4242377970903391</v>
      </c>
      <c r="R492">
        <v>0.2886703620207377</v>
      </c>
      <c r="S492">
        <v>0.31149647245908968</v>
      </c>
      <c r="T492">
        <v>0.30796182323411098</v>
      </c>
      <c r="U492">
        <v>0.36377211955288358</v>
      </c>
      <c r="Z492" s="74"/>
      <c r="AA492" s="31">
        <v>500</v>
      </c>
      <c r="AB492" s="30">
        <f t="shared" si="103"/>
        <v>0.52475534380633537</v>
      </c>
      <c r="AC492">
        <v>0.55524079320113318</v>
      </c>
      <c r="AD492">
        <v>0.52691218130311612</v>
      </c>
      <c r="AE492">
        <v>0.5439093484419264</v>
      </c>
      <c r="AF492">
        <v>0.52124645892351273</v>
      </c>
      <c r="AG492">
        <v>0.50852272727272729</v>
      </c>
      <c r="AH492">
        <v>0.5184135977337111</v>
      </c>
      <c r="AI492">
        <v>0.53541076487252126</v>
      </c>
      <c r="AJ492">
        <v>0.50708215297450421</v>
      </c>
      <c r="AK492">
        <v>0.49291784702549568</v>
      </c>
      <c r="AL492">
        <v>0.53693181818181823</v>
      </c>
      <c r="AM492">
        <v>0.56657223796033995</v>
      </c>
      <c r="AN492">
        <v>0.50708215297450421</v>
      </c>
      <c r="AO492">
        <v>0.48441926345609071</v>
      </c>
      <c r="AP492">
        <v>0.53257790368271951</v>
      </c>
      <c r="AQ492">
        <v>0.53409090909090906</v>
      </c>
      <c r="AV492">
        <v>3.833770751953125E-3</v>
      </c>
      <c r="AW492">
        <v>6.8832397460937503E-3</v>
      </c>
      <c r="AX492" s="24">
        <f t="shared" si="99"/>
        <v>3.0541233546205657E-3</v>
      </c>
      <c r="AY492">
        <f t="shared" si="100"/>
        <v>3.0494689941406253E-3</v>
      </c>
      <c r="AZ492">
        <f t="shared" si="101"/>
        <v>0</v>
      </c>
    </row>
    <row r="493" spans="4:52">
      <c r="D493" s="74"/>
      <c r="E493" s="31">
        <v>600</v>
      </c>
      <c r="F493" s="30">
        <f t="shared" si="102"/>
        <v>0.34326647591859272</v>
      </c>
      <c r="G493">
        <v>0.31576938520062953</v>
      </c>
      <c r="H493">
        <v>0.38322152080122429</v>
      </c>
      <c r="I493">
        <v>0.36184049228582787</v>
      </c>
      <c r="J493">
        <v>0.30260043526054958</v>
      </c>
      <c r="K493">
        <v>0.36169760418337948</v>
      </c>
      <c r="L493">
        <v>0.41623198603292372</v>
      </c>
      <c r="M493">
        <v>0.32089308036605041</v>
      </c>
      <c r="N493">
        <v>0.335481602176185</v>
      </c>
      <c r="O493">
        <v>0.39353317858822362</v>
      </c>
      <c r="P493">
        <v>0.2616629157035103</v>
      </c>
      <c r="Q493">
        <v>0.42447961575674009</v>
      </c>
      <c r="R493">
        <v>0.28859147395939688</v>
      </c>
      <c r="S493">
        <v>0.31134442172013799</v>
      </c>
      <c r="T493">
        <v>0.3079873398075692</v>
      </c>
      <c r="U493">
        <v>0.36366208693654262</v>
      </c>
      <c r="Z493" s="74"/>
      <c r="AA493" s="31">
        <v>600</v>
      </c>
      <c r="AB493" s="30">
        <f t="shared" si="103"/>
        <v>0.52494527427246973</v>
      </c>
      <c r="AC493">
        <v>0.55524079320113318</v>
      </c>
      <c r="AD493">
        <v>0.52407932011331448</v>
      </c>
      <c r="AE493">
        <v>0.54107648725212465</v>
      </c>
      <c r="AF493">
        <v>0.52124645892351273</v>
      </c>
      <c r="AG493">
        <v>0.51136363636363635</v>
      </c>
      <c r="AH493">
        <v>0.5184135977337111</v>
      </c>
      <c r="AI493">
        <v>0.53257790368271951</v>
      </c>
      <c r="AJ493">
        <v>0.50708215297450421</v>
      </c>
      <c r="AK493">
        <v>0.49291784702549568</v>
      </c>
      <c r="AL493">
        <v>0.53977272727272729</v>
      </c>
      <c r="AM493">
        <v>0.56657223796033995</v>
      </c>
      <c r="AN493">
        <v>0.50991501416430596</v>
      </c>
      <c r="AO493">
        <v>0.48441926345609071</v>
      </c>
      <c r="AP493">
        <v>0.53541076487252126</v>
      </c>
      <c r="AQ493">
        <v>0.53409090909090906</v>
      </c>
      <c r="AV493">
        <v>8.9662551879882813E-2</v>
      </c>
      <c r="AW493">
        <v>6.3979721069335943E-2</v>
      </c>
      <c r="AX493" s="24">
        <f t="shared" si="99"/>
        <v>2.5355832308192057E-2</v>
      </c>
      <c r="AY493">
        <f t="shared" si="100"/>
        <v>2.5682830810546869E-2</v>
      </c>
      <c r="AZ493">
        <f t="shared" si="101"/>
        <v>0</v>
      </c>
    </row>
    <row r="494" spans="4:52">
      <c r="D494" s="74"/>
      <c r="E494" s="31">
        <v>750</v>
      </c>
      <c r="F494" s="30">
        <f t="shared" si="102"/>
        <v>0.34328965688410013</v>
      </c>
      <c r="G494">
        <v>0.31600755581326989</v>
      </c>
      <c r="H494">
        <v>0.38323928108757138</v>
      </c>
      <c r="I494">
        <v>0.36172018860120703</v>
      </c>
      <c r="J494">
        <v>0.30258604812897599</v>
      </c>
      <c r="K494">
        <v>0.36177096694151112</v>
      </c>
      <c r="L494">
        <v>0.41605299120476003</v>
      </c>
      <c r="M494">
        <v>0.32085602457900297</v>
      </c>
      <c r="N494">
        <v>0.33532302001475872</v>
      </c>
      <c r="O494">
        <v>0.39340953647272858</v>
      </c>
      <c r="P494">
        <v>0.26160407476816372</v>
      </c>
      <c r="Q494">
        <v>0.42492258234861519</v>
      </c>
      <c r="R494">
        <v>0.28862971044588859</v>
      </c>
      <c r="S494">
        <v>0.31159655039963208</v>
      </c>
      <c r="T494">
        <v>0.30815553669311418</v>
      </c>
      <c r="U494">
        <v>0.36347078576230191</v>
      </c>
      <c r="Z494" s="74"/>
      <c r="AA494" s="31">
        <v>750</v>
      </c>
      <c r="AB494" s="30">
        <f t="shared" si="103"/>
        <v>0.52418984462185603</v>
      </c>
      <c r="AC494">
        <v>0.55240793201133143</v>
      </c>
      <c r="AD494">
        <v>0.52691218130311612</v>
      </c>
      <c r="AE494">
        <v>0.54107648725212465</v>
      </c>
      <c r="AF494">
        <v>0.52124645892351273</v>
      </c>
      <c r="AG494">
        <v>0.51136363636363635</v>
      </c>
      <c r="AH494">
        <v>0.51558073654390935</v>
      </c>
      <c r="AI494">
        <v>0.53257790368271951</v>
      </c>
      <c r="AJ494">
        <v>0.50708215297450421</v>
      </c>
      <c r="AK494">
        <v>0.49008498583569399</v>
      </c>
      <c r="AL494">
        <v>0.53977272727272729</v>
      </c>
      <c r="AM494">
        <v>0.56657223796033995</v>
      </c>
      <c r="AN494">
        <v>0.50424929178470257</v>
      </c>
      <c r="AO494">
        <v>0.48441926345609071</v>
      </c>
      <c r="AP494">
        <v>0.53541076487252126</v>
      </c>
      <c r="AQ494">
        <v>0.53409090909090906</v>
      </c>
      <c r="AV494">
        <v>0</v>
      </c>
      <c r="AW494">
        <v>0</v>
      </c>
      <c r="AX494" s="24">
        <f t="shared" si="99"/>
        <v>0</v>
      </c>
      <c r="AY494">
        <f t="shared" si="100"/>
        <v>0</v>
      </c>
      <c r="AZ494">
        <f t="shared" si="101"/>
        <v>1</v>
      </c>
    </row>
    <row r="495" spans="4:52">
      <c r="D495" s="74"/>
      <c r="E495" s="31">
        <v>1000</v>
      </c>
      <c r="F495" s="30">
        <f t="shared" si="102"/>
        <v>0.34324627177560502</v>
      </c>
      <c r="G495">
        <v>0.31596955248688119</v>
      </c>
      <c r="H495">
        <v>0.38327261707057958</v>
      </c>
      <c r="I495">
        <v>0.36166286381809237</v>
      </c>
      <c r="J495">
        <v>0.30250667913200618</v>
      </c>
      <c r="K495">
        <v>0.36189264112887309</v>
      </c>
      <c r="L495">
        <v>0.41578676243275531</v>
      </c>
      <c r="M495">
        <v>0.32084751105637233</v>
      </c>
      <c r="N495">
        <v>0.33516941145037921</v>
      </c>
      <c r="O495">
        <v>0.39355836536647543</v>
      </c>
      <c r="P495">
        <v>0.26160810298649573</v>
      </c>
      <c r="Q495">
        <v>0.42468634675150901</v>
      </c>
      <c r="R495">
        <v>0.28868733212881148</v>
      </c>
      <c r="S495">
        <v>0.31146450832489181</v>
      </c>
      <c r="T495">
        <v>0.30816947158619318</v>
      </c>
      <c r="U495">
        <v>0.36341191091375907</v>
      </c>
      <c r="Z495" s="74"/>
      <c r="AA495" s="31">
        <v>1000</v>
      </c>
      <c r="AB495" s="30">
        <f t="shared" si="103"/>
        <v>0.52419038114859651</v>
      </c>
      <c r="AC495">
        <v>0.55240793201133143</v>
      </c>
      <c r="AD495">
        <v>0.52691218130311612</v>
      </c>
      <c r="AE495">
        <v>0.54107648725212465</v>
      </c>
      <c r="AF495">
        <v>0.52124645892351273</v>
      </c>
      <c r="AG495">
        <v>0.51136363636363635</v>
      </c>
      <c r="AH495">
        <v>0.51558073654390935</v>
      </c>
      <c r="AI495">
        <v>0.53257790368271951</v>
      </c>
      <c r="AJ495">
        <v>0.50708215297450421</v>
      </c>
      <c r="AK495">
        <v>0.48725212464589229</v>
      </c>
      <c r="AL495">
        <v>0.53977272727272729</v>
      </c>
      <c r="AM495">
        <v>0.56657223796033995</v>
      </c>
      <c r="AN495">
        <v>0.50424929178470257</v>
      </c>
      <c r="AO495">
        <v>0.48441926345609071</v>
      </c>
      <c r="AP495">
        <v>0.53541076487252126</v>
      </c>
      <c r="AQ495">
        <v>0.53693181818181823</v>
      </c>
      <c r="AV495">
        <v>1.070022583007812E-2</v>
      </c>
      <c r="AW495">
        <v>1.1156082153320311E-2</v>
      </c>
      <c r="AX495" s="24">
        <f t="shared" si="99"/>
        <v>4.5596024152593846E-4</v>
      </c>
      <c r="AY495">
        <f t="shared" si="100"/>
        <v>4.5585632324219097E-4</v>
      </c>
      <c r="AZ495">
        <f t="shared" si="101"/>
        <v>1</v>
      </c>
    </row>
    <row r="496" spans="4:52">
      <c r="AV496">
        <v>0</v>
      </c>
      <c r="AW496">
        <v>0</v>
      </c>
      <c r="AX496" s="24">
        <f t="shared" si="99"/>
        <v>0</v>
      </c>
      <c r="AY496">
        <f t="shared" si="100"/>
        <v>0</v>
      </c>
      <c r="AZ496">
        <f t="shared" si="101"/>
        <v>1</v>
      </c>
    </row>
    <row r="497" spans="48:52">
      <c r="AV497">
        <v>0</v>
      </c>
      <c r="AW497">
        <v>0</v>
      </c>
      <c r="AX497" s="24">
        <f t="shared" si="99"/>
        <v>0</v>
      </c>
      <c r="AY497">
        <f t="shared" si="100"/>
        <v>0</v>
      </c>
      <c r="AZ497">
        <f t="shared" si="101"/>
        <v>1</v>
      </c>
    </row>
    <row r="498" spans="48:52">
      <c r="AV498">
        <v>0</v>
      </c>
      <c r="AW498">
        <v>0</v>
      </c>
      <c r="AX498" s="24">
        <f t="shared" si="99"/>
        <v>0</v>
      </c>
      <c r="AY498">
        <f t="shared" si="100"/>
        <v>0</v>
      </c>
      <c r="AZ498">
        <f t="shared" si="101"/>
        <v>1</v>
      </c>
    </row>
    <row r="499" spans="48:52">
      <c r="AV499">
        <v>8.2889556884765625E-2</v>
      </c>
      <c r="AW499">
        <v>8.3859252929687503E-2</v>
      </c>
      <c r="AX499" s="24">
        <f t="shared" si="99"/>
        <v>9.7016635213768745E-4</v>
      </c>
      <c r="AY499">
        <f t="shared" si="100"/>
        <v>9.6969604492187778E-4</v>
      </c>
      <c r="AZ499">
        <f t="shared" si="101"/>
        <v>1</v>
      </c>
    </row>
    <row r="500" spans="48:52">
      <c r="AV500">
        <v>3.0517578125E-5</v>
      </c>
      <c r="AW500">
        <v>5.4817199707031257E-4</v>
      </c>
      <c r="AX500" s="24">
        <f t="shared" si="99"/>
        <v>5.1778842511614805E-4</v>
      </c>
      <c r="AY500">
        <f t="shared" si="100"/>
        <v>5.1765441894531257E-4</v>
      </c>
      <c r="AZ500">
        <f t="shared" si="101"/>
        <v>0</v>
      </c>
    </row>
    <row r="501" spans="48:52">
      <c r="AV501">
        <v>0</v>
      </c>
      <c r="AW501">
        <v>0</v>
      </c>
      <c r="AX501" s="24">
        <f t="shared" si="99"/>
        <v>0</v>
      </c>
      <c r="AY501">
        <f t="shared" si="100"/>
        <v>0</v>
      </c>
      <c r="AZ501">
        <f t="shared" si="101"/>
        <v>1</v>
      </c>
    </row>
    <row r="502" spans="48:52">
      <c r="AV502">
        <v>2.1162033081054691E-2</v>
      </c>
      <c r="AW502">
        <v>1.898231506347656E-2</v>
      </c>
      <c r="AX502" s="24">
        <f t="shared" si="99"/>
        <v>2.1773441573552342E-3</v>
      </c>
      <c r="AY502">
        <f t="shared" si="100"/>
        <v>2.1797180175781306E-3</v>
      </c>
      <c r="AZ502">
        <f t="shared" si="101"/>
        <v>1</v>
      </c>
    </row>
    <row r="503" spans="48:52">
      <c r="AV503">
        <v>0</v>
      </c>
      <c r="AW503">
        <v>0</v>
      </c>
      <c r="AX503" s="24">
        <f t="shared" si="99"/>
        <v>0</v>
      </c>
      <c r="AY503">
        <f t="shared" si="100"/>
        <v>0</v>
      </c>
      <c r="AZ503">
        <f t="shared" si="101"/>
        <v>1</v>
      </c>
    </row>
    <row r="504" spans="48:52">
      <c r="AV504">
        <v>0.31102561950683588</v>
      </c>
      <c r="AW504">
        <v>0.29154548645019529</v>
      </c>
      <c r="AX504" s="24">
        <f t="shared" si="99"/>
        <v>1.9291621327061827E-2</v>
      </c>
      <c r="AY504">
        <f t="shared" si="100"/>
        <v>1.9480133056640592E-2</v>
      </c>
      <c r="AZ504">
        <f t="shared" si="101"/>
        <v>1</v>
      </c>
    </row>
    <row r="505" spans="48:52">
      <c r="AV505">
        <v>0</v>
      </c>
      <c r="AW505">
        <v>0</v>
      </c>
      <c r="AX505" s="24">
        <f t="shared" si="99"/>
        <v>0</v>
      </c>
      <c r="AY505">
        <f t="shared" si="100"/>
        <v>0</v>
      </c>
      <c r="AZ505">
        <f t="shared" si="101"/>
        <v>1</v>
      </c>
    </row>
    <row r="506" spans="48:52">
      <c r="AV506">
        <v>8.6198806762695313E-2</v>
      </c>
      <c r="AW506">
        <v>8.6499786376953131E-2</v>
      </c>
      <c r="AX506" s="24">
        <f t="shared" si="99"/>
        <v>3.010249131664776E-4</v>
      </c>
      <c r="AY506">
        <f t="shared" si="100"/>
        <v>3.0097961425781805E-4</v>
      </c>
      <c r="AZ506">
        <f t="shared" si="101"/>
        <v>1</v>
      </c>
    </row>
    <row r="507" spans="48:52">
      <c r="AV507">
        <v>0.4158172607421875</v>
      </c>
      <c r="AW507">
        <v>0.38876724243164063</v>
      </c>
      <c r="AX507" s="24">
        <f t="shared" si="99"/>
        <v>2.668744314294361E-2</v>
      </c>
      <c r="AY507">
        <f t="shared" si="100"/>
        <v>2.7050018310546875E-2</v>
      </c>
      <c r="AZ507">
        <f t="shared" si="101"/>
        <v>1</v>
      </c>
    </row>
    <row r="508" spans="48:52">
      <c r="AV508">
        <v>0</v>
      </c>
      <c r="AW508">
        <v>0</v>
      </c>
      <c r="AX508" s="24">
        <f t="shared" si="99"/>
        <v>0</v>
      </c>
      <c r="AY508">
        <f t="shared" si="100"/>
        <v>0</v>
      </c>
      <c r="AZ508">
        <f t="shared" si="101"/>
        <v>1</v>
      </c>
    </row>
    <row r="509" spans="48:52">
      <c r="AV509">
        <v>2.254486083984375E-2</v>
      </c>
      <c r="AW509">
        <v>3.3440780639648442E-2</v>
      </c>
      <c r="AX509" s="24">
        <f t="shared" si="99"/>
        <v>1.0955496518380731E-2</v>
      </c>
      <c r="AY509">
        <f t="shared" si="100"/>
        <v>1.0895919799804692E-2</v>
      </c>
      <c r="AZ509">
        <f t="shared" si="101"/>
        <v>0</v>
      </c>
    </row>
    <row r="510" spans="48:52">
      <c r="AV510">
        <v>0.37554931640625</v>
      </c>
      <c r="AW510">
        <v>0.42264747619628912</v>
      </c>
      <c r="AX510" s="24">
        <f t="shared" si="99"/>
        <v>4.8224897565675835E-2</v>
      </c>
      <c r="AY510">
        <f t="shared" si="100"/>
        <v>4.7098159790039118E-2</v>
      </c>
      <c r="AZ510">
        <f t="shared" si="101"/>
        <v>1</v>
      </c>
    </row>
    <row r="511" spans="48:52">
      <c r="AV511">
        <v>0</v>
      </c>
      <c r="AW511">
        <v>0</v>
      </c>
      <c r="AX511" s="24">
        <f t="shared" si="99"/>
        <v>0</v>
      </c>
      <c r="AY511">
        <f t="shared" si="100"/>
        <v>0</v>
      </c>
      <c r="AZ511">
        <f t="shared" si="101"/>
        <v>1</v>
      </c>
    </row>
    <row r="512" spans="48:52">
      <c r="AV512">
        <v>3.08990478515625E-4</v>
      </c>
      <c r="AW512">
        <v>2.7008056640624999E-4</v>
      </c>
      <c r="AX512" s="24">
        <f t="shared" si="99"/>
        <v>3.8909155128545307E-5</v>
      </c>
      <c r="AY512">
        <f t="shared" si="100"/>
        <v>3.8909912109375011E-5</v>
      </c>
      <c r="AZ512">
        <f t="shared" si="101"/>
        <v>1</v>
      </c>
    </row>
    <row r="513" spans="48:52">
      <c r="AV513">
        <v>0.49927520751953119</v>
      </c>
      <c r="AW513">
        <v>0.49998130798339852</v>
      </c>
      <c r="AX513" s="24">
        <f t="shared" si="99"/>
        <v>7.0634981148453245E-4</v>
      </c>
      <c r="AY513">
        <f t="shared" si="100"/>
        <v>7.0610046386732073E-4</v>
      </c>
      <c r="AZ513">
        <f t="shared" si="101"/>
        <v>1</v>
      </c>
    </row>
    <row r="514" spans="48:52">
      <c r="AV514">
        <v>4.5665740966796882E-2</v>
      </c>
      <c r="AW514">
        <v>5.0920104980468749E-2</v>
      </c>
      <c r="AX514" s="24">
        <f t="shared" si="99"/>
        <v>5.2681923934375886E-3</v>
      </c>
      <c r="AY514">
        <f t="shared" si="100"/>
        <v>5.2543640136718667E-3</v>
      </c>
      <c r="AZ514">
        <f t="shared" si="101"/>
        <v>1</v>
      </c>
    </row>
    <row r="515" spans="48:52">
      <c r="AV515">
        <v>9.0143203735351563E-2</v>
      </c>
      <c r="AW515">
        <v>7.9393386840820313E-2</v>
      </c>
      <c r="AX515" s="24">
        <f t="shared" si="99"/>
        <v>1.0692244096584145E-2</v>
      </c>
      <c r="AY515">
        <f t="shared" si="100"/>
        <v>1.074981689453125E-2</v>
      </c>
      <c r="AZ515">
        <f t="shared" si="101"/>
        <v>1</v>
      </c>
    </row>
    <row r="516" spans="48:52">
      <c r="AV516">
        <v>0</v>
      </c>
      <c r="AW516">
        <v>1.18255615234375E-5</v>
      </c>
      <c r="AX516" s="24">
        <f t="shared" si="99"/>
        <v>1.1825631445638862E-5</v>
      </c>
      <c r="AY516">
        <f t="shared" si="100"/>
        <v>1.18255615234375E-5</v>
      </c>
      <c r="AZ516">
        <f t="shared" si="101"/>
        <v>0</v>
      </c>
    </row>
    <row r="517" spans="48:52">
      <c r="AV517">
        <v>0</v>
      </c>
      <c r="AW517">
        <v>0</v>
      </c>
      <c r="AX517" s="24">
        <f t="shared" si="99"/>
        <v>0</v>
      </c>
      <c r="AY517">
        <f t="shared" si="100"/>
        <v>0</v>
      </c>
      <c r="AZ517">
        <f t="shared" si="101"/>
        <v>1</v>
      </c>
    </row>
    <row r="518" spans="48:52">
      <c r="AV518">
        <v>2.3326873779296879E-3</v>
      </c>
      <c r="AW518">
        <v>6.3794453938802089E-4</v>
      </c>
      <c r="AX518" s="24">
        <f t="shared" si="99"/>
        <v>1.6933075728139105E-3</v>
      </c>
      <c r="AY518">
        <f t="shared" si="100"/>
        <v>1.694742838541667E-3</v>
      </c>
      <c r="AZ518">
        <f t="shared" si="101"/>
        <v>0</v>
      </c>
    </row>
    <row r="519" spans="48:52">
      <c r="AV519">
        <v>0</v>
      </c>
      <c r="AW519">
        <v>0</v>
      </c>
      <c r="AX519" s="24">
        <f t="shared" si="99"/>
        <v>0</v>
      </c>
      <c r="AY519">
        <f t="shared" si="100"/>
        <v>0</v>
      </c>
      <c r="AZ519">
        <f t="shared" si="101"/>
        <v>1</v>
      </c>
    </row>
    <row r="520" spans="48:52">
      <c r="AV520">
        <v>2.57415771484375E-2</v>
      </c>
      <c r="AW520">
        <v>2.7892303466796879E-2</v>
      </c>
      <c r="AX520" s="24">
        <f t="shared" ref="AX520:AX583" si="104">(ABS(EXP(AV520) - EXP(AW520)) / ABS(EXP(AV520)))</f>
        <v>2.1530407891745809E-3</v>
      </c>
      <c r="AY520">
        <f t="shared" ref="AY520:AY583" si="105">ABS(AV520-AW520)</f>
        <v>2.1507263183593792E-3</v>
      </c>
      <c r="AZ520">
        <f t="shared" ref="AZ520:AZ583" si="106">IF(AND(AW520 &lt;= 1.2*AV520, AW520 &gt;= 0.8*AV520), 1, 0)</f>
        <v>1</v>
      </c>
    </row>
    <row r="521" spans="48:52">
      <c r="AV521">
        <v>0</v>
      </c>
      <c r="AW521">
        <v>1.366920471191406E-2</v>
      </c>
      <c r="AX521" s="24">
        <f t="shared" si="104"/>
        <v>1.3763055424629744E-2</v>
      </c>
      <c r="AY521">
        <f t="shared" si="105"/>
        <v>1.366920471191406E-2</v>
      </c>
      <c r="AZ521">
        <f t="shared" si="106"/>
        <v>0</v>
      </c>
    </row>
    <row r="522" spans="48:52">
      <c r="AV522">
        <v>0</v>
      </c>
      <c r="AW522">
        <v>0</v>
      </c>
      <c r="AX522" s="24">
        <f t="shared" si="104"/>
        <v>0</v>
      </c>
      <c r="AY522">
        <f t="shared" si="105"/>
        <v>0</v>
      </c>
      <c r="AZ522">
        <f t="shared" si="106"/>
        <v>1</v>
      </c>
    </row>
    <row r="523" spans="48:52">
      <c r="AV523">
        <v>0</v>
      </c>
      <c r="AW523">
        <v>0</v>
      </c>
      <c r="AX523" s="24">
        <f t="shared" si="104"/>
        <v>0</v>
      </c>
      <c r="AY523">
        <f t="shared" si="105"/>
        <v>0</v>
      </c>
      <c r="AZ523">
        <f t="shared" si="106"/>
        <v>1</v>
      </c>
    </row>
    <row r="524" spans="48:52">
      <c r="AV524">
        <v>0</v>
      </c>
      <c r="AW524">
        <v>0</v>
      </c>
      <c r="AX524" s="24">
        <f t="shared" si="104"/>
        <v>0</v>
      </c>
      <c r="AY524">
        <f t="shared" si="105"/>
        <v>0</v>
      </c>
      <c r="AZ524">
        <f t="shared" si="106"/>
        <v>1</v>
      </c>
    </row>
    <row r="525" spans="48:52">
      <c r="AV525">
        <v>4.0435791015625E-4</v>
      </c>
      <c r="AW525">
        <v>7.0610046386718748E-4</v>
      </c>
      <c r="AX525" s="24">
        <f t="shared" si="104"/>
        <v>3.0178808257433641E-4</v>
      </c>
      <c r="AY525">
        <f t="shared" si="105"/>
        <v>3.0174255371093748E-4</v>
      </c>
      <c r="AZ525">
        <f t="shared" si="106"/>
        <v>0</v>
      </c>
    </row>
    <row r="526" spans="48:52">
      <c r="AV526">
        <v>0</v>
      </c>
      <c r="AW526">
        <v>0</v>
      </c>
      <c r="AX526" s="24">
        <f t="shared" si="104"/>
        <v>0</v>
      </c>
      <c r="AY526">
        <f t="shared" si="105"/>
        <v>0</v>
      </c>
      <c r="AZ526">
        <f t="shared" si="106"/>
        <v>1</v>
      </c>
    </row>
    <row r="527" spans="48:52">
      <c r="AV527">
        <v>0</v>
      </c>
      <c r="AW527">
        <v>0</v>
      </c>
      <c r="AX527" s="24">
        <f t="shared" si="104"/>
        <v>0</v>
      </c>
      <c r="AY527">
        <f t="shared" si="105"/>
        <v>0</v>
      </c>
      <c r="AZ527">
        <f t="shared" si="106"/>
        <v>1</v>
      </c>
    </row>
    <row r="528" spans="48:52">
      <c r="AV528">
        <v>0.33021354675292969</v>
      </c>
      <c r="AW528">
        <v>0.31212654113769528</v>
      </c>
      <c r="AX528" s="24">
        <f t="shared" si="104"/>
        <v>1.7924417449218452E-2</v>
      </c>
      <c r="AY528">
        <f t="shared" si="105"/>
        <v>1.8087005615234408E-2</v>
      </c>
      <c r="AZ528">
        <f t="shared" si="106"/>
        <v>1</v>
      </c>
    </row>
    <row r="529" spans="48:52">
      <c r="AV529">
        <v>3.3300399780273438E-2</v>
      </c>
      <c r="AW529">
        <v>3.7057113647460942E-2</v>
      </c>
      <c r="AX529" s="24">
        <f t="shared" si="104"/>
        <v>3.7637791613865917E-3</v>
      </c>
      <c r="AY529">
        <f t="shared" si="105"/>
        <v>3.7567138671875042E-3</v>
      </c>
      <c r="AZ529">
        <f t="shared" si="106"/>
        <v>1</v>
      </c>
    </row>
    <row r="530" spans="48:52">
      <c r="AV530">
        <v>0</v>
      </c>
      <c r="AW530">
        <v>0</v>
      </c>
      <c r="AX530" s="24">
        <f t="shared" si="104"/>
        <v>0</v>
      </c>
      <c r="AY530">
        <f t="shared" si="105"/>
        <v>0</v>
      </c>
      <c r="AZ530">
        <f t="shared" si="106"/>
        <v>1</v>
      </c>
    </row>
    <row r="531" spans="48:52">
      <c r="AV531">
        <v>0</v>
      </c>
      <c r="AW531">
        <v>0</v>
      </c>
      <c r="AX531" s="24">
        <f t="shared" si="104"/>
        <v>0</v>
      </c>
      <c r="AY531">
        <f t="shared" si="105"/>
        <v>0</v>
      </c>
      <c r="AZ531">
        <f t="shared" si="106"/>
        <v>1</v>
      </c>
    </row>
    <row r="532" spans="48:52">
      <c r="AV532">
        <v>0.49981117248535162</v>
      </c>
      <c r="AW532">
        <v>0.49920120239257809</v>
      </c>
      <c r="AX532" s="24">
        <f t="shared" si="104"/>
        <v>6.0978409883538577E-4</v>
      </c>
      <c r="AY532">
        <f t="shared" si="105"/>
        <v>6.0997009277352632E-4</v>
      </c>
      <c r="AZ532">
        <f t="shared" si="106"/>
        <v>1</v>
      </c>
    </row>
    <row r="533" spans="48:52">
      <c r="AV533">
        <v>0</v>
      </c>
      <c r="AW533">
        <v>0</v>
      </c>
      <c r="AX533" s="24">
        <f t="shared" si="104"/>
        <v>0</v>
      </c>
      <c r="AY533">
        <f t="shared" si="105"/>
        <v>0</v>
      </c>
      <c r="AZ533">
        <f t="shared" si="106"/>
        <v>1</v>
      </c>
    </row>
    <row r="534" spans="48:52">
      <c r="AV534">
        <v>0</v>
      </c>
      <c r="AW534">
        <v>0</v>
      </c>
      <c r="AX534" s="24">
        <f t="shared" si="104"/>
        <v>0</v>
      </c>
      <c r="AY534">
        <f t="shared" si="105"/>
        <v>0</v>
      </c>
      <c r="AZ534">
        <f t="shared" si="106"/>
        <v>1</v>
      </c>
    </row>
    <row r="535" spans="48:52">
      <c r="AV535">
        <v>0</v>
      </c>
      <c r="AW535">
        <v>0</v>
      </c>
      <c r="AX535" s="24">
        <f t="shared" si="104"/>
        <v>0</v>
      </c>
      <c r="AY535">
        <f t="shared" si="105"/>
        <v>0</v>
      </c>
      <c r="AZ535">
        <f t="shared" si="106"/>
        <v>1</v>
      </c>
    </row>
    <row r="536" spans="48:52">
      <c r="AV536">
        <v>0</v>
      </c>
      <c r="AW536">
        <v>0</v>
      </c>
      <c r="AX536" s="24">
        <f t="shared" si="104"/>
        <v>0</v>
      </c>
      <c r="AY536">
        <f t="shared" si="105"/>
        <v>0</v>
      </c>
      <c r="AZ536">
        <f t="shared" si="106"/>
        <v>1</v>
      </c>
    </row>
    <row r="537" spans="48:52">
      <c r="AV537">
        <v>1.7438888549804691E-2</v>
      </c>
      <c r="AW537">
        <v>1.9290161132812501E-2</v>
      </c>
      <c r="AX537" s="24">
        <f t="shared" si="104"/>
        <v>1.8529872460359433E-3</v>
      </c>
      <c r="AY537">
        <f t="shared" si="105"/>
        <v>1.8512725830078097E-3</v>
      </c>
      <c r="AZ537">
        <f t="shared" si="106"/>
        <v>1</v>
      </c>
    </row>
    <row r="538" spans="48:52">
      <c r="AV538">
        <v>1.9359588623046879E-3</v>
      </c>
      <c r="AW538">
        <v>2.338027954101562E-3</v>
      </c>
      <c r="AX538" s="24">
        <f t="shared" si="104"/>
        <v>4.0214993240851929E-4</v>
      </c>
      <c r="AY538">
        <f t="shared" si="105"/>
        <v>4.0206909179687405E-4</v>
      </c>
      <c r="AZ538">
        <f t="shared" si="106"/>
        <v>0</v>
      </c>
    </row>
    <row r="539" spans="48:52">
      <c r="AV539">
        <v>0</v>
      </c>
      <c r="AW539">
        <v>0</v>
      </c>
      <c r="AX539" s="24">
        <f t="shared" si="104"/>
        <v>0</v>
      </c>
      <c r="AY539">
        <f t="shared" si="105"/>
        <v>0</v>
      </c>
      <c r="AZ539">
        <f t="shared" si="106"/>
        <v>1</v>
      </c>
    </row>
    <row r="540" spans="48:52">
      <c r="AV540">
        <v>3.430938720703125E-2</v>
      </c>
      <c r="AW540">
        <v>3.1966018676757822E-2</v>
      </c>
      <c r="AX540" s="24">
        <f t="shared" si="104"/>
        <v>2.3406249857027823E-3</v>
      </c>
      <c r="AY540">
        <f t="shared" si="105"/>
        <v>2.3433685302734278E-3</v>
      </c>
      <c r="AZ540">
        <f t="shared" si="106"/>
        <v>1</v>
      </c>
    </row>
    <row r="541" spans="48:52">
      <c r="AV541">
        <v>0</v>
      </c>
      <c r="AW541">
        <v>0</v>
      </c>
      <c r="AX541" s="24">
        <f t="shared" si="104"/>
        <v>0</v>
      </c>
      <c r="AY541">
        <f t="shared" si="105"/>
        <v>0</v>
      </c>
      <c r="AZ541">
        <f t="shared" si="106"/>
        <v>1</v>
      </c>
    </row>
    <row r="542" spans="48:52">
      <c r="AV542">
        <v>7.62939453125E-6</v>
      </c>
      <c r="AW542">
        <v>4.2343139648437499E-5</v>
      </c>
      <c r="AX542" s="24">
        <f t="shared" si="104"/>
        <v>3.4714347646357875E-5</v>
      </c>
      <c r="AY542">
        <f t="shared" si="105"/>
        <v>3.4713745117187499E-5</v>
      </c>
      <c r="AZ542">
        <f t="shared" si="106"/>
        <v>0</v>
      </c>
    </row>
    <row r="543" spans="48:52">
      <c r="AV543">
        <v>4.9655914306640618E-2</v>
      </c>
      <c r="AW543">
        <v>5.3934097290039063E-2</v>
      </c>
      <c r="AX543" s="24">
        <f t="shared" si="104"/>
        <v>4.2873474726782485E-3</v>
      </c>
      <c r="AY543">
        <f t="shared" si="105"/>
        <v>4.2781829833984444E-3</v>
      </c>
      <c r="AZ543">
        <f t="shared" si="106"/>
        <v>1</v>
      </c>
    </row>
    <row r="544" spans="48:52">
      <c r="AV544">
        <v>7.274627685546875E-3</v>
      </c>
      <c r="AW544">
        <v>1.369476318359375E-2</v>
      </c>
      <c r="AX544" s="24">
        <f t="shared" si="104"/>
        <v>6.4407887431739202E-3</v>
      </c>
      <c r="AY544">
        <f t="shared" si="105"/>
        <v>6.420135498046875E-3</v>
      </c>
      <c r="AZ544">
        <f t="shared" si="106"/>
        <v>0</v>
      </c>
    </row>
    <row r="545" spans="48:52">
      <c r="AV545">
        <v>0</v>
      </c>
      <c r="AW545">
        <v>0</v>
      </c>
      <c r="AX545" s="24">
        <f t="shared" si="104"/>
        <v>0</v>
      </c>
      <c r="AY545">
        <f t="shared" si="105"/>
        <v>0</v>
      </c>
      <c r="AZ545">
        <f t="shared" si="106"/>
        <v>1</v>
      </c>
    </row>
    <row r="546" spans="48:52">
      <c r="AV546">
        <v>0</v>
      </c>
      <c r="AW546">
        <v>1.339340209960938E-3</v>
      </c>
      <c r="AX546" s="24">
        <f t="shared" si="104"/>
        <v>1.3402375266193811E-3</v>
      </c>
      <c r="AY546">
        <f t="shared" si="105"/>
        <v>1.339340209960938E-3</v>
      </c>
      <c r="AZ546">
        <f t="shared" si="106"/>
        <v>0</v>
      </c>
    </row>
    <row r="547" spans="48:52">
      <c r="AV547">
        <v>1.360321044921875E-2</v>
      </c>
      <c r="AW547">
        <v>1.5032196044921869E-2</v>
      </c>
      <c r="AX547" s="24">
        <f t="shared" si="104"/>
        <v>1.4300070821248588E-3</v>
      </c>
      <c r="AY547">
        <f t="shared" si="105"/>
        <v>1.4289855957031194E-3</v>
      </c>
      <c r="AZ547">
        <f t="shared" si="106"/>
        <v>1</v>
      </c>
    </row>
    <row r="548" spans="48:52">
      <c r="AV548">
        <v>0</v>
      </c>
      <c r="AW548">
        <v>0</v>
      </c>
      <c r="AX548" s="24">
        <f t="shared" si="104"/>
        <v>0</v>
      </c>
      <c r="AY548">
        <f t="shared" si="105"/>
        <v>0</v>
      </c>
      <c r="AZ548">
        <f t="shared" si="106"/>
        <v>1</v>
      </c>
    </row>
    <row r="549" spans="48:52">
      <c r="AV549">
        <v>0</v>
      </c>
      <c r="AW549">
        <v>0</v>
      </c>
      <c r="AX549" s="24">
        <f t="shared" si="104"/>
        <v>0</v>
      </c>
      <c r="AY549">
        <f t="shared" si="105"/>
        <v>0</v>
      </c>
      <c r="AZ549">
        <f t="shared" si="106"/>
        <v>1</v>
      </c>
    </row>
    <row r="550" spans="48:52">
      <c r="AV550">
        <v>6.0443878173828116E-3</v>
      </c>
      <c r="AW550">
        <v>5.8475494384765628E-3</v>
      </c>
      <c r="AX550" s="24">
        <f t="shared" si="104"/>
        <v>1.9681900750357517E-4</v>
      </c>
      <c r="AY550">
        <f t="shared" si="105"/>
        <v>1.9683837890624879E-4</v>
      </c>
      <c r="AZ550">
        <f t="shared" si="106"/>
        <v>1</v>
      </c>
    </row>
    <row r="551" spans="48:52">
      <c r="AV551">
        <v>0.38003730773925781</v>
      </c>
      <c r="AW551">
        <v>0.37688140869140618</v>
      </c>
      <c r="AX551" s="24">
        <f t="shared" si="104"/>
        <v>3.1509244329550566E-3</v>
      </c>
      <c r="AY551">
        <f t="shared" si="105"/>
        <v>3.1558990478516291E-3</v>
      </c>
      <c r="AZ551">
        <f t="shared" si="106"/>
        <v>1</v>
      </c>
    </row>
    <row r="552" spans="48:52">
      <c r="AV552">
        <v>0</v>
      </c>
      <c r="AW552">
        <v>1.2855529785156251E-4</v>
      </c>
      <c r="AX552" s="24">
        <f t="shared" si="104"/>
        <v>1.2856356143786662E-4</v>
      </c>
      <c r="AY552">
        <f t="shared" si="105"/>
        <v>1.2855529785156251E-4</v>
      </c>
      <c r="AZ552">
        <f t="shared" si="106"/>
        <v>0</v>
      </c>
    </row>
    <row r="553" spans="48:52">
      <c r="AV553">
        <v>0.36511611938476563</v>
      </c>
      <c r="AW553">
        <v>0.3276554107666016</v>
      </c>
      <c r="AX553" s="24">
        <f t="shared" si="104"/>
        <v>3.6767736296023638E-2</v>
      </c>
      <c r="AY553">
        <f t="shared" si="105"/>
        <v>3.7460708618164029E-2</v>
      </c>
      <c r="AZ553">
        <f t="shared" si="106"/>
        <v>1</v>
      </c>
    </row>
    <row r="554" spans="48:52">
      <c r="AV554">
        <v>0</v>
      </c>
      <c r="AW554">
        <v>0</v>
      </c>
      <c r="AX554" s="24">
        <f t="shared" si="104"/>
        <v>0</v>
      </c>
      <c r="AY554">
        <f t="shared" si="105"/>
        <v>0</v>
      </c>
      <c r="AZ554">
        <f t="shared" si="106"/>
        <v>1</v>
      </c>
    </row>
    <row r="555" spans="48:52">
      <c r="AV555">
        <v>0</v>
      </c>
      <c r="AW555">
        <v>0</v>
      </c>
      <c r="AX555" s="24">
        <f t="shared" si="104"/>
        <v>0</v>
      </c>
      <c r="AY555">
        <f t="shared" si="105"/>
        <v>0</v>
      </c>
      <c r="AZ555">
        <f t="shared" si="106"/>
        <v>1</v>
      </c>
    </row>
    <row r="556" spans="48:52">
      <c r="AV556">
        <v>0</v>
      </c>
      <c r="AW556">
        <v>0</v>
      </c>
      <c r="AX556" s="24">
        <f t="shared" si="104"/>
        <v>0</v>
      </c>
      <c r="AY556">
        <f t="shared" si="105"/>
        <v>0</v>
      </c>
      <c r="AZ556">
        <f t="shared" si="106"/>
        <v>1</v>
      </c>
    </row>
    <row r="557" spans="48:52">
      <c r="AV557">
        <v>0.49007034301757813</v>
      </c>
      <c r="AW557">
        <v>0.48409309387207028</v>
      </c>
      <c r="AX557" s="24">
        <f t="shared" si="104"/>
        <v>5.9594209307474721E-3</v>
      </c>
      <c r="AY557">
        <f t="shared" si="105"/>
        <v>5.9772491455078458E-3</v>
      </c>
      <c r="AZ557">
        <f t="shared" si="106"/>
        <v>1</v>
      </c>
    </row>
    <row r="558" spans="48:52">
      <c r="AV558">
        <v>1.1157989501953121E-3</v>
      </c>
      <c r="AW558">
        <v>7.4501037597656254E-4</v>
      </c>
      <c r="AX558" s="24">
        <f t="shared" si="104"/>
        <v>3.7071984063098473E-4</v>
      </c>
      <c r="AY558">
        <f t="shared" si="105"/>
        <v>3.7078857421874952E-4</v>
      </c>
      <c r="AZ558">
        <f t="shared" si="106"/>
        <v>0</v>
      </c>
    </row>
    <row r="559" spans="48:52">
      <c r="AV559">
        <v>0</v>
      </c>
      <c r="AW559">
        <v>0</v>
      </c>
      <c r="AX559" s="24">
        <f t="shared" si="104"/>
        <v>0</v>
      </c>
      <c r="AY559">
        <f t="shared" si="105"/>
        <v>0</v>
      </c>
      <c r="AZ559">
        <f t="shared" si="106"/>
        <v>1</v>
      </c>
    </row>
    <row r="560" spans="48:52">
      <c r="AV560">
        <v>0</v>
      </c>
      <c r="AW560">
        <v>0</v>
      </c>
      <c r="AX560" s="24">
        <f t="shared" si="104"/>
        <v>0</v>
      </c>
      <c r="AY560">
        <f t="shared" si="105"/>
        <v>0</v>
      </c>
      <c r="AZ560">
        <f t="shared" si="106"/>
        <v>1</v>
      </c>
    </row>
    <row r="561" spans="48:52">
      <c r="AV561">
        <v>0</v>
      </c>
      <c r="AW561">
        <v>0</v>
      </c>
      <c r="AX561" s="24">
        <f t="shared" si="104"/>
        <v>0</v>
      </c>
      <c r="AY561">
        <f t="shared" si="105"/>
        <v>0</v>
      </c>
      <c r="AZ561">
        <f t="shared" si="106"/>
        <v>1</v>
      </c>
    </row>
    <row r="562" spans="48:52">
      <c r="AV562">
        <v>0</v>
      </c>
      <c r="AW562">
        <v>0</v>
      </c>
      <c r="AX562" s="24">
        <f t="shared" si="104"/>
        <v>0</v>
      </c>
      <c r="AY562">
        <f t="shared" si="105"/>
        <v>0</v>
      </c>
      <c r="AZ562">
        <f t="shared" si="106"/>
        <v>1</v>
      </c>
    </row>
    <row r="563" spans="48:52">
      <c r="AV563">
        <v>0</v>
      </c>
      <c r="AW563">
        <v>0</v>
      </c>
      <c r="AX563" s="24">
        <f t="shared" si="104"/>
        <v>0</v>
      </c>
      <c r="AY563">
        <f t="shared" si="105"/>
        <v>0</v>
      </c>
      <c r="AZ563">
        <f t="shared" si="106"/>
        <v>1</v>
      </c>
    </row>
    <row r="564" spans="48:52">
      <c r="AV564">
        <v>0.2397727966308594</v>
      </c>
      <c r="AW564">
        <v>0.20324287414550779</v>
      </c>
      <c r="AX564" s="24">
        <f t="shared" si="104"/>
        <v>3.5870755678489651E-2</v>
      </c>
      <c r="AY564">
        <f t="shared" si="105"/>
        <v>3.6529922485351612E-2</v>
      </c>
      <c r="AZ564">
        <f t="shared" si="106"/>
        <v>1</v>
      </c>
    </row>
    <row r="565" spans="48:52">
      <c r="AV565">
        <v>0.49147796630859381</v>
      </c>
      <c r="AW565">
        <v>0.48594576517740889</v>
      </c>
      <c r="AX565" s="24">
        <f t="shared" si="104"/>
        <v>5.5169266865876081E-3</v>
      </c>
      <c r="AY565">
        <f t="shared" si="105"/>
        <v>5.5322011311849106E-3</v>
      </c>
      <c r="AZ565">
        <f t="shared" si="106"/>
        <v>1</v>
      </c>
    </row>
    <row r="566" spans="48:52">
      <c r="AV566">
        <v>0</v>
      </c>
      <c r="AW566">
        <v>0</v>
      </c>
      <c r="AX566" s="24">
        <f t="shared" si="104"/>
        <v>0</v>
      </c>
      <c r="AY566">
        <f t="shared" si="105"/>
        <v>0</v>
      </c>
      <c r="AZ566">
        <f t="shared" si="106"/>
        <v>1</v>
      </c>
    </row>
    <row r="567" spans="48:52">
      <c r="AV567">
        <v>2.2487640380859379E-3</v>
      </c>
      <c r="AW567">
        <v>1.172256469726562E-2</v>
      </c>
      <c r="AX567" s="24">
        <f t="shared" si="104"/>
        <v>9.5188191617763818E-3</v>
      </c>
      <c r="AY567">
        <f t="shared" si="105"/>
        <v>9.4738006591796823E-3</v>
      </c>
      <c r="AZ567">
        <f t="shared" si="106"/>
        <v>0</v>
      </c>
    </row>
    <row r="568" spans="48:52">
      <c r="AV568">
        <v>5.57403564453125E-2</v>
      </c>
      <c r="AW568">
        <v>4.4594573974609378E-2</v>
      </c>
      <c r="AX568" s="24">
        <f t="shared" si="104"/>
        <v>1.1083898366240052E-2</v>
      </c>
      <c r="AY568">
        <f t="shared" si="105"/>
        <v>1.1145782470703122E-2</v>
      </c>
      <c r="AZ568">
        <f t="shared" si="106"/>
        <v>1</v>
      </c>
    </row>
    <row r="569" spans="48:52">
      <c r="AV569">
        <v>0</v>
      </c>
      <c r="AW569">
        <v>0</v>
      </c>
      <c r="AX569" s="24">
        <f t="shared" si="104"/>
        <v>0</v>
      </c>
      <c r="AY569">
        <f t="shared" si="105"/>
        <v>0</v>
      </c>
      <c r="AZ569">
        <f t="shared" si="106"/>
        <v>1</v>
      </c>
    </row>
    <row r="570" spans="48:52">
      <c r="AV570">
        <v>0</v>
      </c>
      <c r="AW570">
        <v>0</v>
      </c>
      <c r="AX570" s="24">
        <f t="shared" si="104"/>
        <v>0</v>
      </c>
      <c r="AY570">
        <f t="shared" si="105"/>
        <v>0</v>
      </c>
      <c r="AZ570">
        <f t="shared" si="106"/>
        <v>1</v>
      </c>
    </row>
    <row r="571" spans="48:52">
      <c r="AV571">
        <v>0.47240638732910162</v>
      </c>
      <c r="AW571">
        <v>0.44681243896484368</v>
      </c>
      <c r="AX571" s="24">
        <f t="shared" si="104"/>
        <v>2.5269199700304466E-2</v>
      </c>
      <c r="AY571">
        <f t="shared" si="105"/>
        <v>2.5593948364257935E-2</v>
      </c>
      <c r="AZ571">
        <f t="shared" si="106"/>
        <v>1</v>
      </c>
    </row>
    <row r="572" spans="48:52">
      <c r="AV572">
        <v>7.1443557739257813E-2</v>
      </c>
      <c r="AW572">
        <v>5.6740951538085942E-2</v>
      </c>
      <c r="AX572" s="24">
        <f t="shared" si="104"/>
        <v>1.4595050647466008E-2</v>
      </c>
      <c r="AY572">
        <f t="shared" si="105"/>
        <v>1.4702606201171871E-2</v>
      </c>
      <c r="AZ572">
        <f t="shared" si="106"/>
        <v>0</v>
      </c>
    </row>
    <row r="573" spans="48:52">
      <c r="AV573">
        <v>0</v>
      </c>
      <c r="AW573">
        <v>0</v>
      </c>
      <c r="AX573" s="24">
        <f t="shared" si="104"/>
        <v>0</v>
      </c>
      <c r="AY573">
        <f t="shared" si="105"/>
        <v>0</v>
      </c>
      <c r="AZ573">
        <f t="shared" si="106"/>
        <v>1</v>
      </c>
    </row>
    <row r="574" spans="48:52">
      <c r="AV574">
        <v>0.33496475219726563</v>
      </c>
      <c r="AW574">
        <v>0.33381843566894531</v>
      </c>
      <c r="AX574" s="24">
        <f t="shared" si="104"/>
        <v>1.1456597585080871E-3</v>
      </c>
      <c r="AY574">
        <f t="shared" si="105"/>
        <v>1.1463165283203125E-3</v>
      </c>
      <c r="AZ574">
        <f t="shared" si="106"/>
        <v>1</v>
      </c>
    </row>
    <row r="575" spans="48:52">
      <c r="AV575">
        <v>0</v>
      </c>
      <c r="AW575">
        <v>0</v>
      </c>
      <c r="AX575" s="24">
        <f t="shared" si="104"/>
        <v>0</v>
      </c>
      <c r="AY575">
        <f t="shared" si="105"/>
        <v>0</v>
      </c>
      <c r="AZ575">
        <f t="shared" si="106"/>
        <v>1</v>
      </c>
    </row>
    <row r="576" spans="48:52">
      <c r="AV576">
        <v>0.29602813720703119</v>
      </c>
      <c r="AW576">
        <v>0.28328628540039058</v>
      </c>
      <c r="AX576" s="24">
        <f t="shared" si="104"/>
        <v>1.2661018100847738E-2</v>
      </c>
      <c r="AY576">
        <f t="shared" si="105"/>
        <v>1.2741851806640614E-2</v>
      </c>
      <c r="AZ576">
        <f t="shared" si="106"/>
        <v>1</v>
      </c>
    </row>
    <row r="577" spans="48:52">
      <c r="AV577">
        <v>0</v>
      </c>
      <c r="AW577">
        <v>0</v>
      </c>
      <c r="AX577" s="24">
        <f t="shared" si="104"/>
        <v>0</v>
      </c>
      <c r="AY577">
        <f t="shared" si="105"/>
        <v>0</v>
      </c>
      <c r="AZ577">
        <f t="shared" si="106"/>
        <v>1</v>
      </c>
    </row>
    <row r="578" spans="48:52">
      <c r="AV578">
        <v>0</v>
      </c>
      <c r="AW578">
        <v>0</v>
      </c>
      <c r="AX578" s="24">
        <f t="shared" si="104"/>
        <v>0</v>
      </c>
      <c r="AY578">
        <f t="shared" si="105"/>
        <v>0</v>
      </c>
      <c r="AZ578">
        <f t="shared" si="106"/>
        <v>1</v>
      </c>
    </row>
    <row r="579" spans="48:52">
      <c r="AV579">
        <v>1.4019012451171879E-3</v>
      </c>
      <c r="AW579">
        <v>8.50677490234375E-4</v>
      </c>
      <c r="AX579" s="24">
        <f t="shared" si="104"/>
        <v>5.5107185897960748E-4</v>
      </c>
      <c r="AY579">
        <f t="shared" si="105"/>
        <v>5.5122375488281293E-4</v>
      </c>
      <c r="AZ579">
        <f t="shared" si="106"/>
        <v>0</v>
      </c>
    </row>
    <row r="580" spans="48:52">
      <c r="AV580">
        <v>0</v>
      </c>
      <c r="AW580">
        <v>0</v>
      </c>
      <c r="AX580" s="24">
        <f t="shared" si="104"/>
        <v>0</v>
      </c>
      <c r="AY580">
        <f t="shared" si="105"/>
        <v>0</v>
      </c>
      <c r="AZ580">
        <f t="shared" si="106"/>
        <v>1</v>
      </c>
    </row>
    <row r="581" spans="48:52">
      <c r="AV581">
        <v>0</v>
      </c>
      <c r="AW581">
        <v>0</v>
      </c>
      <c r="AX581" s="24">
        <f t="shared" si="104"/>
        <v>0</v>
      </c>
      <c r="AY581">
        <f t="shared" si="105"/>
        <v>0</v>
      </c>
      <c r="AZ581">
        <f t="shared" si="106"/>
        <v>1</v>
      </c>
    </row>
    <row r="582" spans="48:52">
      <c r="AV582">
        <v>0</v>
      </c>
      <c r="AW582">
        <v>0</v>
      </c>
      <c r="AX582" s="24">
        <f t="shared" si="104"/>
        <v>0</v>
      </c>
      <c r="AY582">
        <f t="shared" si="105"/>
        <v>0</v>
      </c>
      <c r="AZ582">
        <f t="shared" si="106"/>
        <v>1</v>
      </c>
    </row>
    <row r="583" spans="48:52">
      <c r="AV583">
        <v>7.2479248046875E-5</v>
      </c>
      <c r="AW583">
        <v>4.5776367187499998E-6</v>
      </c>
      <c r="AX583" s="24">
        <f t="shared" si="104"/>
        <v>6.7899306065890739E-5</v>
      </c>
      <c r="AY583">
        <f t="shared" si="105"/>
        <v>6.7901611328125003E-5</v>
      </c>
      <c r="AZ583">
        <f t="shared" si="106"/>
        <v>0</v>
      </c>
    </row>
    <row r="584" spans="48:52">
      <c r="AV584">
        <v>1.3879776000976561E-2</v>
      </c>
      <c r="AW584">
        <v>1.2563705444335939E-2</v>
      </c>
      <c r="AX584" s="24">
        <f t="shared" ref="AX584:AX647" si="107">(ABS(EXP(AV584) - EXP(AW584)) / ABS(EXP(AV584)))</f>
        <v>1.3152049155755725E-3</v>
      </c>
      <c r="AY584">
        <f t="shared" ref="AY584:AY647" si="108">ABS(AV584-AW584)</f>
        <v>1.3160705566406215E-3</v>
      </c>
      <c r="AZ584">
        <f t="shared" ref="AZ584:AZ647" si="109">IF(AND(AW584 &lt;= 1.2*AV584, AW584 &gt;= 0.8*AV584), 1, 0)</f>
        <v>1</v>
      </c>
    </row>
    <row r="585" spans="48:52">
      <c r="AV585">
        <v>6.2694549560546884E-3</v>
      </c>
      <c r="AW585">
        <v>5.417251586914063E-3</v>
      </c>
      <c r="AX585" s="24">
        <f t="shared" si="107"/>
        <v>8.5184034697969571E-4</v>
      </c>
      <c r="AY585">
        <f t="shared" si="108"/>
        <v>8.5220336914062535E-4</v>
      </c>
      <c r="AZ585">
        <f t="shared" si="109"/>
        <v>1</v>
      </c>
    </row>
    <row r="586" spans="48:52">
      <c r="AV586">
        <v>1.5972137451171878E-2</v>
      </c>
      <c r="AW586">
        <v>1.4186477661132809E-2</v>
      </c>
      <c r="AX586" s="24">
        <f t="shared" si="107"/>
        <v>1.784066448126113E-3</v>
      </c>
      <c r="AY586">
        <f t="shared" si="108"/>
        <v>1.7856597900390691E-3</v>
      </c>
      <c r="AZ586">
        <f t="shared" si="109"/>
        <v>1</v>
      </c>
    </row>
    <row r="587" spans="48:52">
      <c r="AV587">
        <v>5.1174163818359384E-3</v>
      </c>
      <c r="AW587">
        <v>9.9395751953124997E-3</v>
      </c>
      <c r="AX587" s="24">
        <f t="shared" si="107"/>
        <v>4.8338041322889937E-3</v>
      </c>
      <c r="AY587">
        <f t="shared" si="108"/>
        <v>4.8221588134765613E-3</v>
      </c>
      <c r="AZ587">
        <f t="shared" si="109"/>
        <v>0</v>
      </c>
    </row>
    <row r="588" spans="48:52">
      <c r="AV588">
        <v>0.3354034423828125</v>
      </c>
      <c r="AW588">
        <v>0.34530296325683602</v>
      </c>
      <c r="AX588" s="24">
        <f t="shared" si="107"/>
        <v>9.9486832247772192E-3</v>
      </c>
      <c r="AY588">
        <f t="shared" si="108"/>
        <v>9.8995208740235152E-3</v>
      </c>
      <c r="AZ588">
        <f t="shared" si="109"/>
        <v>1</v>
      </c>
    </row>
    <row r="589" spans="48:52">
      <c r="AV589">
        <v>2.2373199462890621E-3</v>
      </c>
      <c r="AW589">
        <v>2.9487609863281249E-4</v>
      </c>
      <c r="AX589" s="24">
        <f t="shared" si="107"/>
        <v>1.9405585245145403E-3</v>
      </c>
      <c r="AY589">
        <f t="shared" si="108"/>
        <v>1.9424438476562495E-3</v>
      </c>
      <c r="AZ589">
        <f t="shared" si="109"/>
        <v>0</v>
      </c>
    </row>
    <row r="590" spans="48:52">
      <c r="AV590">
        <v>0.49822044372558588</v>
      </c>
      <c r="AW590">
        <v>0.49830055236816412</v>
      </c>
      <c r="AX590" s="24">
        <f t="shared" si="107"/>
        <v>8.011185136112913E-5</v>
      </c>
      <c r="AY590">
        <f t="shared" si="108"/>
        <v>8.0108642578236022E-5</v>
      </c>
      <c r="AZ590">
        <f t="shared" si="109"/>
        <v>1</v>
      </c>
    </row>
    <row r="591" spans="48:52">
      <c r="AV591">
        <v>3.0910491943359378E-2</v>
      </c>
      <c r="AW591">
        <v>3.7642288208007822E-2</v>
      </c>
      <c r="AX591" s="24">
        <f t="shared" si="107"/>
        <v>6.7545057350324646E-3</v>
      </c>
      <c r="AY591">
        <f t="shared" si="108"/>
        <v>6.7317962646484437E-3</v>
      </c>
      <c r="AZ591">
        <f t="shared" si="109"/>
        <v>0</v>
      </c>
    </row>
    <row r="592" spans="48:52">
      <c r="AV592">
        <v>0.42745780944824219</v>
      </c>
      <c r="AW592">
        <v>0.4179361979166667</v>
      </c>
      <c r="AX592" s="24">
        <f t="shared" si="107"/>
        <v>9.4764245199450634E-3</v>
      </c>
      <c r="AY592">
        <f t="shared" si="108"/>
        <v>9.5216115315754912E-3</v>
      </c>
      <c r="AZ592">
        <f t="shared" si="109"/>
        <v>1</v>
      </c>
    </row>
    <row r="593" spans="48:52">
      <c r="AV593">
        <v>0</v>
      </c>
      <c r="AW593">
        <v>0</v>
      </c>
      <c r="AX593" s="24">
        <f t="shared" si="107"/>
        <v>0</v>
      </c>
      <c r="AY593">
        <f t="shared" si="108"/>
        <v>0</v>
      </c>
      <c r="AZ593">
        <f t="shared" si="109"/>
        <v>1</v>
      </c>
    </row>
    <row r="594" spans="48:52">
      <c r="AV594">
        <v>5.7220458984375E-6</v>
      </c>
      <c r="AW594">
        <v>0</v>
      </c>
      <c r="AX594" s="24">
        <f t="shared" si="107"/>
        <v>5.7220295275328681E-6</v>
      </c>
      <c r="AY594">
        <f t="shared" si="108"/>
        <v>5.7220458984375E-6</v>
      </c>
      <c r="AZ594">
        <f t="shared" si="109"/>
        <v>0</v>
      </c>
    </row>
    <row r="595" spans="48:52">
      <c r="AV595">
        <v>5.3483963012695313E-2</v>
      </c>
      <c r="AW595">
        <v>6.6260147094726565E-2</v>
      </c>
      <c r="AX595" s="24">
        <f t="shared" si="107"/>
        <v>1.285814821286419E-2</v>
      </c>
      <c r="AY595">
        <f t="shared" si="108"/>
        <v>1.2776184082031253E-2</v>
      </c>
      <c r="AZ595">
        <f t="shared" si="109"/>
        <v>0</v>
      </c>
    </row>
    <row r="596" spans="48:52">
      <c r="AV596">
        <v>0</v>
      </c>
      <c r="AW596">
        <v>0</v>
      </c>
      <c r="AX596" s="24">
        <f t="shared" si="107"/>
        <v>0</v>
      </c>
      <c r="AY596">
        <f t="shared" si="108"/>
        <v>0</v>
      </c>
      <c r="AZ596">
        <f t="shared" si="109"/>
        <v>1</v>
      </c>
    </row>
    <row r="597" spans="48:52">
      <c r="AV597">
        <v>0</v>
      </c>
      <c r="AW597">
        <v>0</v>
      </c>
      <c r="AX597" s="24">
        <f t="shared" si="107"/>
        <v>0</v>
      </c>
      <c r="AY597">
        <f t="shared" si="108"/>
        <v>0</v>
      </c>
      <c r="AZ597">
        <f t="shared" si="109"/>
        <v>1</v>
      </c>
    </row>
    <row r="598" spans="48:52">
      <c r="AV598">
        <v>1.873016357421875E-3</v>
      </c>
      <c r="AW598">
        <v>2.0355224609375001E-3</v>
      </c>
      <c r="AX598" s="24">
        <f t="shared" si="107"/>
        <v>1.6251930834762908E-4</v>
      </c>
      <c r="AY598">
        <f t="shared" si="108"/>
        <v>1.6250610351562509E-4</v>
      </c>
      <c r="AZ598">
        <f t="shared" si="109"/>
        <v>1</v>
      </c>
    </row>
    <row r="599" spans="48:52">
      <c r="AV599">
        <v>4.650115966796875E-2</v>
      </c>
      <c r="AW599">
        <v>4.4715118408203129E-2</v>
      </c>
      <c r="AX599" s="24">
        <f t="shared" si="107"/>
        <v>1.7844472372126571E-3</v>
      </c>
      <c r="AY599">
        <f t="shared" si="108"/>
        <v>1.7860412597656208E-3</v>
      </c>
      <c r="AZ599">
        <f t="shared" si="109"/>
        <v>1</v>
      </c>
    </row>
    <row r="600" spans="48:52">
      <c r="AV600">
        <v>5.385589599609375E-2</v>
      </c>
      <c r="AW600">
        <v>5.3766632080078133E-2</v>
      </c>
      <c r="AX600" s="24">
        <f t="shared" si="107"/>
        <v>8.9259932110800485E-5</v>
      </c>
      <c r="AY600">
        <f t="shared" si="108"/>
        <v>8.9263916015616673E-5</v>
      </c>
      <c r="AZ600">
        <f t="shared" si="109"/>
        <v>1</v>
      </c>
    </row>
    <row r="601" spans="48:52">
      <c r="AV601">
        <v>0.47879409790039063</v>
      </c>
      <c r="AW601">
        <v>0.48029022216796868</v>
      </c>
      <c r="AX601" s="24">
        <f t="shared" si="107"/>
        <v>1.4972440198499498E-3</v>
      </c>
      <c r="AY601">
        <f t="shared" si="108"/>
        <v>1.4961242675780584E-3</v>
      </c>
      <c r="AZ601">
        <f t="shared" si="109"/>
        <v>1</v>
      </c>
    </row>
    <row r="602" spans="48:52">
      <c r="AV602">
        <v>0.34146499633789063</v>
      </c>
      <c r="AW602">
        <v>0.32180061340332028</v>
      </c>
      <c r="AX602" s="24">
        <f t="shared" si="107"/>
        <v>1.9472300080586823E-2</v>
      </c>
      <c r="AY602">
        <f t="shared" si="108"/>
        <v>1.9664382934570346E-2</v>
      </c>
      <c r="AZ602">
        <f t="shared" si="109"/>
        <v>1</v>
      </c>
    </row>
    <row r="603" spans="48:52">
      <c r="AV603">
        <v>0.12611961364746091</v>
      </c>
      <c r="AW603">
        <v>0.13661460876464851</v>
      </c>
      <c r="AX603" s="24">
        <f t="shared" si="107"/>
        <v>1.0550260746738867E-2</v>
      </c>
      <c r="AY603">
        <f t="shared" si="108"/>
        <v>1.04949951171876E-2</v>
      </c>
      <c r="AZ603">
        <f t="shared" si="109"/>
        <v>1</v>
      </c>
    </row>
    <row r="604" spans="48:52">
      <c r="AV604">
        <v>1.33514404296875E-5</v>
      </c>
      <c r="AW604">
        <v>5.18798828125E-4</v>
      </c>
      <c r="AX604" s="24">
        <f t="shared" si="107"/>
        <v>5.0557514775049291E-4</v>
      </c>
      <c r="AY604">
        <f t="shared" si="108"/>
        <v>5.054473876953125E-4</v>
      </c>
      <c r="AZ604">
        <f t="shared" si="109"/>
        <v>0</v>
      </c>
    </row>
    <row r="605" spans="48:52">
      <c r="AV605">
        <v>0.49851608276367188</v>
      </c>
      <c r="AW605">
        <v>0.4992828369140625</v>
      </c>
      <c r="AX605" s="24">
        <f t="shared" si="107"/>
        <v>7.670481814992619E-4</v>
      </c>
      <c r="AY605">
        <f t="shared" si="108"/>
        <v>7.66754150390625E-4</v>
      </c>
      <c r="AZ605">
        <f t="shared" si="109"/>
        <v>1</v>
      </c>
    </row>
    <row r="606" spans="48:52">
      <c r="AV606">
        <v>0</v>
      </c>
      <c r="AW606">
        <v>0</v>
      </c>
      <c r="AX606" s="24">
        <f t="shared" si="107"/>
        <v>0</v>
      </c>
      <c r="AY606">
        <f t="shared" si="108"/>
        <v>0</v>
      </c>
      <c r="AZ606">
        <f t="shared" si="109"/>
        <v>1</v>
      </c>
    </row>
    <row r="607" spans="48:52">
      <c r="AV607">
        <v>0</v>
      </c>
      <c r="AW607">
        <v>0</v>
      </c>
      <c r="AX607" s="24">
        <f t="shared" si="107"/>
        <v>0</v>
      </c>
      <c r="AY607">
        <f t="shared" si="108"/>
        <v>0</v>
      </c>
      <c r="AZ607">
        <f t="shared" si="109"/>
        <v>1</v>
      </c>
    </row>
    <row r="608" spans="48:52">
      <c r="AV608">
        <v>0</v>
      </c>
      <c r="AW608">
        <v>0</v>
      </c>
      <c r="AX608" s="24">
        <f t="shared" si="107"/>
        <v>0</v>
      </c>
      <c r="AY608">
        <f t="shared" si="108"/>
        <v>0</v>
      </c>
      <c r="AZ608">
        <f t="shared" si="109"/>
        <v>1</v>
      </c>
    </row>
    <row r="609" spans="48:52">
      <c r="AV609">
        <v>0</v>
      </c>
      <c r="AW609">
        <v>0</v>
      </c>
      <c r="AX609" s="24">
        <f t="shared" si="107"/>
        <v>0</v>
      </c>
      <c r="AY609">
        <f t="shared" si="108"/>
        <v>0</v>
      </c>
      <c r="AZ609">
        <f t="shared" si="109"/>
        <v>1</v>
      </c>
    </row>
    <row r="610" spans="48:52">
      <c r="AV610">
        <v>0</v>
      </c>
      <c r="AW610">
        <v>0</v>
      </c>
      <c r="AX610" s="24">
        <f t="shared" si="107"/>
        <v>0</v>
      </c>
      <c r="AY610">
        <f t="shared" si="108"/>
        <v>0</v>
      </c>
      <c r="AZ610">
        <f t="shared" si="109"/>
        <v>1</v>
      </c>
    </row>
    <row r="611" spans="48:52">
      <c r="AV611">
        <v>0</v>
      </c>
      <c r="AW611">
        <v>0</v>
      </c>
      <c r="AX611" s="24">
        <f t="shared" si="107"/>
        <v>0</v>
      </c>
      <c r="AY611">
        <f t="shared" si="108"/>
        <v>0</v>
      </c>
      <c r="AZ611">
        <f t="shared" si="109"/>
        <v>1</v>
      </c>
    </row>
    <row r="612" spans="48:52">
      <c r="AV612">
        <v>2.147674560546875E-3</v>
      </c>
      <c r="AW612">
        <v>1.369476318359375E-2</v>
      </c>
      <c r="AX612" s="24">
        <f t="shared" si="107"/>
        <v>1.1614013599026375E-2</v>
      </c>
      <c r="AY612">
        <f t="shared" si="108"/>
        <v>1.1547088623046875E-2</v>
      </c>
      <c r="AZ612">
        <f t="shared" si="109"/>
        <v>0</v>
      </c>
    </row>
    <row r="613" spans="48:52">
      <c r="AV613">
        <v>0</v>
      </c>
      <c r="AW613">
        <v>0</v>
      </c>
      <c r="AX613" s="24">
        <f t="shared" si="107"/>
        <v>0</v>
      </c>
      <c r="AY613">
        <f t="shared" si="108"/>
        <v>0</v>
      </c>
      <c r="AZ613">
        <f t="shared" si="109"/>
        <v>1</v>
      </c>
    </row>
    <row r="614" spans="48:52">
      <c r="AV614">
        <v>0</v>
      </c>
      <c r="AW614">
        <v>0</v>
      </c>
      <c r="AX614" s="24">
        <f t="shared" si="107"/>
        <v>0</v>
      </c>
      <c r="AY614">
        <f t="shared" si="108"/>
        <v>0</v>
      </c>
      <c r="AZ614">
        <f t="shared" si="109"/>
        <v>1</v>
      </c>
    </row>
    <row r="615" spans="48:52">
      <c r="AV615">
        <v>1.071929931640625E-3</v>
      </c>
      <c r="AW615">
        <v>0</v>
      </c>
      <c r="AX615" s="24">
        <f t="shared" si="107"/>
        <v>1.0713556199771763E-3</v>
      </c>
      <c r="AY615">
        <f t="shared" si="108"/>
        <v>1.071929931640625E-3</v>
      </c>
      <c r="AZ615">
        <f t="shared" si="109"/>
        <v>0</v>
      </c>
    </row>
    <row r="616" spans="48:52">
      <c r="AV616">
        <v>0</v>
      </c>
      <c r="AW616">
        <v>0</v>
      </c>
      <c r="AX616" s="24">
        <f t="shared" si="107"/>
        <v>0</v>
      </c>
      <c r="AY616">
        <f t="shared" si="108"/>
        <v>0</v>
      </c>
      <c r="AZ616">
        <f t="shared" si="109"/>
        <v>1</v>
      </c>
    </row>
    <row r="617" spans="48:52">
      <c r="AV617">
        <v>0.49952888488769531</v>
      </c>
      <c r="AW617">
        <v>0.50019531250000004</v>
      </c>
      <c r="AX617" s="24">
        <f t="shared" si="107"/>
        <v>6.6664972452378185E-4</v>
      </c>
      <c r="AY617">
        <f t="shared" si="108"/>
        <v>6.6642761230473191E-4</v>
      </c>
      <c r="AZ617">
        <f t="shared" si="109"/>
        <v>1</v>
      </c>
    </row>
    <row r="618" spans="48:52">
      <c r="AV618">
        <v>7.4817657470703125E-2</v>
      </c>
      <c r="AW618">
        <v>6.7594146728515631E-2</v>
      </c>
      <c r="AX618" s="24">
        <f t="shared" si="107"/>
        <v>7.1974838945762214E-3</v>
      </c>
      <c r="AY618">
        <f t="shared" si="108"/>
        <v>7.2235107421874944E-3</v>
      </c>
      <c r="AZ618">
        <f t="shared" si="109"/>
        <v>1</v>
      </c>
    </row>
    <row r="619" spans="48:52">
      <c r="AV619">
        <v>0</v>
      </c>
      <c r="AW619">
        <v>1.1444091796875E-6</v>
      </c>
      <c r="AX619" s="24">
        <f t="shared" si="107"/>
        <v>1.144409834452631E-6</v>
      </c>
      <c r="AY619">
        <f t="shared" si="108"/>
        <v>1.1444091796875E-6</v>
      </c>
      <c r="AZ619">
        <f t="shared" si="109"/>
        <v>0</v>
      </c>
    </row>
    <row r="620" spans="48:52">
      <c r="AV620">
        <v>0.46863937377929688</v>
      </c>
      <c r="AW620">
        <v>0.47604522705078128</v>
      </c>
      <c r="AX620" s="24">
        <f t="shared" si="107"/>
        <v>7.433344426072225E-3</v>
      </c>
      <c r="AY620">
        <f t="shared" si="108"/>
        <v>7.4058532714844083E-3</v>
      </c>
      <c r="AZ620">
        <f t="shared" si="109"/>
        <v>1</v>
      </c>
    </row>
    <row r="621" spans="48:52">
      <c r="AV621">
        <v>6.6986083984375E-3</v>
      </c>
      <c r="AW621">
        <v>5.9478759765625002E-3</v>
      </c>
      <c r="AX621" s="24">
        <f t="shared" si="107"/>
        <v>7.5045069279576146E-4</v>
      </c>
      <c r="AY621">
        <f t="shared" si="108"/>
        <v>7.5073242187499983E-4</v>
      </c>
      <c r="AZ621">
        <f t="shared" si="109"/>
        <v>1</v>
      </c>
    </row>
    <row r="622" spans="48:52">
      <c r="AV622">
        <v>1.4528274536132811E-2</v>
      </c>
      <c r="AW622">
        <v>6.4945220947265616E-3</v>
      </c>
      <c r="AX622" s="24">
        <f t="shared" si="107"/>
        <v>8.0015680969495323E-3</v>
      </c>
      <c r="AY622">
        <f t="shared" si="108"/>
        <v>8.03375244140625E-3</v>
      </c>
      <c r="AZ622">
        <f t="shared" si="109"/>
        <v>0</v>
      </c>
    </row>
    <row r="623" spans="48:52">
      <c r="AV623">
        <v>0</v>
      </c>
      <c r="AW623">
        <v>0</v>
      </c>
      <c r="AX623" s="24">
        <f t="shared" si="107"/>
        <v>0</v>
      </c>
      <c r="AY623">
        <f t="shared" si="108"/>
        <v>0</v>
      </c>
      <c r="AZ623">
        <f t="shared" si="109"/>
        <v>1</v>
      </c>
    </row>
    <row r="624" spans="48:52">
      <c r="AV624">
        <v>0</v>
      </c>
      <c r="AW624">
        <v>0</v>
      </c>
      <c r="AX624" s="24">
        <f t="shared" si="107"/>
        <v>0</v>
      </c>
      <c r="AY624">
        <f t="shared" si="108"/>
        <v>0</v>
      </c>
      <c r="AZ624">
        <f t="shared" si="109"/>
        <v>1</v>
      </c>
    </row>
    <row r="625" spans="48:52">
      <c r="AV625">
        <v>0</v>
      </c>
      <c r="AW625">
        <v>0</v>
      </c>
      <c r="AX625" s="24">
        <f t="shared" si="107"/>
        <v>0</v>
      </c>
      <c r="AY625">
        <f t="shared" si="108"/>
        <v>0</v>
      </c>
      <c r="AZ625">
        <f t="shared" si="109"/>
        <v>1</v>
      </c>
    </row>
    <row r="626" spans="48:52">
      <c r="AV626">
        <v>0</v>
      </c>
      <c r="AW626">
        <v>0</v>
      </c>
      <c r="AX626" s="24">
        <f t="shared" si="107"/>
        <v>0</v>
      </c>
      <c r="AY626">
        <f t="shared" si="108"/>
        <v>0</v>
      </c>
      <c r="AZ626">
        <f t="shared" si="109"/>
        <v>1</v>
      </c>
    </row>
    <row r="627" spans="48:52">
      <c r="AV627">
        <v>0</v>
      </c>
      <c r="AW627">
        <v>0</v>
      </c>
      <c r="AX627" s="24">
        <f t="shared" si="107"/>
        <v>0</v>
      </c>
      <c r="AY627">
        <f t="shared" si="108"/>
        <v>0</v>
      </c>
      <c r="AZ627">
        <f t="shared" si="109"/>
        <v>1</v>
      </c>
    </row>
    <row r="628" spans="48:52">
      <c r="AV628">
        <v>5.6308746337890618E-2</v>
      </c>
      <c r="AW628">
        <v>5.1131057739257822E-2</v>
      </c>
      <c r="AX628" s="24">
        <f t="shared" si="107"/>
        <v>5.1643074734150111E-3</v>
      </c>
      <c r="AY628">
        <f t="shared" si="108"/>
        <v>5.1776885986327958E-3</v>
      </c>
      <c r="AZ628">
        <f t="shared" si="109"/>
        <v>1</v>
      </c>
    </row>
    <row r="629" spans="48:52">
      <c r="AV629">
        <v>0</v>
      </c>
      <c r="AW629">
        <v>0</v>
      </c>
      <c r="AX629" s="24">
        <f t="shared" si="107"/>
        <v>0</v>
      </c>
      <c r="AY629">
        <f t="shared" si="108"/>
        <v>0</v>
      </c>
      <c r="AZ629">
        <f t="shared" si="109"/>
        <v>1</v>
      </c>
    </row>
    <row r="630" spans="48:52">
      <c r="AV630">
        <v>0</v>
      </c>
      <c r="AW630">
        <v>0</v>
      </c>
      <c r="AX630" s="24">
        <f t="shared" si="107"/>
        <v>0</v>
      </c>
      <c r="AY630">
        <f t="shared" si="108"/>
        <v>0</v>
      </c>
      <c r="AZ630">
        <f t="shared" si="109"/>
        <v>1</v>
      </c>
    </row>
    <row r="631" spans="48:52">
      <c r="AV631">
        <v>0.14922904968261719</v>
      </c>
      <c r="AW631">
        <v>0.1214595794677734</v>
      </c>
      <c r="AX631" s="24">
        <f t="shared" si="107"/>
        <v>2.7387442877185638E-2</v>
      </c>
      <c r="AY631">
        <f t="shared" si="108"/>
        <v>2.7769470214843786E-2</v>
      </c>
      <c r="AZ631">
        <f t="shared" si="109"/>
        <v>1</v>
      </c>
    </row>
    <row r="632" spans="48:52">
      <c r="AV632">
        <v>2.0008087158203122E-2</v>
      </c>
      <c r="AW632">
        <v>2.113838195800781E-2</v>
      </c>
      <c r="AX632" s="24">
        <f t="shared" si="107"/>
        <v>1.1309338237109727E-3</v>
      </c>
      <c r="AY632">
        <f t="shared" si="108"/>
        <v>1.1302947998046882E-3</v>
      </c>
      <c r="AZ632">
        <f t="shared" si="109"/>
        <v>1</v>
      </c>
    </row>
    <row r="633" spans="48:52">
      <c r="AV633">
        <v>0</v>
      </c>
      <c r="AW633">
        <v>0</v>
      </c>
      <c r="AX633" s="24">
        <f t="shared" si="107"/>
        <v>0</v>
      </c>
      <c r="AY633">
        <f t="shared" si="108"/>
        <v>0</v>
      </c>
      <c r="AZ633">
        <f t="shared" si="109"/>
        <v>1</v>
      </c>
    </row>
    <row r="634" spans="48:52">
      <c r="AV634">
        <v>0</v>
      </c>
      <c r="AW634">
        <v>0</v>
      </c>
      <c r="AX634" s="24">
        <f t="shared" si="107"/>
        <v>0</v>
      </c>
      <c r="AY634">
        <f t="shared" si="108"/>
        <v>0</v>
      </c>
      <c r="AZ634">
        <f t="shared" si="109"/>
        <v>1</v>
      </c>
    </row>
    <row r="635" spans="48:52">
      <c r="AV635">
        <v>7.7056884765625E-4</v>
      </c>
      <c r="AW635">
        <v>1.7223358154296879E-3</v>
      </c>
      <c r="AX635" s="24">
        <f t="shared" si="107"/>
        <v>9.5222004168266626E-4</v>
      </c>
      <c r="AY635">
        <f t="shared" si="108"/>
        <v>9.5176696777343793E-4</v>
      </c>
      <c r="AZ635">
        <f t="shared" si="109"/>
        <v>0</v>
      </c>
    </row>
    <row r="636" spans="48:52">
      <c r="AV636">
        <v>4.3544769287109384E-3</v>
      </c>
      <c r="AW636">
        <v>3.9161682128906247E-3</v>
      </c>
      <c r="AX636" s="24">
        <f t="shared" si="107"/>
        <v>4.3821267258790589E-4</v>
      </c>
      <c r="AY636">
        <f t="shared" si="108"/>
        <v>4.3830871582031371E-4</v>
      </c>
      <c r="AZ636">
        <f t="shared" si="109"/>
        <v>1</v>
      </c>
    </row>
    <row r="637" spans="48:52">
      <c r="AV637">
        <v>2.4394989013671879E-3</v>
      </c>
      <c r="AW637">
        <v>1.15203857421875E-3</v>
      </c>
      <c r="AX637" s="24">
        <f t="shared" si="107"/>
        <v>1.2866319056595605E-3</v>
      </c>
      <c r="AY637">
        <f t="shared" si="108"/>
        <v>1.2874603271484379E-3</v>
      </c>
      <c r="AZ637">
        <f t="shared" si="109"/>
        <v>0</v>
      </c>
    </row>
    <row r="638" spans="48:52">
      <c r="AV638">
        <v>0</v>
      </c>
      <c r="AW638">
        <v>0</v>
      </c>
      <c r="AX638" s="24">
        <f t="shared" si="107"/>
        <v>0</v>
      </c>
      <c r="AY638">
        <f t="shared" si="108"/>
        <v>0</v>
      </c>
      <c r="AZ638">
        <f t="shared" si="109"/>
        <v>1</v>
      </c>
    </row>
    <row r="639" spans="48:52">
      <c r="AV639">
        <v>0.42027664184570313</v>
      </c>
      <c r="AW639">
        <v>0.34680709838867191</v>
      </c>
      <c r="AX639" s="24">
        <f t="shared" si="107"/>
        <v>7.0835555502594433E-2</v>
      </c>
      <c r="AY639">
        <f t="shared" si="108"/>
        <v>7.3469543457031217E-2</v>
      </c>
      <c r="AZ639">
        <f t="shared" si="109"/>
        <v>1</v>
      </c>
    </row>
    <row r="640" spans="48:52">
      <c r="AV640">
        <v>2.2802352905273441E-2</v>
      </c>
      <c r="AW640">
        <v>2.7445983886718751E-2</v>
      </c>
      <c r="AX640" s="24">
        <f t="shared" si="107"/>
        <v>4.6544293438579029E-3</v>
      </c>
      <c r="AY640">
        <f t="shared" si="108"/>
        <v>4.6436309814453097E-3</v>
      </c>
      <c r="AZ640">
        <f t="shared" si="109"/>
        <v>0</v>
      </c>
    </row>
    <row r="641" spans="48:52">
      <c r="AV641">
        <v>0</v>
      </c>
      <c r="AW641">
        <v>4.6310424804687502E-4</v>
      </c>
      <c r="AX641" s="24">
        <f t="shared" si="107"/>
        <v>4.6321149737438283E-4</v>
      </c>
      <c r="AY641">
        <f t="shared" si="108"/>
        <v>4.6310424804687502E-4</v>
      </c>
      <c r="AZ641">
        <f t="shared" si="109"/>
        <v>0</v>
      </c>
    </row>
    <row r="642" spans="48:52">
      <c r="AV642">
        <v>0.47069931030273438</v>
      </c>
      <c r="AW642">
        <v>0.47825546264648439</v>
      </c>
      <c r="AX642" s="24">
        <f t="shared" si="107"/>
        <v>7.5847721025433948E-3</v>
      </c>
      <c r="AY642">
        <f t="shared" si="108"/>
        <v>7.5561523437500111E-3</v>
      </c>
      <c r="AZ642">
        <f t="shared" si="109"/>
        <v>1</v>
      </c>
    </row>
    <row r="643" spans="48:52">
      <c r="AV643">
        <v>0</v>
      </c>
      <c r="AW643">
        <v>0</v>
      </c>
      <c r="AX643" s="24">
        <f t="shared" si="107"/>
        <v>0</v>
      </c>
      <c r="AY643">
        <f t="shared" si="108"/>
        <v>0</v>
      </c>
      <c r="AZ643">
        <f t="shared" si="109"/>
        <v>1</v>
      </c>
    </row>
    <row r="644" spans="48:52">
      <c r="AV644">
        <v>0</v>
      </c>
      <c r="AW644">
        <v>0</v>
      </c>
      <c r="AX644" s="24">
        <f t="shared" si="107"/>
        <v>0</v>
      </c>
      <c r="AY644">
        <f t="shared" si="108"/>
        <v>0</v>
      </c>
      <c r="AZ644">
        <f t="shared" si="109"/>
        <v>1</v>
      </c>
    </row>
    <row r="645" spans="48:52">
      <c r="AV645">
        <v>8.174896240234375E-3</v>
      </c>
      <c r="AW645">
        <v>8.0661773681640625E-3</v>
      </c>
      <c r="AX645" s="24">
        <f t="shared" si="107"/>
        <v>1.087129623878892E-4</v>
      </c>
      <c r="AY645">
        <f t="shared" si="108"/>
        <v>1.087188720703125E-4</v>
      </c>
      <c r="AZ645">
        <f t="shared" si="109"/>
        <v>1</v>
      </c>
    </row>
    <row r="646" spans="48:52">
      <c r="AV646">
        <v>0.31754112243652338</v>
      </c>
      <c r="AW646">
        <v>0.31517333984375001</v>
      </c>
      <c r="AX646" s="24">
        <f t="shared" si="107"/>
        <v>2.3649816067148359E-3</v>
      </c>
      <c r="AY646">
        <f t="shared" si="108"/>
        <v>2.3677825927733709E-3</v>
      </c>
      <c r="AZ646">
        <f t="shared" si="109"/>
        <v>1</v>
      </c>
    </row>
    <row r="647" spans="48:52">
      <c r="AV647">
        <v>3.56292724609375E-3</v>
      </c>
      <c r="AW647">
        <v>7.8693389892578128E-3</v>
      </c>
      <c r="AX647" s="24">
        <f t="shared" si="107"/>
        <v>4.3156976590890996E-3</v>
      </c>
      <c r="AY647">
        <f t="shared" si="108"/>
        <v>4.3064117431640628E-3</v>
      </c>
      <c r="AZ647">
        <f t="shared" si="109"/>
        <v>0</v>
      </c>
    </row>
    <row r="648" spans="48:52">
      <c r="AV648">
        <v>5.1593780517578116E-3</v>
      </c>
      <c r="AW648">
        <v>1.3673146565755211E-3</v>
      </c>
      <c r="AX648" s="24">
        <f t="shared" ref="AX648:AX711" si="110">(ABS(EXP(AV648) - EXP(AW648)) / ABS(EXP(AV648)))</f>
        <v>3.7848826023272625E-3</v>
      </c>
      <c r="AY648">
        <f t="shared" ref="AY648:AY711" si="111">ABS(AV648-AW648)</f>
        <v>3.7920633951822906E-3</v>
      </c>
      <c r="AZ648">
        <f t="shared" ref="AZ648:AZ711" si="112">IF(AND(AW648 &lt;= 1.2*AV648, AW648 &gt;= 0.8*AV648), 1, 0)</f>
        <v>0</v>
      </c>
    </row>
    <row r="649" spans="48:52">
      <c r="AV649">
        <v>0</v>
      </c>
      <c r="AW649">
        <v>0</v>
      </c>
      <c r="AX649" s="24">
        <f t="shared" si="110"/>
        <v>0</v>
      </c>
      <c r="AY649">
        <f t="shared" si="111"/>
        <v>0</v>
      </c>
      <c r="AZ649">
        <f t="shared" si="112"/>
        <v>1</v>
      </c>
    </row>
    <row r="650" spans="48:52">
      <c r="AV650">
        <v>0</v>
      </c>
      <c r="AW650">
        <v>0</v>
      </c>
      <c r="AX650" s="24">
        <f t="shared" si="110"/>
        <v>0</v>
      </c>
      <c r="AY650">
        <f t="shared" si="111"/>
        <v>0</v>
      </c>
      <c r="AZ650">
        <f t="shared" si="112"/>
        <v>1</v>
      </c>
    </row>
    <row r="651" spans="48:52">
      <c r="AV651">
        <v>1.1705398559570311E-2</v>
      </c>
      <c r="AW651">
        <v>1.000251770019531E-2</v>
      </c>
      <c r="AX651" s="24">
        <f t="shared" si="110"/>
        <v>1.7014317804173319E-3</v>
      </c>
      <c r="AY651">
        <f t="shared" si="111"/>
        <v>1.7028808593750003E-3</v>
      </c>
      <c r="AZ651">
        <f t="shared" si="112"/>
        <v>1</v>
      </c>
    </row>
    <row r="652" spans="48:52">
      <c r="AV652">
        <v>0</v>
      </c>
      <c r="AW652">
        <v>0</v>
      </c>
      <c r="AX652" s="24">
        <f t="shared" si="110"/>
        <v>0</v>
      </c>
      <c r="AY652">
        <f t="shared" si="111"/>
        <v>0</v>
      </c>
      <c r="AZ652">
        <f t="shared" si="112"/>
        <v>1</v>
      </c>
    </row>
    <row r="653" spans="48:52">
      <c r="AV653">
        <v>4.4925689697265618E-2</v>
      </c>
      <c r="AW653">
        <v>4.844169616699219E-2</v>
      </c>
      <c r="AX653" s="24">
        <f t="shared" si="110"/>
        <v>3.5221948711683789E-3</v>
      </c>
      <c r="AY653">
        <f t="shared" si="111"/>
        <v>3.5160064697265722E-3</v>
      </c>
      <c r="AZ653">
        <f t="shared" si="112"/>
        <v>1</v>
      </c>
    </row>
    <row r="654" spans="48:52">
      <c r="AV654">
        <v>0.40095710754394531</v>
      </c>
      <c r="AW654">
        <v>0.39638214111328118</v>
      </c>
      <c r="AX654" s="24">
        <f t="shared" si="110"/>
        <v>4.5645172127568795E-3</v>
      </c>
      <c r="AY654">
        <f t="shared" si="111"/>
        <v>4.5749664306641291E-3</v>
      </c>
      <c r="AZ654">
        <f t="shared" si="112"/>
        <v>1</v>
      </c>
    </row>
    <row r="655" spans="48:52">
      <c r="AV655">
        <v>0</v>
      </c>
      <c r="AW655">
        <v>0</v>
      </c>
      <c r="AX655" s="24">
        <f t="shared" si="110"/>
        <v>0</v>
      </c>
      <c r="AY655">
        <f t="shared" si="111"/>
        <v>0</v>
      </c>
      <c r="AZ655">
        <f t="shared" si="112"/>
        <v>1</v>
      </c>
    </row>
    <row r="656" spans="48:52">
      <c r="AV656">
        <v>0</v>
      </c>
      <c r="AW656">
        <v>0</v>
      </c>
      <c r="AX656" s="24">
        <f t="shared" si="110"/>
        <v>0</v>
      </c>
      <c r="AY656">
        <f t="shared" si="111"/>
        <v>0</v>
      </c>
      <c r="AZ656">
        <f t="shared" si="112"/>
        <v>1</v>
      </c>
    </row>
    <row r="657" spans="48:52">
      <c r="AV657">
        <v>1.0858535766601561E-2</v>
      </c>
      <c r="AW657">
        <v>1.369476318359375E-2</v>
      </c>
      <c r="AX657" s="24">
        <f t="shared" si="110"/>
        <v>2.8402533151939049E-3</v>
      </c>
      <c r="AY657">
        <f t="shared" si="111"/>
        <v>2.8362274169921892E-3</v>
      </c>
      <c r="AZ657">
        <f t="shared" si="112"/>
        <v>0</v>
      </c>
    </row>
    <row r="658" spans="48:52">
      <c r="AV658">
        <v>0</v>
      </c>
      <c r="AW658">
        <v>0</v>
      </c>
      <c r="AX658" s="24">
        <f t="shared" si="110"/>
        <v>0</v>
      </c>
      <c r="AY658">
        <f t="shared" si="111"/>
        <v>0</v>
      </c>
      <c r="AZ658">
        <f t="shared" si="112"/>
        <v>1</v>
      </c>
    </row>
    <row r="659" spans="48:52">
      <c r="AV659">
        <v>0</v>
      </c>
      <c r="AW659">
        <v>0</v>
      </c>
      <c r="AX659" s="24">
        <f t="shared" si="110"/>
        <v>0</v>
      </c>
      <c r="AY659">
        <f t="shared" si="111"/>
        <v>0</v>
      </c>
      <c r="AZ659">
        <f t="shared" si="112"/>
        <v>1</v>
      </c>
    </row>
    <row r="660" spans="48:52">
      <c r="AV660">
        <v>7.38372802734375E-2</v>
      </c>
      <c r="AW660">
        <v>6.30340576171875E-2</v>
      </c>
      <c r="AX660" s="24">
        <f t="shared" si="110"/>
        <v>1.0745077420048002E-2</v>
      </c>
      <c r="AY660">
        <f t="shared" si="111"/>
        <v>1.080322265625E-2</v>
      </c>
      <c r="AZ660">
        <f t="shared" si="112"/>
        <v>1</v>
      </c>
    </row>
    <row r="661" spans="48:52">
      <c r="AV661">
        <v>0.13885307312011719</v>
      </c>
      <c r="AW661">
        <v>0.14105911254882811</v>
      </c>
      <c r="AX661" s="24">
        <f t="shared" si="110"/>
        <v>2.2084745240010363E-3</v>
      </c>
      <c r="AY661">
        <f t="shared" si="111"/>
        <v>2.2060394287109208E-3</v>
      </c>
      <c r="AZ661">
        <f t="shared" si="112"/>
        <v>1</v>
      </c>
    </row>
    <row r="662" spans="48:52">
      <c r="AV662">
        <v>1.308441162109375E-3</v>
      </c>
      <c r="AW662">
        <v>2.0874023437500002E-3</v>
      </c>
      <c r="AX662" s="24">
        <f t="shared" si="110"/>
        <v>7.7926465069377143E-4</v>
      </c>
      <c r="AY662">
        <f t="shared" si="111"/>
        <v>7.7896118164062517E-4</v>
      </c>
      <c r="AZ662">
        <f t="shared" si="112"/>
        <v>0</v>
      </c>
    </row>
    <row r="663" spans="48:52">
      <c r="AV663">
        <v>0</v>
      </c>
      <c r="AW663">
        <v>0</v>
      </c>
      <c r="AX663" s="24">
        <f t="shared" si="110"/>
        <v>0</v>
      </c>
      <c r="AY663">
        <f t="shared" si="111"/>
        <v>0</v>
      </c>
      <c r="AZ663">
        <f t="shared" si="112"/>
        <v>1</v>
      </c>
    </row>
    <row r="664" spans="48:52">
      <c r="AV664">
        <v>4.0111541748046884E-3</v>
      </c>
      <c r="AW664">
        <v>7.5653076171875002E-3</v>
      </c>
      <c r="AX664" s="24">
        <f t="shared" si="110"/>
        <v>3.5604769350637182E-3</v>
      </c>
      <c r="AY664">
        <f t="shared" si="111"/>
        <v>3.5541534423828118E-3</v>
      </c>
      <c r="AZ664">
        <f t="shared" si="112"/>
        <v>0</v>
      </c>
    </row>
    <row r="665" spans="48:52">
      <c r="AV665">
        <v>0</v>
      </c>
      <c r="AW665">
        <v>0</v>
      </c>
      <c r="AX665" s="24">
        <f t="shared" si="110"/>
        <v>0</v>
      </c>
      <c r="AY665">
        <f t="shared" si="111"/>
        <v>0</v>
      </c>
      <c r="AZ665">
        <f t="shared" si="112"/>
        <v>1</v>
      </c>
    </row>
    <row r="666" spans="48:52">
      <c r="AV666">
        <v>0</v>
      </c>
      <c r="AW666">
        <v>0</v>
      </c>
      <c r="AX666" s="24">
        <f t="shared" si="110"/>
        <v>0</v>
      </c>
      <c r="AY666">
        <f t="shared" si="111"/>
        <v>0</v>
      </c>
      <c r="AZ666">
        <f t="shared" si="112"/>
        <v>1</v>
      </c>
    </row>
    <row r="667" spans="48:52">
      <c r="AV667">
        <v>0</v>
      </c>
      <c r="AW667">
        <v>1.5258789062500001E-6</v>
      </c>
      <c r="AX667" s="24">
        <f t="shared" si="110"/>
        <v>1.5258800702966369E-6</v>
      </c>
      <c r="AY667">
        <f t="shared" si="111"/>
        <v>1.5258789062500001E-6</v>
      </c>
      <c r="AZ667">
        <f t="shared" si="112"/>
        <v>0</v>
      </c>
    </row>
    <row r="668" spans="48:52">
      <c r="AV668">
        <v>0</v>
      </c>
      <c r="AW668">
        <v>0</v>
      </c>
      <c r="AX668" s="24">
        <f t="shared" si="110"/>
        <v>0</v>
      </c>
      <c r="AY668">
        <f t="shared" si="111"/>
        <v>0</v>
      </c>
      <c r="AZ668">
        <f t="shared" si="112"/>
        <v>1</v>
      </c>
    </row>
    <row r="669" spans="48:52">
      <c r="AV669">
        <v>0</v>
      </c>
      <c r="AW669">
        <v>0</v>
      </c>
      <c r="AX669" s="24">
        <f t="shared" si="110"/>
        <v>0</v>
      </c>
      <c r="AY669">
        <f t="shared" si="111"/>
        <v>0</v>
      </c>
      <c r="AZ669">
        <f t="shared" si="112"/>
        <v>1</v>
      </c>
    </row>
    <row r="670" spans="48:52">
      <c r="AV670">
        <v>0</v>
      </c>
      <c r="AW670">
        <v>1.0070800781249999E-4</v>
      </c>
      <c r="AX670" s="24">
        <f t="shared" si="110"/>
        <v>1.0071307903425364E-4</v>
      </c>
      <c r="AY670">
        <f t="shared" si="111"/>
        <v>1.0070800781249999E-4</v>
      </c>
      <c r="AZ670">
        <f t="shared" si="112"/>
        <v>0</v>
      </c>
    </row>
    <row r="671" spans="48:52">
      <c r="AV671">
        <v>0</v>
      </c>
      <c r="AW671">
        <v>0</v>
      </c>
      <c r="AX671" s="24">
        <f t="shared" si="110"/>
        <v>0</v>
      </c>
      <c r="AY671">
        <f t="shared" si="111"/>
        <v>0</v>
      </c>
      <c r="AZ671">
        <f t="shared" si="112"/>
        <v>1</v>
      </c>
    </row>
    <row r="672" spans="48:52">
      <c r="AV672">
        <v>0.29893112182617188</v>
      </c>
      <c r="AW672">
        <v>0.33175163269042968</v>
      </c>
      <c r="AX672" s="24">
        <f t="shared" si="110"/>
        <v>3.3365044795887998E-2</v>
      </c>
      <c r="AY672">
        <f t="shared" si="111"/>
        <v>3.2820510864257801E-2</v>
      </c>
      <c r="AZ672">
        <f t="shared" si="112"/>
        <v>1</v>
      </c>
    </row>
    <row r="673" spans="48:52">
      <c r="AV673">
        <v>0</v>
      </c>
      <c r="AW673">
        <v>0</v>
      </c>
      <c r="AX673" s="24">
        <f t="shared" si="110"/>
        <v>0</v>
      </c>
      <c r="AY673">
        <f t="shared" si="111"/>
        <v>0</v>
      </c>
      <c r="AZ673">
        <f t="shared" si="112"/>
        <v>1</v>
      </c>
    </row>
    <row r="674" spans="48:52">
      <c r="AV674">
        <v>1.1949539184570311E-2</v>
      </c>
      <c r="AW674">
        <v>1.1759948730468751E-2</v>
      </c>
      <c r="AX674" s="24">
        <f t="shared" si="110"/>
        <v>1.8957248296713825E-4</v>
      </c>
      <c r="AY674">
        <f t="shared" si="111"/>
        <v>1.8959045410156007E-4</v>
      </c>
      <c r="AZ674">
        <f t="shared" si="112"/>
        <v>1</v>
      </c>
    </row>
    <row r="675" spans="48:52">
      <c r="AV675">
        <v>4.0447235107421882E-2</v>
      </c>
      <c r="AW675">
        <v>3.2189941406249999E-2</v>
      </c>
      <c r="AX675" s="24">
        <f t="shared" si="110"/>
        <v>8.2232958925239057E-3</v>
      </c>
      <c r="AY675">
        <f t="shared" si="111"/>
        <v>8.2572937011718833E-3</v>
      </c>
      <c r="AZ675">
        <f t="shared" si="112"/>
        <v>0</v>
      </c>
    </row>
    <row r="676" spans="48:52">
      <c r="AV676">
        <v>0.1043434143066406</v>
      </c>
      <c r="AW676">
        <v>8.80584716796875E-2</v>
      </c>
      <c r="AX676" s="24">
        <f t="shared" si="110"/>
        <v>1.6153059820561522E-2</v>
      </c>
      <c r="AY676">
        <f t="shared" si="111"/>
        <v>1.6284942626953097E-2</v>
      </c>
      <c r="AZ676">
        <f t="shared" si="112"/>
        <v>1</v>
      </c>
    </row>
    <row r="677" spans="48:52">
      <c r="AV677">
        <v>0.22274017333984381</v>
      </c>
      <c r="AW677">
        <v>0.1966060638427734</v>
      </c>
      <c r="AX677" s="24">
        <f t="shared" si="110"/>
        <v>2.5795569218605523E-2</v>
      </c>
      <c r="AY677">
        <f t="shared" si="111"/>
        <v>2.6134109497070401E-2</v>
      </c>
      <c r="AZ677">
        <f t="shared" si="112"/>
        <v>1</v>
      </c>
    </row>
    <row r="678" spans="48:52">
      <c r="AV678">
        <v>0</v>
      </c>
      <c r="AW678">
        <v>0</v>
      </c>
      <c r="AX678" s="24">
        <f t="shared" si="110"/>
        <v>0</v>
      </c>
      <c r="AY678">
        <f t="shared" si="111"/>
        <v>0</v>
      </c>
      <c r="AZ678">
        <f t="shared" si="112"/>
        <v>1</v>
      </c>
    </row>
    <row r="679" spans="48:52">
      <c r="AV679">
        <v>0</v>
      </c>
      <c r="AW679">
        <v>0</v>
      </c>
      <c r="AX679" s="24">
        <f t="shared" si="110"/>
        <v>0</v>
      </c>
      <c r="AY679">
        <f t="shared" si="111"/>
        <v>0</v>
      </c>
      <c r="AZ679">
        <f t="shared" si="112"/>
        <v>1</v>
      </c>
    </row>
    <row r="680" spans="48:52">
      <c r="AV680">
        <v>0.50005912780761719</v>
      </c>
      <c r="AW680">
        <v>0.49886627197265632</v>
      </c>
      <c r="AX680" s="24">
        <f t="shared" si="110"/>
        <v>1.1921446652418274E-3</v>
      </c>
      <c r="AY680">
        <f t="shared" si="111"/>
        <v>1.1928558349608709E-3</v>
      </c>
      <c r="AZ680">
        <f t="shared" si="112"/>
        <v>1</v>
      </c>
    </row>
    <row r="681" spans="48:52">
      <c r="AV681">
        <v>0</v>
      </c>
      <c r="AW681">
        <v>0</v>
      </c>
      <c r="AX681" s="24">
        <f t="shared" si="110"/>
        <v>0</v>
      </c>
      <c r="AY681">
        <f t="shared" si="111"/>
        <v>0</v>
      </c>
      <c r="AZ681">
        <f t="shared" si="112"/>
        <v>1</v>
      </c>
    </row>
    <row r="682" spans="48:52">
      <c r="AV682">
        <v>9.143829345703125E-2</v>
      </c>
      <c r="AW682">
        <v>0.1209388732910156</v>
      </c>
      <c r="AX682" s="24">
        <f t="shared" si="110"/>
        <v>2.9940032665951546E-2</v>
      </c>
      <c r="AY682">
        <f t="shared" si="111"/>
        <v>2.9500579833984353E-2</v>
      </c>
      <c r="AZ682">
        <f t="shared" si="112"/>
        <v>0</v>
      </c>
    </row>
    <row r="683" spans="48:52">
      <c r="AV683">
        <v>0</v>
      </c>
      <c r="AW683">
        <v>8.7558746337890632E-3</v>
      </c>
      <c r="AX683" s="24">
        <f t="shared" si="110"/>
        <v>8.7943194281039361E-3</v>
      </c>
      <c r="AY683">
        <f t="shared" si="111"/>
        <v>8.7558746337890632E-3</v>
      </c>
      <c r="AZ683">
        <f t="shared" si="112"/>
        <v>0</v>
      </c>
    </row>
    <row r="684" spans="48:52">
      <c r="AV684">
        <v>0</v>
      </c>
      <c r="AW684">
        <v>0</v>
      </c>
      <c r="AX684" s="24">
        <f t="shared" si="110"/>
        <v>0</v>
      </c>
      <c r="AY684">
        <f t="shared" si="111"/>
        <v>0</v>
      </c>
      <c r="AZ684">
        <f t="shared" si="112"/>
        <v>1</v>
      </c>
    </row>
    <row r="685" spans="48:52">
      <c r="AV685">
        <v>5.7840347290039063E-2</v>
      </c>
      <c r="AW685">
        <v>6.4821243286132813E-2</v>
      </c>
      <c r="AX685" s="24">
        <f t="shared" si="110"/>
        <v>7.005319249535037E-3</v>
      </c>
      <c r="AY685">
        <f t="shared" si="111"/>
        <v>6.98089599609375E-3</v>
      </c>
      <c r="AZ685">
        <f t="shared" si="112"/>
        <v>1</v>
      </c>
    </row>
    <row r="686" spans="48:52">
      <c r="AV686">
        <v>0.11566925048828119</v>
      </c>
      <c r="AW686">
        <v>9.5259857177734372E-2</v>
      </c>
      <c r="AX686" s="24">
        <f t="shared" si="110"/>
        <v>2.0202531342250165E-2</v>
      </c>
      <c r="AY686">
        <f t="shared" si="111"/>
        <v>2.0409393310546822E-2</v>
      </c>
      <c r="AZ686">
        <f t="shared" si="112"/>
        <v>1</v>
      </c>
    </row>
    <row r="687" spans="48:52">
      <c r="AV687">
        <v>0</v>
      </c>
      <c r="AW687">
        <v>0</v>
      </c>
      <c r="AX687" s="24">
        <f t="shared" si="110"/>
        <v>0</v>
      </c>
      <c r="AY687">
        <f t="shared" si="111"/>
        <v>0</v>
      </c>
      <c r="AZ687">
        <f t="shared" si="112"/>
        <v>1</v>
      </c>
    </row>
    <row r="688" spans="48:52">
      <c r="AV688">
        <v>0.34278678894042969</v>
      </c>
      <c r="AW688">
        <v>0.31212654113769528</v>
      </c>
      <c r="AX688" s="24">
        <f t="shared" si="110"/>
        <v>3.0194989507452072E-2</v>
      </c>
      <c r="AY688">
        <f t="shared" si="111"/>
        <v>3.0660247802734408E-2</v>
      </c>
      <c r="AZ688">
        <f t="shared" si="112"/>
        <v>1</v>
      </c>
    </row>
    <row r="689" spans="48:52">
      <c r="AV689">
        <v>0</v>
      </c>
      <c r="AW689">
        <v>0</v>
      </c>
      <c r="AX689" s="24">
        <f t="shared" si="110"/>
        <v>0</v>
      </c>
      <c r="AY689">
        <f t="shared" si="111"/>
        <v>0</v>
      </c>
      <c r="AZ689">
        <f t="shared" si="112"/>
        <v>1</v>
      </c>
    </row>
    <row r="690" spans="48:52">
      <c r="AV690">
        <v>0</v>
      </c>
      <c r="AW690">
        <v>0</v>
      </c>
      <c r="AX690" s="24">
        <f t="shared" si="110"/>
        <v>0</v>
      </c>
      <c r="AY690">
        <f t="shared" si="111"/>
        <v>0</v>
      </c>
      <c r="AZ690">
        <f t="shared" si="112"/>
        <v>1</v>
      </c>
    </row>
    <row r="691" spans="48:52">
      <c r="AV691">
        <v>0.45673179626464838</v>
      </c>
      <c r="AW691">
        <v>0.45855140686035162</v>
      </c>
      <c r="AX691" s="24">
        <f t="shared" si="110"/>
        <v>1.8212670916366741E-3</v>
      </c>
      <c r="AY691">
        <f t="shared" si="111"/>
        <v>1.819610595703236E-3</v>
      </c>
      <c r="AZ691">
        <f t="shared" si="112"/>
        <v>1</v>
      </c>
    </row>
    <row r="692" spans="48:52">
      <c r="AV692">
        <v>0</v>
      </c>
      <c r="AW692">
        <v>0</v>
      </c>
      <c r="AX692" s="24">
        <f t="shared" si="110"/>
        <v>0</v>
      </c>
      <c r="AY692">
        <f t="shared" si="111"/>
        <v>0</v>
      </c>
      <c r="AZ692">
        <f t="shared" si="112"/>
        <v>1</v>
      </c>
    </row>
    <row r="693" spans="48:52">
      <c r="AV693">
        <v>6.214141845703125E-3</v>
      </c>
      <c r="AW693">
        <v>8.2454681396484375E-3</v>
      </c>
      <c r="AX693" s="24">
        <f t="shared" si="110"/>
        <v>2.0333908348837805E-3</v>
      </c>
      <c r="AY693">
        <f t="shared" si="111"/>
        <v>2.0313262939453125E-3</v>
      </c>
      <c r="AZ693">
        <f t="shared" si="112"/>
        <v>0</v>
      </c>
    </row>
    <row r="694" spans="48:52">
      <c r="AV694">
        <v>0</v>
      </c>
      <c r="AW694">
        <v>0</v>
      </c>
      <c r="AX694" s="24">
        <f t="shared" si="110"/>
        <v>0</v>
      </c>
      <c r="AY694">
        <f t="shared" si="111"/>
        <v>0</v>
      </c>
      <c r="AZ694">
        <f t="shared" si="112"/>
        <v>1</v>
      </c>
    </row>
    <row r="695" spans="48:52">
      <c r="AV695">
        <v>0</v>
      </c>
      <c r="AW695">
        <v>0</v>
      </c>
      <c r="AX695" s="24">
        <f t="shared" si="110"/>
        <v>0</v>
      </c>
      <c r="AY695">
        <f t="shared" si="111"/>
        <v>0</v>
      </c>
      <c r="AZ695">
        <f t="shared" si="112"/>
        <v>1</v>
      </c>
    </row>
    <row r="696" spans="48:52">
      <c r="AV696">
        <v>0</v>
      </c>
      <c r="AW696">
        <v>0</v>
      </c>
      <c r="AX696" s="24">
        <f t="shared" si="110"/>
        <v>0</v>
      </c>
      <c r="AY696">
        <f t="shared" si="111"/>
        <v>0</v>
      </c>
      <c r="AZ696">
        <f t="shared" si="112"/>
        <v>1</v>
      </c>
    </row>
    <row r="697" spans="48:52">
      <c r="AV697">
        <v>2.2197723388671878E-2</v>
      </c>
      <c r="AW697">
        <v>1.7216491699218749E-2</v>
      </c>
      <c r="AX697" s="24">
        <f t="shared" si="110"/>
        <v>4.9688459288626885E-3</v>
      </c>
      <c r="AY697">
        <f t="shared" si="111"/>
        <v>4.9812316894531292E-3</v>
      </c>
      <c r="AZ697">
        <f t="shared" si="112"/>
        <v>0</v>
      </c>
    </row>
    <row r="698" spans="48:52">
      <c r="AV698">
        <v>0</v>
      </c>
      <c r="AW698">
        <v>0</v>
      </c>
      <c r="AX698" s="24">
        <f t="shared" si="110"/>
        <v>0</v>
      </c>
      <c r="AY698">
        <f t="shared" si="111"/>
        <v>0</v>
      </c>
      <c r="AZ698">
        <f t="shared" si="112"/>
        <v>1</v>
      </c>
    </row>
    <row r="699" spans="48:52">
      <c r="AV699">
        <v>0</v>
      </c>
      <c r="AW699">
        <v>0</v>
      </c>
      <c r="AX699" s="24">
        <f t="shared" si="110"/>
        <v>0</v>
      </c>
      <c r="AY699">
        <f t="shared" si="111"/>
        <v>0</v>
      </c>
      <c r="AZ699">
        <f t="shared" si="112"/>
        <v>1</v>
      </c>
    </row>
    <row r="700" spans="48:52">
      <c r="AV700">
        <v>7.66754150390625E-4</v>
      </c>
      <c r="AW700">
        <v>4.734420776367188E-3</v>
      </c>
      <c r="AX700" s="24">
        <f t="shared" si="110"/>
        <v>3.9755482356232412E-3</v>
      </c>
      <c r="AY700">
        <f t="shared" si="111"/>
        <v>3.967666625976563E-3</v>
      </c>
      <c r="AZ700">
        <f t="shared" si="112"/>
        <v>0</v>
      </c>
    </row>
    <row r="701" spans="48:52">
      <c r="AV701">
        <v>4.08172607421875E-4</v>
      </c>
      <c r="AW701">
        <v>3.5572052001953121E-3</v>
      </c>
      <c r="AX701" s="24">
        <f t="shared" si="110"/>
        <v>3.1539960045229116E-3</v>
      </c>
      <c r="AY701">
        <f t="shared" si="111"/>
        <v>3.1490325927734371E-3</v>
      </c>
      <c r="AZ701">
        <f t="shared" si="112"/>
        <v>0</v>
      </c>
    </row>
    <row r="702" spans="48:52">
      <c r="AV702">
        <v>0</v>
      </c>
      <c r="AW702">
        <v>0</v>
      </c>
      <c r="AX702" s="24">
        <f t="shared" si="110"/>
        <v>0</v>
      </c>
      <c r="AY702">
        <f t="shared" si="111"/>
        <v>0</v>
      </c>
      <c r="AZ702">
        <f t="shared" si="112"/>
        <v>1</v>
      </c>
    </row>
    <row r="703" spans="48:52">
      <c r="AV703">
        <v>8.880615234375E-3</v>
      </c>
      <c r="AW703">
        <v>1.022834777832031E-2</v>
      </c>
      <c r="AX703" s="24">
        <f t="shared" si="110"/>
        <v>1.3486411435875948E-3</v>
      </c>
      <c r="AY703">
        <f t="shared" si="111"/>
        <v>1.3477325439453097E-3</v>
      </c>
      <c r="AZ703">
        <f t="shared" si="112"/>
        <v>1</v>
      </c>
    </row>
    <row r="704" spans="48:52">
      <c r="AV704">
        <v>5.80596923828125E-3</v>
      </c>
      <c r="AW704">
        <v>8.708953857421875E-3</v>
      </c>
      <c r="AX704" s="24">
        <f t="shared" si="110"/>
        <v>2.9072023593476166E-3</v>
      </c>
      <c r="AY704">
        <f t="shared" si="111"/>
        <v>2.902984619140625E-3</v>
      </c>
      <c r="AZ704">
        <f t="shared" si="112"/>
        <v>0</v>
      </c>
    </row>
    <row r="705" spans="48:52">
      <c r="AV705">
        <v>0</v>
      </c>
      <c r="AW705">
        <v>0</v>
      </c>
      <c r="AX705" s="24">
        <f t="shared" si="110"/>
        <v>0</v>
      </c>
      <c r="AY705">
        <f t="shared" si="111"/>
        <v>0</v>
      </c>
      <c r="AZ705">
        <f t="shared" si="112"/>
        <v>1</v>
      </c>
    </row>
    <row r="706" spans="48:52">
      <c r="AV706">
        <v>9.5991134643554688E-2</v>
      </c>
      <c r="AW706">
        <v>8.8815307617187506E-2</v>
      </c>
      <c r="AX706" s="24">
        <f t="shared" si="110"/>
        <v>7.1501422528289452E-3</v>
      </c>
      <c r="AY706">
        <f t="shared" si="111"/>
        <v>7.1758270263671819E-3</v>
      </c>
      <c r="AZ706">
        <f t="shared" si="112"/>
        <v>1</v>
      </c>
    </row>
    <row r="707" spans="48:52">
      <c r="AV707">
        <v>1.33514404296875E-3</v>
      </c>
      <c r="AW707">
        <v>1.4937591552734379E-2</v>
      </c>
      <c r="AX707" s="24">
        <f t="shared" si="110"/>
        <v>1.36953816982875E-2</v>
      </c>
      <c r="AY707">
        <f t="shared" si="111"/>
        <v>1.3602447509765629E-2</v>
      </c>
      <c r="AZ707">
        <f t="shared" si="112"/>
        <v>0</v>
      </c>
    </row>
    <row r="708" spans="48:52">
      <c r="AV708">
        <v>3.4332275390625E-5</v>
      </c>
      <c r="AW708">
        <v>6.8664550781250002E-6</v>
      </c>
      <c r="AX708" s="24">
        <f t="shared" si="110"/>
        <v>2.7465443130174552E-5</v>
      </c>
      <c r="AY708">
        <f t="shared" si="111"/>
        <v>2.7465820312500001E-5</v>
      </c>
      <c r="AZ708">
        <f t="shared" si="112"/>
        <v>0</v>
      </c>
    </row>
    <row r="709" spans="48:52">
      <c r="AV709">
        <v>0</v>
      </c>
      <c r="AW709">
        <v>0</v>
      </c>
      <c r="AX709" s="24">
        <f t="shared" si="110"/>
        <v>0</v>
      </c>
      <c r="AY709">
        <f t="shared" si="111"/>
        <v>0</v>
      </c>
      <c r="AZ709">
        <f t="shared" si="112"/>
        <v>1</v>
      </c>
    </row>
    <row r="710" spans="48:52">
      <c r="AV710">
        <v>0.48481178283691412</v>
      </c>
      <c r="AW710">
        <v>0.47031860351562499</v>
      </c>
      <c r="AX710" s="24">
        <f t="shared" si="110"/>
        <v>1.4388658752251357E-2</v>
      </c>
      <c r="AY710">
        <f t="shared" si="111"/>
        <v>1.4493179321289129E-2</v>
      </c>
      <c r="AZ710">
        <f t="shared" si="112"/>
        <v>1</v>
      </c>
    </row>
    <row r="711" spans="48:52">
      <c r="AV711">
        <v>0</v>
      </c>
      <c r="AW711">
        <v>0</v>
      </c>
      <c r="AX711" s="24">
        <f t="shared" si="110"/>
        <v>0</v>
      </c>
      <c r="AY711">
        <f t="shared" si="111"/>
        <v>0</v>
      </c>
      <c r="AZ711">
        <f t="shared" si="112"/>
        <v>1</v>
      </c>
    </row>
    <row r="712" spans="48:52">
      <c r="AV712">
        <v>0.27994918823242188</v>
      </c>
      <c r="AW712">
        <v>0.29624366760253912</v>
      </c>
      <c r="AX712" s="24">
        <f t="shared" ref="AX712:AX775" si="113">(ABS(EXP(AV712) - EXP(AW712)) / ABS(EXP(AV712)))</f>
        <v>1.6427958404030527E-2</v>
      </c>
      <c r="AY712">
        <f t="shared" ref="AY712:AY763" si="114">ABS(AV712-AW712)</f>
        <v>1.6294479370117243E-2</v>
      </c>
      <c r="AZ712">
        <f t="shared" ref="AZ712:AZ763" si="115">IF(AND(AW712 &lt;= 1.2*AV712, AW712 &gt;= 0.8*AV712), 1, 0)</f>
        <v>1</v>
      </c>
    </row>
    <row r="713" spans="48:52">
      <c r="AV713">
        <v>1.163482666015625E-2</v>
      </c>
      <c r="AW713">
        <v>2.0475387573242191E-2</v>
      </c>
      <c r="AX713" s="24">
        <f t="shared" si="113"/>
        <v>8.8797540831127338E-3</v>
      </c>
      <c r="AY713">
        <f t="shared" si="114"/>
        <v>8.840560913085941E-3</v>
      </c>
      <c r="AZ713">
        <f t="shared" si="115"/>
        <v>0</v>
      </c>
    </row>
    <row r="714" spans="48:52">
      <c r="AV714">
        <v>0</v>
      </c>
      <c r="AW714">
        <v>0</v>
      </c>
      <c r="AX714" s="24">
        <f t="shared" si="113"/>
        <v>0</v>
      </c>
      <c r="AY714">
        <f t="shared" si="114"/>
        <v>0</v>
      </c>
      <c r="AZ714">
        <f t="shared" si="115"/>
        <v>1</v>
      </c>
    </row>
    <row r="715" spans="48:52">
      <c r="AV715">
        <v>4.3355941772460938E-2</v>
      </c>
      <c r="AW715">
        <v>4.6619796752929689E-2</v>
      </c>
      <c r="AX715" s="24">
        <f t="shared" si="113"/>
        <v>3.2691871547051105E-3</v>
      </c>
      <c r="AY715">
        <f t="shared" si="114"/>
        <v>3.2638549804687514E-3</v>
      </c>
      <c r="AZ715">
        <f t="shared" si="115"/>
        <v>1</v>
      </c>
    </row>
    <row r="716" spans="48:52">
      <c r="AV716">
        <v>5.744171142578125E-2</v>
      </c>
      <c r="AW716">
        <v>6.3993072509765631E-2</v>
      </c>
      <c r="AX716" s="24">
        <f t="shared" si="113"/>
        <v>6.5728681913000278E-3</v>
      </c>
      <c r="AY716">
        <f t="shared" si="114"/>
        <v>6.5513610839843806E-3</v>
      </c>
      <c r="AZ716">
        <f t="shared" si="115"/>
        <v>1</v>
      </c>
    </row>
    <row r="717" spans="48:52">
      <c r="AV717">
        <v>2.68096923828125E-2</v>
      </c>
      <c r="AW717">
        <v>9.4272613525390632E-3</v>
      </c>
      <c r="AX717" s="24">
        <f t="shared" si="113"/>
        <v>1.7232228132377139E-2</v>
      </c>
      <c r="AY717">
        <f t="shared" si="114"/>
        <v>1.7382431030273437E-2</v>
      </c>
      <c r="AZ717">
        <f t="shared" si="115"/>
        <v>0</v>
      </c>
    </row>
    <row r="718" spans="48:52">
      <c r="AV718">
        <v>0</v>
      </c>
      <c r="AW718">
        <v>0</v>
      </c>
      <c r="AX718" s="24">
        <f t="shared" si="113"/>
        <v>0</v>
      </c>
      <c r="AY718">
        <f t="shared" si="114"/>
        <v>0</v>
      </c>
      <c r="AZ718">
        <f t="shared" si="115"/>
        <v>1</v>
      </c>
    </row>
    <row r="719" spans="48:52">
      <c r="AV719">
        <v>0</v>
      </c>
      <c r="AW719">
        <v>0</v>
      </c>
      <c r="AX719" s="24">
        <f t="shared" si="113"/>
        <v>0</v>
      </c>
      <c r="AY719">
        <f t="shared" si="114"/>
        <v>0</v>
      </c>
      <c r="AZ719">
        <f t="shared" si="115"/>
        <v>1</v>
      </c>
    </row>
    <row r="720" spans="48:52">
      <c r="AV720">
        <v>2.101898193359375E-3</v>
      </c>
      <c r="AW720">
        <v>4.4387817382812514E-3</v>
      </c>
      <c r="AX720" s="24">
        <f t="shared" si="113"/>
        <v>2.3396161854795988E-3</v>
      </c>
      <c r="AY720">
        <f t="shared" si="114"/>
        <v>2.3368835449218764E-3</v>
      </c>
      <c r="AZ720">
        <f t="shared" si="115"/>
        <v>0</v>
      </c>
    </row>
    <row r="721" spans="48:52">
      <c r="AV721">
        <v>0.12569999694824219</v>
      </c>
      <c r="AW721">
        <v>0.1436130523681641</v>
      </c>
      <c r="AX721" s="24">
        <f t="shared" si="113"/>
        <v>1.8074456485579243E-2</v>
      </c>
      <c r="AY721">
        <f t="shared" si="114"/>
        <v>1.7913055419921914E-2</v>
      </c>
      <c r="AZ721">
        <f t="shared" si="115"/>
        <v>1</v>
      </c>
    </row>
    <row r="722" spans="48:52">
      <c r="AV722">
        <v>9.9887847900390625E-3</v>
      </c>
      <c r="AW722">
        <v>7.3963165283203128E-3</v>
      </c>
      <c r="AX722" s="24">
        <f t="shared" si="113"/>
        <v>2.5891107179432092E-3</v>
      </c>
      <c r="AY722">
        <f t="shared" si="114"/>
        <v>2.5924682617187497E-3</v>
      </c>
      <c r="AZ722">
        <f t="shared" si="115"/>
        <v>0</v>
      </c>
    </row>
    <row r="723" spans="48:52">
      <c r="AV723">
        <v>0</v>
      </c>
      <c r="AW723">
        <v>0</v>
      </c>
      <c r="AX723" s="24">
        <f t="shared" si="113"/>
        <v>0</v>
      </c>
      <c r="AY723">
        <f t="shared" si="114"/>
        <v>0</v>
      </c>
      <c r="AZ723">
        <f t="shared" si="115"/>
        <v>1</v>
      </c>
    </row>
    <row r="724" spans="48:52">
      <c r="AV724">
        <v>0</v>
      </c>
      <c r="AW724">
        <v>0</v>
      </c>
      <c r="AX724" s="24">
        <f t="shared" si="113"/>
        <v>0</v>
      </c>
      <c r="AY724">
        <f t="shared" si="114"/>
        <v>0</v>
      </c>
      <c r="AZ724">
        <f t="shared" si="115"/>
        <v>1</v>
      </c>
    </row>
    <row r="725" spans="48:52">
      <c r="AV725">
        <v>0.28079605102539063</v>
      </c>
      <c r="AW725">
        <v>0.23468971252441409</v>
      </c>
      <c r="AX725" s="24">
        <f t="shared" si="113"/>
        <v>4.5059590140357417E-2</v>
      </c>
      <c r="AY725">
        <f t="shared" si="114"/>
        <v>4.6106338500976535E-2</v>
      </c>
      <c r="AZ725">
        <f t="shared" si="115"/>
        <v>1</v>
      </c>
    </row>
    <row r="726" spans="48:52">
      <c r="AV726">
        <v>0</v>
      </c>
      <c r="AW726">
        <v>0</v>
      </c>
      <c r="AX726" s="24">
        <f t="shared" si="113"/>
        <v>0</v>
      </c>
      <c r="AY726">
        <f t="shared" si="114"/>
        <v>0</v>
      </c>
      <c r="AZ726">
        <f t="shared" si="115"/>
        <v>1</v>
      </c>
    </row>
    <row r="727" spans="48:52">
      <c r="AV727">
        <v>0</v>
      </c>
      <c r="AW727">
        <v>0</v>
      </c>
      <c r="AX727" s="24">
        <f t="shared" si="113"/>
        <v>0</v>
      </c>
      <c r="AY727">
        <f t="shared" si="114"/>
        <v>0</v>
      </c>
      <c r="AZ727">
        <f t="shared" si="115"/>
        <v>1</v>
      </c>
    </row>
    <row r="728" spans="48:52">
      <c r="AV728">
        <v>1.5125274658203121E-3</v>
      </c>
      <c r="AW728">
        <v>8.4686279296875E-4</v>
      </c>
      <c r="AX728" s="24">
        <f t="shared" si="113"/>
        <v>6.6544316727536927E-4</v>
      </c>
      <c r="AY728">
        <f t="shared" si="114"/>
        <v>6.6566467285156207E-4</v>
      </c>
      <c r="AZ728">
        <f t="shared" si="115"/>
        <v>0</v>
      </c>
    </row>
    <row r="729" spans="48:52">
      <c r="AV729">
        <v>0</v>
      </c>
      <c r="AW729">
        <v>0</v>
      </c>
      <c r="AX729" s="24">
        <f t="shared" si="113"/>
        <v>0</v>
      </c>
      <c r="AY729">
        <f t="shared" si="114"/>
        <v>0</v>
      </c>
      <c r="AZ729">
        <f t="shared" si="115"/>
        <v>1</v>
      </c>
    </row>
    <row r="730" spans="48:52">
      <c r="AV730">
        <v>0</v>
      </c>
      <c r="AW730">
        <v>0</v>
      </c>
      <c r="AX730" s="24">
        <f t="shared" si="113"/>
        <v>0</v>
      </c>
      <c r="AY730">
        <f t="shared" si="114"/>
        <v>0</v>
      </c>
      <c r="AZ730">
        <f t="shared" si="115"/>
        <v>1</v>
      </c>
    </row>
    <row r="731" spans="48:52">
      <c r="AV731">
        <v>0</v>
      </c>
      <c r="AW731">
        <v>0</v>
      </c>
      <c r="AX731" s="24">
        <f t="shared" si="113"/>
        <v>0</v>
      </c>
      <c r="AY731">
        <f t="shared" si="114"/>
        <v>0</v>
      </c>
      <c r="AZ731">
        <f t="shared" si="115"/>
        <v>1</v>
      </c>
    </row>
    <row r="732" spans="48:52">
      <c r="AV732">
        <v>0</v>
      </c>
      <c r="AW732">
        <v>0</v>
      </c>
      <c r="AX732" s="24">
        <f t="shared" si="113"/>
        <v>0</v>
      </c>
      <c r="AY732">
        <f t="shared" si="114"/>
        <v>0</v>
      </c>
      <c r="AZ732">
        <f t="shared" si="115"/>
        <v>1</v>
      </c>
    </row>
    <row r="733" spans="48:52">
      <c r="AV733">
        <v>2.9209136962890622E-2</v>
      </c>
      <c r="AW733">
        <v>2.200050354003906E-2</v>
      </c>
      <c r="AX733" s="24">
        <f t="shared" si="113"/>
        <v>7.1827135446354134E-3</v>
      </c>
      <c r="AY733">
        <f t="shared" si="114"/>
        <v>7.2086334228515618E-3</v>
      </c>
      <c r="AZ733">
        <f t="shared" si="115"/>
        <v>0</v>
      </c>
    </row>
    <row r="734" spans="48:52">
      <c r="AV734">
        <v>5.70220947265625E-2</v>
      </c>
      <c r="AW734">
        <v>5.6297683715820307E-2</v>
      </c>
      <c r="AX734" s="24">
        <f t="shared" si="113"/>
        <v>7.2414868843281453E-4</v>
      </c>
      <c r="AY734">
        <f t="shared" si="114"/>
        <v>7.2441101074219305E-4</v>
      </c>
      <c r="AZ734">
        <f t="shared" si="115"/>
        <v>1</v>
      </c>
    </row>
    <row r="735" spans="48:52">
      <c r="AV735">
        <v>7.7236175537109375E-2</v>
      </c>
      <c r="AW735">
        <v>6.4085769653320315E-2</v>
      </c>
      <c r="AX735" s="24">
        <f t="shared" si="113"/>
        <v>1.3064317077100009E-2</v>
      </c>
      <c r="AY735">
        <f t="shared" si="114"/>
        <v>1.315040588378906E-2</v>
      </c>
      <c r="AZ735">
        <f t="shared" si="115"/>
        <v>1</v>
      </c>
    </row>
    <row r="736" spans="48:52">
      <c r="AV736">
        <v>0.50008964538574219</v>
      </c>
      <c r="AW736">
        <v>0.49932060241699222</v>
      </c>
      <c r="AX736" s="24">
        <f t="shared" si="113"/>
        <v>7.6874733099692428E-4</v>
      </c>
      <c r="AY736">
        <f t="shared" si="114"/>
        <v>7.6904296874996669E-4</v>
      </c>
      <c r="AZ736">
        <f t="shared" si="115"/>
        <v>1</v>
      </c>
    </row>
    <row r="737" spans="48:52">
      <c r="AV737">
        <v>0</v>
      </c>
      <c r="AW737">
        <v>0</v>
      </c>
      <c r="AX737" s="24">
        <f t="shared" si="113"/>
        <v>0</v>
      </c>
      <c r="AY737">
        <f t="shared" si="114"/>
        <v>0</v>
      </c>
      <c r="AZ737">
        <f t="shared" si="115"/>
        <v>1</v>
      </c>
    </row>
    <row r="738" spans="48:52">
      <c r="AV738">
        <v>0</v>
      </c>
      <c r="AW738">
        <v>0</v>
      </c>
      <c r="AX738" s="24">
        <f t="shared" si="113"/>
        <v>0</v>
      </c>
      <c r="AY738">
        <f t="shared" si="114"/>
        <v>0</v>
      </c>
      <c r="AZ738">
        <f t="shared" si="115"/>
        <v>1</v>
      </c>
    </row>
    <row r="739" spans="48:52">
      <c r="AV739">
        <v>1.76239013671875E-2</v>
      </c>
      <c r="AW739">
        <v>1.641082763671875E-2</v>
      </c>
      <c r="AX739" s="24">
        <f t="shared" si="113"/>
        <v>1.2123382539567099E-3</v>
      </c>
      <c r="AY739">
        <f t="shared" si="114"/>
        <v>1.21307373046875E-3</v>
      </c>
      <c r="AZ739">
        <f t="shared" si="115"/>
        <v>1</v>
      </c>
    </row>
    <row r="740" spans="48:52">
      <c r="AV740">
        <v>0</v>
      </c>
      <c r="AW740">
        <v>0</v>
      </c>
      <c r="AX740" s="24">
        <f t="shared" si="113"/>
        <v>0</v>
      </c>
      <c r="AY740">
        <f t="shared" si="114"/>
        <v>0</v>
      </c>
      <c r="AZ740">
        <f t="shared" si="115"/>
        <v>1</v>
      </c>
    </row>
    <row r="741" spans="48:52">
      <c r="AV741">
        <v>0</v>
      </c>
      <c r="AW741">
        <v>0</v>
      </c>
      <c r="AX741" s="24">
        <f t="shared" si="113"/>
        <v>0</v>
      </c>
      <c r="AY741">
        <f t="shared" si="114"/>
        <v>0</v>
      </c>
      <c r="AZ741">
        <f t="shared" si="115"/>
        <v>1</v>
      </c>
    </row>
    <row r="742" spans="48:52">
      <c r="AV742">
        <v>6.046295166015625E-4</v>
      </c>
      <c r="AW742">
        <v>7.4501037597656254E-4</v>
      </c>
      <c r="AX742" s="24">
        <f t="shared" si="113"/>
        <v>1.4039071322875676E-4</v>
      </c>
      <c r="AY742">
        <f t="shared" si="114"/>
        <v>1.4038085937500004E-4</v>
      </c>
      <c r="AZ742">
        <f t="shared" si="115"/>
        <v>0</v>
      </c>
    </row>
    <row r="743" spans="48:52">
      <c r="AV743">
        <v>0</v>
      </c>
      <c r="AW743">
        <v>0</v>
      </c>
      <c r="AX743" s="24">
        <f t="shared" si="113"/>
        <v>0</v>
      </c>
      <c r="AY743">
        <f t="shared" si="114"/>
        <v>0</v>
      </c>
      <c r="AZ743">
        <f t="shared" si="115"/>
        <v>1</v>
      </c>
    </row>
    <row r="744" spans="48:52">
      <c r="AV744">
        <v>0</v>
      </c>
      <c r="AW744">
        <v>5.1422119140625004E-4</v>
      </c>
      <c r="AX744" s="24">
        <f t="shared" si="113"/>
        <v>5.143534257880944E-4</v>
      </c>
      <c r="AY744">
        <f t="shared" si="114"/>
        <v>5.1422119140625004E-4</v>
      </c>
      <c r="AZ744">
        <f t="shared" si="115"/>
        <v>0</v>
      </c>
    </row>
    <row r="745" spans="48:52">
      <c r="AV745">
        <v>6.877899169921875E-3</v>
      </c>
      <c r="AW745">
        <v>4.627609252929688E-3</v>
      </c>
      <c r="AX745" s="24">
        <f t="shared" si="113"/>
        <v>2.2477599127402456E-3</v>
      </c>
      <c r="AY745">
        <f t="shared" si="114"/>
        <v>2.250289916992187E-3</v>
      </c>
      <c r="AZ745">
        <f t="shared" si="115"/>
        <v>0</v>
      </c>
    </row>
    <row r="746" spans="48:52">
      <c r="AV746">
        <v>0</v>
      </c>
      <c r="AW746">
        <v>0</v>
      </c>
      <c r="AX746" s="24">
        <f t="shared" si="113"/>
        <v>0</v>
      </c>
      <c r="AY746">
        <f t="shared" si="114"/>
        <v>0</v>
      </c>
      <c r="AZ746">
        <f t="shared" si="115"/>
        <v>1</v>
      </c>
    </row>
    <row r="747" spans="48:52">
      <c r="AV747">
        <v>0</v>
      </c>
      <c r="AW747">
        <v>0</v>
      </c>
      <c r="AX747" s="24">
        <f t="shared" si="113"/>
        <v>0</v>
      </c>
      <c r="AY747">
        <f t="shared" si="114"/>
        <v>0</v>
      </c>
      <c r="AZ747">
        <f t="shared" si="115"/>
        <v>1</v>
      </c>
    </row>
    <row r="748" spans="48:52">
      <c r="AV748">
        <v>0.159637451171875</v>
      </c>
      <c r="AW748">
        <v>0.14009666442871091</v>
      </c>
      <c r="AX748" s="24">
        <f t="shared" si="113"/>
        <v>1.9351103101720189E-2</v>
      </c>
      <c r="AY748">
        <f t="shared" si="114"/>
        <v>1.954078674316409E-2</v>
      </c>
      <c r="AZ748">
        <f t="shared" si="115"/>
        <v>1</v>
      </c>
    </row>
    <row r="749" spans="48:52">
      <c r="AV749">
        <v>0</v>
      </c>
      <c r="AW749">
        <v>0</v>
      </c>
      <c r="AX749" s="24">
        <f t="shared" si="113"/>
        <v>0</v>
      </c>
      <c r="AY749">
        <f t="shared" si="114"/>
        <v>0</v>
      </c>
      <c r="AZ749">
        <f t="shared" si="115"/>
        <v>1</v>
      </c>
    </row>
    <row r="750" spans="48:52">
      <c r="AV750">
        <v>0</v>
      </c>
      <c r="AW750">
        <v>0</v>
      </c>
      <c r="AX750" s="24">
        <f t="shared" si="113"/>
        <v>0</v>
      </c>
      <c r="AY750">
        <f t="shared" si="114"/>
        <v>0</v>
      </c>
      <c r="AZ750">
        <f t="shared" si="115"/>
        <v>1</v>
      </c>
    </row>
    <row r="751" spans="48:52">
      <c r="AV751">
        <v>0</v>
      </c>
      <c r="AW751">
        <v>0</v>
      </c>
      <c r="AX751" s="24">
        <f t="shared" si="113"/>
        <v>0</v>
      </c>
      <c r="AY751">
        <f t="shared" si="114"/>
        <v>0</v>
      </c>
      <c r="AZ751">
        <f t="shared" si="115"/>
        <v>1</v>
      </c>
    </row>
    <row r="752" spans="48:52">
      <c r="AV752">
        <v>1.992034912109375E-2</v>
      </c>
      <c r="AW752">
        <v>1.3259124755859379E-2</v>
      </c>
      <c r="AX752" s="24">
        <f t="shared" si="113"/>
        <v>6.6390875901601752E-3</v>
      </c>
      <c r="AY752">
        <f t="shared" si="114"/>
        <v>6.6612243652343708E-3</v>
      </c>
      <c r="AZ752">
        <f t="shared" si="115"/>
        <v>0</v>
      </c>
    </row>
    <row r="753" spans="48:52">
      <c r="AV753">
        <v>0</v>
      </c>
      <c r="AW753">
        <v>0</v>
      </c>
      <c r="AX753" s="24">
        <f t="shared" si="113"/>
        <v>0</v>
      </c>
      <c r="AY753">
        <f t="shared" si="114"/>
        <v>0</v>
      </c>
      <c r="AZ753">
        <f t="shared" si="115"/>
        <v>1</v>
      </c>
    </row>
    <row r="754" spans="48:52">
      <c r="AV754">
        <v>0.47031211853027338</v>
      </c>
      <c r="AW754">
        <v>0.46791992187499998</v>
      </c>
      <c r="AX754" s="24">
        <f t="shared" si="113"/>
        <v>2.3893376330901281E-3</v>
      </c>
      <c r="AY754">
        <f t="shared" si="114"/>
        <v>2.3921966552734042E-3</v>
      </c>
      <c r="AZ754">
        <f t="shared" si="115"/>
        <v>1</v>
      </c>
    </row>
    <row r="755" spans="48:52">
      <c r="AV755">
        <v>0</v>
      </c>
      <c r="AW755">
        <v>0</v>
      </c>
      <c r="AX755" s="24">
        <f t="shared" si="113"/>
        <v>0</v>
      </c>
      <c r="AY755">
        <f t="shared" si="114"/>
        <v>0</v>
      </c>
      <c r="AZ755">
        <f t="shared" si="115"/>
        <v>1</v>
      </c>
    </row>
    <row r="756" spans="48:52">
      <c r="AV756">
        <v>0</v>
      </c>
      <c r="AW756">
        <v>0</v>
      </c>
      <c r="AX756" s="24">
        <f t="shared" si="113"/>
        <v>0</v>
      </c>
      <c r="AY756">
        <f t="shared" si="114"/>
        <v>0</v>
      </c>
      <c r="AZ756">
        <f t="shared" si="115"/>
        <v>1</v>
      </c>
    </row>
    <row r="757" spans="48:52">
      <c r="AV757">
        <v>3.4341812133789063E-2</v>
      </c>
      <c r="AW757">
        <v>2.200050354003906E-2</v>
      </c>
      <c r="AX757" s="24">
        <f t="shared" si="113"/>
        <v>1.2265466960451832E-2</v>
      </c>
      <c r="AY757">
        <f t="shared" si="114"/>
        <v>1.2341308593750003E-2</v>
      </c>
      <c r="AZ757">
        <f t="shared" si="115"/>
        <v>0</v>
      </c>
    </row>
    <row r="758" spans="48:52">
      <c r="AV758">
        <v>0.277099609375</v>
      </c>
      <c r="AW758">
        <v>0.27534332275390633</v>
      </c>
      <c r="AX758" s="24">
        <f t="shared" si="113"/>
        <v>1.7547452522399091E-3</v>
      </c>
      <c r="AY758">
        <f t="shared" si="114"/>
        <v>1.7562866210936723E-3</v>
      </c>
      <c r="AZ758">
        <f t="shared" si="115"/>
        <v>1</v>
      </c>
    </row>
    <row r="759" spans="48:52">
      <c r="AV759">
        <v>0</v>
      </c>
      <c r="AW759">
        <v>0</v>
      </c>
      <c r="AX759" s="24">
        <f t="shared" si="113"/>
        <v>0</v>
      </c>
      <c r="AY759">
        <f t="shared" si="114"/>
        <v>0</v>
      </c>
      <c r="AZ759">
        <f t="shared" si="115"/>
        <v>1</v>
      </c>
    </row>
    <row r="760" spans="48:52">
      <c r="AV760">
        <v>0.23923301696777341</v>
      </c>
      <c r="AW760">
        <v>0.2368808746337891</v>
      </c>
      <c r="AX760" s="24">
        <f t="shared" si="113"/>
        <v>2.3493782148300405E-3</v>
      </c>
      <c r="AY760">
        <f t="shared" si="114"/>
        <v>2.3521423339843139E-3</v>
      </c>
      <c r="AZ760">
        <f t="shared" si="115"/>
        <v>1</v>
      </c>
    </row>
    <row r="761" spans="48:52">
      <c r="AV761">
        <v>0</v>
      </c>
      <c r="AW761">
        <v>0</v>
      </c>
      <c r="AX761" s="24">
        <f t="shared" si="113"/>
        <v>0</v>
      </c>
      <c r="AY761">
        <f t="shared" si="114"/>
        <v>0</v>
      </c>
      <c r="AZ761">
        <f t="shared" si="115"/>
        <v>1</v>
      </c>
    </row>
    <row r="762" spans="48:52">
      <c r="AV762">
        <v>0</v>
      </c>
      <c r="AW762">
        <v>0</v>
      </c>
      <c r="AX762" s="24">
        <f t="shared" si="113"/>
        <v>0</v>
      </c>
      <c r="AY762">
        <f t="shared" si="114"/>
        <v>0</v>
      </c>
      <c r="AZ762">
        <f t="shared" si="115"/>
        <v>1</v>
      </c>
    </row>
    <row r="763" spans="48:52">
      <c r="AV763">
        <v>1.3174057006835939E-2</v>
      </c>
      <c r="AW763">
        <v>5.104446411132813E-3</v>
      </c>
      <c r="AX763" s="24">
        <f t="shared" si="113"/>
        <v>8.0371386920311261E-3</v>
      </c>
      <c r="AY763">
        <f t="shared" si="114"/>
        <v>8.0696105957031271E-3</v>
      </c>
      <c r="AZ763">
        <f t="shared" si="115"/>
        <v>0</v>
      </c>
    </row>
    <row r="764" spans="48:52">
      <c r="AW764" s="6" t="s">
        <v>23</v>
      </c>
      <c r="AX764" s="27">
        <f>AVERAGE(AX8:AX763)</f>
        <v>4.0771483954070318E-3</v>
      </c>
      <c r="AY764">
        <f>AVERAGE(AY8:AY763)</f>
        <v>4.0907426335764167E-3</v>
      </c>
      <c r="AZ764" s="6">
        <f>(SUM(AZ8:AZ763)/COUNT(AZ8:AZ763))</f>
        <v>0.77777777777777779</v>
      </c>
    </row>
  </sheetData>
  <mergeCells count="60">
    <mergeCell ref="D481:D495"/>
    <mergeCell ref="D35:D49"/>
    <mergeCell ref="D20:D34"/>
    <mergeCell ref="Z481:Z495"/>
    <mergeCell ref="D110:D124"/>
    <mergeCell ref="Z466:Z480"/>
    <mergeCell ref="D215:D229"/>
    <mergeCell ref="D451:D465"/>
    <mergeCell ref="D200:D214"/>
    <mergeCell ref="Z201:Z215"/>
    <mergeCell ref="D376:D390"/>
    <mergeCell ref="D436:D450"/>
    <mergeCell ref="Z231:Z245"/>
    <mergeCell ref="D230:D244"/>
    <mergeCell ref="D466:D480"/>
    <mergeCell ref="Z421:Z435"/>
    <mergeCell ref="D391:D405"/>
    <mergeCell ref="Z186:Z200"/>
    <mergeCell ref="D421:D435"/>
    <mergeCell ref="Z436:Z450"/>
    <mergeCell ref="Z451:Z465"/>
    <mergeCell ref="D185:D199"/>
    <mergeCell ref="D301:D315"/>
    <mergeCell ref="Z391:Z405"/>
    <mergeCell ref="Z21:Z35"/>
    <mergeCell ref="D406:D420"/>
    <mergeCell ref="Z81:Z95"/>
    <mergeCell ref="D331:D345"/>
    <mergeCell ref="Z376:Z390"/>
    <mergeCell ref="D125:D139"/>
    <mergeCell ref="Z111:Z125"/>
    <mergeCell ref="Z51:Z65"/>
    <mergeCell ref="Z406:Z420"/>
    <mergeCell ref="Z331:Z345"/>
    <mergeCell ref="Z156:Z170"/>
    <mergeCell ref="D80:D94"/>
    <mergeCell ref="D170:D184"/>
    <mergeCell ref="Z361:Z375"/>
    <mergeCell ref="D140:D154"/>
    <mergeCell ref="D155:D169"/>
    <mergeCell ref="Z301:Z315"/>
    <mergeCell ref="Z126:Z140"/>
    <mergeCell ref="Z141:Z155"/>
    <mergeCell ref="Z66:Z80"/>
    <mergeCell ref="Z286:Z300"/>
    <mergeCell ref="Z171:Z185"/>
    <mergeCell ref="Z96:Z110"/>
    <mergeCell ref="D95:D109"/>
    <mergeCell ref="D50:D64"/>
    <mergeCell ref="D361:D375"/>
    <mergeCell ref="Z216:Z230"/>
    <mergeCell ref="Z36:Z50"/>
    <mergeCell ref="D286:D300"/>
    <mergeCell ref="Z316:Z330"/>
    <mergeCell ref="D271:D285"/>
    <mergeCell ref="Z271:Z285"/>
    <mergeCell ref="D316:D330"/>
    <mergeCell ref="Z346:Z360"/>
    <mergeCell ref="D65:D79"/>
    <mergeCell ref="D346:D360"/>
  </mergeCells>
  <conditionalFormatting sqref="F20:F244">
    <cfRule type="colorScale" priority="1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71:F495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U17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54:U268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V3:V17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V254:V268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B21:AB245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B271:AB495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4:AQ18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254:AQ268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R4:AR17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R254:AR268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D50:BG50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D76:BG76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orientation="portrait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C4:BS765"/>
  <sheetViews>
    <sheetView topLeftCell="H38" zoomScale="67" workbookViewId="0">
      <selection activeCell="AT9" sqref="AT9"/>
    </sheetView>
  </sheetViews>
  <sheetFormatPr defaultRowHeight="14.4"/>
  <cols>
    <col min="6" max="20" width="11.5546875" bestFit="1" customWidth="1"/>
  </cols>
  <sheetData>
    <row r="4" spans="3:71">
      <c r="D4" s="6" t="s">
        <v>37</v>
      </c>
      <c r="E4" t="s">
        <v>119</v>
      </c>
      <c r="W4" s="6" t="s">
        <v>78</v>
      </c>
      <c r="X4" t="s">
        <v>119</v>
      </c>
      <c r="AQ4" s="6" t="s">
        <v>120</v>
      </c>
      <c r="AR4" s="6"/>
      <c r="AS4" s="6"/>
      <c r="BO4" s="6" t="s">
        <v>36</v>
      </c>
      <c r="BP4" s="6"/>
      <c r="BQ4" s="6"/>
    </row>
    <row r="5" spans="3:71">
      <c r="D5" s="18" t="s">
        <v>121</v>
      </c>
      <c r="E5" s="18" t="s">
        <v>23</v>
      </c>
      <c r="F5" s="18" t="s">
        <v>100</v>
      </c>
      <c r="G5" s="18" t="s">
        <v>101</v>
      </c>
      <c r="H5" s="18" t="s">
        <v>102</v>
      </c>
      <c r="I5" s="18" t="s">
        <v>103</v>
      </c>
      <c r="J5" s="18" t="s">
        <v>104</v>
      </c>
      <c r="K5" s="18" t="s">
        <v>105</v>
      </c>
      <c r="L5" s="18" t="s">
        <v>106</v>
      </c>
      <c r="M5" s="18" t="s">
        <v>107</v>
      </c>
      <c r="N5" s="18" t="s">
        <v>108</v>
      </c>
      <c r="O5" s="18" t="s">
        <v>109</v>
      </c>
      <c r="P5" s="18" t="s">
        <v>110</v>
      </c>
      <c r="Q5" s="18" t="s">
        <v>111</v>
      </c>
      <c r="R5" s="18" t="s">
        <v>112</v>
      </c>
      <c r="S5" s="18" t="s">
        <v>113</v>
      </c>
      <c r="T5" s="18" t="s">
        <v>114</v>
      </c>
      <c r="W5" s="18" t="s">
        <v>121</v>
      </c>
      <c r="X5" s="18" t="s">
        <v>23</v>
      </c>
      <c r="Y5" s="18" t="s">
        <v>100</v>
      </c>
      <c r="Z5" s="18" t="s">
        <v>101</v>
      </c>
      <c r="AA5" s="18" t="s">
        <v>102</v>
      </c>
      <c r="AB5" s="18" t="s">
        <v>103</v>
      </c>
      <c r="AC5" s="18" t="s">
        <v>104</v>
      </c>
      <c r="AD5" s="18" t="s">
        <v>105</v>
      </c>
      <c r="AE5" s="18" t="s">
        <v>106</v>
      </c>
      <c r="AF5" s="18" t="s">
        <v>107</v>
      </c>
      <c r="AG5" s="18" t="s">
        <v>108</v>
      </c>
      <c r="AH5" s="18" t="s">
        <v>109</v>
      </c>
      <c r="AI5" s="18" t="s">
        <v>110</v>
      </c>
      <c r="AJ5" s="18" t="s">
        <v>111</v>
      </c>
      <c r="AK5" s="18" t="s">
        <v>112</v>
      </c>
      <c r="AL5" s="18" t="s">
        <v>113</v>
      </c>
      <c r="AM5" s="18" t="s">
        <v>114</v>
      </c>
      <c r="AQ5" s="10" t="s">
        <v>37</v>
      </c>
      <c r="AR5" s="10" t="s">
        <v>38</v>
      </c>
      <c r="AS5" s="10" t="s">
        <v>39</v>
      </c>
      <c r="AT5" s="10" t="s">
        <v>40</v>
      </c>
      <c r="BO5" s="10" t="s">
        <v>37</v>
      </c>
      <c r="BP5" s="10" t="s">
        <v>38</v>
      </c>
      <c r="BQ5" s="10" t="s">
        <v>39</v>
      </c>
      <c r="BR5" s="10" t="s">
        <v>40</v>
      </c>
    </row>
    <row r="6" spans="3:71">
      <c r="C6">
        <v>1</v>
      </c>
      <c r="D6" s="18">
        <v>5</v>
      </c>
      <c r="E6" s="19">
        <f t="shared" ref="E6:E20" si="0">AVERAGE(F6:T6)</f>
        <v>0.5820578878899314</v>
      </c>
      <c r="F6">
        <v>0.75113467939267942</v>
      </c>
      <c r="G6">
        <v>0.53702902085433801</v>
      </c>
      <c r="H6">
        <v>0.57503540780201245</v>
      </c>
      <c r="I6">
        <v>0.62062211049987648</v>
      </c>
      <c r="J6">
        <v>0.50673312696182715</v>
      </c>
      <c r="K6">
        <v>0.52489171881486707</v>
      </c>
      <c r="L6">
        <v>0.48450818590641093</v>
      </c>
      <c r="M6">
        <v>0.72484235500082506</v>
      </c>
      <c r="N6">
        <v>0.55108484961484727</v>
      </c>
      <c r="O6">
        <v>0.54148750304468851</v>
      </c>
      <c r="P6">
        <v>0.66271513153083961</v>
      </c>
      <c r="Q6">
        <v>0.45912580063812491</v>
      </c>
      <c r="R6">
        <v>0.70015704726515338</v>
      </c>
      <c r="S6">
        <v>0.57782247908100415</v>
      </c>
      <c r="T6">
        <v>0.51367890194147603</v>
      </c>
      <c r="V6">
        <v>1</v>
      </c>
      <c r="W6" s="18">
        <v>5</v>
      </c>
      <c r="X6" s="28">
        <f t="shared" ref="X6:X20" si="1">AVERAGE(Y6:AM6)</f>
        <v>0.71051592411365772</v>
      </c>
      <c r="Y6">
        <v>0.6203966005665722</v>
      </c>
      <c r="Z6">
        <v>0.73654390934844194</v>
      </c>
      <c r="AA6">
        <v>0.69971671388101986</v>
      </c>
      <c r="AB6">
        <v>0.69405099150141647</v>
      </c>
      <c r="AC6">
        <v>0.73863636363636365</v>
      </c>
      <c r="AD6">
        <v>0.7280453257790368</v>
      </c>
      <c r="AE6">
        <v>0.76487252124645888</v>
      </c>
      <c r="AF6">
        <v>0.65155807365439089</v>
      </c>
      <c r="AG6">
        <v>0.74787535410764872</v>
      </c>
      <c r="AH6">
        <v>0.71022727272727271</v>
      </c>
      <c r="AI6">
        <v>0.68838526912181308</v>
      </c>
      <c r="AJ6">
        <v>0.74787535410764872</v>
      </c>
      <c r="AK6">
        <v>0.65722379603399439</v>
      </c>
      <c r="AL6">
        <v>0.73937677053824358</v>
      </c>
      <c r="AM6">
        <v>0.73295454545454541</v>
      </c>
      <c r="AP6" t="s">
        <v>23</v>
      </c>
      <c r="AQ6" s="17">
        <f>AS765</f>
        <v>0.20954107062574115</v>
      </c>
      <c r="AR6" s="10">
        <f>AT765</f>
        <v>0.4345164473758219</v>
      </c>
      <c r="AS6" s="10">
        <f t="array" ref="AS6">SQRT(SUMSQ(AQ9:AQ764-AR9:AR764)/COUNTA(AQ9:AQ764))</f>
        <v>1.1346780036726416</v>
      </c>
      <c r="AT6" s="11">
        <f>AU765</f>
        <v>0.78174603174603174</v>
      </c>
      <c r="BN6" t="s">
        <v>23</v>
      </c>
      <c r="BO6" s="17">
        <f>BQ765</f>
        <v>0.1690646276805671</v>
      </c>
      <c r="BP6" s="10">
        <f>BR765</f>
        <v>0.41399612628593646</v>
      </c>
      <c r="BQ6" s="10">
        <f t="array" ref="BQ6">SQRT(SUMSQ(BO9:BO764-BP9:BP764)/COUNTA(BO9:BO764))</f>
        <v>0.98957218010008752</v>
      </c>
      <c r="BR6" s="11">
        <f>BS765</f>
        <v>0.80026455026455023</v>
      </c>
    </row>
    <row r="7" spans="3:71">
      <c r="C7">
        <v>2</v>
      </c>
      <c r="D7" s="18">
        <v>25</v>
      </c>
      <c r="E7" s="19">
        <f t="shared" si="0"/>
        <v>0.50921897108012792</v>
      </c>
      <c r="F7">
        <v>0.57620229257045397</v>
      </c>
      <c r="G7">
        <v>0.51768247522067845</v>
      </c>
      <c r="H7">
        <v>0.49700836104817908</v>
      </c>
      <c r="I7">
        <v>0.56605911743632198</v>
      </c>
      <c r="J7">
        <v>0.52381440644336152</v>
      </c>
      <c r="K7">
        <v>0.51545980612355002</v>
      </c>
      <c r="L7">
        <v>0.45444939613720492</v>
      </c>
      <c r="M7">
        <v>0.50882509286345312</v>
      </c>
      <c r="N7">
        <v>0.54562036685061543</v>
      </c>
      <c r="O7">
        <v>0.51648013865350695</v>
      </c>
      <c r="P7">
        <v>0.4508265917348232</v>
      </c>
      <c r="Q7">
        <v>0.45623298393583012</v>
      </c>
      <c r="R7">
        <v>0.4958916273280477</v>
      </c>
      <c r="S7">
        <v>0.53377047200257632</v>
      </c>
      <c r="T7">
        <v>0.47996143785331769</v>
      </c>
      <c r="V7">
        <v>2</v>
      </c>
      <c r="W7" s="18">
        <v>25</v>
      </c>
      <c r="X7" s="28">
        <f t="shared" si="1"/>
        <v>0.74564608550090161</v>
      </c>
      <c r="Y7">
        <v>0.72521246458923516</v>
      </c>
      <c r="Z7">
        <v>0.74220963172804533</v>
      </c>
      <c r="AA7">
        <v>0.74504249291784708</v>
      </c>
      <c r="AB7">
        <v>0.74220963172804533</v>
      </c>
      <c r="AC7">
        <v>0.72159090909090906</v>
      </c>
      <c r="AD7">
        <v>0.7535410764872521</v>
      </c>
      <c r="AE7">
        <v>0.77903682719546741</v>
      </c>
      <c r="AF7">
        <v>0.73654390934844194</v>
      </c>
      <c r="AG7">
        <v>0.74220963172804533</v>
      </c>
      <c r="AH7">
        <v>0.72727272727272729</v>
      </c>
      <c r="AI7">
        <v>0.76487252124645888</v>
      </c>
      <c r="AJ7">
        <v>0.75920679886685549</v>
      </c>
      <c r="AK7">
        <v>0.73371104815864019</v>
      </c>
      <c r="AL7">
        <v>0.76487252124645888</v>
      </c>
      <c r="AM7">
        <v>0.74715909090909094</v>
      </c>
    </row>
    <row r="8" spans="3:71">
      <c r="C8">
        <v>3</v>
      </c>
      <c r="D8" s="18">
        <v>35</v>
      </c>
      <c r="E8" s="19">
        <f t="shared" si="0"/>
        <v>0.49619130859420563</v>
      </c>
      <c r="F8">
        <v>0.55577898335874043</v>
      </c>
      <c r="G8">
        <v>0.48031998001654569</v>
      </c>
      <c r="H8">
        <v>0.48166951098500832</v>
      </c>
      <c r="I8">
        <v>0.47561193293418619</v>
      </c>
      <c r="J8">
        <v>0.52700176188483339</v>
      </c>
      <c r="K8">
        <v>0.51924716129464576</v>
      </c>
      <c r="L8">
        <v>0.41693344384983438</v>
      </c>
      <c r="M8">
        <v>0.51757236735723011</v>
      </c>
      <c r="N8">
        <v>0.53867069101893295</v>
      </c>
      <c r="O8">
        <v>0.51717784683937917</v>
      </c>
      <c r="P8">
        <v>0.44923855334541751</v>
      </c>
      <c r="Q8">
        <v>0.45085224010476022</v>
      </c>
      <c r="R8">
        <v>0.49961061124456041</v>
      </c>
      <c r="S8">
        <v>0.52743168515988703</v>
      </c>
      <c r="T8">
        <v>0.48575285951912223</v>
      </c>
      <c r="V8">
        <v>3</v>
      </c>
      <c r="W8" s="18">
        <v>35</v>
      </c>
      <c r="X8" s="28">
        <f t="shared" si="1"/>
        <v>0.75112616962829437</v>
      </c>
      <c r="Y8">
        <v>0.73087818696883855</v>
      </c>
      <c r="Z8">
        <v>0.74787535410764872</v>
      </c>
      <c r="AA8">
        <v>0.75070821529745047</v>
      </c>
      <c r="AB8">
        <v>0.77337110481586402</v>
      </c>
      <c r="AC8">
        <v>0.73579545454545459</v>
      </c>
      <c r="AD8">
        <v>0.74504249291784708</v>
      </c>
      <c r="AE8">
        <v>0.7847025495750708</v>
      </c>
      <c r="AF8">
        <v>0.73654390934844194</v>
      </c>
      <c r="AG8">
        <v>0.74504249291784708</v>
      </c>
      <c r="AH8">
        <v>0.73011363636363635</v>
      </c>
      <c r="AI8">
        <v>0.76770538243626063</v>
      </c>
      <c r="AJ8">
        <v>0.76770538243626063</v>
      </c>
      <c r="AK8">
        <v>0.73371104815864019</v>
      </c>
      <c r="AL8">
        <v>0.77053824362606227</v>
      </c>
      <c r="AM8">
        <v>0.74715909090909094</v>
      </c>
      <c r="AQ8" s="56" t="s">
        <v>13</v>
      </c>
      <c r="AR8" s="56" t="s">
        <v>14</v>
      </c>
      <c r="AS8" s="24" t="s">
        <v>37</v>
      </c>
      <c r="AT8" s="25" t="s">
        <v>38</v>
      </c>
      <c r="AU8" s="26" t="s">
        <v>41</v>
      </c>
      <c r="AZ8" t="s">
        <v>122</v>
      </c>
      <c r="BJ8" t="s">
        <v>122</v>
      </c>
      <c r="BO8" s="56" t="s">
        <v>13</v>
      </c>
      <c r="BP8" s="56" t="s">
        <v>14</v>
      </c>
      <c r="BQ8" s="24" t="s">
        <v>37</v>
      </c>
      <c r="BR8" s="25" t="s">
        <v>38</v>
      </c>
      <c r="BS8" s="26" t="s">
        <v>41</v>
      </c>
    </row>
    <row r="9" spans="3:71">
      <c r="C9">
        <v>4</v>
      </c>
      <c r="D9" s="18">
        <v>50</v>
      </c>
      <c r="E9" s="19">
        <f t="shared" si="0"/>
        <v>0.4863080833669004</v>
      </c>
      <c r="F9">
        <v>0.54068198853976235</v>
      </c>
      <c r="G9">
        <v>0.49310032556851707</v>
      </c>
      <c r="H9">
        <v>0.48196793645107089</v>
      </c>
      <c r="I9">
        <v>0.44879597794868242</v>
      </c>
      <c r="J9">
        <v>0.52409690324928504</v>
      </c>
      <c r="K9">
        <v>0.51026009090639379</v>
      </c>
      <c r="L9">
        <v>0.4102017089952596</v>
      </c>
      <c r="M9">
        <v>0.49834939806755862</v>
      </c>
      <c r="N9">
        <v>0.51065924676827634</v>
      </c>
      <c r="O9">
        <v>0.49838522130761992</v>
      </c>
      <c r="P9">
        <v>0.44375295481027638</v>
      </c>
      <c r="Q9">
        <v>0.47772219230715779</v>
      </c>
      <c r="R9">
        <v>0.48429104777157878</v>
      </c>
      <c r="S9">
        <v>0.52330959575466851</v>
      </c>
      <c r="T9">
        <v>0.44904666205739879</v>
      </c>
      <c r="V9">
        <v>4</v>
      </c>
      <c r="W9" s="18">
        <v>50</v>
      </c>
      <c r="X9" s="28">
        <f t="shared" si="1"/>
        <v>0.75433889175036462</v>
      </c>
      <c r="Y9">
        <v>0.73371104815864019</v>
      </c>
      <c r="Z9">
        <v>0.75070821529745047</v>
      </c>
      <c r="AA9">
        <v>0.74787535410764872</v>
      </c>
      <c r="AB9">
        <v>0.77053824362606227</v>
      </c>
      <c r="AC9">
        <v>0.73011363636363635</v>
      </c>
      <c r="AD9">
        <v>0.74787535410764872</v>
      </c>
      <c r="AE9">
        <v>0.80453257790368271</v>
      </c>
      <c r="AF9">
        <v>0.74504249291784708</v>
      </c>
      <c r="AG9">
        <v>0.7535410764872521</v>
      </c>
      <c r="AH9">
        <v>0.74147727272727271</v>
      </c>
      <c r="AI9">
        <v>0.76770538243626063</v>
      </c>
      <c r="AJ9">
        <v>0.76487252124645888</v>
      </c>
      <c r="AK9">
        <v>0.73371104815864019</v>
      </c>
      <c r="AL9">
        <v>0.77053824362606227</v>
      </c>
      <c r="AM9">
        <v>0.75284090909090906</v>
      </c>
      <c r="AQ9">
        <v>49.391746520996087</v>
      </c>
      <c r="AR9">
        <v>49.102210998535163</v>
      </c>
      <c r="AS9" s="24">
        <f t="shared" ref="AS9:AS72" si="2">IF(AND(AQ9=0, AR9=0), 0, 2 * ABS(MIN(AQ9, 100-AQ9) - MIN(AR9, 100-AR9)) / (ABS(MIN(AQ9, 100-AQ9)) + ABS(MIN(AR9, 100-AR9))))</f>
        <v>5.8792545198218622E-3</v>
      </c>
      <c r="AT9">
        <f t="shared" ref="AT9:AT72" si="3">ABS(MIN(AQ9, 100-AQ9)- MIN(AR9, 100-AR9))</f>
        <v>0.28953552246092329</v>
      </c>
      <c r="AU9">
        <f t="shared" ref="AU9:AU72" si="4">IF(AND(MIN(AR9, 100-AR9) &lt;= 1.2*MIN(AQ9, 100- AQ9), MIN(AR9,100-AR9) &gt;= 0.8*MIN(AQ9, 100 -AQ9)), 1, 0)</f>
        <v>1</v>
      </c>
      <c r="AZ9" s="6"/>
      <c r="BA9" s="6"/>
      <c r="BJ9" s="6"/>
      <c r="BK9" s="6"/>
      <c r="BO9">
        <v>49.391746520996087</v>
      </c>
      <c r="BP9">
        <v>49.252510070800781</v>
      </c>
      <c r="BQ9" s="24">
        <f t="shared" ref="BQ9:BQ72" si="5">IF(AND(BO9=0, BP9=0), 0, 2 * ABS(MIN(BO9, 100-BO9) - MIN(BP9, 100-BP9)) / (ABS(MIN(BO9, 100-BO9)) + ABS(MIN(BP9, 100-BP9))))</f>
        <v>2.8230016628638492E-3</v>
      </c>
      <c r="BR9">
        <f t="shared" ref="BR9:BR72" si="6">ABS(MIN(BO9, 100-BO9)- MIN(BP9, 100-BP9))</f>
        <v>0.13923645019530539</v>
      </c>
      <c r="BS9">
        <f t="shared" ref="BS9:BS72" si="7">IF(AND(MIN(BP9, 100-BP9) &lt;= 1.2*MIN(BO9, 100- BO9), MIN(BP9,100-BP9) &gt;= 0.8*MIN(BO9, 100 -BO9)), 1, 0)</f>
        <v>1</v>
      </c>
    </row>
    <row r="10" spans="3:71">
      <c r="C10">
        <v>5</v>
      </c>
      <c r="D10" s="18">
        <v>75</v>
      </c>
      <c r="E10" s="19">
        <f t="shared" si="0"/>
        <v>0.46430916556175489</v>
      </c>
      <c r="F10">
        <v>0.51235354508293407</v>
      </c>
      <c r="G10">
        <v>0.4794262594310017</v>
      </c>
      <c r="H10">
        <v>0.4844255969100022</v>
      </c>
      <c r="I10">
        <v>0.42606226668065827</v>
      </c>
      <c r="J10">
        <v>0.45239015726208209</v>
      </c>
      <c r="K10">
        <v>0.52477438344430549</v>
      </c>
      <c r="L10">
        <v>0.37867775875022552</v>
      </c>
      <c r="M10">
        <v>0.45194293558696252</v>
      </c>
      <c r="N10">
        <v>0.49324775519623693</v>
      </c>
      <c r="O10">
        <v>0.49393642009314281</v>
      </c>
      <c r="P10">
        <v>0.42786211829889559</v>
      </c>
      <c r="Q10">
        <v>0.42671514965354329</v>
      </c>
      <c r="R10">
        <v>0.46320041758643887</v>
      </c>
      <c r="S10">
        <v>0.50500314728364593</v>
      </c>
      <c r="T10">
        <v>0.44461957216624842</v>
      </c>
      <c r="V10">
        <v>5</v>
      </c>
      <c r="W10" s="18">
        <v>75</v>
      </c>
      <c r="X10" s="28">
        <f t="shared" si="1"/>
        <v>0.76303330758004984</v>
      </c>
      <c r="Y10">
        <v>0.74220963172804533</v>
      </c>
      <c r="Z10">
        <v>0.75070821529745047</v>
      </c>
      <c r="AA10">
        <v>0.7535410764872521</v>
      </c>
      <c r="AB10">
        <v>0.7847025495750708</v>
      </c>
      <c r="AC10">
        <v>0.76704545454545459</v>
      </c>
      <c r="AD10">
        <v>0.73371104815864019</v>
      </c>
      <c r="AE10">
        <v>0.80169971671388107</v>
      </c>
      <c r="AF10">
        <v>0.76487252124645888</v>
      </c>
      <c r="AG10">
        <v>0.76770538243626063</v>
      </c>
      <c r="AH10">
        <v>0.73863636363636365</v>
      </c>
      <c r="AI10">
        <v>0.77620396600566577</v>
      </c>
      <c r="AJ10">
        <v>0.78753541076487255</v>
      </c>
      <c r="AK10">
        <v>0.74504249291784708</v>
      </c>
      <c r="AL10">
        <v>0.77620396600566577</v>
      </c>
      <c r="AM10">
        <v>0.75568181818181823</v>
      </c>
      <c r="AQ10">
        <v>0.82302093505859375</v>
      </c>
      <c r="AR10">
        <v>1.6112327575683589</v>
      </c>
      <c r="AS10" s="24">
        <f t="shared" si="2"/>
        <v>0.64760039177277151</v>
      </c>
      <c r="AT10">
        <f t="shared" si="3"/>
        <v>0.78821182250976518</v>
      </c>
      <c r="AU10">
        <f t="shared" si="4"/>
        <v>0</v>
      </c>
      <c r="AZ10" s="6" t="s">
        <v>84</v>
      </c>
      <c r="BA10" s="6" t="s">
        <v>85</v>
      </c>
      <c r="BJ10" s="6" t="s">
        <v>84</v>
      </c>
      <c r="BK10" s="6" t="s">
        <v>85</v>
      </c>
      <c r="BO10">
        <v>0.82302093505859375</v>
      </c>
      <c r="BP10">
        <v>1.230621337890625</v>
      </c>
      <c r="BQ10" s="24">
        <f t="shared" si="5"/>
        <v>0.39695365468561344</v>
      </c>
      <c r="BR10">
        <f t="shared" si="6"/>
        <v>0.40760040283203125</v>
      </c>
      <c r="BS10">
        <f t="shared" si="7"/>
        <v>0</v>
      </c>
    </row>
    <row r="11" spans="3:71">
      <c r="C11">
        <v>6</v>
      </c>
      <c r="D11" s="18">
        <v>100</v>
      </c>
      <c r="E11" s="19">
        <f t="shared" si="0"/>
        <v>0.45559177134676443</v>
      </c>
      <c r="F11">
        <v>0.5027901494857262</v>
      </c>
      <c r="G11">
        <v>0.47071653041249889</v>
      </c>
      <c r="H11">
        <v>0.485090617170156</v>
      </c>
      <c r="I11">
        <v>0.38730099188838341</v>
      </c>
      <c r="J11">
        <v>0.44959910668704151</v>
      </c>
      <c r="K11">
        <v>0.52318052560739392</v>
      </c>
      <c r="L11">
        <v>0.36649295389223341</v>
      </c>
      <c r="M11">
        <v>0.45152073865550307</v>
      </c>
      <c r="N11">
        <v>0.49677761147136767</v>
      </c>
      <c r="O11">
        <v>0.47883453329065401</v>
      </c>
      <c r="P11">
        <v>0.43445232545016949</v>
      </c>
      <c r="Q11">
        <v>0.4006919142335964</v>
      </c>
      <c r="R11">
        <v>0.45209803515662411</v>
      </c>
      <c r="S11">
        <v>0.5033055162225879</v>
      </c>
      <c r="T11">
        <v>0.43102502057753123</v>
      </c>
      <c r="V11">
        <v>6</v>
      </c>
      <c r="W11" s="18">
        <v>100</v>
      </c>
      <c r="X11" s="28">
        <f t="shared" si="1"/>
        <v>0.76605663576272631</v>
      </c>
      <c r="Y11">
        <v>0.74220963172804533</v>
      </c>
      <c r="Z11">
        <v>0.75920679886685549</v>
      </c>
      <c r="AA11">
        <v>0.75637393767705385</v>
      </c>
      <c r="AB11">
        <v>0.79603399433427757</v>
      </c>
      <c r="AC11">
        <v>0.76988636363636365</v>
      </c>
      <c r="AD11">
        <v>0.73371104815864019</v>
      </c>
      <c r="AE11">
        <v>0.80453257790368271</v>
      </c>
      <c r="AF11">
        <v>0.76487252124645888</v>
      </c>
      <c r="AG11">
        <v>0.76770538243626063</v>
      </c>
      <c r="AH11">
        <v>0.74715909090909094</v>
      </c>
      <c r="AI11">
        <v>0.77053824362606227</v>
      </c>
      <c r="AJ11">
        <v>0.79603399433427757</v>
      </c>
      <c r="AK11">
        <v>0.75070821529745047</v>
      </c>
      <c r="AL11">
        <v>0.77903682719546741</v>
      </c>
      <c r="AM11">
        <v>0.75284090909090906</v>
      </c>
      <c r="AQ11">
        <v>27.11391448974609</v>
      </c>
      <c r="AR11">
        <v>27.442026138305661</v>
      </c>
      <c r="AS11" s="24">
        <f t="shared" si="2"/>
        <v>1.202844804002374E-2</v>
      </c>
      <c r="AT11">
        <f t="shared" si="3"/>
        <v>0.32811164855957031</v>
      </c>
      <c r="AU11">
        <f t="shared" si="4"/>
        <v>1</v>
      </c>
      <c r="AZ11">
        <v>0.43020854772929867</v>
      </c>
      <c r="BA11">
        <v>0.77976190476190477</v>
      </c>
      <c r="BJ11">
        <v>0.30502576616671939</v>
      </c>
      <c r="BK11">
        <v>0.81746031746031744</v>
      </c>
      <c r="BO11">
        <v>27.11391448974609</v>
      </c>
      <c r="BP11">
        <v>25.55332183837891</v>
      </c>
      <c r="BQ11" s="24">
        <f t="shared" si="5"/>
        <v>5.9262371074284122E-2</v>
      </c>
      <c r="BR11">
        <f t="shared" si="6"/>
        <v>1.5605926513671804</v>
      </c>
      <c r="BS11">
        <f t="shared" si="7"/>
        <v>1</v>
      </c>
    </row>
    <row r="12" spans="3:71">
      <c r="C12">
        <v>7</v>
      </c>
      <c r="D12" s="18">
        <v>250</v>
      </c>
      <c r="E12" s="19">
        <f t="shared" si="0"/>
        <v>0.46772314704773171</v>
      </c>
      <c r="F12">
        <v>0.48460548267168591</v>
      </c>
      <c r="G12">
        <v>0.48252144061948721</v>
      </c>
      <c r="H12">
        <v>0.45497022267653098</v>
      </c>
      <c r="I12">
        <v>0.4320163517816123</v>
      </c>
      <c r="J12">
        <v>0.45017957946454029</v>
      </c>
      <c r="K12">
        <v>0.54536124569050326</v>
      </c>
      <c r="L12">
        <v>0.41677372611313568</v>
      </c>
      <c r="M12">
        <v>0.44330715333293691</v>
      </c>
      <c r="N12">
        <v>0.47239573794142159</v>
      </c>
      <c r="O12">
        <v>0.50050209723165395</v>
      </c>
      <c r="P12">
        <v>0.42554837890521813</v>
      </c>
      <c r="Q12">
        <v>0.46723751193721552</v>
      </c>
      <c r="R12">
        <v>0.45231867175546331</v>
      </c>
      <c r="S12">
        <v>0.54823756188892148</v>
      </c>
      <c r="T12">
        <v>0.43987204370564881</v>
      </c>
      <c r="V12">
        <v>7</v>
      </c>
      <c r="W12" s="18">
        <v>250</v>
      </c>
      <c r="X12" s="28">
        <f t="shared" si="1"/>
        <v>0.75679779380204315</v>
      </c>
      <c r="Y12">
        <v>0.73087818696883855</v>
      </c>
      <c r="Z12">
        <v>0.75070821529745047</v>
      </c>
      <c r="AA12">
        <v>0.75920679886685549</v>
      </c>
      <c r="AB12">
        <v>0.78186968838526916</v>
      </c>
      <c r="AC12">
        <v>0.77272727272727271</v>
      </c>
      <c r="AD12">
        <v>0.74220963172804533</v>
      </c>
      <c r="AE12">
        <v>0.77903682719546741</v>
      </c>
      <c r="AF12">
        <v>0.76487252124645888</v>
      </c>
      <c r="AG12">
        <v>0.76487252124645888</v>
      </c>
      <c r="AH12">
        <v>0.72443181818181823</v>
      </c>
      <c r="AI12">
        <v>0.76487252124645888</v>
      </c>
      <c r="AJ12">
        <v>0.7535410764872521</v>
      </c>
      <c r="AK12">
        <v>0.74787535410764872</v>
      </c>
      <c r="AL12">
        <v>0.76770538243626063</v>
      </c>
      <c r="AM12">
        <v>0.74715909090909094</v>
      </c>
      <c r="AQ12">
        <v>0</v>
      </c>
      <c r="AR12">
        <v>0</v>
      </c>
      <c r="AS12" s="24">
        <f t="shared" si="2"/>
        <v>0</v>
      </c>
      <c r="AT12">
        <f t="shared" si="3"/>
        <v>0</v>
      </c>
      <c r="AU12">
        <f t="shared" si="4"/>
        <v>1</v>
      </c>
      <c r="AZ12">
        <v>0.49876380155336292</v>
      </c>
      <c r="BA12">
        <v>0.75396825396825395</v>
      </c>
      <c r="BJ12">
        <v>0.35507753675504272</v>
      </c>
      <c r="BK12">
        <v>0.8035714285714286</v>
      </c>
      <c r="BO12">
        <v>0</v>
      </c>
      <c r="BP12">
        <v>0</v>
      </c>
      <c r="BQ12" s="24">
        <f t="shared" si="5"/>
        <v>0</v>
      </c>
      <c r="BR12">
        <f t="shared" si="6"/>
        <v>0</v>
      </c>
      <c r="BS12">
        <f t="shared" si="7"/>
        <v>1</v>
      </c>
    </row>
    <row r="13" spans="3:71">
      <c r="C13">
        <v>8</v>
      </c>
      <c r="D13" s="18">
        <v>500</v>
      </c>
      <c r="E13" s="19">
        <f t="shared" si="0"/>
        <v>0.73869813098714265</v>
      </c>
      <c r="F13">
        <v>0.78796510694080035</v>
      </c>
      <c r="G13">
        <v>0.78835282196423895</v>
      </c>
      <c r="H13">
        <v>0.69820229131599165</v>
      </c>
      <c r="I13">
        <v>0.77192543396894575</v>
      </c>
      <c r="J13">
        <v>0.74933200209938466</v>
      </c>
      <c r="K13">
        <v>0.79940528401996935</v>
      </c>
      <c r="L13">
        <v>0.69968081690877171</v>
      </c>
      <c r="M13">
        <v>0.72565443465325052</v>
      </c>
      <c r="N13">
        <v>0.6619724405247247</v>
      </c>
      <c r="O13">
        <v>0.73692099973983649</v>
      </c>
      <c r="P13">
        <v>0.70541985096183313</v>
      </c>
      <c r="Q13">
        <v>0.71250191148152731</v>
      </c>
      <c r="R13">
        <v>0.70442422517856595</v>
      </c>
      <c r="S13">
        <v>0.91599452504008372</v>
      </c>
      <c r="T13">
        <v>0.62271982000921444</v>
      </c>
      <c r="V13">
        <v>8</v>
      </c>
      <c r="W13" s="18">
        <v>500</v>
      </c>
      <c r="X13" s="28">
        <f t="shared" si="1"/>
        <v>0.65344342862048244</v>
      </c>
      <c r="Y13">
        <v>0.62322946175637395</v>
      </c>
      <c r="Z13">
        <v>0.63456090651558072</v>
      </c>
      <c r="AA13">
        <v>0.64872521246458925</v>
      </c>
      <c r="AB13">
        <v>0.65155807365439089</v>
      </c>
      <c r="AC13">
        <v>0.65056818181818177</v>
      </c>
      <c r="AD13">
        <v>0.64305949008498586</v>
      </c>
      <c r="AE13">
        <v>0.70538243626062325</v>
      </c>
      <c r="AF13">
        <v>0.63456090651558072</v>
      </c>
      <c r="AG13">
        <v>0.69121813031161472</v>
      </c>
      <c r="AH13">
        <v>0.64772727272727271</v>
      </c>
      <c r="AI13">
        <v>0.66005665722379603</v>
      </c>
      <c r="AJ13">
        <v>0.65722379603399439</v>
      </c>
      <c r="AK13">
        <v>0.65439093484419264</v>
      </c>
      <c r="AL13">
        <v>0.61473087818696881</v>
      </c>
      <c r="AM13">
        <v>0.68465909090909094</v>
      </c>
      <c r="AQ13">
        <v>0.502777099609375</v>
      </c>
      <c r="AR13">
        <v>0.63145955403645837</v>
      </c>
      <c r="AS13" s="24">
        <f t="shared" si="2"/>
        <v>0.22690582959641259</v>
      </c>
      <c r="AT13">
        <f t="shared" si="3"/>
        <v>0.12868245442708337</v>
      </c>
      <c r="AU13">
        <f t="shared" si="4"/>
        <v>0</v>
      </c>
      <c r="AZ13">
        <v>0.4411137290462715</v>
      </c>
      <c r="BA13">
        <v>0.77182539682539686</v>
      </c>
      <c r="BJ13">
        <v>0.36487206801224781</v>
      </c>
      <c r="BK13">
        <v>0.81746031746031744</v>
      </c>
      <c r="BO13">
        <v>0.502777099609375</v>
      </c>
      <c r="BP13">
        <v>0.92220306396484375</v>
      </c>
      <c r="BQ13" s="24">
        <f t="shared" si="5"/>
        <v>0.58867621469682774</v>
      </c>
      <c r="BR13">
        <f t="shared" si="6"/>
        <v>0.41942596435546875</v>
      </c>
      <c r="BS13">
        <f t="shared" si="7"/>
        <v>0</v>
      </c>
    </row>
    <row r="14" spans="3:71">
      <c r="C14">
        <v>9</v>
      </c>
      <c r="D14" s="18">
        <v>750</v>
      </c>
      <c r="E14" s="19">
        <f t="shared" si="0"/>
        <v>1.1569749898305497</v>
      </c>
      <c r="F14">
        <v>1.233489135933896</v>
      </c>
      <c r="G14">
        <v>1.176158526981198</v>
      </c>
      <c r="H14">
        <v>1.114675150654324</v>
      </c>
      <c r="I14">
        <v>1.2175028481941419</v>
      </c>
      <c r="J14">
        <v>1.144836079548128</v>
      </c>
      <c r="K14">
        <v>1.1722974640988111</v>
      </c>
      <c r="L14">
        <v>1.1991238504671331</v>
      </c>
      <c r="M14">
        <v>1.1336968219859089</v>
      </c>
      <c r="N14">
        <v>1.1125067445109049</v>
      </c>
      <c r="O14">
        <v>1.134533119430585</v>
      </c>
      <c r="P14">
        <v>1.1641257464511889</v>
      </c>
      <c r="Q14">
        <v>1.1654282494051429</v>
      </c>
      <c r="R14">
        <v>1.0586816470141851</v>
      </c>
      <c r="S14">
        <v>1.250564391129354</v>
      </c>
      <c r="T14">
        <v>1.077005071653345</v>
      </c>
      <c r="V14">
        <v>9</v>
      </c>
      <c r="W14" s="18">
        <v>750</v>
      </c>
      <c r="X14" s="28">
        <f t="shared" si="1"/>
        <v>0.37926377800669592</v>
      </c>
      <c r="Y14">
        <v>0.30311614730878189</v>
      </c>
      <c r="Z14">
        <v>0.37677053824362611</v>
      </c>
      <c r="AA14">
        <v>0.39660056657223802</v>
      </c>
      <c r="AB14">
        <v>0.34277620396600572</v>
      </c>
      <c r="AC14">
        <v>0.39204545454545447</v>
      </c>
      <c r="AD14">
        <v>0.38526912181303108</v>
      </c>
      <c r="AE14">
        <v>0.37110481586402272</v>
      </c>
      <c r="AF14">
        <v>0.36827195467422102</v>
      </c>
      <c r="AG14">
        <v>0.42492917847025502</v>
      </c>
      <c r="AH14">
        <v>0.38920454545454553</v>
      </c>
      <c r="AI14">
        <v>0.35977337110481589</v>
      </c>
      <c r="AJ14">
        <v>0.35127478753541069</v>
      </c>
      <c r="AK14">
        <v>0.44759206798866857</v>
      </c>
      <c r="AL14">
        <v>0.35977337110481589</v>
      </c>
      <c r="AM14">
        <v>0.42045454545454553</v>
      </c>
      <c r="AQ14">
        <v>0.611114501953125</v>
      </c>
      <c r="AR14">
        <v>0.60367584228515625</v>
      </c>
      <c r="AS14" s="24">
        <f t="shared" si="2"/>
        <v>1.2246820536975978E-2</v>
      </c>
      <c r="AT14">
        <f t="shared" si="3"/>
        <v>7.43865966796875E-3</v>
      </c>
      <c r="AU14">
        <f t="shared" si="4"/>
        <v>1</v>
      </c>
      <c r="AZ14">
        <v>0.4649745022593807</v>
      </c>
      <c r="BA14">
        <v>0.8035714285714286</v>
      </c>
      <c r="BJ14">
        <v>0.32352960336559899</v>
      </c>
      <c r="BK14">
        <v>0.86507936507936511</v>
      </c>
      <c r="BO14">
        <v>0.611114501953125</v>
      </c>
      <c r="BP14">
        <v>0.97179412841796875</v>
      </c>
      <c r="BQ14" s="24">
        <f t="shared" si="5"/>
        <v>0.45571755633208821</v>
      </c>
      <c r="BR14">
        <f t="shared" si="6"/>
        <v>0.36067962646484375</v>
      </c>
      <c r="BS14">
        <f t="shared" si="7"/>
        <v>0</v>
      </c>
    </row>
    <row r="15" spans="3:71">
      <c r="C15">
        <v>10</v>
      </c>
      <c r="D15" s="18">
        <v>1000</v>
      </c>
      <c r="E15" s="19">
        <f t="shared" si="0"/>
        <v>1.2514410270413068</v>
      </c>
      <c r="F15">
        <v>1.297518784966712</v>
      </c>
      <c r="G15">
        <v>1.2421002875485321</v>
      </c>
      <c r="H15">
        <v>1.225101995857838</v>
      </c>
      <c r="I15">
        <v>1.2846101501340721</v>
      </c>
      <c r="J15">
        <v>1.2563944121836981</v>
      </c>
      <c r="K15">
        <v>1.2727124763939559</v>
      </c>
      <c r="L15">
        <v>1.2759628190142169</v>
      </c>
      <c r="M15">
        <v>1.210578769749981</v>
      </c>
      <c r="N15">
        <v>1.2640482197949101</v>
      </c>
      <c r="O15">
        <v>1.2281483698589819</v>
      </c>
      <c r="P15">
        <v>1.24730763603249</v>
      </c>
      <c r="Q15">
        <v>1.2433289996018</v>
      </c>
      <c r="R15">
        <v>1.168095521293175</v>
      </c>
      <c r="S15">
        <v>1.3416488700384781</v>
      </c>
      <c r="T15">
        <v>1.2140580931507621</v>
      </c>
      <c r="V15">
        <v>10</v>
      </c>
      <c r="W15" s="18">
        <v>1000</v>
      </c>
      <c r="X15" s="28">
        <f t="shared" si="1"/>
        <v>0.27702431539187916</v>
      </c>
      <c r="Y15">
        <v>0.23512747875354109</v>
      </c>
      <c r="Z15">
        <v>0.30594900849858359</v>
      </c>
      <c r="AA15">
        <v>0.28045325779036828</v>
      </c>
      <c r="AB15">
        <v>0.26345609065155812</v>
      </c>
      <c r="AC15">
        <v>0.26704545454545447</v>
      </c>
      <c r="AD15">
        <v>0.27762039660056659</v>
      </c>
      <c r="AE15">
        <v>0.27478753541076489</v>
      </c>
      <c r="AF15">
        <v>0.28895184135977342</v>
      </c>
      <c r="AG15">
        <v>0.26062322946175642</v>
      </c>
      <c r="AH15">
        <v>0.28977272727272729</v>
      </c>
      <c r="AI15">
        <v>0.26628895184135981</v>
      </c>
      <c r="AJ15">
        <v>0.26345609065155812</v>
      </c>
      <c r="AK15">
        <v>0.34844192634560911</v>
      </c>
      <c r="AL15">
        <v>0.2464589235127479</v>
      </c>
      <c r="AM15">
        <v>0.28693181818181818</v>
      </c>
      <c r="AQ15">
        <v>5.588531494140625E-2</v>
      </c>
      <c r="AR15">
        <v>4.2258368598090283E-2</v>
      </c>
      <c r="AS15" s="24">
        <f t="shared" si="2"/>
        <v>0.27769380263442006</v>
      </c>
      <c r="AT15">
        <f t="shared" si="3"/>
        <v>1.3626946343315967E-2</v>
      </c>
      <c r="AU15">
        <f t="shared" si="4"/>
        <v>0</v>
      </c>
      <c r="AZ15">
        <v>0.43086401574735311</v>
      </c>
      <c r="BA15">
        <v>0.77380952380952384</v>
      </c>
      <c r="BJ15">
        <v>0.36749395435359461</v>
      </c>
      <c r="BK15">
        <v>0.79563492063492058</v>
      </c>
      <c r="BO15">
        <v>5.588531494140625E-2</v>
      </c>
      <c r="BP15">
        <v>3.77655029296875E-2</v>
      </c>
      <c r="BQ15" s="24">
        <f t="shared" si="5"/>
        <v>0.38696537678207737</v>
      </c>
      <c r="BR15">
        <f t="shared" si="6"/>
        <v>1.811981201171875E-2</v>
      </c>
      <c r="BS15">
        <f t="shared" si="7"/>
        <v>0</v>
      </c>
    </row>
    <row r="16" spans="3:71">
      <c r="C16">
        <v>11</v>
      </c>
      <c r="D16" s="18">
        <v>1250</v>
      </c>
      <c r="E16" s="19">
        <f t="shared" si="0"/>
        <v>1.2768906974407719</v>
      </c>
      <c r="F16">
        <v>1.304853152444702</v>
      </c>
      <c r="G16">
        <v>1.2904407969210869</v>
      </c>
      <c r="H16">
        <v>1.2484995166849959</v>
      </c>
      <c r="I16">
        <v>1.304234343551147</v>
      </c>
      <c r="J16">
        <v>1.269657193679941</v>
      </c>
      <c r="K16">
        <v>1.3037166983013819</v>
      </c>
      <c r="L16">
        <v>1.2925411570791421</v>
      </c>
      <c r="M16">
        <v>1.234543632122767</v>
      </c>
      <c r="N16">
        <v>1.285630371063349</v>
      </c>
      <c r="O16">
        <v>1.2615497746549971</v>
      </c>
      <c r="P16">
        <v>1.256427864714903</v>
      </c>
      <c r="Q16">
        <v>1.269081989172508</v>
      </c>
      <c r="R16">
        <v>1.2183691267642089</v>
      </c>
      <c r="S16">
        <v>1.363309675856514</v>
      </c>
      <c r="T16">
        <v>1.2505051685999371</v>
      </c>
      <c r="V16">
        <v>11</v>
      </c>
      <c r="W16" s="18">
        <v>1250</v>
      </c>
      <c r="X16" s="28">
        <f t="shared" si="1"/>
        <v>0.24716606575671735</v>
      </c>
      <c r="Y16">
        <v>0.2294617563739377</v>
      </c>
      <c r="Z16">
        <v>0.25212464589235128</v>
      </c>
      <c r="AA16">
        <v>0.25212464589235128</v>
      </c>
      <c r="AB16">
        <v>0.23796033994334281</v>
      </c>
      <c r="AC16">
        <v>0.25284090909090912</v>
      </c>
      <c r="AD16">
        <v>0.2464589235127479</v>
      </c>
      <c r="AE16">
        <v>0.24929178470254959</v>
      </c>
      <c r="AF16">
        <v>0.26628895184135981</v>
      </c>
      <c r="AG16">
        <v>0.23512747875354109</v>
      </c>
      <c r="AH16">
        <v>0.25</v>
      </c>
      <c r="AI16">
        <v>0.25495750708215298</v>
      </c>
      <c r="AJ16">
        <v>0.23796033994334281</v>
      </c>
      <c r="AK16">
        <v>0.28895184135977342</v>
      </c>
      <c r="AL16">
        <v>0.21246458923512751</v>
      </c>
      <c r="AM16">
        <v>0.24147727272727271</v>
      </c>
      <c r="AQ16">
        <v>0</v>
      </c>
      <c r="AR16">
        <v>0</v>
      </c>
      <c r="AS16" s="24">
        <f t="shared" si="2"/>
        <v>0</v>
      </c>
      <c r="AT16">
        <f t="shared" si="3"/>
        <v>0</v>
      </c>
      <c r="AU16">
        <f t="shared" si="4"/>
        <v>1</v>
      </c>
      <c r="AZ16">
        <v>0.46956701451923782</v>
      </c>
      <c r="BA16">
        <v>0.77976190476190477</v>
      </c>
      <c r="BJ16">
        <v>0.33625054558594603</v>
      </c>
      <c r="BK16">
        <v>0.83531746031746035</v>
      </c>
      <c r="BO16">
        <v>0</v>
      </c>
      <c r="BP16">
        <v>0</v>
      </c>
      <c r="BQ16" s="24">
        <f t="shared" si="5"/>
        <v>0</v>
      </c>
      <c r="BR16">
        <f t="shared" si="6"/>
        <v>0</v>
      </c>
      <c r="BS16">
        <f t="shared" si="7"/>
        <v>1</v>
      </c>
    </row>
    <row r="17" spans="3:71">
      <c r="C17">
        <v>12</v>
      </c>
      <c r="D17" s="18">
        <v>1750</v>
      </c>
      <c r="E17" s="19">
        <f t="shared" si="0"/>
        <v>1.2872656270512131</v>
      </c>
      <c r="F17">
        <v>1.3076395961148839</v>
      </c>
      <c r="G17">
        <v>1.3279734959254901</v>
      </c>
      <c r="H17">
        <v>1.2547328027888121</v>
      </c>
      <c r="I17">
        <v>1.314055916356661</v>
      </c>
      <c r="J17">
        <v>1.273868551291347</v>
      </c>
      <c r="K17">
        <v>1.3132179306671059</v>
      </c>
      <c r="L17">
        <v>1.297957153332584</v>
      </c>
      <c r="M17">
        <v>1.2459110409842651</v>
      </c>
      <c r="N17">
        <v>1.2952416342515309</v>
      </c>
      <c r="O17">
        <v>1.265648484530788</v>
      </c>
      <c r="P17">
        <v>1.2621820087944979</v>
      </c>
      <c r="Q17">
        <v>1.2828293578996071</v>
      </c>
      <c r="R17">
        <v>1.2450239774849869</v>
      </c>
      <c r="S17">
        <v>1.3666924812456529</v>
      </c>
      <c r="T17">
        <v>1.256009974099985</v>
      </c>
      <c r="V17">
        <v>12</v>
      </c>
      <c r="W17" s="18">
        <v>1750</v>
      </c>
      <c r="X17" s="28">
        <f t="shared" si="1"/>
        <v>0.23885633959996569</v>
      </c>
      <c r="Y17">
        <v>0.2322946175637394</v>
      </c>
      <c r="Z17">
        <v>0.20679886685552409</v>
      </c>
      <c r="AA17">
        <v>0.24929178470254959</v>
      </c>
      <c r="AB17">
        <v>0.2294617563739377</v>
      </c>
      <c r="AC17">
        <v>0.25852272727272729</v>
      </c>
      <c r="AD17">
        <v>0.2294617563739377</v>
      </c>
      <c r="AE17">
        <v>0.23512747875354109</v>
      </c>
      <c r="AF17">
        <v>0.25495750708215298</v>
      </c>
      <c r="AG17">
        <v>0.23796033994334281</v>
      </c>
      <c r="AH17">
        <v>0.2443181818181818</v>
      </c>
      <c r="AI17">
        <v>0.25212464589235128</v>
      </c>
      <c r="AJ17">
        <v>0.2322946175637394</v>
      </c>
      <c r="AK17">
        <v>0.26628895184135981</v>
      </c>
      <c r="AL17">
        <v>0.21246458923512751</v>
      </c>
      <c r="AM17">
        <v>0.24147727272727271</v>
      </c>
      <c r="AQ17">
        <v>3.9432525634765621</v>
      </c>
      <c r="AR17">
        <v>5.4805755615234384</v>
      </c>
      <c r="AS17" s="24">
        <f t="shared" si="2"/>
        <v>0.32626295336787592</v>
      </c>
      <c r="AT17">
        <f t="shared" si="3"/>
        <v>1.5373229980468763</v>
      </c>
      <c r="AU17">
        <f t="shared" si="4"/>
        <v>0</v>
      </c>
      <c r="AZ17">
        <v>0.41921429327721133</v>
      </c>
      <c r="BA17">
        <v>0.78373015873015872</v>
      </c>
      <c r="BJ17">
        <v>0.29181238104766211</v>
      </c>
      <c r="BK17">
        <v>0.81746031746031744</v>
      </c>
      <c r="BO17">
        <v>3.9432525634765621</v>
      </c>
      <c r="BP17">
        <v>5.4805755615234384</v>
      </c>
      <c r="BQ17" s="24">
        <f t="shared" si="5"/>
        <v>0.32626295336787592</v>
      </c>
      <c r="BR17">
        <f t="shared" si="6"/>
        <v>1.5373229980468763</v>
      </c>
      <c r="BS17">
        <f t="shared" si="7"/>
        <v>0</v>
      </c>
    </row>
    <row r="18" spans="3:71">
      <c r="C18">
        <v>13</v>
      </c>
      <c r="D18" s="18">
        <v>2000</v>
      </c>
      <c r="E18" s="19">
        <f t="shared" si="0"/>
        <v>1.2891703632168308</v>
      </c>
      <c r="F18">
        <v>1.309406129617265</v>
      </c>
      <c r="G18">
        <v>1.32849214198048</v>
      </c>
      <c r="H18">
        <v>1.2561542390765379</v>
      </c>
      <c r="I18">
        <v>1.3154242991571521</v>
      </c>
      <c r="J18">
        <v>1.274665333908513</v>
      </c>
      <c r="K18">
        <v>1.315116177238479</v>
      </c>
      <c r="L18">
        <v>1.2983433005088201</v>
      </c>
      <c r="M18">
        <v>1.2470421137773611</v>
      </c>
      <c r="N18">
        <v>1.297973802336571</v>
      </c>
      <c r="O18">
        <v>1.2702864123479509</v>
      </c>
      <c r="P18">
        <v>1.264020591669526</v>
      </c>
      <c r="Q18">
        <v>1.2828316053255779</v>
      </c>
      <c r="R18">
        <v>1.2511324954102641</v>
      </c>
      <c r="S18">
        <v>1.367185357879986</v>
      </c>
      <c r="T18">
        <v>1.2594814480179799</v>
      </c>
      <c r="V18">
        <v>13</v>
      </c>
      <c r="W18" s="18">
        <v>2000</v>
      </c>
      <c r="X18" s="28">
        <f t="shared" si="1"/>
        <v>0.23715501330586319</v>
      </c>
      <c r="Y18">
        <v>0.22662889518413601</v>
      </c>
      <c r="Z18">
        <v>0.20679886685552409</v>
      </c>
      <c r="AA18">
        <v>0.2436260623229462</v>
      </c>
      <c r="AB18">
        <v>0.22662889518413601</v>
      </c>
      <c r="AC18">
        <v>0.25852272727272729</v>
      </c>
      <c r="AD18">
        <v>0.2294617563739377</v>
      </c>
      <c r="AE18">
        <v>0.23512747875354109</v>
      </c>
      <c r="AF18">
        <v>0.25779036827195467</v>
      </c>
      <c r="AG18">
        <v>0.23796033994334281</v>
      </c>
      <c r="AH18">
        <v>0.24147727272727271</v>
      </c>
      <c r="AI18">
        <v>0.24929178470254959</v>
      </c>
      <c r="AJ18">
        <v>0.23512747875354109</v>
      </c>
      <c r="AK18">
        <v>0.26062322946175642</v>
      </c>
      <c r="AL18">
        <v>0.21246458923512751</v>
      </c>
      <c r="AM18">
        <v>0.23579545454545461</v>
      </c>
      <c r="AQ18">
        <v>0</v>
      </c>
      <c r="AR18">
        <v>0</v>
      </c>
      <c r="AS18" s="24">
        <f t="shared" si="2"/>
        <v>0</v>
      </c>
      <c r="AT18">
        <f t="shared" si="3"/>
        <v>0</v>
      </c>
      <c r="AU18">
        <f t="shared" si="4"/>
        <v>1</v>
      </c>
      <c r="AZ18">
        <v>0.50286633853131246</v>
      </c>
      <c r="BA18">
        <v>0.76388888888888884</v>
      </c>
      <c r="BJ18">
        <v>0.31550149290396218</v>
      </c>
      <c r="BK18">
        <v>0.82738095238095233</v>
      </c>
      <c r="BO18">
        <v>0</v>
      </c>
      <c r="BP18">
        <v>0</v>
      </c>
      <c r="BQ18" s="24">
        <f t="shared" si="5"/>
        <v>0</v>
      </c>
      <c r="BR18">
        <f t="shared" si="6"/>
        <v>0</v>
      </c>
      <c r="BS18">
        <f t="shared" si="7"/>
        <v>1</v>
      </c>
    </row>
    <row r="19" spans="3:71">
      <c r="C19">
        <v>14</v>
      </c>
      <c r="D19" s="18">
        <v>2500</v>
      </c>
      <c r="E19" s="19">
        <f t="shared" si="0"/>
        <v>1.2918438168117838</v>
      </c>
      <c r="F19">
        <v>1.3128237681790229</v>
      </c>
      <c r="G19">
        <v>1.3284880094310181</v>
      </c>
      <c r="H19">
        <v>1.2590581745640439</v>
      </c>
      <c r="I19">
        <v>1.31845059525785</v>
      </c>
      <c r="J19">
        <v>1.2750242206592719</v>
      </c>
      <c r="K19">
        <v>1.316061173137117</v>
      </c>
      <c r="L19">
        <v>1.302046581723332</v>
      </c>
      <c r="M19">
        <v>1.247674921089305</v>
      </c>
      <c r="N19">
        <v>1.3004609850577371</v>
      </c>
      <c r="O19">
        <v>1.2761752962993811</v>
      </c>
      <c r="P19">
        <v>1.2653525857534469</v>
      </c>
      <c r="Q19">
        <v>1.288071346315677</v>
      </c>
      <c r="R19">
        <v>1.257735495307188</v>
      </c>
      <c r="S19">
        <v>1.368267485069502</v>
      </c>
      <c r="T19">
        <v>1.2619666143328621</v>
      </c>
      <c r="V19">
        <v>14</v>
      </c>
      <c r="W19" s="18">
        <v>2500</v>
      </c>
      <c r="X19" s="28">
        <f t="shared" si="1"/>
        <v>0.23639851060176842</v>
      </c>
      <c r="Y19">
        <v>0.2322946175637394</v>
      </c>
      <c r="Z19">
        <v>0.20679886685552409</v>
      </c>
      <c r="AA19">
        <v>0.2436260623229462</v>
      </c>
      <c r="AB19">
        <v>0.22662889518413601</v>
      </c>
      <c r="AC19">
        <v>0.26136363636363641</v>
      </c>
      <c r="AD19">
        <v>0.2294617563739377</v>
      </c>
      <c r="AE19">
        <v>0.23512747875354109</v>
      </c>
      <c r="AF19">
        <v>0.25495750708215298</v>
      </c>
      <c r="AG19">
        <v>0.23796033994334281</v>
      </c>
      <c r="AH19">
        <v>0.23295454545454539</v>
      </c>
      <c r="AI19">
        <v>0.24929178470254959</v>
      </c>
      <c r="AJ19">
        <v>0.2294617563739377</v>
      </c>
      <c r="AK19">
        <v>0.25779036827195467</v>
      </c>
      <c r="AL19">
        <v>0.21246458923512751</v>
      </c>
      <c r="AM19">
        <v>0.23579545454545461</v>
      </c>
      <c r="AQ19">
        <v>0</v>
      </c>
      <c r="AR19">
        <v>0</v>
      </c>
      <c r="AS19" s="24">
        <f t="shared" si="2"/>
        <v>0</v>
      </c>
      <c r="AT19">
        <f t="shared" si="3"/>
        <v>0</v>
      </c>
      <c r="AU19">
        <f t="shared" si="4"/>
        <v>1</v>
      </c>
      <c r="AZ19">
        <v>0.48591530179389147</v>
      </c>
      <c r="BA19">
        <v>0.73809523809523814</v>
      </c>
      <c r="BJ19">
        <v>0.4074435270576911</v>
      </c>
      <c r="BK19">
        <v>0.79365079365079361</v>
      </c>
      <c r="BO19">
        <v>0</v>
      </c>
      <c r="BP19">
        <v>0</v>
      </c>
      <c r="BQ19" s="24">
        <f t="shared" si="5"/>
        <v>0</v>
      </c>
      <c r="BR19">
        <f t="shared" si="6"/>
        <v>0</v>
      </c>
      <c r="BS19">
        <f t="shared" si="7"/>
        <v>1</v>
      </c>
    </row>
    <row r="20" spans="3:71">
      <c r="C20">
        <v>15</v>
      </c>
      <c r="D20" s="18">
        <v>3000</v>
      </c>
      <c r="E20" s="19">
        <f t="shared" si="0"/>
        <v>1.2939052217431666</v>
      </c>
      <c r="F20">
        <v>1.3166262432079681</v>
      </c>
      <c r="G20">
        <v>1.327777922332025</v>
      </c>
      <c r="H20">
        <v>1.264296081643659</v>
      </c>
      <c r="I20">
        <v>1.321509152842534</v>
      </c>
      <c r="J20">
        <v>1.2753111598083871</v>
      </c>
      <c r="K20">
        <v>1.3175619025584151</v>
      </c>
      <c r="L20">
        <v>1.302879368152102</v>
      </c>
      <c r="M20">
        <v>1.249888561485444</v>
      </c>
      <c r="N20">
        <v>1.303016464327486</v>
      </c>
      <c r="O20">
        <v>1.2765576983798901</v>
      </c>
      <c r="P20">
        <v>1.265481612869241</v>
      </c>
      <c r="Q20">
        <v>1.2904490506008579</v>
      </c>
      <c r="R20">
        <v>1.2620028503511389</v>
      </c>
      <c r="S20">
        <v>1.3685366619632731</v>
      </c>
      <c r="T20">
        <v>1.266683595625077</v>
      </c>
      <c r="V20">
        <v>15</v>
      </c>
      <c r="W20" s="18">
        <v>3000</v>
      </c>
      <c r="X20" s="28">
        <f t="shared" si="1"/>
        <v>0.23583247489054857</v>
      </c>
      <c r="Y20">
        <v>0.2294617563739377</v>
      </c>
      <c r="Z20">
        <v>0.21246458923512751</v>
      </c>
      <c r="AA20">
        <v>0.24079320113314451</v>
      </c>
      <c r="AB20">
        <v>0.22379603399433429</v>
      </c>
      <c r="AC20">
        <v>0.26136363636363641</v>
      </c>
      <c r="AD20">
        <v>0.2322946175637394</v>
      </c>
      <c r="AE20">
        <v>0.2322946175637394</v>
      </c>
      <c r="AF20">
        <v>0.26062322946175642</v>
      </c>
      <c r="AG20">
        <v>0.2322946175637394</v>
      </c>
      <c r="AH20">
        <v>0.23579545454545461</v>
      </c>
      <c r="AI20">
        <v>0.24929178470254959</v>
      </c>
      <c r="AJ20">
        <v>0.22662889518413601</v>
      </c>
      <c r="AK20">
        <v>0.25212464589235128</v>
      </c>
      <c r="AL20">
        <v>0.21246458923512751</v>
      </c>
      <c r="AM20">
        <v>0.23579545454545461</v>
      </c>
      <c r="AQ20">
        <v>13.43154907226562</v>
      </c>
      <c r="AR20">
        <v>13.90438079833984</v>
      </c>
      <c r="AS20" s="24">
        <f t="shared" si="2"/>
        <v>3.459415709012776E-2</v>
      </c>
      <c r="AT20">
        <f t="shared" si="3"/>
        <v>0.47283172607422053</v>
      </c>
      <c r="AU20">
        <f t="shared" si="4"/>
        <v>1</v>
      </c>
      <c r="AZ20">
        <v>0.47200566345311468</v>
      </c>
      <c r="BA20">
        <v>0.75793650793650791</v>
      </c>
      <c r="BJ20">
        <v>0.35728654675497401</v>
      </c>
      <c r="BK20">
        <v>0.80952380952380953</v>
      </c>
      <c r="BO20">
        <v>13.43154907226562</v>
      </c>
      <c r="BP20">
        <v>13.90438079833984</v>
      </c>
      <c r="BQ20" s="24">
        <f t="shared" si="5"/>
        <v>3.459415709012776E-2</v>
      </c>
      <c r="BR20">
        <f t="shared" si="6"/>
        <v>0.47283172607422053</v>
      </c>
      <c r="BS20">
        <f t="shared" si="7"/>
        <v>1</v>
      </c>
    </row>
    <row r="21" spans="3:71">
      <c r="AQ21">
        <v>37.0697021484375</v>
      </c>
      <c r="AR21">
        <v>33.715081214904792</v>
      </c>
      <c r="AS21" s="24">
        <f t="shared" si="2"/>
        <v>9.4783674516972075E-2</v>
      </c>
      <c r="AT21">
        <f t="shared" si="3"/>
        <v>3.3546209335327077</v>
      </c>
      <c r="AU21">
        <f t="shared" si="4"/>
        <v>1</v>
      </c>
      <c r="AZ21">
        <v>0.4040108995249016</v>
      </c>
      <c r="BA21">
        <v>0.81150793650793651</v>
      </c>
      <c r="BJ21">
        <v>0.30585647206746991</v>
      </c>
      <c r="BK21">
        <v>0.85119047619047616</v>
      </c>
      <c r="BO21">
        <v>37.0697021484375</v>
      </c>
      <c r="BP21">
        <v>33.075332641601563</v>
      </c>
      <c r="BQ21" s="24">
        <f t="shared" si="5"/>
        <v>0.11388887378250064</v>
      </c>
      <c r="BR21">
        <f t="shared" si="6"/>
        <v>3.9943695068359375</v>
      </c>
      <c r="BS21">
        <f t="shared" si="7"/>
        <v>1</v>
      </c>
    </row>
    <row r="22" spans="3:71">
      <c r="AQ22">
        <v>0.3879547119140625</v>
      </c>
      <c r="AR22">
        <v>3.041161431206597E-2</v>
      </c>
      <c r="AS22" s="24">
        <f t="shared" si="2"/>
        <v>1.7092345879134796</v>
      </c>
      <c r="AT22">
        <f t="shared" si="3"/>
        <v>0.35754309760199654</v>
      </c>
      <c r="AU22">
        <f t="shared" si="4"/>
        <v>0</v>
      </c>
      <c r="AZ22">
        <v>0.46581303637951749</v>
      </c>
      <c r="BA22">
        <v>0.7857142857142857</v>
      </c>
      <c r="BJ22">
        <v>0.34879089928921209</v>
      </c>
      <c r="BK22">
        <v>0.83333333333333337</v>
      </c>
      <c r="BO22">
        <v>0.3879547119140625</v>
      </c>
      <c r="BP22">
        <v>0</v>
      </c>
      <c r="BQ22" s="24">
        <f t="shared" si="5"/>
        <v>2</v>
      </c>
      <c r="BR22">
        <f t="shared" si="6"/>
        <v>0.3879547119140625</v>
      </c>
      <c r="BS22">
        <f t="shared" si="7"/>
        <v>0</v>
      </c>
    </row>
    <row r="23" spans="3:71">
      <c r="D23" s="6" t="s">
        <v>37</v>
      </c>
      <c r="E23" t="s">
        <v>123</v>
      </c>
      <c r="AQ23">
        <v>0</v>
      </c>
      <c r="AR23">
        <v>0</v>
      </c>
      <c r="AS23" s="24">
        <f t="shared" si="2"/>
        <v>0</v>
      </c>
      <c r="AT23">
        <f t="shared" si="3"/>
        <v>0</v>
      </c>
      <c r="AU23">
        <f t="shared" si="4"/>
        <v>1</v>
      </c>
      <c r="AZ23">
        <v>0.44835315935180531</v>
      </c>
      <c r="BA23">
        <v>0.75793650793650791</v>
      </c>
      <c r="BJ23">
        <v>0.37314453131109121</v>
      </c>
      <c r="BK23">
        <v>0.80753968253968256</v>
      </c>
      <c r="BO23">
        <v>0</v>
      </c>
      <c r="BP23">
        <v>0</v>
      </c>
      <c r="BQ23" s="24">
        <f t="shared" si="5"/>
        <v>0</v>
      </c>
      <c r="BR23">
        <f t="shared" si="6"/>
        <v>0</v>
      </c>
      <c r="BS23">
        <f t="shared" si="7"/>
        <v>1</v>
      </c>
    </row>
    <row r="24" spans="3:71">
      <c r="D24" s="20" t="s">
        <v>124</v>
      </c>
      <c r="E24" s="20" t="s">
        <v>23</v>
      </c>
      <c r="F24" s="20" t="s">
        <v>100</v>
      </c>
      <c r="G24" s="20" t="s">
        <v>101</v>
      </c>
      <c r="H24" s="20" t="s">
        <v>102</v>
      </c>
      <c r="I24" s="20" t="s">
        <v>103</v>
      </c>
      <c r="J24" s="20" t="s">
        <v>104</v>
      </c>
      <c r="K24" s="20" t="s">
        <v>105</v>
      </c>
      <c r="L24" s="20" t="s">
        <v>106</v>
      </c>
      <c r="M24" s="20" t="s">
        <v>107</v>
      </c>
      <c r="N24" s="20" t="s">
        <v>108</v>
      </c>
      <c r="O24" s="20" t="s">
        <v>109</v>
      </c>
      <c r="P24" s="20" t="s">
        <v>110</v>
      </c>
      <c r="Q24" s="20" t="s">
        <v>111</v>
      </c>
      <c r="R24" s="20" t="s">
        <v>112</v>
      </c>
      <c r="S24" s="20" t="s">
        <v>113</v>
      </c>
      <c r="T24" s="20" t="s">
        <v>114</v>
      </c>
      <c r="W24" s="6" t="s">
        <v>78</v>
      </c>
      <c r="X24" t="s">
        <v>125</v>
      </c>
      <c r="AQ24">
        <v>0</v>
      </c>
      <c r="AR24">
        <v>0</v>
      </c>
      <c r="AS24" s="24">
        <f t="shared" si="2"/>
        <v>0</v>
      </c>
      <c r="AT24">
        <f t="shared" si="3"/>
        <v>0</v>
      </c>
      <c r="AU24">
        <f t="shared" si="4"/>
        <v>1</v>
      </c>
      <c r="AZ24">
        <v>0.53375467664054421</v>
      </c>
      <c r="BA24">
        <v>0.74801587301587302</v>
      </c>
      <c r="BJ24">
        <v>0.36220306913683659</v>
      </c>
      <c r="BK24">
        <v>0.8214285714285714</v>
      </c>
      <c r="BO24">
        <v>0</v>
      </c>
      <c r="BP24">
        <v>0</v>
      </c>
      <c r="BQ24" s="24">
        <f t="shared" si="5"/>
        <v>0</v>
      </c>
      <c r="BR24">
        <f t="shared" si="6"/>
        <v>0</v>
      </c>
      <c r="BS24">
        <f t="shared" si="7"/>
        <v>1</v>
      </c>
    </row>
    <row r="25" spans="3:71">
      <c r="D25" s="20">
        <v>0.01</v>
      </c>
      <c r="E25" s="21">
        <f t="shared" ref="E25:E40" si="8">AVERAGE(F25:T25)</f>
        <v>0.49784176625478255</v>
      </c>
      <c r="F25">
        <v>0.58476466254411452</v>
      </c>
      <c r="G25">
        <v>0.49694150583745672</v>
      </c>
      <c r="H25">
        <v>0.49638618141688279</v>
      </c>
      <c r="I25">
        <v>0.49233374437341743</v>
      </c>
      <c r="J25">
        <v>0.51938873660245377</v>
      </c>
      <c r="K25">
        <v>0.52254032746785095</v>
      </c>
      <c r="L25">
        <v>0.47726341665256061</v>
      </c>
      <c r="M25">
        <v>0.46613105330349708</v>
      </c>
      <c r="N25">
        <v>0.51112081721031299</v>
      </c>
      <c r="O25">
        <v>0.49434845443676512</v>
      </c>
      <c r="P25">
        <v>0.45198412771161911</v>
      </c>
      <c r="Q25">
        <v>0.4749310077956887</v>
      </c>
      <c r="R25">
        <v>0.48467840020398861</v>
      </c>
      <c r="S25">
        <v>0.52673131350807822</v>
      </c>
      <c r="T25">
        <v>0.46808274475705142</v>
      </c>
      <c r="W25" s="20" t="s">
        <v>124</v>
      </c>
      <c r="X25" s="18" t="s">
        <v>23</v>
      </c>
      <c r="Y25" s="18" t="s">
        <v>100</v>
      </c>
      <c r="Z25" s="18" t="s">
        <v>101</v>
      </c>
      <c r="AA25" s="18" t="s">
        <v>102</v>
      </c>
      <c r="AB25" s="18" t="s">
        <v>103</v>
      </c>
      <c r="AC25" s="18" t="s">
        <v>104</v>
      </c>
      <c r="AD25" s="18" t="s">
        <v>105</v>
      </c>
      <c r="AE25" s="18" t="s">
        <v>106</v>
      </c>
      <c r="AF25" s="18" t="s">
        <v>107</v>
      </c>
      <c r="AG25" s="18" t="s">
        <v>108</v>
      </c>
      <c r="AH25" s="18" t="s">
        <v>109</v>
      </c>
      <c r="AI25" s="18" t="s">
        <v>110</v>
      </c>
      <c r="AJ25" s="18" t="s">
        <v>111</v>
      </c>
      <c r="AK25" s="18" t="s">
        <v>112</v>
      </c>
      <c r="AL25" s="18" t="s">
        <v>113</v>
      </c>
      <c r="AM25" s="18" t="s">
        <v>114</v>
      </c>
      <c r="AQ25">
        <v>0</v>
      </c>
      <c r="AR25">
        <v>0</v>
      </c>
      <c r="AS25" s="24">
        <f t="shared" si="2"/>
        <v>0</v>
      </c>
      <c r="AT25">
        <f t="shared" si="3"/>
        <v>0</v>
      </c>
      <c r="AU25">
        <f t="shared" si="4"/>
        <v>1</v>
      </c>
      <c r="AZ25">
        <v>0.38784456122948607</v>
      </c>
      <c r="BA25">
        <v>0.78174603174603174</v>
      </c>
      <c r="BJ25">
        <v>0.2997045966393958</v>
      </c>
      <c r="BK25">
        <v>0.82936507936507942</v>
      </c>
      <c r="BO25">
        <v>0</v>
      </c>
      <c r="BP25">
        <v>0</v>
      </c>
      <c r="BQ25" s="24">
        <f t="shared" si="5"/>
        <v>0</v>
      </c>
      <c r="BR25">
        <f t="shared" si="6"/>
        <v>0</v>
      </c>
      <c r="BS25">
        <f t="shared" si="7"/>
        <v>1</v>
      </c>
    </row>
    <row r="26" spans="3:71">
      <c r="D26" s="20">
        <v>0.05</v>
      </c>
      <c r="E26" s="21">
        <f t="shared" si="8"/>
        <v>0.48575572894758057</v>
      </c>
      <c r="F26">
        <v>0.57239833198016199</v>
      </c>
      <c r="G26">
        <v>0.46199285879456892</v>
      </c>
      <c r="H26">
        <v>0.48340123533975721</v>
      </c>
      <c r="I26">
        <v>0.46099020420774228</v>
      </c>
      <c r="J26">
        <v>0.48020334256950609</v>
      </c>
      <c r="K26">
        <v>0.53703814469953826</v>
      </c>
      <c r="L26">
        <v>0.44490218539866372</v>
      </c>
      <c r="M26">
        <v>0.46782574157303403</v>
      </c>
      <c r="N26">
        <v>0.5103921677265717</v>
      </c>
      <c r="O26">
        <v>0.48791729507325188</v>
      </c>
      <c r="P26">
        <v>0.43189679212539123</v>
      </c>
      <c r="Q26">
        <v>0.48591893824051241</v>
      </c>
      <c r="R26">
        <v>0.45973835417861653</v>
      </c>
      <c r="S26">
        <v>0.52662571654406076</v>
      </c>
      <c r="T26">
        <v>0.47509462576233108</v>
      </c>
      <c r="V26">
        <v>1</v>
      </c>
      <c r="W26" s="20">
        <v>0.01</v>
      </c>
      <c r="X26" s="19">
        <f t="shared" ref="X26:X41" si="9">AVERAGE(Y26:AM26)</f>
        <v>0.74886041720319341</v>
      </c>
      <c r="Y26">
        <v>0.71104815864022664</v>
      </c>
      <c r="Z26">
        <v>0.74787535410764872</v>
      </c>
      <c r="AA26">
        <v>0.74220963172804533</v>
      </c>
      <c r="AB26">
        <v>0.76487252124645888</v>
      </c>
      <c r="AC26">
        <v>0.73579545454545459</v>
      </c>
      <c r="AD26">
        <v>0.73371104815864019</v>
      </c>
      <c r="AE26">
        <v>0.75637393767705385</v>
      </c>
      <c r="AF26">
        <v>0.7535410764872521</v>
      </c>
      <c r="AG26">
        <v>0.76203966005665724</v>
      </c>
      <c r="AH26">
        <v>0.73579545454545459</v>
      </c>
      <c r="AI26">
        <v>0.77620396600566577</v>
      </c>
      <c r="AJ26">
        <v>0.77903682719546741</v>
      </c>
      <c r="AK26">
        <v>0.7280453257790368</v>
      </c>
      <c r="AL26">
        <v>0.76203966005665724</v>
      </c>
      <c r="AM26">
        <v>0.74431818181818177</v>
      </c>
      <c r="AQ26">
        <v>0</v>
      </c>
      <c r="AR26">
        <v>0</v>
      </c>
      <c r="AS26" s="24">
        <f t="shared" si="2"/>
        <v>0</v>
      </c>
      <c r="AT26">
        <f t="shared" si="3"/>
        <v>0</v>
      </c>
      <c r="AU26">
        <f t="shared" si="4"/>
        <v>1</v>
      </c>
      <c r="AY26" s="6" t="s">
        <v>87</v>
      </c>
      <c r="AZ26" s="6">
        <f>AVERAGE(AZ11:AZ25)</f>
        <v>0.45701796940244599</v>
      </c>
      <c r="BA26" s="6">
        <f>AVERAGE(BA11:BA25)</f>
        <v>0.77275132275132274</v>
      </c>
      <c r="BI26" s="6" t="s">
        <v>87</v>
      </c>
      <c r="BJ26" s="6">
        <f>AVERAGE(BJ11:BJ25)</f>
        <v>0.34093286602982964</v>
      </c>
      <c r="BK26" s="6">
        <f>AVERAGE(BK11:BK25)</f>
        <v>0.82169312169312159</v>
      </c>
      <c r="BO26">
        <v>0</v>
      </c>
      <c r="BP26">
        <v>0</v>
      </c>
      <c r="BQ26" s="24">
        <f t="shared" si="5"/>
        <v>0</v>
      </c>
      <c r="BR26">
        <f t="shared" si="6"/>
        <v>0</v>
      </c>
      <c r="BS26">
        <f t="shared" si="7"/>
        <v>1</v>
      </c>
    </row>
    <row r="27" spans="3:71">
      <c r="D27" s="20">
        <v>0.06</v>
      </c>
      <c r="E27" s="21">
        <f t="shared" si="8"/>
        <v>0.47376633949532182</v>
      </c>
      <c r="F27">
        <v>0.52435525813718586</v>
      </c>
      <c r="G27">
        <v>0.46393073310632671</v>
      </c>
      <c r="H27">
        <v>0.48793347376117469</v>
      </c>
      <c r="I27">
        <v>0.42751804744211902</v>
      </c>
      <c r="J27">
        <v>0.49254391968941452</v>
      </c>
      <c r="K27">
        <v>0.50340652901860417</v>
      </c>
      <c r="L27">
        <v>0.40979988152845909</v>
      </c>
      <c r="M27">
        <v>0.44518842881103982</v>
      </c>
      <c r="N27">
        <v>0.4692998102683596</v>
      </c>
      <c r="O27">
        <v>0.49289816967511402</v>
      </c>
      <c r="P27">
        <v>0.4369893967909112</v>
      </c>
      <c r="Q27">
        <v>0.48184356805122419</v>
      </c>
      <c r="R27">
        <v>0.47608388149391989</v>
      </c>
      <c r="S27">
        <v>0.54130862719822548</v>
      </c>
      <c r="T27">
        <v>0.4533953674577495</v>
      </c>
      <c r="V27">
        <v>2</v>
      </c>
      <c r="W27" s="20">
        <v>0.05</v>
      </c>
      <c r="X27" s="19">
        <f t="shared" si="9"/>
        <v>0.75698826079491777</v>
      </c>
      <c r="Y27">
        <v>0.71954674220963177</v>
      </c>
      <c r="Z27">
        <v>0.76203966005665724</v>
      </c>
      <c r="AA27">
        <v>0.75637393767705385</v>
      </c>
      <c r="AB27">
        <v>0.7847025495750708</v>
      </c>
      <c r="AC27">
        <v>0.76420454545454541</v>
      </c>
      <c r="AD27">
        <v>0.73371104815864019</v>
      </c>
      <c r="AE27">
        <v>0.77337110481586402</v>
      </c>
      <c r="AF27">
        <v>0.75920679886685549</v>
      </c>
      <c r="AG27">
        <v>0.76203966005665724</v>
      </c>
      <c r="AH27">
        <v>0.73863636363636365</v>
      </c>
      <c r="AI27">
        <v>0.77620396600566577</v>
      </c>
      <c r="AJ27">
        <v>0.76770538243626063</v>
      </c>
      <c r="AK27">
        <v>0.74220963172804533</v>
      </c>
      <c r="AL27">
        <v>0.76487252124645888</v>
      </c>
      <c r="AM27">
        <v>0.75</v>
      </c>
      <c r="AQ27">
        <v>0.44307708740234381</v>
      </c>
      <c r="AR27">
        <v>0.44078826904296881</v>
      </c>
      <c r="AS27" s="24">
        <f t="shared" si="2"/>
        <v>5.1791109192921873E-3</v>
      </c>
      <c r="AT27">
        <f t="shared" si="3"/>
        <v>2.288818359375E-3</v>
      </c>
      <c r="AU27">
        <f t="shared" si="4"/>
        <v>1</v>
      </c>
      <c r="BO27">
        <v>0.44307708740234381</v>
      </c>
      <c r="BP27">
        <v>0.41046142578125</v>
      </c>
      <c r="BQ27" s="24">
        <f t="shared" si="5"/>
        <v>7.6424581005586717E-2</v>
      </c>
      <c r="BR27">
        <f t="shared" si="6"/>
        <v>3.2615661621093806E-2</v>
      </c>
      <c r="BS27">
        <f t="shared" si="7"/>
        <v>1</v>
      </c>
    </row>
    <row r="28" spans="3:71">
      <c r="D28" s="20">
        <v>7.0000000000000007E-2</v>
      </c>
      <c r="E28" s="21">
        <f t="shared" si="8"/>
        <v>0.47111958194723869</v>
      </c>
      <c r="F28">
        <v>0.47726648263451987</v>
      </c>
      <c r="G28">
        <v>0.46307946919258342</v>
      </c>
      <c r="H28">
        <v>0.48373145670031797</v>
      </c>
      <c r="I28">
        <v>0.4151057971035364</v>
      </c>
      <c r="J28">
        <v>0.46907054177675711</v>
      </c>
      <c r="K28">
        <v>0.51822344747430682</v>
      </c>
      <c r="L28">
        <v>0.45501867241510729</v>
      </c>
      <c r="M28">
        <v>0.42916149196241499</v>
      </c>
      <c r="N28">
        <v>0.52595890592236283</v>
      </c>
      <c r="O28">
        <v>0.47512030317534482</v>
      </c>
      <c r="P28">
        <v>0.43642704054718667</v>
      </c>
      <c r="Q28">
        <v>0.47448389938614738</v>
      </c>
      <c r="R28">
        <v>0.45916958059557023</v>
      </c>
      <c r="S28">
        <v>0.54264217141971949</v>
      </c>
      <c r="T28">
        <v>0.44233446890270622</v>
      </c>
      <c r="V28">
        <v>3</v>
      </c>
      <c r="W28" s="20">
        <v>0.06</v>
      </c>
      <c r="X28" s="19">
        <f t="shared" si="9"/>
        <v>0.75906569233410603</v>
      </c>
      <c r="Y28">
        <v>0.74220963172804533</v>
      </c>
      <c r="Z28">
        <v>0.76203966005665724</v>
      </c>
      <c r="AA28">
        <v>0.75920679886685549</v>
      </c>
      <c r="AB28">
        <v>0.79320113314447593</v>
      </c>
      <c r="AC28">
        <v>0.75852272727272729</v>
      </c>
      <c r="AD28">
        <v>0.73371104815864019</v>
      </c>
      <c r="AE28">
        <v>0.78753541076487255</v>
      </c>
      <c r="AF28">
        <v>0.75920679886685549</v>
      </c>
      <c r="AG28">
        <v>0.77053824362606227</v>
      </c>
      <c r="AH28">
        <v>0.73863636363636365</v>
      </c>
      <c r="AI28">
        <v>0.77620396600566577</v>
      </c>
      <c r="AJ28">
        <v>0.76203966005665724</v>
      </c>
      <c r="AK28">
        <v>0.72521246458923516</v>
      </c>
      <c r="AL28">
        <v>0.76203966005665724</v>
      </c>
      <c r="AM28">
        <v>0.75568181818181823</v>
      </c>
      <c r="AQ28">
        <v>0</v>
      </c>
      <c r="AR28">
        <v>0</v>
      </c>
      <c r="AS28" s="24">
        <f t="shared" si="2"/>
        <v>0</v>
      </c>
      <c r="AT28">
        <f t="shared" si="3"/>
        <v>0</v>
      </c>
      <c r="AU28">
        <f t="shared" si="4"/>
        <v>1</v>
      </c>
      <c r="BO28">
        <v>0</v>
      </c>
      <c r="BP28">
        <v>0</v>
      </c>
      <c r="BQ28" s="24">
        <f t="shared" si="5"/>
        <v>0</v>
      </c>
      <c r="BR28">
        <f t="shared" si="6"/>
        <v>0</v>
      </c>
      <c r="BS28">
        <f t="shared" si="7"/>
        <v>1</v>
      </c>
    </row>
    <row r="29" spans="3:71">
      <c r="D29" s="20">
        <v>0.08</v>
      </c>
      <c r="E29" s="21">
        <f t="shared" si="8"/>
        <v>0.46501522627696734</v>
      </c>
      <c r="F29">
        <v>0.50670089024291487</v>
      </c>
      <c r="G29">
        <v>0.47258560806169342</v>
      </c>
      <c r="H29">
        <v>0.48776738296282302</v>
      </c>
      <c r="I29">
        <v>0.42127254660730901</v>
      </c>
      <c r="J29">
        <v>0.48056097197920039</v>
      </c>
      <c r="K29">
        <v>0.52058705606403455</v>
      </c>
      <c r="L29">
        <v>0.38558582188052931</v>
      </c>
      <c r="M29">
        <v>0.42881115911286488</v>
      </c>
      <c r="N29">
        <v>0.48829997320568758</v>
      </c>
      <c r="O29">
        <v>0.51163980864129766</v>
      </c>
      <c r="P29">
        <v>0.40836354339439102</v>
      </c>
      <c r="Q29">
        <v>0.44284088737422578</v>
      </c>
      <c r="R29">
        <v>0.46287279373885681</v>
      </c>
      <c r="S29">
        <v>0.51979918451484741</v>
      </c>
      <c r="T29">
        <v>0.43754076637383432</v>
      </c>
      <c r="V29">
        <v>4</v>
      </c>
      <c r="W29" s="20">
        <v>7.0000000000000007E-2</v>
      </c>
      <c r="X29" s="19">
        <f t="shared" si="9"/>
        <v>0.76265934844192607</v>
      </c>
      <c r="Y29">
        <v>0.76203966005665724</v>
      </c>
      <c r="Z29">
        <v>0.76487252124645888</v>
      </c>
      <c r="AA29">
        <v>0.75637393767705385</v>
      </c>
      <c r="AB29">
        <v>0.79320113314447593</v>
      </c>
      <c r="AC29">
        <v>0.75568181818181823</v>
      </c>
      <c r="AD29">
        <v>0.7280453257790368</v>
      </c>
      <c r="AE29">
        <v>0.77337110481586402</v>
      </c>
      <c r="AF29">
        <v>0.77337110481586402</v>
      </c>
      <c r="AG29">
        <v>0.75637393767705385</v>
      </c>
      <c r="AH29">
        <v>0.75568181818181823</v>
      </c>
      <c r="AI29">
        <v>0.77053824362606227</v>
      </c>
      <c r="AJ29">
        <v>0.76770538243626063</v>
      </c>
      <c r="AK29">
        <v>0.74504249291784708</v>
      </c>
      <c r="AL29">
        <v>0.76770538243626063</v>
      </c>
      <c r="AM29">
        <v>0.76988636363636365</v>
      </c>
      <c r="AQ29">
        <v>0</v>
      </c>
      <c r="AR29">
        <v>0</v>
      </c>
      <c r="AS29" s="24">
        <f t="shared" si="2"/>
        <v>0</v>
      </c>
      <c r="AT29">
        <f t="shared" si="3"/>
        <v>0</v>
      </c>
      <c r="AU29">
        <f t="shared" si="4"/>
        <v>1</v>
      </c>
      <c r="BO29">
        <v>0</v>
      </c>
      <c r="BP29">
        <v>0</v>
      </c>
      <c r="BQ29" s="24">
        <f t="shared" si="5"/>
        <v>0</v>
      </c>
      <c r="BR29">
        <f t="shared" si="6"/>
        <v>0</v>
      </c>
      <c r="BS29">
        <f t="shared" si="7"/>
        <v>1</v>
      </c>
    </row>
    <row r="30" spans="3:71">
      <c r="D30" s="20">
        <v>0.09</v>
      </c>
      <c r="E30" s="21">
        <f t="shared" si="8"/>
        <v>0.46456586098075192</v>
      </c>
      <c r="F30">
        <v>0.55857053027365033</v>
      </c>
      <c r="G30">
        <v>0.45262328730233758</v>
      </c>
      <c r="H30">
        <v>0.48638194211590963</v>
      </c>
      <c r="I30">
        <v>0.39830010581284941</v>
      </c>
      <c r="J30">
        <v>0.47011986993936122</v>
      </c>
      <c r="K30">
        <v>0.49168262668897711</v>
      </c>
      <c r="L30">
        <v>0.44931794519783452</v>
      </c>
      <c r="M30">
        <v>0.42141599589502432</v>
      </c>
      <c r="N30">
        <v>0.48543935212136852</v>
      </c>
      <c r="O30">
        <v>0.47909929513208221</v>
      </c>
      <c r="P30">
        <v>0.4029113644629479</v>
      </c>
      <c r="Q30">
        <v>0.45287964292411059</v>
      </c>
      <c r="R30">
        <v>0.45511887931207978</v>
      </c>
      <c r="S30">
        <v>0.52021999256675722</v>
      </c>
      <c r="T30">
        <v>0.44440708496598819</v>
      </c>
      <c r="V30">
        <v>5</v>
      </c>
      <c r="W30" s="20">
        <v>0.08</v>
      </c>
      <c r="X30" s="19">
        <f t="shared" si="9"/>
        <v>0.76303223452656865</v>
      </c>
      <c r="Y30">
        <v>0.74220963172804533</v>
      </c>
      <c r="Z30">
        <v>0.76487252124645888</v>
      </c>
      <c r="AA30">
        <v>0.75637393767705385</v>
      </c>
      <c r="AB30">
        <v>0.79603399433427757</v>
      </c>
      <c r="AC30">
        <v>0.76136363636363635</v>
      </c>
      <c r="AD30">
        <v>0.7280453257790368</v>
      </c>
      <c r="AE30">
        <v>0.79320113314447593</v>
      </c>
      <c r="AF30">
        <v>0.76487252124645888</v>
      </c>
      <c r="AG30">
        <v>0.76770538243626063</v>
      </c>
      <c r="AH30">
        <v>0.73011363636363635</v>
      </c>
      <c r="AI30">
        <v>0.7847025495750708</v>
      </c>
      <c r="AJ30">
        <v>0.77903682719546741</v>
      </c>
      <c r="AK30">
        <v>0.74220963172804533</v>
      </c>
      <c r="AL30">
        <v>0.77053824362606227</v>
      </c>
      <c r="AM30">
        <v>0.76420454545454541</v>
      </c>
      <c r="AQ30">
        <v>4.2667388916015616</v>
      </c>
      <c r="AR30">
        <v>5.4826736450195313</v>
      </c>
      <c r="AS30" s="24">
        <f t="shared" si="2"/>
        <v>0.24943754279565702</v>
      </c>
      <c r="AT30">
        <f t="shared" si="3"/>
        <v>1.2159347534179696</v>
      </c>
      <c r="AU30">
        <f t="shared" si="4"/>
        <v>0</v>
      </c>
      <c r="BO30">
        <v>4.2667388916015616</v>
      </c>
      <c r="BP30">
        <v>5.2831649780273438</v>
      </c>
      <c r="BQ30" s="24">
        <f t="shared" si="5"/>
        <v>0.21286624458247638</v>
      </c>
      <c r="BR30">
        <f t="shared" si="6"/>
        <v>1.0164260864257821</v>
      </c>
      <c r="BS30">
        <f t="shared" si="7"/>
        <v>0</v>
      </c>
    </row>
    <row r="31" spans="3:71">
      <c r="D31" s="20">
        <v>0.1</v>
      </c>
      <c r="E31" s="21">
        <f t="shared" si="8"/>
        <v>0.45559177134676443</v>
      </c>
      <c r="F31">
        <v>0.5027901494857262</v>
      </c>
      <c r="G31">
        <v>0.47071653041249889</v>
      </c>
      <c r="H31">
        <v>0.485090617170156</v>
      </c>
      <c r="I31">
        <v>0.38730099188838341</v>
      </c>
      <c r="J31">
        <v>0.44959910668704151</v>
      </c>
      <c r="K31">
        <v>0.52318052560739392</v>
      </c>
      <c r="L31">
        <v>0.36649295389223341</v>
      </c>
      <c r="M31">
        <v>0.45152073865550307</v>
      </c>
      <c r="N31">
        <v>0.49677761147136767</v>
      </c>
      <c r="O31">
        <v>0.47883453329065401</v>
      </c>
      <c r="P31">
        <v>0.43445232545016949</v>
      </c>
      <c r="Q31">
        <v>0.4006919142335964</v>
      </c>
      <c r="R31">
        <v>0.45209803515662411</v>
      </c>
      <c r="S31">
        <v>0.5033055162225879</v>
      </c>
      <c r="T31">
        <v>0.43102502057753123</v>
      </c>
      <c r="V31">
        <v>6</v>
      </c>
      <c r="W31" s="20">
        <v>0.09</v>
      </c>
      <c r="X31" s="19">
        <f t="shared" si="9"/>
        <v>0.76246995450253219</v>
      </c>
      <c r="Y31">
        <v>0.71388101983002827</v>
      </c>
      <c r="Z31">
        <v>0.77337110481586402</v>
      </c>
      <c r="AA31">
        <v>0.75637393767705385</v>
      </c>
      <c r="AB31">
        <v>0.80169971671388107</v>
      </c>
      <c r="AC31">
        <v>0.76136363636363635</v>
      </c>
      <c r="AD31">
        <v>0.73937677053824358</v>
      </c>
      <c r="AE31">
        <v>0.77337110481586402</v>
      </c>
      <c r="AF31">
        <v>0.77903682719546741</v>
      </c>
      <c r="AG31">
        <v>0.75637393767705385</v>
      </c>
      <c r="AH31">
        <v>0.75852272727272729</v>
      </c>
      <c r="AI31">
        <v>0.78186968838526916</v>
      </c>
      <c r="AJ31">
        <v>0.77337110481586402</v>
      </c>
      <c r="AK31">
        <v>0.74504249291784708</v>
      </c>
      <c r="AL31">
        <v>0.76487252124645888</v>
      </c>
      <c r="AM31">
        <v>0.75852272727272729</v>
      </c>
      <c r="AQ31">
        <v>5.4189682006835938</v>
      </c>
      <c r="AR31">
        <v>3.0427932739257808</v>
      </c>
      <c r="AS31" s="24">
        <f t="shared" si="2"/>
        <v>0.56162654404472101</v>
      </c>
      <c r="AT31">
        <f t="shared" si="3"/>
        <v>2.3761749267578129</v>
      </c>
      <c r="AU31">
        <f t="shared" si="4"/>
        <v>0</v>
      </c>
      <c r="BO31">
        <v>5.4189682006835938</v>
      </c>
      <c r="BP31">
        <v>3.0427932739257808</v>
      </c>
      <c r="BQ31" s="24">
        <f t="shared" si="5"/>
        <v>0.56162654404472101</v>
      </c>
      <c r="BR31">
        <f t="shared" si="6"/>
        <v>2.3761749267578129</v>
      </c>
      <c r="BS31">
        <f t="shared" si="7"/>
        <v>0</v>
      </c>
    </row>
    <row r="32" spans="3:71">
      <c r="D32" s="20">
        <v>0.11</v>
      </c>
      <c r="E32" s="21">
        <f t="shared" si="8"/>
        <v>0.45863818339304879</v>
      </c>
      <c r="F32">
        <v>0.48822451546280998</v>
      </c>
      <c r="G32">
        <v>0.47713772673159971</v>
      </c>
      <c r="H32">
        <v>0.48052338159161501</v>
      </c>
      <c r="I32">
        <v>0.41783456945495512</v>
      </c>
      <c r="J32">
        <v>0.4673329017764663</v>
      </c>
      <c r="K32">
        <v>0.5142472725517574</v>
      </c>
      <c r="L32">
        <v>0.42220393566730863</v>
      </c>
      <c r="M32">
        <v>0.43800557276101881</v>
      </c>
      <c r="N32">
        <v>0.50396842714131707</v>
      </c>
      <c r="O32">
        <v>0.47503025497933199</v>
      </c>
      <c r="P32">
        <v>0.39460775399943437</v>
      </c>
      <c r="Q32">
        <v>0.39665823134846689</v>
      </c>
      <c r="R32">
        <v>0.44639864914603311</v>
      </c>
      <c r="S32">
        <v>0.50299189624637397</v>
      </c>
      <c r="T32">
        <v>0.45440766203724381</v>
      </c>
      <c r="V32">
        <v>7</v>
      </c>
      <c r="W32" s="20">
        <v>0.1</v>
      </c>
      <c r="X32" s="19">
        <f t="shared" si="9"/>
        <v>0.76605663576272631</v>
      </c>
      <c r="Y32">
        <v>0.74220963172804533</v>
      </c>
      <c r="Z32">
        <v>0.75920679886685549</v>
      </c>
      <c r="AA32">
        <v>0.75637393767705385</v>
      </c>
      <c r="AB32">
        <v>0.79603399433427757</v>
      </c>
      <c r="AC32">
        <v>0.76988636363636365</v>
      </c>
      <c r="AD32">
        <v>0.73371104815864019</v>
      </c>
      <c r="AE32">
        <v>0.80453257790368271</v>
      </c>
      <c r="AF32">
        <v>0.76487252124645888</v>
      </c>
      <c r="AG32">
        <v>0.76770538243626063</v>
      </c>
      <c r="AH32">
        <v>0.74715909090909094</v>
      </c>
      <c r="AI32">
        <v>0.77053824362606227</v>
      </c>
      <c r="AJ32">
        <v>0.79603399433427757</v>
      </c>
      <c r="AK32">
        <v>0.75070821529745047</v>
      </c>
      <c r="AL32">
        <v>0.77903682719546741</v>
      </c>
      <c r="AM32">
        <v>0.75284090909090906</v>
      </c>
      <c r="AQ32">
        <v>4.4862747192382813</v>
      </c>
      <c r="AR32">
        <v>4.461669921875</v>
      </c>
      <c r="AS32" s="24">
        <f t="shared" si="2"/>
        <v>5.4995417048579283E-3</v>
      </c>
      <c r="AT32">
        <f t="shared" si="3"/>
        <v>2.460479736328125E-2</v>
      </c>
      <c r="AU32">
        <f t="shared" si="4"/>
        <v>1</v>
      </c>
      <c r="BO32">
        <v>4.4862747192382813</v>
      </c>
      <c r="BP32">
        <v>4.461669921875</v>
      </c>
      <c r="BQ32" s="24">
        <f t="shared" si="5"/>
        <v>5.4995417048579283E-3</v>
      </c>
      <c r="BR32">
        <f t="shared" si="6"/>
        <v>2.460479736328125E-2</v>
      </c>
      <c r="BS32">
        <f t="shared" si="7"/>
        <v>1</v>
      </c>
    </row>
    <row r="33" spans="4:71">
      <c r="D33" s="20">
        <v>0.12</v>
      </c>
      <c r="E33" s="21">
        <f t="shared" si="8"/>
        <v>0.45658562045776691</v>
      </c>
      <c r="F33">
        <v>0.4859786354089638</v>
      </c>
      <c r="G33">
        <v>0.46793932764194041</v>
      </c>
      <c r="H33">
        <v>0.48706904757579811</v>
      </c>
      <c r="I33">
        <v>0.4050047177692227</v>
      </c>
      <c r="J33">
        <v>0.44117704411091629</v>
      </c>
      <c r="K33">
        <v>0.52476348935412565</v>
      </c>
      <c r="L33">
        <v>0.39453333216315778</v>
      </c>
      <c r="M33">
        <v>0.45652415522068512</v>
      </c>
      <c r="N33">
        <v>0.44840746010395433</v>
      </c>
      <c r="O33">
        <v>0.46207291807220591</v>
      </c>
      <c r="P33">
        <v>0.40508450922734629</v>
      </c>
      <c r="Q33">
        <v>0.44907569912918188</v>
      </c>
      <c r="R33">
        <v>0.4593170741950619</v>
      </c>
      <c r="S33">
        <v>0.52121248746204096</v>
      </c>
      <c r="T33">
        <v>0.4406244094319029</v>
      </c>
      <c r="V33">
        <v>8</v>
      </c>
      <c r="W33" s="20">
        <v>0.11</v>
      </c>
      <c r="X33" s="19">
        <f t="shared" si="9"/>
        <v>0.76491866254614138</v>
      </c>
      <c r="Y33">
        <v>0.75070821529745047</v>
      </c>
      <c r="Z33">
        <v>0.76487252124645888</v>
      </c>
      <c r="AA33">
        <v>0.7535410764872521</v>
      </c>
      <c r="AB33">
        <v>0.79320113314447593</v>
      </c>
      <c r="AC33">
        <v>0.76420454545454541</v>
      </c>
      <c r="AD33">
        <v>0.73371104815864019</v>
      </c>
      <c r="AE33">
        <v>0.78753541076487255</v>
      </c>
      <c r="AF33">
        <v>0.76487252124645888</v>
      </c>
      <c r="AG33">
        <v>0.77053824362606227</v>
      </c>
      <c r="AH33">
        <v>0.73579545454545459</v>
      </c>
      <c r="AI33">
        <v>0.78186968838526916</v>
      </c>
      <c r="AJ33">
        <v>0.80453257790368271</v>
      </c>
      <c r="AK33">
        <v>0.75070821529745047</v>
      </c>
      <c r="AL33">
        <v>0.77337110481586402</v>
      </c>
      <c r="AM33">
        <v>0.74431818181818177</v>
      </c>
      <c r="AQ33">
        <v>0.65402984619140625</v>
      </c>
      <c r="AR33">
        <v>0.96885136195591515</v>
      </c>
      <c r="AS33" s="24">
        <f t="shared" si="2"/>
        <v>0.38797850906648756</v>
      </c>
      <c r="AT33">
        <f t="shared" si="3"/>
        <v>0.3148215157645089</v>
      </c>
      <c r="AU33">
        <f t="shared" si="4"/>
        <v>0</v>
      </c>
      <c r="BO33">
        <v>0.65402984619140625</v>
      </c>
      <c r="BP33">
        <v>1.009941101074219</v>
      </c>
      <c r="BQ33" s="24">
        <f t="shared" si="5"/>
        <v>0.42778541953232485</v>
      </c>
      <c r="BR33">
        <f t="shared" si="6"/>
        <v>0.35591125488281272</v>
      </c>
      <c r="BS33">
        <f t="shared" si="7"/>
        <v>0</v>
      </c>
    </row>
    <row r="34" spans="4:71">
      <c r="D34" s="20">
        <v>0.13</v>
      </c>
      <c r="E34" s="21">
        <f t="shared" si="8"/>
        <v>0.45631646474403026</v>
      </c>
      <c r="F34">
        <v>0.49509014262892242</v>
      </c>
      <c r="G34">
        <v>0.45666146762401172</v>
      </c>
      <c r="H34">
        <v>0.4572882562719951</v>
      </c>
      <c r="I34">
        <v>0.4071153823915985</v>
      </c>
      <c r="J34">
        <v>0.45809441345959101</v>
      </c>
      <c r="K34">
        <v>0.4937042816358963</v>
      </c>
      <c r="L34">
        <v>0.41811952459493179</v>
      </c>
      <c r="M34">
        <v>0.42968599407757191</v>
      </c>
      <c r="N34">
        <v>0.4595108299089829</v>
      </c>
      <c r="O34">
        <v>0.47555289198065981</v>
      </c>
      <c r="P34">
        <v>0.38078906646946969</v>
      </c>
      <c r="Q34">
        <v>0.46755054492603021</v>
      </c>
      <c r="R34">
        <v>0.45924541811142922</v>
      </c>
      <c r="S34">
        <v>0.51995206712394293</v>
      </c>
      <c r="T34">
        <v>0.46638668995542198</v>
      </c>
      <c r="V34">
        <v>9</v>
      </c>
      <c r="W34" s="20">
        <v>0.12</v>
      </c>
      <c r="X34" s="19">
        <f t="shared" si="9"/>
        <v>0.7643563825221048</v>
      </c>
      <c r="Y34">
        <v>0.74787535410764872</v>
      </c>
      <c r="Z34">
        <v>0.75920679886685549</v>
      </c>
      <c r="AA34">
        <v>0.7535410764872521</v>
      </c>
      <c r="AB34">
        <v>0.79603399433427757</v>
      </c>
      <c r="AC34">
        <v>0.76704545454545459</v>
      </c>
      <c r="AD34">
        <v>0.73087818696883855</v>
      </c>
      <c r="AE34">
        <v>0.7847025495750708</v>
      </c>
      <c r="AF34">
        <v>0.75637393767705385</v>
      </c>
      <c r="AG34">
        <v>0.77620396600566577</v>
      </c>
      <c r="AH34">
        <v>0.74431818181818177</v>
      </c>
      <c r="AI34">
        <v>0.7847025495750708</v>
      </c>
      <c r="AJ34">
        <v>0.7847025495750708</v>
      </c>
      <c r="AK34">
        <v>0.75070821529745047</v>
      </c>
      <c r="AL34">
        <v>0.77337110481586402</v>
      </c>
      <c r="AM34">
        <v>0.75568181818181823</v>
      </c>
      <c r="AQ34">
        <v>0</v>
      </c>
      <c r="AR34">
        <v>0</v>
      </c>
      <c r="AS34" s="24">
        <f t="shared" si="2"/>
        <v>0</v>
      </c>
      <c r="AT34">
        <f t="shared" si="3"/>
        <v>0</v>
      </c>
      <c r="AU34">
        <f t="shared" si="4"/>
        <v>1</v>
      </c>
      <c r="BO34">
        <v>0</v>
      </c>
      <c r="BP34">
        <v>0</v>
      </c>
      <c r="BQ34" s="24">
        <f t="shared" si="5"/>
        <v>0</v>
      </c>
      <c r="BR34">
        <f t="shared" si="6"/>
        <v>0</v>
      </c>
      <c r="BS34">
        <f t="shared" si="7"/>
        <v>1</v>
      </c>
    </row>
    <row r="35" spans="4:71">
      <c r="D35" s="20">
        <v>0.14000000000000001</v>
      </c>
      <c r="E35" s="21">
        <f t="shared" si="8"/>
        <v>0.45572864771909483</v>
      </c>
      <c r="F35">
        <v>0.49224470857821617</v>
      </c>
      <c r="G35">
        <v>0.44707263852016021</v>
      </c>
      <c r="H35">
        <v>0.45206364656926029</v>
      </c>
      <c r="I35">
        <v>0.43604118716448298</v>
      </c>
      <c r="J35">
        <v>0.45931557365111603</v>
      </c>
      <c r="K35">
        <v>0.51555233543067214</v>
      </c>
      <c r="L35">
        <v>0.37253177408902222</v>
      </c>
      <c r="M35">
        <v>0.43225966049623721</v>
      </c>
      <c r="N35">
        <v>0.4918443468249683</v>
      </c>
      <c r="O35">
        <v>0.47944758001465437</v>
      </c>
      <c r="P35">
        <v>0.40902924766531368</v>
      </c>
      <c r="Q35">
        <v>0.4131953239934662</v>
      </c>
      <c r="R35">
        <v>0.45230805702296067</v>
      </c>
      <c r="S35">
        <v>0.52542659134392011</v>
      </c>
      <c r="T35">
        <v>0.45759704442197291</v>
      </c>
      <c r="V35">
        <v>10</v>
      </c>
      <c r="W35" s="20">
        <v>0.13</v>
      </c>
      <c r="X35" s="19">
        <f t="shared" si="9"/>
        <v>0.76681260194008061</v>
      </c>
      <c r="Y35">
        <v>0.74787535410764872</v>
      </c>
      <c r="Z35">
        <v>0.76203966005665724</v>
      </c>
      <c r="AA35">
        <v>0.76203966005665724</v>
      </c>
      <c r="AB35">
        <v>0.79036827195467418</v>
      </c>
      <c r="AC35">
        <v>0.76704545454545459</v>
      </c>
      <c r="AD35">
        <v>0.74504249291784708</v>
      </c>
      <c r="AE35">
        <v>0.79036827195467418</v>
      </c>
      <c r="AF35">
        <v>0.76770538243626063</v>
      </c>
      <c r="AG35">
        <v>0.77620396600566577</v>
      </c>
      <c r="AH35">
        <v>0.75</v>
      </c>
      <c r="AI35">
        <v>0.79320113314447593</v>
      </c>
      <c r="AJ35">
        <v>0.76770538243626063</v>
      </c>
      <c r="AK35">
        <v>0.75637393767705385</v>
      </c>
      <c r="AL35">
        <v>0.77053824362606227</v>
      </c>
      <c r="AM35">
        <v>0.75568181818181823</v>
      </c>
      <c r="AQ35">
        <v>44.270896911621087</v>
      </c>
      <c r="AR35">
        <v>42.491544087727867</v>
      </c>
      <c r="AS35" s="24">
        <f t="shared" si="2"/>
        <v>4.1016661204969364E-2</v>
      </c>
      <c r="AT35">
        <f t="shared" si="3"/>
        <v>1.7793528238932197</v>
      </c>
      <c r="AU35">
        <f t="shared" si="4"/>
        <v>1</v>
      </c>
      <c r="BO35">
        <v>44.270896911621087</v>
      </c>
      <c r="BP35">
        <v>43.243217468261719</v>
      </c>
      <c r="BQ35" s="24">
        <f t="shared" si="5"/>
        <v>2.3486027382929313E-2</v>
      </c>
      <c r="BR35">
        <f t="shared" si="6"/>
        <v>1.0276794433593679</v>
      </c>
      <c r="BS35">
        <f t="shared" si="7"/>
        <v>1</v>
      </c>
    </row>
    <row r="36" spans="4:71">
      <c r="D36" s="20">
        <v>0.15</v>
      </c>
      <c r="E36" s="21">
        <f t="shared" si="8"/>
        <v>0.45104052389829064</v>
      </c>
      <c r="F36">
        <v>0.48064136526916251</v>
      </c>
      <c r="G36">
        <v>0.44129040915655487</v>
      </c>
      <c r="H36">
        <v>0.4567187657898808</v>
      </c>
      <c r="I36">
        <v>0.37256114015889302</v>
      </c>
      <c r="J36">
        <v>0.46538941682300172</v>
      </c>
      <c r="K36">
        <v>0.50765067237901074</v>
      </c>
      <c r="L36">
        <v>0.42365253527986302</v>
      </c>
      <c r="M36">
        <v>0.44051560976939602</v>
      </c>
      <c r="N36">
        <v>0.49104252314998259</v>
      </c>
      <c r="O36">
        <v>0.47729461940032708</v>
      </c>
      <c r="P36">
        <v>0.39783105372155309</v>
      </c>
      <c r="Q36">
        <v>0.41313990142399931</v>
      </c>
      <c r="R36">
        <v>0.43057637011377559</v>
      </c>
      <c r="S36">
        <v>0.50332866053150194</v>
      </c>
      <c r="T36">
        <v>0.46397481550745662</v>
      </c>
      <c r="V36">
        <v>11</v>
      </c>
      <c r="W36" s="20">
        <v>0.14000000000000001</v>
      </c>
      <c r="X36" s="19">
        <f t="shared" si="9"/>
        <v>0.76321948235900072</v>
      </c>
      <c r="Y36">
        <v>0.74504249291784708</v>
      </c>
      <c r="Z36">
        <v>0.75920679886685549</v>
      </c>
      <c r="AA36">
        <v>0.76203966005665724</v>
      </c>
      <c r="AB36">
        <v>0.77620396600566577</v>
      </c>
      <c r="AC36">
        <v>0.75568181818181823</v>
      </c>
      <c r="AD36">
        <v>0.74504249291784708</v>
      </c>
      <c r="AE36">
        <v>0.79036827195467418</v>
      </c>
      <c r="AF36">
        <v>0.76770538243626063</v>
      </c>
      <c r="AG36">
        <v>0.76203966005665724</v>
      </c>
      <c r="AH36">
        <v>0.74431818181818177</v>
      </c>
      <c r="AI36">
        <v>0.77053824362606227</v>
      </c>
      <c r="AJ36">
        <v>0.79603399433427757</v>
      </c>
      <c r="AK36">
        <v>0.75920679886685549</v>
      </c>
      <c r="AL36">
        <v>0.76770538243626063</v>
      </c>
      <c r="AM36">
        <v>0.74715909090909094</v>
      </c>
      <c r="AQ36">
        <v>7.62939453125E-4</v>
      </c>
      <c r="AR36">
        <v>7.152557373046875E-4</v>
      </c>
      <c r="AS36" s="24">
        <f t="shared" si="2"/>
        <v>6.4516129032258063E-2</v>
      </c>
      <c r="AT36">
        <f t="shared" si="3"/>
        <v>4.76837158203125E-5</v>
      </c>
      <c r="AU36">
        <f t="shared" si="4"/>
        <v>1</v>
      </c>
      <c r="BO36">
        <v>7.62939453125E-4</v>
      </c>
      <c r="BP36">
        <v>9.1552734375E-4</v>
      </c>
      <c r="BQ36" s="24">
        <f t="shared" si="5"/>
        <v>0.18181818181818182</v>
      </c>
      <c r="BR36">
        <f t="shared" si="6"/>
        <v>1.52587890625E-4</v>
      </c>
      <c r="BS36">
        <f t="shared" si="7"/>
        <v>1</v>
      </c>
    </row>
    <row r="37" spans="4:71">
      <c r="D37" s="20">
        <v>0.25</v>
      </c>
      <c r="E37" s="21">
        <f t="shared" si="8"/>
        <v>0.47879379059430621</v>
      </c>
      <c r="F37">
        <v>0.51049837121406028</v>
      </c>
      <c r="G37">
        <v>0.50723188013546661</v>
      </c>
      <c r="H37">
        <v>0.43660849085650771</v>
      </c>
      <c r="I37">
        <v>0.4851666763613251</v>
      </c>
      <c r="J37">
        <v>0.47100704595885767</v>
      </c>
      <c r="K37">
        <v>0.55913868995550342</v>
      </c>
      <c r="L37">
        <v>0.42305253720651931</v>
      </c>
      <c r="M37">
        <v>0.4432413696902488</v>
      </c>
      <c r="N37">
        <v>0.47159395510306579</v>
      </c>
      <c r="O37">
        <v>0.48372018328850452</v>
      </c>
      <c r="P37">
        <v>0.46551586928662753</v>
      </c>
      <c r="Q37">
        <v>0.48492096013424463</v>
      </c>
      <c r="R37">
        <v>0.44063760912932309</v>
      </c>
      <c r="S37">
        <v>0.55188265596596442</v>
      </c>
      <c r="T37">
        <v>0.4476905646283757</v>
      </c>
      <c r="V37">
        <v>12</v>
      </c>
      <c r="W37" s="20">
        <v>0.15</v>
      </c>
      <c r="X37" s="19">
        <f t="shared" si="9"/>
        <v>0.76680938277963751</v>
      </c>
      <c r="Y37">
        <v>0.75637393767705385</v>
      </c>
      <c r="Z37">
        <v>0.76770538243626063</v>
      </c>
      <c r="AA37">
        <v>0.76770538243626063</v>
      </c>
      <c r="AB37">
        <v>0.79886685552407932</v>
      </c>
      <c r="AC37">
        <v>0.76136363636363635</v>
      </c>
      <c r="AD37">
        <v>0.73371104815864019</v>
      </c>
      <c r="AE37">
        <v>0.78186968838526916</v>
      </c>
      <c r="AF37">
        <v>0.76203966005665724</v>
      </c>
      <c r="AG37">
        <v>0.76203966005665724</v>
      </c>
      <c r="AH37">
        <v>0.74147727272727271</v>
      </c>
      <c r="AI37">
        <v>0.77620396600566577</v>
      </c>
      <c r="AJ37">
        <v>0.79886685552407932</v>
      </c>
      <c r="AK37">
        <v>0.77053824362606227</v>
      </c>
      <c r="AL37">
        <v>0.77053824362606227</v>
      </c>
      <c r="AM37">
        <v>0.75284090909090906</v>
      </c>
      <c r="AQ37">
        <v>0.20751953125</v>
      </c>
      <c r="AR37">
        <v>1.0735648018973211E-2</v>
      </c>
      <c r="AS37" s="24">
        <f t="shared" si="2"/>
        <v>1.8032459425717855</v>
      </c>
      <c r="AT37">
        <f t="shared" si="3"/>
        <v>0.1967838832310268</v>
      </c>
      <c r="AU37">
        <f t="shared" si="4"/>
        <v>0</v>
      </c>
      <c r="BO37">
        <v>0.20751953125</v>
      </c>
      <c r="BP37">
        <v>2.5177001953125E-2</v>
      </c>
      <c r="BQ37" s="24">
        <f t="shared" si="5"/>
        <v>1.5672131147540984</v>
      </c>
      <c r="BR37">
        <f t="shared" si="6"/>
        <v>0.182342529296875</v>
      </c>
      <c r="BS37">
        <f t="shared" si="7"/>
        <v>0</v>
      </c>
    </row>
    <row r="38" spans="4:71">
      <c r="D38" s="20">
        <v>0.5</v>
      </c>
      <c r="E38" s="21">
        <f t="shared" si="8"/>
        <v>0.78575075423630047</v>
      </c>
      <c r="F38">
        <v>0.82509299312801077</v>
      </c>
      <c r="G38">
        <v>0.80695037085027987</v>
      </c>
      <c r="H38">
        <v>0.67970171679107694</v>
      </c>
      <c r="I38">
        <v>0.84511334443341224</v>
      </c>
      <c r="J38">
        <v>0.69150998575401534</v>
      </c>
      <c r="K38">
        <v>0.87180576404634369</v>
      </c>
      <c r="L38">
        <v>0.74001147371038845</v>
      </c>
      <c r="M38">
        <v>0.74362764284382443</v>
      </c>
      <c r="N38">
        <v>0.68915478903447058</v>
      </c>
      <c r="O38">
        <v>0.79991552121698373</v>
      </c>
      <c r="P38">
        <v>0.82667895355878385</v>
      </c>
      <c r="Q38">
        <v>0.73751456136019633</v>
      </c>
      <c r="R38">
        <v>0.75158779000806397</v>
      </c>
      <c r="S38">
        <v>0.96087116471457623</v>
      </c>
      <c r="T38">
        <v>0.8167252420940827</v>
      </c>
      <c r="V38">
        <v>13</v>
      </c>
      <c r="W38" s="20">
        <v>0.25</v>
      </c>
      <c r="X38" s="19">
        <f t="shared" si="9"/>
        <v>0.75226628895184133</v>
      </c>
      <c r="Y38">
        <v>0.73654390934844194</v>
      </c>
      <c r="Z38">
        <v>0.74220963172804533</v>
      </c>
      <c r="AA38">
        <v>0.76203966005665724</v>
      </c>
      <c r="AB38">
        <v>0.75920679886685549</v>
      </c>
      <c r="AC38">
        <v>0.76136363636363635</v>
      </c>
      <c r="AD38">
        <v>0.72237960339943341</v>
      </c>
      <c r="AE38">
        <v>0.77337110481586402</v>
      </c>
      <c r="AF38">
        <v>0.76203966005665724</v>
      </c>
      <c r="AG38">
        <v>0.76203966005665724</v>
      </c>
      <c r="AH38">
        <v>0.73295454545454541</v>
      </c>
      <c r="AI38">
        <v>0.74504249291784708</v>
      </c>
      <c r="AJ38">
        <v>0.75637393767705385</v>
      </c>
      <c r="AK38">
        <v>0.7535410764872521</v>
      </c>
      <c r="AL38">
        <v>0.75920679886685549</v>
      </c>
      <c r="AM38">
        <v>0.75568181818181823</v>
      </c>
      <c r="AQ38">
        <v>0.5992889404296875</v>
      </c>
      <c r="AR38">
        <v>0.68024855393629813</v>
      </c>
      <c r="AS38" s="24">
        <f t="shared" si="2"/>
        <v>0.12654512097236562</v>
      </c>
      <c r="AT38">
        <f t="shared" si="3"/>
        <v>8.0959613506610628E-2</v>
      </c>
      <c r="AU38">
        <f t="shared" si="4"/>
        <v>1</v>
      </c>
      <c r="BO38">
        <v>0.5992889404296875</v>
      </c>
      <c r="BP38">
        <v>0.92220306396484375</v>
      </c>
      <c r="BQ38" s="24">
        <f t="shared" si="5"/>
        <v>0.42447035226275542</v>
      </c>
      <c r="BR38">
        <f t="shared" si="6"/>
        <v>0.32291412353515625</v>
      </c>
      <c r="BS38">
        <f t="shared" si="7"/>
        <v>0</v>
      </c>
    </row>
    <row r="39" spans="4:71">
      <c r="D39" s="20">
        <v>1</v>
      </c>
      <c r="E39" s="21">
        <f t="shared" si="8"/>
        <v>1.2270611529335083</v>
      </c>
      <c r="F39">
        <v>1.291112608431864</v>
      </c>
      <c r="G39">
        <v>1.217697017243067</v>
      </c>
      <c r="H39">
        <v>1.1931482663288899</v>
      </c>
      <c r="I39">
        <v>1.27819174139345</v>
      </c>
      <c r="J39">
        <v>1.204283520711964</v>
      </c>
      <c r="K39">
        <v>1.246677048229085</v>
      </c>
      <c r="L39">
        <v>1.2533974838766511</v>
      </c>
      <c r="M39">
        <v>1.221817832931954</v>
      </c>
      <c r="N39">
        <v>1.1840948384137051</v>
      </c>
      <c r="O39">
        <v>1.263502708313845</v>
      </c>
      <c r="P39">
        <v>1.2377165252866851</v>
      </c>
      <c r="Q39">
        <v>1.1708902391713321</v>
      </c>
      <c r="R39">
        <v>1.122558780247791</v>
      </c>
      <c r="S39">
        <v>1.295674828529322</v>
      </c>
      <c r="T39">
        <v>1.2251538548930201</v>
      </c>
      <c r="V39">
        <v>14</v>
      </c>
      <c r="W39" s="20">
        <v>0.5</v>
      </c>
      <c r="X39" s="19">
        <f t="shared" si="9"/>
        <v>0.63000579448879734</v>
      </c>
      <c r="Y39">
        <v>0.6203966005665722</v>
      </c>
      <c r="Z39">
        <v>0.62889518413597734</v>
      </c>
      <c r="AA39">
        <v>0.65722379603399439</v>
      </c>
      <c r="AB39">
        <v>0.61473087818696881</v>
      </c>
      <c r="AC39">
        <v>0.69318181818181823</v>
      </c>
      <c r="AD39">
        <v>0.59773371104815864</v>
      </c>
      <c r="AE39">
        <v>0.68838526912181308</v>
      </c>
      <c r="AF39">
        <v>0.62606232294617559</v>
      </c>
      <c r="AG39">
        <v>0.68555240793201133</v>
      </c>
      <c r="AH39">
        <v>0.59375</v>
      </c>
      <c r="AI39">
        <v>0.60906515580736542</v>
      </c>
      <c r="AJ39">
        <v>0.64022662889518411</v>
      </c>
      <c r="AK39">
        <v>0.62606232294617559</v>
      </c>
      <c r="AL39">
        <v>0.57507082152974509</v>
      </c>
      <c r="AM39">
        <v>0.59375</v>
      </c>
      <c r="AQ39">
        <v>0</v>
      </c>
      <c r="AR39">
        <v>0</v>
      </c>
      <c r="AS39" s="24">
        <f t="shared" si="2"/>
        <v>0</v>
      </c>
      <c r="AT39">
        <f t="shared" si="3"/>
        <v>0</v>
      </c>
      <c r="AU39">
        <f t="shared" si="4"/>
        <v>1</v>
      </c>
      <c r="BO39">
        <v>0</v>
      </c>
      <c r="BP39">
        <v>0</v>
      </c>
      <c r="BQ39" s="24">
        <f t="shared" si="5"/>
        <v>0</v>
      </c>
      <c r="BR39">
        <f t="shared" si="6"/>
        <v>0</v>
      </c>
      <c r="BS39">
        <f t="shared" si="7"/>
        <v>1</v>
      </c>
    </row>
    <row r="40" spans="4:71">
      <c r="D40" s="20">
        <v>2</v>
      </c>
      <c r="E40" s="21">
        <f t="shared" si="8"/>
        <v>1.306674391259377</v>
      </c>
      <c r="F40">
        <v>1.327946742232887</v>
      </c>
      <c r="G40">
        <v>1.3633583043838911</v>
      </c>
      <c r="H40">
        <v>1.262651829190077</v>
      </c>
      <c r="I40">
        <v>1.310985653187601</v>
      </c>
      <c r="J40">
        <v>1.2698485081716939</v>
      </c>
      <c r="K40">
        <v>1.3462035563434021</v>
      </c>
      <c r="L40">
        <v>1.3149279939276259</v>
      </c>
      <c r="M40">
        <v>1.2673538897426859</v>
      </c>
      <c r="N40">
        <v>1.300764090603828</v>
      </c>
      <c r="O40">
        <v>1.311446180396175</v>
      </c>
      <c r="P40">
        <v>1.2816266422672611</v>
      </c>
      <c r="Q40">
        <v>1.301811349040477</v>
      </c>
      <c r="R40">
        <v>1.270056875349943</v>
      </c>
      <c r="S40">
        <v>1.3850258736564891</v>
      </c>
      <c r="T40">
        <v>1.28610838039662</v>
      </c>
      <c r="V40">
        <v>15</v>
      </c>
      <c r="W40" s="20">
        <v>1</v>
      </c>
      <c r="X40" s="19">
        <f t="shared" si="9"/>
        <v>0.30667653875869172</v>
      </c>
      <c r="Y40">
        <v>0.24079320113314451</v>
      </c>
      <c r="Z40">
        <v>0.33994334277620403</v>
      </c>
      <c r="AA40">
        <v>0.32861189801699719</v>
      </c>
      <c r="AB40">
        <v>0.26912181303116139</v>
      </c>
      <c r="AC40">
        <v>0.32954545454545447</v>
      </c>
      <c r="AD40">
        <v>0.30878186968838528</v>
      </c>
      <c r="AE40">
        <v>0.30311614730878189</v>
      </c>
      <c r="AF40">
        <v>0.28328611898016998</v>
      </c>
      <c r="AG40">
        <v>0.35694050991501408</v>
      </c>
      <c r="AH40">
        <v>0.2443181818181818</v>
      </c>
      <c r="AI40">
        <v>0.28328611898016998</v>
      </c>
      <c r="AJ40">
        <v>0.34560906515580742</v>
      </c>
      <c r="AK40">
        <v>0.38810198300283288</v>
      </c>
      <c r="AL40">
        <v>0.3002832861189802</v>
      </c>
      <c r="AM40">
        <v>0.27840909090909088</v>
      </c>
      <c r="AQ40">
        <v>0</v>
      </c>
      <c r="AR40">
        <v>0</v>
      </c>
      <c r="AS40" s="24">
        <f t="shared" si="2"/>
        <v>0</v>
      </c>
      <c r="AT40">
        <f t="shared" si="3"/>
        <v>0</v>
      </c>
      <c r="AU40">
        <f t="shared" si="4"/>
        <v>1</v>
      </c>
      <c r="BO40">
        <v>0</v>
      </c>
      <c r="BP40">
        <v>0</v>
      </c>
      <c r="BQ40" s="24">
        <f t="shared" si="5"/>
        <v>0</v>
      </c>
      <c r="BR40">
        <f t="shared" si="6"/>
        <v>0</v>
      </c>
      <c r="BS40">
        <f t="shared" si="7"/>
        <v>1</v>
      </c>
    </row>
    <row r="41" spans="4:71">
      <c r="W41" s="20">
        <v>2</v>
      </c>
      <c r="X41" s="19">
        <f t="shared" si="9"/>
        <v>0.23960855009013654</v>
      </c>
      <c r="Y41">
        <v>0.2436260623229462</v>
      </c>
      <c r="Z41">
        <v>0.20963172804532579</v>
      </c>
      <c r="AA41">
        <v>0.26062322946175642</v>
      </c>
      <c r="AB41">
        <v>0.24079320113314451</v>
      </c>
      <c r="AC41">
        <v>0.27840909090909088</v>
      </c>
      <c r="AD41">
        <v>0.2181303116147309</v>
      </c>
      <c r="AE41">
        <v>0.24929178470254959</v>
      </c>
      <c r="AF41">
        <v>0.25212464589235128</v>
      </c>
      <c r="AG41">
        <v>0.23512747875354109</v>
      </c>
      <c r="AH41">
        <v>0.2244318181818182</v>
      </c>
      <c r="AI41">
        <v>0.26062322946175642</v>
      </c>
      <c r="AJ41">
        <v>0.2181303116147309</v>
      </c>
      <c r="AK41">
        <v>0.25212464589235128</v>
      </c>
      <c r="AL41">
        <v>0.22662889518413601</v>
      </c>
      <c r="AM41">
        <v>0.2244318181818182</v>
      </c>
      <c r="AQ41">
        <v>0</v>
      </c>
      <c r="AR41">
        <v>0</v>
      </c>
      <c r="AS41" s="24">
        <f t="shared" si="2"/>
        <v>0</v>
      </c>
      <c r="AT41">
        <f t="shared" si="3"/>
        <v>0</v>
      </c>
      <c r="AU41">
        <f t="shared" si="4"/>
        <v>1</v>
      </c>
      <c r="BO41">
        <v>0</v>
      </c>
      <c r="BP41">
        <v>0</v>
      </c>
      <c r="BQ41" s="24">
        <f t="shared" si="5"/>
        <v>0</v>
      </c>
      <c r="BR41">
        <f t="shared" si="6"/>
        <v>0</v>
      </c>
      <c r="BS41">
        <f t="shared" si="7"/>
        <v>1</v>
      </c>
    </row>
    <row r="42" spans="4:71">
      <c r="AQ42">
        <v>48.520278930664063</v>
      </c>
      <c r="AR42">
        <v>44.954012208065741</v>
      </c>
      <c r="AS42" s="24">
        <f t="shared" si="2"/>
        <v>7.6304761002262092E-2</v>
      </c>
      <c r="AT42">
        <f t="shared" si="3"/>
        <v>3.5662667225983213</v>
      </c>
      <c r="AU42">
        <f t="shared" si="4"/>
        <v>1</v>
      </c>
      <c r="BO42">
        <v>48.520278930664063</v>
      </c>
      <c r="BP42">
        <v>46.827888488769531</v>
      </c>
      <c r="BQ42" s="24">
        <f t="shared" si="5"/>
        <v>3.549917083250817E-2</v>
      </c>
      <c r="BR42">
        <f t="shared" si="6"/>
        <v>1.6923904418945313</v>
      </c>
      <c r="BS42">
        <f t="shared" si="7"/>
        <v>1</v>
      </c>
    </row>
    <row r="43" spans="4:71">
      <c r="AQ43">
        <v>1.473808288574219</v>
      </c>
      <c r="AR43">
        <v>1.533317565917969</v>
      </c>
      <c r="AS43" s="24">
        <f t="shared" si="2"/>
        <v>3.9578840542940502E-2</v>
      </c>
      <c r="AT43">
        <f t="shared" si="3"/>
        <v>5.950927734375E-2</v>
      </c>
      <c r="AU43">
        <f t="shared" si="4"/>
        <v>1</v>
      </c>
      <c r="BO43">
        <v>1.473808288574219</v>
      </c>
      <c r="BP43">
        <v>1.533317565917969</v>
      </c>
      <c r="BQ43" s="24">
        <f t="shared" si="5"/>
        <v>3.9578840542940502E-2</v>
      </c>
      <c r="BR43">
        <f t="shared" si="6"/>
        <v>5.950927734375E-2</v>
      </c>
      <c r="BS43">
        <f t="shared" si="7"/>
        <v>1</v>
      </c>
    </row>
    <row r="44" spans="4:71">
      <c r="D44" s="6" t="s">
        <v>37</v>
      </c>
      <c r="E44" t="s">
        <v>126</v>
      </c>
      <c r="W44" s="6" t="s">
        <v>78</v>
      </c>
      <c r="X44" t="s">
        <v>127</v>
      </c>
      <c r="AQ44">
        <v>1.714897155761719</v>
      </c>
      <c r="AR44">
        <v>1.150321960449219</v>
      </c>
      <c r="AS44" s="24">
        <f t="shared" si="2"/>
        <v>0.39408866995073888</v>
      </c>
      <c r="AT44">
        <f t="shared" si="3"/>
        <v>0.5645751953125</v>
      </c>
      <c r="AU44">
        <f t="shared" si="4"/>
        <v>0</v>
      </c>
      <c r="BO44">
        <v>1.714897155761719</v>
      </c>
      <c r="BP44">
        <v>1.150321960449219</v>
      </c>
      <c r="BQ44" s="24">
        <f t="shared" si="5"/>
        <v>0.39408866995073888</v>
      </c>
      <c r="BR44">
        <f t="shared" si="6"/>
        <v>0.5645751953125</v>
      </c>
      <c r="BS44">
        <f t="shared" si="7"/>
        <v>0</v>
      </c>
    </row>
    <row r="45" spans="4:71">
      <c r="D45" s="22" t="s">
        <v>92</v>
      </c>
      <c r="E45" s="22" t="s">
        <v>23</v>
      </c>
      <c r="F45" s="22" t="s">
        <v>100</v>
      </c>
      <c r="G45" s="22" t="s">
        <v>101</v>
      </c>
      <c r="H45" s="22" t="s">
        <v>102</v>
      </c>
      <c r="I45" s="22" t="s">
        <v>103</v>
      </c>
      <c r="J45" s="22" t="s">
        <v>104</v>
      </c>
      <c r="K45" s="22" t="s">
        <v>105</v>
      </c>
      <c r="L45" s="22" t="s">
        <v>106</v>
      </c>
      <c r="M45" s="22" t="s">
        <v>107</v>
      </c>
      <c r="N45" s="22" t="s">
        <v>108</v>
      </c>
      <c r="O45" s="22" t="s">
        <v>109</v>
      </c>
      <c r="P45" s="22" t="s">
        <v>110</v>
      </c>
      <c r="Q45" s="22" t="s">
        <v>111</v>
      </c>
      <c r="R45" s="22" t="s">
        <v>112</v>
      </c>
      <c r="S45" s="22" t="s">
        <v>113</v>
      </c>
      <c r="T45" s="22" t="s">
        <v>114</v>
      </c>
      <c r="W45" s="22" t="s">
        <v>92</v>
      </c>
      <c r="X45" s="22" t="s">
        <v>23</v>
      </c>
      <c r="Y45" s="22" t="s">
        <v>100</v>
      </c>
      <c r="Z45" s="22" t="s">
        <v>101</v>
      </c>
      <c r="AA45" s="22" t="s">
        <v>102</v>
      </c>
      <c r="AB45" s="22" t="s">
        <v>103</v>
      </c>
      <c r="AC45" s="22" t="s">
        <v>104</v>
      </c>
      <c r="AD45" s="22" t="s">
        <v>105</v>
      </c>
      <c r="AE45" s="22" t="s">
        <v>106</v>
      </c>
      <c r="AF45" s="22" t="s">
        <v>107</v>
      </c>
      <c r="AG45" s="22" t="s">
        <v>108</v>
      </c>
      <c r="AH45" s="22" t="s">
        <v>109</v>
      </c>
      <c r="AI45" s="22" t="s">
        <v>110</v>
      </c>
      <c r="AJ45" s="22" t="s">
        <v>111</v>
      </c>
      <c r="AK45" s="22" t="s">
        <v>112</v>
      </c>
      <c r="AL45" s="22" t="s">
        <v>113</v>
      </c>
      <c r="AM45" s="22" t="s">
        <v>114</v>
      </c>
      <c r="AQ45">
        <v>0.2010345458984375</v>
      </c>
      <c r="AR45">
        <v>0</v>
      </c>
      <c r="AS45" s="24">
        <f t="shared" si="2"/>
        <v>2</v>
      </c>
      <c r="AT45">
        <f t="shared" si="3"/>
        <v>0.2010345458984375</v>
      </c>
      <c r="AU45">
        <f t="shared" si="4"/>
        <v>0</v>
      </c>
      <c r="BO45">
        <v>0.2010345458984375</v>
      </c>
      <c r="BP45">
        <v>0</v>
      </c>
      <c r="BQ45" s="24">
        <f t="shared" si="5"/>
        <v>2</v>
      </c>
      <c r="BR45">
        <f t="shared" si="6"/>
        <v>0.2010345458984375</v>
      </c>
      <c r="BS45">
        <f t="shared" si="7"/>
        <v>0</v>
      </c>
    </row>
    <row r="46" spans="4:71">
      <c r="D46" s="22">
        <v>1</v>
      </c>
      <c r="E46" s="23">
        <f t="shared" ref="E46:E60" si="10">AVERAGE(F46:T46)</f>
        <v>1.5732396143927085</v>
      </c>
      <c r="F46">
        <v>1.5600740658754391</v>
      </c>
      <c r="G46">
        <v>1.5752780295120801</v>
      </c>
      <c r="H46">
        <v>1.547115897487735</v>
      </c>
      <c r="I46">
        <v>1.625259135708041</v>
      </c>
      <c r="J46">
        <v>1.57787568928149</v>
      </c>
      <c r="K46">
        <v>1.584769763232144</v>
      </c>
      <c r="L46">
        <v>1.5846939028014999</v>
      </c>
      <c r="M46">
        <v>1.541272226919743</v>
      </c>
      <c r="N46">
        <v>1.546217120412863</v>
      </c>
      <c r="O46">
        <v>1.6213915209990051</v>
      </c>
      <c r="P46">
        <v>1.5215814305328359</v>
      </c>
      <c r="Q46">
        <v>1.5514874922348689</v>
      </c>
      <c r="R46">
        <v>1.5659230687798329</v>
      </c>
      <c r="S46">
        <v>1.6177038729090909</v>
      </c>
      <c r="T46">
        <v>1.5779509992039631</v>
      </c>
      <c r="W46" s="22">
        <v>1</v>
      </c>
      <c r="X46" s="23">
        <f t="shared" ref="X46:X60" si="11">AVERAGE(Y46:AM46)</f>
        <v>3.4196068332045672E-2</v>
      </c>
      <c r="Y46">
        <v>4.5325779036827198E-2</v>
      </c>
      <c r="Z46">
        <v>3.1161473087818699E-2</v>
      </c>
      <c r="AA46">
        <v>3.39943342776204E-2</v>
      </c>
      <c r="AB46">
        <v>2.2662889518413599E-2</v>
      </c>
      <c r="AC46">
        <v>2.556818181818182E-2</v>
      </c>
      <c r="AD46">
        <v>3.6827195467422087E-2</v>
      </c>
      <c r="AE46">
        <v>4.5325779036827198E-2</v>
      </c>
      <c r="AF46">
        <v>3.9660056657223802E-2</v>
      </c>
      <c r="AG46">
        <v>2.8328611898017001E-2</v>
      </c>
      <c r="AH46">
        <v>1.7045454545454541E-2</v>
      </c>
      <c r="AI46">
        <v>5.3824362606232287E-2</v>
      </c>
      <c r="AJ46">
        <v>4.2492917847025503E-2</v>
      </c>
      <c r="AK46">
        <v>4.8158640226628892E-2</v>
      </c>
      <c r="AL46">
        <v>1.69971671388102E-2</v>
      </c>
      <c r="AM46">
        <v>2.556818181818182E-2</v>
      </c>
      <c r="AQ46">
        <v>0.188446044921875</v>
      </c>
      <c r="AR46">
        <v>0.1758575439453125</v>
      </c>
      <c r="AS46" s="24">
        <f t="shared" si="2"/>
        <v>6.9109947643979056E-2</v>
      </c>
      <c r="AT46">
        <f t="shared" si="3"/>
        <v>1.25885009765625E-2</v>
      </c>
      <c r="AU46">
        <f t="shared" si="4"/>
        <v>1</v>
      </c>
      <c r="BO46">
        <v>0.188446044921875</v>
      </c>
      <c r="BP46">
        <v>0.11444091796875</v>
      </c>
      <c r="BQ46" s="24">
        <f t="shared" si="5"/>
        <v>0.48866498740554154</v>
      </c>
      <c r="BR46">
        <f t="shared" si="6"/>
        <v>7.4005126953125E-2</v>
      </c>
      <c r="BS46">
        <f t="shared" si="7"/>
        <v>0</v>
      </c>
    </row>
    <row r="47" spans="4:71">
      <c r="D47" s="22">
        <v>2</v>
      </c>
      <c r="E47" s="23">
        <f t="shared" si="10"/>
        <v>1.4890186809427208</v>
      </c>
      <c r="F47">
        <v>1.4818885008428471</v>
      </c>
      <c r="G47">
        <v>1.5253697203007479</v>
      </c>
      <c r="H47">
        <v>1.4614666474291429</v>
      </c>
      <c r="I47">
        <v>1.5035255094829061</v>
      </c>
      <c r="J47">
        <v>1.4726999431773651</v>
      </c>
      <c r="K47">
        <v>1.515128657753859</v>
      </c>
      <c r="L47">
        <v>1.506825481377108</v>
      </c>
      <c r="M47">
        <v>1.459199086806543</v>
      </c>
      <c r="N47">
        <v>1.4393386573964211</v>
      </c>
      <c r="O47">
        <v>1.5219727751478109</v>
      </c>
      <c r="P47">
        <v>1.450127693130522</v>
      </c>
      <c r="Q47">
        <v>1.4872644844127081</v>
      </c>
      <c r="R47">
        <v>1.49008332019648</v>
      </c>
      <c r="S47">
        <v>1.5435986867709051</v>
      </c>
      <c r="T47">
        <v>1.476791049915446</v>
      </c>
      <c r="W47" s="22">
        <v>2</v>
      </c>
      <c r="X47" s="23">
        <f t="shared" si="11"/>
        <v>7.010526654648469E-2</v>
      </c>
      <c r="Y47">
        <v>8.4985835694050993E-2</v>
      </c>
      <c r="Z47">
        <v>5.3824362606232287E-2</v>
      </c>
      <c r="AA47">
        <v>7.3654390934844188E-2</v>
      </c>
      <c r="AB47">
        <v>7.0821529745042494E-2</v>
      </c>
      <c r="AC47">
        <v>7.9545454545454544E-2</v>
      </c>
      <c r="AD47">
        <v>6.79886685552408E-2</v>
      </c>
      <c r="AE47">
        <v>8.4985835694050993E-2</v>
      </c>
      <c r="AF47">
        <v>5.9490084985835703E-2</v>
      </c>
      <c r="AG47">
        <v>7.9320113314447591E-2</v>
      </c>
      <c r="AH47">
        <v>6.25E-2</v>
      </c>
      <c r="AI47">
        <v>9.0651558073654395E-2</v>
      </c>
      <c r="AJ47">
        <v>7.0821529745042494E-2</v>
      </c>
      <c r="AK47">
        <v>6.5155807365439092E-2</v>
      </c>
      <c r="AL47">
        <v>4.2492917847025503E-2</v>
      </c>
      <c r="AM47">
        <v>6.5340909090909088E-2</v>
      </c>
      <c r="AQ47">
        <v>0</v>
      </c>
      <c r="AR47">
        <v>0</v>
      </c>
      <c r="AS47" s="24">
        <f t="shared" si="2"/>
        <v>0</v>
      </c>
      <c r="AT47">
        <f t="shared" si="3"/>
        <v>0</v>
      </c>
      <c r="AU47">
        <f t="shared" si="4"/>
        <v>1</v>
      </c>
      <c r="BO47">
        <v>0</v>
      </c>
      <c r="BP47">
        <v>0</v>
      </c>
      <c r="BQ47" s="24">
        <f t="shared" si="5"/>
        <v>0</v>
      </c>
      <c r="BR47">
        <f t="shared" si="6"/>
        <v>0</v>
      </c>
      <c r="BS47">
        <f t="shared" si="7"/>
        <v>1</v>
      </c>
    </row>
    <row r="48" spans="4:71">
      <c r="D48" s="22">
        <v>3</v>
      </c>
      <c r="E48" s="23">
        <f t="shared" si="10"/>
        <v>1.4289403595243289</v>
      </c>
      <c r="F48">
        <v>1.431951010145426</v>
      </c>
      <c r="G48">
        <v>1.4706056885815431</v>
      </c>
      <c r="H48">
        <v>1.385880523328026</v>
      </c>
      <c r="I48">
        <v>1.4364794428579919</v>
      </c>
      <c r="J48">
        <v>1.41686243110577</v>
      </c>
      <c r="K48">
        <v>1.460534625827635</v>
      </c>
      <c r="L48">
        <v>1.4425821528027689</v>
      </c>
      <c r="M48">
        <v>1.405322790835307</v>
      </c>
      <c r="N48">
        <v>1.37966082155626</v>
      </c>
      <c r="O48">
        <v>1.4589767363150019</v>
      </c>
      <c r="P48">
        <v>1.3991014572248901</v>
      </c>
      <c r="Q48">
        <v>1.431830953427917</v>
      </c>
      <c r="R48">
        <v>1.414395095867315</v>
      </c>
      <c r="S48">
        <v>1.4791634736210439</v>
      </c>
      <c r="T48">
        <v>1.420758189368035</v>
      </c>
      <c r="W48" s="22">
        <v>3</v>
      </c>
      <c r="X48" s="23">
        <f t="shared" si="11"/>
        <v>0.12773628637651305</v>
      </c>
      <c r="Y48">
        <v>0.11898016997167141</v>
      </c>
      <c r="Z48">
        <v>0.1104815864022663</v>
      </c>
      <c r="AA48">
        <v>0.13881019830028329</v>
      </c>
      <c r="AB48">
        <v>0.13881019830028329</v>
      </c>
      <c r="AC48">
        <v>0.13636363636363641</v>
      </c>
      <c r="AD48">
        <v>0.1246458923512748</v>
      </c>
      <c r="AE48">
        <v>0.1076487252124646</v>
      </c>
      <c r="AF48">
        <v>0.1246458923512748</v>
      </c>
      <c r="AG48">
        <v>0.15297450424929179</v>
      </c>
      <c r="AH48">
        <v>0.1107954545454545</v>
      </c>
      <c r="AI48">
        <v>0.14164305949008499</v>
      </c>
      <c r="AJ48">
        <v>0.11898016997167141</v>
      </c>
      <c r="AK48">
        <v>0.14164305949008499</v>
      </c>
      <c r="AL48">
        <v>0.13314447592067991</v>
      </c>
      <c r="AM48">
        <v>0.11647727272727269</v>
      </c>
      <c r="AQ48">
        <v>2.09808349609375E-3</v>
      </c>
      <c r="AR48">
        <v>2.86102294921875E-3</v>
      </c>
      <c r="AS48" s="24">
        <f t="shared" si="2"/>
        <v>0.30769230769230771</v>
      </c>
      <c r="AT48">
        <f t="shared" si="3"/>
        <v>7.62939453125E-4</v>
      </c>
      <c r="AU48">
        <f t="shared" si="4"/>
        <v>0</v>
      </c>
      <c r="BO48">
        <v>2.09808349609375E-3</v>
      </c>
      <c r="BP48">
        <v>8.58306884765625E-3</v>
      </c>
      <c r="BQ48" s="24">
        <f t="shared" si="5"/>
        <v>1.2142857142857142</v>
      </c>
      <c r="BR48">
        <f t="shared" si="6"/>
        <v>6.4849853515625E-3</v>
      </c>
      <c r="BS48">
        <f t="shared" si="7"/>
        <v>0</v>
      </c>
    </row>
    <row r="49" spans="4:71">
      <c r="D49" s="22">
        <v>4</v>
      </c>
      <c r="E49" s="23">
        <f t="shared" si="10"/>
        <v>1.3573791418948653</v>
      </c>
      <c r="F49">
        <v>1.373991332741987</v>
      </c>
      <c r="G49">
        <v>1.4095503181332441</v>
      </c>
      <c r="H49">
        <v>1.3195904647561749</v>
      </c>
      <c r="I49">
        <v>1.3653671765104951</v>
      </c>
      <c r="J49">
        <v>1.323709112486118</v>
      </c>
      <c r="K49">
        <v>1.404218817191986</v>
      </c>
      <c r="L49">
        <v>1.3669493843714871</v>
      </c>
      <c r="M49">
        <v>1.3234061236243739</v>
      </c>
      <c r="N49">
        <v>1.3203897136072431</v>
      </c>
      <c r="O49">
        <v>1.3715360097647069</v>
      </c>
      <c r="P49">
        <v>1.336117605021768</v>
      </c>
      <c r="Q49">
        <v>1.346666594648869</v>
      </c>
      <c r="R49">
        <v>1.3401846378079549</v>
      </c>
      <c r="S49">
        <v>1.418414067023879</v>
      </c>
      <c r="T49">
        <v>1.340595770732695</v>
      </c>
      <c r="W49" s="22">
        <v>4</v>
      </c>
      <c r="X49" s="23">
        <f t="shared" si="11"/>
        <v>0.18972068417889953</v>
      </c>
      <c r="Y49">
        <v>0.18696883852691221</v>
      </c>
      <c r="Z49">
        <v>0.16997167138810201</v>
      </c>
      <c r="AA49">
        <v>0.19546742209631729</v>
      </c>
      <c r="AB49">
        <v>0.20963172804532579</v>
      </c>
      <c r="AC49">
        <v>0.19602272727272729</v>
      </c>
      <c r="AD49">
        <v>0.1784702549575071</v>
      </c>
      <c r="AE49">
        <v>0.1898016997167139</v>
      </c>
      <c r="AF49">
        <v>0.19830028328611901</v>
      </c>
      <c r="AG49">
        <v>0.2039660056657224</v>
      </c>
      <c r="AH49">
        <v>0.19034090909090909</v>
      </c>
      <c r="AI49">
        <v>0.1926345609065156</v>
      </c>
      <c r="AJ49">
        <v>0.1756373937677054</v>
      </c>
      <c r="AK49">
        <v>0.1898016997167139</v>
      </c>
      <c r="AL49">
        <v>0.18413597733711051</v>
      </c>
      <c r="AM49">
        <v>0.18465909090909091</v>
      </c>
      <c r="AQ49">
        <v>50.007438659667969</v>
      </c>
      <c r="AR49">
        <v>49.878025054931641</v>
      </c>
      <c r="AS49" s="24">
        <f t="shared" si="2"/>
        <v>2.2936940601727051E-3</v>
      </c>
      <c r="AT49">
        <f t="shared" si="3"/>
        <v>0.11453628540039063</v>
      </c>
      <c r="AU49">
        <f t="shared" si="4"/>
        <v>1</v>
      </c>
      <c r="BO49">
        <v>50.007438659667969</v>
      </c>
      <c r="BP49">
        <v>49.997520446777337</v>
      </c>
      <c r="BQ49" s="24">
        <f t="shared" si="5"/>
        <v>9.9191966976563023E-5</v>
      </c>
      <c r="BR49">
        <f t="shared" si="6"/>
        <v>4.9591064453053946E-3</v>
      </c>
      <c r="BS49">
        <f t="shared" si="7"/>
        <v>1</v>
      </c>
    </row>
    <row r="50" spans="4:71">
      <c r="D50" s="22">
        <v>5</v>
      </c>
      <c r="E50" s="23">
        <f t="shared" si="10"/>
        <v>1.3030186207322163</v>
      </c>
      <c r="F50">
        <v>1.318564223874338</v>
      </c>
      <c r="G50">
        <v>1.358821050728737</v>
      </c>
      <c r="H50">
        <v>1.264473337283436</v>
      </c>
      <c r="I50">
        <v>1.2948744014631799</v>
      </c>
      <c r="J50">
        <v>1.2625043752751901</v>
      </c>
      <c r="K50">
        <v>1.3555286314170849</v>
      </c>
      <c r="L50">
        <v>1.317596663506907</v>
      </c>
      <c r="M50">
        <v>1.2643809695705841</v>
      </c>
      <c r="N50">
        <v>1.2910154043208359</v>
      </c>
      <c r="O50">
        <v>1.306123246713611</v>
      </c>
      <c r="P50">
        <v>1.275790299700996</v>
      </c>
      <c r="Q50">
        <v>1.3033240683689</v>
      </c>
      <c r="R50">
        <v>1.267191340642299</v>
      </c>
      <c r="S50">
        <v>1.377894341286791</v>
      </c>
      <c r="T50">
        <v>1.2871969568303521</v>
      </c>
      <c r="W50" s="22">
        <v>5</v>
      </c>
      <c r="X50" s="23">
        <f t="shared" si="11"/>
        <v>0.21730888917503649</v>
      </c>
      <c r="Y50">
        <v>0.2181303116147309</v>
      </c>
      <c r="Z50">
        <v>0.1756373937677054</v>
      </c>
      <c r="AA50">
        <v>0.2294617563739377</v>
      </c>
      <c r="AB50">
        <v>0.22662889518413601</v>
      </c>
      <c r="AC50">
        <v>0.23011363636363641</v>
      </c>
      <c r="AD50">
        <v>0.20113314447592071</v>
      </c>
      <c r="AE50">
        <v>0.2181303116147309</v>
      </c>
      <c r="AF50">
        <v>0.2294617563739377</v>
      </c>
      <c r="AG50">
        <v>0.2152974504249292</v>
      </c>
      <c r="AH50">
        <v>0.21875</v>
      </c>
      <c r="AI50">
        <v>0.23512747875354109</v>
      </c>
      <c r="AJ50">
        <v>0.22096317280453259</v>
      </c>
      <c r="AK50">
        <v>0.23796033994334281</v>
      </c>
      <c r="AL50">
        <v>0.20113314447592071</v>
      </c>
      <c r="AM50">
        <v>0.20170454545454539</v>
      </c>
      <c r="AQ50">
        <v>0</v>
      </c>
      <c r="AR50">
        <v>0</v>
      </c>
      <c r="AS50" s="24">
        <f t="shared" si="2"/>
        <v>0</v>
      </c>
      <c r="AT50">
        <f t="shared" si="3"/>
        <v>0</v>
      </c>
      <c r="AU50">
        <f t="shared" si="4"/>
        <v>1</v>
      </c>
      <c r="BO50">
        <v>0</v>
      </c>
      <c r="BP50">
        <v>0</v>
      </c>
      <c r="BQ50" s="24">
        <f t="shared" si="5"/>
        <v>0</v>
      </c>
      <c r="BR50">
        <f t="shared" si="6"/>
        <v>0</v>
      </c>
      <c r="BS50">
        <f t="shared" si="7"/>
        <v>1</v>
      </c>
    </row>
    <row r="51" spans="4:71">
      <c r="D51" s="22">
        <v>6</v>
      </c>
      <c r="E51" s="23">
        <f t="shared" si="10"/>
        <v>1.1218619936318446</v>
      </c>
      <c r="F51">
        <v>1.2856009957054311</v>
      </c>
      <c r="G51">
        <v>1.041005069654021</v>
      </c>
      <c r="H51">
        <v>1.07880778355426</v>
      </c>
      <c r="I51">
        <v>1.003219282970951</v>
      </c>
      <c r="J51">
        <v>1.2307786406247829</v>
      </c>
      <c r="K51">
        <v>1.2946535111711941</v>
      </c>
      <c r="L51">
        <v>1.103567891376521</v>
      </c>
      <c r="M51">
        <v>1.1105469604175771</v>
      </c>
      <c r="N51">
        <v>0.97715425346147466</v>
      </c>
      <c r="O51">
        <v>1.1965742320910411</v>
      </c>
      <c r="P51">
        <v>1.021311813145336</v>
      </c>
      <c r="Q51">
        <v>1.079276884731752</v>
      </c>
      <c r="R51">
        <v>0.95939796479703732</v>
      </c>
      <c r="S51">
        <v>1.3095256953803169</v>
      </c>
      <c r="T51">
        <v>1.1365089253959679</v>
      </c>
      <c r="W51" s="22">
        <v>6</v>
      </c>
      <c r="X51" s="23">
        <f t="shared" si="11"/>
        <v>0.38789595673448368</v>
      </c>
      <c r="Y51">
        <v>0.22096317280453259</v>
      </c>
      <c r="Z51">
        <v>0.47875354107648732</v>
      </c>
      <c r="AA51">
        <v>0.42776203966005671</v>
      </c>
      <c r="AB51">
        <v>0.50141643059490082</v>
      </c>
      <c r="AC51">
        <v>0.25852272727272729</v>
      </c>
      <c r="AD51">
        <v>0.22662889518413601</v>
      </c>
      <c r="AE51">
        <v>0.43626062322946169</v>
      </c>
      <c r="AF51">
        <v>0.38243626062322938</v>
      </c>
      <c r="AG51">
        <v>0.52974504249291787</v>
      </c>
      <c r="AH51">
        <v>0.30113636363636359</v>
      </c>
      <c r="AI51">
        <v>0.45325779036827202</v>
      </c>
      <c r="AJ51">
        <v>0.44759206798866857</v>
      </c>
      <c r="AK51">
        <v>0.5382436260623229</v>
      </c>
      <c r="AL51">
        <v>0.26628895184135981</v>
      </c>
      <c r="AM51">
        <v>0.34943181818181818</v>
      </c>
      <c r="AQ51">
        <v>0</v>
      </c>
      <c r="AR51">
        <v>0</v>
      </c>
      <c r="AS51" s="24">
        <f t="shared" si="2"/>
        <v>0</v>
      </c>
      <c r="AT51">
        <f t="shared" si="3"/>
        <v>0</v>
      </c>
      <c r="AU51">
        <f t="shared" si="4"/>
        <v>1</v>
      </c>
      <c r="BO51">
        <v>0</v>
      </c>
      <c r="BP51">
        <v>0</v>
      </c>
      <c r="BQ51" s="24">
        <f t="shared" si="5"/>
        <v>0</v>
      </c>
      <c r="BR51">
        <f t="shared" si="6"/>
        <v>0</v>
      </c>
      <c r="BS51">
        <f t="shared" si="7"/>
        <v>1</v>
      </c>
    </row>
    <row r="52" spans="4:71">
      <c r="D52" s="22">
        <v>7</v>
      </c>
      <c r="E52" s="23">
        <f t="shared" si="10"/>
        <v>0.69775921525454843</v>
      </c>
      <c r="F52">
        <v>0.76149157283587277</v>
      </c>
      <c r="G52">
        <v>0.61753258255329602</v>
      </c>
      <c r="H52">
        <v>0.67333819314120724</v>
      </c>
      <c r="I52">
        <v>0.707726498016789</v>
      </c>
      <c r="J52">
        <v>0.76659504270428425</v>
      </c>
      <c r="K52">
        <v>0.77036526698285079</v>
      </c>
      <c r="L52">
        <v>0.60763535697202364</v>
      </c>
      <c r="M52">
        <v>0.63817573682063933</v>
      </c>
      <c r="N52">
        <v>0.69714616679815744</v>
      </c>
      <c r="O52">
        <v>0.77225192933231257</v>
      </c>
      <c r="P52">
        <v>0.71483651941300386</v>
      </c>
      <c r="Q52">
        <v>0.56410573783403484</v>
      </c>
      <c r="R52">
        <v>0.6910515753702906</v>
      </c>
      <c r="S52">
        <v>0.74832186835542036</v>
      </c>
      <c r="T52">
        <v>0.73581418168804369</v>
      </c>
      <c r="W52" s="22">
        <v>7</v>
      </c>
      <c r="X52" s="23">
        <f t="shared" si="11"/>
        <v>0.67212046098377543</v>
      </c>
      <c r="Y52">
        <v>0.64022662889518411</v>
      </c>
      <c r="Z52">
        <v>0.69971671388101986</v>
      </c>
      <c r="AA52">
        <v>0.67988668555240794</v>
      </c>
      <c r="AB52">
        <v>0.68271954674220958</v>
      </c>
      <c r="AC52">
        <v>0.625</v>
      </c>
      <c r="AD52">
        <v>0.6458923512747875</v>
      </c>
      <c r="AE52">
        <v>0.71671388101983002</v>
      </c>
      <c r="AF52">
        <v>0.69688385269121811</v>
      </c>
      <c r="AG52">
        <v>0.68838526912181308</v>
      </c>
      <c r="AH52">
        <v>0.62215909090909094</v>
      </c>
      <c r="AI52">
        <v>0.65439093484419264</v>
      </c>
      <c r="AJ52">
        <v>0.73937677053824358</v>
      </c>
      <c r="AK52">
        <v>0.67138810198300281</v>
      </c>
      <c r="AL52">
        <v>0.68838526912181308</v>
      </c>
      <c r="AM52">
        <v>0.63068181818181823</v>
      </c>
      <c r="AQ52">
        <v>36.857986450195313</v>
      </c>
      <c r="AR52">
        <v>37.018966674804688</v>
      </c>
      <c r="AS52" s="24">
        <f t="shared" si="2"/>
        <v>4.3580634500991408E-3</v>
      </c>
      <c r="AT52">
        <f t="shared" si="3"/>
        <v>0.160980224609375</v>
      </c>
      <c r="AU52">
        <f t="shared" si="4"/>
        <v>1</v>
      </c>
      <c r="BO52">
        <v>36.857986450195313</v>
      </c>
      <c r="BP52">
        <v>36.462974548339837</v>
      </c>
      <c r="BQ52" s="24">
        <f t="shared" si="5"/>
        <v>1.0774869736455516E-2</v>
      </c>
      <c r="BR52">
        <f t="shared" si="6"/>
        <v>0.39501190185547586</v>
      </c>
      <c r="BS52">
        <f t="shared" si="7"/>
        <v>1</v>
      </c>
    </row>
    <row r="53" spans="4:71">
      <c r="D53" s="22">
        <v>8</v>
      </c>
      <c r="E53" s="23">
        <f t="shared" si="10"/>
        <v>0.45104052389829064</v>
      </c>
      <c r="F53">
        <v>0.48064136526916251</v>
      </c>
      <c r="G53">
        <v>0.44129040915655487</v>
      </c>
      <c r="H53">
        <v>0.4567187657898808</v>
      </c>
      <c r="I53">
        <v>0.37256114015889302</v>
      </c>
      <c r="J53">
        <v>0.46538941682300172</v>
      </c>
      <c r="K53">
        <v>0.50765067237901074</v>
      </c>
      <c r="L53">
        <v>0.42365253527986302</v>
      </c>
      <c r="M53">
        <v>0.44051560976939602</v>
      </c>
      <c r="N53">
        <v>0.49104252314998259</v>
      </c>
      <c r="O53">
        <v>0.47729461940032708</v>
      </c>
      <c r="P53">
        <v>0.39783105372155309</v>
      </c>
      <c r="Q53">
        <v>0.41313990142399931</v>
      </c>
      <c r="R53">
        <v>0.43057637011377559</v>
      </c>
      <c r="S53">
        <v>0.50332866053150194</v>
      </c>
      <c r="T53">
        <v>0.46397481550745662</v>
      </c>
      <c r="W53" s="22">
        <v>8</v>
      </c>
      <c r="X53" s="23">
        <f t="shared" si="11"/>
        <v>0.76680938277963751</v>
      </c>
      <c r="Y53">
        <v>0.75637393767705385</v>
      </c>
      <c r="Z53">
        <v>0.76770538243626063</v>
      </c>
      <c r="AA53">
        <v>0.76770538243626063</v>
      </c>
      <c r="AB53">
        <v>0.79886685552407932</v>
      </c>
      <c r="AC53">
        <v>0.76136363636363635</v>
      </c>
      <c r="AD53">
        <v>0.73371104815864019</v>
      </c>
      <c r="AE53">
        <v>0.78186968838526916</v>
      </c>
      <c r="AF53">
        <v>0.76203966005665724</v>
      </c>
      <c r="AG53">
        <v>0.76203966005665724</v>
      </c>
      <c r="AH53">
        <v>0.74147727272727271</v>
      </c>
      <c r="AI53">
        <v>0.77620396600566577</v>
      </c>
      <c r="AJ53">
        <v>0.79886685552407932</v>
      </c>
      <c r="AK53">
        <v>0.77053824362606227</v>
      </c>
      <c r="AL53">
        <v>0.77053824362606227</v>
      </c>
      <c r="AM53">
        <v>0.75284090909090906</v>
      </c>
      <c r="AQ53">
        <v>0</v>
      </c>
      <c r="AR53">
        <v>0</v>
      </c>
      <c r="AS53" s="24">
        <f t="shared" si="2"/>
        <v>0</v>
      </c>
      <c r="AT53">
        <f t="shared" si="3"/>
        <v>0</v>
      </c>
      <c r="AU53">
        <f t="shared" si="4"/>
        <v>1</v>
      </c>
      <c r="BO53">
        <v>0</v>
      </c>
      <c r="BP53">
        <v>0</v>
      </c>
      <c r="BQ53" s="24">
        <f t="shared" si="5"/>
        <v>0</v>
      </c>
      <c r="BR53">
        <f t="shared" si="6"/>
        <v>0</v>
      </c>
      <c r="BS53">
        <f t="shared" si="7"/>
        <v>1</v>
      </c>
    </row>
    <row r="54" spans="4:71">
      <c r="D54" s="22">
        <v>9</v>
      </c>
      <c r="E54" s="23">
        <f t="shared" si="10"/>
        <v>0.39888560841948417</v>
      </c>
      <c r="F54">
        <v>0.44356462382599471</v>
      </c>
      <c r="G54">
        <v>0.42349939366447048</v>
      </c>
      <c r="H54">
        <v>0.3901677293939283</v>
      </c>
      <c r="I54">
        <v>0.34498787564418681</v>
      </c>
      <c r="J54">
        <v>0.41735088827710543</v>
      </c>
      <c r="K54">
        <v>0.42261289030467419</v>
      </c>
      <c r="L54">
        <v>0.36976154217697821</v>
      </c>
      <c r="M54">
        <v>0.41561800601594889</v>
      </c>
      <c r="N54">
        <v>0.39299216095665268</v>
      </c>
      <c r="O54">
        <v>0.40090432898624401</v>
      </c>
      <c r="P54">
        <v>0.34044068008502482</v>
      </c>
      <c r="Q54">
        <v>0.37495574261058467</v>
      </c>
      <c r="R54">
        <v>0.38222016826824212</v>
      </c>
      <c r="S54">
        <v>0.44826868232347439</v>
      </c>
      <c r="T54">
        <v>0.41593941375875138</v>
      </c>
      <c r="W54" s="22">
        <v>9</v>
      </c>
      <c r="X54" s="23">
        <f t="shared" si="11"/>
        <v>0.7915674092196755</v>
      </c>
      <c r="Y54">
        <v>0.77620396600566577</v>
      </c>
      <c r="Z54">
        <v>0.76203966005665724</v>
      </c>
      <c r="AA54">
        <v>0.79036827195467418</v>
      </c>
      <c r="AB54">
        <v>0.81586402266288949</v>
      </c>
      <c r="AC54">
        <v>0.8125</v>
      </c>
      <c r="AD54">
        <v>0.77620396600566577</v>
      </c>
      <c r="AE54">
        <v>0.81303116147308785</v>
      </c>
      <c r="AF54">
        <v>0.77620396600566577</v>
      </c>
      <c r="AG54">
        <v>0.79603399433427757</v>
      </c>
      <c r="AH54">
        <v>0.77556818181818177</v>
      </c>
      <c r="AI54">
        <v>0.80736543909348446</v>
      </c>
      <c r="AJ54">
        <v>0.82436260623229463</v>
      </c>
      <c r="AK54">
        <v>0.80169971671388107</v>
      </c>
      <c r="AL54">
        <v>0.7847025495750708</v>
      </c>
      <c r="AM54">
        <v>0.76136363636363635</v>
      </c>
      <c r="AQ54">
        <v>39.934349060058587</v>
      </c>
      <c r="AR54">
        <v>40.320587158203118</v>
      </c>
      <c r="AS54" s="24">
        <f t="shared" si="2"/>
        <v>9.6252795490140639E-3</v>
      </c>
      <c r="AT54">
        <f t="shared" si="3"/>
        <v>0.38623809814453125</v>
      </c>
      <c r="AU54">
        <f t="shared" si="4"/>
        <v>1</v>
      </c>
      <c r="BO54">
        <v>39.934349060058587</v>
      </c>
      <c r="BP54">
        <v>40.320587158203118</v>
      </c>
      <c r="BQ54" s="24">
        <f t="shared" si="5"/>
        <v>9.6252795490140639E-3</v>
      </c>
      <c r="BR54">
        <f t="shared" si="6"/>
        <v>0.38623809814453125</v>
      </c>
      <c r="BS54">
        <f t="shared" si="7"/>
        <v>1</v>
      </c>
    </row>
    <row r="55" spans="4:71">
      <c r="D55" s="22">
        <v>10</v>
      </c>
      <c r="E55" s="23">
        <f t="shared" si="10"/>
        <v>0.38390631981401363</v>
      </c>
      <c r="F55">
        <v>0.39720314140961699</v>
      </c>
      <c r="G55">
        <v>0.39329083357058692</v>
      </c>
      <c r="H55">
        <v>0.37260616316587708</v>
      </c>
      <c r="I55">
        <v>0.35738239845394248</v>
      </c>
      <c r="J55">
        <v>0.40970812007984808</v>
      </c>
      <c r="K55">
        <v>0.43480946759097089</v>
      </c>
      <c r="L55">
        <v>0.35788554118196902</v>
      </c>
      <c r="M55">
        <v>0.38709342365827659</v>
      </c>
      <c r="N55">
        <v>0.40876611510990157</v>
      </c>
      <c r="O55">
        <v>0.39194750847492449</v>
      </c>
      <c r="P55">
        <v>0.33977813505146881</v>
      </c>
      <c r="Q55">
        <v>0.35065629448084878</v>
      </c>
      <c r="R55">
        <v>0.38740093702762418</v>
      </c>
      <c r="S55">
        <v>0.39730902702398779</v>
      </c>
      <c r="T55">
        <v>0.37275769093036148</v>
      </c>
      <c r="W55" s="22">
        <v>10</v>
      </c>
      <c r="X55" s="23">
        <f t="shared" si="11"/>
        <v>0.79987928148338916</v>
      </c>
      <c r="Y55">
        <v>0.79603399433427757</v>
      </c>
      <c r="Z55">
        <v>0.78186968838526916</v>
      </c>
      <c r="AA55">
        <v>0.80736543909348446</v>
      </c>
      <c r="AB55">
        <v>0.82436260623229463</v>
      </c>
      <c r="AC55">
        <v>0.8125</v>
      </c>
      <c r="AD55">
        <v>0.77620396600566577</v>
      </c>
      <c r="AE55">
        <v>0.81303116147308785</v>
      </c>
      <c r="AF55">
        <v>0.79603399433427757</v>
      </c>
      <c r="AG55">
        <v>0.79603399433427757</v>
      </c>
      <c r="AH55">
        <v>0.78409090909090906</v>
      </c>
      <c r="AI55">
        <v>0.82436260623229463</v>
      </c>
      <c r="AJ55">
        <v>0.81303116147308785</v>
      </c>
      <c r="AK55">
        <v>0.79603399433427757</v>
      </c>
      <c r="AL55">
        <v>0.81303116147308785</v>
      </c>
      <c r="AM55">
        <v>0.76420454545454541</v>
      </c>
      <c r="AQ55">
        <v>1.436424255371094</v>
      </c>
      <c r="AR55">
        <v>1.5761375427246089</v>
      </c>
      <c r="AS55" s="24">
        <f t="shared" si="2"/>
        <v>9.2753806704865174E-2</v>
      </c>
      <c r="AT55">
        <f t="shared" si="3"/>
        <v>0.13971328735351496</v>
      </c>
      <c r="AU55">
        <f t="shared" si="4"/>
        <v>1</v>
      </c>
      <c r="BO55">
        <v>1.436424255371094</v>
      </c>
      <c r="BP55">
        <v>1.230621337890625</v>
      </c>
      <c r="BQ55" s="24">
        <f t="shared" si="5"/>
        <v>0.15433025817063595</v>
      </c>
      <c r="BR55">
        <f t="shared" si="6"/>
        <v>0.20580291748046897</v>
      </c>
      <c r="BS55">
        <f t="shared" si="7"/>
        <v>1</v>
      </c>
    </row>
    <row r="56" spans="4:71">
      <c r="D56" s="22">
        <v>11</v>
      </c>
      <c r="E56" s="23">
        <f t="shared" si="10"/>
        <v>0.37737092071027628</v>
      </c>
      <c r="F56">
        <v>0.41530284167793158</v>
      </c>
      <c r="G56">
        <v>0.36579837885389632</v>
      </c>
      <c r="H56">
        <v>0.35452047554986282</v>
      </c>
      <c r="I56">
        <v>0.35013242218207569</v>
      </c>
      <c r="J56">
        <v>0.39071516994421018</v>
      </c>
      <c r="K56">
        <v>0.43741207436689772</v>
      </c>
      <c r="L56">
        <v>0.36705119701548339</v>
      </c>
      <c r="M56">
        <v>0.36402958087662429</v>
      </c>
      <c r="N56">
        <v>0.399228879339878</v>
      </c>
      <c r="O56">
        <v>0.37332560349478039</v>
      </c>
      <c r="P56">
        <v>0.32683551301198599</v>
      </c>
      <c r="Q56">
        <v>0.37459828526758332</v>
      </c>
      <c r="R56">
        <v>0.35997237310685898</v>
      </c>
      <c r="S56">
        <v>0.40792326514110749</v>
      </c>
      <c r="T56">
        <v>0.37371775082496761</v>
      </c>
      <c r="W56" s="22">
        <v>11</v>
      </c>
      <c r="X56" s="23">
        <f t="shared" si="11"/>
        <v>0.80196046870976057</v>
      </c>
      <c r="Y56">
        <v>0.78753541076487255</v>
      </c>
      <c r="Z56">
        <v>0.79603399433427757</v>
      </c>
      <c r="AA56">
        <v>0.81586402266288949</v>
      </c>
      <c r="AB56">
        <v>0.8101983002832861</v>
      </c>
      <c r="AC56">
        <v>0.81534090909090906</v>
      </c>
      <c r="AD56">
        <v>0.7847025495750708</v>
      </c>
      <c r="AE56">
        <v>0.80453257790368271</v>
      </c>
      <c r="AF56">
        <v>0.79886685552407932</v>
      </c>
      <c r="AG56">
        <v>0.80736543909348446</v>
      </c>
      <c r="AH56">
        <v>0.79545454545454541</v>
      </c>
      <c r="AI56">
        <v>0.82719546742209626</v>
      </c>
      <c r="AJ56">
        <v>0.81586402266288949</v>
      </c>
      <c r="AK56">
        <v>0.78753541076487255</v>
      </c>
      <c r="AL56">
        <v>0.81303116147308785</v>
      </c>
      <c r="AM56">
        <v>0.76988636363636365</v>
      </c>
      <c r="AQ56">
        <v>0.17604827880859381</v>
      </c>
      <c r="AR56">
        <v>0.21076202392578119</v>
      </c>
      <c r="AS56" s="24">
        <f t="shared" si="2"/>
        <v>0.17948717948717891</v>
      </c>
      <c r="AT56">
        <f t="shared" si="3"/>
        <v>3.4713745117187389E-2</v>
      </c>
      <c r="AU56">
        <f t="shared" si="4"/>
        <v>1</v>
      </c>
      <c r="BO56">
        <v>0.17604827880859381</v>
      </c>
      <c r="BP56">
        <v>0.21076202392578119</v>
      </c>
      <c r="BQ56" s="24">
        <f t="shared" si="5"/>
        <v>0.17948717948717891</v>
      </c>
      <c r="BR56">
        <f t="shared" si="6"/>
        <v>3.4713745117187389E-2</v>
      </c>
      <c r="BS56">
        <f t="shared" si="7"/>
        <v>1</v>
      </c>
    </row>
    <row r="57" spans="4:71">
      <c r="D57" s="22">
        <v>12</v>
      </c>
      <c r="E57" s="23">
        <f t="shared" si="10"/>
        <v>0.37542866624216498</v>
      </c>
      <c r="F57">
        <v>0.38316152699477629</v>
      </c>
      <c r="G57">
        <v>0.35160178808928899</v>
      </c>
      <c r="H57">
        <v>0.36696871395359099</v>
      </c>
      <c r="I57">
        <v>0.36524133402362308</v>
      </c>
      <c r="J57">
        <v>0.38950048318066549</v>
      </c>
      <c r="K57">
        <v>0.41228950767879019</v>
      </c>
      <c r="L57">
        <v>0.38079355738117637</v>
      </c>
      <c r="M57">
        <v>0.37282057299611432</v>
      </c>
      <c r="N57">
        <v>0.37441250885108512</v>
      </c>
      <c r="O57">
        <v>0.38010408460194478</v>
      </c>
      <c r="P57">
        <v>0.3386841564637178</v>
      </c>
      <c r="Q57">
        <v>0.37826923097497678</v>
      </c>
      <c r="R57">
        <v>0.38645609784954071</v>
      </c>
      <c r="S57">
        <v>0.41082405759914242</v>
      </c>
      <c r="T57">
        <v>0.34030237299404148</v>
      </c>
      <c r="W57" s="22">
        <v>12</v>
      </c>
      <c r="X57" s="23">
        <f t="shared" si="11"/>
        <v>0.80441615160099589</v>
      </c>
      <c r="Y57">
        <v>0.79886685552407932</v>
      </c>
      <c r="Z57">
        <v>0.79886685552407932</v>
      </c>
      <c r="AA57">
        <v>0.81303116147308785</v>
      </c>
      <c r="AB57">
        <v>0.81869688385269124</v>
      </c>
      <c r="AC57">
        <v>0.81534090909090906</v>
      </c>
      <c r="AD57">
        <v>0.79036827195467418</v>
      </c>
      <c r="AE57">
        <v>0.80453257790368271</v>
      </c>
      <c r="AF57">
        <v>0.80453257790368271</v>
      </c>
      <c r="AG57">
        <v>0.8101983002832861</v>
      </c>
      <c r="AH57">
        <v>0.78693181818181823</v>
      </c>
      <c r="AI57">
        <v>0.82436260623229463</v>
      </c>
      <c r="AJ57">
        <v>0.81586402266288949</v>
      </c>
      <c r="AK57">
        <v>0.79320113314447593</v>
      </c>
      <c r="AL57">
        <v>0.8101983002832861</v>
      </c>
      <c r="AM57">
        <v>0.78125</v>
      </c>
      <c r="AQ57">
        <v>45.889091491699219</v>
      </c>
      <c r="AR57">
        <v>45.668296813964837</v>
      </c>
      <c r="AS57" s="24">
        <f t="shared" si="2"/>
        <v>4.8230881596853714E-3</v>
      </c>
      <c r="AT57">
        <f t="shared" si="3"/>
        <v>0.22079467773438211</v>
      </c>
      <c r="AU57">
        <f t="shared" si="4"/>
        <v>1</v>
      </c>
      <c r="BO57">
        <v>45.889091491699219</v>
      </c>
      <c r="BP57">
        <v>45.982170104980469</v>
      </c>
      <c r="BQ57" s="24">
        <f t="shared" si="5"/>
        <v>2.0262835551311063E-3</v>
      </c>
      <c r="BR57">
        <f t="shared" si="6"/>
        <v>9.307861328125E-2</v>
      </c>
      <c r="BS57">
        <f t="shared" si="7"/>
        <v>1</v>
      </c>
    </row>
    <row r="58" spans="4:71">
      <c r="D58" s="22">
        <v>13</v>
      </c>
      <c r="E58" s="23">
        <f t="shared" si="10"/>
        <v>0.37304886005463789</v>
      </c>
      <c r="F58">
        <v>0.4053535820100343</v>
      </c>
      <c r="G58">
        <v>0.3639678441048213</v>
      </c>
      <c r="H58">
        <v>0.36348945528630439</v>
      </c>
      <c r="I58">
        <v>0.36386205485835749</v>
      </c>
      <c r="J58">
        <v>0.39079912431679142</v>
      </c>
      <c r="K58">
        <v>0.41474933125698682</v>
      </c>
      <c r="L58">
        <v>0.35740719897796658</v>
      </c>
      <c r="M58">
        <v>0.36474325758482667</v>
      </c>
      <c r="N58">
        <v>0.3664143467028535</v>
      </c>
      <c r="O58">
        <v>0.38156809417615201</v>
      </c>
      <c r="P58">
        <v>0.32945772845133259</v>
      </c>
      <c r="Q58">
        <v>0.37658610036197893</v>
      </c>
      <c r="R58">
        <v>0.36176196107528341</v>
      </c>
      <c r="S58">
        <v>0.39176621370565062</v>
      </c>
      <c r="T58">
        <v>0.36380660795022712</v>
      </c>
      <c r="W58" s="22">
        <v>13</v>
      </c>
      <c r="X58" s="23">
        <f t="shared" si="11"/>
        <v>0.80573869001631027</v>
      </c>
      <c r="Y58">
        <v>0.7847025495750708</v>
      </c>
      <c r="Z58">
        <v>0.79603399433427757</v>
      </c>
      <c r="AA58">
        <v>0.81303116147308785</v>
      </c>
      <c r="AB58">
        <v>0.81869688385269124</v>
      </c>
      <c r="AC58">
        <v>0.81534090909090906</v>
      </c>
      <c r="AD58">
        <v>0.79036827195467418</v>
      </c>
      <c r="AE58">
        <v>0.82436260623229463</v>
      </c>
      <c r="AF58">
        <v>0.80736543909348446</v>
      </c>
      <c r="AG58">
        <v>0.80736543909348446</v>
      </c>
      <c r="AH58">
        <v>0.78977272727272729</v>
      </c>
      <c r="AI58">
        <v>0.83286118980169976</v>
      </c>
      <c r="AJ58">
        <v>0.81303116147308785</v>
      </c>
      <c r="AK58">
        <v>0.79603399433427757</v>
      </c>
      <c r="AL58">
        <v>0.81586402266288949</v>
      </c>
      <c r="AM58">
        <v>0.78125</v>
      </c>
      <c r="AQ58">
        <v>49.063301086425781</v>
      </c>
      <c r="AR58">
        <v>48.18115234375</v>
      </c>
      <c r="AS58" s="24">
        <f t="shared" si="2"/>
        <v>1.8142911221341554E-2</v>
      </c>
      <c r="AT58">
        <f t="shared" si="3"/>
        <v>0.88214874267578125</v>
      </c>
      <c r="AU58">
        <f t="shared" si="4"/>
        <v>1</v>
      </c>
      <c r="BO58">
        <v>49.063301086425781</v>
      </c>
      <c r="BP58">
        <v>48.284721374511719</v>
      </c>
      <c r="BQ58" s="24">
        <f t="shared" si="5"/>
        <v>1.5995799241355527E-2</v>
      </c>
      <c r="BR58">
        <f t="shared" si="6"/>
        <v>0.7785797119140625</v>
      </c>
      <c r="BS58">
        <f t="shared" si="7"/>
        <v>1</v>
      </c>
    </row>
    <row r="59" spans="4:71">
      <c r="D59" s="22">
        <v>14</v>
      </c>
      <c r="E59" s="23">
        <f t="shared" si="10"/>
        <v>0.37614958111809227</v>
      </c>
      <c r="F59">
        <v>0.38439159314795313</v>
      </c>
      <c r="G59">
        <v>0.37898853896685519</v>
      </c>
      <c r="H59">
        <v>0.37843498382587842</v>
      </c>
      <c r="I59">
        <v>0.35947840894969368</v>
      </c>
      <c r="J59">
        <v>0.38855827042233099</v>
      </c>
      <c r="K59">
        <v>0.41257023194588149</v>
      </c>
      <c r="L59">
        <v>0.36598866569210953</v>
      </c>
      <c r="M59">
        <v>0.39306786500805252</v>
      </c>
      <c r="N59">
        <v>0.39448689150602878</v>
      </c>
      <c r="O59">
        <v>0.38410612645733389</v>
      </c>
      <c r="P59">
        <v>0.33423632115278862</v>
      </c>
      <c r="Q59">
        <v>0.37345557761352788</v>
      </c>
      <c r="R59">
        <v>0.36420050492216938</v>
      </c>
      <c r="S59">
        <v>0.37975891061155548</v>
      </c>
      <c r="T59">
        <v>0.35052082654922528</v>
      </c>
      <c r="W59" s="22">
        <v>14</v>
      </c>
      <c r="X59" s="23">
        <f t="shared" si="11"/>
        <v>0.805171044724869</v>
      </c>
      <c r="Y59">
        <v>0.7847025495750708</v>
      </c>
      <c r="Z59">
        <v>0.79603399433427757</v>
      </c>
      <c r="AA59">
        <v>0.81586402266288949</v>
      </c>
      <c r="AB59">
        <v>0.82719546742209626</v>
      </c>
      <c r="AC59">
        <v>0.81818181818181823</v>
      </c>
      <c r="AD59">
        <v>0.79320113314447593</v>
      </c>
      <c r="AE59">
        <v>0.81303116147308785</v>
      </c>
      <c r="AF59">
        <v>0.79886685552407932</v>
      </c>
      <c r="AG59">
        <v>0.80169971671388107</v>
      </c>
      <c r="AH59">
        <v>0.78693181818181823</v>
      </c>
      <c r="AI59">
        <v>0.83286118980169976</v>
      </c>
      <c r="AJ59">
        <v>0.80736543909348446</v>
      </c>
      <c r="AK59">
        <v>0.80736543909348446</v>
      </c>
      <c r="AL59">
        <v>0.81869688385269124</v>
      </c>
      <c r="AM59">
        <v>0.77556818181818177</v>
      </c>
      <c r="AQ59">
        <v>14.41287994384766</v>
      </c>
      <c r="AR59">
        <v>12.62072049654447</v>
      </c>
      <c r="AS59" s="24">
        <f t="shared" si="2"/>
        <v>0.13258755164742639</v>
      </c>
      <c r="AT59">
        <f t="shared" si="3"/>
        <v>1.7921594473031899</v>
      </c>
      <c r="AU59">
        <f t="shared" si="4"/>
        <v>1</v>
      </c>
      <c r="BO59">
        <v>14.41287994384766</v>
      </c>
      <c r="BP59">
        <v>17.801284790039059</v>
      </c>
      <c r="BQ59" s="24">
        <f t="shared" si="5"/>
        <v>0.2103673880221435</v>
      </c>
      <c r="BR59">
        <f t="shared" si="6"/>
        <v>3.3884048461913991</v>
      </c>
      <c r="BS59">
        <f t="shared" si="7"/>
        <v>0</v>
      </c>
    </row>
    <row r="60" spans="4:71">
      <c r="D60" s="22">
        <v>15</v>
      </c>
      <c r="E60" s="23">
        <f t="shared" si="10"/>
        <v>0.37513070581386287</v>
      </c>
      <c r="F60">
        <v>0.37134870355147109</v>
      </c>
      <c r="G60">
        <v>0.38410187863485301</v>
      </c>
      <c r="H60">
        <v>0.359450533485908</v>
      </c>
      <c r="I60">
        <v>0.35912225875864251</v>
      </c>
      <c r="J60">
        <v>0.39482714768981791</v>
      </c>
      <c r="K60">
        <v>0.41168619374293969</v>
      </c>
      <c r="L60">
        <v>0.36388066271302327</v>
      </c>
      <c r="M60">
        <v>0.38317916195177448</v>
      </c>
      <c r="N60">
        <v>0.36898514917244218</v>
      </c>
      <c r="O60">
        <v>0.37568739482766722</v>
      </c>
      <c r="P60">
        <v>0.33357288057785262</v>
      </c>
      <c r="Q60">
        <v>0.36598814563218751</v>
      </c>
      <c r="R60">
        <v>0.38089064128980349</v>
      </c>
      <c r="S60">
        <v>0.40860933743210448</v>
      </c>
      <c r="T60">
        <v>0.3656304977474556</v>
      </c>
      <c r="W60" s="22">
        <v>15</v>
      </c>
      <c r="X60" s="23">
        <f t="shared" si="11"/>
        <v>0.80309522276590262</v>
      </c>
      <c r="Y60">
        <v>0.78753541076487255</v>
      </c>
      <c r="Z60">
        <v>0.78753541076487255</v>
      </c>
      <c r="AA60">
        <v>0.81303116147308785</v>
      </c>
      <c r="AB60">
        <v>0.82152974504249288</v>
      </c>
      <c r="AC60">
        <v>0.81818181818181823</v>
      </c>
      <c r="AD60">
        <v>0.79886685552407932</v>
      </c>
      <c r="AE60">
        <v>0.81303116147308785</v>
      </c>
      <c r="AF60">
        <v>0.79320113314447593</v>
      </c>
      <c r="AG60">
        <v>0.80736543909348446</v>
      </c>
      <c r="AH60">
        <v>0.78693181818181823</v>
      </c>
      <c r="AI60">
        <v>0.82719546742209626</v>
      </c>
      <c r="AJ60">
        <v>0.80453257790368271</v>
      </c>
      <c r="AK60">
        <v>0.79320113314447593</v>
      </c>
      <c r="AL60">
        <v>0.8101983002832861</v>
      </c>
      <c r="AM60">
        <v>0.78409090909090906</v>
      </c>
      <c r="AQ60">
        <v>0</v>
      </c>
      <c r="AR60">
        <v>0</v>
      </c>
      <c r="AS60" s="24">
        <f t="shared" si="2"/>
        <v>0</v>
      </c>
      <c r="AT60">
        <f t="shared" si="3"/>
        <v>0</v>
      </c>
      <c r="AU60">
        <f t="shared" si="4"/>
        <v>1</v>
      </c>
      <c r="BO60">
        <v>0</v>
      </c>
      <c r="BP60">
        <v>0</v>
      </c>
      <c r="BQ60" s="24">
        <f t="shared" si="5"/>
        <v>0</v>
      </c>
      <c r="BR60">
        <f t="shared" si="6"/>
        <v>0</v>
      </c>
      <c r="BS60">
        <f t="shared" si="7"/>
        <v>1</v>
      </c>
    </row>
    <row r="61" spans="4:71">
      <c r="AQ61">
        <v>0</v>
      </c>
      <c r="AR61">
        <v>0</v>
      </c>
      <c r="AS61" s="24">
        <f t="shared" si="2"/>
        <v>0</v>
      </c>
      <c r="AT61">
        <f t="shared" si="3"/>
        <v>0</v>
      </c>
      <c r="AU61">
        <f t="shared" si="4"/>
        <v>1</v>
      </c>
      <c r="BO61">
        <v>0</v>
      </c>
      <c r="BP61">
        <v>0</v>
      </c>
      <c r="BQ61" s="24">
        <f t="shared" si="5"/>
        <v>0</v>
      </c>
      <c r="BR61">
        <f t="shared" si="6"/>
        <v>0</v>
      </c>
      <c r="BS61">
        <f t="shared" si="7"/>
        <v>1</v>
      </c>
    </row>
    <row r="62" spans="4:71">
      <c r="AQ62">
        <v>0</v>
      </c>
      <c r="AR62">
        <v>0</v>
      </c>
      <c r="AS62" s="24">
        <f t="shared" si="2"/>
        <v>0</v>
      </c>
      <c r="AT62">
        <f t="shared" si="3"/>
        <v>0</v>
      </c>
      <c r="AU62">
        <f t="shared" si="4"/>
        <v>1</v>
      </c>
      <c r="BO62">
        <v>0</v>
      </c>
      <c r="BP62">
        <v>0</v>
      </c>
      <c r="BQ62" s="24">
        <f t="shared" si="5"/>
        <v>0</v>
      </c>
      <c r="BR62">
        <f t="shared" si="6"/>
        <v>0</v>
      </c>
      <c r="BS62">
        <f t="shared" si="7"/>
        <v>1</v>
      </c>
    </row>
    <row r="63" spans="4:71">
      <c r="O63" t="s">
        <v>90</v>
      </c>
      <c r="T63" t="s">
        <v>91</v>
      </c>
      <c r="AQ63">
        <v>0</v>
      </c>
      <c r="AR63">
        <v>0</v>
      </c>
      <c r="AS63" s="24">
        <f t="shared" si="2"/>
        <v>0</v>
      </c>
      <c r="AT63">
        <f t="shared" si="3"/>
        <v>0</v>
      </c>
      <c r="AU63">
        <f t="shared" si="4"/>
        <v>1</v>
      </c>
      <c r="BO63">
        <v>0</v>
      </c>
      <c r="BP63">
        <v>0</v>
      </c>
      <c r="BQ63" s="24">
        <f t="shared" si="5"/>
        <v>0</v>
      </c>
      <c r="BR63">
        <f t="shared" si="6"/>
        <v>0</v>
      </c>
      <c r="BS63">
        <f t="shared" si="7"/>
        <v>1</v>
      </c>
    </row>
    <row r="64" spans="4:71">
      <c r="O64" s="3">
        <v>1</v>
      </c>
      <c r="P64" s="3">
        <v>2</v>
      </c>
      <c r="Q64" s="3">
        <v>3</v>
      </c>
      <c r="R64" s="3">
        <v>4</v>
      </c>
      <c r="T64" s="5" t="s">
        <v>70</v>
      </c>
      <c r="U64" s="5" t="s">
        <v>70</v>
      </c>
      <c r="V64" s="5" t="s">
        <v>70</v>
      </c>
      <c r="W64" s="5" t="s">
        <v>70</v>
      </c>
      <c r="AQ64">
        <v>0</v>
      </c>
      <c r="AR64">
        <v>0</v>
      </c>
      <c r="AS64" s="24">
        <f t="shared" si="2"/>
        <v>0</v>
      </c>
      <c r="AT64">
        <f t="shared" si="3"/>
        <v>0</v>
      </c>
      <c r="AU64">
        <f t="shared" si="4"/>
        <v>1</v>
      </c>
      <c r="BO64">
        <v>0</v>
      </c>
      <c r="BP64">
        <v>0</v>
      </c>
      <c r="BQ64" s="24">
        <f t="shared" si="5"/>
        <v>0</v>
      </c>
      <c r="BR64">
        <f t="shared" si="6"/>
        <v>0</v>
      </c>
      <c r="BS64">
        <f t="shared" si="7"/>
        <v>1</v>
      </c>
    </row>
    <row r="65" spans="14:71">
      <c r="O65">
        <v>0.56812581386381444</v>
      </c>
      <c r="P65">
        <v>0.36976428684897172</v>
      </c>
      <c r="Q65">
        <v>0.31669956195214782</v>
      </c>
      <c r="R65">
        <v>0.28608721157421191</v>
      </c>
      <c r="T65" s="5"/>
      <c r="U65" s="5" t="s">
        <v>69</v>
      </c>
      <c r="V65" s="5" t="s">
        <v>69</v>
      </c>
      <c r="W65" s="5" t="s">
        <v>69</v>
      </c>
      <c r="AQ65">
        <v>0</v>
      </c>
      <c r="AR65">
        <v>0</v>
      </c>
      <c r="AS65" s="24">
        <f t="shared" si="2"/>
        <v>0</v>
      </c>
      <c r="AT65">
        <f t="shared" si="3"/>
        <v>0</v>
      </c>
      <c r="AU65">
        <f t="shared" si="4"/>
        <v>1</v>
      </c>
      <c r="BO65">
        <v>0</v>
      </c>
      <c r="BP65">
        <v>0</v>
      </c>
      <c r="BQ65" s="24">
        <f t="shared" si="5"/>
        <v>0</v>
      </c>
      <c r="BR65">
        <f t="shared" si="6"/>
        <v>0</v>
      </c>
      <c r="BS65">
        <f t="shared" si="7"/>
        <v>1</v>
      </c>
    </row>
    <row r="66" spans="14:71">
      <c r="O66">
        <v>0.53791361329445131</v>
      </c>
      <c r="P66">
        <v>0.32864094986960019</v>
      </c>
      <c r="Q66">
        <v>0.27257971616291787</v>
      </c>
      <c r="R66">
        <v>0.28208647091992928</v>
      </c>
      <c r="T66" s="5"/>
      <c r="U66" s="5"/>
      <c r="V66" s="5" t="s">
        <v>68</v>
      </c>
      <c r="W66" s="5" t="s">
        <v>68</v>
      </c>
      <c r="AQ66">
        <v>0</v>
      </c>
      <c r="AR66">
        <v>0</v>
      </c>
      <c r="AS66" s="24">
        <f t="shared" si="2"/>
        <v>0</v>
      </c>
      <c r="AT66">
        <f t="shared" si="3"/>
        <v>0</v>
      </c>
      <c r="AU66">
        <f t="shared" si="4"/>
        <v>1</v>
      </c>
      <c r="BO66">
        <v>0</v>
      </c>
      <c r="BP66">
        <v>0</v>
      </c>
      <c r="BQ66" s="24">
        <f t="shared" si="5"/>
        <v>0</v>
      </c>
      <c r="BR66">
        <f t="shared" si="6"/>
        <v>0</v>
      </c>
      <c r="BS66">
        <f t="shared" si="7"/>
        <v>1</v>
      </c>
    </row>
    <row r="67" spans="14:71">
      <c r="O67">
        <v>0.54871931302940202</v>
      </c>
      <c r="P67">
        <v>0.34191941648850882</v>
      </c>
      <c r="Q67">
        <v>0.26756437352467149</v>
      </c>
      <c r="R67">
        <v>0.2556573934504815</v>
      </c>
      <c r="T67" s="5"/>
      <c r="U67" s="5"/>
      <c r="V67" s="5"/>
      <c r="W67" s="5" t="s">
        <v>66</v>
      </c>
      <c r="AQ67">
        <v>0</v>
      </c>
      <c r="AR67">
        <v>0</v>
      </c>
      <c r="AS67" s="24">
        <f t="shared" si="2"/>
        <v>0</v>
      </c>
      <c r="AT67">
        <f t="shared" si="3"/>
        <v>0</v>
      </c>
      <c r="AU67">
        <f t="shared" si="4"/>
        <v>1</v>
      </c>
      <c r="BO67">
        <v>0</v>
      </c>
      <c r="BP67">
        <v>0</v>
      </c>
      <c r="BQ67" s="24">
        <f t="shared" si="5"/>
        <v>0</v>
      </c>
      <c r="BR67">
        <f t="shared" si="6"/>
        <v>0</v>
      </c>
      <c r="BS67">
        <f t="shared" si="7"/>
        <v>1</v>
      </c>
    </row>
    <row r="68" spans="14:71">
      <c r="O68">
        <v>0.60723185219770626</v>
      </c>
      <c r="P68">
        <v>0.33434328724839452</v>
      </c>
      <c r="Q68">
        <v>0.28164343884517151</v>
      </c>
      <c r="R68">
        <v>0.28519669111537732</v>
      </c>
      <c r="AQ68">
        <v>0</v>
      </c>
      <c r="AR68">
        <v>0</v>
      </c>
      <c r="AS68" s="24">
        <f t="shared" si="2"/>
        <v>0</v>
      </c>
      <c r="AT68">
        <f t="shared" si="3"/>
        <v>0</v>
      </c>
      <c r="AU68">
        <f t="shared" si="4"/>
        <v>1</v>
      </c>
      <c r="BO68">
        <v>0</v>
      </c>
      <c r="BP68">
        <v>0</v>
      </c>
      <c r="BQ68" s="24">
        <f t="shared" si="5"/>
        <v>0</v>
      </c>
      <c r="BR68">
        <f t="shared" si="6"/>
        <v>0</v>
      </c>
      <c r="BS68">
        <f t="shared" si="7"/>
        <v>1</v>
      </c>
    </row>
    <row r="69" spans="14:71">
      <c r="O69">
        <v>0.66590529181936853</v>
      </c>
      <c r="P69">
        <v>0.26458397347970519</v>
      </c>
      <c r="Q69">
        <v>0.28173563184864198</v>
      </c>
      <c r="R69">
        <v>0.27213325592157689</v>
      </c>
      <c r="AQ69">
        <v>49.386215209960938</v>
      </c>
      <c r="AR69">
        <v>49.37136173248291</v>
      </c>
      <c r="AS69" s="24">
        <f t="shared" si="2"/>
        <v>3.0080684313840521E-4</v>
      </c>
      <c r="AT69">
        <f t="shared" si="3"/>
        <v>1.4853477478027344E-2</v>
      </c>
      <c r="AU69">
        <f t="shared" si="4"/>
        <v>1</v>
      </c>
      <c r="BO69">
        <v>49.386215209960938</v>
      </c>
      <c r="BP69">
        <v>49.486160278320313</v>
      </c>
      <c r="BQ69" s="24">
        <f t="shared" si="5"/>
        <v>2.0216985354260227E-3</v>
      </c>
      <c r="BR69">
        <f t="shared" si="6"/>
        <v>9.9945068359375E-2</v>
      </c>
      <c r="BS69">
        <f t="shared" si="7"/>
        <v>1</v>
      </c>
    </row>
    <row r="70" spans="14:71">
      <c r="O70">
        <v>0.5502158144611411</v>
      </c>
      <c r="P70">
        <v>0.36688663423171791</v>
      </c>
      <c r="Q70">
        <v>0.32745693493973022</v>
      </c>
      <c r="R70">
        <v>0.30338421769836882</v>
      </c>
      <c r="AQ70">
        <v>0</v>
      </c>
      <c r="AR70">
        <v>0</v>
      </c>
      <c r="AS70" s="24">
        <f t="shared" si="2"/>
        <v>0</v>
      </c>
      <c r="AT70">
        <f t="shared" si="3"/>
        <v>0</v>
      </c>
      <c r="AU70">
        <f t="shared" si="4"/>
        <v>1</v>
      </c>
      <c r="BO70">
        <v>0</v>
      </c>
      <c r="BP70">
        <v>0</v>
      </c>
      <c r="BQ70" s="24">
        <f t="shared" si="5"/>
        <v>0</v>
      </c>
      <c r="BR70">
        <f t="shared" si="6"/>
        <v>0</v>
      </c>
      <c r="BS70">
        <f t="shared" si="7"/>
        <v>1</v>
      </c>
    </row>
    <row r="71" spans="14:71">
      <c r="O71">
        <v>0.75407385750917599</v>
      </c>
      <c r="P71">
        <v>0.32289206286860489</v>
      </c>
      <c r="Q71">
        <v>0.35522314541417799</v>
      </c>
      <c r="R71">
        <v>0.30362321255659519</v>
      </c>
      <c r="AQ71">
        <v>18.29833984375</v>
      </c>
      <c r="AR71">
        <v>17.111873626708981</v>
      </c>
      <c r="AS71" s="24">
        <f t="shared" si="2"/>
        <v>6.7012655432355989E-2</v>
      </c>
      <c r="AT71">
        <f t="shared" si="3"/>
        <v>1.1864662170410192</v>
      </c>
      <c r="AU71">
        <f t="shared" si="4"/>
        <v>1</v>
      </c>
      <c r="BO71">
        <v>18.29833984375</v>
      </c>
      <c r="BP71">
        <v>18.06182861328125</v>
      </c>
      <c r="BQ71" s="24">
        <f t="shared" si="5"/>
        <v>1.3009358344873894E-2</v>
      </c>
      <c r="BR71">
        <f t="shared" si="6"/>
        <v>0.23651123046875</v>
      </c>
      <c r="BS71">
        <f t="shared" si="7"/>
        <v>1</v>
      </c>
    </row>
    <row r="72" spans="14:71">
      <c r="O72">
        <v>0.61844438500121979</v>
      </c>
      <c r="P72">
        <v>0.29797735951255061</v>
      </c>
      <c r="Q72">
        <v>0.26201621520391971</v>
      </c>
      <c r="R72">
        <v>0.28647813533373112</v>
      </c>
      <c r="AQ72">
        <v>0</v>
      </c>
      <c r="AR72">
        <v>0</v>
      </c>
      <c r="AS72" s="24">
        <f t="shared" si="2"/>
        <v>0</v>
      </c>
      <c r="AT72">
        <f t="shared" si="3"/>
        <v>0</v>
      </c>
      <c r="AU72">
        <f t="shared" si="4"/>
        <v>1</v>
      </c>
      <c r="BO72">
        <v>0</v>
      </c>
      <c r="BP72">
        <v>0</v>
      </c>
      <c r="BQ72" s="24">
        <f t="shared" si="5"/>
        <v>0</v>
      </c>
      <c r="BR72">
        <f t="shared" si="6"/>
        <v>0</v>
      </c>
      <c r="BS72">
        <f t="shared" si="7"/>
        <v>1</v>
      </c>
    </row>
    <row r="73" spans="14:71">
      <c r="O73">
        <v>0.58225403328182523</v>
      </c>
      <c r="P73">
        <v>0.28986440691584592</v>
      </c>
      <c r="Q73">
        <v>0.2132787528587001</v>
      </c>
      <c r="R73">
        <v>0.23026042076860889</v>
      </c>
      <c r="AQ73">
        <v>29.762458801269531</v>
      </c>
      <c r="AR73">
        <v>28.35946083068848</v>
      </c>
      <c r="AS73" s="24">
        <f t="shared" ref="AS73:AS136" si="12">IF(AND(AQ73=0, AR73=0), 0, 2 * ABS(MIN(AQ73, 100-AQ73) - MIN(AR73, 100-AR73)) / (ABS(MIN(AQ73, 100-AQ73)) + ABS(MIN(AR73, 100-AR73))))</f>
        <v>4.8277757495456868E-2</v>
      </c>
      <c r="AT73">
        <f t="shared" ref="AT73:AT136" si="13">ABS(MIN(AQ73, 100-AQ73)- MIN(AR73, 100-AR73))</f>
        <v>1.4029979705810511</v>
      </c>
      <c r="AU73">
        <f t="shared" ref="AU73:AU136" si="14">IF(AND(MIN(AR73, 100-AR73) &lt;= 1.2*MIN(AQ73, 100- AQ73), MIN(AR73,100-AR73) &gt;= 0.8*MIN(AQ73, 100 -AQ73)), 1, 0)</f>
        <v>1</v>
      </c>
      <c r="BO73">
        <v>29.762458801269531</v>
      </c>
      <c r="BP73">
        <v>28.65810394287109</v>
      </c>
      <c r="BQ73" s="24">
        <f t="shared" ref="BQ73:BQ136" si="15">IF(AND(BO73=0, BP73=0), 0, 2 * ABS(MIN(BO73, 100-BO73) - MIN(BP73, 100-BP73)) / (ABS(MIN(BO73, 100-BO73)) + ABS(MIN(BP73, 100-BP73))))</f>
        <v>3.7807059929740372E-2</v>
      </c>
      <c r="BR73">
        <f t="shared" ref="BR73:BR136" si="16">ABS(MIN(BO73, 100-BO73)- MIN(BP73, 100-BP73))</f>
        <v>1.1043548583984411</v>
      </c>
      <c r="BS73">
        <f t="shared" ref="BS73:BS136" si="17">IF(AND(MIN(BP73, 100-BP73) &lt;= 1.2*MIN(BO73, 100- BO73), MIN(BP73,100-BP73) &gt;= 0.8*MIN(BO73, 100 -BO73)), 1, 0)</f>
        <v>1</v>
      </c>
    </row>
    <row r="74" spans="14:71">
      <c r="O74">
        <v>0.72617444655580243</v>
      </c>
      <c r="P74">
        <v>0.36431383684291102</v>
      </c>
      <c r="Q74">
        <v>0.28547485800237637</v>
      </c>
      <c r="R74">
        <v>0.2806430280149908</v>
      </c>
      <c r="AQ74">
        <v>0</v>
      </c>
      <c r="AR74">
        <v>0</v>
      </c>
      <c r="AS74" s="24">
        <f t="shared" si="12"/>
        <v>0</v>
      </c>
      <c r="AT74">
        <f t="shared" si="13"/>
        <v>0</v>
      </c>
      <c r="AU74">
        <f t="shared" si="14"/>
        <v>1</v>
      </c>
      <c r="BO74">
        <v>0</v>
      </c>
      <c r="BP74">
        <v>0</v>
      </c>
      <c r="BQ74" s="24">
        <f t="shared" si="15"/>
        <v>0</v>
      </c>
      <c r="BR74">
        <f t="shared" si="16"/>
        <v>0</v>
      </c>
      <c r="BS74">
        <f t="shared" si="17"/>
        <v>1</v>
      </c>
    </row>
    <row r="75" spans="14:71">
      <c r="O75">
        <v>0.55030755721468905</v>
      </c>
      <c r="P75">
        <v>0.30534977651744388</v>
      </c>
      <c r="Q75">
        <v>0.29947573570313363</v>
      </c>
      <c r="R75">
        <v>0.2860928075777962</v>
      </c>
      <c r="AQ75">
        <v>16.411590576171879</v>
      </c>
      <c r="AR75">
        <v>20.37268551913175</v>
      </c>
      <c r="AS75" s="24">
        <f t="shared" si="12"/>
        <v>0.21536892191093562</v>
      </c>
      <c r="AT75">
        <f t="shared" si="13"/>
        <v>3.9610949429598712</v>
      </c>
      <c r="AU75">
        <f t="shared" si="14"/>
        <v>0</v>
      </c>
      <c r="BO75">
        <v>16.411590576171879</v>
      </c>
      <c r="BP75">
        <v>19.832611083984379</v>
      </c>
      <c r="BQ75" s="24">
        <f t="shared" si="15"/>
        <v>0.188776154590999</v>
      </c>
      <c r="BR75">
        <f t="shared" si="16"/>
        <v>3.4210205078125</v>
      </c>
      <c r="BS75">
        <f t="shared" si="17"/>
        <v>0</v>
      </c>
    </row>
    <row r="76" spans="14:71">
      <c r="O76">
        <v>0.67380641531883567</v>
      </c>
      <c r="P76">
        <v>0.32044038787453122</v>
      </c>
      <c r="Q76">
        <v>0.28753016243211621</v>
      </c>
      <c r="R76">
        <v>0.28455593293193748</v>
      </c>
      <c r="AQ76">
        <v>2.47955322265625E-3</v>
      </c>
      <c r="AR76">
        <v>3.39508056640625E-2</v>
      </c>
      <c r="AS76" s="24">
        <f t="shared" si="12"/>
        <v>1.7277486910994764</v>
      </c>
      <c r="AT76">
        <f t="shared" si="13"/>
        <v>3.147125244140625E-2</v>
      </c>
      <c r="AU76">
        <f t="shared" si="14"/>
        <v>0</v>
      </c>
      <c r="BO76">
        <v>2.47955322265625E-3</v>
      </c>
      <c r="BP76">
        <v>1.4495849609375E-2</v>
      </c>
      <c r="BQ76" s="24">
        <f t="shared" si="15"/>
        <v>1.4157303370786516</v>
      </c>
      <c r="BR76">
        <f t="shared" si="16"/>
        <v>1.201629638671875E-2</v>
      </c>
      <c r="BS76">
        <f t="shared" si="17"/>
        <v>0</v>
      </c>
    </row>
    <row r="77" spans="14:71">
      <c r="O77">
        <v>0.70941460107515852</v>
      </c>
      <c r="P77">
        <v>0.30313749921532318</v>
      </c>
      <c r="Q77">
        <v>0.27762436007910629</v>
      </c>
      <c r="R77">
        <v>0.29949983889941278</v>
      </c>
      <c r="AQ77">
        <v>0</v>
      </c>
      <c r="AR77">
        <v>0</v>
      </c>
      <c r="AS77" s="24">
        <f t="shared" si="12"/>
        <v>0</v>
      </c>
      <c r="AT77">
        <f t="shared" si="13"/>
        <v>0</v>
      </c>
      <c r="AU77">
        <f t="shared" si="14"/>
        <v>1</v>
      </c>
      <c r="BO77">
        <v>0</v>
      </c>
      <c r="BP77">
        <v>0</v>
      </c>
      <c r="BQ77" s="24">
        <f t="shared" si="15"/>
        <v>0</v>
      </c>
      <c r="BR77">
        <f t="shared" si="16"/>
        <v>0</v>
      </c>
      <c r="BS77">
        <f t="shared" si="17"/>
        <v>1</v>
      </c>
    </row>
    <row r="78" spans="14:71">
      <c r="O78">
        <v>0.56123915399138413</v>
      </c>
      <c r="P78">
        <v>0.35734884784315418</v>
      </c>
      <c r="Q78">
        <v>0.26892234549887889</v>
      </c>
      <c r="R78">
        <v>0.28275468869479342</v>
      </c>
      <c r="AQ78">
        <v>21.88873291015625</v>
      </c>
      <c r="AR78">
        <v>20.96042633056641</v>
      </c>
      <c r="AS78" s="24">
        <f t="shared" si="12"/>
        <v>4.3329045238656785E-2</v>
      </c>
      <c r="AT78">
        <f t="shared" si="13"/>
        <v>0.9283065795898402</v>
      </c>
      <c r="AU78">
        <f t="shared" si="14"/>
        <v>1</v>
      </c>
      <c r="BO78">
        <v>21.88873291015625</v>
      </c>
      <c r="BP78">
        <v>20.96042633056641</v>
      </c>
      <c r="BQ78" s="24">
        <f t="shared" si="15"/>
        <v>4.3329045238656785E-2</v>
      </c>
      <c r="BR78">
        <f t="shared" si="16"/>
        <v>0.9283065795898402</v>
      </c>
      <c r="BS78">
        <f t="shared" si="17"/>
        <v>1</v>
      </c>
    </row>
    <row r="79" spans="14:71">
      <c r="O79">
        <v>0.63893092202394464</v>
      </c>
      <c r="P79">
        <v>0.3505552050027817</v>
      </c>
      <c r="Q79">
        <v>0.27981762234500901</v>
      </c>
      <c r="R79">
        <v>0.28589468450622152</v>
      </c>
      <c r="AQ79">
        <v>25.622940063476559</v>
      </c>
      <c r="AR79">
        <v>25.636479348847359</v>
      </c>
      <c r="AS79" s="24">
        <f t="shared" si="12"/>
        <v>5.282652642587428E-4</v>
      </c>
      <c r="AT79">
        <f t="shared" si="13"/>
        <v>1.3539285370800513E-2</v>
      </c>
      <c r="AU79">
        <f t="shared" si="14"/>
        <v>1</v>
      </c>
      <c r="BO79">
        <v>25.622940063476559</v>
      </c>
      <c r="BP79">
        <v>27.639961242675781</v>
      </c>
      <c r="BQ79" s="24">
        <f t="shared" si="15"/>
        <v>7.5738314276403804E-2</v>
      </c>
      <c r="BR79">
        <f t="shared" si="16"/>
        <v>2.0170211791992223</v>
      </c>
      <c r="BS79">
        <f t="shared" si="17"/>
        <v>1</v>
      </c>
    </row>
    <row r="80" spans="14:71">
      <c r="N80" t="s">
        <v>23</v>
      </c>
      <c r="O80" s="4">
        <f>AVERAGE(O65:O79)</f>
        <v>0.61951713804252795</v>
      </c>
      <c r="P80" s="4">
        <f>AVERAGE(P65:P79)</f>
        <v>0.32786786205066965</v>
      </c>
      <c r="Q80" s="4">
        <f>AVERAGE(Q65:Q79)</f>
        <v>0.2851361903207133</v>
      </c>
      <c r="R80" s="4">
        <f>AVERAGE(R65:R79)</f>
        <v>0.28162319933093555</v>
      </c>
      <c r="AQ80">
        <v>0</v>
      </c>
      <c r="AR80">
        <v>0</v>
      </c>
      <c r="AS80" s="24">
        <f t="shared" si="12"/>
        <v>0</v>
      </c>
      <c r="AT80">
        <f t="shared" si="13"/>
        <v>0</v>
      </c>
      <c r="AU80">
        <f t="shared" si="14"/>
        <v>1</v>
      </c>
      <c r="BO80">
        <v>0</v>
      </c>
      <c r="BP80">
        <v>0</v>
      </c>
      <c r="BQ80" s="24">
        <f t="shared" si="15"/>
        <v>0</v>
      </c>
      <c r="BR80">
        <f t="shared" si="16"/>
        <v>0</v>
      </c>
      <c r="BS80">
        <f t="shared" si="17"/>
        <v>1</v>
      </c>
    </row>
    <row r="81" spans="43:71">
      <c r="AQ81">
        <v>0</v>
      </c>
      <c r="AR81">
        <v>0</v>
      </c>
      <c r="AS81" s="24">
        <f t="shared" si="12"/>
        <v>0</v>
      </c>
      <c r="AT81">
        <f t="shared" si="13"/>
        <v>0</v>
      </c>
      <c r="AU81">
        <f t="shared" si="14"/>
        <v>1</v>
      </c>
      <c r="BO81">
        <v>0</v>
      </c>
      <c r="BP81">
        <v>0</v>
      </c>
      <c r="BQ81" s="24">
        <f t="shared" si="15"/>
        <v>0</v>
      </c>
      <c r="BR81">
        <f t="shared" si="16"/>
        <v>0</v>
      </c>
      <c r="BS81">
        <f t="shared" si="17"/>
        <v>1</v>
      </c>
    </row>
    <row r="82" spans="43:71">
      <c r="AQ82">
        <v>0</v>
      </c>
      <c r="AR82">
        <v>0</v>
      </c>
      <c r="AS82" s="24">
        <f t="shared" si="12"/>
        <v>0</v>
      </c>
      <c r="AT82">
        <f t="shared" si="13"/>
        <v>0</v>
      </c>
      <c r="AU82">
        <f t="shared" si="14"/>
        <v>1</v>
      </c>
      <c r="BO82">
        <v>0</v>
      </c>
      <c r="BP82">
        <v>0</v>
      </c>
      <c r="BQ82" s="24">
        <f t="shared" si="15"/>
        <v>0</v>
      </c>
      <c r="BR82">
        <f t="shared" si="16"/>
        <v>0</v>
      </c>
      <c r="BS82">
        <f t="shared" si="17"/>
        <v>1</v>
      </c>
    </row>
    <row r="83" spans="43:71">
      <c r="AQ83">
        <v>0</v>
      </c>
      <c r="AR83">
        <v>0</v>
      </c>
      <c r="AS83" s="24">
        <f t="shared" si="12"/>
        <v>0</v>
      </c>
      <c r="AT83">
        <f t="shared" si="13"/>
        <v>0</v>
      </c>
      <c r="AU83">
        <f t="shared" si="14"/>
        <v>1</v>
      </c>
      <c r="BO83">
        <v>0</v>
      </c>
      <c r="BP83">
        <v>0</v>
      </c>
      <c r="BQ83" s="24">
        <f t="shared" si="15"/>
        <v>0</v>
      </c>
      <c r="BR83">
        <f t="shared" si="16"/>
        <v>0</v>
      </c>
      <c r="BS83">
        <f t="shared" si="17"/>
        <v>1</v>
      </c>
    </row>
    <row r="84" spans="43:71">
      <c r="AQ84">
        <v>45.395278930664063</v>
      </c>
      <c r="AR84">
        <v>45.810580253601067</v>
      </c>
      <c r="AS84" s="24">
        <f t="shared" si="12"/>
        <v>9.1069000753112254E-3</v>
      </c>
      <c r="AT84">
        <f t="shared" si="13"/>
        <v>0.41530132293700461</v>
      </c>
      <c r="AU84">
        <f t="shared" si="14"/>
        <v>1</v>
      </c>
      <c r="BO84">
        <v>45.395278930664063</v>
      </c>
      <c r="BP84">
        <v>46.9970703125</v>
      </c>
      <c r="BQ84" s="24">
        <f t="shared" si="15"/>
        <v>3.4673680125185277E-2</v>
      </c>
      <c r="BR84">
        <f t="shared" si="16"/>
        <v>1.6017913818359375</v>
      </c>
      <c r="BS84">
        <f t="shared" si="17"/>
        <v>1</v>
      </c>
    </row>
    <row r="85" spans="43:71">
      <c r="AQ85">
        <v>0</v>
      </c>
      <c r="AR85">
        <v>0</v>
      </c>
      <c r="AS85" s="24">
        <f t="shared" si="12"/>
        <v>0</v>
      </c>
      <c r="AT85">
        <f t="shared" si="13"/>
        <v>0</v>
      </c>
      <c r="AU85">
        <f t="shared" si="14"/>
        <v>1</v>
      </c>
      <c r="BO85">
        <v>0</v>
      </c>
      <c r="BP85">
        <v>0</v>
      </c>
      <c r="BQ85" s="24">
        <f t="shared" si="15"/>
        <v>0</v>
      </c>
      <c r="BR85">
        <f t="shared" si="16"/>
        <v>0</v>
      </c>
      <c r="BS85">
        <f t="shared" si="17"/>
        <v>1</v>
      </c>
    </row>
    <row r="86" spans="43:71">
      <c r="AQ86">
        <v>0</v>
      </c>
      <c r="AR86">
        <v>0.11882781982421881</v>
      </c>
      <c r="AS86" s="24">
        <f t="shared" si="12"/>
        <v>2</v>
      </c>
      <c r="AT86">
        <f t="shared" si="13"/>
        <v>0.11882781982421881</v>
      </c>
      <c r="AU86">
        <f t="shared" si="14"/>
        <v>0</v>
      </c>
      <c r="BO86">
        <v>0</v>
      </c>
      <c r="BP86">
        <v>0.3139495849609375</v>
      </c>
      <c r="BQ86" s="24">
        <f t="shared" si="15"/>
        <v>2</v>
      </c>
      <c r="BR86">
        <f t="shared" si="16"/>
        <v>0.3139495849609375</v>
      </c>
      <c r="BS86">
        <f t="shared" si="17"/>
        <v>0</v>
      </c>
    </row>
    <row r="87" spans="43:71">
      <c r="AQ87">
        <v>45.293807983398438</v>
      </c>
      <c r="AR87">
        <v>45.370578765869141</v>
      </c>
      <c r="AS87" s="24">
        <f t="shared" si="12"/>
        <v>1.6935157281328726E-3</v>
      </c>
      <c r="AT87">
        <f t="shared" si="13"/>
        <v>7.6770782470703125E-2</v>
      </c>
      <c r="AU87">
        <f t="shared" si="14"/>
        <v>1</v>
      </c>
      <c r="BO87">
        <v>45.293807983398438</v>
      </c>
      <c r="BP87">
        <v>45.588874816894531</v>
      </c>
      <c r="BQ87" s="24">
        <f t="shared" si="15"/>
        <v>6.4933565868533667E-3</v>
      </c>
      <c r="BR87">
        <f t="shared" si="16"/>
        <v>0.29506683349609375</v>
      </c>
      <c r="BS87">
        <f t="shared" si="17"/>
        <v>1</v>
      </c>
    </row>
    <row r="88" spans="43:71">
      <c r="AQ88">
        <v>0</v>
      </c>
      <c r="AR88">
        <v>3.0351296449318908E-2</v>
      </c>
      <c r="AS88" s="24">
        <f t="shared" si="12"/>
        <v>2</v>
      </c>
      <c r="AT88">
        <f t="shared" si="13"/>
        <v>3.0351296449318908E-2</v>
      </c>
      <c r="AU88">
        <f t="shared" si="14"/>
        <v>0</v>
      </c>
      <c r="BO88">
        <v>0</v>
      </c>
      <c r="BP88">
        <v>0</v>
      </c>
      <c r="BQ88" s="24">
        <f t="shared" si="15"/>
        <v>0</v>
      </c>
      <c r="BR88">
        <f t="shared" si="16"/>
        <v>0</v>
      </c>
      <c r="BS88">
        <f t="shared" si="17"/>
        <v>1</v>
      </c>
    </row>
    <row r="89" spans="43:71">
      <c r="AQ89">
        <v>25.129508972167969</v>
      </c>
      <c r="AR89">
        <v>25.27910868326823</v>
      </c>
      <c r="AS89" s="24">
        <f t="shared" si="12"/>
        <v>5.9354815925656852E-3</v>
      </c>
      <c r="AT89">
        <f t="shared" si="13"/>
        <v>0.1495997111002616</v>
      </c>
      <c r="AU89">
        <f t="shared" si="14"/>
        <v>1</v>
      </c>
      <c r="BO89">
        <v>25.129508972167969</v>
      </c>
      <c r="BP89">
        <v>24.730682373046879</v>
      </c>
      <c r="BQ89" s="24">
        <f t="shared" si="15"/>
        <v>1.5997796573212156E-2</v>
      </c>
      <c r="BR89">
        <f t="shared" si="16"/>
        <v>0.3988265991210902</v>
      </c>
      <c r="BS89">
        <f t="shared" si="17"/>
        <v>1</v>
      </c>
    </row>
    <row r="90" spans="43:71">
      <c r="AQ90">
        <v>1.18255615234375E-2</v>
      </c>
      <c r="AR90">
        <v>1.52587890625E-2</v>
      </c>
      <c r="AS90" s="24">
        <f t="shared" si="12"/>
        <v>0.25352112676056338</v>
      </c>
      <c r="AT90">
        <f t="shared" si="13"/>
        <v>3.4332275390625E-3</v>
      </c>
      <c r="AU90">
        <f t="shared" si="14"/>
        <v>0</v>
      </c>
      <c r="BO90">
        <v>1.18255615234375E-2</v>
      </c>
      <c r="BP90">
        <v>5.53131103515625E-3</v>
      </c>
      <c r="BQ90" s="24">
        <f t="shared" si="15"/>
        <v>0.72527472527472525</v>
      </c>
      <c r="BR90">
        <f t="shared" si="16"/>
        <v>6.29425048828125E-3</v>
      </c>
      <c r="BS90">
        <f t="shared" si="17"/>
        <v>0</v>
      </c>
    </row>
    <row r="91" spans="43:71">
      <c r="AQ91">
        <v>0</v>
      </c>
      <c r="AR91">
        <v>0</v>
      </c>
      <c r="AS91" s="24">
        <f t="shared" si="12"/>
        <v>0</v>
      </c>
      <c r="AT91">
        <f t="shared" si="13"/>
        <v>0</v>
      </c>
      <c r="AU91">
        <f t="shared" si="14"/>
        <v>1</v>
      </c>
      <c r="BO91">
        <v>0</v>
      </c>
      <c r="BP91">
        <v>0</v>
      </c>
      <c r="BQ91" s="24">
        <f t="shared" si="15"/>
        <v>0</v>
      </c>
      <c r="BR91">
        <f t="shared" si="16"/>
        <v>0</v>
      </c>
      <c r="BS91">
        <f t="shared" si="17"/>
        <v>1</v>
      </c>
    </row>
    <row r="92" spans="43:71">
      <c r="AQ92">
        <v>0</v>
      </c>
      <c r="AR92">
        <v>0</v>
      </c>
      <c r="AS92" s="24">
        <f t="shared" si="12"/>
        <v>0</v>
      </c>
      <c r="AT92">
        <f t="shared" si="13"/>
        <v>0</v>
      </c>
      <c r="AU92">
        <f t="shared" si="14"/>
        <v>1</v>
      </c>
      <c r="BO92">
        <v>0</v>
      </c>
      <c r="BP92">
        <v>0</v>
      </c>
      <c r="BQ92" s="24">
        <f t="shared" si="15"/>
        <v>0</v>
      </c>
      <c r="BR92">
        <f t="shared" si="16"/>
        <v>0</v>
      </c>
      <c r="BS92">
        <f t="shared" si="17"/>
        <v>1</v>
      </c>
    </row>
    <row r="93" spans="43:71">
      <c r="AQ93">
        <v>0</v>
      </c>
      <c r="AR93">
        <v>0</v>
      </c>
      <c r="AS93" s="24">
        <f t="shared" si="12"/>
        <v>0</v>
      </c>
      <c r="AT93">
        <f t="shared" si="13"/>
        <v>0</v>
      </c>
      <c r="AU93">
        <f t="shared" si="14"/>
        <v>1</v>
      </c>
      <c r="BO93">
        <v>0</v>
      </c>
      <c r="BP93">
        <v>0</v>
      </c>
      <c r="BQ93" s="24">
        <f t="shared" si="15"/>
        <v>0</v>
      </c>
      <c r="BR93">
        <f t="shared" si="16"/>
        <v>0</v>
      </c>
      <c r="BS93">
        <f t="shared" si="17"/>
        <v>1</v>
      </c>
    </row>
    <row r="94" spans="43:71">
      <c r="AQ94">
        <v>0</v>
      </c>
      <c r="AR94">
        <v>0</v>
      </c>
      <c r="AS94" s="24">
        <f t="shared" si="12"/>
        <v>0</v>
      </c>
      <c r="AT94">
        <f t="shared" si="13"/>
        <v>0</v>
      </c>
      <c r="AU94">
        <f t="shared" si="14"/>
        <v>1</v>
      </c>
      <c r="BO94">
        <v>0</v>
      </c>
      <c r="BP94">
        <v>0</v>
      </c>
      <c r="BQ94" s="24">
        <f t="shared" si="15"/>
        <v>0</v>
      </c>
      <c r="BR94">
        <f t="shared" si="16"/>
        <v>0</v>
      </c>
      <c r="BS94">
        <f t="shared" si="17"/>
        <v>1</v>
      </c>
    </row>
    <row r="95" spans="43:71">
      <c r="AQ95">
        <v>0</v>
      </c>
      <c r="AR95">
        <v>1.112620035807292E-4</v>
      </c>
      <c r="AS95" s="24">
        <f t="shared" si="12"/>
        <v>2</v>
      </c>
      <c r="AT95">
        <f t="shared" si="13"/>
        <v>1.112620035807292E-4</v>
      </c>
      <c r="AU95">
        <f t="shared" si="14"/>
        <v>0</v>
      </c>
      <c r="BO95">
        <v>0</v>
      </c>
      <c r="BP95">
        <v>0</v>
      </c>
      <c r="BQ95" s="24">
        <f t="shared" si="15"/>
        <v>0</v>
      </c>
      <c r="BR95">
        <f t="shared" si="16"/>
        <v>0</v>
      </c>
      <c r="BS95">
        <f t="shared" si="17"/>
        <v>1</v>
      </c>
    </row>
    <row r="96" spans="43:71">
      <c r="AQ96">
        <v>1.697540283203125E-2</v>
      </c>
      <c r="AR96">
        <v>2.0122528076171878E-2</v>
      </c>
      <c r="AS96" s="24">
        <f t="shared" si="12"/>
        <v>0.16966580976863771</v>
      </c>
      <c r="AT96">
        <f t="shared" si="13"/>
        <v>3.1471252441406285E-3</v>
      </c>
      <c r="AU96">
        <f t="shared" si="14"/>
        <v>1</v>
      </c>
      <c r="BO96">
        <v>1.697540283203125E-2</v>
      </c>
      <c r="BP96">
        <v>1.506805419921875E-2</v>
      </c>
      <c r="BQ96" s="24">
        <f t="shared" si="15"/>
        <v>0.11904761904761904</v>
      </c>
      <c r="BR96">
        <f t="shared" si="16"/>
        <v>1.9073486328125E-3</v>
      </c>
      <c r="BS96">
        <f t="shared" si="17"/>
        <v>1</v>
      </c>
    </row>
    <row r="97" spans="43:71">
      <c r="AQ97">
        <v>0.32024383544921881</v>
      </c>
      <c r="AR97">
        <v>0.434112548828125</v>
      </c>
      <c r="AS97" s="24">
        <f t="shared" si="12"/>
        <v>0.30189633375474068</v>
      </c>
      <c r="AT97">
        <f t="shared" si="13"/>
        <v>0.11386871337890619</v>
      </c>
      <c r="AU97">
        <f t="shared" si="14"/>
        <v>0</v>
      </c>
      <c r="BO97">
        <v>0.32024383544921881</v>
      </c>
      <c r="BP97">
        <v>0.11882781982421881</v>
      </c>
      <c r="BQ97" s="24">
        <f t="shared" si="15"/>
        <v>0.91746307558644635</v>
      </c>
      <c r="BR97">
        <f t="shared" si="16"/>
        <v>0.201416015625</v>
      </c>
      <c r="BS97">
        <f t="shared" si="17"/>
        <v>0</v>
      </c>
    </row>
    <row r="98" spans="43:71">
      <c r="AQ98">
        <v>48.237228393554688</v>
      </c>
      <c r="AR98">
        <v>46.508301628960503</v>
      </c>
      <c r="AS98" s="24">
        <f t="shared" si="12"/>
        <v>3.6496218115689996E-2</v>
      </c>
      <c r="AT98">
        <f t="shared" si="13"/>
        <v>1.7289267645941848</v>
      </c>
      <c r="AU98">
        <f t="shared" si="14"/>
        <v>1</v>
      </c>
      <c r="BO98">
        <v>48.237228393554688</v>
      </c>
      <c r="BP98">
        <v>47.242927551269531</v>
      </c>
      <c r="BQ98" s="24">
        <f t="shared" si="15"/>
        <v>2.0827382034435297E-2</v>
      </c>
      <c r="BR98">
        <f t="shared" si="16"/>
        <v>0.99430084228515625</v>
      </c>
      <c r="BS98">
        <f t="shared" si="17"/>
        <v>1</v>
      </c>
    </row>
    <row r="99" spans="43:71">
      <c r="AQ99">
        <v>4.55322265625</v>
      </c>
      <c r="AR99">
        <v>4.105377197265625</v>
      </c>
      <c r="AS99" s="24">
        <f t="shared" si="12"/>
        <v>0.10344523746585602</v>
      </c>
      <c r="AT99">
        <f t="shared" si="13"/>
        <v>0.447845458984375</v>
      </c>
      <c r="AU99">
        <f t="shared" si="14"/>
        <v>1</v>
      </c>
      <c r="BO99">
        <v>4.55322265625</v>
      </c>
      <c r="BP99">
        <v>4.105377197265625</v>
      </c>
      <c r="BQ99" s="24">
        <f t="shared" si="15"/>
        <v>0.10344523746585602</v>
      </c>
      <c r="BR99">
        <f t="shared" si="16"/>
        <v>0.447845458984375</v>
      </c>
      <c r="BS99">
        <f t="shared" si="17"/>
        <v>1</v>
      </c>
    </row>
    <row r="100" spans="43:71">
      <c r="AQ100">
        <v>1.9073486328125E-3</v>
      </c>
      <c r="AR100">
        <v>1.433236258370536E-2</v>
      </c>
      <c r="AS100" s="24">
        <f t="shared" si="12"/>
        <v>1.5302013422818792</v>
      </c>
      <c r="AT100">
        <f t="shared" si="13"/>
        <v>1.242501395089286E-2</v>
      </c>
      <c r="AU100">
        <f t="shared" si="14"/>
        <v>0</v>
      </c>
      <c r="BO100">
        <v>1.9073486328125E-3</v>
      </c>
      <c r="BP100">
        <v>2.5177001953125E-2</v>
      </c>
      <c r="BQ100" s="24">
        <f t="shared" si="15"/>
        <v>1.7183098591549295</v>
      </c>
      <c r="BR100">
        <f t="shared" si="16"/>
        <v>2.32696533203125E-2</v>
      </c>
      <c r="BS100">
        <f t="shared" si="17"/>
        <v>0</v>
      </c>
    </row>
    <row r="101" spans="43:71">
      <c r="AQ101">
        <v>0</v>
      </c>
      <c r="AR101">
        <v>0</v>
      </c>
      <c r="AS101" s="24">
        <f t="shared" si="12"/>
        <v>0</v>
      </c>
      <c r="AT101">
        <f t="shared" si="13"/>
        <v>0</v>
      </c>
      <c r="AU101">
        <f t="shared" si="14"/>
        <v>1</v>
      </c>
      <c r="BO101">
        <v>0</v>
      </c>
      <c r="BP101">
        <v>0</v>
      </c>
      <c r="BQ101" s="24">
        <f t="shared" si="15"/>
        <v>0</v>
      </c>
      <c r="BR101">
        <f t="shared" si="16"/>
        <v>0</v>
      </c>
      <c r="BS101">
        <f t="shared" si="17"/>
        <v>1</v>
      </c>
    </row>
    <row r="102" spans="43:71">
      <c r="AQ102">
        <v>0</v>
      </c>
      <c r="AR102">
        <v>0</v>
      </c>
      <c r="AS102" s="24">
        <f t="shared" si="12"/>
        <v>0</v>
      </c>
      <c r="AT102">
        <f t="shared" si="13"/>
        <v>0</v>
      </c>
      <c r="AU102">
        <f t="shared" si="14"/>
        <v>1</v>
      </c>
      <c r="BO102">
        <v>0</v>
      </c>
      <c r="BP102">
        <v>0</v>
      </c>
      <c r="BQ102" s="24">
        <f t="shared" si="15"/>
        <v>0</v>
      </c>
      <c r="BR102">
        <f t="shared" si="16"/>
        <v>0</v>
      </c>
      <c r="BS102">
        <f t="shared" si="17"/>
        <v>1</v>
      </c>
    </row>
    <row r="103" spans="43:71">
      <c r="AQ103">
        <v>4.76837158203125E-3</v>
      </c>
      <c r="AR103">
        <v>1.52587890625E-2</v>
      </c>
      <c r="AS103" s="24">
        <f t="shared" si="12"/>
        <v>1.0476190476190477</v>
      </c>
      <c r="AT103">
        <f t="shared" si="13"/>
        <v>1.049041748046875E-2</v>
      </c>
      <c r="AU103">
        <f t="shared" si="14"/>
        <v>0</v>
      </c>
      <c r="BO103">
        <v>4.76837158203125E-3</v>
      </c>
      <c r="BP103">
        <v>5.53131103515625E-3</v>
      </c>
      <c r="BQ103" s="24">
        <f t="shared" si="15"/>
        <v>0.14814814814814814</v>
      </c>
      <c r="BR103">
        <f t="shared" si="16"/>
        <v>7.62939453125E-4</v>
      </c>
      <c r="BS103">
        <f t="shared" si="17"/>
        <v>1</v>
      </c>
    </row>
    <row r="104" spans="43:71">
      <c r="AQ104">
        <v>49.253273010253913</v>
      </c>
      <c r="AR104">
        <v>49.264335632324219</v>
      </c>
      <c r="AS104" s="24">
        <f t="shared" si="12"/>
        <v>2.245816199303129E-4</v>
      </c>
      <c r="AT104">
        <f t="shared" si="13"/>
        <v>1.1062622070305395E-2</v>
      </c>
      <c r="AU104">
        <f t="shared" si="14"/>
        <v>1</v>
      </c>
      <c r="BO104">
        <v>49.253273010253913</v>
      </c>
      <c r="BP104">
        <v>49.449539184570313</v>
      </c>
      <c r="BQ104" s="24">
        <f t="shared" si="15"/>
        <v>3.9769114972935081E-3</v>
      </c>
      <c r="BR104">
        <f t="shared" si="16"/>
        <v>0.19626617431639914</v>
      </c>
      <c r="BS104">
        <f t="shared" si="17"/>
        <v>1</v>
      </c>
    </row>
    <row r="105" spans="43:71">
      <c r="AQ105">
        <v>4.1179656982421884</v>
      </c>
      <c r="AR105">
        <v>4.01763916015625</v>
      </c>
      <c r="AS105" s="24">
        <f t="shared" si="12"/>
        <v>2.4663571997937107E-2</v>
      </c>
      <c r="AT105">
        <f t="shared" si="13"/>
        <v>0.10032653808593839</v>
      </c>
      <c r="AU105">
        <f t="shared" si="14"/>
        <v>1</v>
      </c>
      <c r="BO105">
        <v>4.1179656982421884</v>
      </c>
      <c r="BP105">
        <v>2.9836654663085942</v>
      </c>
      <c r="BQ105" s="24">
        <f t="shared" si="15"/>
        <v>0.31944780168130427</v>
      </c>
      <c r="BR105">
        <f t="shared" si="16"/>
        <v>1.1343002319335942</v>
      </c>
      <c r="BS105">
        <f t="shared" si="17"/>
        <v>0</v>
      </c>
    </row>
    <row r="106" spans="43:71">
      <c r="AQ106">
        <v>25.615692138671879</v>
      </c>
      <c r="AR106">
        <v>24.228482633023649</v>
      </c>
      <c r="AS106" s="24">
        <f t="shared" si="12"/>
        <v>5.5661850637598244E-2</v>
      </c>
      <c r="AT106">
        <f t="shared" si="13"/>
        <v>1.3872095056482294</v>
      </c>
      <c r="AU106">
        <f t="shared" si="14"/>
        <v>1</v>
      </c>
      <c r="BO106">
        <v>25.615692138671879</v>
      </c>
      <c r="BP106">
        <v>29.08725738525391</v>
      </c>
      <c r="BQ106" s="24">
        <f t="shared" si="15"/>
        <v>0.12692424363931784</v>
      </c>
      <c r="BR106">
        <f t="shared" si="16"/>
        <v>3.4715652465820313</v>
      </c>
      <c r="BS106">
        <f t="shared" si="17"/>
        <v>1</v>
      </c>
    </row>
    <row r="107" spans="43:71">
      <c r="AQ107">
        <v>5.5650711059570313</v>
      </c>
      <c r="AR107">
        <v>5.3861236572265616</v>
      </c>
      <c r="AS107" s="24">
        <f t="shared" si="12"/>
        <v>3.2680899682665909E-2</v>
      </c>
      <c r="AT107">
        <f t="shared" si="13"/>
        <v>0.17894744873046964</v>
      </c>
      <c r="AU107">
        <f t="shared" si="14"/>
        <v>1</v>
      </c>
      <c r="BO107">
        <v>5.5650711059570313</v>
      </c>
      <c r="BP107">
        <v>5.1523208618164063</v>
      </c>
      <c r="BQ107" s="24">
        <f t="shared" si="15"/>
        <v>7.7024381562555616E-2</v>
      </c>
      <c r="BR107">
        <f t="shared" si="16"/>
        <v>0.412750244140625</v>
      </c>
      <c r="BS107">
        <f t="shared" si="17"/>
        <v>1</v>
      </c>
    </row>
    <row r="108" spans="43:71">
      <c r="AQ108">
        <v>0</v>
      </c>
      <c r="AR108">
        <v>0</v>
      </c>
      <c r="AS108" s="24">
        <f t="shared" si="12"/>
        <v>0</v>
      </c>
      <c r="AT108">
        <f t="shared" si="13"/>
        <v>0</v>
      </c>
      <c r="AU108">
        <f t="shared" si="14"/>
        <v>1</v>
      </c>
      <c r="BO108">
        <v>0</v>
      </c>
      <c r="BP108">
        <v>0</v>
      </c>
      <c r="BQ108" s="24">
        <f t="shared" si="15"/>
        <v>0</v>
      </c>
      <c r="BR108">
        <f t="shared" si="16"/>
        <v>0</v>
      </c>
      <c r="BS108">
        <f t="shared" si="17"/>
        <v>1</v>
      </c>
    </row>
    <row r="109" spans="43:71">
      <c r="AQ109">
        <v>0</v>
      </c>
      <c r="AR109">
        <v>0</v>
      </c>
      <c r="AS109" s="24">
        <f t="shared" si="12"/>
        <v>0</v>
      </c>
      <c r="AT109">
        <f t="shared" si="13"/>
        <v>0</v>
      </c>
      <c r="AU109">
        <f t="shared" si="14"/>
        <v>1</v>
      </c>
      <c r="BO109">
        <v>0</v>
      </c>
      <c r="BP109">
        <v>0</v>
      </c>
      <c r="BQ109" s="24">
        <f t="shared" si="15"/>
        <v>0</v>
      </c>
      <c r="BR109">
        <f t="shared" si="16"/>
        <v>0</v>
      </c>
      <c r="BS109">
        <f t="shared" si="17"/>
        <v>1</v>
      </c>
    </row>
    <row r="110" spans="43:71">
      <c r="AQ110">
        <v>7.9557418823242188</v>
      </c>
      <c r="AR110">
        <v>14.00966644287109</v>
      </c>
      <c r="AS110" s="24">
        <f t="shared" si="12"/>
        <v>0.55122349386082192</v>
      </c>
      <c r="AT110">
        <f t="shared" si="13"/>
        <v>6.0539245605468714</v>
      </c>
      <c r="AU110">
        <f t="shared" si="14"/>
        <v>0</v>
      </c>
      <c r="BO110">
        <v>7.9557418823242188</v>
      </c>
      <c r="BP110">
        <v>3.5543441772460942</v>
      </c>
      <c r="BQ110" s="24">
        <f t="shared" si="15"/>
        <v>0.76478971265701123</v>
      </c>
      <c r="BR110">
        <f t="shared" si="16"/>
        <v>4.401397705078125</v>
      </c>
      <c r="BS110">
        <f t="shared" si="17"/>
        <v>0</v>
      </c>
    </row>
    <row r="111" spans="43:71">
      <c r="AQ111">
        <v>0</v>
      </c>
      <c r="AR111">
        <v>4.1643778483072907E-2</v>
      </c>
      <c r="AS111" s="24">
        <f t="shared" si="12"/>
        <v>2</v>
      </c>
      <c r="AT111">
        <f t="shared" si="13"/>
        <v>4.1643778483072907E-2</v>
      </c>
      <c r="AU111">
        <f t="shared" si="14"/>
        <v>0</v>
      </c>
      <c r="BO111">
        <v>0</v>
      </c>
      <c r="BP111">
        <v>0</v>
      </c>
      <c r="BQ111" s="24">
        <f t="shared" si="15"/>
        <v>0</v>
      </c>
      <c r="BR111">
        <f t="shared" si="16"/>
        <v>0</v>
      </c>
      <c r="BS111">
        <f t="shared" si="17"/>
        <v>1</v>
      </c>
    </row>
    <row r="112" spans="43:71">
      <c r="AQ112">
        <v>0</v>
      </c>
      <c r="AR112">
        <v>0</v>
      </c>
      <c r="AS112" s="24">
        <f t="shared" si="12"/>
        <v>0</v>
      </c>
      <c r="AT112">
        <f t="shared" si="13"/>
        <v>0</v>
      </c>
      <c r="AU112">
        <f t="shared" si="14"/>
        <v>1</v>
      </c>
      <c r="BO112">
        <v>0</v>
      </c>
      <c r="BP112">
        <v>0</v>
      </c>
      <c r="BQ112" s="24">
        <f t="shared" si="15"/>
        <v>0</v>
      </c>
      <c r="BR112">
        <f t="shared" si="16"/>
        <v>0</v>
      </c>
      <c r="BS112">
        <f t="shared" si="17"/>
        <v>1</v>
      </c>
    </row>
    <row r="113" spans="43:71">
      <c r="AQ113">
        <v>0.5359649658203125</v>
      </c>
      <c r="AR113">
        <v>0</v>
      </c>
      <c r="AS113" s="24">
        <f t="shared" si="12"/>
        <v>2</v>
      </c>
      <c r="AT113">
        <f t="shared" si="13"/>
        <v>0.5359649658203125</v>
      </c>
      <c r="AU113">
        <f t="shared" si="14"/>
        <v>0</v>
      </c>
      <c r="BO113">
        <v>0.5359649658203125</v>
      </c>
      <c r="BP113">
        <v>0</v>
      </c>
      <c r="BQ113" s="24">
        <f t="shared" si="15"/>
        <v>2</v>
      </c>
      <c r="BR113">
        <f t="shared" si="16"/>
        <v>0.5359649658203125</v>
      </c>
      <c r="BS113">
        <f t="shared" si="17"/>
        <v>0</v>
      </c>
    </row>
    <row r="114" spans="43:71">
      <c r="AQ114">
        <v>0</v>
      </c>
      <c r="AR114">
        <v>0</v>
      </c>
      <c r="AS114" s="24">
        <f t="shared" si="12"/>
        <v>0</v>
      </c>
      <c r="AT114">
        <f t="shared" si="13"/>
        <v>0</v>
      </c>
      <c r="AU114">
        <f t="shared" si="14"/>
        <v>1</v>
      </c>
      <c r="BO114">
        <v>0</v>
      </c>
      <c r="BP114">
        <v>0</v>
      </c>
      <c r="BQ114" s="24">
        <f t="shared" si="15"/>
        <v>0</v>
      </c>
      <c r="BR114">
        <f t="shared" si="16"/>
        <v>0</v>
      </c>
      <c r="BS114">
        <f t="shared" si="17"/>
        <v>1</v>
      </c>
    </row>
    <row r="115" spans="43:71">
      <c r="AQ115">
        <v>0</v>
      </c>
      <c r="AR115">
        <v>0</v>
      </c>
      <c r="AS115" s="24">
        <f t="shared" si="12"/>
        <v>0</v>
      </c>
      <c r="AT115">
        <f t="shared" si="13"/>
        <v>0</v>
      </c>
      <c r="AU115">
        <f t="shared" si="14"/>
        <v>1</v>
      </c>
      <c r="BO115">
        <v>0</v>
      </c>
      <c r="BP115">
        <v>0</v>
      </c>
      <c r="BQ115" s="24">
        <f t="shared" si="15"/>
        <v>0</v>
      </c>
      <c r="BR115">
        <f t="shared" si="16"/>
        <v>0</v>
      </c>
      <c r="BS115">
        <f t="shared" si="17"/>
        <v>1</v>
      </c>
    </row>
    <row r="116" spans="43:71">
      <c r="AQ116">
        <v>0</v>
      </c>
      <c r="AR116">
        <v>0</v>
      </c>
      <c r="AS116" s="24">
        <f t="shared" si="12"/>
        <v>0</v>
      </c>
      <c r="AT116">
        <f t="shared" si="13"/>
        <v>0</v>
      </c>
      <c r="AU116">
        <f t="shared" si="14"/>
        <v>1</v>
      </c>
      <c r="BO116">
        <v>0</v>
      </c>
      <c r="BP116">
        <v>0</v>
      </c>
      <c r="BQ116" s="24">
        <f t="shared" si="15"/>
        <v>0</v>
      </c>
      <c r="BR116">
        <f t="shared" si="16"/>
        <v>0</v>
      </c>
      <c r="BS116">
        <f t="shared" si="17"/>
        <v>1</v>
      </c>
    </row>
    <row r="117" spans="43:71">
      <c r="AQ117">
        <v>0.626373291015625</v>
      </c>
      <c r="AR117">
        <v>0.70400238037109375</v>
      </c>
      <c r="AS117" s="24">
        <f t="shared" si="12"/>
        <v>0.11670250896057348</v>
      </c>
      <c r="AT117">
        <f t="shared" si="13"/>
        <v>7.762908935546875E-2</v>
      </c>
      <c r="AU117">
        <f t="shared" si="14"/>
        <v>1</v>
      </c>
      <c r="BO117">
        <v>0.626373291015625</v>
      </c>
      <c r="BP117">
        <v>0.70400238037109375</v>
      </c>
      <c r="BQ117" s="24">
        <f t="shared" si="15"/>
        <v>0.11670250896057348</v>
      </c>
      <c r="BR117">
        <f t="shared" si="16"/>
        <v>7.762908935546875E-2</v>
      </c>
      <c r="BS117">
        <f t="shared" si="17"/>
        <v>1</v>
      </c>
    </row>
    <row r="118" spans="43:71">
      <c r="AQ118">
        <v>0</v>
      </c>
      <c r="AR118">
        <v>0</v>
      </c>
      <c r="AS118" s="24">
        <f t="shared" si="12"/>
        <v>0</v>
      </c>
      <c r="AT118">
        <f t="shared" si="13"/>
        <v>0</v>
      </c>
      <c r="AU118">
        <f t="shared" si="14"/>
        <v>1</v>
      </c>
      <c r="BO118">
        <v>0</v>
      </c>
      <c r="BP118">
        <v>0</v>
      </c>
      <c r="BQ118" s="24">
        <f t="shared" si="15"/>
        <v>0</v>
      </c>
      <c r="BR118">
        <f t="shared" si="16"/>
        <v>0</v>
      </c>
      <c r="BS118">
        <f t="shared" si="17"/>
        <v>1</v>
      </c>
    </row>
    <row r="119" spans="43:71">
      <c r="AQ119">
        <v>41.293907165527337</v>
      </c>
      <c r="AR119">
        <v>40.320587158203118</v>
      </c>
      <c r="AS119" s="24">
        <f t="shared" si="12"/>
        <v>2.3851645847696286E-2</v>
      </c>
      <c r="AT119">
        <f t="shared" si="13"/>
        <v>0.97332000732421875</v>
      </c>
      <c r="AU119">
        <f t="shared" si="14"/>
        <v>1</v>
      </c>
      <c r="BO119">
        <v>41.293907165527337</v>
      </c>
      <c r="BP119">
        <v>40.320587158203118</v>
      </c>
      <c r="BQ119" s="24">
        <f t="shared" si="15"/>
        <v>2.3851645847696286E-2</v>
      </c>
      <c r="BR119">
        <f t="shared" si="16"/>
        <v>0.97332000732421875</v>
      </c>
      <c r="BS119">
        <f t="shared" si="17"/>
        <v>1</v>
      </c>
    </row>
    <row r="120" spans="43:71">
      <c r="AQ120">
        <v>7.4075698852539063</v>
      </c>
      <c r="AR120">
        <v>8.074188232421875</v>
      </c>
      <c r="AS120" s="24">
        <f t="shared" si="12"/>
        <v>8.6116620877428579E-2</v>
      </c>
      <c r="AT120">
        <f t="shared" si="13"/>
        <v>0.66661834716796875</v>
      </c>
      <c r="AU120">
        <f t="shared" si="14"/>
        <v>1</v>
      </c>
      <c r="BO120">
        <v>7.4075698852539063</v>
      </c>
      <c r="BP120">
        <v>7.8136444091796884</v>
      </c>
      <c r="BQ120" s="24">
        <f t="shared" si="15"/>
        <v>5.3356390110647585E-2</v>
      </c>
      <c r="BR120">
        <f t="shared" si="16"/>
        <v>0.40607452392578214</v>
      </c>
      <c r="BS120">
        <f t="shared" si="17"/>
        <v>1</v>
      </c>
    </row>
    <row r="121" spans="43:71">
      <c r="AQ121">
        <v>0</v>
      </c>
      <c r="AR121">
        <v>0</v>
      </c>
      <c r="AS121" s="24">
        <f t="shared" si="12"/>
        <v>0</v>
      </c>
      <c r="AT121">
        <f t="shared" si="13"/>
        <v>0</v>
      </c>
      <c r="AU121">
        <f t="shared" si="14"/>
        <v>1</v>
      </c>
      <c r="BO121">
        <v>0</v>
      </c>
      <c r="BP121">
        <v>0</v>
      </c>
      <c r="BQ121" s="24">
        <f t="shared" si="15"/>
        <v>0</v>
      </c>
      <c r="BR121">
        <f t="shared" si="16"/>
        <v>0</v>
      </c>
      <c r="BS121">
        <f t="shared" si="17"/>
        <v>1</v>
      </c>
    </row>
    <row r="122" spans="43:71">
      <c r="AQ122">
        <v>0</v>
      </c>
      <c r="AR122">
        <v>0</v>
      </c>
      <c r="AS122" s="24">
        <f t="shared" si="12"/>
        <v>0</v>
      </c>
      <c r="AT122">
        <f t="shared" si="13"/>
        <v>0</v>
      </c>
      <c r="AU122">
        <f t="shared" si="14"/>
        <v>1</v>
      </c>
      <c r="BO122">
        <v>0</v>
      </c>
      <c r="BP122">
        <v>0</v>
      </c>
      <c r="BQ122" s="24">
        <f t="shared" si="15"/>
        <v>0</v>
      </c>
      <c r="BR122">
        <f t="shared" si="16"/>
        <v>0</v>
      </c>
      <c r="BS122">
        <f t="shared" si="17"/>
        <v>1</v>
      </c>
    </row>
    <row r="123" spans="43:71">
      <c r="AQ123">
        <v>0</v>
      </c>
      <c r="AR123">
        <v>0</v>
      </c>
      <c r="AS123" s="24">
        <f t="shared" si="12"/>
        <v>0</v>
      </c>
      <c r="AT123">
        <f t="shared" si="13"/>
        <v>0</v>
      </c>
      <c r="AU123">
        <f t="shared" si="14"/>
        <v>1</v>
      </c>
      <c r="BO123">
        <v>0</v>
      </c>
      <c r="BP123">
        <v>0</v>
      </c>
      <c r="BQ123" s="24">
        <f t="shared" si="15"/>
        <v>0</v>
      </c>
      <c r="BR123">
        <f t="shared" si="16"/>
        <v>0</v>
      </c>
      <c r="BS123">
        <f t="shared" si="17"/>
        <v>1</v>
      </c>
    </row>
    <row r="124" spans="43:71">
      <c r="AQ124">
        <v>1.54266357421875</v>
      </c>
      <c r="AR124">
        <v>1.8277168273925779</v>
      </c>
      <c r="AS124" s="24">
        <f t="shared" si="12"/>
        <v>0.16915197645793825</v>
      </c>
      <c r="AT124">
        <f t="shared" si="13"/>
        <v>0.2850532531738279</v>
      </c>
      <c r="AU124">
        <f t="shared" si="14"/>
        <v>1</v>
      </c>
      <c r="BO124">
        <v>1.54266357421875</v>
      </c>
      <c r="BP124">
        <v>2.1551132202148442</v>
      </c>
      <c r="BQ124" s="24">
        <f t="shared" si="15"/>
        <v>0.33125290142879271</v>
      </c>
      <c r="BR124">
        <f t="shared" si="16"/>
        <v>0.61244964599609419</v>
      </c>
      <c r="BS124">
        <f t="shared" si="17"/>
        <v>0</v>
      </c>
    </row>
    <row r="125" spans="43:71">
      <c r="AQ125">
        <v>0</v>
      </c>
      <c r="AR125">
        <v>0</v>
      </c>
      <c r="AS125" s="24">
        <f t="shared" si="12"/>
        <v>0</v>
      </c>
      <c r="AT125">
        <f t="shared" si="13"/>
        <v>0</v>
      </c>
      <c r="AU125">
        <f t="shared" si="14"/>
        <v>1</v>
      </c>
      <c r="BO125">
        <v>0</v>
      </c>
      <c r="BP125">
        <v>0</v>
      </c>
      <c r="BQ125" s="24">
        <f t="shared" si="15"/>
        <v>0</v>
      </c>
      <c r="BR125">
        <f t="shared" si="16"/>
        <v>0</v>
      </c>
      <c r="BS125">
        <f t="shared" si="17"/>
        <v>1</v>
      </c>
    </row>
    <row r="126" spans="43:71">
      <c r="AQ126">
        <v>0.28934478759765619</v>
      </c>
      <c r="AR126">
        <v>0.69071451822916663</v>
      </c>
      <c r="AS126" s="24">
        <f t="shared" si="12"/>
        <v>0.81907233214401576</v>
      </c>
      <c r="AT126">
        <f t="shared" si="13"/>
        <v>0.40136973063151044</v>
      </c>
      <c r="AU126">
        <f t="shared" si="14"/>
        <v>0</v>
      </c>
      <c r="BO126">
        <v>0.28934478759765619</v>
      </c>
      <c r="BP126">
        <v>0.71964263916015625</v>
      </c>
      <c r="BQ126" s="24">
        <f t="shared" si="15"/>
        <v>0.85293005671077515</v>
      </c>
      <c r="BR126">
        <f t="shared" si="16"/>
        <v>0.43029785156250006</v>
      </c>
      <c r="BS126">
        <f t="shared" si="17"/>
        <v>0</v>
      </c>
    </row>
    <row r="127" spans="43:71">
      <c r="AQ127">
        <v>0</v>
      </c>
      <c r="AR127">
        <v>0</v>
      </c>
      <c r="AS127" s="24">
        <f t="shared" si="12"/>
        <v>0</v>
      </c>
      <c r="AT127">
        <f t="shared" si="13"/>
        <v>0</v>
      </c>
      <c r="AU127">
        <f t="shared" si="14"/>
        <v>1</v>
      </c>
      <c r="BO127">
        <v>0</v>
      </c>
      <c r="BP127">
        <v>0</v>
      </c>
      <c r="BQ127" s="24">
        <f t="shared" si="15"/>
        <v>0</v>
      </c>
      <c r="BR127">
        <f t="shared" si="16"/>
        <v>0</v>
      </c>
      <c r="BS127">
        <f t="shared" si="17"/>
        <v>1</v>
      </c>
    </row>
    <row r="128" spans="43:71">
      <c r="AQ128">
        <v>36.758041381835938</v>
      </c>
      <c r="AR128">
        <v>37.52751350402832</v>
      </c>
      <c r="AS128" s="24">
        <f t="shared" si="12"/>
        <v>2.07166015889532E-2</v>
      </c>
      <c r="AT128">
        <f t="shared" si="13"/>
        <v>0.76947212219238281</v>
      </c>
      <c r="AU128">
        <f t="shared" si="14"/>
        <v>1</v>
      </c>
      <c r="BO128">
        <v>36.758041381835938</v>
      </c>
      <c r="BP128">
        <v>37.697029113769531</v>
      </c>
      <c r="BQ128" s="24">
        <f t="shared" si="15"/>
        <v>2.522293581036943E-2</v>
      </c>
      <c r="BR128">
        <f t="shared" si="16"/>
        <v>0.93898773193359375</v>
      </c>
      <c r="BS128">
        <f t="shared" si="17"/>
        <v>1</v>
      </c>
    </row>
    <row r="129" spans="43:71">
      <c r="AQ129">
        <v>0</v>
      </c>
      <c r="AR129">
        <v>0</v>
      </c>
      <c r="AS129" s="24">
        <f t="shared" si="12"/>
        <v>0</v>
      </c>
      <c r="AT129">
        <f t="shared" si="13"/>
        <v>0</v>
      </c>
      <c r="AU129">
        <f t="shared" si="14"/>
        <v>1</v>
      </c>
      <c r="BO129">
        <v>0</v>
      </c>
      <c r="BP129">
        <v>0</v>
      </c>
      <c r="BQ129" s="24">
        <f t="shared" si="15"/>
        <v>0</v>
      </c>
      <c r="BR129">
        <f t="shared" si="16"/>
        <v>0</v>
      </c>
      <c r="BS129">
        <f t="shared" si="17"/>
        <v>1</v>
      </c>
    </row>
    <row r="130" spans="43:71">
      <c r="AQ130">
        <v>0</v>
      </c>
      <c r="AR130">
        <v>0</v>
      </c>
      <c r="AS130" s="24">
        <f t="shared" si="12"/>
        <v>0</v>
      </c>
      <c r="AT130">
        <f t="shared" si="13"/>
        <v>0</v>
      </c>
      <c r="AU130">
        <f t="shared" si="14"/>
        <v>1</v>
      </c>
      <c r="BO130">
        <v>0</v>
      </c>
      <c r="BP130">
        <v>0</v>
      </c>
      <c r="BQ130" s="24">
        <f t="shared" si="15"/>
        <v>0</v>
      </c>
      <c r="BR130">
        <f t="shared" si="16"/>
        <v>0</v>
      </c>
      <c r="BS130">
        <f t="shared" si="17"/>
        <v>1</v>
      </c>
    </row>
    <row r="131" spans="43:71">
      <c r="AQ131">
        <v>41.651153564453118</v>
      </c>
      <c r="AR131">
        <v>37.828222910563149</v>
      </c>
      <c r="AS131" s="24">
        <f t="shared" si="12"/>
        <v>9.6199311656444061E-2</v>
      </c>
      <c r="AT131">
        <f t="shared" si="13"/>
        <v>3.8229306538899692</v>
      </c>
      <c r="AU131">
        <f t="shared" si="14"/>
        <v>1</v>
      </c>
      <c r="BO131">
        <v>41.651153564453118</v>
      </c>
      <c r="BP131">
        <v>39.704704284667969</v>
      </c>
      <c r="BQ131" s="24">
        <f t="shared" si="15"/>
        <v>4.7850255193546021E-2</v>
      </c>
      <c r="BR131">
        <f t="shared" si="16"/>
        <v>1.9464492797851491</v>
      </c>
      <c r="BS131">
        <f t="shared" si="17"/>
        <v>1</v>
      </c>
    </row>
    <row r="132" spans="43:71">
      <c r="AQ132">
        <v>13.48514556884766</v>
      </c>
      <c r="AR132">
        <v>8.6725234985351563</v>
      </c>
      <c r="AS132" s="24">
        <f t="shared" si="12"/>
        <v>0.43439786519755558</v>
      </c>
      <c r="AT132">
        <f t="shared" si="13"/>
        <v>4.8126220703125036</v>
      </c>
      <c r="AU132">
        <f t="shared" si="14"/>
        <v>0</v>
      </c>
      <c r="BO132">
        <v>13.48514556884766</v>
      </c>
      <c r="BP132">
        <v>8.6725234985351563</v>
      </c>
      <c r="BQ132" s="24">
        <f t="shared" si="15"/>
        <v>0.43439786519755558</v>
      </c>
      <c r="BR132">
        <f t="shared" si="16"/>
        <v>4.8126220703125036</v>
      </c>
      <c r="BS132">
        <f t="shared" si="17"/>
        <v>0</v>
      </c>
    </row>
    <row r="133" spans="43:71">
      <c r="AQ133">
        <v>15.22006988525391</v>
      </c>
      <c r="AR133">
        <v>13.90438079833984</v>
      </c>
      <c r="AS133" s="24">
        <f t="shared" si="12"/>
        <v>9.0349452506942388E-2</v>
      </c>
      <c r="AT133">
        <f t="shared" si="13"/>
        <v>1.3156890869140696</v>
      </c>
      <c r="AU133">
        <f t="shared" si="14"/>
        <v>1</v>
      </c>
      <c r="BO133">
        <v>15.22006988525391</v>
      </c>
      <c r="BP133">
        <v>13.90438079833984</v>
      </c>
      <c r="BQ133" s="24">
        <f t="shared" si="15"/>
        <v>9.0349452506942388E-2</v>
      </c>
      <c r="BR133">
        <f t="shared" si="16"/>
        <v>1.3156890869140696</v>
      </c>
      <c r="BS133">
        <f t="shared" si="17"/>
        <v>1</v>
      </c>
    </row>
    <row r="134" spans="43:71">
      <c r="AQ134">
        <v>0</v>
      </c>
      <c r="AR134">
        <v>0</v>
      </c>
      <c r="AS134" s="24">
        <f t="shared" si="12"/>
        <v>0</v>
      </c>
      <c r="AT134">
        <f t="shared" si="13"/>
        <v>0</v>
      </c>
      <c r="AU134">
        <f t="shared" si="14"/>
        <v>1</v>
      </c>
      <c r="BO134">
        <v>0</v>
      </c>
      <c r="BP134">
        <v>0</v>
      </c>
      <c r="BQ134" s="24">
        <f t="shared" si="15"/>
        <v>0</v>
      </c>
      <c r="BR134">
        <f t="shared" si="16"/>
        <v>0</v>
      </c>
      <c r="BS134">
        <f t="shared" si="17"/>
        <v>1</v>
      </c>
    </row>
    <row r="135" spans="43:71">
      <c r="AQ135">
        <v>20.794868469238281</v>
      </c>
      <c r="AR135">
        <v>21.319818496704102</v>
      </c>
      <c r="AS135" s="24">
        <f t="shared" si="12"/>
        <v>2.4929546687137472E-2</v>
      </c>
      <c r="AT135">
        <f t="shared" si="13"/>
        <v>0.52495002746582031</v>
      </c>
      <c r="AU135">
        <f t="shared" si="14"/>
        <v>1</v>
      </c>
      <c r="BO135">
        <v>20.794868469238281</v>
      </c>
      <c r="BP135">
        <v>19.74697113037109</v>
      </c>
      <c r="BQ135" s="24">
        <f t="shared" si="15"/>
        <v>5.1694612243361922E-2</v>
      </c>
      <c r="BR135">
        <f t="shared" si="16"/>
        <v>1.0478973388671911</v>
      </c>
      <c r="BS135">
        <f t="shared" si="17"/>
        <v>1</v>
      </c>
    </row>
    <row r="136" spans="43:71">
      <c r="AQ136">
        <v>0</v>
      </c>
      <c r="AR136">
        <v>0</v>
      </c>
      <c r="AS136" s="24">
        <f t="shared" si="12"/>
        <v>0</v>
      </c>
      <c r="AT136">
        <f t="shared" si="13"/>
        <v>0</v>
      </c>
      <c r="AU136">
        <f t="shared" si="14"/>
        <v>1</v>
      </c>
      <c r="BO136">
        <v>0</v>
      </c>
      <c r="BP136">
        <v>0</v>
      </c>
      <c r="BQ136" s="24">
        <f t="shared" si="15"/>
        <v>0</v>
      </c>
      <c r="BR136">
        <f t="shared" si="16"/>
        <v>0</v>
      </c>
      <c r="BS136">
        <f t="shared" si="17"/>
        <v>1</v>
      </c>
    </row>
    <row r="137" spans="43:71">
      <c r="AQ137">
        <v>0</v>
      </c>
      <c r="AR137">
        <v>0</v>
      </c>
      <c r="AS137" s="24">
        <f t="shared" ref="AS137:AS200" si="18">IF(AND(AQ137=0, AR137=0), 0, 2 * ABS(MIN(AQ137, 100-AQ137) - MIN(AR137, 100-AR137)) / (ABS(MIN(AQ137, 100-AQ137)) + ABS(MIN(AR137, 100-AR137))))</f>
        <v>0</v>
      </c>
      <c r="AT137">
        <f t="shared" ref="AT137:AT200" si="19">ABS(MIN(AQ137, 100-AQ137)- MIN(AR137, 100-AR137))</f>
        <v>0</v>
      </c>
      <c r="AU137">
        <f t="shared" ref="AU137:AU200" si="20">IF(AND(MIN(AR137, 100-AR137) &lt;= 1.2*MIN(AQ137, 100- AQ137), MIN(AR137,100-AR137) &gt;= 0.8*MIN(AQ137, 100 -AQ137)), 1, 0)</f>
        <v>1</v>
      </c>
      <c r="BO137">
        <v>0</v>
      </c>
      <c r="BP137">
        <v>0</v>
      </c>
      <c r="BQ137" s="24">
        <f t="shared" ref="BQ137:BQ200" si="21">IF(AND(BO137=0, BP137=0), 0, 2 * ABS(MIN(BO137, 100-BO137) - MIN(BP137, 100-BP137)) / (ABS(MIN(BO137, 100-BO137)) + ABS(MIN(BP137, 100-BP137))))</f>
        <v>0</v>
      </c>
      <c r="BR137">
        <f t="shared" ref="BR137:BR200" si="22">ABS(MIN(BO137, 100-BO137)- MIN(BP137, 100-BP137))</f>
        <v>0</v>
      </c>
      <c r="BS137">
        <f t="shared" ref="BS137:BS200" si="23">IF(AND(MIN(BP137, 100-BP137) &lt;= 1.2*MIN(BO137, 100- BO137), MIN(BP137,100-BP137) &gt;= 0.8*MIN(BO137, 100 -BO137)), 1, 0)</f>
        <v>1</v>
      </c>
    </row>
    <row r="138" spans="43:71">
      <c r="AQ138">
        <v>2.7475357055664058</v>
      </c>
      <c r="AR138">
        <v>1.972198486328125</v>
      </c>
      <c r="AS138" s="24">
        <f t="shared" si="18"/>
        <v>0.3285512224691855</v>
      </c>
      <c r="AT138">
        <f t="shared" si="19"/>
        <v>0.77533721923828081</v>
      </c>
      <c r="AU138">
        <f t="shared" si="20"/>
        <v>0</v>
      </c>
      <c r="BO138">
        <v>2.7475357055664058</v>
      </c>
      <c r="BP138">
        <v>1.972198486328125</v>
      </c>
      <c r="BQ138" s="24">
        <f t="shared" si="21"/>
        <v>0.3285512224691855</v>
      </c>
      <c r="BR138">
        <f t="shared" si="22"/>
        <v>0.77533721923828081</v>
      </c>
      <c r="BS138">
        <f t="shared" si="23"/>
        <v>0</v>
      </c>
    </row>
    <row r="139" spans="43:71">
      <c r="AQ139">
        <v>0</v>
      </c>
      <c r="AR139">
        <v>2.524432014016544E-4</v>
      </c>
      <c r="AS139" s="24">
        <f t="shared" si="18"/>
        <v>2</v>
      </c>
      <c r="AT139">
        <f t="shared" si="19"/>
        <v>2.524432014016544E-4</v>
      </c>
      <c r="AU139">
        <f t="shared" si="20"/>
        <v>0</v>
      </c>
      <c r="BO139">
        <v>0</v>
      </c>
      <c r="BP139">
        <v>0</v>
      </c>
      <c r="BQ139" s="24">
        <f t="shared" si="21"/>
        <v>0</v>
      </c>
      <c r="BR139">
        <f t="shared" si="22"/>
        <v>0</v>
      </c>
      <c r="BS139">
        <f t="shared" si="23"/>
        <v>1</v>
      </c>
    </row>
    <row r="140" spans="43:71">
      <c r="AQ140">
        <v>0</v>
      </c>
      <c r="AR140">
        <v>0</v>
      </c>
      <c r="AS140" s="24">
        <f t="shared" si="18"/>
        <v>0</v>
      </c>
      <c r="AT140">
        <f t="shared" si="19"/>
        <v>0</v>
      </c>
      <c r="AU140">
        <f t="shared" si="20"/>
        <v>1</v>
      </c>
      <c r="BO140">
        <v>0</v>
      </c>
      <c r="BP140">
        <v>0</v>
      </c>
      <c r="BQ140" s="24">
        <f t="shared" si="21"/>
        <v>0</v>
      </c>
      <c r="BR140">
        <f t="shared" si="22"/>
        <v>0</v>
      </c>
      <c r="BS140">
        <f t="shared" si="23"/>
        <v>1</v>
      </c>
    </row>
    <row r="141" spans="43:71">
      <c r="AQ141">
        <v>7.839202880859375E-2</v>
      </c>
      <c r="AR141">
        <v>0.12158845600328951</v>
      </c>
      <c r="AS141" s="24">
        <f t="shared" si="18"/>
        <v>0.43200642538025225</v>
      </c>
      <c r="AT141">
        <f t="shared" si="19"/>
        <v>4.3196427194695755E-2</v>
      </c>
      <c r="AU141">
        <f t="shared" si="20"/>
        <v>0</v>
      </c>
      <c r="BO141">
        <v>7.839202880859375E-2</v>
      </c>
      <c r="BP141">
        <v>0.14667510986328119</v>
      </c>
      <c r="BQ141" s="24">
        <f t="shared" si="21"/>
        <v>0.6067796610169488</v>
      </c>
      <c r="BR141">
        <f t="shared" si="22"/>
        <v>6.8283081054687444E-2</v>
      </c>
      <c r="BS141">
        <f t="shared" si="23"/>
        <v>0</v>
      </c>
    </row>
    <row r="142" spans="43:71">
      <c r="AQ142">
        <v>0</v>
      </c>
      <c r="AR142">
        <v>0</v>
      </c>
      <c r="AS142" s="24">
        <f t="shared" si="18"/>
        <v>0</v>
      </c>
      <c r="AT142">
        <f t="shared" si="19"/>
        <v>0</v>
      </c>
      <c r="AU142">
        <f t="shared" si="20"/>
        <v>1</v>
      </c>
      <c r="BO142">
        <v>0</v>
      </c>
      <c r="BP142">
        <v>0</v>
      </c>
      <c r="BQ142" s="24">
        <f t="shared" si="21"/>
        <v>0</v>
      </c>
      <c r="BR142">
        <f t="shared" si="22"/>
        <v>0</v>
      </c>
      <c r="BS142">
        <f t="shared" si="23"/>
        <v>1</v>
      </c>
    </row>
    <row r="143" spans="43:71">
      <c r="AQ143">
        <v>0.687408447265625</v>
      </c>
      <c r="AR143">
        <v>0.69901943206787109</v>
      </c>
      <c r="AS143" s="24">
        <f t="shared" si="18"/>
        <v>1.674949699919176E-2</v>
      </c>
      <c r="AT143">
        <f t="shared" si="19"/>
        <v>1.1610984802246094E-2</v>
      </c>
      <c r="AU143">
        <f t="shared" si="20"/>
        <v>1</v>
      </c>
      <c r="BO143">
        <v>0.687408447265625</v>
      </c>
      <c r="BP143">
        <v>0.8686065673828125</v>
      </c>
      <c r="BQ143" s="24">
        <f t="shared" si="21"/>
        <v>0.2329002206423143</v>
      </c>
      <c r="BR143">
        <f t="shared" si="22"/>
        <v>0.1811981201171875</v>
      </c>
      <c r="BS143">
        <f t="shared" si="23"/>
        <v>0</v>
      </c>
    </row>
    <row r="144" spans="43:71">
      <c r="AQ144">
        <v>0.310516357421875</v>
      </c>
      <c r="AR144">
        <v>0.62181949615478516</v>
      </c>
      <c r="AS144" s="24">
        <f t="shared" si="18"/>
        <v>0.66779184247538681</v>
      </c>
      <c r="AT144">
        <f t="shared" si="19"/>
        <v>0.31130313873291016</v>
      </c>
      <c r="AU144">
        <f t="shared" si="20"/>
        <v>0</v>
      </c>
      <c r="BO144">
        <v>0.310516357421875</v>
      </c>
      <c r="BP144">
        <v>0.836181640625</v>
      </c>
      <c r="BQ144" s="24">
        <f t="shared" si="21"/>
        <v>0.91683300066533602</v>
      </c>
      <c r="BR144">
        <f t="shared" si="22"/>
        <v>0.525665283203125</v>
      </c>
      <c r="BS144">
        <f t="shared" si="23"/>
        <v>0</v>
      </c>
    </row>
    <row r="145" spans="43:71">
      <c r="AQ145">
        <v>0.71582794189453125</v>
      </c>
      <c r="AR145">
        <v>0.4535675048828125</v>
      </c>
      <c r="AS145" s="24">
        <f t="shared" si="18"/>
        <v>0.44854020551296692</v>
      </c>
      <c r="AT145">
        <f t="shared" si="19"/>
        <v>0.26226043701171875</v>
      </c>
      <c r="AU145">
        <f t="shared" si="20"/>
        <v>0</v>
      </c>
      <c r="BO145">
        <v>0.71582794189453125</v>
      </c>
      <c r="BP145">
        <v>0.11882781982421881</v>
      </c>
      <c r="BQ145" s="24">
        <f t="shared" si="21"/>
        <v>1.4305301645338209</v>
      </c>
      <c r="BR145">
        <f t="shared" si="22"/>
        <v>0.5970001220703125</v>
      </c>
      <c r="BS145">
        <f t="shared" si="23"/>
        <v>0</v>
      </c>
    </row>
    <row r="146" spans="43:71">
      <c r="AQ146">
        <v>0</v>
      </c>
      <c r="AR146">
        <v>0</v>
      </c>
      <c r="AS146" s="24">
        <f t="shared" si="18"/>
        <v>0</v>
      </c>
      <c r="AT146">
        <f t="shared" si="19"/>
        <v>0</v>
      </c>
      <c r="AU146">
        <f t="shared" si="20"/>
        <v>1</v>
      </c>
      <c r="BO146">
        <v>0</v>
      </c>
      <c r="BP146">
        <v>0</v>
      </c>
      <c r="BQ146" s="24">
        <f t="shared" si="21"/>
        <v>0</v>
      </c>
      <c r="BR146">
        <f t="shared" si="22"/>
        <v>0</v>
      </c>
      <c r="BS146">
        <f t="shared" si="23"/>
        <v>1</v>
      </c>
    </row>
    <row r="147" spans="43:71">
      <c r="AQ147">
        <v>0</v>
      </c>
      <c r="AR147">
        <v>4.1643778483072907E-2</v>
      </c>
      <c r="AS147" s="24">
        <f t="shared" si="18"/>
        <v>2</v>
      </c>
      <c r="AT147">
        <f t="shared" si="19"/>
        <v>4.1643778483072907E-2</v>
      </c>
      <c r="AU147">
        <f t="shared" si="20"/>
        <v>0</v>
      </c>
      <c r="BO147">
        <v>0</v>
      </c>
      <c r="BP147">
        <v>0</v>
      </c>
      <c r="BQ147" s="24">
        <f t="shared" si="21"/>
        <v>0</v>
      </c>
      <c r="BR147">
        <f t="shared" si="22"/>
        <v>0</v>
      </c>
      <c r="BS147">
        <f t="shared" si="23"/>
        <v>1</v>
      </c>
    </row>
    <row r="148" spans="43:71">
      <c r="AQ148">
        <v>0</v>
      </c>
      <c r="AR148">
        <v>0</v>
      </c>
      <c r="AS148" s="24">
        <f t="shared" si="18"/>
        <v>0</v>
      </c>
      <c r="AT148">
        <f t="shared" si="19"/>
        <v>0</v>
      </c>
      <c r="AU148">
        <f t="shared" si="20"/>
        <v>1</v>
      </c>
      <c r="BO148">
        <v>0</v>
      </c>
      <c r="BP148">
        <v>0</v>
      </c>
      <c r="BQ148" s="24">
        <f t="shared" si="21"/>
        <v>0</v>
      </c>
      <c r="BR148">
        <f t="shared" si="22"/>
        <v>0</v>
      </c>
      <c r="BS148">
        <f t="shared" si="23"/>
        <v>1</v>
      </c>
    </row>
    <row r="149" spans="43:71">
      <c r="AQ149">
        <v>39.310264587402337</v>
      </c>
      <c r="AR149">
        <v>38.52216101981498</v>
      </c>
      <c r="AS149" s="24">
        <f t="shared" si="18"/>
        <v>2.0251291449261379E-2</v>
      </c>
      <c r="AT149">
        <f t="shared" si="19"/>
        <v>0.78810356758735622</v>
      </c>
      <c r="AU149">
        <f t="shared" si="20"/>
        <v>1</v>
      </c>
      <c r="BO149">
        <v>39.310264587402337</v>
      </c>
      <c r="BP149">
        <v>36.966705322265618</v>
      </c>
      <c r="BQ149" s="24">
        <f t="shared" si="21"/>
        <v>6.1448672329593348E-2</v>
      </c>
      <c r="BR149">
        <f t="shared" si="22"/>
        <v>2.3435592651367188</v>
      </c>
      <c r="BS149">
        <f t="shared" si="23"/>
        <v>1</v>
      </c>
    </row>
    <row r="150" spans="43:71">
      <c r="AQ150">
        <v>0</v>
      </c>
      <c r="AR150">
        <v>0</v>
      </c>
      <c r="AS150" s="24">
        <f t="shared" si="18"/>
        <v>0</v>
      </c>
      <c r="AT150">
        <f t="shared" si="19"/>
        <v>0</v>
      </c>
      <c r="AU150">
        <f t="shared" si="20"/>
        <v>1</v>
      </c>
      <c r="BO150">
        <v>0</v>
      </c>
      <c r="BP150">
        <v>0</v>
      </c>
      <c r="BQ150" s="24">
        <f t="shared" si="21"/>
        <v>0</v>
      </c>
      <c r="BR150">
        <f t="shared" si="22"/>
        <v>0</v>
      </c>
      <c r="BS150">
        <f t="shared" si="23"/>
        <v>1</v>
      </c>
    </row>
    <row r="151" spans="43:71">
      <c r="AQ151">
        <v>45.706748962402337</v>
      </c>
      <c r="AR151">
        <v>45.585028330485017</v>
      </c>
      <c r="AS151" s="24">
        <f t="shared" si="18"/>
        <v>2.666628595186819E-3</v>
      </c>
      <c r="AT151">
        <f t="shared" si="19"/>
        <v>0.12172063191732008</v>
      </c>
      <c r="AU151">
        <f t="shared" si="20"/>
        <v>1</v>
      </c>
      <c r="BO151">
        <v>45.706748962402337</v>
      </c>
      <c r="BP151">
        <v>45.651817321777337</v>
      </c>
      <c r="BQ151" s="24">
        <f t="shared" si="21"/>
        <v>1.202550408992405E-3</v>
      </c>
      <c r="BR151">
        <f t="shared" si="22"/>
        <v>5.4931640625E-2</v>
      </c>
      <c r="BS151">
        <f t="shared" si="23"/>
        <v>1</v>
      </c>
    </row>
    <row r="152" spans="43:71">
      <c r="AQ152">
        <v>0</v>
      </c>
      <c r="AR152">
        <v>0</v>
      </c>
      <c r="AS152" s="24">
        <f t="shared" si="18"/>
        <v>0</v>
      </c>
      <c r="AT152">
        <f t="shared" si="19"/>
        <v>0</v>
      </c>
      <c r="AU152">
        <f t="shared" si="20"/>
        <v>1</v>
      </c>
      <c r="BO152">
        <v>0</v>
      </c>
      <c r="BP152">
        <v>0</v>
      </c>
      <c r="BQ152" s="24">
        <f t="shared" si="21"/>
        <v>0</v>
      </c>
      <c r="BR152">
        <f t="shared" si="22"/>
        <v>0</v>
      </c>
      <c r="BS152">
        <f t="shared" si="23"/>
        <v>1</v>
      </c>
    </row>
    <row r="153" spans="43:71">
      <c r="AQ153">
        <v>0</v>
      </c>
      <c r="AR153">
        <v>0</v>
      </c>
      <c r="AS153" s="24">
        <f t="shared" si="18"/>
        <v>0</v>
      </c>
      <c r="AT153">
        <f t="shared" si="19"/>
        <v>0</v>
      </c>
      <c r="AU153">
        <f t="shared" si="20"/>
        <v>1</v>
      </c>
      <c r="BO153">
        <v>0</v>
      </c>
      <c r="BP153">
        <v>0</v>
      </c>
      <c r="BQ153" s="24">
        <f t="shared" si="21"/>
        <v>0</v>
      </c>
      <c r="BR153">
        <f t="shared" si="22"/>
        <v>0</v>
      </c>
      <c r="BS153">
        <f t="shared" si="23"/>
        <v>1</v>
      </c>
    </row>
    <row r="154" spans="43:71">
      <c r="AQ154">
        <v>0</v>
      </c>
      <c r="AR154">
        <v>0</v>
      </c>
      <c r="AS154" s="24">
        <f t="shared" si="18"/>
        <v>0</v>
      </c>
      <c r="AT154">
        <f t="shared" si="19"/>
        <v>0</v>
      </c>
      <c r="AU154">
        <f t="shared" si="20"/>
        <v>1</v>
      </c>
      <c r="BO154">
        <v>0</v>
      </c>
      <c r="BP154">
        <v>0</v>
      </c>
      <c r="BQ154" s="24">
        <f t="shared" si="21"/>
        <v>0</v>
      </c>
      <c r="BR154">
        <f t="shared" si="22"/>
        <v>0</v>
      </c>
      <c r="BS154">
        <f t="shared" si="23"/>
        <v>1</v>
      </c>
    </row>
    <row r="155" spans="43:71">
      <c r="AQ155">
        <v>0</v>
      </c>
      <c r="AR155">
        <v>1.52587890625E-2</v>
      </c>
      <c r="AS155" s="24">
        <f t="shared" si="18"/>
        <v>2</v>
      </c>
      <c r="AT155">
        <f t="shared" si="19"/>
        <v>1.52587890625E-2</v>
      </c>
      <c r="AU155">
        <f t="shared" si="20"/>
        <v>0</v>
      </c>
      <c r="BO155">
        <v>0</v>
      </c>
      <c r="BP155">
        <v>0</v>
      </c>
      <c r="BQ155" s="24">
        <f t="shared" si="21"/>
        <v>0</v>
      </c>
      <c r="BR155">
        <f t="shared" si="22"/>
        <v>0</v>
      </c>
      <c r="BS155">
        <f t="shared" si="23"/>
        <v>1</v>
      </c>
    </row>
    <row r="156" spans="43:71">
      <c r="AQ156">
        <v>1.844596862792969</v>
      </c>
      <c r="AR156">
        <v>3.055699666341146</v>
      </c>
      <c r="AS156" s="24">
        <f t="shared" si="18"/>
        <v>0.49429776192020752</v>
      </c>
      <c r="AT156">
        <f t="shared" si="19"/>
        <v>1.211102803548177</v>
      </c>
      <c r="AU156">
        <f t="shared" si="20"/>
        <v>0</v>
      </c>
      <c r="BO156">
        <v>1.844596862792969</v>
      </c>
      <c r="BP156">
        <v>2.729034423828125</v>
      </c>
      <c r="BQ156" s="24">
        <f t="shared" si="21"/>
        <v>0.38675507735935599</v>
      </c>
      <c r="BR156">
        <f t="shared" si="22"/>
        <v>0.88443756103515603</v>
      </c>
      <c r="BS156">
        <f t="shared" si="23"/>
        <v>0</v>
      </c>
    </row>
    <row r="157" spans="43:71">
      <c r="AQ157">
        <v>0</v>
      </c>
      <c r="AR157">
        <v>0</v>
      </c>
      <c r="AS157" s="24">
        <f t="shared" si="18"/>
        <v>0</v>
      </c>
      <c r="AT157">
        <f t="shared" si="19"/>
        <v>0</v>
      </c>
      <c r="AU157">
        <f t="shared" si="20"/>
        <v>1</v>
      </c>
      <c r="BO157">
        <v>0</v>
      </c>
      <c r="BP157">
        <v>0</v>
      </c>
      <c r="BQ157" s="24">
        <f t="shared" si="21"/>
        <v>0</v>
      </c>
      <c r="BR157">
        <f t="shared" si="22"/>
        <v>0</v>
      </c>
      <c r="BS157">
        <f t="shared" si="23"/>
        <v>1</v>
      </c>
    </row>
    <row r="158" spans="43:71">
      <c r="AQ158">
        <v>0</v>
      </c>
      <c r="AR158">
        <v>0</v>
      </c>
      <c r="AS158" s="24">
        <f t="shared" si="18"/>
        <v>0</v>
      </c>
      <c r="AT158">
        <f t="shared" si="19"/>
        <v>0</v>
      </c>
      <c r="AU158">
        <f t="shared" si="20"/>
        <v>1</v>
      </c>
      <c r="BO158">
        <v>0</v>
      </c>
      <c r="BP158">
        <v>0</v>
      </c>
      <c r="BQ158" s="24">
        <f t="shared" si="21"/>
        <v>0</v>
      </c>
      <c r="BR158">
        <f t="shared" si="22"/>
        <v>0</v>
      </c>
      <c r="BS158">
        <f t="shared" si="23"/>
        <v>1</v>
      </c>
    </row>
    <row r="159" spans="43:71">
      <c r="AQ159">
        <v>22.10445404052734</v>
      </c>
      <c r="AR159">
        <v>25.439834594726559</v>
      </c>
      <c r="AS159" s="24">
        <f t="shared" si="18"/>
        <v>0.14030625549105588</v>
      </c>
      <c r="AT159">
        <f t="shared" si="19"/>
        <v>3.3353805541992188</v>
      </c>
      <c r="AU159">
        <f t="shared" si="20"/>
        <v>1</v>
      </c>
      <c r="BO159">
        <v>22.10445404052734</v>
      </c>
      <c r="BP159">
        <v>25.439834594726559</v>
      </c>
      <c r="BQ159" s="24">
        <f t="shared" si="21"/>
        <v>0.14030625549105588</v>
      </c>
      <c r="BR159">
        <f t="shared" si="22"/>
        <v>3.3353805541992188</v>
      </c>
      <c r="BS159">
        <f t="shared" si="23"/>
        <v>1</v>
      </c>
    </row>
    <row r="160" spans="43:71">
      <c r="AQ160">
        <v>2.4829864501953121</v>
      </c>
      <c r="AR160">
        <v>2.1178627014160161</v>
      </c>
      <c r="AS160" s="24">
        <f t="shared" si="18"/>
        <v>0.15872015653954699</v>
      </c>
      <c r="AT160">
        <f t="shared" si="19"/>
        <v>0.36512374877929599</v>
      </c>
      <c r="AU160">
        <f t="shared" si="20"/>
        <v>1</v>
      </c>
      <c r="BO160">
        <v>2.4829864501953121</v>
      </c>
      <c r="BP160">
        <v>2.6371002197265621</v>
      </c>
      <c r="BQ160" s="24">
        <f t="shared" si="21"/>
        <v>6.0199672180002987E-2</v>
      </c>
      <c r="BR160">
        <f t="shared" si="22"/>
        <v>0.15411376953125</v>
      </c>
      <c r="BS160">
        <f t="shared" si="23"/>
        <v>1</v>
      </c>
    </row>
    <row r="161" spans="43:71">
      <c r="AQ161">
        <v>0</v>
      </c>
      <c r="AR161">
        <v>0</v>
      </c>
      <c r="AS161" s="24">
        <f t="shared" si="18"/>
        <v>0</v>
      </c>
      <c r="AT161">
        <f t="shared" si="19"/>
        <v>0</v>
      </c>
      <c r="AU161">
        <f t="shared" si="20"/>
        <v>1</v>
      </c>
      <c r="BO161">
        <v>0</v>
      </c>
      <c r="BP161">
        <v>0</v>
      </c>
      <c r="BQ161" s="24">
        <f t="shared" si="21"/>
        <v>0</v>
      </c>
      <c r="BR161">
        <f t="shared" si="22"/>
        <v>0</v>
      </c>
      <c r="BS161">
        <f t="shared" si="23"/>
        <v>1</v>
      </c>
    </row>
    <row r="162" spans="43:71">
      <c r="AQ162">
        <v>0</v>
      </c>
      <c r="AR162">
        <v>0</v>
      </c>
      <c r="AS162" s="24">
        <f t="shared" si="18"/>
        <v>0</v>
      </c>
      <c r="AT162">
        <f t="shared" si="19"/>
        <v>0</v>
      </c>
      <c r="AU162">
        <f t="shared" si="20"/>
        <v>1</v>
      </c>
      <c r="BO162">
        <v>0</v>
      </c>
      <c r="BP162">
        <v>0</v>
      </c>
      <c r="BQ162" s="24">
        <f t="shared" si="21"/>
        <v>0</v>
      </c>
      <c r="BR162">
        <f t="shared" si="22"/>
        <v>0</v>
      </c>
      <c r="BS162">
        <f t="shared" si="23"/>
        <v>1</v>
      </c>
    </row>
    <row r="163" spans="43:71">
      <c r="AQ163">
        <v>0</v>
      </c>
      <c r="AR163">
        <v>0</v>
      </c>
      <c r="AS163" s="24">
        <f t="shared" si="18"/>
        <v>0</v>
      </c>
      <c r="AT163">
        <f t="shared" si="19"/>
        <v>0</v>
      </c>
      <c r="AU163">
        <f t="shared" si="20"/>
        <v>1</v>
      </c>
      <c r="BO163">
        <v>0</v>
      </c>
      <c r="BP163">
        <v>0</v>
      </c>
      <c r="BQ163" s="24">
        <f t="shared" si="21"/>
        <v>0</v>
      </c>
      <c r="BR163">
        <f t="shared" si="22"/>
        <v>0</v>
      </c>
      <c r="BS163">
        <f t="shared" si="23"/>
        <v>1</v>
      </c>
    </row>
    <row r="164" spans="43:71">
      <c r="AQ164">
        <v>25.500869750976559</v>
      </c>
      <c r="AR164">
        <v>24.84798431396484</v>
      </c>
      <c r="AS164" s="24">
        <f t="shared" si="18"/>
        <v>2.5934470570853841E-2</v>
      </c>
      <c r="AT164">
        <f t="shared" si="19"/>
        <v>0.65288543701171875</v>
      </c>
      <c r="AU164">
        <f t="shared" si="20"/>
        <v>1</v>
      </c>
      <c r="BO164">
        <v>25.500869750976559</v>
      </c>
      <c r="BP164">
        <v>24.866867065429691</v>
      </c>
      <c r="BQ164" s="24">
        <f t="shared" si="21"/>
        <v>2.517495228573997E-2</v>
      </c>
      <c r="BR164">
        <f t="shared" si="22"/>
        <v>0.63400268554686789</v>
      </c>
      <c r="BS164">
        <f t="shared" si="23"/>
        <v>1</v>
      </c>
    </row>
    <row r="165" spans="43:71">
      <c r="AQ165">
        <v>49.25994873046875</v>
      </c>
      <c r="AR165">
        <v>46.720712835138492</v>
      </c>
      <c r="AS165" s="24">
        <f t="shared" si="18"/>
        <v>5.2911406400227234E-2</v>
      </c>
      <c r="AT165">
        <f t="shared" si="19"/>
        <v>2.5392358953302576</v>
      </c>
      <c r="AU165">
        <f t="shared" si="20"/>
        <v>1</v>
      </c>
      <c r="BO165">
        <v>49.25994873046875</v>
      </c>
      <c r="BP165">
        <v>47.696685791015618</v>
      </c>
      <c r="BQ165" s="24">
        <f t="shared" si="21"/>
        <v>3.2246641958405285E-2</v>
      </c>
      <c r="BR165">
        <f t="shared" si="22"/>
        <v>1.5632629394531321</v>
      </c>
      <c r="BS165">
        <f t="shared" si="23"/>
        <v>1</v>
      </c>
    </row>
    <row r="166" spans="43:71">
      <c r="AQ166">
        <v>0</v>
      </c>
      <c r="AR166">
        <v>0</v>
      </c>
      <c r="AS166" s="24">
        <f t="shared" si="18"/>
        <v>0</v>
      </c>
      <c r="AT166">
        <f t="shared" si="19"/>
        <v>0</v>
      </c>
      <c r="AU166">
        <f t="shared" si="20"/>
        <v>1</v>
      </c>
      <c r="BO166">
        <v>0</v>
      </c>
      <c r="BP166">
        <v>0</v>
      </c>
      <c r="BQ166" s="24">
        <f t="shared" si="21"/>
        <v>0</v>
      </c>
      <c r="BR166">
        <f t="shared" si="22"/>
        <v>0</v>
      </c>
      <c r="BS166">
        <f t="shared" si="23"/>
        <v>1</v>
      </c>
    </row>
    <row r="167" spans="43:71">
      <c r="AQ167">
        <v>0.65517425537109375</v>
      </c>
      <c r="AR167">
        <v>0.73533491654829541</v>
      </c>
      <c r="AS167" s="24">
        <f t="shared" si="18"/>
        <v>0.11529684635816088</v>
      </c>
      <c r="AT167">
        <f t="shared" si="19"/>
        <v>8.0160661177201664E-2</v>
      </c>
      <c r="AU167">
        <f t="shared" si="20"/>
        <v>1</v>
      </c>
      <c r="BO167">
        <v>0.65517425537109375</v>
      </c>
      <c r="BP167">
        <v>0.571441650390625</v>
      </c>
      <c r="BQ167" s="24">
        <f t="shared" si="21"/>
        <v>0.13652620121287515</v>
      </c>
      <c r="BR167">
        <f t="shared" si="22"/>
        <v>8.373260498046875E-2</v>
      </c>
      <c r="BS167">
        <f t="shared" si="23"/>
        <v>1</v>
      </c>
    </row>
    <row r="168" spans="43:71">
      <c r="AQ168">
        <v>1.597023010253906</v>
      </c>
      <c r="AR168">
        <v>1.929473876953125</v>
      </c>
      <c r="AS168" s="24">
        <f t="shared" si="18"/>
        <v>0.18854453999675494</v>
      </c>
      <c r="AT168">
        <f t="shared" si="19"/>
        <v>0.33245086669921897</v>
      </c>
      <c r="AU168">
        <f t="shared" si="20"/>
        <v>0</v>
      </c>
      <c r="BO168">
        <v>1.597023010253906</v>
      </c>
      <c r="BP168">
        <v>1.929473876953125</v>
      </c>
      <c r="BQ168" s="24">
        <f t="shared" si="21"/>
        <v>0.18854453999675494</v>
      </c>
      <c r="BR168">
        <f t="shared" si="22"/>
        <v>0.33245086669921897</v>
      </c>
      <c r="BS168">
        <f t="shared" si="23"/>
        <v>0</v>
      </c>
    </row>
    <row r="169" spans="43:71">
      <c r="AQ169">
        <v>0</v>
      </c>
      <c r="AR169">
        <v>0</v>
      </c>
      <c r="AS169" s="24">
        <f t="shared" si="18"/>
        <v>0</v>
      </c>
      <c r="AT169">
        <f t="shared" si="19"/>
        <v>0</v>
      </c>
      <c r="AU169">
        <f t="shared" si="20"/>
        <v>1</v>
      </c>
      <c r="BO169">
        <v>0</v>
      </c>
      <c r="BP169">
        <v>0</v>
      </c>
      <c r="BQ169" s="24">
        <f t="shared" si="21"/>
        <v>0</v>
      </c>
      <c r="BR169">
        <f t="shared" si="22"/>
        <v>0</v>
      </c>
      <c r="BS169">
        <f t="shared" si="23"/>
        <v>1</v>
      </c>
    </row>
    <row r="170" spans="43:71">
      <c r="AQ170">
        <v>0</v>
      </c>
      <c r="AR170">
        <v>0</v>
      </c>
      <c r="AS170" s="24">
        <f t="shared" si="18"/>
        <v>0</v>
      </c>
      <c r="AT170">
        <f t="shared" si="19"/>
        <v>0</v>
      </c>
      <c r="AU170">
        <f t="shared" si="20"/>
        <v>1</v>
      </c>
      <c r="BO170">
        <v>0</v>
      </c>
      <c r="BP170">
        <v>0</v>
      </c>
      <c r="BQ170" s="24">
        <f t="shared" si="21"/>
        <v>0</v>
      </c>
      <c r="BR170">
        <f t="shared" si="22"/>
        <v>0</v>
      </c>
      <c r="BS170">
        <f t="shared" si="23"/>
        <v>1</v>
      </c>
    </row>
    <row r="171" spans="43:71">
      <c r="AQ171">
        <v>0</v>
      </c>
      <c r="AR171">
        <v>0</v>
      </c>
      <c r="AS171" s="24">
        <f t="shared" si="18"/>
        <v>0</v>
      </c>
      <c r="AT171">
        <f t="shared" si="19"/>
        <v>0</v>
      </c>
      <c r="AU171">
        <f t="shared" si="20"/>
        <v>1</v>
      </c>
      <c r="BO171">
        <v>0</v>
      </c>
      <c r="BP171">
        <v>0</v>
      </c>
      <c r="BQ171" s="24">
        <f t="shared" si="21"/>
        <v>0</v>
      </c>
      <c r="BR171">
        <f t="shared" si="22"/>
        <v>0</v>
      </c>
      <c r="BS171">
        <f t="shared" si="23"/>
        <v>1</v>
      </c>
    </row>
    <row r="172" spans="43:71">
      <c r="AQ172">
        <v>0</v>
      </c>
      <c r="AR172">
        <v>0</v>
      </c>
      <c r="AS172" s="24">
        <f t="shared" si="18"/>
        <v>0</v>
      </c>
      <c r="AT172">
        <f t="shared" si="19"/>
        <v>0</v>
      </c>
      <c r="AU172">
        <f t="shared" si="20"/>
        <v>1</v>
      </c>
      <c r="BO172">
        <v>0</v>
      </c>
      <c r="BP172">
        <v>0</v>
      </c>
      <c r="BQ172" s="24">
        <f t="shared" si="21"/>
        <v>0</v>
      </c>
      <c r="BR172">
        <f t="shared" si="22"/>
        <v>0</v>
      </c>
      <c r="BS172">
        <f t="shared" si="23"/>
        <v>1</v>
      </c>
    </row>
    <row r="173" spans="43:71">
      <c r="AQ173">
        <v>0</v>
      </c>
      <c r="AR173">
        <v>0</v>
      </c>
      <c r="AS173" s="24">
        <f t="shared" si="18"/>
        <v>0</v>
      </c>
      <c r="AT173">
        <f t="shared" si="19"/>
        <v>0</v>
      </c>
      <c r="AU173">
        <f t="shared" si="20"/>
        <v>1</v>
      </c>
      <c r="BO173">
        <v>0</v>
      </c>
      <c r="BP173">
        <v>0</v>
      </c>
      <c r="BQ173" s="24">
        <f t="shared" si="21"/>
        <v>0</v>
      </c>
      <c r="BR173">
        <f t="shared" si="22"/>
        <v>0</v>
      </c>
      <c r="BS173">
        <f t="shared" si="23"/>
        <v>1</v>
      </c>
    </row>
    <row r="174" spans="43:71">
      <c r="AQ174">
        <v>3.2800674438476558</v>
      </c>
      <c r="AR174">
        <v>2.9046535491943359</v>
      </c>
      <c r="AS174" s="24">
        <f t="shared" si="18"/>
        <v>0.12140043021364179</v>
      </c>
      <c r="AT174">
        <f t="shared" si="19"/>
        <v>0.37541389465331987</v>
      </c>
      <c r="AU174">
        <f t="shared" si="20"/>
        <v>1</v>
      </c>
      <c r="BO174">
        <v>3.2800674438476558</v>
      </c>
      <c r="BP174">
        <v>2.4921417236328121</v>
      </c>
      <c r="BQ174" s="24">
        <f t="shared" si="21"/>
        <v>0.2730066417737832</v>
      </c>
      <c r="BR174">
        <f t="shared" si="22"/>
        <v>0.78792572021484375</v>
      </c>
      <c r="BS174">
        <f t="shared" si="23"/>
        <v>0</v>
      </c>
    </row>
    <row r="175" spans="43:71">
      <c r="AQ175">
        <v>0</v>
      </c>
      <c r="AR175">
        <v>0</v>
      </c>
      <c r="AS175" s="24">
        <f t="shared" si="18"/>
        <v>0</v>
      </c>
      <c r="AT175">
        <f t="shared" si="19"/>
        <v>0</v>
      </c>
      <c r="AU175">
        <f t="shared" si="20"/>
        <v>1</v>
      </c>
      <c r="BO175">
        <v>0</v>
      </c>
      <c r="BP175">
        <v>0</v>
      </c>
      <c r="BQ175" s="24">
        <f t="shared" si="21"/>
        <v>0</v>
      </c>
      <c r="BR175">
        <f t="shared" si="22"/>
        <v>0</v>
      </c>
      <c r="BS175">
        <f t="shared" si="23"/>
        <v>1</v>
      </c>
    </row>
    <row r="176" spans="43:71">
      <c r="AQ176">
        <v>0</v>
      </c>
      <c r="AR176">
        <v>0</v>
      </c>
      <c r="AS176" s="24">
        <f t="shared" si="18"/>
        <v>0</v>
      </c>
      <c r="AT176">
        <f t="shared" si="19"/>
        <v>0</v>
      </c>
      <c r="AU176">
        <f t="shared" si="20"/>
        <v>1</v>
      </c>
      <c r="BO176">
        <v>0</v>
      </c>
      <c r="BP176">
        <v>0</v>
      </c>
      <c r="BQ176" s="24">
        <f t="shared" si="21"/>
        <v>0</v>
      </c>
      <c r="BR176">
        <f t="shared" si="22"/>
        <v>0</v>
      </c>
      <c r="BS176">
        <f t="shared" si="23"/>
        <v>1</v>
      </c>
    </row>
    <row r="177" spans="43:71">
      <c r="AQ177">
        <v>49.3255615234375</v>
      </c>
      <c r="AR177">
        <v>49.087079366048179</v>
      </c>
      <c r="AS177" s="24">
        <f t="shared" si="18"/>
        <v>4.8465757088487962E-3</v>
      </c>
      <c r="AT177">
        <f t="shared" si="19"/>
        <v>0.23848215738932055</v>
      </c>
      <c r="AU177">
        <f t="shared" si="20"/>
        <v>1</v>
      </c>
      <c r="BO177">
        <v>49.3255615234375</v>
      </c>
      <c r="BP177">
        <v>49.134063720703118</v>
      </c>
      <c r="BQ177" s="24">
        <f t="shared" si="21"/>
        <v>3.8898747026416946E-3</v>
      </c>
      <c r="BR177">
        <f t="shared" si="22"/>
        <v>0.19149780273438211</v>
      </c>
      <c r="BS177">
        <f t="shared" si="23"/>
        <v>1</v>
      </c>
    </row>
    <row r="178" spans="43:71">
      <c r="AQ178">
        <v>0</v>
      </c>
      <c r="AR178">
        <v>0</v>
      </c>
      <c r="AS178" s="24">
        <f t="shared" si="18"/>
        <v>0</v>
      </c>
      <c r="AT178">
        <f t="shared" si="19"/>
        <v>0</v>
      </c>
      <c r="AU178">
        <f t="shared" si="20"/>
        <v>1</v>
      </c>
      <c r="BO178">
        <v>0</v>
      </c>
      <c r="BP178">
        <v>0</v>
      </c>
      <c r="BQ178" s="24">
        <f t="shared" si="21"/>
        <v>0</v>
      </c>
      <c r="BR178">
        <f t="shared" si="22"/>
        <v>0</v>
      </c>
      <c r="BS178">
        <f t="shared" si="23"/>
        <v>1</v>
      </c>
    </row>
    <row r="179" spans="43:71">
      <c r="AQ179">
        <v>49.416160583496087</v>
      </c>
      <c r="AR179">
        <v>48.480319976806641</v>
      </c>
      <c r="AS179" s="24">
        <f t="shared" si="18"/>
        <v>1.911898367200203E-2</v>
      </c>
      <c r="AT179">
        <f t="shared" si="19"/>
        <v>0.93584060668944602</v>
      </c>
      <c r="AU179">
        <f t="shared" si="20"/>
        <v>1</v>
      </c>
      <c r="BO179">
        <v>49.416160583496087</v>
      </c>
      <c r="BP179">
        <v>48.828125</v>
      </c>
      <c r="BQ179" s="24">
        <f t="shared" si="21"/>
        <v>1.1970886245517568E-2</v>
      </c>
      <c r="BR179">
        <f t="shared" si="22"/>
        <v>0.58803558349608664</v>
      </c>
      <c r="BS179">
        <f t="shared" si="23"/>
        <v>1</v>
      </c>
    </row>
    <row r="180" spans="43:71">
      <c r="AQ180">
        <v>0</v>
      </c>
      <c r="AR180">
        <v>0</v>
      </c>
      <c r="AS180" s="24">
        <f t="shared" si="18"/>
        <v>0</v>
      </c>
      <c r="AT180">
        <f t="shared" si="19"/>
        <v>0</v>
      </c>
      <c r="AU180">
        <f t="shared" si="20"/>
        <v>1</v>
      </c>
      <c r="BO180">
        <v>0</v>
      </c>
      <c r="BP180">
        <v>0</v>
      </c>
      <c r="BQ180" s="24">
        <f t="shared" si="21"/>
        <v>0</v>
      </c>
      <c r="BR180">
        <f t="shared" si="22"/>
        <v>0</v>
      </c>
      <c r="BS180">
        <f t="shared" si="23"/>
        <v>1</v>
      </c>
    </row>
    <row r="181" spans="43:71">
      <c r="AQ181">
        <v>14.344978332519529</v>
      </c>
      <c r="AR181">
        <v>18.339157104492191</v>
      </c>
      <c r="AS181" s="24">
        <f t="shared" si="18"/>
        <v>0.24441085673936039</v>
      </c>
      <c r="AT181">
        <f t="shared" si="19"/>
        <v>3.9941787719726616</v>
      </c>
      <c r="AU181">
        <f t="shared" si="20"/>
        <v>0</v>
      </c>
      <c r="BO181">
        <v>14.344978332519529</v>
      </c>
      <c r="BP181">
        <v>15.700912475585939</v>
      </c>
      <c r="BQ181" s="24">
        <f t="shared" si="21"/>
        <v>9.0257543151333025E-2</v>
      </c>
      <c r="BR181">
        <f t="shared" si="22"/>
        <v>1.3559341430664098</v>
      </c>
      <c r="BS181">
        <f t="shared" si="23"/>
        <v>1</v>
      </c>
    </row>
    <row r="182" spans="43:71">
      <c r="AQ182">
        <v>0</v>
      </c>
      <c r="AR182">
        <v>0</v>
      </c>
      <c r="AS182" s="24">
        <f t="shared" si="18"/>
        <v>0</v>
      </c>
      <c r="AT182">
        <f t="shared" si="19"/>
        <v>0</v>
      </c>
      <c r="AU182">
        <f t="shared" si="20"/>
        <v>1</v>
      </c>
      <c r="BO182">
        <v>0</v>
      </c>
      <c r="BP182">
        <v>0</v>
      </c>
      <c r="BQ182" s="24">
        <f t="shared" si="21"/>
        <v>0</v>
      </c>
      <c r="BR182">
        <f t="shared" si="22"/>
        <v>0</v>
      </c>
      <c r="BS182">
        <f t="shared" si="23"/>
        <v>1</v>
      </c>
    </row>
    <row r="183" spans="43:71">
      <c r="AQ183">
        <v>49.836540222167969</v>
      </c>
      <c r="AR183">
        <v>48.195563422309029</v>
      </c>
      <c r="AS183" s="24">
        <f t="shared" si="18"/>
        <v>3.3478355331639176E-2</v>
      </c>
      <c r="AT183">
        <f t="shared" si="19"/>
        <v>1.6409767998589402</v>
      </c>
      <c r="AU183">
        <f t="shared" si="20"/>
        <v>1</v>
      </c>
      <c r="BO183">
        <v>49.836540222167969</v>
      </c>
      <c r="BP183">
        <v>48.828125</v>
      </c>
      <c r="BQ183" s="24">
        <f t="shared" si="21"/>
        <v>2.0441263747204164E-2</v>
      </c>
      <c r="BR183">
        <f t="shared" si="22"/>
        <v>1.0084152221679688</v>
      </c>
      <c r="BS183">
        <f t="shared" si="23"/>
        <v>1</v>
      </c>
    </row>
    <row r="184" spans="43:71">
      <c r="AQ184">
        <v>0</v>
      </c>
      <c r="AR184">
        <v>0</v>
      </c>
      <c r="AS184" s="24">
        <f t="shared" si="18"/>
        <v>0</v>
      </c>
      <c r="AT184">
        <f t="shared" si="19"/>
        <v>0</v>
      </c>
      <c r="AU184">
        <f t="shared" si="20"/>
        <v>1</v>
      </c>
      <c r="BO184">
        <v>0</v>
      </c>
      <c r="BP184">
        <v>0</v>
      </c>
      <c r="BQ184" s="24">
        <f t="shared" si="21"/>
        <v>0</v>
      </c>
      <c r="BR184">
        <f t="shared" si="22"/>
        <v>0</v>
      </c>
      <c r="BS184">
        <f t="shared" si="23"/>
        <v>1</v>
      </c>
    </row>
    <row r="185" spans="43:71">
      <c r="AQ185">
        <v>0.62274932861328125</v>
      </c>
      <c r="AR185">
        <v>0.51708221435546875</v>
      </c>
      <c r="AS185" s="24">
        <f t="shared" si="18"/>
        <v>0.18540829986613119</v>
      </c>
      <c r="AT185">
        <f t="shared" si="19"/>
        <v>0.1056671142578125</v>
      </c>
      <c r="AU185">
        <f t="shared" si="20"/>
        <v>1</v>
      </c>
      <c r="BO185">
        <v>0.62274932861328125</v>
      </c>
      <c r="BP185">
        <v>0.41713714599609381</v>
      </c>
      <c r="BQ185" s="24">
        <f t="shared" si="21"/>
        <v>0.39545121056493021</v>
      </c>
      <c r="BR185">
        <f t="shared" si="22"/>
        <v>0.20561218261718744</v>
      </c>
      <c r="BS185">
        <f t="shared" si="23"/>
        <v>0</v>
      </c>
    </row>
    <row r="186" spans="43:71">
      <c r="AQ186">
        <v>0</v>
      </c>
      <c r="AR186">
        <v>0</v>
      </c>
      <c r="AS186" s="24">
        <f t="shared" si="18"/>
        <v>0</v>
      </c>
      <c r="AT186">
        <f t="shared" si="19"/>
        <v>0</v>
      </c>
      <c r="AU186">
        <f t="shared" si="20"/>
        <v>1</v>
      </c>
      <c r="BO186">
        <v>0</v>
      </c>
      <c r="BP186">
        <v>0</v>
      </c>
      <c r="BQ186" s="24">
        <f t="shared" si="21"/>
        <v>0</v>
      </c>
      <c r="BR186">
        <f t="shared" si="22"/>
        <v>0</v>
      </c>
      <c r="BS186">
        <f t="shared" si="23"/>
        <v>1</v>
      </c>
    </row>
    <row r="187" spans="43:71">
      <c r="AQ187">
        <v>49.889373779296882</v>
      </c>
      <c r="AR187">
        <v>49.601554870605469</v>
      </c>
      <c r="AS187" s="24">
        <f t="shared" si="18"/>
        <v>5.7858321878613977E-3</v>
      </c>
      <c r="AT187">
        <f t="shared" si="19"/>
        <v>0.28781890869141336</v>
      </c>
      <c r="AU187">
        <f t="shared" si="20"/>
        <v>1</v>
      </c>
      <c r="BO187">
        <v>49.889373779296882</v>
      </c>
      <c r="BP187">
        <v>49.601554870605469</v>
      </c>
      <c r="BQ187" s="24">
        <f t="shared" si="21"/>
        <v>5.7858321878613977E-3</v>
      </c>
      <c r="BR187">
        <f t="shared" si="22"/>
        <v>0.28781890869141336</v>
      </c>
      <c r="BS187">
        <f t="shared" si="23"/>
        <v>1</v>
      </c>
    </row>
    <row r="188" spans="43:71">
      <c r="AQ188">
        <v>1.247215270996094</v>
      </c>
      <c r="AR188">
        <v>0.9087153843470982</v>
      </c>
      <c r="AS188" s="24">
        <f t="shared" si="18"/>
        <v>0.31401741592204557</v>
      </c>
      <c r="AT188">
        <f t="shared" si="19"/>
        <v>0.33849988664899577</v>
      </c>
      <c r="AU188">
        <f t="shared" si="20"/>
        <v>0</v>
      </c>
      <c r="BO188">
        <v>1.247215270996094</v>
      </c>
      <c r="BP188">
        <v>0.9563446044921875</v>
      </c>
      <c r="BQ188" s="24">
        <f t="shared" si="21"/>
        <v>0.26400069246083291</v>
      </c>
      <c r="BR188">
        <f t="shared" si="22"/>
        <v>0.29087066650390647</v>
      </c>
      <c r="BS188">
        <f t="shared" si="23"/>
        <v>0</v>
      </c>
    </row>
    <row r="189" spans="43:71">
      <c r="AQ189">
        <v>0</v>
      </c>
      <c r="AR189">
        <v>0</v>
      </c>
      <c r="AS189" s="24">
        <f t="shared" si="18"/>
        <v>0</v>
      </c>
      <c r="AT189">
        <f t="shared" si="19"/>
        <v>0</v>
      </c>
      <c r="AU189">
        <f t="shared" si="20"/>
        <v>1</v>
      </c>
      <c r="BO189">
        <v>0</v>
      </c>
      <c r="BP189">
        <v>0</v>
      </c>
      <c r="BQ189" s="24">
        <f t="shared" si="21"/>
        <v>0</v>
      </c>
      <c r="BR189">
        <f t="shared" si="22"/>
        <v>0</v>
      </c>
      <c r="BS189">
        <f t="shared" si="23"/>
        <v>1</v>
      </c>
    </row>
    <row r="190" spans="43:71">
      <c r="AQ190">
        <v>0</v>
      </c>
      <c r="AR190">
        <v>0</v>
      </c>
      <c r="AS190" s="24">
        <f t="shared" si="18"/>
        <v>0</v>
      </c>
      <c r="AT190">
        <f t="shared" si="19"/>
        <v>0</v>
      </c>
      <c r="AU190">
        <f t="shared" si="20"/>
        <v>1</v>
      </c>
      <c r="BO190">
        <v>0</v>
      </c>
      <c r="BP190">
        <v>0</v>
      </c>
      <c r="BQ190" s="24">
        <f t="shared" si="21"/>
        <v>0</v>
      </c>
      <c r="BR190">
        <f t="shared" si="22"/>
        <v>0</v>
      </c>
      <c r="BS190">
        <f t="shared" si="23"/>
        <v>1</v>
      </c>
    </row>
    <row r="191" spans="43:71">
      <c r="AQ191">
        <v>0</v>
      </c>
      <c r="AR191">
        <v>0</v>
      </c>
      <c r="AS191" s="24">
        <f t="shared" si="18"/>
        <v>0</v>
      </c>
      <c r="AT191">
        <f t="shared" si="19"/>
        <v>0</v>
      </c>
      <c r="AU191">
        <f t="shared" si="20"/>
        <v>1</v>
      </c>
      <c r="BO191">
        <v>0</v>
      </c>
      <c r="BP191">
        <v>0</v>
      </c>
      <c r="BQ191" s="24">
        <f t="shared" si="21"/>
        <v>0</v>
      </c>
      <c r="BR191">
        <f t="shared" si="22"/>
        <v>0</v>
      </c>
      <c r="BS191">
        <f t="shared" si="23"/>
        <v>1</v>
      </c>
    </row>
    <row r="192" spans="43:71">
      <c r="AQ192">
        <v>0</v>
      </c>
      <c r="AR192">
        <v>0</v>
      </c>
      <c r="AS192" s="24">
        <f t="shared" si="18"/>
        <v>0</v>
      </c>
      <c r="AT192">
        <f t="shared" si="19"/>
        <v>0</v>
      </c>
      <c r="AU192">
        <f t="shared" si="20"/>
        <v>1</v>
      </c>
      <c r="BO192">
        <v>0</v>
      </c>
      <c r="BP192">
        <v>0</v>
      </c>
      <c r="BQ192" s="24">
        <f t="shared" si="21"/>
        <v>0</v>
      </c>
      <c r="BR192">
        <f t="shared" si="22"/>
        <v>0</v>
      </c>
      <c r="BS192">
        <f t="shared" si="23"/>
        <v>1</v>
      </c>
    </row>
    <row r="193" spans="43:71">
      <c r="AQ193">
        <v>4.2148590087890616</v>
      </c>
      <c r="AR193">
        <v>3.502655029296875</v>
      </c>
      <c r="AS193" s="24">
        <f t="shared" si="18"/>
        <v>0.18456823686421808</v>
      </c>
      <c r="AT193">
        <f t="shared" si="19"/>
        <v>0.71220397949218661</v>
      </c>
      <c r="AU193">
        <f t="shared" si="20"/>
        <v>1</v>
      </c>
      <c r="BO193">
        <v>4.2148590087890616</v>
      </c>
      <c r="BP193">
        <v>3.5543441772460942</v>
      </c>
      <c r="BQ193" s="24">
        <f t="shared" si="21"/>
        <v>0.17003412466550427</v>
      </c>
      <c r="BR193">
        <f t="shared" si="22"/>
        <v>0.66051483154296742</v>
      </c>
      <c r="BS193">
        <f t="shared" si="23"/>
        <v>1</v>
      </c>
    </row>
    <row r="194" spans="43:71">
      <c r="AQ194">
        <v>0</v>
      </c>
      <c r="AR194">
        <v>0</v>
      </c>
      <c r="AS194" s="24">
        <f t="shared" si="18"/>
        <v>0</v>
      </c>
      <c r="AT194">
        <f t="shared" si="19"/>
        <v>0</v>
      </c>
      <c r="AU194">
        <f t="shared" si="20"/>
        <v>1</v>
      </c>
      <c r="BO194">
        <v>0</v>
      </c>
      <c r="BP194">
        <v>0</v>
      </c>
      <c r="BQ194" s="24">
        <f t="shared" si="21"/>
        <v>0</v>
      </c>
      <c r="BR194">
        <f t="shared" si="22"/>
        <v>0</v>
      </c>
      <c r="BS194">
        <f t="shared" si="23"/>
        <v>1</v>
      </c>
    </row>
    <row r="195" spans="43:71">
      <c r="AQ195">
        <v>48.78387451171875</v>
      </c>
      <c r="AR195">
        <v>48.785909016927093</v>
      </c>
      <c r="AS195" s="24">
        <f t="shared" si="18"/>
        <v>4.1703591722031234E-5</v>
      </c>
      <c r="AT195">
        <f t="shared" si="19"/>
        <v>2.0345052083428072E-3</v>
      </c>
      <c r="AU195">
        <f t="shared" si="20"/>
        <v>1</v>
      </c>
      <c r="BO195">
        <v>48.78387451171875</v>
      </c>
      <c r="BP195">
        <v>48.874664306640618</v>
      </c>
      <c r="BQ195" s="24">
        <f t="shared" si="21"/>
        <v>1.8593314219196532E-3</v>
      </c>
      <c r="BR195">
        <f t="shared" si="22"/>
        <v>9.0789794921867895E-2</v>
      </c>
      <c r="BS195">
        <f t="shared" si="23"/>
        <v>1</v>
      </c>
    </row>
    <row r="196" spans="43:71">
      <c r="AQ196">
        <v>26.675033569335941</v>
      </c>
      <c r="AR196">
        <v>28.174018859863281</v>
      </c>
      <c r="AS196" s="24">
        <f t="shared" si="18"/>
        <v>5.4658566525366131E-2</v>
      </c>
      <c r="AT196">
        <f t="shared" si="19"/>
        <v>1.4989852905273402</v>
      </c>
      <c r="AU196">
        <f t="shared" si="20"/>
        <v>1</v>
      </c>
      <c r="BO196">
        <v>26.675033569335941</v>
      </c>
      <c r="BP196">
        <v>25.55332183837891</v>
      </c>
      <c r="BQ196" s="24">
        <f t="shared" si="21"/>
        <v>4.2954127971310346E-2</v>
      </c>
      <c r="BR196">
        <f t="shared" si="22"/>
        <v>1.1217117309570313</v>
      </c>
      <c r="BS196">
        <f t="shared" si="23"/>
        <v>1</v>
      </c>
    </row>
    <row r="197" spans="43:71">
      <c r="AQ197">
        <v>0</v>
      </c>
      <c r="AR197">
        <v>0</v>
      </c>
      <c r="AS197" s="24">
        <f t="shared" si="18"/>
        <v>0</v>
      </c>
      <c r="AT197">
        <f t="shared" si="19"/>
        <v>0</v>
      </c>
      <c r="AU197">
        <f t="shared" si="20"/>
        <v>1</v>
      </c>
      <c r="BO197">
        <v>0</v>
      </c>
      <c r="BP197">
        <v>0</v>
      </c>
      <c r="BQ197" s="24">
        <f t="shared" si="21"/>
        <v>0</v>
      </c>
      <c r="BR197">
        <f t="shared" si="22"/>
        <v>0</v>
      </c>
      <c r="BS197">
        <f t="shared" si="23"/>
        <v>1</v>
      </c>
    </row>
    <row r="198" spans="43:71">
      <c r="AQ198">
        <v>0</v>
      </c>
      <c r="AR198">
        <v>2.93799809047154E-2</v>
      </c>
      <c r="AS198" s="24">
        <f t="shared" si="18"/>
        <v>2</v>
      </c>
      <c r="AT198">
        <f t="shared" si="19"/>
        <v>2.93799809047154E-2</v>
      </c>
      <c r="AU198">
        <f t="shared" si="20"/>
        <v>0</v>
      </c>
      <c r="BO198">
        <v>0</v>
      </c>
      <c r="BP198">
        <v>0</v>
      </c>
      <c r="BQ198" s="24">
        <f t="shared" si="21"/>
        <v>0</v>
      </c>
      <c r="BR198">
        <f t="shared" si="22"/>
        <v>0</v>
      </c>
      <c r="BS198">
        <f t="shared" si="23"/>
        <v>1</v>
      </c>
    </row>
    <row r="199" spans="43:71">
      <c r="AQ199">
        <v>2.6033401489257808</v>
      </c>
      <c r="AR199">
        <v>2.9984474182128911</v>
      </c>
      <c r="AS199" s="24">
        <f t="shared" si="18"/>
        <v>0.14106470998825343</v>
      </c>
      <c r="AT199">
        <f t="shared" si="19"/>
        <v>0.39510726928711026</v>
      </c>
      <c r="AU199">
        <f t="shared" si="20"/>
        <v>1</v>
      </c>
      <c r="BO199">
        <v>2.6033401489257808</v>
      </c>
      <c r="BP199">
        <v>2.729034423828125</v>
      </c>
      <c r="BQ199" s="24">
        <f t="shared" si="21"/>
        <v>4.7143828021604772E-2</v>
      </c>
      <c r="BR199">
        <f t="shared" si="22"/>
        <v>0.12569427490234419</v>
      </c>
      <c r="BS199">
        <f t="shared" si="23"/>
        <v>1</v>
      </c>
    </row>
    <row r="200" spans="43:71">
      <c r="AQ200">
        <v>0.457000732421875</v>
      </c>
      <c r="AR200">
        <v>0.27861595153808588</v>
      </c>
      <c r="AS200" s="24">
        <f t="shared" si="18"/>
        <v>0.48499384196538553</v>
      </c>
      <c r="AT200">
        <f t="shared" si="19"/>
        <v>0.17838478088378912</v>
      </c>
      <c r="AU200">
        <f t="shared" si="20"/>
        <v>0</v>
      </c>
      <c r="BO200">
        <v>0.457000732421875</v>
      </c>
      <c r="BP200">
        <v>0.4039764404296875</v>
      </c>
      <c r="BQ200" s="24">
        <f t="shared" si="21"/>
        <v>0.12317235268054941</v>
      </c>
      <c r="BR200">
        <f t="shared" si="22"/>
        <v>5.30242919921875E-2</v>
      </c>
      <c r="BS200">
        <f t="shared" si="23"/>
        <v>1</v>
      </c>
    </row>
    <row r="201" spans="43:71">
      <c r="AQ201">
        <v>0</v>
      </c>
      <c r="AR201">
        <v>0</v>
      </c>
      <c r="AS201" s="24">
        <f t="shared" ref="AS201:AS264" si="24">IF(AND(AQ201=0, AR201=0), 0, 2 * ABS(MIN(AQ201, 100-AQ201) - MIN(AR201, 100-AR201)) / (ABS(MIN(AQ201, 100-AQ201)) + ABS(MIN(AR201, 100-AR201))))</f>
        <v>0</v>
      </c>
      <c r="AT201">
        <f t="shared" ref="AT201:AT264" si="25">ABS(MIN(AQ201, 100-AQ201)- MIN(AR201, 100-AR201))</f>
        <v>0</v>
      </c>
      <c r="AU201">
        <f t="shared" ref="AU201:AU264" si="26">IF(AND(MIN(AR201, 100-AR201) &lt;= 1.2*MIN(AQ201, 100- AQ201), MIN(AR201,100-AR201) &gt;= 0.8*MIN(AQ201, 100 -AQ201)), 1, 0)</f>
        <v>1</v>
      </c>
      <c r="BO201">
        <v>0</v>
      </c>
      <c r="BP201">
        <v>0</v>
      </c>
      <c r="BQ201" s="24">
        <f t="shared" ref="BQ201:BQ264" si="27">IF(AND(BO201=0, BP201=0), 0, 2 * ABS(MIN(BO201, 100-BO201) - MIN(BP201, 100-BP201)) / (ABS(MIN(BO201, 100-BO201)) + ABS(MIN(BP201, 100-BP201))))</f>
        <v>0</v>
      </c>
      <c r="BR201">
        <f t="shared" ref="BR201:BR264" si="28">ABS(MIN(BO201, 100-BO201)- MIN(BP201, 100-BP201))</f>
        <v>0</v>
      </c>
      <c r="BS201">
        <f t="shared" ref="BS201:BS264" si="29">IF(AND(MIN(BP201, 100-BP201) &lt;= 1.2*MIN(BO201, 100- BO201), MIN(BP201,100-BP201) &gt;= 0.8*MIN(BO201, 100 -BO201)), 1, 0)</f>
        <v>1</v>
      </c>
    </row>
    <row r="202" spans="43:71">
      <c r="AQ202">
        <v>20.2880859375</v>
      </c>
      <c r="AR202">
        <v>20.097160339355469</v>
      </c>
      <c r="AS202" s="24">
        <f t="shared" si="24"/>
        <v>9.4552152454719339E-3</v>
      </c>
      <c r="AT202">
        <f t="shared" si="25"/>
        <v>0.19092559814453125</v>
      </c>
      <c r="AU202">
        <f t="shared" si="26"/>
        <v>1</v>
      </c>
      <c r="BO202">
        <v>20.2880859375</v>
      </c>
      <c r="BP202">
        <v>19.233894348144531</v>
      </c>
      <c r="BQ202" s="24">
        <f t="shared" si="27"/>
        <v>5.3347103648972778E-2</v>
      </c>
      <c r="BR202">
        <f t="shared" si="28"/>
        <v>1.0541915893554688</v>
      </c>
      <c r="BS202">
        <f t="shared" si="29"/>
        <v>1</v>
      </c>
    </row>
    <row r="203" spans="43:71">
      <c r="AQ203">
        <v>0.124359130859375</v>
      </c>
      <c r="AR203">
        <v>0.1034736633300781</v>
      </c>
      <c r="AS203" s="24">
        <f t="shared" si="24"/>
        <v>0.183340309753035</v>
      </c>
      <c r="AT203">
        <f t="shared" si="25"/>
        <v>2.0885467529296903E-2</v>
      </c>
      <c r="AU203">
        <f t="shared" si="26"/>
        <v>1</v>
      </c>
      <c r="BO203">
        <v>0.124359130859375</v>
      </c>
      <c r="BP203">
        <v>0.127410888671875</v>
      </c>
      <c r="BQ203" s="24">
        <f t="shared" si="27"/>
        <v>2.4242424242424242E-2</v>
      </c>
      <c r="BR203">
        <f t="shared" si="28"/>
        <v>3.0517578125E-3</v>
      </c>
      <c r="BS203">
        <f t="shared" si="29"/>
        <v>1</v>
      </c>
    </row>
    <row r="204" spans="43:71">
      <c r="AQ204">
        <v>7.9893112182617188</v>
      </c>
      <c r="AR204">
        <v>4.1261672973632813</v>
      </c>
      <c r="AS204" s="24">
        <f t="shared" si="24"/>
        <v>0.63772040302267008</v>
      </c>
      <c r="AT204">
        <f t="shared" si="25"/>
        <v>3.8631439208984375</v>
      </c>
      <c r="AU204">
        <f t="shared" si="26"/>
        <v>0</v>
      </c>
      <c r="BO204">
        <v>7.9893112182617188</v>
      </c>
      <c r="BP204">
        <v>4.1261672973632813</v>
      </c>
      <c r="BQ204" s="24">
        <f t="shared" si="27"/>
        <v>0.63772040302267008</v>
      </c>
      <c r="BR204">
        <f t="shared" si="28"/>
        <v>3.8631439208984375</v>
      </c>
      <c r="BS204">
        <f t="shared" si="29"/>
        <v>0</v>
      </c>
    </row>
    <row r="205" spans="43:71">
      <c r="AQ205">
        <v>0.6298065185546875</v>
      </c>
      <c r="AR205">
        <v>0.62181949615478516</v>
      </c>
      <c r="AS205" s="24">
        <f t="shared" si="24"/>
        <v>1.2762634055279349E-2</v>
      </c>
      <c r="AT205">
        <f t="shared" si="25"/>
        <v>7.9870223999023438E-3</v>
      </c>
      <c r="AU205">
        <f t="shared" si="26"/>
        <v>1</v>
      </c>
      <c r="BO205">
        <v>0.6298065185546875</v>
      </c>
      <c r="BP205">
        <v>0.518798828125</v>
      </c>
      <c r="BQ205" s="24">
        <f t="shared" si="27"/>
        <v>0.19329126536034541</v>
      </c>
      <c r="BR205">
        <f t="shared" si="28"/>
        <v>0.1110076904296875</v>
      </c>
      <c r="BS205">
        <f t="shared" si="29"/>
        <v>1</v>
      </c>
    </row>
    <row r="206" spans="43:71">
      <c r="AQ206">
        <v>0</v>
      </c>
      <c r="AR206">
        <v>0</v>
      </c>
      <c r="AS206" s="24">
        <f t="shared" si="24"/>
        <v>0</v>
      </c>
      <c r="AT206">
        <f t="shared" si="25"/>
        <v>0</v>
      </c>
      <c r="AU206">
        <f t="shared" si="26"/>
        <v>1</v>
      </c>
      <c r="BO206">
        <v>0</v>
      </c>
      <c r="BP206">
        <v>0</v>
      </c>
      <c r="BQ206" s="24">
        <f t="shared" si="27"/>
        <v>0</v>
      </c>
      <c r="BR206">
        <f t="shared" si="28"/>
        <v>0</v>
      </c>
      <c r="BS206">
        <f t="shared" si="29"/>
        <v>1</v>
      </c>
    </row>
    <row r="207" spans="43:71">
      <c r="AQ207">
        <v>3.01361083984375E-2</v>
      </c>
      <c r="AR207">
        <v>0.6610107421875</v>
      </c>
      <c r="AS207" s="24">
        <f t="shared" si="24"/>
        <v>1.8255878132244177</v>
      </c>
      <c r="AT207">
        <f t="shared" si="25"/>
        <v>0.6308746337890625</v>
      </c>
      <c r="AU207">
        <f t="shared" si="26"/>
        <v>0</v>
      </c>
      <c r="BO207">
        <v>3.01361083984375E-2</v>
      </c>
      <c r="BP207">
        <v>0.4535675048828125</v>
      </c>
      <c r="BQ207" s="24">
        <f t="shared" si="27"/>
        <v>1.750788643533123</v>
      </c>
      <c r="BR207">
        <f t="shared" si="28"/>
        <v>0.423431396484375</v>
      </c>
      <c r="BS207">
        <f t="shared" si="29"/>
        <v>0</v>
      </c>
    </row>
    <row r="208" spans="43:71">
      <c r="AQ208">
        <v>0.99964141845703125</v>
      </c>
      <c r="AR208">
        <v>0.84972381591796875</v>
      </c>
      <c r="AS208" s="24">
        <f t="shared" si="24"/>
        <v>0.16212871287128713</v>
      </c>
      <c r="AT208">
        <f t="shared" si="25"/>
        <v>0.1499176025390625</v>
      </c>
      <c r="AU208">
        <f t="shared" si="26"/>
        <v>1</v>
      </c>
      <c r="BO208">
        <v>0.99964141845703125</v>
      </c>
      <c r="BP208">
        <v>1.484489440917969</v>
      </c>
      <c r="BQ208" s="24">
        <f t="shared" si="27"/>
        <v>0.39035626535626555</v>
      </c>
      <c r="BR208">
        <f t="shared" si="28"/>
        <v>0.48484802246093772</v>
      </c>
      <c r="BS208">
        <f t="shared" si="29"/>
        <v>0</v>
      </c>
    </row>
    <row r="209" spans="43:71">
      <c r="AQ209">
        <v>0</v>
      </c>
      <c r="AR209">
        <v>0</v>
      </c>
      <c r="AS209" s="24">
        <f t="shared" si="24"/>
        <v>0</v>
      </c>
      <c r="AT209">
        <f t="shared" si="25"/>
        <v>0</v>
      </c>
      <c r="AU209">
        <f t="shared" si="26"/>
        <v>1</v>
      </c>
      <c r="BO209">
        <v>0</v>
      </c>
      <c r="BP209">
        <v>0</v>
      </c>
      <c r="BQ209" s="24">
        <f t="shared" si="27"/>
        <v>0</v>
      </c>
      <c r="BR209">
        <f t="shared" si="28"/>
        <v>0</v>
      </c>
      <c r="BS209">
        <f t="shared" si="29"/>
        <v>1</v>
      </c>
    </row>
    <row r="210" spans="43:71">
      <c r="AQ210">
        <v>0</v>
      </c>
      <c r="AR210">
        <v>0</v>
      </c>
      <c r="AS210" s="24">
        <f t="shared" si="24"/>
        <v>0</v>
      </c>
      <c r="AT210">
        <f t="shared" si="25"/>
        <v>0</v>
      </c>
      <c r="AU210">
        <f t="shared" si="26"/>
        <v>1</v>
      </c>
      <c r="BO210">
        <v>0</v>
      </c>
      <c r="BP210">
        <v>0</v>
      </c>
      <c r="BQ210" s="24">
        <f t="shared" si="27"/>
        <v>0</v>
      </c>
      <c r="BR210">
        <f t="shared" si="28"/>
        <v>0</v>
      </c>
      <c r="BS210">
        <f t="shared" si="29"/>
        <v>1</v>
      </c>
    </row>
    <row r="211" spans="43:71">
      <c r="AQ211">
        <v>0</v>
      </c>
      <c r="AR211">
        <v>0</v>
      </c>
      <c r="AS211" s="24">
        <f t="shared" si="24"/>
        <v>0</v>
      </c>
      <c r="AT211">
        <f t="shared" si="25"/>
        <v>0</v>
      </c>
      <c r="AU211">
        <f t="shared" si="26"/>
        <v>1</v>
      </c>
      <c r="BO211">
        <v>0</v>
      </c>
      <c r="BP211">
        <v>0</v>
      </c>
      <c r="BQ211" s="24">
        <f t="shared" si="27"/>
        <v>0</v>
      </c>
      <c r="BR211">
        <f t="shared" si="28"/>
        <v>0</v>
      </c>
      <c r="BS211">
        <f t="shared" si="29"/>
        <v>1</v>
      </c>
    </row>
    <row r="212" spans="43:71">
      <c r="AQ212">
        <v>0</v>
      </c>
      <c r="AR212">
        <v>0</v>
      </c>
      <c r="AS212" s="24">
        <f t="shared" si="24"/>
        <v>0</v>
      </c>
      <c r="AT212">
        <f t="shared" si="25"/>
        <v>0</v>
      </c>
      <c r="AU212">
        <f t="shared" si="26"/>
        <v>1</v>
      </c>
      <c r="BO212">
        <v>0</v>
      </c>
      <c r="BP212">
        <v>0</v>
      </c>
      <c r="BQ212" s="24">
        <f t="shared" si="27"/>
        <v>0</v>
      </c>
      <c r="BR212">
        <f t="shared" si="28"/>
        <v>0</v>
      </c>
      <c r="BS212">
        <f t="shared" si="29"/>
        <v>1</v>
      </c>
    </row>
    <row r="213" spans="43:71">
      <c r="AQ213">
        <v>7.9509735107421884</v>
      </c>
      <c r="AR213">
        <v>14.00966644287109</v>
      </c>
      <c r="AS213" s="24">
        <f t="shared" si="24"/>
        <v>0.55177744773617488</v>
      </c>
      <c r="AT213">
        <f t="shared" si="25"/>
        <v>6.0586929321289018</v>
      </c>
      <c r="AU213">
        <f t="shared" si="26"/>
        <v>0</v>
      </c>
      <c r="BO213">
        <v>7.9509735107421884</v>
      </c>
      <c r="BP213">
        <v>3.5543441772460942</v>
      </c>
      <c r="BQ213" s="24">
        <f t="shared" si="27"/>
        <v>0.76427778054077344</v>
      </c>
      <c r="BR213">
        <f t="shared" si="28"/>
        <v>4.3966293334960938</v>
      </c>
      <c r="BS213">
        <f t="shared" si="29"/>
        <v>0</v>
      </c>
    </row>
    <row r="214" spans="43:71">
      <c r="AQ214">
        <v>0</v>
      </c>
      <c r="AR214">
        <v>0</v>
      </c>
      <c r="AS214" s="24">
        <f t="shared" si="24"/>
        <v>0</v>
      </c>
      <c r="AT214">
        <f t="shared" si="25"/>
        <v>0</v>
      </c>
      <c r="AU214">
        <f t="shared" si="26"/>
        <v>1</v>
      </c>
      <c r="BO214">
        <v>0</v>
      </c>
      <c r="BP214">
        <v>0</v>
      </c>
      <c r="BQ214" s="24">
        <f t="shared" si="27"/>
        <v>0</v>
      </c>
      <c r="BR214">
        <f t="shared" si="28"/>
        <v>0</v>
      </c>
      <c r="BS214">
        <f t="shared" si="29"/>
        <v>1</v>
      </c>
    </row>
    <row r="215" spans="43:71">
      <c r="AQ215">
        <v>0</v>
      </c>
      <c r="AR215">
        <v>0</v>
      </c>
      <c r="AS215" s="24">
        <f t="shared" si="24"/>
        <v>0</v>
      </c>
      <c r="AT215">
        <f t="shared" si="25"/>
        <v>0</v>
      </c>
      <c r="AU215">
        <f t="shared" si="26"/>
        <v>1</v>
      </c>
      <c r="BO215">
        <v>0</v>
      </c>
      <c r="BP215">
        <v>0</v>
      </c>
      <c r="BQ215" s="24">
        <f t="shared" si="27"/>
        <v>0</v>
      </c>
      <c r="BR215">
        <f t="shared" si="28"/>
        <v>0</v>
      </c>
      <c r="BS215">
        <f t="shared" si="29"/>
        <v>1</v>
      </c>
    </row>
    <row r="216" spans="43:71">
      <c r="AQ216">
        <v>0.15163421630859381</v>
      </c>
      <c r="AR216">
        <v>0.19110725039527529</v>
      </c>
      <c r="AS216" s="24">
        <f t="shared" si="24"/>
        <v>0.23033707865168501</v>
      </c>
      <c r="AT216">
        <f t="shared" si="25"/>
        <v>3.9473034086681485E-2</v>
      </c>
      <c r="AU216">
        <f t="shared" si="26"/>
        <v>0</v>
      </c>
      <c r="BO216">
        <v>0.15163421630859381</v>
      </c>
      <c r="BP216">
        <v>0.11157989501953119</v>
      </c>
      <c r="BQ216" s="24">
        <f t="shared" si="27"/>
        <v>0.30434782608695737</v>
      </c>
      <c r="BR216">
        <f t="shared" si="28"/>
        <v>4.0054321289062611E-2</v>
      </c>
      <c r="BS216">
        <f t="shared" si="29"/>
        <v>0</v>
      </c>
    </row>
    <row r="217" spans="43:71">
      <c r="AQ217">
        <v>0</v>
      </c>
      <c r="AR217">
        <v>0</v>
      </c>
      <c r="AS217" s="24">
        <f t="shared" si="24"/>
        <v>0</v>
      </c>
      <c r="AT217">
        <f t="shared" si="25"/>
        <v>0</v>
      </c>
      <c r="AU217">
        <f t="shared" si="26"/>
        <v>1</v>
      </c>
      <c r="BO217">
        <v>0</v>
      </c>
      <c r="BP217">
        <v>0</v>
      </c>
      <c r="BQ217" s="24">
        <f t="shared" si="27"/>
        <v>0</v>
      </c>
      <c r="BR217">
        <f t="shared" si="28"/>
        <v>0</v>
      </c>
      <c r="BS217">
        <f t="shared" si="29"/>
        <v>1</v>
      </c>
    </row>
    <row r="218" spans="43:71">
      <c r="AQ218">
        <v>0</v>
      </c>
      <c r="AR218">
        <v>0</v>
      </c>
      <c r="AS218" s="24">
        <f t="shared" si="24"/>
        <v>0</v>
      </c>
      <c r="AT218">
        <f t="shared" si="25"/>
        <v>0</v>
      </c>
      <c r="AU218">
        <f t="shared" si="26"/>
        <v>1</v>
      </c>
      <c r="BO218">
        <v>0</v>
      </c>
      <c r="BP218">
        <v>0</v>
      </c>
      <c r="BQ218" s="24">
        <f t="shared" si="27"/>
        <v>0</v>
      </c>
      <c r="BR218">
        <f t="shared" si="28"/>
        <v>0</v>
      </c>
      <c r="BS218">
        <f t="shared" si="29"/>
        <v>1</v>
      </c>
    </row>
    <row r="219" spans="43:71">
      <c r="AQ219">
        <v>0</v>
      </c>
      <c r="AR219">
        <v>0</v>
      </c>
      <c r="AS219" s="24">
        <f t="shared" si="24"/>
        <v>0</v>
      </c>
      <c r="AT219">
        <f t="shared" si="25"/>
        <v>0</v>
      </c>
      <c r="AU219">
        <f t="shared" si="26"/>
        <v>1</v>
      </c>
      <c r="BO219">
        <v>0</v>
      </c>
      <c r="BP219">
        <v>0</v>
      </c>
      <c r="BQ219" s="24">
        <f t="shared" si="27"/>
        <v>0</v>
      </c>
      <c r="BR219">
        <f t="shared" si="28"/>
        <v>0</v>
      </c>
      <c r="BS219">
        <f t="shared" si="29"/>
        <v>1</v>
      </c>
    </row>
    <row r="220" spans="43:71">
      <c r="AQ220">
        <v>0</v>
      </c>
      <c r="AR220">
        <v>0</v>
      </c>
      <c r="AS220" s="24">
        <f t="shared" si="24"/>
        <v>0</v>
      </c>
      <c r="AT220">
        <f t="shared" si="25"/>
        <v>0</v>
      </c>
      <c r="AU220">
        <f t="shared" si="26"/>
        <v>1</v>
      </c>
      <c r="BO220">
        <v>0</v>
      </c>
      <c r="BP220">
        <v>0</v>
      </c>
      <c r="BQ220" s="24">
        <f t="shared" si="27"/>
        <v>0</v>
      </c>
      <c r="BR220">
        <f t="shared" si="28"/>
        <v>0</v>
      </c>
      <c r="BS220">
        <f t="shared" si="29"/>
        <v>1</v>
      </c>
    </row>
    <row r="221" spans="43:71">
      <c r="AQ221">
        <v>0</v>
      </c>
      <c r="AR221">
        <v>0</v>
      </c>
      <c r="AS221" s="24">
        <f t="shared" si="24"/>
        <v>0</v>
      </c>
      <c r="AT221">
        <f t="shared" si="25"/>
        <v>0</v>
      </c>
      <c r="AU221">
        <f t="shared" si="26"/>
        <v>1</v>
      </c>
      <c r="BO221">
        <v>0</v>
      </c>
      <c r="BP221">
        <v>0</v>
      </c>
      <c r="BQ221" s="24">
        <f t="shared" si="27"/>
        <v>0</v>
      </c>
      <c r="BR221">
        <f t="shared" si="28"/>
        <v>0</v>
      </c>
      <c r="BS221">
        <f t="shared" si="29"/>
        <v>1</v>
      </c>
    </row>
    <row r="222" spans="43:71">
      <c r="AQ222">
        <v>44.569778442382813</v>
      </c>
      <c r="AR222">
        <v>44.0155029296875</v>
      </c>
      <c r="AS222" s="24">
        <f t="shared" si="24"/>
        <v>1.2513941460935919E-2</v>
      </c>
      <c r="AT222">
        <f t="shared" si="25"/>
        <v>0.5542755126953125</v>
      </c>
      <c r="AU222">
        <f t="shared" si="26"/>
        <v>1</v>
      </c>
      <c r="BO222">
        <v>44.569778442382813</v>
      </c>
      <c r="BP222">
        <v>44.0155029296875</v>
      </c>
      <c r="BQ222" s="24">
        <f t="shared" si="27"/>
        <v>1.2513941460935919E-2</v>
      </c>
      <c r="BR222">
        <f t="shared" si="28"/>
        <v>0.5542755126953125</v>
      </c>
      <c r="BS222">
        <f t="shared" si="29"/>
        <v>1</v>
      </c>
    </row>
    <row r="223" spans="43:71">
      <c r="AQ223">
        <v>0</v>
      </c>
      <c r="AR223">
        <v>0</v>
      </c>
      <c r="AS223" s="24">
        <f t="shared" si="24"/>
        <v>0</v>
      </c>
      <c r="AT223">
        <f t="shared" si="25"/>
        <v>0</v>
      </c>
      <c r="AU223">
        <f t="shared" si="26"/>
        <v>1</v>
      </c>
      <c r="BO223">
        <v>0</v>
      </c>
      <c r="BP223">
        <v>0</v>
      </c>
      <c r="BQ223" s="24">
        <f t="shared" si="27"/>
        <v>0</v>
      </c>
      <c r="BR223">
        <f t="shared" si="28"/>
        <v>0</v>
      </c>
      <c r="BS223">
        <f t="shared" si="29"/>
        <v>1</v>
      </c>
    </row>
    <row r="224" spans="43:71">
      <c r="AQ224">
        <v>0</v>
      </c>
      <c r="AR224">
        <v>0</v>
      </c>
      <c r="AS224" s="24">
        <f t="shared" si="24"/>
        <v>0</v>
      </c>
      <c r="AT224">
        <f t="shared" si="25"/>
        <v>0</v>
      </c>
      <c r="AU224">
        <f t="shared" si="26"/>
        <v>1</v>
      </c>
      <c r="BO224">
        <v>0</v>
      </c>
      <c r="BP224">
        <v>0</v>
      </c>
      <c r="BQ224" s="24">
        <f t="shared" si="27"/>
        <v>0</v>
      </c>
      <c r="BR224">
        <f t="shared" si="28"/>
        <v>0</v>
      </c>
      <c r="BS224">
        <f t="shared" si="29"/>
        <v>1</v>
      </c>
    </row>
    <row r="225" spans="43:71">
      <c r="AQ225">
        <v>1.528167724609375</v>
      </c>
      <c r="AR225">
        <v>1.653480529785156</v>
      </c>
      <c r="AS225" s="24">
        <f t="shared" si="24"/>
        <v>7.8772255859960297E-2</v>
      </c>
      <c r="AT225">
        <f t="shared" si="25"/>
        <v>0.12531280517578103</v>
      </c>
      <c r="AU225">
        <f t="shared" si="26"/>
        <v>1</v>
      </c>
      <c r="BO225">
        <v>1.528167724609375</v>
      </c>
      <c r="BP225">
        <v>1.548004150390625</v>
      </c>
      <c r="BQ225" s="24">
        <f t="shared" si="27"/>
        <v>1.2896825396825396E-2</v>
      </c>
      <c r="BR225">
        <f t="shared" si="28"/>
        <v>1.983642578125E-2</v>
      </c>
      <c r="BS225">
        <f t="shared" si="29"/>
        <v>1</v>
      </c>
    </row>
    <row r="226" spans="43:71">
      <c r="AQ226">
        <v>0</v>
      </c>
      <c r="AR226">
        <v>0</v>
      </c>
      <c r="AS226" s="24">
        <f t="shared" si="24"/>
        <v>0</v>
      </c>
      <c r="AT226">
        <f t="shared" si="25"/>
        <v>0</v>
      </c>
      <c r="AU226">
        <f t="shared" si="26"/>
        <v>1</v>
      </c>
      <c r="BO226">
        <v>0</v>
      </c>
      <c r="BP226">
        <v>0</v>
      </c>
      <c r="BQ226" s="24">
        <f t="shared" si="27"/>
        <v>0</v>
      </c>
      <c r="BR226">
        <f t="shared" si="28"/>
        <v>0</v>
      </c>
      <c r="BS226">
        <f t="shared" si="29"/>
        <v>1</v>
      </c>
    </row>
    <row r="227" spans="43:71">
      <c r="AQ227">
        <v>0.43125152587890619</v>
      </c>
      <c r="AR227">
        <v>0.59556961059570313</v>
      </c>
      <c r="AS227" s="24">
        <f t="shared" si="24"/>
        <v>0.32005201077366036</v>
      </c>
      <c r="AT227">
        <f t="shared" si="25"/>
        <v>0.16431808471679693</v>
      </c>
      <c r="AU227">
        <f t="shared" si="26"/>
        <v>0</v>
      </c>
      <c r="BO227">
        <v>0.43125152587890619</v>
      </c>
      <c r="BP227">
        <v>0.53844451904296875</v>
      </c>
      <c r="BQ227" s="24">
        <f t="shared" si="27"/>
        <v>0.22108575924468934</v>
      </c>
      <c r="BR227">
        <f t="shared" si="28"/>
        <v>0.10719299316406256</v>
      </c>
      <c r="BS227">
        <f t="shared" si="29"/>
        <v>0</v>
      </c>
    </row>
    <row r="228" spans="43:71">
      <c r="AQ228">
        <v>0</v>
      </c>
      <c r="AR228">
        <v>0</v>
      </c>
      <c r="AS228" s="24">
        <f t="shared" si="24"/>
        <v>0</v>
      </c>
      <c r="AT228">
        <f t="shared" si="25"/>
        <v>0</v>
      </c>
      <c r="AU228">
        <f t="shared" si="26"/>
        <v>1</v>
      </c>
      <c r="BO228">
        <v>0</v>
      </c>
      <c r="BP228">
        <v>0</v>
      </c>
      <c r="BQ228" s="24">
        <f t="shared" si="27"/>
        <v>0</v>
      </c>
      <c r="BR228">
        <f t="shared" si="28"/>
        <v>0</v>
      </c>
      <c r="BS228">
        <f t="shared" si="29"/>
        <v>1</v>
      </c>
    </row>
    <row r="229" spans="43:71">
      <c r="AQ229">
        <v>49.7528076171875</v>
      </c>
      <c r="AR229">
        <v>48.884337288992747</v>
      </c>
      <c r="AS229" s="24">
        <f t="shared" si="24"/>
        <v>1.7609397129667692E-2</v>
      </c>
      <c r="AT229">
        <f t="shared" si="25"/>
        <v>0.86847032819475345</v>
      </c>
      <c r="AU229">
        <f t="shared" si="26"/>
        <v>1</v>
      </c>
      <c r="BO229">
        <v>49.7528076171875</v>
      </c>
      <c r="BP229">
        <v>49.487113952636719</v>
      </c>
      <c r="BQ229" s="24">
        <f t="shared" si="27"/>
        <v>5.3545722396372885E-3</v>
      </c>
      <c r="BR229">
        <f t="shared" si="28"/>
        <v>0.26569366455078125</v>
      </c>
      <c r="BS229">
        <f t="shared" si="29"/>
        <v>1</v>
      </c>
    </row>
    <row r="230" spans="43:71">
      <c r="AQ230">
        <v>0</v>
      </c>
      <c r="AR230">
        <v>0</v>
      </c>
      <c r="AS230" s="24">
        <f t="shared" si="24"/>
        <v>0</v>
      </c>
      <c r="AT230">
        <f t="shared" si="25"/>
        <v>0</v>
      </c>
      <c r="AU230">
        <f t="shared" si="26"/>
        <v>1</v>
      </c>
      <c r="BO230">
        <v>0</v>
      </c>
      <c r="BP230">
        <v>0</v>
      </c>
      <c r="BQ230" s="24">
        <f t="shared" si="27"/>
        <v>0</v>
      </c>
      <c r="BR230">
        <f t="shared" si="28"/>
        <v>0</v>
      </c>
      <c r="BS230">
        <f t="shared" si="29"/>
        <v>1</v>
      </c>
    </row>
    <row r="231" spans="43:71">
      <c r="AQ231">
        <v>0</v>
      </c>
      <c r="AR231">
        <v>0</v>
      </c>
      <c r="AS231" s="24">
        <f t="shared" si="24"/>
        <v>0</v>
      </c>
      <c r="AT231">
        <f t="shared" si="25"/>
        <v>0</v>
      </c>
      <c r="AU231">
        <f t="shared" si="26"/>
        <v>1</v>
      </c>
      <c r="BO231">
        <v>0</v>
      </c>
      <c r="BP231">
        <v>0</v>
      </c>
      <c r="BQ231" s="24">
        <f t="shared" si="27"/>
        <v>0</v>
      </c>
      <c r="BR231">
        <f t="shared" si="28"/>
        <v>0</v>
      </c>
      <c r="BS231">
        <f t="shared" si="29"/>
        <v>1</v>
      </c>
    </row>
    <row r="232" spans="43:71">
      <c r="AQ232">
        <v>16.039657592773441</v>
      </c>
      <c r="AR232">
        <v>14.328117370605471</v>
      </c>
      <c r="AS232" s="24">
        <f t="shared" si="24"/>
        <v>0.11272081831691323</v>
      </c>
      <c r="AT232">
        <f t="shared" si="25"/>
        <v>1.7115402221679705</v>
      </c>
      <c r="AU232">
        <f t="shared" si="26"/>
        <v>1</v>
      </c>
      <c r="BO232">
        <v>16.039657592773441</v>
      </c>
      <c r="BP232">
        <v>14.294815063476561</v>
      </c>
      <c r="BQ232" s="24">
        <f t="shared" si="27"/>
        <v>0.1150402414486925</v>
      </c>
      <c r="BR232">
        <f t="shared" si="28"/>
        <v>1.7448425292968803</v>
      </c>
      <c r="BS232">
        <f t="shared" si="29"/>
        <v>1</v>
      </c>
    </row>
    <row r="233" spans="43:71">
      <c r="AQ233">
        <v>0</v>
      </c>
      <c r="AR233">
        <v>0</v>
      </c>
      <c r="AS233" s="24">
        <f t="shared" si="24"/>
        <v>0</v>
      </c>
      <c r="AT233">
        <f t="shared" si="25"/>
        <v>0</v>
      </c>
      <c r="AU233">
        <f t="shared" si="26"/>
        <v>1</v>
      </c>
      <c r="BO233">
        <v>0</v>
      </c>
      <c r="BP233">
        <v>0</v>
      </c>
      <c r="BQ233" s="24">
        <f t="shared" si="27"/>
        <v>0</v>
      </c>
      <c r="BR233">
        <f t="shared" si="28"/>
        <v>0</v>
      </c>
      <c r="BS233">
        <f t="shared" si="29"/>
        <v>1</v>
      </c>
    </row>
    <row r="234" spans="43:71">
      <c r="AQ234">
        <v>0</v>
      </c>
      <c r="AR234">
        <v>1.891267065908395E-2</v>
      </c>
      <c r="AS234" s="24">
        <f t="shared" si="24"/>
        <v>2</v>
      </c>
      <c r="AT234">
        <f t="shared" si="25"/>
        <v>1.891267065908395E-2</v>
      </c>
      <c r="AU234">
        <f t="shared" si="26"/>
        <v>0</v>
      </c>
      <c r="BO234">
        <v>0</v>
      </c>
      <c r="BP234">
        <v>0</v>
      </c>
      <c r="BQ234" s="24">
        <f t="shared" si="27"/>
        <v>0</v>
      </c>
      <c r="BR234">
        <f t="shared" si="28"/>
        <v>0</v>
      </c>
      <c r="BS234">
        <f t="shared" si="29"/>
        <v>1</v>
      </c>
    </row>
    <row r="235" spans="43:71">
      <c r="AQ235">
        <v>0</v>
      </c>
      <c r="AR235">
        <v>0</v>
      </c>
      <c r="AS235" s="24">
        <f t="shared" si="24"/>
        <v>0</v>
      </c>
      <c r="AT235">
        <f t="shared" si="25"/>
        <v>0</v>
      </c>
      <c r="AU235">
        <f t="shared" si="26"/>
        <v>1</v>
      </c>
      <c r="BO235">
        <v>0</v>
      </c>
      <c r="BP235">
        <v>0</v>
      </c>
      <c r="BQ235" s="24">
        <f t="shared" si="27"/>
        <v>0</v>
      </c>
      <c r="BR235">
        <f t="shared" si="28"/>
        <v>0</v>
      </c>
      <c r="BS235">
        <f t="shared" si="29"/>
        <v>1</v>
      </c>
    </row>
    <row r="236" spans="43:71">
      <c r="AQ236">
        <v>0</v>
      </c>
      <c r="AR236">
        <v>0</v>
      </c>
      <c r="AS236" s="24">
        <f t="shared" si="24"/>
        <v>0</v>
      </c>
      <c r="AT236">
        <f t="shared" si="25"/>
        <v>0</v>
      </c>
      <c r="AU236">
        <f t="shared" si="26"/>
        <v>1</v>
      </c>
      <c r="BO236">
        <v>0</v>
      </c>
      <c r="BP236">
        <v>0</v>
      </c>
      <c r="BQ236" s="24">
        <f t="shared" si="27"/>
        <v>0</v>
      </c>
      <c r="BR236">
        <f t="shared" si="28"/>
        <v>0</v>
      </c>
      <c r="BS236">
        <f t="shared" si="29"/>
        <v>1</v>
      </c>
    </row>
    <row r="237" spans="43:71">
      <c r="AQ237">
        <v>13.696670532226561</v>
      </c>
      <c r="AR237">
        <v>13.924026489257811</v>
      </c>
      <c r="AS237" s="24">
        <f t="shared" si="24"/>
        <v>1.6462724083639479E-2</v>
      </c>
      <c r="AT237">
        <f t="shared" si="25"/>
        <v>0.22735595703125</v>
      </c>
      <c r="AU237">
        <f t="shared" si="26"/>
        <v>1</v>
      </c>
      <c r="BO237">
        <v>13.696670532226561</v>
      </c>
      <c r="BP237">
        <v>13.924026489257811</v>
      </c>
      <c r="BQ237" s="24">
        <f t="shared" si="27"/>
        <v>1.6462724083639479E-2</v>
      </c>
      <c r="BR237">
        <f t="shared" si="28"/>
        <v>0.22735595703125</v>
      </c>
      <c r="BS237">
        <f t="shared" si="29"/>
        <v>1</v>
      </c>
    </row>
    <row r="238" spans="43:71">
      <c r="AQ238">
        <v>0</v>
      </c>
      <c r="AR238">
        <v>0</v>
      </c>
      <c r="AS238" s="24">
        <f t="shared" si="24"/>
        <v>0</v>
      </c>
      <c r="AT238">
        <f t="shared" si="25"/>
        <v>0</v>
      </c>
      <c r="AU238">
        <f t="shared" si="26"/>
        <v>1</v>
      </c>
      <c r="BO238">
        <v>0</v>
      </c>
      <c r="BP238">
        <v>0</v>
      </c>
      <c r="BQ238" s="24">
        <f t="shared" si="27"/>
        <v>0</v>
      </c>
      <c r="BR238">
        <f t="shared" si="28"/>
        <v>0</v>
      </c>
      <c r="BS238">
        <f t="shared" si="29"/>
        <v>1</v>
      </c>
    </row>
    <row r="239" spans="43:71">
      <c r="AQ239">
        <v>0</v>
      </c>
      <c r="AR239">
        <v>0</v>
      </c>
      <c r="AS239" s="24">
        <f t="shared" si="24"/>
        <v>0</v>
      </c>
      <c r="AT239">
        <f t="shared" si="25"/>
        <v>0</v>
      </c>
      <c r="AU239">
        <f t="shared" si="26"/>
        <v>1</v>
      </c>
      <c r="BO239">
        <v>0</v>
      </c>
      <c r="BP239">
        <v>0</v>
      </c>
      <c r="BQ239" s="24">
        <f t="shared" si="27"/>
        <v>0</v>
      </c>
      <c r="BR239">
        <f t="shared" si="28"/>
        <v>0</v>
      </c>
      <c r="BS239">
        <f t="shared" si="29"/>
        <v>1</v>
      </c>
    </row>
    <row r="240" spans="43:71">
      <c r="AQ240">
        <v>23.51627349853516</v>
      </c>
      <c r="AR240">
        <v>22.29251861572266</v>
      </c>
      <c r="AS240" s="24">
        <f t="shared" si="24"/>
        <v>5.3428821251613433E-2</v>
      </c>
      <c r="AT240">
        <f t="shared" si="25"/>
        <v>1.2237548828125</v>
      </c>
      <c r="AU240">
        <f t="shared" si="26"/>
        <v>1</v>
      </c>
      <c r="BO240">
        <v>23.51627349853516</v>
      </c>
      <c r="BP240">
        <v>22.29251861572266</v>
      </c>
      <c r="BQ240" s="24">
        <f t="shared" si="27"/>
        <v>5.3428821251613433E-2</v>
      </c>
      <c r="BR240">
        <f t="shared" si="28"/>
        <v>1.2237548828125</v>
      </c>
      <c r="BS240">
        <f t="shared" si="29"/>
        <v>1</v>
      </c>
    </row>
    <row r="241" spans="43:71">
      <c r="AQ241">
        <v>45.611381530761719</v>
      </c>
      <c r="AR241">
        <v>45.487823486328118</v>
      </c>
      <c r="AS241" s="24">
        <f t="shared" si="24"/>
        <v>2.7126042298705431E-3</v>
      </c>
      <c r="AT241">
        <f t="shared" si="25"/>
        <v>0.12355804443360086</v>
      </c>
      <c r="AU241">
        <f t="shared" si="26"/>
        <v>1</v>
      </c>
      <c r="BO241">
        <v>45.611381530761719</v>
      </c>
      <c r="BP241">
        <v>45.349311828613281</v>
      </c>
      <c r="BQ241" s="24">
        <f t="shared" si="27"/>
        <v>5.762262631684896E-3</v>
      </c>
      <c r="BR241">
        <f t="shared" si="28"/>
        <v>0.2620697021484375</v>
      </c>
      <c r="BS241">
        <f t="shared" si="29"/>
        <v>1</v>
      </c>
    </row>
    <row r="242" spans="43:71">
      <c r="AQ242">
        <v>0</v>
      </c>
      <c r="AR242">
        <v>0</v>
      </c>
      <c r="AS242" s="24">
        <f t="shared" si="24"/>
        <v>0</v>
      </c>
      <c r="AT242">
        <f t="shared" si="25"/>
        <v>0</v>
      </c>
      <c r="AU242">
        <f t="shared" si="26"/>
        <v>1</v>
      </c>
      <c r="BO242">
        <v>0</v>
      </c>
      <c r="BP242">
        <v>0</v>
      </c>
      <c r="BQ242" s="24">
        <f t="shared" si="27"/>
        <v>0</v>
      </c>
      <c r="BR242">
        <f t="shared" si="28"/>
        <v>0</v>
      </c>
      <c r="BS242">
        <f t="shared" si="29"/>
        <v>1</v>
      </c>
    </row>
    <row r="243" spans="43:71">
      <c r="AQ243">
        <v>22.532463073730469</v>
      </c>
      <c r="AR243">
        <v>21.069526672363281</v>
      </c>
      <c r="AS243" s="24">
        <f t="shared" si="24"/>
        <v>6.7104111986001747E-2</v>
      </c>
      <c r="AT243">
        <f t="shared" si="25"/>
        <v>1.4629364013671875</v>
      </c>
      <c r="AU243">
        <f t="shared" si="26"/>
        <v>1</v>
      </c>
      <c r="BO243">
        <v>22.532463073730469</v>
      </c>
      <c r="BP243">
        <v>21.069526672363281</v>
      </c>
      <c r="BQ243" s="24">
        <f t="shared" si="27"/>
        <v>6.7104111986001747E-2</v>
      </c>
      <c r="BR243">
        <f t="shared" si="28"/>
        <v>1.4629364013671875</v>
      </c>
      <c r="BS243">
        <f t="shared" si="29"/>
        <v>1</v>
      </c>
    </row>
    <row r="244" spans="43:71">
      <c r="AQ244">
        <v>1.131248474121094</v>
      </c>
      <c r="AR244">
        <v>0.87146759033203125</v>
      </c>
      <c r="AS244" s="24">
        <f t="shared" si="24"/>
        <v>0.25942857142857167</v>
      </c>
      <c r="AT244">
        <f t="shared" si="25"/>
        <v>0.25978088378906272</v>
      </c>
      <c r="AU244">
        <f t="shared" si="26"/>
        <v>0</v>
      </c>
      <c r="BO244">
        <v>1.131248474121094</v>
      </c>
      <c r="BP244">
        <v>1.083183288574219</v>
      </c>
      <c r="BQ244" s="24">
        <f t="shared" si="27"/>
        <v>4.3410852713178287E-2</v>
      </c>
      <c r="BR244">
        <f t="shared" si="28"/>
        <v>4.8065185546875E-2</v>
      </c>
      <c r="BS244">
        <f t="shared" si="29"/>
        <v>1</v>
      </c>
    </row>
    <row r="245" spans="43:71">
      <c r="AQ245">
        <v>0</v>
      </c>
      <c r="AR245">
        <v>0</v>
      </c>
      <c r="AS245" s="24">
        <f t="shared" si="24"/>
        <v>0</v>
      </c>
      <c r="AT245">
        <f t="shared" si="25"/>
        <v>0</v>
      </c>
      <c r="AU245">
        <f t="shared" si="26"/>
        <v>1</v>
      </c>
      <c r="BO245">
        <v>0</v>
      </c>
      <c r="BP245">
        <v>0</v>
      </c>
      <c r="BQ245" s="24">
        <f t="shared" si="27"/>
        <v>0</v>
      </c>
      <c r="BR245">
        <f t="shared" si="28"/>
        <v>0</v>
      </c>
      <c r="BS245">
        <f t="shared" si="29"/>
        <v>1</v>
      </c>
    </row>
    <row r="246" spans="43:71">
      <c r="AQ246">
        <v>22.10292816162109</v>
      </c>
      <c r="AR246">
        <v>27.81809756630345</v>
      </c>
      <c r="AS246" s="24">
        <f t="shared" si="24"/>
        <v>0.2289684284866543</v>
      </c>
      <c r="AT246">
        <f t="shared" si="25"/>
        <v>5.71516940468236</v>
      </c>
      <c r="AU246">
        <f t="shared" si="26"/>
        <v>0</v>
      </c>
      <c r="BO246">
        <v>22.10292816162109</v>
      </c>
      <c r="BP246">
        <v>19.759750366210941</v>
      </c>
      <c r="BQ246" s="24">
        <f t="shared" si="27"/>
        <v>0.11194590875747752</v>
      </c>
      <c r="BR246">
        <f t="shared" si="28"/>
        <v>2.3431777954101491</v>
      </c>
      <c r="BS246">
        <f t="shared" si="29"/>
        <v>1</v>
      </c>
    </row>
    <row r="247" spans="43:71">
      <c r="AQ247">
        <v>0</v>
      </c>
      <c r="AR247">
        <v>0</v>
      </c>
      <c r="AS247" s="24">
        <f t="shared" si="24"/>
        <v>0</v>
      </c>
      <c r="AT247">
        <f t="shared" si="25"/>
        <v>0</v>
      </c>
      <c r="AU247">
        <f t="shared" si="26"/>
        <v>1</v>
      </c>
      <c r="BO247">
        <v>0</v>
      </c>
      <c r="BP247">
        <v>0</v>
      </c>
      <c r="BQ247" s="24">
        <f t="shared" si="27"/>
        <v>0</v>
      </c>
      <c r="BR247">
        <f t="shared" si="28"/>
        <v>0</v>
      </c>
      <c r="BS247">
        <f t="shared" si="29"/>
        <v>1</v>
      </c>
    </row>
    <row r="248" spans="43:71">
      <c r="AQ248">
        <v>0</v>
      </c>
      <c r="AR248">
        <v>0</v>
      </c>
      <c r="AS248" s="24">
        <f t="shared" si="24"/>
        <v>0</v>
      </c>
      <c r="AT248">
        <f t="shared" si="25"/>
        <v>0</v>
      </c>
      <c r="AU248">
        <f t="shared" si="26"/>
        <v>1</v>
      </c>
      <c r="BO248">
        <v>0</v>
      </c>
      <c r="BP248">
        <v>0</v>
      </c>
      <c r="BQ248" s="24">
        <f t="shared" si="27"/>
        <v>0</v>
      </c>
      <c r="BR248">
        <f t="shared" si="28"/>
        <v>0</v>
      </c>
      <c r="BS248">
        <f t="shared" si="29"/>
        <v>1</v>
      </c>
    </row>
    <row r="249" spans="43:71">
      <c r="AQ249">
        <v>0.73032379150390625</v>
      </c>
      <c r="AR249">
        <v>1.473045349121094</v>
      </c>
      <c r="AS249" s="24">
        <f t="shared" si="24"/>
        <v>0.67416897506925233</v>
      </c>
      <c r="AT249">
        <f t="shared" si="25"/>
        <v>0.74272155761718772</v>
      </c>
      <c r="AU249">
        <f t="shared" si="26"/>
        <v>0</v>
      </c>
      <c r="BO249">
        <v>0.73032379150390625</v>
      </c>
      <c r="BP249">
        <v>1.5766143798828121</v>
      </c>
      <c r="BQ249" s="24">
        <f t="shared" si="27"/>
        <v>0.73369160810252143</v>
      </c>
      <c r="BR249">
        <f t="shared" si="28"/>
        <v>0.84629058837890581</v>
      </c>
      <c r="BS249">
        <f t="shared" si="29"/>
        <v>0</v>
      </c>
    </row>
    <row r="250" spans="43:71">
      <c r="AQ250">
        <v>7.62939453125E-4</v>
      </c>
      <c r="AR250">
        <v>2.1457672119140621E-3</v>
      </c>
      <c r="AS250" s="24">
        <f t="shared" si="24"/>
        <v>0.95081967213114738</v>
      </c>
      <c r="AT250">
        <f t="shared" si="25"/>
        <v>1.3828277587890621E-3</v>
      </c>
      <c r="AU250">
        <f t="shared" si="26"/>
        <v>0</v>
      </c>
      <c r="BO250">
        <v>7.62939453125E-4</v>
      </c>
      <c r="BP250">
        <v>0</v>
      </c>
      <c r="BQ250" s="24">
        <f t="shared" si="27"/>
        <v>2</v>
      </c>
      <c r="BR250">
        <f t="shared" si="28"/>
        <v>7.62939453125E-4</v>
      </c>
      <c r="BS250">
        <f t="shared" si="29"/>
        <v>0</v>
      </c>
    </row>
    <row r="251" spans="43:71">
      <c r="AQ251">
        <v>33.235931396484382</v>
      </c>
      <c r="AR251">
        <v>27.639961242675781</v>
      </c>
      <c r="AS251" s="24">
        <f t="shared" si="24"/>
        <v>0.18384847962652567</v>
      </c>
      <c r="AT251">
        <f t="shared" si="25"/>
        <v>5.5959701538086009</v>
      </c>
      <c r="AU251">
        <f t="shared" si="26"/>
        <v>1</v>
      </c>
      <c r="BO251">
        <v>33.235931396484382</v>
      </c>
      <c r="BP251">
        <v>29.08725738525391</v>
      </c>
      <c r="BQ251" s="24">
        <f t="shared" si="27"/>
        <v>0.13313420228735476</v>
      </c>
      <c r="BR251">
        <f t="shared" si="28"/>
        <v>4.1486740112304723</v>
      </c>
      <c r="BS251">
        <f t="shared" si="29"/>
        <v>1</v>
      </c>
    </row>
    <row r="252" spans="43:71">
      <c r="AQ252">
        <v>0</v>
      </c>
      <c r="AR252">
        <v>0</v>
      </c>
      <c r="AS252" s="24">
        <f t="shared" si="24"/>
        <v>0</v>
      </c>
      <c r="AT252">
        <f t="shared" si="25"/>
        <v>0</v>
      </c>
      <c r="AU252">
        <f t="shared" si="26"/>
        <v>1</v>
      </c>
      <c r="BO252">
        <v>0</v>
      </c>
      <c r="BP252">
        <v>0</v>
      </c>
      <c r="BQ252" s="24">
        <f t="shared" si="27"/>
        <v>0</v>
      </c>
      <c r="BR252">
        <f t="shared" si="28"/>
        <v>0</v>
      </c>
      <c r="BS252">
        <f t="shared" si="29"/>
        <v>1</v>
      </c>
    </row>
    <row r="253" spans="43:71">
      <c r="AQ253">
        <v>0</v>
      </c>
      <c r="AR253">
        <v>0</v>
      </c>
      <c r="AS253" s="24">
        <f t="shared" si="24"/>
        <v>0</v>
      </c>
      <c r="AT253">
        <f t="shared" si="25"/>
        <v>0</v>
      </c>
      <c r="AU253">
        <f t="shared" si="26"/>
        <v>1</v>
      </c>
      <c r="BO253">
        <v>0</v>
      </c>
      <c r="BP253">
        <v>0</v>
      </c>
      <c r="BQ253" s="24">
        <f t="shared" si="27"/>
        <v>0</v>
      </c>
      <c r="BR253">
        <f t="shared" si="28"/>
        <v>0</v>
      </c>
      <c r="BS253">
        <f t="shared" si="29"/>
        <v>1</v>
      </c>
    </row>
    <row r="254" spans="43:71">
      <c r="AQ254">
        <v>11.60964965820312</v>
      </c>
      <c r="AR254">
        <v>11.533737182617189</v>
      </c>
      <c r="AS254" s="24">
        <f t="shared" si="24"/>
        <v>6.5601872455448877E-3</v>
      </c>
      <c r="AT254">
        <f t="shared" si="25"/>
        <v>7.5912475585930395E-2</v>
      </c>
      <c r="AU254">
        <f t="shared" si="26"/>
        <v>1</v>
      </c>
      <c r="BO254">
        <v>11.60964965820312</v>
      </c>
      <c r="BP254">
        <v>11.911201477050779</v>
      </c>
      <c r="BQ254" s="24">
        <f t="shared" si="27"/>
        <v>2.5641233568770228E-2</v>
      </c>
      <c r="BR254">
        <f t="shared" si="28"/>
        <v>0.3015518188476598</v>
      </c>
      <c r="BS254">
        <f t="shared" si="29"/>
        <v>1</v>
      </c>
    </row>
    <row r="255" spans="43:71">
      <c r="AQ255">
        <v>0</v>
      </c>
      <c r="AR255">
        <v>0</v>
      </c>
      <c r="AS255" s="24">
        <f t="shared" si="24"/>
        <v>0</v>
      </c>
      <c r="AT255">
        <f t="shared" si="25"/>
        <v>0</v>
      </c>
      <c r="AU255">
        <f t="shared" si="26"/>
        <v>1</v>
      </c>
      <c r="BO255">
        <v>0</v>
      </c>
      <c r="BP255">
        <v>0</v>
      </c>
      <c r="BQ255" s="24">
        <f t="shared" si="27"/>
        <v>0</v>
      </c>
      <c r="BR255">
        <f t="shared" si="28"/>
        <v>0</v>
      </c>
      <c r="BS255">
        <f t="shared" si="29"/>
        <v>1</v>
      </c>
    </row>
    <row r="256" spans="43:71">
      <c r="AQ256">
        <v>0</v>
      </c>
      <c r="AR256">
        <v>0</v>
      </c>
      <c r="AS256" s="24">
        <f t="shared" si="24"/>
        <v>0</v>
      </c>
      <c r="AT256">
        <f t="shared" si="25"/>
        <v>0</v>
      </c>
      <c r="AU256">
        <f t="shared" si="26"/>
        <v>1</v>
      </c>
      <c r="BO256">
        <v>0</v>
      </c>
      <c r="BP256">
        <v>0</v>
      </c>
      <c r="BQ256" s="24">
        <f t="shared" si="27"/>
        <v>0</v>
      </c>
      <c r="BR256">
        <f t="shared" si="28"/>
        <v>0</v>
      </c>
      <c r="BS256">
        <f t="shared" si="29"/>
        <v>1</v>
      </c>
    </row>
    <row r="257" spans="43:71">
      <c r="AQ257">
        <v>0</v>
      </c>
      <c r="AR257">
        <v>0</v>
      </c>
      <c r="AS257" s="24">
        <f t="shared" si="24"/>
        <v>0</v>
      </c>
      <c r="AT257">
        <f t="shared" si="25"/>
        <v>0</v>
      </c>
      <c r="AU257">
        <f t="shared" si="26"/>
        <v>1</v>
      </c>
      <c r="BO257">
        <v>0</v>
      </c>
      <c r="BP257">
        <v>0</v>
      </c>
      <c r="BQ257" s="24">
        <f t="shared" si="27"/>
        <v>0</v>
      </c>
      <c r="BR257">
        <f t="shared" si="28"/>
        <v>0</v>
      </c>
      <c r="BS257">
        <f t="shared" si="29"/>
        <v>1</v>
      </c>
    </row>
    <row r="258" spans="43:71">
      <c r="AQ258">
        <v>0</v>
      </c>
      <c r="AR258">
        <v>0</v>
      </c>
      <c r="AS258" s="24">
        <f t="shared" si="24"/>
        <v>0</v>
      </c>
      <c r="AT258">
        <f t="shared" si="25"/>
        <v>0</v>
      </c>
      <c r="AU258">
        <f t="shared" si="26"/>
        <v>1</v>
      </c>
      <c r="BO258">
        <v>0</v>
      </c>
      <c r="BP258">
        <v>0</v>
      </c>
      <c r="BQ258" s="24">
        <f t="shared" si="27"/>
        <v>0</v>
      </c>
      <c r="BR258">
        <f t="shared" si="28"/>
        <v>0</v>
      </c>
      <c r="BS258">
        <f t="shared" si="29"/>
        <v>1</v>
      </c>
    </row>
    <row r="259" spans="43:71">
      <c r="AQ259">
        <v>0</v>
      </c>
      <c r="AR259">
        <v>0</v>
      </c>
      <c r="AS259" s="24">
        <f t="shared" si="24"/>
        <v>0</v>
      </c>
      <c r="AT259">
        <f t="shared" si="25"/>
        <v>0</v>
      </c>
      <c r="AU259">
        <f t="shared" si="26"/>
        <v>1</v>
      </c>
      <c r="BO259">
        <v>0</v>
      </c>
      <c r="BP259">
        <v>0</v>
      </c>
      <c r="BQ259" s="24">
        <f t="shared" si="27"/>
        <v>0</v>
      </c>
      <c r="BR259">
        <f t="shared" si="28"/>
        <v>0</v>
      </c>
      <c r="BS259">
        <f t="shared" si="29"/>
        <v>1</v>
      </c>
    </row>
    <row r="260" spans="43:71">
      <c r="AQ260">
        <v>1.012992858886719</v>
      </c>
      <c r="AR260">
        <v>0.93746185302734375</v>
      </c>
      <c r="AS260" s="24">
        <f t="shared" si="24"/>
        <v>7.7449638177195607E-2</v>
      </c>
      <c r="AT260">
        <f t="shared" si="25"/>
        <v>7.5531005859375222E-2</v>
      </c>
      <c r="AU260">
        <f t="shared" si="26"/>
        <v>1</v>
      </c>
      <c r="BO260">
        <v>1.012992858886719</v>
      </c>
      <c r="BP260">
        <v>1.374053955078125</v>
      </c>
      <c r="BQ260" s="24">
        <f t="shared" si="27"/>
        <v>0.30251697962445045</v>
      </c>
      <c r="BR260">
        <f t="shared" si="28"/>
        <v>0.36106109619140603</v>
      </c>
      <c r="BS260">
        <f t="shared" si="29"/>
        <v>0</v>
      </c>
    </row>
    <row r="261" spans="43:71">
      <c r="AQ261">
        <v>23.265457153320309</v>
      </c>
      <c r="AR261">
        <v>22.18685150146484</v>
      </c>
      <c r="AS261" s="24">
        <f t="shared" si="24"/>
        <v>4.7460984217439293E-2</v>
      </c>
      <c r="AT261">
        <f t="shared" si="25"/>
        <v>1.0786056518554688</v>
      </c>
      <c r="AU261">
        <f t="shared" si="26"/>
        <v>1</v>
      </c>
      <c r="BO261">
        <v>23.265457153320309</v>
      </c>
      <c r="BP261">
        <v>22.18685150146484</v>
      </c>
      <c r="BQ261" s="24">
        <f t="shared" si="27"/>
        <v>4.7460984217439293E-2</v>
      </c>
      <c r="BR261">
        <f t="shared" si="28"/>
        <v>1.0786056518554688</v>
      </c>
      <c r="BS261">
        <f t="shared" si="29"/>
        <v>1</v>
      </c>
    </row>
    <row r="262" spans="43:71">
      <c r="AQ262">
        <v>0</v>
      </c>
      <c r="AR262">
        <v>1.804645244891827E-3</v>
      </c>
      <c r="AS262" s="24">
        <f t="shared" si="24"/>
        <v>2</v>
      </c>
      <c r="AT262">
        <f t="shared" si="25"/>
        <v>1.804645244891827E-3</v>
      </c>
      <c r="AU262">
        <f t="shared" si="26"/>
        <v>0</v>
      </c>
      <c r="BO262">
        <v>0</v>
      </c>
      <c r="BP262">
        <v>0</v>
      </c>
      <c r="BQ262" s="24">
        <f t="shared" si="27"/>
        <v>0</v>
      </c>
      <c r="BR262">
        <f t="shared" si="28"/>
        <v>0</v>
      </c>
      <c r="BS262">
        <f t="shared" si="29"/>
        <v>1</v>
      </c>
    </row>
    <row r="263" spans="43:71">
      <c r="AQ263">
        <v>0</v>
      </c>
      <c r="AR263">
        <v>0</v>
      </c>
      <c r="AS263" s="24">
        <f t="shared" si="24"/>
        <v>0</v>
      </c>
      <c r="AT263">
        <f t="shared" si="25"/>
        <v>0</v>
      </c>
      <c r="AU263">
        <f t="shared" si="26"/>
        <v>1</v>
      </c>
      <c r="BO263">
        <v>0</v>
      </c>
      <c r="BP263">
        <v>0</v>
      </c>
      <c r="BQ263" s="24">
        <f t="shared" si="27"/>
        <v>0</v>
      </c>
      <c r="BR263">
        <f t="shared" si="28"/>
        <v>0</v>
      </c>
      <c r="BS263">
        <f t="shared" si="29"/>
        <v>1</v>
      </c>
    </row>
    <row r="264" spans="43:71">
      <c r="AQ264">
        <v>4.4269561767578116</v>
      </c>
      <c r="AR264">
        <v>5.1092147827148438</v>
      </c>
      <c r="AS264" s="24">
        <f t="shared" si="24"/>
        <v>0.14308858531511909</v>
      </c>
      <c r="AT264">
        <f t="shared" si="25"/>
        <v>0.68225860595703214</v>
      </c>
      <c r="AU264">
        <f t="shared" si="26"/>
        <v>1</v>
      </c>
      <c r="BO264">
        <v>4.4269561767578116</v>
      </c>
      <c r="BP264">
        <v>2.777862548828125</v>
      </c>
      <c r="BQ264" s="24">
        <f t="shared" si="27"/>
        <v>0.45777518928363403</v>
      </c>
      <c r="BR264">
        <f t="shared" si="28"/>
        <v>1.6490936279296866</v>
      </c>
      <c r="BS264">
        <f t="shared" si="29"/>
        <v>0</v>
      </c>
    </row>
    <row r="265" spans="43:71">
      <c r="AQ265">
        <v>8.707427978515625</v>
      </c>
      <c r="AR265">
        <v>8.38165283203125</v>
      </c>
      <c r="AS265" s="24">
        <f t="shared" ref="AS265:AS328" si="30">IF(AND(AQ265=0, AR265=0), 0, 2 * ABS(MIN(AQ265, 100-AQ265) - MIN(AR265, 100-AR265)) / (ABS(MIN(AQ265, 100-AQ265)) + ABS(MIN(AR265, 100-AR265))))</f>
        <v>3.8126702084914504E-2</v>
      </c>
      <c r="AT265">
        <f t="shared" ref="AT265:AT328" si="31">ABS(MIN(AQ265, 100-AQ265)- MIN(AR265, 100-AR265))</f>
        <v>0.325775146484375</v>
      </c>
      <c r="AU265">
        <f t="shared" ref="AU265:AU328" si="32">IF(AND(MIN(AR265, 100-AR265) &lt;= 1.2*MIN(AQ265, 100- AQ265), MIN(AR265,100-AR265) &gt;= 0.8*MIN(AQ265, 100 -AQ265)), 1, 0)</f>
        <v>1</v>
      </c>
      <c r="BO265">
        <v>8.707427978515625</v>
      </c>
      <c r="BP265">
        <v>8.38165283203125</v>
      </c>
      <c r="BQ265" s="24">
        <f t="shared" ref="BQ265:BQ328" si="33">IF(AND(BO265=0, BP265=0), 0, 2 * ABS(MIN(BO265, 100-BO265) - MIN(BP265, 100-BP265)) / (ABS(MIN(BO265, 100-BO265)) + ABS(MIN(BP265, 100-BP265))))</f>
        <v>3.8126702084914504E-2</v>
      </c>
      <c r="BR265">
        <f t="shared" ref="BR265:BR328" si="34">ABS(MIN(BO265, 100-BO265)- MIN(BP265, 100-BP265))</f>
        <v>0.325775146484375</v>
      </c>
      <c r="BS265">
        <f t="shared" ref="BS265:BS328" si="35">IF(AND(MIN(BP265, 100-BP265) &lt;= 1.2*MIN(BO265, 100- BO265), MIN(BP265,100-BP265) &gt;= 0.8*MIN(BO265, 100 -BO265)), 1, 0)</f>
        <v>1</v>
      </c>
    </row>
    <row r="266" spans="43:71">
      <c r="AQ266">
        <v>0</v>
      </c>
      <c r="AR266">
        <v>0</v>
      </c>
      <c r="AS266" s="24">
        <f t="shared" si="30"/>
        <v>0</v>
      </c>
      <c r="AT266">
        <f t="shared" si="31"/>
        <v>0</v>
      </c>
      <c r="AU266">
        <f t="shared" si="32"/>
        <v>1</v>
      </c>
      <c r="BO266">
        <v>0</v>
      </c>
      <c r="BP266">
        <v>0</v>
      </c>
      <c r="BQ266" s="24">
        <f t="shared" si="33"/>
        <v>0</v>
      </c>
      <c r="BR266">
        <f t="shared" si="34"/>
        <v>0</v>
      </c>
      <c r="BS266">
        <f t="shared" si="35"/>
        <v>1</v>
      </c>
    </row>
    <row r="267" spans="43:71">
      <c r="AQ267">
        <v>0</v>
      </c>
      <c r="AR267">
        <v>0</v>
      </c>
      <c r="AS267" s="24">
        <f t="shared" si="30"/>
        <v>0</v>
      </c>
      <c r="AT267">
        <f t="shared" si="31"/>
        <v>0</v>
      </c>
      <c r="AU267">
        <f t="shared" si="32"/>
        <v>1</v>
      </c>
      <c r="BO267">
        <v>0</v>
      </c>
      <c r="BP267">
        <v>0</v>
      </c>
      <c r="BQ267" s="24">
        <f t="shared" si="33"/>
        <v>0</v>
      </c>
      <c r="BR267">
        <f t="shared" si="34"/>
        <v>0</v>
      </c>
      <c r="BS267">
        <f t="shared" si="35"/>
        <v>1</v>
      </c>
    </row>
    <row r="268" spans="43:71">
      <c r="AQ268">
        <v>0</v>
      </c>
      <c r="AR268">
        <v>0</v>
      </c>
      <c r="AS268" s="24">
        <f t="shared" si="30"/>
        <v>0</v>
      </c>
      <c r="AT268">
        <f t="shared" si="31"/>
        <v>0</v>
      </c>
      <c r="AU268">
        <f t="shared" si="32"/>
        <v>1</v>
      </c>
      <c r="BO268">
        <v>0</v>
      </c>
      <c r="BP268">
        <v>0</v>
      </c>
      <c r="BQ268" s="24">
        <f t="shared" si="33"/>
        <v>0</v>
      </c>
      <c r="BR268">
        <f t="shared" si="34"/>
        <v>0</v>
      </c>
      <c r="BS268">
        <f t="shared" si="35"/>
        <v>1</v>
      </c>
    </row>
    <row r="269" spans="43:71">
      <c r="AQ269">
        <v>7.171630859375E-2</v>
      </c>
      <c r="AR269">
        <v>5.7220458984375E-4</v>
      </c>
      <c r="AS269" s="24">
        <f t="shared" si="30"/>
        <v>1.9683377308707124</v>
      </c>
      <c r="AT269">
        <f t="shared" si="31"/>
        <v>7.114410400390625E-2</v>
      </c>
      <c r="AU269">
        <f t="shared" si="32"/>
        <v>0</v>
      </c>
      <c r="BO269">
        <v>7.171630859375E-2</v>
      </c>
      <c r="BP269">
        <v>2.880096435546875E-2</v>
      </c>
      <c r="BQ269" s="24">
        <f t="shared" si="33"/>
        <v>0.85388994307400379</v>
      </c>
      <c r="BR269">
        <f t="shared" si="34"/>
        <v>4.291534423828125E-2</v>
      </c>
      <c r="BS269">
        <f t="shared" si="35"/>
        <v>0</v>
      </c>
    </row>
    <row r="270" spans="43:71">
      <c r="AQ270">
        <v>0</v>
      </c>
      <c r="AR270">
        <v>0</v>
      </c>
      <c r="AS270" s="24">
        <f t="shared" si="30"/>
        <v>0</v>
      </c>
      <c r="AT270">
        <f t="shared" si="31"/>
        <v>0</v>
      </c>
      <c r="AU270">
        <f t="shared" si="32"/>
        <v>1</v>
      </c>
      <c r="BO270">
        <v>0</v>
      </c>
      <c r="BP270">
        <v>0</v>
      </c>
      <c r="BQ270" s="24">
        <f t="shared" si="33"/>
        <v>0</v>
      </c>
      <c r="BR270">
        <f t="shared" si="34"/>
        <v>0</v>
      </c>
      <c r="BS270">
        <f t="shared" si="35"/>
        <v>1</v>
      </c>
    </row>
    <row r="271" spans="43:71">
      <c r="AQ271">
        <v>0</v>
      </c>
      <c r="AR271">
        <v>0</v>
      </c>
      <c r="AS271" s="24">
        <f t="shared" si="30"/>
        <v>0</v>
      </c>
      <c r="AT271">
        <f t="shared" si="31"/>
        <v>0</v>
      </c>
      <c r="AU271">
        <f t="shared" si="32"/>
        <v>1</v>
      </c>
      <c r="BO271">
        <v>0</v>
      </c>
      <c r="BP271">
        <v>0</v>
      </c>
      <c r="BQ271" s="24">
        <f t="shared" si="33"/>
        <v>0</v>
      </c>
      <c r="BR271">
        <f t="shared" si="34"/>
        <v>0</v>
      </c>
      <c r="BS271">
        <f t="shared" si="35"/>
        <v>1</v>
      </c>
    </row>
    <row r="272" spans="43:71">
      <c r="AQ272">
        <v>0</v>
      </c>
      <c r="AR272">
        <v>0</v>
      </c>
      <c r="AS272" s="24">
        <f t="shared" si="30"/>
        <v>0</v>
      </c>
      <c r="AT272">
        <f t="shared" si="31"/>
        <v>0</v>
      </c>
      <c r="AU272">
        <f t="shared" si="32"/>
        <v>1</v>
      </c>
      <c r="BO272">
        <v>0</v>
      </c>
      <c r="BP272">
        <v>0</v>
      </c>
      <c r="BQ272" s="24">
        <f t="shared" si="33"/>
        <v>0</v>
      </c>
      <c r="BR272">
        <f t="shared" si="34"/>
        <v>0</v>
      </c>
      <c r="BS272">
        <f t="shared" si="35"/>
        <v>1</v>
      </c>
    </row>
    <row r="273" spans="43:71">
      <c r="AQ273">
        <v>0.10356903076171881</v>
      </c>
      <c r="AR273">
        <v>0.32014846801757813</v>
      </c>
      <c r="AS273" s="24">
        <f t="shared" si="30"/>
        <v>1.0222822417285613</v>
      </c>
      <c r="AT273">
        <f t="shared" si="31"/>
        <v>0.21657943725585932</v>
      </c>
      <c r="AU273">
        <f t="shared" si="32"/>
        <v>0</v>
      </c>
      <c r="BO273">
        <v>0.10356903076171881</v>
      </c>
      <c r="BP273">
        <v>4.57763671875E-2</v>
      </c>
      <c r="BQ273" s="24">
        <f t="shared" si="33"/>
        <v>0.77394636015325713</v>
      </c>
      <c r="BR273">
        <f t="shared" si="34"/>
        <v>5.7792663574218806E-2</v>
      </c>
      <c r="BS273">
        <f t="shared" si="35"/>
        <v>0</v>
      </c>
    </row>
    <row r="274" spans="43:71">
      <c r="AQ274">
        <v>0</v>
      </c>
      <c r="AR274">
        <v>0</v>
      </c>
      <c r="AS274" s="24">
        <f t="shared" si="30"/>
        <v>0</v>
      </c>
      <c r="AT274">
        <f t="shared" si="31"/>
        <v>0</v>
      </c>
      <c r="AU274">
        <f t="shared" si="32"/>
        <v>1</v>
      </c>
      <c r="BO274">
        <v>0</v>
      </c>
      <c r="BP274">
        <v>0</v>
      </c>
      <c r="BQ274" s="24">
        <f t="shared" si="33"/>
        <v>0</v>
      </c>
      <c r="BR274">
        <f t="shared" si="34"/>
        <v>0</v>
      </c>
      <c r="BS274">
        <f t="shared" si="35"/>
        <v>1</v>
      </c>
    </row>
    <row r="275" spans="43:71">
      <c r="AQ275">
        <v>0</v>
      </c>
      <c r="AR275">
        <v>0</v>
      </c>
      <c r="AS275" s="24">
        <f t="shared" si="30"/>
        <v>0</v>
      </c>
      <c r="AT275">
        <f t="shared" si="31"/>
        <v>0</v>
      </c>
      <c r="AU275">
        <f t="shared" si="32"/>
        <v>1</v>
      </c>
      <c r="BO275">
        <v>0</v>
      </c>
      <c r="BP275">
        <v>0</v>
      </c>
      <c r="BQ275" s="24">
        <f t="shared" si="33"/>
        <v>0</v>
      </c>
      <c r="BR275">
        <f t="shared" si="34"/>
        <v>0</v>
      </c>
      <c r="BS275">
        <f t="shared" si="35"/>
        <v>1</v>
      </c>
    </row>
    <row r="276" spans="43:71">
      <c r="AQ276">
        <v>0</v>
      </c>
      <c r="AR276">
        <v>0</v>
      </c>
      <c r="AS276" s="24">
        <f t="shared" si="30"/>
        <v>0</v>
      </c>
      <c r="AT276">
        <f t="shared" si="31"/>
        <v>0</v>
      </c>
      <c r="AU276">
        <f t="shared" si="32"/>
        <v>1</v>
      </c>
      <c r="BO276">
        <v>0</v>
      </c>
      <c r="BP276">
        <v>0</v>
      </c>
      <c r="BQ276" s="24">
        <f t="shared" si="33"/>
        <v>0</v>
      </c>
      <c r="BR276">
        <f t="shared" si="34"/>
        <v>0</v>
      </c>
      <c r="BS276">
        <f t="shared" si="35"/>
        <v>1</v>
      </c>
    </row>
    <row r="277" spans="43:71">
      <c r="AQ277">
        <v>6.8195343017578116</v>
      </c>
      <c r="AR277">
        <v>6.4175605773925781</v>
      </c>
      <c r="AS277" s="24">
        <f t="shared" si="30"/>
        <v>6.0734432749043457E-2</v>
      </c>
      <c r="AT277">
        <f t="shared" si="31"/>
        <v>0.40197372436523349</v>
      </c>
      <c r="AU277">
        <f t="shared" si="32"/>
        <v>1</v>
      </c>
      <c r="BO277">
        <v>6.8195343017578116</v>
      </c>
      <c r="BP277">
        <v>6.2250137329101563</v>
      </c>
      <c r="BQ277" s="24">
        <f t="shared" si="33"/>
        <v>9.1152344606746372E-2</v>
      </c>
      <c r="BR277">
        <f t="shared" si="34"/>
        <v>0.59452056884765536</v>
      </c>
      <c r="BS277">
        <f t="shared" si="35"/>
        <v>1</v>
      </c>
    </row>
    <row r="278" spans="43:71">
      <c r="AQ278">
        <v>0</v>
      </c>
      <c r="AR278">
        <v>6.6121419270833337E-4</v>
      </c>
      <c r="AS278" s="24">
        <f t="shared" si="30"/>
        <v>2</v>
      </c>
      <c r="AT278">
        <f t="shared" si="31"/>
        <v>6.6121419270833337E-4</v>
      </c>
      <c r="AU278">
        <f t="shared" si="32"/>
        <v>0</v>
      </c>
      <c r="BO278">
        <v>0</v>
      </c>
      <c r="BP278">
        <v>1.9073486328125E-4</v>
      </c>
      <c r="BQ278" s="24">
        <f t="shared" si="33"/>
        <v>2</v>
      </c>
      <c r="BR278">
        <f t="shared" si="34"/>
        <v>1.9073486328125E-4</v>
      </c>
      <c r="BS278">
        <f t="shared" si="35"/>
        <v>0</v>
      </c>
    </row>
    <row r="279" spans="43:71">
      <c r="AQ279">
        <v>12.792778015136721</v>
      </c>
      <c r="AR279">
        <v>13.28983306884766</v>
      </c>
      <c r="AS279" s="24">
        <f t="shared" si="30"/>
        <v>3.8113902945564229E-2</v>
      </c>
      <c r="AT279">
        <f t="shared" si="31"/>
        <v>0.49705505371093928</v>
      </c>
      <c r="AU279">
        <f t="shared" si="32"/>
        <v>1</v>
      </c>
      <c r="BO279">
        <v>12.792778015136721</v>
      </c>
      <c r="BP279">
        <v>13.28983306884766</v>
      </c>
      <c r="BQ279" s="24">
        <f t="shared" si="33"/>
        <v>3.8113902945564229E-2</v>
      </c>
      <c r="BR279">
        <f t="shared" si="34"/>
        <v>0.49705505371093928</v>
      </c>
      <c r="BS279">
        <f t="shared" si="35"/>
        <v>1</v>
      </c>
    </row>
    <row r="280" spans="43:71">
      <c r="AQ280">
        <v>0</v>
      </c>
      <c r="AR280">
        <v>0</v>
      </c>
      <c r="AS280" s="24">
        <f t="shared" si="30"/>
        <v>0</v>
      </c>
      <c r="AT280">
        <f t="shared" si="31"/>
        <v>0</v>
      </c>
      <c r="AU280">
        <f t="shared" si="32"/>
        <v>1</v>
      </c>
      <c r="BO280">
        <v>0</v>
      </c>
      <c r="BP280">
        <v>0</v>
      </c>
      <c r="BQ280" s="24">
        <f t="shared" si="33"/>
        <v>0</v>
      </c>
      <c r="BR280">
        <f t="shared" si="34"/>
        <v>0</v>
      </c>
      <c r="BS280">
        <f t="shared" si="35"/>
        <v>1</v>
      </c>
    </row>
    <row r="281" spans="43:71">
      <c r="AQ281">
        <v>25.74977874755859</v>
      </c>
      <c r="AR281">
        <v>25.4704475402832</v>
      </c>
      <c r="AS281" s="24">
        <f t="shared" si="30"/>
        <v>1.0907066505549423E-2</v>
      </c>
      <c r="AT281">
        <f t="shared" si="31"/>
        <v>0.27933120727539063</v>
      </c>
      <c r="AU281">
        <f t="shared" si="32"/>
        <v>1</v>
      </c>
      <c r="BO281">
        <v>25.74977874755859</v>
      </c>
      <c r="BP281">
        <v>24.228286743164059</v>
      </c>
      <c r="BQ281" s="24">
        <f t="shared" si="33"/>
        <v>6.0886390437699653E-2</v>
      </c>
      <c r="BR281">
        <f t="shared" si="34"/>
        <v>1.5214920043945313</v>
      </c>
      <c r="BS281">
        <f t="shared" si="35"/>
        <v>1</v>
      </c>
    </row>
    <row r="282" spans="43:71">
      <c r="AQ282">
        <v>1.280021667480469</v>
      </c>
      <c r="AR282">
        <v>2.3067537943522129</v>
      </c>
      <c r="AS282" s="24">
        <f t="shared" si="30"/>
        <v>0.57250984222309242</v>
      </c>
      <c r="AT282">
        <f t="shared" si="31"/>
        <v>1.026732126871744</v>
      </c>
      <c r="AU282">
        <f t="shared" si="32"/>
        <v>0</v>
      </c>
      <c r="BO282">
        <v>1.280021667480469</v>
      </c>
      <c r="BP282">
        <v>1.439857482910156</v>
      </c>
      <c r="BQ282" s="24">
        <f t="shared" si="33"/>
        <v>0.11753155680224371</v>
      </c>
      <c r="BR282">
        <f t="shared" si="34"/>
        <v>0.15983581542968706</v>
      </c>
      <c r="BS282">
        <f t="shared" si="35"/>
        <v>1</v>
      </c>
    </row>
    <row r="283" spans="43:71">
      <c r="AQ283">
        <v>42.000579833984382</v>
      </c>
      <c r="AR283">
        <v>44.105839729309082</v>
      </c>
      <c r="AS283" s="24">
        <f t="shared" si="30"/>
        <v>4.8899022999724331E-2</v>
      </c>
      <c r="AT283">
        <f t="shared" si="31"/>
        <v>2.1052598953246999</v>
      </c>
      <c r="AU283">
        <f t="shared" si="32"/>
        <v>1</v>
      </c>
      <c r="BO283">
        <v>42.000579833984382</v>
      </c>
      <c r="BP283">
        <v>43.050003051757813</v>
      </c>
      <c r="BQ283" s="24">
        <f t="shared" si="33"/>
        <v>2.4677625529815266E-2</v>
      </c>
      <c r="BR283">
        <f t="shared" si="34"/>
        <v>1.0494232177734304</v>
      </c>
      <c r="BS283">
        <f t="shared" si="35"/>
        <v>1</v>
      </c>
    </row>
    <row r="284" spans="43:71">
      <c r="AQ284">
        <v>49.77569580078125</v>
      </c>
      <c r="AR284">
        <v>49.017282632681038</v>
      </c>
      <c r="AS284" s="24">
        <f t="shared" si="30"/>
        <v>1.5353584437400239E-2</v>
      </c>
      <c r="AT284">
        <f t="shared" si="31"/>
        <v>0.75841316810021198</v>
      </c>
      <c r="AU284">
        <f t="shared" si="32"/>
        <v>1</v>
      </c>
      <c r="BO284">
        <v>49.77569580078125</v>
      </c>
      <c r="BP284">
        <v>49.850845336914063</v>
      </c>
      <c r="BQ284" s="24">
        <f t="shared" si="33"/>
        <v>1.5086248157295196E-3</v>
      </c>
      <c r="BR284">
        <f t="shared" si="34"/>
        <v>7.51495361328125E-2</v>
      </c>
      <c r="BS284">
        <f t="shared" si="35"/>
        <v>1</v>
      </c>
    </row>
    <row r="285" spans="43:71">
      <c r="AQ285">
        <v>0</v>
      </c>
      <c r="AR285">
        <v>0</v>
      </c>
      <c r="AS285" s="24">
        <f t="shared" si="30"/>
        <v>0</v>
      </c>
      <c r="AT285">
        <f t="shared" si="31"/>
        <v>0</v>
      </c>
      <c r="AU285">
        <f t="shared" si="32"/>
        <v>1</v>
      </c>
      <c r="BO285">
        <v>0</v>
      </c>
      <c r="BP285">
        <v>0</v>
      </c>
      <c r="BQ285" s="24">
        <f t="shared" si="33"/>
        <v>0</v>
      </c>
      <c r="BR285">
        <f t="shared" si="34"/>
        <v>0</v>
      </c>
      <c r="BS285">
        <f t="shared" si="35"/>
        <v>1</v>
      </c>
    </row>
    <row r="286" spans="43:71">
      <c r="AQ286">
        <v>0</v>
      </c>
      <c r="AR286">
        <v>0</v>
      </c>
      <c r="AS286" s="24">
        <f t="shared" si="30"/>
        <v>0</v>
      </c>
      <c r="AT286">
        <f t="shared" si="31"/>
        <v>0</v>
      </c>
      <c r="AU286">
        <f t="shared" si="32"/>
        <v>1</v>
      </c>
      <c r="BO286">
        <v>0</v>
      </c>
      <c r="BP286">
        <v>0</v>
      </c>
      <c r="BQ286" s="24">
        <f t="shared" si="33"/>
        <v>0</v>
      </c>
      <c r="BR286">
        <f t="shared" si="34"/>
        <v>0</v>
      </c>
      <c r="BS286">
        <f t="shared" si="35"/>
        <v>1</v>
      </c>
    </row>
    <row r="287" spans="43:71">
      <c r="AQ287">
        <v>24.52449798583984</v>
      </c>
      <c r="AR287">
        <v>28.739393573917759</v>
      </c>
      <c r="AS287" s="24">
        <f t="shared" si="30"/>
        <v>0.15826465039074966</v>
      </c>
      <c r="AT287">
        <f t="shared" si="31"/>
        <v>4.2148955880779191</v>
      </c>
      <c r="AU287">
        <f t="shared" si="32"/>
        <v>1</v>
      </c>
      <c r="BO287">
        <v>24.52449798583984</v>
      </c>
      <c r="BP287">
        <v>29.66976165771484</v>
      </c>
      <c r="BQ287" s="24">
        <f t="shared" si="33"/>
        <v>0.18988223866203977</v>
      </c>
      <c r="BR287">
        <f t="shared" si="34"/>
        <v>5.145263671875</v>
      </c>
      <c r="BS287">
        <f t="shared" si="35"/>
        <v>0</v>
      </c>
    </row>
    <row r="288" spans="43:71">
      <c r="AQ288">
        <v>2.1152496337890621</v>
      </c>
      <c r="AR288">
        <v>1.883471012115479</v>
      </c>
      <c r="AS288" s="24">
        <f t="shared" si="30"/>
        <v>0.11592638856178612</v>
      </c>
      <c r="AT288">
        <f t="shared" si="31"/>
        <v>0.2317786216735831</v>
      </c>
      <c r="AU288">
        <f t="shared" si="32"/>
        <v>1</v>
      </c>
      <c r="BO288">
        <v>2.1152496337890621</v>
      </c>
      <c r="BP288">
        <v>1.365852355957031</v>
      </c>
      <c r="BQ288" s="24">
        <f t="shared" si="33"/>
        <v>0.4305517505890088</v>
      </c>
      <c r="BR288">
        <f t="shared" si="34"/>
        <v>0.74939727783203103</v>
      </c>
      <c r="BS288">
        <f t="shared" si="35"/>
        <v>0</v>
      </c>
    </row>
    <row r="289" spans="43:71">
      <c r="AQ289">
        <v>0</v>
      </c>
      <c r="AR289">
        <v>0</v>
      </c>
      <c r="AS289" s="24">
        <f t="shared" si="30"/>
        <v>0</v>
      </c>
      <c r="AT289">
        <f t="shared" si="31"/>
        <v>0</v>
      </c>
      <c r="AU289">
        <f t="shared" si="32"/>
        <v>1</v>
      </c>
      <c r="BO289">
        <v>0</v>
      </c>
      <c r="BP289">
        <v>0</v>
      </c>
      <c r="BQ289" s="24">
        <f t="shared" si="33"/>
        <v>0</v>
      </c>
      <c r="BR289">
        <f t="shared" si="34"/>
        <v>0</v>
      </c>
      <c r="BS289">
        <f t="shared" si="35"/>
        <v>1</v>
      </c>
    </row>
    <row r="290" spans="43:71">
      <c r="AQ290">
        <v>0</v>
      </c>
      <c r="AR290">
        <v>0</v>
      </c>
      <c r="AS290" s="24">
        <f t="shared" si="30"/>
        <v>0</v>
      </c>
      <c r="AT290">
        <f t="shared" si="31"/>
        <v>0</v>
      </c>
      <c r="AU290">
        <f t="shared" si="32"/>
        <v>1</v>
      </c>
      <c r="BO290">
        <v>0</v>
      </c>
      <c r="BP290">
        <v>0</v>
      </c>
      <c r="BQ290" s="24">
        <f t="shared" si="33"/>
        <v>0</v>
      </c>
      <c r="BR290">
        <f t="shared" si="34"/>
        <v>0</v>
      </c>
      <c r="BS290">
        <f t="shared" si="35"/>
        <v>1</v>
      </c>
    </row>
    <row r="291" spans="43:71">
      <c r="AQ291">
        <v>1.666069030761719</v>
      </c>
      <c r="AR291">
        <v>1.5132904052734379</v>
      </c>
      <c r="AS291" s="24">
        <f t="shared" si="30"/>
        <v>9.6106545083688114E-2</v>
      </c>
      <c r="AT291">
        <f t="shared" si="31"/>
        <v>0.15277862548828103</v>
      </c>
      <c r="AU291">
        <f t="shared" si="32"/>
        <v>1</v>
      </c>
      <c r="BO291">
        <v>1.666069030761719</v>
      </c>
      <c r="BP291">
        <v>1.049041748046875</v>
      </c>
      <c r="BQ291" s="24">
        <f t="shared" si="33"/>
        <v>0.45451352300667386</v>
      </c>
      <c r="BR291">
        <f t="shared" si="34"/>
        <v>0.61702728271484397</v>
      </c>
      <c r="BS291">
        <f t="shared" si="35"/>
        <v>0</v>
      </c>
    </row>
    <row r="292" spans="43:71">
      <c r="AQ292">
        <v>47.764968872070313</v>
      </c>
      <c r="AR292">
        <v>44.002042497907368</v>
      </c>
      <c r="AS292" s="24">
        <f t="shared" si="30"/>
        <v>8.201043747609757E-2</v>
      </c>
      <c r="AT292">
        <f t="shared" si="31"/>
        <v>3.7629263741629444</v>
      </c>
      <c r="AU292">
        <f t="shared" si="32"/>
        <v>1</v>
      </c>
      <c r="BO292">
        <v>47.764968872070313</v>
      </c>
      <c r="BP292">
        <v>45.352745056152337</v>
      </c>
      <c r="BQ292" s="24">
        <f t="shared" si="33"/>
        <v>5.1810202681250854E-2</v>
      </c>
      <c r="BR292">
        <f t="shared" si="34"/>
        <v>2.4122238159179759</v>
      </c>
      <c r="BS292">
        <f t="shared" si="35"/>
        <v>1</v>
      </c>
    </row>
    <row r="293" spans="43:71">
      <c r="AQ293">
        <v>0.1857757568359375</v>
      </c>
      <c r="AR293">
        <v>0.19110725039527529</v>
      </c>
      <c r="AS293" s="24">
        <f t="shared" si="30"/>
        <v>2.8292565369321569E-2</v>
      </c>
      <c r="AT293">
        <f t="shared" si="31"/>
        <v>5.331493559337791E-3</v>
      </c>
      <c r="AU293">
        <f t="shared" si="32"/>
        <v>1</v>
      </c>
      <c r="BO293">
        <v>0.1857757568359375</v>
      </c>
      <c r="BP293">
        <v>0.11157989501953119</v>
      </c>
      <c r="BQ293" s="24">
        <f t="shared" si="33"/>
        <v>0.49903784477229041</v>
      </c>
      <c r="BR293">
        <f t="shared" si="34"/>
        <v>7.4195861816406306E-2</v>
      </c>
      <c r="BS293">
        <f t="shared" si="35"/>
        <v>0</v>
      </c>
    </row>
    <row r="294" spans="43:71">
      <c r="AQ294">
        <v>24.263191223144531</v>
      </c>
      <c r="AR294">
        <v>25.185775756835941</v>
      </c>
      <c r="AS294" s="24">
        <f t="shared" si="30"/>
        <v>3.7314613025785565E-2</v>
      </c>
      <c r="AT294">
        <f t="shared" si="31"/>
        <v>0.9225845336914098</v>
      </c>
      <c r="AU294">
        <f t="shared" si="32"/>
        <v>1</v>
      </c>
      <c r="BO294">
        <v>24.263191223144531</v>
      </c>
      <c r="BP294">
        <v>24.730682373046879</v>
      </c>
      <c r="BQ294" s="24">
        <f t="shared" si="33"/>
        <v>1.9083657428494827E-2</v>
      </c>
      <c r="BR294">
        <f t="shared" si="34"/>
        <v>0.4674911499023473</v>
      </c>
      <c r="BS294">
        <f t="shared" si="35"/>
        <v>1</v>
      </c>
    </row>
    <row r="295" spans="43:71">
      <c r="AQ295">
        <v>7.62939453125E-4</v>
      </c>
      <c r="AR295">
        <v>6.6196217256433824E-4</v>
      </c>
      <c r="AS295" s="24">
        <f t="shared" si="30"/>
        <v>0.14173228346456693</v>
      </c>
      <c r="AT295">
        <f t="shared" si="31"/>
        <v>1.0097728056066176E-4</v>
      </c>
      <c r="AU295">
        <f t="shared" si="32"/>
        <v>1</v>
      </c>
      <c r="BO295">
        <v>7.62939453125E-4</v>
      </c>
      <c r="BP295">
        <v>0</v>
      </c>
      <c r="BQ295" s="24">
        <f t="shared" si="33"/>
        <v>2</v>
      </c>
      <c r="BR295">
        <f t="shared" si="34"/>
        <v>7.62939453125E-4</v>
      </c>
      <c r="BS295">
        <f t="shared" si="35"/>
        <v>0</v>
      </c>
    </row>
    <row r="296" spans="43:71">
      <c r="AQ296">
        <v>0</v>
      </c>
      <c r="AR296">
        <v>0</v>
      </c>
      <c r="AS296" s="24">
        <f t="shared" si="30"/>
        <v>0</v>
      </c>
      <c r="AT296">
        <f t="shared" si="31"/>
        <v>0</v>
      </c>
      <c r="AU296">
        <f t="shared" si="32"/>
        <v>1</v>
      </c>
      <c r="BO296">
        <v>0</v>
      </c>
      <c r="BP296">
        <v>0</v>
      </c>
      <c r="BQ296" s="24">
        <f t="shared" si="33"/>
        <v>0</v>
      </c>
      <c r="BR296">
        <f t="shared" si="34"/>
        <v>0</v>
      </c>
      <c r="BS296">
        <f t="shared" si="35"/>
        <v>1</v>
      </c>
    </row>
    <row r="297" spans="43:71">
      <c r="AQ297">
        <v>0</v>
      </c>
      <c r="AR297">
        <v>0</v>
      </c>
      <c r="AS297" s="24">
        <f t="shared" si="30"/>
        <v>0</v>
      </c>
      <c r="AT297">
        <f t="shared" si="31"/>
        <v>0</v>
      </c>
      <c r="AU297">
        <f t="shared" si="32"/>
        <v>1</v>
      </c>
      <c r="BO297">
        <v>0</v>
      </c>
      <c r="BP297">
        <v>0</v>
      </c>
      <c r="BQ297" s="24">
        <f t="shared" si="33"/>
        <v>0</v>
      </c>
      <c r="BR297">
        <f t="shared" si="34"/>
        <v>0</v>
      </c>
      <c r="BS297">
        <f t="shared" si="35"/>
        <v>1</v>
      </c>
    </row>
    <row r="298" spans="43:71">
      <c r="AQ298">
        <v>0</v>
      </c>
      <c r="AR298">
        <v>0</v>
      </c>
      <c r="AS298" s="24">
        <f t="shared" si="30"/>
        <v>0</v>
      </c>
      <c r="AT298">
        <f t="shared" si="31"/>
        <v>0</v>
      </c>
      <c r="AU298">
        <f t="shared" si="32"/>
        <v>1</v>
      </c>
      <c r="BO298">
        <v>0</v>
      </c>
      <c r="BP298">
        <v>0</v>
      </c>
      <c r="BQ298" s="24">
        <f t="shared" si="33"/>
        <v>0</v>
      </c>
      <c r="BR298">
        <f t="shared" si="34"/>
        <v>0</v>
      </c>
      <c r="BS298">
        <f t="shared" si="35"/>
        <v>1</v>
      </c>
    </row>
    <row r="299" spans="43:71">
      <c r="AQ299">
        <v>0.40187835693359381</v>
      </c>
      <c r="AR299">
        <v>0.51784515380859375</v>
      </c>
      <c r="AS299" s="24">
        <f t="shared" si="30"/>
        <v>0.25217751970136859</v>
      </c>
      <c r="AT299">
        <f t="shared" si="31"/>
        <v>0.11596679687499994</v>
      </c>
      <c r="AU299">
        <f t="shared" si="32"/>
        <v>0</v>
      </c>
      <c r="BO299">
        <v>0.40187835693359381</v>
      </c>
      <c r="BP299">
        <v>0.51784515380859375</v>
      </c>
      <c r="BQ299" s="24">
        <f t="shared" si="33"/>
        <v>0.25217751970136859</v>
      </c>
      <c r="BR299">
        <f t="shared" si="34"/>
        <v>0.11596679687499994</v>
      </c>
      <c r="BS299">
        <f t="shared" si="35"/>
        <v>0</v>
      </c>
    </row>
    <row r="300" spans="43:71">
      <c r="AQ300">
        <v>0</v>
      </c>
      <c r="AR300">
        <v>0</v>
      </c>
      <c r="AS300" s="24">
        <f t="shared" si="30"/>
        <v>0</v>
      </c>
      <c r="AT300">
        <f t="shared" si="31"/>
        <v>0</v>
      </c>
      <c r="AU300">
        <f t="shared" si="32"/>
        <v>1</v>
      </c>
      <c r="BO300">
        <v>0</v>
      </c>
      <c r="BP300">
        <v>0</v>
      </c>
      <c r="BQ300" s="24">
        <f t="shared" si="33"/>
        <v>0</v>
      </c>
      <c r="BR300">
        <f t="shared" si="34"/>
        <v>0</v>
      </c>
      <c r="BS300">
        <f t="shared" si="35"/>
        <v>1</v>
      </c>
    </row>
    <row r="301" spans="43:71">
      <c r="AQ301">
        <v>1.284599304199219</v>
      </c>
      <c r="AR301">
        <v>1.473045349121094</v>
      </c>
      <c r="AS301" s="24">
        <f t="shared" si="30"/>
        <v>0.13667173882971362</v>
      </c>
      <c r="AT301">
        <f t="shared" si="31"/>
        <v>0.188446044921875</v>
      </c>
      <c r="AU301">
        <f t="shared" si="32"/>
        <v>1</v>
      </c>
      <c r="BO301">
        <v>1.284599304199219</v>
      </c>
      <c r="BP301">
        <v>1.5766143798828121</v>
      </c>
      <c r="BQ301" s="24">
        <f t="shared" si="33"/>
        <v>0.20411972535164274</v>
      </c>
      <c r="BR301">
        <f t="shared" si="34"/>
        <v>0.29201507568359308</v>
      </c>
      <c r="BS301">
        <f t="shared" si="35"/>
        <v>0</v>
      </c>
    </row>
    <row r="302" spans="43:71">
      <c r="AQ302">
        <v>0</v>
      </c>
      <c r="AR302">
        <v>0</v>
      </c>
      <c r="AS302" s="24">
        <f t="shared" si="30"/>
        <v>0</v>
      </c>
      <c r="AT302">
        <f t="shared" si="31"/>
        <v>0</v>
      </c>
      <c r="AU302">
        <f t="shared" si="32"/>
        <v>1</v>
      </c>
      <c r="BO302">
        <v>0</v>
      </c>
      <c r="BP302">
        <v>0</v>
      </c>
      <c r="BQ302" s="24">
        <f t="shared" si="33"/>
        <v>0</v>
      </c>
      <c r="BR302">
        <f t="shared" si="34"/>
        <v>0</v>
      </c>
      <c r="BS302">
        <f t="shared" si="35"/>
        <v>1</v>
      </c>
    </row>
    <row r="303" spans="43:71">
      <c r="AQ303">
        <v>0</v>
      </c>
      <c r="AR303">
        <v>0</v>
      </c>
      <c r="AS303" s="24">
        <f t="shared" si="30"/>
        <v>0</v>
      </c>
      <c r="AT303">
        <f t="shared" si="31"/>
        <v>0</v>
      </c>
      <c r="AU303">
        <f t="shared" si="32"/>
        <v>1</v>
      </c>
      <c r="BO303">
        <v>0</v>
      </c>
      <c r="BP303">
        <v>0</v>
      </c>
      <c r="BQ303" s="24">
        <f t="shared" si="33"/>
        <v>0</v>
      </c>
      <c r="BR303">
        <f t="shared" si="34"/>
        <v>0</v>
      </c>
      <c r="BS303">
        <f t="shared" si="35"/>
        <v>1</v>
      </c>
    </row>
    <row r="304" spans="43:71">
      <c r="AQ304">
        <v>0</v>
      </c>
      <c r="AR304">
        <v>1.804645244891827E-3</v>
      </c>
      <c r="AS304" s="24">
        <f t="shared" si="30"/>
        <v>2</v>
      </c>
      <c r="AT304">
        <f t="shared" si="31"/>
        <v>1.804645244891827E-3</v>
      </c>
      <c r="AU304">
        <f t="shared" si="32"/>
        <v>0</v>
      </c>
      <c r="BO304">
        <v>0</v>
      </c>
      <c r="BP304">
        <v>0</v>
      </c>
      <c r="BQ304" s="24">
        <f t="shared" si="33"/>
        <v>0</v>
      </c>
      <c r="BR304">
        <f t="shared" si="34"/>
        <v>0</v>
      </c>
      <c r="BS304">
        <f t="shared" si="35"/>
        <v>1</v>
      </c>
    </row>
    <row r="305" spans="43:71">
      <c r="AQ305">
        <v>0.44956207275390619</v>
      </c>
      <c r="AR305">
        <v>0.59671401977539063</v>
      </c>
      <c r="AS305" s="24">
        <f t="shared" si="30"/>
        <v>0.28128702944125433</v>
      </c>
      <c r="AT305">
        <f t="shared" si="31"/>
        <v>0.14715194702148443</v>
      </c>
      <c r="AU305">
        <f t="shared" si="32"/>
        <v>0</v>
      </c>
      <c r="BO305">
        <v>0.44956207275390619</v>
      </c>
      <c r="BP305">
        <v>0.19855499267578119</v>
      </c>
      <c r="BQ305" s="24">
        <f t="shared" si="33"/>
        <v>0.77457327839905843</v>
      </c>
      <c r="BR305">
        <f t="shared" si="34"/>
        <v>0.251007080078125</v>
      </c>
      <c r="BS305">
        <f t="shared" si="35"/>
        <v>0</v>
      </c>
    </row>
    <row r="306" spans="43:71">
      <c r="AQ306">
        <v>0</v>
      </c>
      <c r="AR306">
        <v>0</v>
      </c>
      <c r="AS306" s="24">
        <f t="shared" si="30"/>
        <v>0</v>
      </c>
      <c r="AT306">
        <f t="shared" si="31"/>
        <v>0</v>
      </c>
      <c r="AU306">
        <f t="shared" si="32"/>
        <v>1</v>
      </c>
      <c r="BO306">
        <v>0</v>
      </c>
      <c r="BP306">
        <v>0</v>
      </c>
      <c r="BQ306" s="24">
        <f t="shared" si="33"/>
        <v>0</v>
      </c>
      <c r="BR306">
        <f t="shared" si="34"/>
        <v>0</v>
      </c>
      <c r="BS306">
        <f t="shared" si="35"/>
        <v>1</v>
      </c>
    </row>
    <row r="307" spans="43:71">
      <c r="AQ307">
        <v>3.6123275756835942</v>
      </c>
      <c r="AR307">
        <v>3.2190322875976558</v>
      </c>
      <c r="AS307" s="24">
        <f t="shared" si="30"/>
        <v>0.11514406968952449</v>
      </c>
      <c r="AT307">
        <f t="shared" si="31"/>
        <v>0.39329528808593839</v>
      </c>
      <c r="AU307">
        <f t="shared" si="32"/>
        <v>1</v>
      </c>
      <c r="BO307">
        <v>3.6123275756835942</v>
      </c>
      <c r="BP307">
        <v>2.777862548828125</v>
      </c>
      <c r="BQ307" s="24">
        <f t="shared" si="33"/>
        <v>0.2611706414350955</v>
      </c>
      <c r="BR307">
        <f t="shared" si="34"/>
        <v>0.83446502685546919</v>
      </c>
      <c r="BS307">
        <f t="shared" si="35"/>
        <v>0</v>
      </c>
    </row>
    <row r="308" spans="43:71">
      <c r="AQ308">
        <v>22.671127319335941</v>
      </c>
      <c r="AR308">
        <v>22.620024417806992</v>
      </c>
      <c r="AS308" s="24">
        <f t="shared" si="30"/>
        <v>2.2566395231252362E-3</v>
      </c>
      <c r="AT308">
        <f t="shared" si="31"/>
        <v>5.1102901528949474E-2</v>
      </c>
      <c r="AU308">
        <f t="shared" si="32"/>
        <v>1</v>
      </c>
      <c r="BO308">
        <v>22.671127319335941</v>
      </c>
      <c r="BP308">
        <v>27.542877197265621</v>
      </c>
      <c r="BQ308" s="24">
        <f t="shared" si="33"/>
        <v>0.19403948857809183</v>
      </c>
      <c r="BR308">
        <f t="shared" si="34"/>
        <v>4.8717498779296804</v>
      </c>
      <c r="BS308">
        <f t="shared" si="35"/>
        <v>0</v>
      </c>
    </row>
    <row r="309" spans="43:71">
      <c r="AQ309">
        <v>1.058769226074219</v>
      </c>
      <c r="AR309">
        <v>1.0430335998535161</v>
      </c>
      <c r="AS309" s="24">
        <f t="shared" si="30"/>
        <v>1.4973456145922919E-2</v>
      </c>
      <c r="AT309">
        <f t="shared" si="31"/>
        <v>1.5735626220702903E-2</v>
      </c>
      <c r="AU309">
        <f t="shared" si="32"/>
        <v>1</v>
      </c>
      <c r="BO309">
        <v>1.058769226074219</v>
      </c>
      <c r="BP309">
        <v>1.078033447265625</v>
      </c>
      <c r="BQ309" s="24">
        <f t="shared" si="33"/>
        <v>1.8030884584486092E-2</v>
      </c>
      <c r="BR309">
        <f t="shared" si="34"/>
        <v>1.9264221191406028E-2</v>
      </c>
      <c r="BS309">
        <f t="shared" si="35"/>
        <v>1</v>
      </c>
    </row>
    <row r="310" spans="43:71">
      <c r="AQ310">
        <v>0</v>
      </c>
      <c r="AR310">
        <v>0</v>
      </c>
      <c r="AS310" s="24">
        <f t="shared" si="30"/>
        <v>0</v>
      </c>
      <c r="AT310">
        <f t="shared" si="31"/>
        <v>0</v>
      </c>
      <c r="AU310">
        <f t="shared" si="32"/>
        <v>1</v>
      </c>
      <c r="BO310">
        <v>0</v>
      </c>
      <c r="BP310">
        <v>0</v>
      </c>
      <c r="BQ310" s="24">
        <f t="shared" si="33"/>
        <v>0</v>
      </c>
      <c r="BR310">
        <f t="shared" si="34"/>
        <v>0</v>
      </c>
      <c r="BS310">
        <f t="shared" si="35"/>
        <v>1</v>
      </c>
    </row>
    <row r="311" spans="43:71">
      <c r="AQ311">
        <v>2.8995513916015621</v>
      </c>
      <c r="AR311">
        <v>2.437591552734375</v>
      </c>
      <c r="AS311" s="24">
        <f t="shared" si="30"/>
        <v>0.17311128582660265</v>
      </c>
      <c r="AT311">
        <f t="shared" si="31"/>
        <v>0.46195983886718706</v>
      </c>
      <c r="AU311">
        <f t="shared" si="32"/>
        <v>1</v>
      </c>
      <c r="BO311">
        <v>2.8995513916015621</v>
      </c>
      <c r="BP311">
        <v>2.5529861450195308</v>
      </c>
      <c r="BQ311" s="24">
        <f t="shared" si="33"/>
        <v>0.12712071920803164</v>
      </c>
      <c r="BR311">
        <f t="shared" si="34"/>
        <v>0.34656524658203125</v>
      </c>
      <c r="BS311">
        <f t="shared" si="35"/>
        <v>1</v>
      </c>
    </row>
    <row r="312" spans="43:71">
      <c r="AQ312">
        <v>1.2615203857421879</v>
      </c>
      <c r="AR312">
        <v>1.1539459228515621</v>
      </c>
      <c r="AS312" s="24">
        <f t="shared" si="30"/>
        <v>8.9071383449147931E-2</v>
      </c>
      <c r="AT312">
        <f t="shared" si="31"/>
        <v>0.10757446289062589</v>
      </c>
      <c r="AU312">
        <f t="shared" si="32"/>
        <v>1</v>
      </c>
      <c r="BO312">
        <v>1.2615203857421879</v>
      </c>
      <c r="BP312">
        <v>1.533317565917969</v>
      </c>
      <c r="BQ312" s="24">
        <f t="shared" si="33"/>
        <v>0.19449941991401057</v>
      </c>
      <c r="BR312">
        <f t="shared" si="34"/>
        <v>0.27179718017578103</v>
      </c>
      <c r="BS312">
        <f t="shared" si="35"/>
        <v>0</v>
      </c>
    </row>
    <row r="313" spans="43:71">
      <c r="AQ313">
        <v>0</v>
      </c>
      <c r="AR313">
        <v>0</v>
      </c>
      <c r="AS313" s="24">
        <f t="shared" si="30"/>
        <v>0</v>
      </c>
      <c r="AT313">
        <f t="shared" si="31"/>
        <v>0</v>
      </c>
      <c r="AU313">
        <f t="shared" si="32"/>
        <v>1</v>
      </c>
      <c r="BO313">
        <v>0</v>
      </c>
      <c r="BP313">
        <v>0</v>
      </c>
      <c r="BQ313" s="24">
        <f t="shared" si="33"/>
        <v>0</v>
      </c>
      <c r="BR313">
        <f t="shared" si="34"/>
        <v>0</v>
      </c>
      <c r="BS313">
        <f t="shared" si="35"/>
        <v>1</v>
      </c>
    </row>
    <row r="314" spans="43:71">
      <c r="AQ314">
        <v>3.3388137817382808</v>
      </c>
      <c r="AR314">
        <v>4.1913986206054688</v>
      </c>
      <c r="AS314" s="24">
        <f t="shared" si="30"/>
        <v>0.22644376899696061</v>
      </c>
      <c r="AT314">
        <f t="shared" si="31"/>
        <v>0.85258483886718794</v>
      </c>
      <c r="AU314">
        <f t="shared" si="32"/>
        <v>0</v>
      </c>
      <c r="BO314">
        <v>3.3388137817382808</v>
      </c>
      <c r="BP314">
        <v>4.1913986206054688</v>
      </c>
      <c r="BQ314" s="24">
        <f t="shared" si="33"/>
        <v>0.22644376899696061</v>
      </c>
      <c r="BR314">
        <f t="shared" si="34"/>
        <v>0.85258483886718794</v>
      </c>
      <c r="BS314">
        <f t="shared" si="35"/>
        <v>0</v>
      </c>
    </row>
    <row r="315" spans="43:71">
      <c r="AQ315">
        <v>0</v>
      </c>
      <c r="AR315">
        <v>0</v>
      </c>
      <c r="AS315" s="24">
        <f t="shared" si="30"/>
        <v>0</v>
      </c>
      <c r="AT315">
        <f t="shared" si="31"/>
        <v>0</v>
      </c>
      <c r="AU315">
        <f t="shared" si="32"/>
        <v>1</v>
      </c>
      <c r="BO315">
        <v>0</v>
      </c>
      <c r="BP315">
        <v>0</v>
      </c>
      <c r="BQ315" s="24">
        <f t="shared" si="33"/>
        <v>0</v>
      </c>
      <c r="BR315">
        <f t="shared" si="34"/>
        <v>0</v>
      </c>
      <c r="BS315">
        <f t="shared" si="35"/>
        <v>1</v>
      </c>
    </row>
    <row r="316" spans="43:71">
      <c r="AQ316">
        <v>0</v>
      </c>
      <c r="AR316">
        <v>0</v>
      </c>
      <c r="AS316" s="24">
        <f t="shared" si="30"/>
        <v>0</v>
      </c>
      <c r="AT316">
        <f t="shared" si="31"/>
        <v>0</v>
      </c>
      <c r="AU316">
        <f t="shared" si="32"/>
        <v>1</v>
      </c>
      <c r="BO316">
        <v>0</v>
      </c>
      <c r="BP316">
        <v>0</v>
      </c>
      <c r="BQ316" s="24">
        <f t="shared" si="33"/>
        <v>0</v>
      </c>
      <c r="BR316">
        <f t="shared" si="34"/>
        <v>0</v>
      </c>
      <c r="BS316">
        <f t="shared" si="35"/>
        <v>1</v>
      </c>
    </row>
    <row r="317" spans="43:71">
      <c r="AQ317">
        <v>0</v>
      </c>
      <c r="AR317">
        <v>0</v>
      </c>
      <c r="AS317" s="24">
        <f t="shared" si="30"/>
        <v>0</v>
      </c>
      <c r="AT317">
        <f t="shared" si="31"/>
        <v>0</v>
      </c>
      <c r="AU317">
        <f t="shared" si="32"/>
        <v>1</v>
      </c>
      <c r="BO317">
        <v>0</v>
      </c>
      <c r="BP317">
        <v>0</v>
      </c>
      <c r="BQ317" s="24">
        <f t="shared" si="33"/>
        <v>0</v>
      </c>
      <c r="BR317">
        <f t="shared" si="34"/>
        <v>0</v>
      </c>
      <c r="BS317">
        <f t="shared" si="35"/>
        <v>1</v>
      </c>
    </row>
    <row r="318" spans="43:71">
      <c r="AQ318">
        <v>0</v>
      </c>
      <c r="AR318">
        <v>0</v>
      </c>
      <c r="AS318" s="24">
        <f t="shared" si="30"/>
        <v>0</v>
      </c>
      <c r="AT318">
        <f t="shared" si="31"/>
        <v>0</v>
      </c>
      <c r="AU318">
        <f t="shared" si="32"/>
        <v>1</v>
      </c>
      <c r="BO318">
        <v>0</v>
      </c>
      <c r="BP318">
        <v>0</v>
      </c>
      <c r="BQ318" s="24">
        <f t="shared" si="33"/>
        <v>0</v>
      </c>
      <c r="BR318">
        <f t="shared" si="34"/>
        <v>0</v>
      </c>
      <c r="BS318">
        <f t="shared" si="35"/>
        <v>1</v>
      </c>
    </row>
    <row r="319" spans="43:71">
      <c r="AQ319">
        <v>0</v>
      </c>
      <c r="AR319">
        <v>0</v>
      </c>
      <c r="AS319" s="24">
        <f t="shared" si="30"/>
        <v>0</v>
      </c>
      <c r="AT319">
        <f t="shared" si="31"/>
        <v>0</v>
      </c>
      <c r="AU319">
        <f t="shared" si="32"/>
        <v>1</v>
      </c>
      <c r="BO319">
        <v>0</v>
      </c>
      <c r="BP319">
        <v>0</v>
      </c>
      <c r="BQ319" s="24">
        <f t="shared" si="33"/>
        <v>0</v>
      </c>
      <c r="BR319">
        <f t="shared" si="34"/>
        <v>0</v>
      </c>
      <c r="BS319">
        <f t="shared" si="35"/>
        <v>1</v>
      </c>
    </row>
    <row r="320" spans="43:71">
      <c r="AQ320">
        <v>0</v>
      </c>
      <c r="AR320">
        <v>0</v>
      </c>
      <c r="AS320" s="24">
        <f t="shared" si="30"/>
        <v>0</v>
      </c>
      <c r="AT320">
        <f t="shared" si="31"/>
        <v>0</v>
      </c>
      <c r="AU320">
        <f t="shared" si="32"/>
        <v>1</v>
      </c>
      <c r="BO320">
        <v>0</v>
      </c>
      <c r="BP320">
        <v>0</v>
      </c>
      <c r="BQ320" s="24">
        <f t="shared" si="33"/>
        <v>0</v>
      </c>
      <c r="BR320">
        <f t="shared" si="34"/>
        <v>0</v>
      </c>
      <c r="BS320">
        <f t="shared" si="35"/>
        <v>1</v>
      </c>
    </row>
    <row r="321" spans="43:71">
      <c r="AQ321">
        <v>49.287986755371087</v>
      </c>
      <c r="AR321">
        <v>49.396483103434242</v>
      </c>
      <c r="AS321" s="24">
        <f t="shared" si="30"/>
        <v>2.1988535423737693E-3</v>
      </c>
      <c r="AT321">
        <f t="shared" si="31"/>
        <v>0.10849634806315578</v>
      </c>
      <c r="AU321">
        <f t="shared" si="32"/>
        <v>1</v>
      </c>
      <c r="BO321">
        <v>49.287986755371087</v>
      </c>
      <c r="BP321">
        <v>49.410247802734382</v>
      </c>
      <c r="BQ321" s="24">
        <f t="shared" si="33"/>
        <v>2.4774718192414704E-3</v>
      </c>
      <c r="BR321">
        <f t="shared" si="34"/>
        <v>0.12226104736329546</v>
      </c>
      <c r="BS321">
        <f t="shared" si="35"/>
        <v>1</v>
      </c>
    </row>
    <row r="322" spans="43:71">
      <c r="AQ322">
        <v>0</v>
      </c>
      <c r="AR322">
        <v>0</v>
      </c>
      <c r="AS322" s="24">
        <f t="shared" si="30"/>
        <v>0</v>
      </c>
      <c r="AT322">
        <f t="shared" si="31"/>
        <v>0</v>
      </c>
      <c r="AU322">
        <f t="shared" si="32"/>
        <v>1</v>
      </c>
      <c r="BO322">
        <v>0</v>
      </c>
      <c r="BP322">
        <v>0</v>
      </c>
      <c r="BQ322" s="24">
        <f t="shared" si="33"/>
        <v>0</v>
      </c>
      <c r="BR322">
        <f t="shared" si="34"/>
        <v>0</v>
      </c>
      <c r="BS322">
        <f t="shared" si="35"/>
        <v>1</v>
      </c>
    </row>
    <row r="323" spans="43:71">
      <c r="AQ323">
        <v>0.5283355712890625</v>
      </c>
      <c r="AR323">
        <v>0.83507537841796875</v>
      </c>
      <c r="AS323" s="24">
        <f t="shared" si="30"/>
        <v>0.44995943034610114</v>
      </c>
      <c r="AT323">
        <f t="shared" si="31"/>
        <v>0.30673980712890625</v>
      </c>
      <c r="AU323">
        <f t="shared" si="32"/>
        <v>0</v>
      </c>
      <c r="BO323">
        <v>0.5283355712890625</v>
      </c>
      <c r="BP323">
        <v>0.85887908935546875</v>
      </c>
      <c r="BQ323" s="24">
        <f t="shared" si="33"/>
        <v>0.47655712910765846</v>
      </c>
      <c r="BR323">
        <f t="shared" si="34"/>
        <v>0.33054351806640625</v>
      </c>
      <c r="BS323">
        <f t="shared" si="35"/>
        <v>0</v>
      </c>
    </row>
    <row r="324" spans="43:71">
      <c r="AQ324">
        <v>49.211692810058587</v>
      </c>
      <c r="AR324">
        <v>49.376010894775391</v>
      </c>
      <c r="AS324" s="24">
        <f t="shared" si="30"/>
        <v>3.333439740289784E-3</v>
      </c>
      <c r="AT324">
        <f t="shared" si="31"/>
        <v>0.16431808471680398</v>
      </c>
      <c r="AU324">
        <f t="shared" si="32"/>
        <v>1</v>
      </c>
      <c r="BO324">
        <v>49.211692810058587</v>
      </c>
      <c r="BP324">
        <v>49.410247802734382</v>
      </c>
      <c r="BQ324" s="24">
        <f t="shared" si="33"/>
        <v>4.0265886362012924E-3</v>
      </c>
      <c r="BR324">
        <f t="shared" si="34"/>
        <v>0.19855499267579546</v>
      </c>
      <c r="BS324">
        <f t="shared" si="35"/>
        <v>1</v>
      </c>
    </row>
    <row r="325" spans="43:71">
      <c r="AQ325">
        <v>0</v>
      </c>
      <c r="AR325">
        <v>0</v>
      </c>
      <c r="AS325" s="24">
        <f t="shared" si="30"/>
        <v>0</v>
      </c>
      <c r="AT325">
        <f t="shared" si="31"/>
        <v>0</v>
      </c>
      <c r="AU325">
        <f t="shared" si="32"/>
        <v>1</v>
      </c>
      <c r="BO325">
        <v>0</v>
      </c>
      <c r="BP325">
        <v>0</v>
      </c>
      <c r="BQ325" s="24">
        <f t="shared" si="33"/>
        <v>0</v>
      </c>
      <c r="BR325">
        <f t="shared" si="34"/>
        <v>0</v>
      </c>
      <c r="BS325">
        <f t="shared" si="35"/>
        <v>1</v>
      </c>
    </row>
    <row r="326" spans="43:71">
      <c r="AQ326">
        <v>0</v>
      </c>
      <c r="AR326">
        <v>0</v>
      </c>
      <c r="AS326" s="24">
        <f t="shared" si="30"/>
        <v>0</v>
      </c>
      <c r="AT326">
        <f t="shared" si="31"/>
        <v>0</v>
      </c>
      <c r="AU326">
        <f t="shared" si="32"/>
        <v>1</v>
      </c>
      <c r="BO326">
        <v>0</v>
      </c>
      <c r="BP326">
        <v>0</v>
      </c>
      <c r="BQ326" s="24">
        <f t="shared" si="33"/>
        <v>0</v>
      </c>
      <c r="BR326">
        <f t="shared" si="34"/>
        <v>0</v>
      </c>
      <c r="BS326">
        <f t="shared" si="35"/>
        <v>1</v>
      </c>
    </row>
    <row r="327" spans="43:71">
      <c r="AQ327">
        <v>26.349639892578121</v>
      </c>
      <c r="AR327">
        <v>26.20391845703125</v>
      </c>
      <c r="AS327" s="24">
        <f t="shared" si="30"/>
        <v>5.5456353526993699E-3</v>
      </c>
      <c r="AT327">
        <f t="shared" si="31"/>
        <v>0.14572143554687145</v>
      </c>
      <c r="AU327">
        <f t="shared" si="32"/>
        <v>1</v>
      </c>
      <c r="BO327">
        <v>26.349639892578121</v>
      </c>
      <c r="BP327">
        <v>25.55332183837891</v>
      </c>
      <c r="BQ327" s="24">
        <f t="shared" si="33"/>
        <v>3.0684879153023564E-2</v>
      </c>
      <c r="BR327">
        <f t="shared" si="34"/>
        <v>0.79631805419921164</v>
      </c>
      <c r="BS327">
        <f t="shared" si="35"/>
        <v>1</v>
      </c>
    </row>
    <row r="328" spans="43:71">
      <c r="AQ328">
        <v>0</v>
      </c>
      <c r="AR328">
        <v>0</v>
      </c>
      <c r="AS328" s="24">
        <f t="shared" si="30"/>
        <v>0</v>
      </c>
      <c r="AT328">
        <f t="shared" si="31"/>
        <v>0</v>
      </c>
      <c r="AU328">
        <f t="shared" si="32"/>
        <v>1</v>
      </c>
      <c r="BO328">
        <v>0</v>
      </c>
      <c r="BP328">
        <v>0</v>
      </c>
      <c r="BQ328" s="24">
        <f t="shared" si="33"/>
        <v>0</v>
      </c>
      <c r="BR328">
        <f t="shared" si="34"/>
        <v>0</v>
      </c>
      <c r="BS328">
        <f t="shared" si="35"/>
        <v>1</v>
      </c>
    </row>
    <row r="329" spans="43:71">
      <c r="AQ329">
        <v>37.175559997558587</v>
      </c>
      <c r="AR329">
        <v>36.428451538085938</v>
      </c>
      <c r="AS329" s="24">
        <f t="shared" ref="AS329:AS392" si="36">IF(AND(AQ329=0, AR329=0), 0, 2 * ABS(MIN(AQ329, 100-AQ329) - MIN(AR329, 100-AR329)) / (ABS(MIN(AQ329, 100-AQ329)) + ABS(MIN(AR329, 100-AR329))))</f>
        <v>2.0300753828093831E-2</v>
      </c>
      <c r="AT329">
        <f t="shared" ref="AT329:AT392" si="37">ABS(MIN(AQ329, 100-AQ329)- MIN(AR329, 100-AR329))</f>
        <v>0.74710845947264914</v>
      </c>
      <c r="AU329">
        <f t="shared" ref="AU329:AU392" si="38">IF(AND(MIN(AR329, 100-AR329) &lt;= 1.2*MIN(AQ329, 100- AQ329), MIN(AR329,100-AR329) &gt;= 0.8*MIN(AQ329, 100 -AQ329)), 1, 0)</f>
        <v>1</v>
      </c>
      <c r="BO329">
        <v>37.175559997558587</v>
      </c>
      <c r="BP329">
        <v>36.946487426757813</v>
      </c>
      <c r="BQ329" s="24">
        <f t="shared" ref="BQ329:BQ392" si="39">IF(AND(BO329=0, BP329=0), 0, 2 * ABS(MIN(BO329, 100-BO329) - MIN(BP329, 100-BP329)) / (ABS(MIN(BO329, 100-BO329)) + ABS(MIN(BP329, 100-BP329))))</f>
        <v>6.1809563756228571E-3</v>
      </c>
      <c r="BR329">
        <f t="shared" ref="BR329:BR392" si="40">ABS(MIN(BO329, 100-BO329)- MIN(BP329, 100-BP329))</f>
        <v>0.22907257080077414</v>
      </c>
      <c r="BS329">
        <f t="shared" ref="BS329:BS392" si="41">IF(AND(MIN(BP329, 100-BP329) &lt;= 1.2*MIN(BO329, 100- BO329), MIN(BP329,100-BP329) &gt;= 0.8*MIN(BO329, 100 -BO329)), 1, 0)</f>
        <v>1</v>
      </c>
    </row>
    <row r="330" spans="43:71">
      <c r="AQ330">
        <v>0</v>
      </c>
      <c r="AR330">
        <v>0</v>
      </c>
      <c r="AS330" s="24">
        <f t="shared" si="36"/>
        <v>0</v>
      </c>
      <c r="AT330">
        <f t="shared" si="37"/>
        <v>0</v>
      </c>
      <c r="AU330">
        <f t="shared" si="38"/>
        <v>1</v>
      </c>
      <c r="BO330">
        <v>0</v>
      </c>
      <c r="BP330">
        <v>0</v>
      </c>
      <c r="BQ330" s="24">
        <f t="shared" si="39"/>
        <v>0</v>
      </c>
      <c r="BR330">
        <f t="shared" si="40"/>
        <v>0</v>
      </c>
      <c r="BS330">
        <f t="shared" si="41"/>
        <v>1</v>
      </c>
    </row>
    <row r="331" spans="43:71">
      <c r="AQ331">
        <v>39.783859252929688</v>
      </c>
      <c r="AR331">
        <v>38.505363464355469</v>
      </c>
      <c r="AS331" s="24">
        <f t="shared" si="36"/>
        <v>3.2660837448624837E-2</v>
      </c>
      <c r="AT331">
        <f t="shared" si="37"/>
        <v>1.2784957885742188</v>
      </c>
      <c r="AU331">
        <f t="shared" si="38"/>
        <v>1</v>
      </c>
      <c r="BO331">
        <v>39.783859252929688</v>
      </c>
      <c r="BP331">
        <v>38.714599609375</v>
      </c>
      <c r="BQ331" s="24">
        <f t="shared" si="39"/>
        <v>2.724281875215644E-2</v>
      </c>
      <c r="BR331">
        <f t="shared" si="40"/>
        <v>1.0692596435546875</v>
      </c>
      <c r="BS331">
        <f t="shared" si="41"/>
        <v>1</v>
      </c>
    </row>
    <row r="332" spans="43:71">
      <c r="AQ332">
        <v>0</v>
      </c>
      <c r="AR332">
        <v>0</v>
      </c>
      <c r="AS332" s="24">
        <f t="shared" si="36"/>
        <v>0</v>
      </c>
      <c r="AT332">
        <f t="shared" si="37"/>
        <v>0</v>
      </c>
      <c r="AU332">
        <f t="shared" si="38"/>
        <v>1</v>
      </c>
      <c r="BO332">
        <v>0</v>
      </c>
      <c r="BP332">
        <v>0</v>
      </c>
      <c r="BQ332" s="24">
        <f t="shared" si="39"/>
        <v>0</v>
      </c>
      <c r="BR332">
        <f t="shared" si="40"/>
        <v>0</v>
      </c>
      <c r="BS332">
        <f t="shared" si="41"/>
        <v>1</v>
      </c>
    </row>
    <row r="333" spans="43:71">
      <c r="AQ333">
        <v>48.032951354980469</v>
      </c>
      <c r="AR333">
        <v>45.993576049804688</v>
      </c>
      <c r="AS333" s="24">
        <f t="shared" si="36"/>
        <v>4.3378722185415823E-2</v>
      </c>
      <c r="AT333">
        <f t="shared" si="37"/>
        <v>2.0393753051757813</v>
      </c>
      <c r="AU333">
        <f t="shared" si="38"/>
        <v>1</v>
      </c>
      <c r="BO333">
        <v>48.032951354980469</v>
      </c>
      <c r="BP333">
        <v>46.98944091796875</v>
      </c>
      <c r="BQ333" s="24">
        <f t="shared" si="39"/>
        <v>2.1963463812072075E-2</v>
      </c>
      <c r="BR333">
        <f t="shared" si="40"/>
        <v>1.0435104370117188</v>
      </c>
      <c r="BS333">
        <f t="shared" si="41"/>
        <v>1</v>
      </c>
    </row>
    <row r="334" spans="43:71">
      <c r="AQ334">
        <v>0</v>
      </c>
      <c r="AR334">
        <v>0</v>
      </c>
      <c r="AS334" s="24">
        <f t="shared" si="36"/>
        <v>0</v>
      </c>
      <c r="AT334">
        <f t="shared" si="37"/>
        <v>0</v>
      </c>
      <c r="AU334">
        <f t="shared" si="38"/>
        <v>1</v>
      </c>
      <c r="BO334">
        <v>0</v>
      </c>
      <c r="BP334">
        <v>0</v>
      </c>
      <c r="BQ334" s="24">
        <f t="shared" si="39"/>
        <v>0</v>
      </c>
      <c r="BR334">
        <f t="shared" si="40"/>
        <v>0</v>
      </c>
      <c r="BS334">
        <f t="shared" si="41"/>
        <v>1</v>
      </c>
    </row>
    <row r="335" spans="43:71">
      <c r="AQ335">
        <v>49.400901794433587</v>
      </c>
      <c r="AR335">
        <v>49.152469635009773</v>
      </c>
      <c r="AS335" s="24">
        <f t="shared" si="36"/>
        <v>5.0415760682864562E-3</v>
      </c>
      <c r="AT335">
        <f t="shared" si="37"/>
        <v>0.24843215942381391</v>
      </c>
      <c r="AU335">
        <f t="shared" si="38"/>
        <v>1</v>
      </c>
      <c r="BO335">
        <v>49.400901794433587</v>
      </c>
      <c r="BP335">
        <v>49.341773986816413</v>
      </c>
      <c r="BQ335" s="24">
        <f t="shared" si="39"/>
        <v>1.1976140437628474E-3</v>
      </c>
      <c r="BR335">
        <f t="shared" si="40"/>
        <v>5.9127807617173289E-2</v>
      </c>
      <c r="BS335">
        <f t="shared" si="41"/>
        <v>1</v>
      </c>
    </row>
    <row r="336" spans="43:71">
      <c r="AQ336">
        <v>0</v>
      </c>
      <c r="AR336">
        <v>0</v>
      </c>
      <c r="AS336" s="24">
        <f t="shared" si="36"/>
        <v>0</v>
      </c>
      <c r="AT336">
        <f t="shared" si="37"/>
        <v>0</v>
      </c>
      <c r="AU336">
        <f t="shared" si="38"/>
        <v>1</v>
      </c>
      <c r="BO336">
        <v>0</v>
      </c>
      <c r="BP336">
        <v>0</v>
      </c>
      <c r="BQ336" s="24">
        <f t="shared" si="39"/>
        <v>0</v>
      </c>
      <c r="BR336">
        <f t="shared" si="40"/>
        <v>0</v>
      </c>
      <c r="BS336">
        <f t="shared" si="41"/>
        <v>1</v>
      </c>
    </row>
    <row r="337" spans="43:71">
      <c r="AQ337">
        <v>0</v>
      </c>
      <c r="AR337">
        <v>0</v>
      </c>
      <c r="AS337" s="24">
        <f t="shared" si="36"/>
        <v>0</v>
      </c>
      <c r="AT337">
        <f t="shared" si="37"/>
        <v>0</v>
      </c>
      <c r="AU337">
        <f t="shared" si="38"/>
        <v>1</v>
      </c>
      <c r="BO337">
        <v>0</v>
      </c>
      <c r="BP337">
        <v>0</v>
      </c>
      <c r="BQ337" s="24">
        <f t="shared" si="39"/>
        <v>0</v>
      </c>
      <c r="BR337">
        <f t="shared" si="40"/>
        <v>0</v>
      </c>
      <c r="BS337">
        <f t="shared" si="41"/>
        <v>1</v>
      </c>
    </row>
    <row r="338" spans="43:71">
      <c r="AQ338">
        <v>6.626129150390625</v>
      </c>
      <c r="AR338">
        <v>8.0411275227864589</v>
      </c>
      <c r="AS338" s="24">
        <f t="shared" si="36"/>
        <v>0.19294656170891569</v>
      </c>
      <c r="AT338">
        <f t="shared" si="37"/>
        <v>1.4149983723958339</v>
      </c>
      <c r="AU338">
        <f t="shared" si="38"/>
        <v>0</v>
      </c>
      <c r="BO338">
        <v>6.626129150390625</v>
      </c>
      <c r="BP338">
        <v>4.9068450927734384</v>
      </c>
      <c r="BQ338" s="24">
        <f t="shared" si="39"/>
        <v>0.29815102702345103</v>
      </c>
      <c r="BR338">
        <f t="shared" si="40"/>
        <v>1.7192840576171866</v>
      </c>
      <c r="BS338">
        <f t="shared" si="41"/>
        <v>0</v>
      </c>
    </row>
    <row r="339" spans="43:71">
      <c r="AQ339">
        <v>0</v>
      </c>
      <c r="AR339">
        <v>0</v>
      </c>
      <c r="AS339" s="24">
        <f t="shared" si="36"/>
        <v>0</v>
      </c>
      <c r="AT339">
        <f t="shared" si="37"/>
        <v>0</v>
      </c>
      <c r="AU339">
        <f t="shared" si="38"/>
        <v>1</v>
      </c>
      <c r="BO339">
        <v>0</v>
      </c>
      <c r="BP339">
        <v>0</v>
      </c>
      <c r="BQ339" s="24">
        <f t="shared" si="39"/>
        <v>0</v>
      </c>
      <c r="BR339">
        <f t="shared" si="40"/>
        <v>0</v>
      </c>
      <c r="BS339">
        <f t="shared" si="41"/>
        <v>1</v>
      </c>
    </row>
    <row r="340" spans="43:71">
      <c r="AQ340">
        <v>12.94765472412109</v>
      </c>
      <c r="AR340">
        <v>13.091786702473961</v>
      </c>
      <c r="AS340" s="24">
        <f t="shared" si="36"/>
        <v>1.1070281884438822E-2</v>
      </c>
      <c r="AT340">
        <f t="shared" si="37"/>
        <v>0.1441319783528705</v>
      </c>
      <c r="AU340">
        <f t="shared" si="38"/>
        <v>1</v>
      </c>
      <c r="BO340">
        <v>12.94765472412109</v>
      </c>
      <c r="BP340">
        <v>12.536811828613279</v>
      </c>
      <c r="BQ340" s="24">
        <f t="shared" si="39"/>
        <v>3.224261293895745E-2</v>
      </c>
      <c r="BR340">
        <f t="shared" si="40"/>
        <v>0.41084289550781072</v>
      </c>
      <c r="BS340">
        <f t="shared" si="41"/>
        <v>1</v>
      </c>
    </row>
    <row r="341" spans="43:71">
      <c r="AQ341">
        <v>27.33211517333984</v>
      </c>
      <c r="AR341">
        <v>31.70033693313599</v>
      </c>
      <c r="AS341" s="24">
        <f t="shared" si="36"/>
        <v>0.1479939119559954</v>
      </c>
      <c r="AT341">
        <f t="shared" si="37"/>
        <v>4.3682217597961497</v>
      </c>
      <c r="AU341">
        <f t="shared" si="38"/>
        <v>1</v>
      </c>
      <c r="BO341">
        <v>27.33211517333984</v>
      </c>
      <c r="BP341">
        <v>29.89292144775391</v>
      </c>
      <c r="BQ341" s="24">
        <f t="shared" si="39"/>
        <v>8.9499506706130424E-2</v>
      </c>
      <c r="BR341">
        <f t="shared" si="40"/>
        <v>2.5608062744140696</v>
      </c>
      <c r="BS341">
        <f t="shared" si="41"/>
        <v>1</v>
      </c>
    </row>
    <row r="342" spans="43:71">
      <c r="AQ342">
        <v>0</v>
      </c>
      <c r="AR342">
        <v>0</v>
      </c>
      <c r="AS342" s="24">
        <f t="shared" si="36"/>
        <v>0</v>
      </c>
      <c r="AT342">
        <f t="shared" si="37"/>
        <v>0</v>
      </c>
      <c r="AU342">
        <f t="shared" si="38"/>
        <v>1</v>
      </c>
      <c r="BO342">
        <v>0</v>
      </c>
      <c r="BP342">
        <v>0</v>
      </c>
      <c r="BQ342" s="24">
        <f t="shared" si="39"/>
        <v>0</v>
      </c>
      <c r="BR342">
        <f t="shared" si="40"/>
        <v>0</v>
      </c>
      <c r="BS342">
        <f t="shared" si="41"/>
        <v>1</v>
      </c>
    </row>
    <row r="343" spans="43:71">
      <c r="AQ343">
        <v>9.212493896484375E-2</v>
      </c>
      <c r="AR343">
        <v>0.1224811260516827</v>
      </c>
      <c r="AS343" s="24">
        <f t="shared" si="36"/>
        <v>0.28290148355780409</v>
      </c>
      <c r="AT343">
        <f t="shared" si="37"/>
        <v>3.0356187086838946E-2</v>
      </c>
      <c r="AU343">
        <f t="shared" si="38"/>
        <v>0</v>
      </c>
      <c r="BO343">
        <v>9.212493896484375E-2</v>
      </c>
      <c r="BP343">
        <v>0.16574859619140619</v>
      </c>
      <c r="BQ343" s="24">
        <f t="shared" si="39"/>
        <v>0.57100591715976301</v>
      </c>
      <c r="BR343">
        <f t="shared" si="40"/>
        <v>7.3623657226562444E-2</v>
      </c>
      <c r="BS343">
        <f t="shared" si="41"/>
        <v>0</v>
      </c>
    </row>
    <row r="344" spans="43:71">
      <c r="AQ344">
        <v>0</v>
      </c>
      <c r="AR344">
        <v>0</v>
      </c>
      <c r="AS344" s="24">
        <f t="shared" si="36"/>
        <v>0</v>
      </c>
      <c r="AT344">
        <f t="shared" si="37"/>
        <v>0</v>
      </c>
      <c r="AU344">
        <f t="shared" si="38"/>
        <v>1</v>
      </c>
      <c r="BO344">
        <v>0</v>
      </c>
      <c r="BP344">
        <v>0</v>
      </c>
      <c r="BQ344" s="24">
        <f t="shared" si="39"/>
        <v>0</v>
      </c>
      <c r="BR344">
        <f t="shared" si="40"/>
        <v>0</v>
      </c>
      <c r="BS344">
        <f t="shared" si="41"/>
        <v>1</v>
      </c>
    </row>
    <row r="345" spans="43:71">
      <c r="AQ345">
        <v>0</v>
      </c>
      <c r="AR345">
        <v>0</v>
      </c>
      <c r="AS345" s="24">
        <f t="shared" si="36"/>
        <v>0</v>
      </c>
      <c r="AT345">
        <f t="shared" si="37"/>
        <v>0</v>
      </c>
      <c r="AU345">
        <f t="shared" si="38"/>
        <v>1</v>
      </c>
      <c r="BO345">
        <v>0</v>
      </c>
      <c r="BP345">
        <v>0</v>
      </c>
      <c r="BQ345" s="24">
        <f t="shared" si="39"/>
        <v>0</v>
      </c>
      <c r="BR345">
        <f t="shared" si="40"/>
        <v>0</v>
      </c>
      <c r="BS345">
        <f t="shared" si="41"/>
        <v>1</v>
      </c>
    </row>
    <row r="346" spans="43:71">
      <c r="AQ346">
        <v>0</v>
      </c>
      <c r="AR346">
        <v>0</v>
      </c>
      <c r="AS346" s="24">
        <f t="shared" si="36"/>
        <v>0</v>
      </c>
      <c r="AT346">
        <f t="shared" si="37"/>
        <v>0</v>
      </c>
      <c r="AU346">
        <f t="shared" si="38"/>
        <v>1</v>
      </c>
      <c r="BO346">
        <v>0</v>
      </c>
      <c r="BP346">
        <v>0</v>
      </c>
      <c r="BQ346" s="24">
        <f t="shared" si="39"/>
        <v>0</v>
      </c>
      <c r="BR346">
        <f t="shared" si="40"/>
        <v>0</v>
      </c>
      <c r="BS346">
        <f t="shared" si="41"/>
        <v>1</v>
      </c>
    </row>
    <row r="347" spans="43:71">
      <c r="AQ347">
        <v>0</v>
      </c>
      <c r="AR347">
        <v>0</v>
      </c>
      <c r="AS347" s="24">
        <f t="shared" si="36"/>
        <v>0</v>
      </c>
      <c r="AT347">
        <f t="shared" si="37"/>
        <v>0</v>
      </c>
      <c r="AU347">
        <f t="shared" si="38"/>
        <v>1</v>
      </c>
      <c r="BO347">
        <v>0</v>
      </c>
      <c r="BP347">
        <v>0</v>
      </c>
      <c r="BQ347" s="24">
        <f t="shared" si="39"/>
        <v>0</v>
      </c>
      <c r="BR347">
        <f t="shared" si="40"/>
        <v>0</v>
      </c>
      <c r="BS347">
        <f t="shared" si="41"/>
        <v>1</v>
      </c>
    </row>
    <row r="348" spans="43:71">
      <c r="AQ348">
        <v>3.0725479125976558</v>
      </c>
      <c r="AR348">
        <v>1.509284973144531</v>
      </c>
      <c r="AS348" s="24">
        <f t="shared" si="36"/>
        <v>0.68237449005078676</v>
      </c>
      <c r="AT348">
        <f t="shared" si="37"/>
        <v>1.5632629394531248</v>
      </c>
      <c r="AU348">
        <f t="shared" si="38"/>
        <v>0</v>
      </c>
      <c r="BO348">
        <v>3.0725479125976558</v>
      </c>
      <c r="BP348">
        <v>1.509284973144531</v>
      </c>
      <c r="BQ348" s="24">
        <f t="shared" si="39"/>
        <v>0.68237449005078676</v>
      </c>
      <c r="BR348">
        <f t="shared" si="40"/>
        <v>1.5632629394531248</v>
      </c>
      <c r="BS348">
        <f t="shared" si="41"/>
        <v>0</v>
      </c>
    </row>
    <row r="349" spans="43:71">
      <c r="AQ349">
        <v>11.77825927734375</v>
      </c>
      <c r="AR349">
        <v>16.076733515812801</v>
      </c>
      <c r="AS349" s="24">
        <f t="shared" si="36"/>
        <v>0.30863222765041287</v>
      </c>
      <c r="AT349">
        <f t="shared" si="37"/>
        <v>4.2984742384690513</v>
      </c>
      <c r="AU349">
        <f t="shared" si="38"/>
        <v>0</v>
      </c>
      <c r="BO349">
        <v>11.77825927734375</v>
      </c>
      <c r="BP349">
        <v>15.921211242675779</v>
      </c>
      <c r="BQ349" s="24">
        <f t="shared" si="39"/>
        <v>0.29913582372181086</v>
      </c>
      <c r="BR349">
        <f t="shared" si="40"/>
        <v>4.1429519653320295</v>
      </c>
      <c r="BS349">
        <f t="shared" si="41"/>
        <v>0</v>
      </c>
    </row>
    <row r="350" spans="43:71">
      <c r="AQ350">
        <v>0</v>
      </c>
      <c r="AR350">
        <v>0</v>
      </c>
      <c r="AS350" s="24">
        <f t="shared" si="36"/>
        <v>0</v>
      </c>
      <c r="AT350">
        <f t="shared" si="37"/>
        <v>0</v>
      </c>
      <c r="AU350">
        <f t="shared" si="38"/>
        <v>1</v>
      </c>
      <c r="BO350">
        <v>0</v>
      </c>
      <c r="BP350">
        <v>0</v>
      </c>
      <c r="BQ350" s="24">
        <f t="shared" si="39"/>
        <v>0</v>
      </c>
      <c r="BR350">
        <f t="shared" si="40"/>
        <v>0</v>
      </c>
      <c r="BS350">
        <f t="shared" si="41"/>
        <v>1</v>
      </c>
    </row>
    <row r="351" spans="43:71">
      <c r="AQ351">
        <v>0</v>
      </c>
      <c r="AR351">
        <v>0</v>
      </c>
      <c r="AS351" s="24">
        <f t="shared" si="36"/>
        <v>0</v>
      </c>
      <c r="AT351">
        <f t="shared" si="37"/>
        <v>0</v>
      </c>
      <c r="AU351">
        <f t="shared" si="38"/>
        <v>1</v>
      </c>
      <c r="BO351">
        <v>0</v>
      </c>
      <c r="BP351">
        <v>0</v>
      </c>
      <c r="BQ351" s="24">
        <f t="shared" si="39"/>
        <v>0</v>
      </c>
      <c r="BR351">
        <f t="shared" si="40"/>
        <v>0</v>
      </c>
      <c r="BS351">
        <f t="shared" si="41"/>
        <v>1</v>
      </c>
    </row>
    <row r="352" spans="43:71">
      <c r="AQ352">
        <v>3.64837646484375</v>
      </c>
      <c r="AR352">
        <v>3.9325714111328121</v>
      </c>
      <c r="AS352" s="24">
        <f t="shared" si="36"/>
        <v>7.4976098223720505E-2</v>
      </c>
      <c r="AT352">
        <f t="shared" si="37"/>
        <v>0.28419494628906206</v>
      </c>
      <c r="AU352">
        <f t="shared" si="38"/>
        <v>1</v>
      </c>
      <c r="BO352">
        <v>3.64837646484375</v>
      </c>
      <c r="BP352">
        <v>3.9325714111328121</v>
      </c>
      <c r="BQ352" s="24">
        <f t="shared" si="39"/>
        <v>7.4976098223720505E-2</v>
      </c>
      <c r="BR352">
        <f t="shared" si="40"/>
        <v>0.28419494628906206</v>
      </c>
      <c r="BS352">
        <f t="shared" si="41"/>
        <v>1</v>
      </c>
    </row>
    <row r="353" spans="43:71">
      <c r="AQ353">
        <v>7.8182220458984384</v>
      </c>
      <c r="AR353">
        <v>14.00966644287109</v>
      </c>
      <c r="AS353" s="24">
        <f t="shared" si="36"/>
        <v>0.56729668562840208</v>
      </c>
      <c r="AT353">
        <f t="shared" si="37"/>
        <v>6.1914443969726518</v>
      </c>
      <c r="AU353">
        <f t="shared" si="38"/>
        <v>0</v>
      </c>
      <c r="BO353">
        <v>7.8182220458984384</v>
      </c>
      <c r="BP353">
        <v>3.4509658813476558</v>
      </c>
      <c r="BQ353" s="24">
        <f t="shared" si="39"/>
        <v>0.77507912597532314</v>
      </c>
      <c r="BR353">
        <f t="shared" si="40"/>
        <v>4.367256164550783</v>
      </c>
      <c r="BS353">
        <f t="shared" si="41"/>
        <v>0</v>
      </c>
    </row>
    <row r="354" spans="43:71">
      <c r="AQ354">
        <v>0</v>
      </c>
      <c r="AR354">
        <v>0</v>
      </c>
      <c r="AS354" s="24">
        <f t="shared" si="36"/>
        <v>0</v>
      </c>
      <c r="AT354">
        <f t="shared" si="37"/>
        <v>0</v>
      </c>
      <c r="AU354">
        <f t="shared" si="38"/>
        <v>1</v>
      </c>
      <c r="BO354">
        <v>0</v>
      </c>
      <c r="BP354">
        <v>0</v>
      </c>
      <c r="BQ354" s="24">
        <f t="shared" si="39"/>
        <v>0</v>
      </c>
      <c r="BR354">
        <f t="shared" si="40"/>
        <v>0</v>
      </c>
      <c r="BS354">
        <f t="shared" si="41"/>
        <v>1</v>
      </c>
    </row>
    <row r="355" spans="43:71">
      <c r="AQ355">
        <v>0</v>
      </c>
      <c r="AR355">
        <v>0</v>
      </c>
      <c r="AS355" s="24">
        <f t="shared" si="36"/>
        <v>0</v>
      </c>
      <c r="AT355">
        <f t="shared" si="37"/>
        <v>0</v>
      </c>
      <c r="AU355">
        <f t="shared" si="38"/>
        <v>1</v>
      </c>
      <c r="BO355">
        <v>0</v>
      </c>
      <c r="BP355">
        <v>0</v>
      </c>
      <c r="BQ355" s="24">
        <f t="shared" si="39"/>
        <v>0</v>
      </c>
      <c r="BR355">
        <f t="shared" si="40"/>
        <v>0</v>
      </c>
      <c r="BS355">
        <f t="shared" si="41"/>
        <v>1</v>
      </c>
    </row>
    <row r="356" spans="43:71">
      <c r="AQ356">
        <v>48.322486877441413</v>
      </c>
      <c r="AR356">
        <v>46.603965759277337</v>
      </c>
      <c r="AS356" s="24">
        <f t="shared" si="36"/>
        <v>3.6207423124528119E-2</v>
      </c>
      <c r="AT356">
        <f t="shared" si="37"/>
        <v>1.7185211181640767</v>
      </c>
      <c r="AU356">
        <f t="shared" si="38"/>
        <v>1</v>
      </c>
      <c r="BO356">
        <v>48.322486877441413</v>
      </c>
      <c r="BP356">
        <v>47.696685791015618</v>
      </c>
      <c r="BQ356" s="24">
        <f t="shared" si="39"/>
        <v>1.3034919361086632E-2</v>
      </c>
      <c r="BR356">
        <f t="shared" si="40"/>
        <v>0.62580108642579546</v>
      </c>
      <c r="BS356">
        <f t="shared" si="41"/>
        <v>1</v>
      </c>
    </row>
    <row r="357" spans="43:71">
      <c r="AQ357">
        <v>1.4064788818359379</v>
      </c>
      <c r="AR357">
        <v>0.76703291672926688</v>
      </c>
      <c r="AS357" s="24">
        <f t="shared" si="36"/>
        <v>0.58839889024645464</v>
      </c>
      <c r="AT357">
        <f t="shared" si="37"/>
        <v>0.63944596510667107</v>
      </c>
      <c r="AU357">
        <f t="shared" si="38"/>
        <v>0</v>
      </c>
      <c r="BO357">
        <v>1.4064788818359379</v>
      </c>
      <c r="BP357">
        <v>1.007270812988281</v>
      </c>
      <c r="BQ357" s="24">
        <f t="shared" si="39"/>
        <v>0.33077834847886267</v>
      </c>
      <c r="BR357">
        <f t="shared" si="40"/>
        <v>0.39920806884765692</v>
      </c>
      <c r="BS357">
        <f t="shared" si="41"/>
        <v>0</v>
      </c>
    </row>
    <row r="358" spans="43:71">
      <c r="AQ358">
        <v>49.057769775390618</v>
      </c>
      <c r="AR358">
        <v>48.874664306640618</v>
      </c>
      <c r="AS358" s="24">
        <f t="shared" si="36"/>
        <v>3.7394244402549045E-3</v>
      </c>
      <c r="AT358">
        <f t="shared" si="37"/>
        <v>0.18310546875</v>
      </c>
      <c r="AU358">
        <f t="shared" si="38"/>
        <v>1</v>
      </c>
      <c r="BO358">
        <v>49.057769775390618</v>
      </c>
      <c r="BP358">
        <v>48.270797729492188</v>
      </c>
      <c r="BQ358" s="24">
        <f t="shared" si="39"/>
        <v>1.6171450296110633E-2</v>
      </c>
      <c r="BR358">
        <f t="shared" si="40"/>
        <v>0.78697204589843039</v>
      </c>
      <c r="BS358">
        <f t="shared" si="41"/>
        <v>1</v>
      </c>
    </row>
    <row r="359" spans="43:71">
      <c r="AQ359">
        <v>0</v>
      </c>
      <c r="AR359">
        <v>0</v>
      </c>
      <c r="AS359" s="24">
        <f t="shared" si="36"/>
        <v>0</v>
      </c>
      <c r="AT359">
        <f t="shared" si="37"/>
        <v>0</v>
      </c>
      <c r="AU359">
        <f t="shared" si="38"/>
        <v>1</v>
      </c>
      <c r="BO359">
        <v>0</v>
      </c>
      <c r="BP359">
        <v>0</v>
      </c>
      <c r="BQ359" s="24">
        <f t="shared" si="39"/>
        <v>0</v>
      </c>
      <c r="BR359">
        <f t="shared" si="40"/>
        <v>0</v>
      </c>
      <c r="BS359">
        <f t="shared" si="41"/>
        <v>1</v>
      </c>
    </row>
    <row r="360" spans="43:71">
      <c r="AQ360">
        <v>9.57489013671875E-2</v>
      </c>
      <c r="AR360">
        <v>1.5032291412353521E-2</v>
      </c>
      <c r="AS360" s="24">
        <f t="shared" si="36"/>
        <v>1.457225868933606</v>
      </c>
      <c r="AT360">
        <f t="shared" si="37"/>
        <v>8.0716609954833984E-2</v>
      </c>
      <c r="AU360">
        <f t="shared" si="38"/>
        <v>0</v>
      </c>
      <c r="BO360">
        <v>9.57489013671875E-2</v>
      </c>
      <c r="BP360">
        <v>9.42230224609375E-2</v>
      </c>
      <c r="BQ360" s="24">
        <f t="shared" si="39"/>
        <v>1.6064257028112448E-2</v>
      </c>
      <c r="BR360">
        <f t="shared" si="40"/>
        <v>1.52587890625E-3</v>
      </c>
      <c r="BS360">
        <f t="shared" si="41"/>
        <v>1</v>
      </c>
    </row>
    <row r="361" spans="43:71">
      <c r="AQ361">
        <v>0</v>
      </c>
      <c r="AR361">
        <v>0</v>
      </c>
      <c r="AS361" s="24">
        <f t="shared" si="36"/>
        <v>0</v>
      </c>
      <c r="AT361">
        <f t="shared" si="37"/>
        <v>0</v>
      </c>
      <c r="AU361">
        <f t="shared" si="38"/>
        <v>1</v>
      </c>
      <c r="BO361">
        <v>0</v>
      </c>
      <c r="BP361">
        <v>0</v>
      </c>
      <c r="BQ361" s="24">
        <f t="shared" si="39"/>
        <v>0</v>
      </c>
      <c r="BR361">
        <f t="shared" si="40"/>
        <v>0</v>
      </c>
      <c r="BS361">
        <f t="shared" si="41"/>
        <v>1</v>
      </c>
    </row>
    <row r="362" spans="43:71">
      <c r="AQ362">
        <v>12.443161010742189</v>
      </c>
      <c r="AR362">
        <v>8.0411275227864589</v>
      </c>
      <c r="AS362" s="24">
        <f t="shared" si="36"/>
        <v>0.42979608305658157</v>
      </c>
      <c r="AT362">
        <f t="shared" si="37"/>
        <v>4.4020334879557304</v>
      </c>
      <c r="AU362">
        <f t="shared" si="38"/>
        <v>0</v>
      </c>
      <c r="BO362">
        <v>12.443161010742189</v>
      </c>
      <c r="BP362">
        <v>8.6725234985351563</v>
      </c>
      <c r="BQ362" s="24">
        <f t="shared" si="39"/>
        <v>0.35714092153161064</v>
      </c>
      <c r="BR362">
        <f t="shared" si="40"/>
        <v>3.770637512207033</v>
      </c>
      <c r="BS362">
        <f t="shared" si="41"/>
        <v>0</v>
      </c>
    </row>
    <row r="363" spans="43:71">
      <c r="AQ363">
        <v>1.183128356933594</v>
      </c>
      <c r="AR363">
        <v>0.841522216796875</v>
      </c>
      <c r="AS363" s="24">
        <f t="shared" si="36"/>
        <v>0.33744700894959984</v>
      </c>
      <c r="AT363">
        <f t="shared" si="37"/>
        <v>0.34160614013671897</v>
      </c>
      <c r="AU363">
        <f t="shared" si="38"/>
        <v>0</v>
      </c>
      <c r="BO363">
        <v>1.183128356933594</v>
      </c>
      <c r="BP363">
        <v>0.70400238037109375</v>
      </c>
      <c r="BQ363" s="24">
        <f t="shared" si="39"/>
        <v>0.50778249444107559</v>
      </c>
      <c r="BR363">
        <f t="shared" si="40"/>
        <v>0.47912597656250022</v>
      </c>
      <c r="BS363">
        <f t="shared" si="41"/>
        <v>0</v>
      </c>
    </row>
    <row r="364" spans="43:71">
      <c r="AQ364">
        <v>0</v>
      </c>
      <c r="AR364">
        <v>0</v>
      </c>
      <c r="AS364" s="24">
        <f t="shared" si="36"/>
        <v>0</v>
      </c>
      <c r="AT364">
        <f t="shared" si="37"/>
        <v>0</v>
      </c>
      <c r="AU364">
        <f t="shared" si="38"/>
        <v>1</v>
      </c>
      <c r="BO364">
        <v>0</v>
      </c>
      <c r="BP364">
        <v>0</v>
      </c>
      <c r="BQ364" s="24">
        <f t="shared" si="39"/>
        <v>0</v>
      </c>
      <c r="BR364">
        <f t="shared" si="40"/>
        <v>0</v>
      </c>
      <c r="BS364">
        <f t="shared" si="41"/>
        <v>1</v>
      </c>
    </row>
    <row r="365" spans="43:71">
      <c r="AQ365">
        <v>0</v>
      </c>
      <c r="AR365">
        <v>0</v>
      </c>
      <c r="AS365" s="24">
        <f t="shared" si="36"/>
        <v>0</v>
      </c>
      <c r="AT365">
        <f t="shared" si="37"/>
        <v>0</v>
      </c>
      <c r="AU365">
        <f t="shared" si="38"/>
        <v>1</v>
      </c>
      <c r="BO365">
        <v>0</v>
      </c>
      <c r="BP365">
        <v>0</v>
      </c>
      <c r="BQ365" s="24">
        <f t="shared" si="39"/>
        <v>0</v>
      </c>
      <c r="BR365">
        <f t="shared" si="40"/>
        <v>0</v>
      </c>
      <c r="BS365">
        <f t="shared" si="41"/>
        <v>1</v>
      </c>
    </row>
    <row r="366" spans="43:71">
      <c r="AQ366">
        <v>0</v>
      </c>
      <c r="AR366">
        <v>0</v>
      </c>
      <c r="AS366" s="24">
        <f t="shared" si="36"/>
        <v>0</v>
      </c>
      <c r="AT366">
        <f t="shared" si="37"/>
        <v>0</v>
      </c>
      <c r="AU366">
        <f t="shared" si="38"/>
        <v>1</v>
      </c>
      <c r="BO366">
        <v>0</v>
      </c>
      <c r="BP366">
        <v>0</v>
      </c>
      <c r="BQ366" s="24">
        <f t="shared" si="39"/>
        <v>0</v>
      </c>
      <c r="BR366">
        <f t="shared" si="40"/>
        <v>0</v>
      </c>
      <c r="BS366">
        <f t="shared" si="41"/>
        <v>1</v>
      </c>
    </row>
    <row r="367" spans="43:71">
      <c r="AQ367">
        <v>0</v>
      </c>
      <c r="AR367">
        <v>0</v>
      </c>
      <c r="AS367" s="24">
        <f t="shared" si="36"/>
        <v>0</v>
      </c>
      <c r="AT367">
        <f t="shared" si="37"/>
        <v>0</v>
      </c>
      <c r="AU367">
        <f t="shared" si="38"/>
        <v>1</v>
      </c>
      <c r="BO367">
        <v>0</v>
      </c>
      <c r="BP367">
        <v>0</v>
      </c>
      <c r="BQ367" s="24">
        <f t="shared" si="39"/>
        <v>0</v>
      </c>
      <c r="BR367">
        <f t="shared" si="40"/>
        <v>0</v>
      </c>
      <c r="BS367">
        <f t="shared" si="41"/>
        <v>1</v>
      </c>
    </row>
    <row r="368" spans="43:71">
      <c r="AQ368">
        <v>0</v>
      </c>
      <c r="AR368">
        <v>0</v>
      </c>
      <c r="AS368" s="24">
        <f t="shared" si="36"/>
        <v>0</v>
      </c>
      <c r="AT368">
        <f t="shared" si="37"/>
        <v>0</v>
      </c>
      <c r="AU368">
        <f t="shared" si="38"/>
        <v>1</v>
      </c>
      <c r="BO368">
        <v>0</v>
      </c>
      <c r="BP368">
        <v>0</v>
      </c>
      <c r="BQ368" s="24">
        <f t="shared" si="39"/>
        <v>0</v>
      </c>
      <c r="BR368">
        <f t="shared" si="40"/>
        <v>0</v>
      </c>
      <c r="BS368">
        <f t="shared" si="41"/>
        <v>1</v>
      </c>
    </row>
    <row r="369" spans="43:71">
      <c r="AQ369">
        <v>0</v>
      </c>
      <c r="AR369">
        <v>0</v>
      </c>
      <c r="AS369" s="24">
        <f t="shared" si="36"/>
        <v>0</v>
      </c>
      <c r="AT369">
        <f t="shared" si="37"/>
        <v>0</v>
      </c>
      <c r="AU369">
        <f t="shared" si="38"/>
        <v>1</v>
      </c>
      <c r="BO369">
        <v>0</v>
      </c>
      <c r="BP369">
        <v>0</v>
      </c>
      <c r="BQ369" s="24">
        <f t="shared" si="39"/>
        <v>0</v>
      </c>
      <c r="BR369">
        <f t="shared" si="40"/>
        <v>0</v>
      </c>
      <c r="BS369">
        <f t="shared" si="41"/>
        <v>1</v>
      </c>
    </row>
    <row r="370" spans="43:71">
      <c r="AQ370">
        <v>0</v>
      </c>
      <c r="AR370">
        <v>0</v>
      </c>
      <c r="AS370" s="24">
        <f t="shared" si="36"/>
        <v>0</v>
      </c>
      <c r="AT370">
        <f t="shared" si="37"/>
        <v>0</v>
      </c>
      <c r="AU370">
        <f t="shared" si="38"/>
        <v>1</v>
      </c>
      <c r="BO370">
        <v>0</v>
      </c>
      <c r="BP370">
        <v>0</v>
      </c>
      <c r="BQ370" s="24">
        <f t="shared" si="39"/>
        <v>0</v>
      </c>
      <c r="BR370">
        <f t="shared" si="40"/>
        <v>0</v>
      </c>
      <c r="BS370">
        <f t="shared" si="41"/>
        <v>1</v>
      </c>
    </row>
    <row r="371" spans="43:71">
      <c r="AQ371">
        <v>42.04864501953125</v>
      </c>
      <c r="AR371">
        <v>39.170455932617188</v>
      </c>
      <c r="AS371" s="24">
        <f t="shared" si="36"/>
        <v>7.0874684727421311E-2</v>
      </c>
      <c r="AT371">
        <f t="shared" si="37"/>
        <v>2.8781890869140625</v>
      </c>
      <c r="AU371">
        <f t="shared" si="38"/>
        <v>1</v>
      </c>
      <c r="BO371">
        <v>42.04864501953125</v>
      </c>
      <c r="BP371">
        <v>39.170455932617188</v>
      </c>
      <c r="BQ371" s="24">
        <f t="shared" si="39"/>
        <v>7.0874684727421311E-2</v>
      </c>
      <c r="BR371">
        <f t="shared" si="40"/>
        <v>2.8781890869140625</v>
      </c>
      <c r="BS371">
        <f t="shared" si="41"/>
        <v>1</v>
      </c>
    </row>
    <row r="372" spans="43:71">
      <c r="AQ372">
        <v>38.442039489746087</v>
      </c>
      <c r="AR372">
        <v>38.1011962890625</v>
      </c>
      <c r="AS372" s="24">
        <f t="shared" si="36"/>
        <v>8.9058999718418207E-3</v>
      </c>
      <c r="AT372">
        <f t="shared" si="37"/>
        <v>0.34084320068358664</v>
      </c>
      <c r="AU372">
        <f t="shared" si="38"/>
        <v>1</v>
      </c>
      <c r="BO372">
        <v>38.442039489746087</v>
      </c>
      <c r="BP372">
        <v>39.98260498046875</v>
      </c>
      <c r="BQ372" s="24">
        <f t="shared" si="39"/>
        <v>3.9287790238124953E-2</v>
      </c>
      <c r="BR372">
        <f t="shared" si="40"/>
        <v>1.5405654907226634</v>
      </c>
      <c r="BS372">
        <f t="shared" si="41"/>
        <v>1</v>
      </c>
    </row>
    <row r="373" spans="43:71">
      <c r="AQ373">
        <v>9.9010467529296875</v>
      </c>
      <c r="AR373">
        <v>7.6185226440429688</v>
      </c>
      <c r="AS373" s="24">
        <f t="shared" si="36"/>
        <v>0.26056851708708478</v>
      </c>
      <c r="AT373">
        <f t="shared" si="37"/>
        <v>2.2825241088867188</v>
      </c>
      <c r="AU373">
        <f t="shared" si="38"/>
        <v>0</v>
      </c>
      <c r="BO373">
        <v>9.9010467529296875</v>
      </c>
      <c r="BP373">
        <v>7.6185226440429688</v>
      </c>
      <c r="BQ373" s="24">
        <f t="shared" si="39"/>
        <v>0.26056851708708478</v>
      </c>
      <c r="BR373">
        <f t="shared" si="40"/>
        <v>2.2825241088867188</v>
      </c>
      <c r="BS373">
        <f t="shared" si="41"/>
        <v>0</v>
      </c>
    </row>
    <row r="374" spans="43:71">
      <c r="AQ374">
        <v>0</v>
      </c>
      <c r="AR374">
        <v>0.11882781982421881</v>
      </c>
      <c r="AS374" s="24">
        <f t="shared" si="36"/>
        <v>2</v>
      </c>
      <c r="AT374">
        <f t="shared" si="37"/>
        <v>0.11882781982421881</v>
      </c>
      <c r="AU374">
        <f t="shared" si="38"/>
        <v>0</v>
      </c>
      <c r="BO374">
        <v>0</v>
      </c>
      <c r="BP374">
        <v>0.434112548828125</v>
      </c>
      <c r="BQ374" s="24">
        <f t="shared" si="39"/>
        <v>2</v>
      </c>
      <c r="BR374">
        <f t="shared" si="40"/>
        <v>0.434112548828125</v>
      </c>
      <c r="BS374">
        <f t="shared" si="41"/>
        <v>0</v>
      </c>
    </row>
    <row r="375" spans="43:71">
      <c r="AQ375">
        <v>1.155853271484375</v>
      </c>
      <c r="AR375">
        <v>1.1539459228515621</v>
      </c>
      <c r="AS375" s="24">
        <f t="shared" si="36"/>
        <v>1.6515276630887415E-3</v>
      </c>
      <c r="AT375">
        <f t="shared" si="37"/>
        <v>1.9073486328129441E-3</v>
      </c>
      <c r="AU375">
        <f t="shared" si="38"/>
        <v>1</v>
      </c>
      <c r="BO375">
        <v>1.155853271484375</v>
      </c>
      <c r="BP375">
        <v>1.1539459228515621</v>
      </c>
      <c r="BQ375" s="24">
        <f t="shared" si="39"/>
        <v>1.6515276630887415E-3</v>
      </c>
      <c r="BR375">
        <f t="shared" si="40"/>
        <v>1.9073486328129441E-3</v>
      </c>
      <c r="BS375">
        <f t="shared" si="41"/>
        <v>1</v>
      </c>
    </row>
    <row r="376" spans="43:71">
      <c r="AQ376">
        <v>3.5968780517578121</v>
      </c>
      <c r="AR376">
        <v>1.509284973144531</v>
      </c>
      <c r="AS376" s="24">
        <f t="shared" si="36"/>
        <v>0.81767584326323273</v>
      </c>
      <c r="AT376">
        <f t="shared" si="37"/>
        <v>2.0875930786132813</v>
      </c>
      <c r="AU376">
        <f t="shared" si="38"/>
        <v>0</v>
      </c>
      <c r="BO376">
        <v>3.5968780517578121</v>
      </c>
      <c r="BP376">
        <v>1.509284973144531</v>
      </c>
      <c r="BQ376" s="24">
        <f t="shared" si="39"/>
        <v>0.81767584326323273</v>
      </c>
      <c r="BR376">
        <f t="shared" si="40"/>
        <v>2.0875930786132813</v>
      </c>
      <c r="BS376">
        <f t="shared" si="41"/>
        <v>0</v>
      </c>
    </row>
    <row r="377" spans="43:71">
      <c r="AQ377">
        <v>0</v>
      </c>
      <c r="AR377">
        <v>0</v>
      </c>
      <c r="AS377" s="24">
        <f t="shared" si="36"/>
        <v>0</v>
      </c>
      <c r="AT377">
        <f t="shared" si="37"/>
        <v>0</v>
      </c>
      <c r="AU377">
        <f t="shared" si="38"/>
        <v>1</v>
      </c>
      <c r="BO377">
        <v>0</v>
      </c>
      <c r="BP377">
        <v>0</v>
      </c>
      <c r="BQ377" s="24">
        <f t="shared" si="39"/>
        <v>0</v>
      </c>
      <c r="BR377">
        <f t="shared" si="40"/>
        <v>0</v>
      </c>
      <c r="BS377">
        <f t="shared" si="41"/>
        <v>1</v>
      </c>
    </row>
    <row r="378" spans="43:71">
      <c r="AQ378">
        <v>29.12349700927734</v>
      </c>
      <c r="AR378">
        <v>27.53963470458984</v>
      </c>
      <c r="AS378" s="24">
        <f t="shared" si="36"/>
        <v>5.5904509926685927E-2</v>
      </c>
      <c r="AT378">
        <f t="shared" si="37"/>
        <v>1.5838623046875</v>
      </c>
      <c r="AU378">
        <f t="shared" si="38"/>
        <v>1</v>
      </c>
      <c r="BO378">
        <v>29.12349700927734</v>
      </c>
      <c r="BP378">
        <v>27.53963470458984</v>
      </c>
      <c r="BQ378" s="24">
        <f t="shared" si="39"/>
        <v>5.5904509926685927E-2</v>
      </c>
      <c r="BR378">
        <f t="shared" si="40"/>
        <v>1.5838623046875</v>
      </c>
      <c r="BS378">
        <f t="shared" si="41"/>
        <v>1</v>
      </c>
    </row>
    <row r="379" spans="43:71">
      <c r="AQ379">
        <v>38.565635681152337</v>
      </c>
      <c r="AR379">
        <v>32.311820983886719</v>
      </c>
      <c r="AS379" s="24">
        <f t="shared" si="36"/>
        <v>0.17646837207549992</v>
      </c>
      <c r="AT379">
        <f t="shared" si="37"/>
        <v>6.2538146972656179</v>
      </c>
      <c r="AU379">
        <f t="shared" si="38"/>
        <v>1</v>
      </c>
      <c r="BO379">
        <v>38.565635681152337</v>
      </c>
      <c r="BP379">
        <v>32.311820983886719</v>
      </c>
      <c r="BQ379" s="24">
        <f t="shared" si="39"/>
        <v>0.17646837207549992</v>
      </c>
      <c r="BR379">
        <f t="shared" si="40"/>
        <v>6.2538146972656179</v>
      </c>
      <c r="BS379">
        <f t="shared" si="41"/>
        <v>1</v>
      </c>
    </row>
    <row r="380" spans="43:71">
      <c r="AQ380">
        <v>0.65631866455078125</v>
      </c>
      <c r="AR380">
        <v>0.45871734619140619</v>
      </c>
      <c r="AS380" s="24">
        <f t="shared" si="36"/>
        <v>0.35443037974683556</v>
      </c>
      <c r="AT380">
        <f t="shared" si="37"/>
        <v>0.19760131835937506</v>
      </c>
      <c r="AU380">
        <f t="shared" si="38"/>
        <v>0</v>
      </c>
      <c r="BO380">
        <v>0.65631866455078125</v>
      </c>
      <c r="BP380">
        <v>0.4547119140625</v>
      </c>
      <c r="BQ380" s="24">
        <f t="shared" si="39"/>
        <v>0.3629184549356223</v>
      </c>
      <c r="BR380">
        <f t="shared" si="40"/>
        <v>0.20160675048828125</v>
      </c>
      <c r="BS380">
        <f t="shared" si="41"/>
        <v>0</v>
      </c>
    </row>
    <row r="381" spans="43:71">
      <c r="AQ381">
        <v>0.55332183837890625</v>
      </c>
      <c r="AR381">
        <v>0.53844451904296875</v>
      </c>
      <c r="AS381" s="24">
        <f t="shared" si="36"/>
        <v>2.7253668763102725E-2</v>
      </c>
      <c r="AT381">
        <f t="shared" si="37"/>
        <v>1.48773193359375E-2</v>
      </c>
      <c r="AU381">
        <f t="shared" si="38"/>
        <v>1</v>
      </c>
      <c r="BO381">
        <v>0.55332183837890625</v>
      </c>
      <c r="BP381">
        <v>0.5046844482421875</v>
      </c>
      <c r="BQ381" s="24">
        <f t="shared" si="39"/>
        <v>9.1941590048674957E-2</v>
      </c>
      <c r="BR381">
        <f t="shared" si="40"/>
        <v>4.863739013671875E-2</v>
      </c>
      <c r="BS381">
        <f t="shared" si="41"/>
        <v>1</v>
      </c>
    </row>
    <row r="382" spans="43:71">
      <c r="AQ382">
        <v>0</v>
      </c>
      <c r="AR382">
        <v>0</v>
      </c>
      <c r="AS382" s="24">
        <f t="shared" si="36"/>
        <v>0</v>
      </c>
      <c r="AT382">
        <f t="shared" si="37"/>
        <v>0</v>
      </c>
      <c r="AU382">
        <f t="shared" si="38"/>
        <v>1</v>
      </c>
      <c r="BO382">
        <v>0</v>
      </c>
      <c r="BP382">
        <v>0</v>
      </c>
      <c r="BQ382" s="24">
        <f t="shared" si="39"/>
        <v>0</v>
      </c>
      <c r="BR382">
        <f t="shared" si="40"/>
        <v>0</v>
      </c>
      <c r="BS382">
        <f t="shared" si="41"/>
        <v>1</v>
      </c>
    </row>
    <row r="383" spans="43:71">
      <c r="AQ383">
        <v>1.69525146484375</v>
      </c>
      <c r="AR383">
        <v>0.85887908935546875</v>
      </c>
      <c r="AS383" s="24">
        <f t="shared" si="36"/>
        <v>0.65491748189082222</v>
      </c>
      <c r="AT383">
        <f t="shared" si="37"/>
        <v>0.83637237548828125</v>
      </c>
      <c r="AU383">
        <f t="shared" si="38"/>
        <v>0</v>
      </c>
      <c r="BO383">
        <v>1.69525146484375</v>
      </c>
      <c r="BP383">
        <v>0.69065093994140625</v>
      </c>
      <c r="BQ383" s="24">
        <f t="shared" si="39"/>
        <v>0.84211367815173077</v>
      </c>
      <c r="BR383">
        <f t="shared" si="40"/>
        <v>1.0046005249023438</v>
      </c>
      <c r="BS383">
        <f t="shared" si="41"/>
        <v>0</v>
      </c>
    </row>
    <row r="384" spans="43:71">
      <c r="AQ384">
        <v>0</v>
      </c>
      <c r="AR384">
        <v>0</v>
      </c>
      <c r="AS384" s="24">
        <f t="shared" si="36"/>
        <v>0</v>
      </c>
      <c r="AT384">
        <f t="shared" si="37"/>
        <v>0</v>
      </c>
      <c r="AU384">
        <f t="shared" si="38"/>
        <v>1</v>
      </c>
      <c r="BO384">
        <v>0</v>
      </c>
      <c r="BP384">
        <v>0</v>
      </c>
      <c r="BQ384" s="24">
        <f t="shared" si="39"/>
        <v>0</v>
      </c>
      <c r="BR384">
        <f t="shared" si="40"/>
        <v>0</v>
      </c>
      <c r="BS384">
        <f t="shared" si="41"/>
        <v>1</v>
      </c>
    </row>
    <row r="385" spans="43:71">
      <c r="AQ385">
        <v>0</v>
      </c>
      <c r="AR385">
        <v>0</v>
      </c>
      <c r="AS385" s="24">
        <f t="shared" si="36"/>
        <v>0</v>
      </c>
      <c r="AT385">
        <f t="shared" si="37"/>
        <v>0</v>
      </c>
      <c r="AU385">
        <f t="shared" si="38"/>
        <v>1</v>
      </c>
      <c r="BO385">
        <v>0</v>
      </c>
      <c r="BP385">
        <v>0</v>
      </c>
      <c r="BQ385" s="24">
        <f t="shared" si="39"/>
        <v>0</v>
      </c>
      <c r="BR385">
        <f t="shared" si="40"/>
        <v>0</v>
      </c>
      <c r="BS385">
        <f t="shared" si="41"/>
        <v>1</v>
      </c>
    </row>
    <row r="386" spans="43:71">
      <c r="AQ386">
        <v>0</v>
      </c>
      <c r="AR386">
        <v>0</v>
      </c>
      <c r="AS386" s="24">
        <f t="shared" si="36"/>
        <v>0</v>
      </c>
      <c r="AT386">
        <f t="shared" si="37"/>
        <v>0</v>
      </c>
      <c r="AU386">
        <f t="shared" si="38"/>
        <v>1</v>
      </c>
      <c r="BO386">
        <v>0</v>
      </c>
      <c r="BP386">
        <v>0</v>
      </c>
      <c r="BQ386" s="24">
        <f t="shared" si="39"/>
        <v>0</v>
      </c>
      <c r="BR386">
        <f t="shared" si="40"/>
        <v>0</v>
      </c>
      <c r="BS386">
        <f t="shared" si="41"/>
        <v>1</v>
      </c>
    </row>
    <row r="387" spans="43:71">
      <c r="AQ387">
        <v>1.2165069580078121</v>
      </c>
      <c r="AR387">
        <v>1.1539459228515621</v>
      </c>
      <c r="AS387" s="24">
        <f t="shared" si="36"/>
        <v>5.2784036047634396E-2</v>
      </c>
      <c r="AT387">
        <f t="shared" si="37"/>
        <v>6.256103515625E-2</v>
      </c>
      <c r="AU387">
        <f t="shared" si="38"/>
        <v>1</v>
      </c>
      <c r="BO387">
        <v>1.2165069580078121</v>
      </c>
      <c r="BP387">
        <v>1.1539459228515621</v>
      </c>
      <c r="BQ387" s="24">
        <f t="shared" si="39"/>
        <v>5.2784036047634396E-2</v>
      </c>
      <c r="BR387">
        <f t="shared" si="40"/>
        <v>6.256103515625E-2</v>
      </c>
      <c r="BS387">
        <f t="shared" si="41"/>
        <v>1</v>
      </c>
    </row>
    <row r="388" spans="43:71">
      <c r="AQ388">
        <v>0</v>
      </c>
      <c r="AR388">
        <v>0</v>
      </c>
      <c r="AS388" s="24">
        <f t="shared" si="36"/>
        <v>0</v>
      </c>
      <c r="AT388">
        <f t="shared" si="37"/>
        <v>0</v>
      </c>
      <c r="AU388">
        <f t="shared" si="38"/>
        <v>1</v>
      </c>
      <c r="BO388">
        <v>0</v>
      </c>
      <c r="BP388">
        <v>0</v>
      </c>
      <c r="BQ388" s="24">
        <f t="shared" si="39"/>
        <v>0</v>
      </c>
      <c r="BR388">
        <f t="shared" si="40"/>
        <v>0</v>
      </c>
      <c r="BS388">
        <f t="shared" si="41"/>
        <v>1</v>
      </c>
    </row>
    <row r="389" spans="43:71">
      <c r="AQ389">
        <v>0</v>
      </c>
      <c r="AR389">
        <v>0</v>
      </c>
      <c r="AS389" s="24">
        <f t="shared" si="36"/>
        <v>0</v>
      </c>
      <c r="AT389">
        <f t="shared" si="37"/>
        <v>0</v>
      </c>
      <c r="AU389">
        <f t="shared" si="38"/>
        <v>1</v>
      </c>
      <c r="BO389">
        <v>0</v>
      </c>
      <c r="BP389">
        <v>0</v>
      </c>
      <c r="BQ389" s="24">
        <f t="shared" si="39"/>
        <v>0</v>
      </c>
      <c r="BR389">
        <f t="shared" si="40"/>
        <v>0</v>
      </c>
      <c r="BS389">
        <f t="shared" si="41"/>
        <v>1</v>
      </c>
    </row>
    <row r="390" spans="43:71">
      <c r="AQ390">
        <v>0.6015777587890625</v>
      </c>
      <c r="AR390">
        <v>0.7068634033203125</v>
      </c>
      <c r="AS390" s="24">
        <f t="shared" si="36"/>
        <v>0.160932944606414</v>
      </c>
      <c r="AT390">
        <f t="shared" si="37"/>
        <v>0.10528564453125</v>
      </c>
      <c r="AU390">
        <f t="shared" si="38"/>
        <v>1</v>
      </c>
      <c r="BO390">
        <v>0.6015777587890625</v>
      </c>
      <c r="BP390">
        <v>0.57239532470703125</v>
      </c>
      <c r="BQ390" s="24">
        <f t="shared" si="39"/>
        <v>4.9715678310316813E-2</v>
      </c>
      <c r="BR390">
        <f t="shared" si="40"/>
        <v>2.918243408203125E-2</v>
      </c>
      <c r="BS390">
        <f t="shared" si="41"/>
        <v>1</v>
      </c>
    </row>
    <row r="391" spans="43:71">
      <c r="AQ391">
        <v>0</v>
      </c>
      <c r="AR391">
        <v>0</v>
      </c>
      <c r="AS391" s="24">
        <f t="shared" si="36"/>
        <v>0</v>
      </c>
      <c r="AT391">
        <f t="shared" si="37"/>
        <v>0</v>
      </c>
      <c r="AU391">
        <f t="shared" si="38"/>
        <v>1</v>
      </c>
      <c r="BO391">
        <v>0</v>
      </c>
      <c r="BP391">
        <v>0</v>
      </c>
      <c r="BQ391" s="24">
        <f t="shared" si="39"/>
        <v>0</v>
      </c>
      <c r="BR391">
        <f t="shared" si="40"/>
        <v>0</v>
      </c>
      <c r="BS391">
        <f t="shared" si="41"/>
        <v>1</v>
      </c>
    </row>
    <row r="392" spans="43:71">
      <c r="AQ392">
        <v>0</v>
      </c>
      <c r="AR392">
        <v>0</v>
      </c>
      <c r="AS392" s="24">
        <f t="shared" si="36"/>
        <v>0</v>
      </c>
      <c r="AT392">
        <f t="shared" si="37"/>
        <v>0</v>
      </c>
      <c r="AU392">
        <f t="shared" si="38"/>
        <v>1</v>
      </c>
      <c r="BO392">
        <v>0</v>
      </c>
      <c r="BP392">
        <v>0</v>
      </c>
      <c r="BQ392" s="24">
        <f t="shared" si="39"/>
        <v>0</v>
      </c>
      <c r="BR392">
        <f t="shared" si="40"/>
        <v>0</v>
      </c>
      <c r="BS392">
        <f t="shared" si="41"/>
        <v>1</v>
      </c>
    </row>
    <row r="393" spans="43:71">
      <c r="AQ393">
        <v>5.1309585571289063</v>
      </c>
      <c r="AR393">
        <v>6.9887161254882813</v>
      </c>
      <c r="AS393" s="24">
        <f t="shared" ref="AS393:AS456" si="42">IF(AND(AQ393=0, AR393=0), 0, 2 * ABS(MIN(AQ393, 100-AQ393) - MIN(AR393, 100-AR393)) / (ABS(MIN(AQ393, 100-AQ393)) + ABS(MIN(AR393, 100-AR393))))</f>
        <v>0.30656888357306977</v>
      </c>
      <c r="AT393">
        <f t="shared" ref="AT393:AT456" si="43">ABS(MIN(AQ393, 100-AQ393)- MIN(AR393, 100-AR393))</f>
        <v>1.857757568359375</v>
      </c>
      <c r="AU393">
        <f t="shared" ref="AU393:AU456" si="44">IF(AND(MIN(AR393, 100-AR393) &lt;= 1.2*MIN(AQ393, 100- AQ393), MIN(AR393,100-AR393) &gt;= 0.8*MIN(AQ393, 100 -AQ393)), 1, 0)</f>
        <v>0</v>
      </c>
      <c r="BO393">
        <v>5.1309585571289063</v>
      </c>
      <c r="BP393">
        <v>6.9887161254882813</v>
      </c>
      <c r="BQ393" s="24">
        <f t="shared" ref="BQ393:BQ456" si="45">IF(AND(BO393=0, BP393=0), 0, 2 * ABS(MIN(BO393, 100-BO393) - MIN(BP393, 100-BP393)) / (ABS(MIN(BO393, 100-BO393)) + ABS(MIN(BP393, 100-BP393))))</f>
        <v>0.30656888357306977</v>
      </c>
      <c r="BR393">
        <f t="shared" ref="BR393:BR456" si="46">ABS(MIN(BO393, 100-BO393)- MIN(BP393, 100-BP393))</f>
        <v>1.857757568359375</v>
      </c>
      <c r="BS393">
        <f t="shared" ref="BS393:BS456" si="47">IF(AND(MIN(BP393, 100-BP393) &lt;= 1.2*MIN(BO393, 100- BO393), MIN(BP393,100-BP393) &gt;= 0.8*MIN(BO393, 100 -BO393)), 1, 0)</f>
        <v>0</v>
      </c>
    </row>
    <row r="394" spans="43:71">
      <c r="AQ394">
        <v>0.67653656005859375</v>
      </c>
      <c r="AR394">
        <v>0.78585488455636165</v>
      </c>
      <c r="AS394" s="24">
        <f t="shared" si="42"/>
        <v>0.14950624184833247</v>
      </c>
      <c r="AT394">
        <f t="shared" si="43"/>
        <v>0.1093183244977679</v>
      </c>
      <c r="AU394">
        <f t="shared" si="44"/>
        <v>1</v>
      </c>
      <c r="BO394">
        <v>0.67653656005859375</v>
      </c>
      <c r="BP394">
        <v>0.84590911865234375</v>
      </c>
      <c r="BQ394" s="24">
        <f t="shared" si="45"/>
        <v>0.2225006264094212</v>
      </c>
      <c r="BR394">
        <f t="shared" si="46"/>
        <v>0.16937255859375</v>
      </c>
      <c r="BS394">
        <f t="shared" si="47"/>
        <v>0</v>
      </c>
    </row>
    <row r="395" spans="43:71">
      <c r="AQ395">
        <v>0</v>
      </c>
      <c r="AR395">
        <v>0</v>
      </c>
      <c r="AS395" s="24">
        <f t="shared" si="42"/>
        <v>0</v>
      </c>
      <c r="AT395">
        <f t="shared" si="43"/>
        <v>0</v>
      </c>
      <c r="AU395">
        <f t="shared" si="44"/>
        <v>1</v>
      </c>
      <c r="BO395">
        <v>0</v>
      </c>
      <c r="BP395">
        <v>0</v>
      </c>
      <c r="BQ395" s="24">
        <f t="shared" si="45"/>
        <v>0</v>
      </c>
      <c r="BR395">
        <f t="shared" si="46"/>
        <v>0</v>
      </c>
      <c r="BS395">
        <f t="shared" si="47"/>
        <v>1</v>
      </c>
    </row>
    <row r="396" spans="43:71">
      <c r="AQ396">
        <v>0</v>
      </c>
      <c r="AR396">
        <v>0</v>
      </c>
      <c r="AS396" s="24">
        <f t="shared" si="42"/>
        <v>0</v>
      </c>
      <c r="AT396">
        <f t="shared" si="43"/>
        <v>0</v>
      </c>
      <c r="AU396">
        <f t="shared" si="44"/>
        <v>1</v>
      </c>
      <c r="BO396">
        <v>0</v>
      </c>
      <c r="BP396">
        <v>0</v>
      </c>
      <c r="BQ396" s="24">
        <f t="shared" si="45"/>
        <v>0</v>
      </c>
      <c r="BR396">
        <f t="shared" si="46"/>
        <v>0</v>
      </c>
      <c r="BS396">
        <f t="shared" si="47"/>
        <v>1</v>
      </c>
    </row>
    <row r="397" spans="43:71">
      <c r="AQ397">
        <v>0.23403167724609381</v>
      </c>
      <c r="AR397">
        <v>0.26744206746419269</v>
      </c>
      <c r="AS397" s="24">
        <f t="shared" si="42"/>
        <v>0.13324881141045927</v>
      </c>
      <c r="AT397">
        <f t="shared" si="43"/>
        <v>3.3410390218098884E-2</v>
      </c>
      <c r="AU397">
        <f t="shared" si="44"/>
        <v>1</v>
      </c>
      <c r="BO397">
        <v>0.23403167724609381</v>
      </c>
      <c r="BP397">
        <v>0.20122528076171881</v>
      </c>
      <c r="BQ397" s="24">
        <f t="shared" si="45"/>
        <v>0.15074496056091144</v>
      </c>
      <c r="BR397">
        <f t="shared" si="46"/>
        <v>3.2806396484375E-2</v>
      </c>
      <c r="BS397">
        <f t="shared" si="47"/>
        <v>1</v>
      </c>
    </row>
    <row r="398" spans="43:71">
      <c r="AQ398">
        <v>29.527664184570309</v>
      </c>
      <c r="AR398">
        <v>26.69967412948608</v>
      </c>
      <c r="AS398" s="24">
        <f t="shared" si="42"/>
        <v>0.10059128316864514</v>
      </c>
      <c r="AT398">
        <f t="shared" si="43"/>
        <v>2.8279900550842285</v>
      </c>
      <c r="AU398">
        <f t="shared" si="44"/>
        <v>1</v>
      </c>
      <c r="BO398">
        <v>29.527664184570309</v>
      </c>
      <c r="BP398">
        <v>27.639961242675781</v>
      </c>
      <c r="BQ398" s="24">
        <f t="shared" si="45"/>
        <v>6.6040977836201969E-2</v>
      </c>
      <c r="BR398">
        <f t="shared" si="46"/>
        <v>1.8877029418945277</v>
      </c>
      <c r="BS398">
        <f t="shared" si="47"/>
        <v>1</v>
      </c>
    </row>
    <row r="399" spans="43:71">
      <c r="AQ399">
        <v>0</v>
      </c>
      <c r="AR399">
        <v>0</v>
      </c>
      <c r="AS399" s="24">
        <f t="shared" si="42"/>
        <v>0</v>
      </c>
      <c r="AT399">
        <f t="shared" si="43"/>
        <v>0</v>
      </c>
      <c r="AU399">
        <f t="shared" si="44"/>
        <v>1</v>
      </c>
      <c r="BO399">
        <v>0</v>
      </c>
      <c r="BP399">
        <v>0</v>
      </c>
      <c r="BQ399" s="24">
        <f t="shared" si="45"/>
        <v>0</v>
      </c>
      <c r="BR399">
        <f t="shared" si="46"/>
        <v>0</v>
      </c>
      <c r="BS399">
        <f t="shared" si="47"/>
        <v>1</v>
      </c>
    </row>
    <row r="400" spans="43:71">
      <c r="AQ400">
        <v>0</v>
      </c>
      <c r="AR400">
        <v>0</v>
      </c>
      <c r="AS400" s="24">
        <f t="shared" si="42"/>
        <v>0</v>
      </c>
      <c r="AT400">
        <f t="shared" si="43"/>
        <v>0</v>
      </c>
      <c r="AU400">
        <f t="shared" si="44"/>
        <v>1</v>
      </c>
      <c r="BO400">
        <v>0</v>
      </c>
      <c r="BP400">
        <v>0</v>
      </c>
      <c r="BQ400" s="24">
        <f t="shared" si="45"/>
        <v>0</v>
      </c>
      <c r="BR400">
        <f t="shared" si="46"/>
        <v>0</v>
      </c>
      <c r="BS400">
        <f t="shared" si="47"/>
        <v>1</v>
      </c>
    </row>
    <row r="401" spans="43:71">
      <c r="AQ401">
        <v>0</v>
      </c>
      <c r="AR401">
        <v>0</v>
      </c>
      <c r="AS401" s="24">
        <f t="shared" si="42"/>
        <v>0</v>
      </c>
      <c r="AT401">
        <f t="shared" si="43"/>
        <v>0</v>
      </c>
      <c r="AU401">
        <f t="shared" si="44"/>
        <v>1</v>
      </c>
      <c r="BO401">
        <v>0</v>
      </c>
      <c r="BP401">
        <v>0</v>
      </c>
      <c r="BQ401" s="24">
        <f t="shared" si="45"/>
        <v>0</v>
      </c>
      <c r="BR401">
        <f t="shared" si="46"/>
        <v>0</v>
      </c>
      <c r="BS401">
        <f t="shared" si="47"/>
        <v>1</v>
      </c>
    </row>
    <row r="402" spans="43:71">
      <c r="AQ402">
        <v>47.001457214355469</v>
      </c>
      <c r="AR402">
        <v>45.603047884427582</v>
      </c>
      <c r="AS402" s="24">
        <f t="shared" si="42"/>
        <v>3.0201755917515588E-2</v>
      </c>
      <c r="AT402">
        <f t="shared" si="43"/>
        <v>1.3984093299278868</v>
      </c>
      <c r="AU402">
        <f t="shared" si="44"/>
        <v>1</v>
      </c>
      <c r="BO402">
        <v>47.001457214355469</v>
      </c>
      <c r="BP402">
        <v>45.700645446777337</v>
      </c>
      <c r="BQ402" s="24">
        <f t="shared" si="45"/>
        <v>2.8064342236835221E-2</v>
      </c>
      <c r="BR402">
        <f t="shared" si="46"/>
        <v>1.3008117675781321</v>
      </c>
      <c r="BS402">
        <f t="shared" si="47"/>
        <v>1</v>
      </c>
    </row>
    <row r="403" spans="43:71">
      <c r="AQ403">
        <v>0</v>
      </c>
      <c r="AR403">
        <v>0</v>
      </c>
      <c r="AS403" s="24">
        <f t="shared" si="42"/>
        <v>0</v>
      </c>
      <c r="AT403">
        <f t="shared" si="43"/>
        <v>0</v>
      </c>
      <c r="AU403">
        <f t="shared" si="44"/>
        <v>1</v>
      </c>
      <c r="BO403">
        <v>0</v>
      </c>
      <c r="BP403">
        <v>0</v>
      </c>
      <c r="BQ403" s="24">
        <f t="shared" si="45"/>
        <v>0</v>
      </c>
      <c r="BR403">
        <f t="shared" si="46"/>
        <v>0</v>
      </c>
      <c r="BS403">
        <f t="shared" si="47"/>
        <v>1</v>
      </c>
    </row>
    <row r="404" spans="43:71">
      <c r="AQ404">
        <v>0</v>
      </c>
      <c r="AR404">
        <v>0.1073663884943182</v>
      </c>
      <c r="AS404" s="24">
        <f t="shared" si="42"/>
        <v>2</v>
      </c>
      <c r="AT404">
        <f t="shared" si="43"/>
        <v>0.1073663884943182</v>
      </c>
      <c r="AU404">
        <f t="shared" si="44"/>
        <v>0</v>
      </c>
      <c r="BO404">
        <v>0</v>
      </c>
      <c r="BP404">
        <v>0</v>
      </c>
      <c r="BQ404" s="24">
        <f t="shared" si="45"/>
        <v>0</v>
      </c>
      <c r="BR404">
        <f t="shared" si="46"/>
        <v>0</v>
      </c>
      <c r="BS404">
        <f t="shared" si="47"/>
        <v>1</v>
      </c>
    </row>
    <row r="405" spans="43:71">
      <c r="AQ405">
        <v>3.299713134765625E-2</v>
      </c>
      <c r="AR405">
        <v>3.39508056640625E-2</v>
      </c>
      <c r="AS405" s="24">
        <f t="shared" si="42"/>
        <v>2.8490028490028491E-2</v>
      </c>
      <c r="AT405">
        <f t="shared" si="43"/>
        <v>9.5367431640625E-4</v>
      </c>
      <c r="AU405">
        <f t="shared" si="44"/>
        <v>1</v>
      </c>
      <c r="BO405">
        <v>3.299713134765625E-2</v>
      </c>
      <c r="BP405">
        <v>3.39508056640625E-2</v>
      </c>
      <c r="BQ405" s="24">
        <f t="shared" si="45"/>
        <v>2.8490028490028491E-2</v>
      </c>
      <c r="BR405">
        <f t="shared" si="46"/>
        <v>9.5367431640625E-4</v>
      </c>
      <c r="BS405">
        <f t="shared" si="47"/>
        <v>1</v>
      </c>
    </row>
    <row r="406" spans="43:71">
      <c r="AQ406">
        <v>0</v>
      </c>
      <c r="AR406">
        <v>0</v>
      </c>
      <c r="AS406" s="24">
        <f t="shared" si="42"/>
        <v>0</v>
      </c>
      <c r="AT406">
        <f t="shared" si="43"/>
        <v>0</v>
      </c>
      <c r="AU406">
        <f t="shared" si="44"/>
        <v>1</v>
      </c>
      <c r="BO406">
        <v>0</v>
      </c>
      <c r="BP406">
        <v>0</v>
      </c>
      <c r="BQ406" s="24">
        <f t="shared" si="45"/>
        <v>0</v>
      </c>
      <c r="BR406">
        <f t="shared" si="46"/>
        <v>0</v>
      </c>
      <c r="BS406">
        <f t="shared" si="47"/>
        <v>1</v>
      </c>
    </row>
    <row r="407" spans="43:71">
      <c r="AQ407">
        <v>25.046157836914059</v>
      </c>
      <c r="AR407">
        <v>25.55332183837891</v>
      </c>
      <c r="AS407" s="24">
        <f t="shared" si="42"/>
        <v>2.0046214100201194E-2</v>
      </c>
      <c r="AT407">
        <f t="shared" si="43"/>
        <v>0.50716400146485086</v>
      </c>
      <c r="AU407">
        <f t="shared" si="44"/>
        <v>1</v>
      </c>
      <c r="BO407">
        <v>25.046157836914059</v>
      </c>
      <c r="BP407">
        <v>24.730682373046879</v>
      </c>
      <c r="BQ407" s="24">
        <f t="shared" si="45"/>
        <v>1.2675592204587145E-2</v>
      </c>
      <c r="BR407">
        <f t="shared" si="46"/>
        <v>0.31547546386718039</v>
      </c>
      <c r="BS407">
        <f t="shared" si="47"/>
        <v>1</v>
      </c>
    </row>
    <row r="408" spans="43:71">
      <c r="AQ408">
        <v>0</v>
      </c>
      <c r="AR408">
        <v>0</v>
      </c>
      <c r="AS408" s="24">
        <f t="shared" si="42"/>
        <v>0</v>
      </c>
      <c r="AT408">
        <f t="shared" si="43"/>
        <v>0</v>
      </c>
      <c r="AU408">
        <f t="shared" si="44"/>
        <v>1</v>
      </c>
      <c r="BO408">
        <v>0</v>
      </c>
      <c r="BP408">
        <v>0</v>
      </c>
      <c r="BQ408" s="24">
        <f t="shared" si="45"/>
        <v>0</v>
      </c>
      <c r="BR408">
        <f t="shared" si="46"/>
        <v>0</v>
      </c>
      <c r="BS408">
        <f t="shared" si="47"/>
        <v>1</v>
      </c>
    </row>
    <row r="409" spans="43:71">
      <c r="AQ409">
        <v>0</v>
      </c>
      <c r="AR409">
        <v>0</v>
      </c>
      <c r="AS409" s="24">
        <f t="shared" si="42"/>
        <v>0</v>
      </c>
      <c r="AT409">
        <f t="shared" si="43"/>
        <v>0</v>
      </c>
      <c r="AU409">
        <f t="shared" si="44"/>
        <v>1</v>
      </c>
      <c r="BO409">
        <v>0</v>
      </c>
      <c r="BP409">
        <v>0</v>
      </c>
      <c r="BQ409" s="24">
        <f t="shared" si="45"/>
        <v>0</v>
      </c>
      <c r="BR409">
        <f t="shared" si="46"/>
        <v>0</v>
      </c>
      <c r="BS409">
        <f t="shared" si="47"/>
        <v>1</v>
      </c>
    </row>
    <row r="410" spans="43:71">
      <c r="AQ410">
        <v>44.119834899902337</v>
      </c>
      <c r="AR410">
        <v>44.746065139770508</v>
      </c>
      <c r="AS410" s="24">
        <f t="shared" si="42"/>
        <v>1.4093825406339215E-2</v>
      </c>
      <c r="AT410">
        <f t="shared" si="43"/>
        <v>0.62623023986817117</v>
      </c>
      <c r="AU410">
        <f t="shared" si="44"/>
        <v>1</v>
      </c>
      <c r="BO410">
        <v>44.119834899902337</v>
      </c>
      <c r="BP410">
        <v>46.378707885742188</v>
      </c>
      <c r="BQ410" s="24">
        <f t="shared" si="45"/>
        <v>4.9920648804041692E-2</v>
      </c>
      <c r="BR410">
        <f t="shared" si="46"/>
        <v>2.2588729858398509</v>
      </c>
      <c r="BS410">
        <f t="shared" si="47"/>
        <v>1</v>
      </c>
    </row>
    <row r="411" spans="43:71">
      <c r="AQ411">
        <v>4.3262481689453116</v>
      </c>
      <c r="AR411">
        <v>4.105377197265625</v>
      </c>
      <c r="AS411" s="24">
        <f t="shared" si="42"/>
        <v>5.2391078134189716E-2</v>
      </c>
      <c r="AT411">
        <f t="shared" si="43"/>
        <v>0.22087097167968661</v>
      </c>
      <c r="AU411">
        <f t="shared" si="44"/>
        <v>1</v>
      </c>
      <c r="BO411">
        <v>4.3262481689453116</v>
      </c>
      <c r="BP411">
        <v>4.105377197265625</v>
      </c>
      <c r="BQ411" s="24">
        <f t="shared" si="45"/>
        <v>5.2391078134189716E-2</v>
      </c>
      <c r="BR411">
        <f t="shared" si="46"/>
        <v>0.22087097167968661</v>
      </c>
      <c r="BS411">
        <f t="shared" si="47"/>
        <v>1</v>
      </c>
    </row>
    <row r="412" spans="43:71">
      <c r="AQ412">
        <v>0.57201385498046875</v>
      </c>
      <c r="AR412">
        <v>0.68024855393629813</v>
      </c>
      <c r="AS412" s="24">
        <f t="shared" si="42"/>
        <v>0.17286264952958966</v>
      </c>
      <c r="AT412">
        <f t="shared" si="43"/>
        <v>0.10823469895582938</v>
      </c>
      <c r="AU412">
        <f t="shared" si="44"/>
        <v>1</v>
      </c>
      <c r="BO412">
        <v>0.57201385498046875</v>
      </c>
      <c r="BP412">
        <v>0.63686370849609375</v>
      </c>
      <c r="BQ412" s="24">
        <f t="shared" si="45"/>
        <v>0.10728936573051435</v>
      </c>
      <c r="BR412">
        <f t="shared" si="46"/>
        <v>6.4849853515625E-2</v>
      </c>
      <c r="BS412">
        <f t="shared" si="47"/>
        <v>1</v>
      </c>
    </row>
    <row r="413" spans="43:71">
      <c r="AQ413">
        <v>0</v>
      </c>
      <c r="AR413">
        <v>0</v>
      </c>
      <c r="AS413" s="24">
        <f t="shared" si="42"/>
        <v>0</v>
      </c>
      <c r="AT413">
        <f t="shared" si="43"/>
        <v>0</v>
      </c>
      <c r="AU413">
        <f t="shared" si="44"/>
        <v>1</v>
      </c>
      <c r="BO413">
        <v>0</v>
      </c>
      <c r="BP413">
        <v>0</v>
      </c>
      <c r="BQ413" s="24">
        <f t="shared" si="45"/>
        <v>0</v>
      </c>
      <c r="BR413">
        <f t="shared" si="46"/>
        <v>0</v>
      </c>
      <c r="BS413">
        <f t="shared" si="47"/>
        <v>1</v>
      </c>
    </row>
    <row r="414" spans="43:71">
      <c r="AQ414">
        <v>43.056869506835938</v>
      </c>
      <c r="AR414">
        <v>39.600999014718191</v>
      </c>
      <c r="AS414" s="24">
        <f t="shared" si="42"/>
        <v>8.361866943657234E-2</v>
      </c>
      <c r="AT414">
        <f t="shared" si="43"/>
        <v>3.4558704921177466</v>
      </c>
      <c r="AU414">
        <f t="shared" si="44"/>
        <v>1</v>
      </c>
      <c r="BO414">
        <v>43.056869506835938</v>
      </c>
      <c r="BP414">
        <v>46.378707885742188</v>
      </c>
      <c r="BQ414" s="24">
        <f t="shared" si="45"/>
        <v>7.4284495628065689E-2</v>
      </c>
      <c r="BR414">
        <f t="shared" si="46"/>
        <v>3.32183837890625</v>
      </c>
      <c r="BS414">
        <f t="shared" si="47"/>
        <v>1</v>
      </c>
    </row>
    <row r="415" spans="43:71">
      <c r="AQ415">
        <v>6.292724609375</v>
      </c>
      <c r="AR415">
        <v>5.6660334269205732</v>
      </c>
      <c r="AS415" s="24">
        <f t="shared" si="42"/>
        <v>0.10480874026422812</v>
      </c>
      <c r="AT415">
        <f t="shared" si="43"/>
        <v>0.62669118245442679</v>
      </c>
      <c r="AU415">
        <f t="shared" si="44"/>
        <v>1</v>
      </c>
      <c r="BO415">
        <v>6.292724609375</v>
      </c>
      <c r="BP415">
        <v>5.8038711547851563</v>
      </c>
      <c r="BQ415" s="24">
        <f t="shared" si="45"/>
        <v>8.0824963340218534E-2</v>
      </c>
      <c r="BR415">
        <f t="shared" si="46"/>
        <v>0.48885345458984375</v>
      </c>
      <c r="BS415">
        <f t="shared" si="47"/>
        <v>1</v>
      </c>
    </row>
    <row r="416" spans="43:71">
      <c r="AQ416">
        <v>0</v>
      </c>
      <c r="AR416">
        <v>0</v>
      </c>
      <c r="AS416" s="24">
        <f t="shared" si="42"/>
        <v>0</v>
      </c>
      <c r="AT416">
        <f t="shared" si="43"/>
        <v>0</v>
      </c>
      <c r="AU416">
        <f t="shared" si="44"/>
        <v>1</v>
      </c>
      <c r="BO416">
        <v>0</v>
      </c>
      <c r="BP416">
        <v>0</v>
      </c>
      <c r="BQ416" s="24">
        <f t="shared" si="45"/>
        <v>0</v>
      </c>
      <c r="BR416">
        <f t="shared" si="46"/>
        <v>0</v>
      </c>
      <c r="BS416">
        <f t="shared" si="47"/>
        <v>1</v>
      </c>
    </row>
    <row r="417" spans="43:71">
      <c r="AQ417">
        <v>0</v>
      </c>
      <c r="AR417">
        <v>6.6121419270833337E-4</v>
      </c>
      <c r="AS417" s="24">
        <f t="shared" si="42"/>
        <v>2</v>
      </c>
      <c r="AT417">
        <f t="shared" si="43"/>
        <v>6.6121419270833337E-4</v>
      </c>
      <c r="AU417">
        <f t="shared" si="44"/>
        <v>0</v>
      </c>
      <c r="BO417">
        <v>0</v>
      </c>
      <c r="BP417">
        <v>0</v>
      </c>
      <c r="BQ417" s="24">
        <f t="shared" si="45"/>
        <v>0</v>
      </c>
      <c r="BR417">
        <f t="shared" si="46"/>
        <v>0</v>
      </c>
      <c r="BS417">
        <f t="shared" si="47"/>
        <v>1</v>
      </c>
    </row>
    <row r="418" spans="43:71">
      <c r="AQ418">
        <v>0.150299072265625</v>
      </c>
      <c r="AR418">
        <v>0.59157284823330969</v>
      </c>
      <c r="AS418" s="24">
        <f t="shared" si="42"/>
        <v>1.1896225312609561</v>
      </c>
      <c r="AT418">
        <f t="shared" si="43"/>
        <v>0.44127377596768469</v>
      </c>
      <c r="AU418">
        <f t="shared" si="44"/>
        <v>0</v>
      </c>
      <c r="BO418">
        <v>0.150299072265625</v>
      </c>
      <c r="BP418">
        <v>0.5695343017578125</v>
      </c>
      <c r="BQ418" s="24">
        <f t="shared" si="45"/>
        <v>1.1648118706942236</v>
      </c>
      <c r="BR418">
        <f t="shared" si="46"/>
        <v>0.4192352294921875</v>
      </c>
      <c r="BS418">
        <f t="shared" si="47"/>
        <v>0</v>
      </c>
    </row>
    <row r="419" spans="43:71">
      <c r="AQ419">
        <v>30.017280578613281</v>
      </c>
      <c r="AR419">
        <v>23.69109029355257</v>
      </c>
      <c r="AS419" s="24">
        <f t="shared" si="42"/>
        <v>0.2355755790887053</v>
      </c>
      <c r="AT419">
        <f t="shared" si="43"/>
        <v>6.3261902850607115</v>
      </c>
      <c r="AU419">
        <f t="shared" si="44"/>
        <v>0</v>
      </c>
      <c r="BO419">
        <v>30.017280578613281</v>
      </c>
      <c r="BP419">
        <v>27.542877197265621</v>
      </c>
      <c r="BQ419" s="24">
        <f t="shared" si="45"/>
        <v>8.5976254303617647E-2</v>
      </c>
      <c r="BR419">
        <f t="shared" si="46"/>
        <v>2.4744033813476598</v>
      </c>
      <c r="BS419">
        <f t="shared" si="47"/>
        <v>1</v>
      </c>
    </row>
    <row r="420" spans="43:71">
      <c r="AQ420">
        <v>0</v>
      </c>
      <c r="AR420">
        <v>0</v>
      </c>
      <c r="AS420" s="24">
        <f t="shared" si="42"/>
        <v>0</v>
      </c>
      <c r="AT420">
        <f t="shared" si="43"/>
        <v>0</v>
      </c>
      <c r="AU420">
        <f t="shared" si="44"/>
        <v>1</v>
      </c>
      <c r="BO420">
        <v>0</v>
      </c>
      <c r="BP420">
        <v>0</v>
      </c>
      <c r="BQ420" s="24">
        <f t="shared" si="45"/>
        <v>0</v>
      </c>
      <c r="BR420">
        <f t="shared" si="46"/>
        <v>0</v>
      </c>
      <c r="BS420">
        <f t="shared" si="47"/>
        <v>1</v>
      </c>
    </row>
    <row r="421" spans="43:71">
      <c r="AQ421">
        <v>1.093864440917969</v>
      </c>
      <c r="AR421">
        <v>0.8758544921875</v>
      </c>
      <c r="AS421" s="24">
        <f t="shared" si="42"/>
        <v>0.22136147961653937</v>
      </c>
      <c r="AT421">
        <f t="shared" si="43"/>
        <v>0.21800994873046897</v>
      </c>
      <c r="AU421">
        <f t="shared" si="44"/>
        <v>1</v>
      </c>
      <c r="BO421">
        <v>1.093864440917969</v>
      </c>
      <c r="BP421">
        <v>0.847625732421875</v>
      </c>
      <c r="BQ421" s="24">
        <f t="shared" si="45"/>
        <v>0.25365949503880558</v>
      </c>
      <c r="BR421">
        <f t="shared" si="46"/>
        <v>0.24623870849609397</v>
      </c>
      <c r="BS421">
        <f t="shared" si="47"/>
        <v>0</v>
      </c>
    </row>
    <row r="422" spans="43:71">
      <c r="AQ422">
        <v>0</v>
      </c>
      <c r="AR422">
        <v>0</v>
      </c>
      <c r="AS422" s="24">
        <f t="shared" si="42"/>
        <v>0</v>
      </c>
      <c r="AT422">
        <f t="shared" si="43"/>
        <v>0</v>
      </c>
      <c r="AU422">
        <f t="shared" si="44"/>
        <v>1</v>
      </c>
      <c r="BO422">
        <v>0</v>
      </c>
      <c r="BP422">
        <v>0</v>
      </c>
      <c r="BQ422" s="24">
        <f t="shared" si="45"/>
        <v>0</v>
      </c>
      <c r="BR422">
        <f t="shared" si="46"/>
        <v>0</v>
      </c>
      <c r="BS422">
        <f t="shared" si="47"/>
        <v>1</v>
      </c>
    </row>
    <row r="423" spans="43:71">
      <c r="AQ423">
        <v>0</v>
      </c>
      <c r="AR423">
        <v>2.0122528076171878E-2</v>
      </c>
      <c r="AS423" s="24">
        <f t="shared" si="42"/>
        <v>2</v>
      </c>
      <c r="AT423">
        <f t="shared" si="43"/>
        <v>2.0122528076171878E-2</v>
      </c>
      <c r="AU423">
        <f t="shared" si="44"/>
        <v>0</v>
      </c>
      <c r="BO423">
        <v>0</v>
      </c>
      <c r="BP423">
        <v>4.28009033203125E-2</v>
      </c>
      <c r="BQ423" s="24">
        <f t="shared" si="45"/>
        <v>2</v>
      </c>
      <c r="BR423">
        <f t="shared" si="46"/>
        <v>4.28009033203125E-2</v>
      </c>
      <c r="BS423">
        <f t="shared" si="47"/>
        <v>0</v>
      </c>
    </row>
    <row r="424" spans="43:71">
      <c r="AQ424">
        <v>3.4402847290039058</v>
      </c>
      <c r="AR424">
        <v>4.3035507202148438</v>
      </c>
      <c r="AS424" s="24">
        <f t="shared" si="42"/>
        <v>0.22295566502463066</v>
      </c>
      <c r="AT424">
        <f t="shared" si="43"/>
        <v>0.86326599121093794</v>
      </c>
      <c r="AU424">
        <f t="shared" si="44"/>
        <v>0</v>
      </c>
      <c r="BO424">
        <v>3.4402847290039058</v>
      </c>
      <c r="BP424">
        <v>4.3035507202148438</v>
      </c>
      <c r="BQ424" s="24">
        <f t="shared" si="45"/>
        <v>0.22295566502463066</v>
      </c>
      <c r="BR424">
        <f t="shared" si="46"/>
        <v>0.86326599121093794</v>
      </c>
      <c r="BS424">
        <f t="shared" si="47"/>
        <v>0</v>
      </c>
    </row>
    <row r="425" spans="43:71">
      <c r="AQ425">
        <v>1.574134826660156</v>
      </c>
      <c r="AR425">
        <v>1.414031982421875</v>
      </c>
      <c r="AS425" s="24">
        <f t="shared" si="42"/>
        <v>0.10715790279958623</v>
      </c>
      <c r="AT425">
        <f t="shared" si="43"/>
        <v>0.16010284423828103</v>
      </c>
      <c r="AU425">
        <f t="shared" si="44"/>
        <v>1</v>
      </c>
      <c r="BO425">
        <v>1.574134826660156</v>
      </c>
      <c r="BP425">
        <v>1.3874053955078121</v>
      </c>
      <c r="BQ425" s="24">
        <f t="shared" si="45"/>
        <v>0.1261029174985511</v>
      </c>
      <c r="BR425">
        <f t="shared" si="46"/>
        <v>0.18672943115234397</v>
      </c>
      <c r="BS425">
        <f t="shared" si="47"/>
        <v>1</v>
      </c>
    </row>
    <row r="426" spans="43:71">
      <c r="AQ426">
        <v>0</v>
      </c>
      <c r="AR426">
        <v>0</v>
      </c>
      <c r="AS426" s="24">
        <f t="shared" si="42"/>
        <v>0</v>
      </c>
      <c r="AT426">
        <f t="shared" si="43"/>
        <v>0</v>
      </c>
      <c r="AU426">
        <f t="shared" si="44"/>
        <v>1</v>
      </c>
      <c r="BO426">
        <v>0</v>
      </c>
      <c r="BP426">
        <v>0</v>
      </c>
      <c r="BQ426" s="24">
        <f t="shared" si="45"/>
        <v>0</v>
      </c>
      <c r="BR426">
        <f t="shared" si="46"/>
        <v>0</v>
      </c>
      <c r="BS426">
        <f t="shared" si="47"/>
        <v>1</v>
      </c>
    </row>
    <row r="427" spans="43:71">
      <c r="AQ427">
        <v>0</v>
      </c>
      <c r="AR427">
        <v>0</v>
      </c>
      <c r="AS427" s="24">
        <f t="shared" si="42"/>
        <v>0</v>
      </c>
      <c r="AT427">
        <f t="shared" si="43"/>
        <v>0</v>
      </c>
      <c r="AU427">
        <f t="shared" si="44"/>
        <v>1</v>
      </c>
      <c r="BO427">
        <v>0</v>
      </c>
      <c r="BP427">
        <v>0</v>
      </c>
      <c r="BQ427" s="24">
        <f t="shared" si="45"/>
        <v>0</v>
      </c>
      <c r="BR427">
        <f t="shared" si="46"/>
        <v>0</v>
      </c>
      <c r="BS427">
        <f t="shared" si="47"/>
        <v>1</v>
      </c>
    </row>
    <row r="428" spans="43:71">
      <c r="AQ428">
        <v>0</v>
      </c>
      <c r="AR428">
        <v>0</v>
      </c>
      <c r="AS428" s="24">
        <f t="shared" si="42"/>
        <v>0</v>
      </c>
      <c r="AT428">
        <f t="shared" si="43"/>
        <v>0</v>
      </c>
      <c r="AU428">
        <f t="shared" si="44"/>
        <v>1</v>
      </c>
      <c r="BO428">
        <v>0</v>
      </c>
      <c r="BP428">
        <v>0</v>
      </c>
      <c r="BQ428" s="24">
        <f t="shared" si="45"/>
        <v>0</v>
      </c>
      <c r="BR428">
        <f t="shared" si="46"/>
        <v>0</v>
      </c>
      <c r="BS428">
        <f t="shared" si="47"/>
        <v>1</v>
      </c>
    </row>
    <row r="429" spans="43:71">
      <c r="AQ429">
        <v>0</v>
      </c>
      <c r="AR429">
        <v>0</v>
      </c>
      <c r="AS429" s="24">
        <f t="shared" si="42"/>
        <v>0</v>
      </c>
      <c r="AT429">
        <f t="shared" si="43"/>
        <v>0</v>
      </c>
      <c r="AU429">
        <f t="shared" si="44"/>
        <v>1</v>
      </c>
      <c r="BO429">
        <v>0</v>
      </c>
      <c r="BP429">
        <v>0</v>
      </c>
      <c r="BQ429" s="24">
        <f t="shared" si="45"/>
        <v>0</v>
      </c>
      <c r="BR429">
        <f t="shared" si="46"/>
        <v>0</v>
      </c>
      <c r="BS429">
        <f t="shared" si="47"/>
        <v>1</v>
      </c>
    </row>
    <row r="430" spans="43:71">
      <c r="AQ430">
        <v>0</v>
      </c>
      <c r="AR430">
        <v>0</v>
      </c>
      <c r="AS430" s="24">
        <f t="shared" si="42"/>
        <v>0</v>
      </c>
      <c r="AT430">
        <f t="shared" si="43"/>
        <v>0</v>
      </c>
      <c r="AU430">
        <f t="shared" si="44"/>
        <v>1</v>
      </c>
      <c r="BO430">
        <v>0</v>
      </c>
      <c r="BP430">
        <v>0</v>
      </c>
      <c r="BQ430" s="24">
        <f t="shared" si="45"/>
        <v>0</v>
      </c>
      <c r="BR430">
        <f t="shared" si="46"/>
        <v>0</v>
      </c>
      <c r="BS430">
        <f t="shared" si="47"/>
        <v>1</v>
      </c>
    </row>
    <row r="431" spans="43:71">
      <c r="AQ431">
        <v>0</v>
      </c>
      <c r="AR431">
        <v>0.41046142578125</v>
      </c>
      <c r="AS431" s="24">
        <f t="shared" si="42"/>
        <v>2</v>
      </c>
      <c r="AT431">
        <f t="shared" si="43"/>
        <v>0.41046142578125</v>
      </c>
      <c r="AU431">
        <f t="shared" si="44"/>
        <v>0</v>
      </c>
      <c r="BO431">
        <v>0</v>
      </c>
      <c r="BP431">
        <v>0</v>
      </c>
      <c r="BQ431" s="24">
        <f t="shared" si="45"/>
        <v>0</v>
      </c>
      <c r="BR431">
        <f t="shared" si="46"/>
        <v>0</v>
      </c>
      <c r="BS431">
        <f t="shared" si="47"/>
        <v>1</v>
      </c>
    </row>
    <row r="432" spans="43:71">
      <c r="AQ432">
        <v>49.54681396484375</v>
      </c>
      <c r="AR432">
        <v>49.354648590087891</v>
      </c>
      <c r="AS432" s="24">
        <f t="shared" si="42"/>
        <v>3.8859966231364331E-3</v>
      </c>
      <c r="AT432">
        <f t="shared" si="43"/>
        <v>0.19216537475585938</v>
      </c>
      <c r="AU432">
        <f t="shared" si="44"/>
        <v>1</v>
      </c>
      <c r="BO432">
        <v>49.54681396484375</v>
      </c>
      <c r="BP432">
        <v>49.723434448242188</v>
      </c>
      <c r="BQ432" s="24">
        <f t="shared" si="45"/>
        <v>3.5583769804519829E-3</v>
      </c>
      <c r="BR432">
        <f t="shared" si="46"/>
        <v>0.1766204833984375</v>
      </c>
      <c r="BS432">
        <f t="shared" si="47"/>
        <v>1</v>
      </c>
    </row>
    <row r="433" spans="43:71">
      <c r="AQ433">
        <v>0</v>
      </c>
      <c r="AR433">
        <v>0</v>
      </c>
      <c r="AS433" s="24">
        <f t="shared" si="42"/>
        <v>0</v>
      </c>
      <c r="AT433">
        <f t="shared" si="43"/>
        <v>0</v>
      </c>
      <c r="AU433">
        <f t="shared" si="44"/>
        <v>1</v>
      </c>
      <c r="BO433">
        <v>0</v>
      </c>
      <c r="BP433">
        <v>0</v>
      </c>
      <c r="BQ433" s="24">
        <f t="shared" si="45"/>
        <v>0</v>
      </c>
      <c r="BR433">
        <f t="shared" si="46"/>
        <v>0</v>
      </c>
      <c r="BS433">
        <f t="shared" si="47"/>
        <v>1</v>
      </c>
    </row>
    <row r="434" spans="43:71">
      <c r="AQ434">
        <v>0</v>
      </c>
      <c r="AR434">
        <v>0</v>
      </c>
      <c r="AS434" s="24">
        <f t="shared" si="42"/>
        <v>0</v>
      </c>
      <c r="AT434">
        <f t="shared" si="43"/>
        <v>0</v>
      </c>
      <c r="AU434">
        <f t="shared" si="44"/>
        <v>1</v>
      </c>
      <c r="BO434">
        <v>0</v>
      </c>
      <c r="BP434">
        <v>0</v>
      </c>
      <c r="BQ434" s="24">
        <f t="shared" si="45"/>
        <v>0</v>
      </c>
      <c r="BR434">
        <f t="shared" si="46"/>
        <v>0</v>
      </c>
      <c r="BS434">
        <f t="shared" si="47"/>
        <v>1</v>
      </c>
    </row>
    <row r="435" spans="43:71">
      <c r="AQ435">
        <v>4.3962478637695313</v>
      </c>
      <c r="AR435">
        <v>4.1261672973632813</v>
      </c>
      <c r="AS435" s="24">
        <f t="shared" si="42"/>
        <v>6.338122733986841E-2</v>
      </c>
      <c r="AT435">
        <f t="shared" si="43"/>
        <v>0.27008056640625</v>
      </c>
      <c r="AU435">
        <f t="shared" si="44"/>
        <v>1</v>
      </c>
      <c r="BO435">
        <v>4.3962478637695313</v>
      </c>
      <c r="BP435">
        <v>4.1261672973632813</v>
      </c>
      <c r="BQ435" s="24">
        <f t="shared" si="45"/>
        <v>6.338122733986841E-2</v>
      </c>
      <c r="BR435">
        <f t="shared" si="46"/>
        <v>0.27008056640625</v>
      </c>
      <c r="BS435">
        <f t="shared" si="47"/>
        <v>1</v>
      </c>
    </row>
    <row r="436" spans="43:71">
      <c r="AQ436">
        <v>0</v>
      </c>
      <c r="AR436">
        <v>0</v>
      </c>
      <c r="AS436" s="24">
        <f t="shared" si="42"/>
        <v>0</v>
      </c>
      <c r="AT436">
        <f t="shared" si="43"/>
        <v>0</v>
      </c>
      <c r="AU436">
        <f t="shared" si="44"/>
        <v>1</v>
      </c>
      <c r="BO436">
        <v>0</v>
      </c>
      <c r="BP436">
        <v>0</v>
      </c>
      <c r="BQ436" s="24">
        <f t="shared" si="45"/>
        <v>0</v>
      </c>
      <c r="BR436">
        <f t="shared" si="46"/>
        <v>0</v>
      </c>
      <c r="BS436">
        <f t="shared" si="47"/>
        <v>1</v>
      </c>
    </row>
    <row r="437" spans="43:71">
      <c r="AQ437">
        <v>0</v>
      </c>
      <c r="AR437">
        <v>0</v>
      </c>
      <c r="AS437" s="24">
        <f t="shared" si="42"/>
        <v>0</v>
      </c>
      <c r="AT437">
        <f t="shared" si="43"/>
        <v>0</v>
      </c>
      <c r="AU437">
        <f t="shared" si="44"/>
        <v>1</v>
      </c>
      <c r="BO437">
        <v>0</v>
      </c>
      <c r="BP437">
        <v>0</v>
      </c>
      <c r="BQ437" s="24">
        <f t="shared" si="45"/>
        <v>0</v>
      </c>
      <c r="BR437">
        <f t="shared" si="46"/>
        <v>0</v>
      </c>
      <c r="BS437">
        <f t="shared" si="47"/>
        <v>1</v>
      </c>
    </row>
    <row r="438" spans="43:71">
      <c r="AQ438">
        <v>0</v>
      </c>
      <c r="AR438">
        <v>0</v>
      </c>
      <c r="AS438" s="24">
        <f t="shared" si="42"/>
        <v>0</v>
      </c>
      <c r="AT438">
        <f t="shared" si="43"/>
        <v>0</v>
      </c>
      <c r="AU438">
        <f t="shared" si="44"/>
        <v>1</v>
      </c>
      <c r="BO438">
        <v>0</v>
      </c>
      <c r="BP438">
        <v>0</v>
      </c>
      <c r="BQ438" s="24">
        <f t="shared" si="45"/>
        <v>0</v>
      </c>
      <c r="BR438">
        <f t="shared" si="46"/>
        <v>0</v>
      </c>
      <c r="BS438">
        <f t="shared" si="47"/>
        <v>1</v>
      </c>
    </row>
    <row r="439" spans="43:71">
      <c r="AQ439">
        <v>0</v>
      </c>
      <c r="AR439">
        <v>0</v>
      </c>
      <c r="AS439" s="24">
        <f t="shared" si="42"/>
        <v>0</v>
      </c>
      <c r="AT439">
        <f t="shared" si="43"/>
        <v>0</v>
      </c>
      <c r="AU439">
        <f t="shared" si="44"/>
        <v>1</v>
      </c>
      <c r="BO439">
        <v>0</v>
      </c>
      <c r="BP439">
        <v>0</v>
      </c>
      <c r="BQ439" s="24">
        <f t="shared" si="45"/>
        <v>0</v>
      </c>
      <c r="BR439">
        <f t="shared" si="46"/>
        <v>0</v>
      </c>
      <c r="BS439">
        <f t="shared" si="47"/>
        <v>1</v>
      </c>
    </row>
    <row r="440" spans="43:71">
      <c r="AQ440">
        <v>0</v>
      </c>
      <c r="AR440">
        <v>0</v>
      </c>
      <c r="AS440" s="24">
        <f t="shared" si="42"/>
        <v>0</v>
      </c>
      <c r="AT440">
        <f t="shared" si="43"/>
        <v>0</v>
      </c>
      <c r="AU440">
        <f t="shared" si="44"/>
        <v>1</v>
      </c>
      <c r="BO440">
        <v>0</v>
      </c>
      <c r="BP440">
        <v>0</v>
      </c>
      <c r="BQ440" s="24">
        <f t="shared" si="45"/>
        <v>0</v>
      </c>
      <c r="BR440">
        <f t="shared" si="46"/>
        <v>0</v>
      </c>
      <c r="BS440">
        <f t="shared" si="47"/>
        <v>1</v>
      </c>
    </row>
    <row r="441" spans="43:71">
      <c r="AQ441">
        <v>44.583702087402337</v>
      </c>
      <c r="AR441">
        <v>44.174003601074219</v>
      </c>
      <c r="AS441" s="24">
        <f t="shared" si="42"/>
        <v>9.2318403940292292E-3</v>
      </c>
      <c r="AT441">
        <f t="shared" si="43"/>
        <v>0.40969848632811789</v>
      </c>
      <c r="AU441">
        <f t="shared" si="44"/>
        <v>1</v>
      </c>
      <c r="BO441">
        <v>44.583702087402337</v>
      </c>
      <c r="BP441">
        <v>44.174003601074219</v>
      </c>
      <c r="BQ441" s="24">
        <f t="shared" si="45"/>
        <v>9.2318403940292292E-3</v>
      </c>
      <c r="BR441">
        <f t="shared" si="46"/>
        <v>0.40969848632811789</v>
      </c>
      <c r="BS441">
        <f t="shared" si="47"/>
        <v>1</v>
      </c>
    </row>
    <row r="442" spans="43:71">
      <c r="AQ442">
        <v>0</v>
      </c>
      <c r="AR442">
        <v>0</v>
      </c>
      <c r="AS442" s="24">
        <f t="shared" si="42"/>
        <v>0</v>
      </c>
      <c r="AT442">
        <f t="shared" si="43"/>
        <v>0</v>
      </c>
      <c r="AU442">
        <f t="shared" si="44"/>
        <v>1</v>
      </c>
      <c r="BO442">
        <v>0</v>
      </c>
      <c r="BP442">
        <v>0</v>
      </c>
      <c r="BQ442" s="24">
        <f t="shared" si="45"/>
        <v>0</v>
      </c>
      <c r="BR442">
        <f t="shared" si="46"/>
        <v>0</v>
      </c>
      <c r="BS442">
        <f t="shared" si="47"/>
        <v>1</v>
      </c>
    </row>
    <row r="443" spans="43:71">
      <c r="AQ443">
        <v>0.1857757568359375</v>
      </c>
      <c r="AR443">
        <v>0.27861595153808588</v>
      </c>
      <c r="AS443" s="24">
        <f t="shared" si="42"/>
        <v>0.39983571208542951</v>
      </c>
      <c r="AT443">
        <f t="shared" si="43"/>
        <v>9.2840194702148382E-2</v>
      </c>
      <c r="AU443">
        <f t="shared" si="44"/>
        <v>0</v>
      </c>
      <c r="BO443">
        <v>0.1857757568359375</v>
      </c>
      <c r="BP443">
        <v>0.4039764404296875</v>
      </c>
      <c r="BQ443" s="24">
        <f t="shared" si="45"/>
        <v>0.73997412677878394</v>
      </c>
      <c r="BR443">
        <f t="shared" si="46"/>
        <v>0.21820068359375</v>
      </c>
      <c r="BS443">
        <f t="shared" si="47"/>
        <v>0</v>
      </c>
    </row>
    <row r="444" spans="43:71">
      <c r="AQ444">
        <v>48.684501647949219</v>
      </c>
      <c r="AR444">
        <v>47.711793999922897</v>
      </c>
      <c r="AS444" s="24">
        <f t="shared" si="42"/>
        <v>2.0181432107713865E-2</v>
      </c>
      <c r="AT444">
        <f t="shared" si="43"/>
        <v>0.97270764802632215</v>
      </c>
      <c r="AU444">
        <f t="shared" si="44"/>
        <v>1</v>
      </c>
      <c r="BO444">
        <v>48.684501647949219</v>
      </c>
      <c r="BP444">
        <v>48.779487609863281</v>
      </c>
      <c r="BQ444" s="24">
        <f t="shared" si="45"/>
        <v>1.9491498888436611E-3</v>
      </c>
      <c r="BR444">
        <f t="shared" si="46"/>
        <v>9.49859619140625E-2</v>
      </c>
      <c r="BS444">
        <f t="shared" si="47"/>
        <v>1</v>
      </c>
    </row>
    <row r="445" spans="43:71">
      <c r="AQ445">
        <v>0</v>
      </c>
      <c r="AR445">
        <v>0</v>
      </c>
      <c r="AS445" s="24">
        <f t="shared" si="42"/>
        <v>0</v>
      </c>
      <c r="AT445">
        <f t="shared" si="43"/>
        <v>0</v>
      </c>
      <c r="AU445">
        <f t="shared" si="44"/>
        <v>1</v>
      </c>
      <c r="BO445">
        <v>0</v>
      </c>
      <c r="BP445">
        <v>0</v>
      </c>
      <c r="BQ445" s="24">
        <f t="shared" si="45"/>
        <v>0</v>
      </c>
      <c r="BR445">
        <f t="shared" si="46"/>
        <v>0</v>
      </c>
      <c r="BS445">
        <f t="shared" si="47"/>
        <v>1</v>
      </c>
    </row>
    <row r="446" spans="43:71">
      <c r="AQ446">
        <v>8.2639694213867188</v>
      </c>
      <c r="AR446">
        <v>12.79879808425903</v>
      </c>
      <c r="AS446" s="24">
        <f t="shared" si="42"/>
        <v>0.43060140711867778</v>
      </c>
      <c r="AT446">
        <f t="shared" si="43"/>
        <v>4.5348286628723109</v>
      </c>
      <c r="AU446">
        <f t="shared" si="44"/>
        <v>0</v>
      </c>
      <c r="BO446">
        <v>8.2639694213867188</v>
      </c>
      <c r="BP446">
        <v>10.116767883300779</v>
      </c>
      <c r="BQ446" s="24">
        <f t="shared" si="45"/>
        <v>0.2016021915988708</v>
      </c>
      <c r="BR446">
        <f t="shared" si="46"/>
        <v>1.8527984619140607</v>
      </c>
      <c r="BS446">
        <f t="shared" si="47"/>
        <v>0</v>
      </c>
    </row>
    <row r="447" spans="43:71">
      <c r="AQ447">
        <v>47.451400756835938</v>
      </c>
      <c r="AR447">
        <v>44.883155822753913</v>
      </c>
      <c r="AS447" s="24">
        <f t="shared" si="42"/>
        <v>5.5629117184707935E-2</v>
      </c>
      <c r="AT447">
        <f t="shared" si="43"/>
        <v>2.5682449340820241</v>
      </c>
      <c r="AU447">
        <f t="shared" si="44"/>
        <v>1</v>
      </c>
      <c r="BO447">
        <v>47.451400756835938</v>
      </c>
      <c r="BP447">
        <v>48.153305053710938</v>
      </c>
      <c r="BQ447" s="24">
        <f t="shared" si="45"/>
        <v>1.4683467532778447E-2</v>
      </c>
      <c r="BR447">
        <f t="shared" si="46"/>
        <v>0.701904296875</v>
      </c>
      <c r="BS447">
        <f t="shared" si="47"/>
        <v>1</v>
      </c>
    </row>
    <row r="448" spans="43:71">
      <c r="AQ448">
        <v>0</v>
      </c>
      <c r="AR448">
        <v>0</v>
      </c>
      <c r="AS448" s="24">
        <f t="shared" si="42"/>
        <v>0</v>
      </c>
      <c r="AT448">
        <f t="shared" si="43"/>
        <v>0</v>
      </c>
      <c r="AU448">
        <f t="shared" si="44"/>
        <v>1</v>
      </c>
      <c r="BO448">
        <v>0</v>
      </c>
      <c r="BP448">
        <v>0</v>
      </c>
      <c r="BQ448" s="24">
        <f t="shared" si="45"/>
        <v>0</v>
      </c>
      <c r="BR448">
        <f t="shared" si="46"/>
        <v>0</v>
      </c>
      <c r="BS448">
        <f t="shared" si="47"/>
        <v>1</v>
      </c>
    </row>
    <row r="449" spans="43:71">
      <c r="AQ449">
        <v>0</v>
      </c>
      <c r="AR449">
        <v>0</v>
      </c>
      <c r="AS449" s="24">
        <f t="shared" si="42"/>
        <v>0</v>
      </c>
      <c r="AT449">
        <f t="shared" si="43"/>
        <v>0</v>
      </c>
      <c r="AU449">
        <f t="shared" si="44"/>
        <v>1</v>
      </c>
      <c r="BO449">
        <v>0</v>
      </c>
      <c r="BP449">
        <v>0</v>
      </c>
      <c r="BQ449" s="24">
        <f t="shared" si="45"/>
        <v>0</v>
      </c>
      <c r="BR449">
        <f t="shared" si="46"/>
        <v>0</v>
      </c>
      <c r="BS449">
        <f t="shared" si="47"/>
        <v>1</v>
      </c>
    </row>
    <row r="450" spans="43:71">
      <c r="AQ450">
        <v>20.405387878417969</v>
      </c>
      <c r="AR450">
        <v>22.15633392333984</v>
      </c>
      <c r="AS450" s="24">
        <f t="shared" si="42"/>
        <v>8.227797047672808E-2</v>
      </c>
      <c r="AT450">
        <f t="shared" si="43"/>
        <v>1.7509460449218714</v>
      </c>
      <c r="AU450">
        <f t="shared" si="44"/>
        <v>1</v>
      </c>
      <c r="BO450">
        <v>20.405387878417969</v>
      </c>
      <c r="BP450">
        <v>19.054985046386719</v>
      </c>
      <c r="BQ450" s="24">
        <f t="shared" si="45"/>
        <v>6.8443490618021519E-2</v>
      </c>
      <c r="BR450">
        <f t="shared" si="46"/>
        <v>1.35040283203125</v>
      </c>
      <c r="BS450">
        <f t="shared" si="47"/>
        <v>1</v>
      </c>
    </row>
    <row r="451" spans="43:71">
      <c r="AQ451">
        <v>1.76849365234375</v>
      </c>
      <c r="AR451">
        <v>1.8695831298828121</v>
      </c>
      <c r="AS451" s="24">
        <f t="shared" si="42"/>
        <v>5.5573031351577824E-2</v>
      </c>
      <c r="AT451">
        <f t="shared" si="43"/>
        <v>0.10108947753906206</v>
      </c>
      <c r="AU451">
        <f t="shared" si="44"/>
        <v>1</v>
      </c>
      <c r="BO451">
        <v>1.76849365234375</v>
      </c>
      <c r="BP451">
        <v>2.4866104125976558</v>
      </c>
      <c r="BQ451" s="24">
        <f t="shared" si="45"/>
        <v>0.33753193778295737</v>
      </c>
      <c r="BR451">
        <f t="shared" si="46"/>
        <v>0.71811676025390581</v>
      </c>
      <c r="BS451">
        <f t="shared" si="47"/>
        <v>0</v>
      </c>
    </row>
    <row r="452" spans="43:71">
      <c r="AQ452">
        <v>1.9176483154296879</v>
      </c>
      <c r="AR452">
        <v>1.150321960449219</v>
      </c>
      <c r="AS452" s="24">
        <f t="shared" si="42"/>
        <v>0.50021759403170651</v>
      </c>
      <c r="AT452">
        <f t="shared" si="43"/>
        <v>0.76732635498046897</v>
      </c>
      <c r="AU452">
        <f t="shared" si="44"/>
        <v>0</v>
      </c>
      <c r="BO452">
        <v>1.9176483154296879</v>
      </c>
      <c r="BP452">
        <v>1.150321960449219</v>
      </c>
      <c r="BQ452" s="24">
        <f t="shared" si="45"/>
        <v>0.50021759403170651</v>
      </c>
      <c r="BR452">
        <f t="shared" si="46"/>
        <v>0.76732635498046897</v>
      </c>
      <c r="BS452">
        <f t="shared" si="47"/>
        <v>0</v>
      </c>
    </row>
    <row r="453" spans="43:71">
      <c r="AQ453">
        <v>0</v>
      </c>
      <c r="AR453">
        <v>0</v>
      </c>
      <c r="AS453" s="24">
        <f t="shared" si="42"/>
        <v>0</v>
      </c>
      <c r="AT453">
        <f t="shared" si="43"/>
        <v>0</v>
      </c>
      <c r="AU453">
        <f t="shared" si="44"/>
        <v>1</v>
      </c>
      <c r="BO453">
        <v>0</v>
      </c>
      <c r="BP453">
        <v>0</v>
      </c>
      <c r="BQ453" s="24">
        <f t="shared" si="45"/>
        <v>0</v>
      </c>
      <c r="BR453">
        <f t="shared" si="46"/>
        <v>0</v>
      </c>
      <c r="BS453">
        <f t="shared" si="47"/>
        <v>1</v>
      </c>
    </row>
    <row r="454" spans="43:71">
      <c r="AQ454">
        <v>45.434379577636719</v>
      </c>
      <c r="AR454">
        <v>45.45440673828125</v>
      </c>
      <c r="AS454" s="24">
        <f t="shared" si="42"/>
        <v>4.4069596385453677E-4</v>
      </c>
      <c r="AT454">
        <f t="shared" si="43"/>
        <v>2.002716064453125E-2</v>
      </c>
      <c r="AU454">
        <f t="shared" si="44"/>
        <v>1</v>
      </c>
      <c r="BO454">
        <v>45.434379577636719</v>
      </c>
      <c r="BP454">
        <v>45.197296142578118</v>
      </c>
      <c r="BQ454" s="24">
        <f t="shared" si="45"/>
        <v>5.2318007622520618E-3</v>
      </c>
      <c r="BR454">
        <f t="shared" si="46"/>
        <v>0.23708343505860086</v>
      </c>
      <c r="BS454">
        <f t="shared" si="47"/>
        <v>1</v>
      </c>
    </row>
    <row r="455" spans="43:71">
      <c r="AQ455">
        <v>48.288726806640618</v>
      </c>
      <c r="AR455">
        <v>46.859931945800781</v>
      </c>
      <c r="AS455" s="24">
        <f t="shared" si="42"/>
        <v>3.0032895462190116E-2</v>
      </c>
      <c r="AT455">
        <f t="shared" si="43"/>
        <v>1.4287948608398366</v>
      </c>
      <c r="AU455">
        <f t="shared" si="44"/>
        <v>1</v>
      </c>
      <c r="BO455">
        <v>48.288726806640618</v>
      </c>
      <c r="BP455">
        <v>48.1964111328125</v>
      </c>
      <c r="BQ455" s="24">
        <f t="shared" si="45"/>
        <v>1.9135729253151573E-3</v>
      </c>
      <c r="BR455">
        <f t="shared" si="46"/>
        <v>9.2315673828117895E-2</v>
      </c>
      <c r="BS455">
        <f t="shared" si="47"/>
        <v>1</v>
      </c>
    </row>
    <row r="456" spans="43:71">
      <c r="AQ456">
        <v>0</v>
      </c>
      <c r="AR456">
        <v>0</v>
      </c>
      <c r="AS456" s="24">
        <f t="shared" si="42"/>
        <v>0</v>
      </c>
      <c r="AT456">
        <f t="shared" si="43"/>
        <v>0</v>
      </c>
      <c r="AU456">
        <f t="shared" si="44"/>
        <v>1</v>
      </c>
      <c r="BO456">
        <v>0</v>
      </c>
      <c r="BP456">
        <v>0</v>
      </c>
      <c r="BQ456" s="24">
        <f t="shared" si="45"/>
        <v>0</v>
      </c>
      <c r="BR456">
        <f t="shared" si="46"/>
        <v>0</v>
      </c>
      <c r="BS456">
        <f t="shared" si="47"/>
        <v>1</v>
      </c>
    </row>
    <row r="457" spans="43:71">
      <c r="AQ457">
        <v>0</v>
      </c>
      <c r="AR457">
        <v>0</v>
      </c>
      <c r="AS457" s="24">
        <f t="shared" ref="AS457:AS520" si="48">IF(AND(AQ457=0, AR457=0), 0, 2 * ABS(MIN(AQ457, 100-AQ457) - MIN(AR457, 100-AR457)) / (ABS(MIN(AQ457, 100-AQ457)) + ABS(MIN(AR457, 100-AR457))))</f>
        <v>0</v>
      </c>
      <c r="AT457">
        <f t="shared" ref="AT457:AT520" si="49">ABS(MIN(AQ457, 100-AQ457)- MIN(AR457, 100-AR457))</f>
        <v>0</v>
      </c>
      <c r="AU457">
        <f t="shared" ref="AU457:AU520" si="50">IF(AND(MIN(AR457, 100-AR457) &lt;= 1.2*MIN(AQ457, 100- AQ457), MIN(AR457,100-AR457) &gt;= 0.8*MIN(AQ457, 100 -AQ457)), 1, 0)</f>
        <v>1</v>
      </c>
      <c r="BO457">
        <v>0</v>
      </c>
      <c r="BP457">
        <v>0</v>
      </c>
      <c r="BQ457" s="24">
        <f t="shared" ref="BQ457:BQ520" si="51">IF(AND(BO457=0, BP457=0), 0, 2 * ABS(MIN(BO457, 100-BO457) - MIN(BP457, 100-BP457)) / (ABS(MIN(BO457, 100-BO457)) + ABS(MIN(BP457, 100-BP457))))</f>
        <v>0</v>
      </c>
      <c r="BR457">
        <f t="shared" ref="BR457:BR520" si="52">ABS(MIN(BO457, 100-BO457)- MIN(BP457, 100-BP457))</f>
        <v>0</v>
      </c>
      <c r="BS457">
        <f t="shared" ref="BS457:BS520" si="53">IF(AND(MIN(BP457, 100-BP457) &lt;= 1.2*MIN(BO457, 100- BO457), MIN(BP457,100-BP457) &gt;= 0.8*MIN(BO457, 100 -BO457)), 1, 0)</f>
        <v>1</v>
      </c>
    </row>
    <row r="458" spans="43:71">
      <c r="AQ458">
        <v>0</v>
      </c>
      <c r="AR458">
        <v>0</v>
      </c>
      <c r="AS458" s="24">
        <f t="shared" si="48"/>
        <v>0</v>
      </c>
      <c r="AT458">
        <f t="shared" si="49"/>
        <v>0</v>
      </c>
      <c r="AU458">
        <f t="shared" si="50"/>
        <v>1</v>
      </c>
      <c r="BO458">
        <v>0</v>
      </c>
      <c r="BP458">
        <v>0</v>
      </c>
      <c r="BQ458" s="24">
        <f t="shared" si="51"/>
        <v>0</v>
      </c>
      <c r="BR458">
        <f t="shared" si="52"/>
        <v>0</v>
      </c>
      <c r="BS458">
        <f t="shared" si="53"/>
        <v>1</v>
      </c>
    </row>
    <row r="459" spans="43:71">
      <c r="AQ459">
        <v>2.689361572265625E-2</v>
      </c>
      <c r="AR459">
        <v>3.7701924641927093E-2</v>
      </c>
      <c r="AS459" s="24">
        <f t="shared" si="48"/>
        <v>0.33464566929133882</v>
      </c>
      <c r="AT459">
        <f t="shared" si="49"/>
        <v>1.0808308919270843E-2</v>
      </c>
      <c r="AU459">
        <f t="shared" si="50"/>
        <v>0</v>
      </c>
      <c r="BO459">
        <v>2.689361572265625E-2</v>
      </c>
      <c r="BP459">
        <v>3.337860107421875E-2</v>
      </c>
      <c r="BQ459" s="24">
        <f t="shared" si="51"/>
        <v>0.21518987341772153</v>
      </c>
      <c r="BR459">
        <f t="shared" si="52"/>
        <v>6.4849853515625E-3</v>
      </c>
      <c r="BS459">
        <f t="shared" si="53"/>
        <v>0</v>
      </c>
    </row>
    <row r="460" spans="43:71">
      <c r="AQ460">
        <v>5.2610397338867188</v>
      </c>
      <c r="AR460">
        <v>7.2095489501953116</v>
      </c>
      <c r="AS460" s="24">
        <f t="shared" si="48"/>
        <v>0.31249674986005266</v>
      </c>
      <c r="AT460">
        <f t="shared" si="49"/>
        <v>1.9485092163085929</v>
      </c>
      <c r="AU460">
        <f t="shared" si="50"/>
        <v>0</v>
      </c>
      <c r="BO460">
        <v>5.2610397338867188</v>
      </c>
      <c r="BP460">
        <v>5.3663253784179688</v>
      </c>
      <c r="BQ460" s="24">
        <f t="shared" si="51"/>
        <v>1.9814063677806096E-2</v>
      </c>
      <c r="BR460">
        <f t="shared" si="52"/>
        <v>0.10528564453125</v>
      </c>
      <c r="BS460">
        <f t="shared" si="53"/>
        <v>1</v>
      </c>
    </row>
    <row r="461" spans="43:71">
      <c r="AQ461">
        <v>0</v>
      </c>
      <c r="AR461">
        <v>0</v>
      </c>
      <c r="AS461" s="24">
        <f t="shared" si="48"/>
        <v>0</v>
      </c>
      <c r="AT461">
        <f t="shared" si="49"/>
        <v>0</v>
      </c>
      <c r="AU461">
        <f t="shared" si="50"/>
        <v>1</v>
      </c>
      <c r="BO461">
        <v>0</v>
      </c>
      <c r="BP461">
        <v>0</v>
      </c>
      <c r="BQ461" s="24">
        <f t="shared" si="51"/>
        <v>0</v>
      </c>
      <c r="BR461">
        <f t="shared" si="52"/>
        <v>0</v>
      </c>
      <c r="BS461">
        <f t="shared" si="53"/>
        <v>1</v>
      </c>
    </row>
    <row r="462" spans="43:71">
      <c r="AQ462">
        <v>0</v>
      </c>
      <c r="AR462">
        <v>0</v>
      </c>
      <c r="AS462" s="24">
        <f t="shared" si="48"/>
        <v>0</v>
      </c>
      <c r="AT462">
        <f t="shared" si="49"/>
        <v>0</v>
      </c>
      <c r="AU462">
        <f t="shared" si="50"/>
        <v>1</v>
      </c>
      <c r="BO462">
        <v>0</v>
      </c>
      <c r="BP462">
        <v>0</v>
      </c>
      <c r="BQ462" s="24">
        <f t="shared" si="51"/>
        <v>0</v>
      </c>
      <c r="BR462">
        <f t="shared" si="52"/>
        <v>0</v>
      </c>
      <c r="BS462">
        <f t="shared" si="53"/>
        <v>1</v>
      </c>
    </row>
    <row r="463" spans="43:71">
      <c r="AQ463">
        <v>0</v>
      </c>
      <c r="AR463">
        <v>0</v>
      </c>
      <c r="AS463" s="24">
        <f t="shared" si="48"/>
        <v>0</v>
      </c>
      <c r="AT463">
        <f t="shared" si="49"/>
        <v>0</v>
      </c>
      <c r="AU463">
        <f t="shared" si="50"/>
        <v>1</v>
      </c>
      <c r="BO463">
        <v>0</v>
      </c>
      <c r="BP463">
        <v>0</v>
      </c>
      <c r="BQ463" s="24">
        <f t="shared" si="51"/>
        <v>0</v>
      </c>
      <c r="BR463">
        <f t="shared" si="52"/>
        <v>0</v>
      </c>
      <c r="BS463">
        <f t="shared" si="53"/>
        <v>1</v>
      </c>
    </row>
    <row r="464" spans="43:71">
      <c r="AQ464">
        <v>1.42364501953125</v>
      </c>
      <c r="AR464">
        <v>0.92657089233398438</v>
      </c>
      <c r="AS464" s="24">
        <f t="shared" si="48"/>
        <v>0.42300294597424098</v>
      </c>
      <c r="AT464">
        <f t="shared" si="49"/>
        <v>0.49707412719726563</v>
      </c>
      <c r="AU464">
        <f t="shared" si="50"/>
        <v>0</v>
      </c>
      <c r="BO464">
        <v>1.42364501953125</v>
      </c>
      <c r="BP464">
        <v>0.7976531982421875</v>
      </c>
      <c r="BQ464" s="24">
        <f t="shared" si="51"/>
        <v>0.56362699639361158</v>
      </c>
      <c r="BR464">
        <f t="shared" si="52"/>
        <v>0.6259918212890625</v>
      </c>
      <c r="BS464">
        <f t="shared" si="53"/>
        <v>0</v>
      </c>
    </row>
    <row r="465" spans="43:71">
      <c r="AQ465">
        <v>7.20977783203125E-2</v>
      </c>
      <c r="AR465">
        <v>4.6062469482421882E-2</v>
      </c>
      <c r="AS465" s="24">
        <f t="shared" si="48"/>
        <v>0.4406779661016948</v>
      </c>
      <c r="AT465">
        <f t="shared" si="49"/>
        <v>2.6035308837890618E-2</v>
      </c>
      <c r="AU465">
        <f t="shared" si="50"/>
        <v>0</v>
      </c>
      <c r="BO465">
        <v>7.20977783203125E-2</v>
      </c>
      <c r="BP465">
        <v>6.06536865234375E-2</v>
      </c>
      <c r="BQ465" s="24">
        <f t="shared" si="51"/>
        <v>0.17241379310344829</v>
      </c>
      <c r="BR465">
        <f t="shared" si="52"/>
        <v>1.1444091796875E-2</v>
      </c>
      <c r="BS465">
        <f t="shared" si="53"/>
        <v>1</v>
      </c>
    </row>
    <row r="466" spans="43:71">
      <c r="AQ466">
        <v>1.410675048828125</v>
      </c>
      <c r="AR466">
        <v>1.929473876953125</v>
      </c>
      <c r="AS466" s="24">
        <f t="shared" si="48"/>
        <v>0.31064412973960714</v>
      </c>
      <c r="AT466">
        <f t="shared" si="49"/>
        <v>0.518798828125</v>
      </c>
      <c r="AU466">
        <f t="shared" si="50"/>
        <v>0</v>
      </c>
      <c r="BO466">
        <v>1.410675048828125</v>
      </c>
      <c r="BP466">
        <v>1.929473876953125</v>
      </c>
      <c r="BQ466" s="24">
        <f t="shared" si="51"/>
        <v>0.31064412973960714</v>
      </c>
      <c r="BR466">
        <f t="shared" si="52"/>
        <v>0.518798828125</v>
      </c>
      <c r="BS466">
        <f t="shared" si="53"/>
        <v>0</v>
      </c>
    </row>
    <row r="467" spans="43:71">
      <c r="AQ467">
        <v>0</v>
      </c>
      <c r="AR467">
        <v>0</v>
      </c>
      <c r="AS467" s="24">
        <f t="shared" si="48"/>
        <v>0</v>
      </c>
      <c r="AT467">
        <f t="shared" si="49"/>
        <v>0</v>
      </c>
      <c r="AU467">
        <f t="shared" si="50"/>
        <v>1</v>
      </c>
      <c r="BO467">
        <v>0</v>
      </c>
      <c r="BP467">
        <v>0</v>
      </c>
      <c r="BQ467" s="24">
        <f t="shared" si="51"/>
        <v>0</v>
      </c>
      <c r="BR467">
        <f t="shared" si="52"/>
        <v>0</v>
      </c>
      <c r="BS467">
        <f t="shared" si="53"/>
        <v>1</v>
      </c>
    </row>
    <row r="468" spans="43:71">
      <c r="AQ468">
        <v>0</v>
      </c>
      <c r="AR468">
        <v>0</v>
      </c>
      <c r="AS468" s="24">
        <f t="shared" si="48"/>
        <v>0</v>
      </c>
      <c r="AT468">
        <f t="shared" si="49"/>
        <v>0</v>
      </c>
      <c r="AU468">
        <f t="shared" si="50"/>
        <v>1</v>
      </c>
      <c r="BO468">
        <v>0</v>
      </c>
      <c r="BP468">
        <v>0</v>
      </c>
      <c r="BQ468" s="24">
        <f t="shared" si="51"/>
        <v>0</v>
      </c>
      <c r="BR468">
        <f t="shared" si="52"/>
        <v>0</v>
      </c>
      <c r="BS468">
        <f t="shared" si="53"/>
        <v>1</v>
      </c>
    </row>
    <row r="469" spans="43:71">
      <c r="AQ469">
        <v>0</v>
      </c>
      <c r="AR469">
        <v>0</v>
      </c>
      <c r="AS469" s="24">
        <f t="shared" si="48"/>
        <v>0</v>
      </c>
      <c r="AT469">
        <f t="shared" si="49"/>
        <v>0</v>
      </c>
      <c r="AU469">
        <f t="shared" si="50"/>
        <v>1</v>
      </c>
      <c r="BO469">
        <v>0</v>
      </c>
      <c r="BP469">
        <v>0</v>
      </c>
      <c r="BQ469" s="24">
        <f t="shared" si="51"/>
        <v>0</v>
      </c>
      <c r="BR469">
        <f t="shared" si="52"/>
        <v>0</v>
      </c>
      <c r="BS469">
        <f t="shared" si="53"/>
        <v>1</v>
      </c>
    </row>
    <row r="470" spans="43:71">
      <c r="AQ470">
        <v>0.628662109375</v>
      </c>
      <c r="AR470">
        <v>0.63323974609375</v>
      </c>
      <c r="AS470" s="24">
        <f t="shared" si="48"/>
        <v>7.2551390568319227E-3</v>
      </c>
      <c r="AT470">
        <f t="shared" si="49"/>
        <v>4.57763671875E-3</v>
      </c>
      <c r="AU470">
        <f t="shared" si="50"/>
        <v>1</v>
      </c>
      <c r="BO470">
        <v>0.628662109375</v>
      </c>
      <c r="BP470">
        <v>0.571441650390625</v>
      </c>
      <c r="BQ470" s="24">
        <f t="shared" si="51"/>
        <v>9.5359186268277177E-2</v>
      </c>
      <c r="BR470">
        <f t="shared" si="52"/>
        <v>5.7220458984375E-2</v>
      </c>
      <c r="BS470">
        <f t="shared" si="53"/>
        <v>1</v>
      </c>
    </row>
    <row r="471" spans="43:71">
      <c r="AQ471">
        <v>15.63014984130859</v>
      </c>
      <c r="AR471">
        <v>21.63129286332564</v>
      </c>
      <c r="AS471" s="24">
        <f t="shared" si="48"/>
        <v>0.32211007338535946</v>
      </c>
      <c r="AT471">
        <f t="shared" si="49"/>
        <v>6.0011430220170503</v>
      </c>
      <c r="AU471">
        <f t="shared" si="50"/>
        <v>0</v>
      </c>
      <c r="BO471">
        <v>15.63014984130859</v>
      </c>
      <c r="BP471">
        <v>19.106292724609379</v>
      </c>
      <c r="BQ471" s="24">
        <f t="shared" si="51"/>
        <v>0.20014386198035392</v>
      </c>
      <c r="BR471">
        <f t="shared" si="52"/>
        <v>3.4761428833007884</v>
      </c>
      <c r="BS471">
        <f t="shared" si="53"/>
        <v>0</v>
      </c>
    </row>
    <row r="472" spans="43:71">
      <c r="AQ472">
        <v>4.3756484985351563</v>
      </c>
      <c r="AR472">
        <v>4.1261672973632813</v>
      </c>
      <c r="AS472" s="24">
        <f t="shared" si="48"/>
        <v>5.8688921792973484E-2</v>
      </c>
      <c r="AT472">
        <f t="shared" si="49"/>
        <v>0.249481201171875</v>
      </c>
      <c r="AU472">
        <f t="shared" si="50"/>
        <v>1</v>
      </c>
      <c r="BO472">
        <v>4.3756484985351563</v>
      </c>
      <c r="BP472">
        <v>4.1261672973632813</v>
      </c>
      <c r="BQ472" s="24">
        <f t="shared" si="51"/>
        <v>5.8688921792973484E-2</v>
      </c>
      <c r="BR472">
        <f t="shared" si="52"/>
        <v>0.249481201171875</v>
      </c>
      <c r="BS472">
        <f t="shared" si="53"/>
        <v>1</v>
      </c>
    </row>
    <row r="473" spans="43:71">
      <c r="AQ473">
        <v>0</v>
      </c>
      <c r="AR473">
        <v>0</v>
      </c>
      <c r="AS473" s="24">
        <f t="shared" si="48"/>
        <v>0</v>
      </c>
      <c r="AT473">
        <f t="shared" si="49"/>
        <v>0</v>
      </c>
      <c r="AU473">
        <f t="shared" si="50"/>
        <v>1</v>
      </c>
      <c r="BO473">
        <v>0</v>
      </c>
      <c r="BP473">
        <v>0</v>
      </c>
      <c r="BQ473" s="24">
        <f t="shared" si="51"/>
        <v>0</v>
      </c>
      <c r="BR473">
        <f t="shared" si="52"/>
        <v>0</v>
      </c>
      <c r="BS473">
        <f t="shared" si="53"/>
        <v>1</v>
      </c>
    </row>
    <row r="474" spans="43:71">
      <c r="AQ474">
        <v>0</v>
      </c>
      <c r="AR474">
        <v>0</v>
      </c>
      <c r="AS474" s="24">
        <f t="shared" si="48"/>
        <v>0</v>
      </c>
      <c r="AT474">
        <f t="shared" si="49"/>
        <v>0</v>
      </c>
      <c r="AU474">
        <f t="shared" si="50"/>
        <v>1</v>
      </c>
      <c r="BO474">
        <v>0</v>
      </c>
      <c r="BP474">
        <v>0</v>
      </c>
      <c r="BQ474" s="24">
        <f t="shared" si="51"/>
        <v>0</v>
      </c>
      <c r="BR474">
        <f t="shared" si="52"/>
        <v>0</v>
      </c>
      <c r="BS474">
        <f t="shared" si="53"/>
        <v>1</v>
      </c>
    </row>
    <row r="475" spans="43:71">
      <c r="AQ475">
        <v>15.571784973144529</v>
      </c>
      <c r="AR475">
        <v>15.11084238688151</v>
      </c>
      <c r="AS475" s="24">
        <f t="shared" si="48"/>
        <v>3.0045835439995283E-2</v>
      </c>
      <c r="AT475">
        <f t="shared" si="49"/>
        <v>0.46094258626301965</v>
      </c>
      <c r="AU475">
        <f t="shared" si="50"/>
        <v>1</v>
      </c>
      <c r="BO475">
        <v>15.571784973144529</v>
      </c>
      <c r="BP475">
        <v>14.99710083007812</v>
      </c>
      <c r="BQ475" s="24">
        <f t="shared" si="51"/>
        <v>3.7599286200076361E-2</v>
      </c>
      <c r="BR475">
        <f t="shared" si="52"/>
        <v>0.5746841430664098</v>
      </c>
      <c r="BS475">
        <f t="shared" si="53"/>
        <v>1</v>
      </c>
    </row>
    <row r="476" spans="43:71">
      <c r="AQ476">
        <v>0</v>
      </c>
      <c r="AR476">
        <v>0</v>
      </c>
      <c r="AS476" s="24">
        <f t="shared" si="48"/>
        <v>0</v>
      </c>
      <c r="AT476">
        <f t="shared" si="49"/>
        <v>0</v>
      </c>
      <c r="AU476">
        <f t="shared" si="50"/>
        <v>1</v>
      </c>
      <c r="BO476">
        <v>0</v>
      </c>
      <c r="BP476">
        <v>0</v>
      </c>
      <c r="BQ476" s="24">
        <f t="shared" si="51"/>
        <v>0</v>
      </c>
      <c r="BR476">
        <f t="shared" si="52"/>
        <v>0</v>
      </c>
      <c r="BS476">
        <f t="shared" si="53"/>
        <v>1</v>
      </c>
    </row>
    <row r="477" spans="43:71">
      <c r="AQ477">
        <v>1.926422119140625E-2</v>
      </c>
      <c r="AR477">
        <v>5.0210952758789063E-2</v>
      </c>
      <c r="AS477" s="24">
        <f t="shared" si="48"/>
        <v>0.8908716540837337</v>
      </c>
      <c r="AT477">
        <f t="shared" si="49"/>
        <v>3.0946731567382813E-2</v>
      </c>
      <c r="AU477">
        <f t="shared" si="50"/>
        <v>0</v>
      </c>
      <c r="BO477">
        <v>1.926422119140625E-2</v>
      </c>
      <c r="BP477">
        <v>1.9073486328125E-4</v>
      </c>
      <c r="BQ477" s="24">
        <f t="shared" si="51"/>
        <v>1.9607843137254901</v>
      </c>
      <c r="BR477">
        <f t="shared" si="52"/>
        <v>1.9073486328125E-2</v>
      </c>
      <c r="BS477">
        <f t="shared" si="53"/>
        <v>0</v>
      </c>
    </row>
    <row r="478" spans="43:71">
      <c r="AQ478">
        <v>8.392333984375E-2</v>
      </c>
      <c r="AR478">
        <v>0.1117706298828125</v>
      </c>
      <c r="AS478" s="24">
        <f t="shared" si="48"/>
        <v>0.28460038986354774</v>
      </c>
      <c r="AT478">
        <f t="shared" si="49"/>
        <v>2.78472900390625E-2</v>
      </c>
      <c r="AU478">
        <f t="shared" si="50"/>
        <v>0</v>
      </c>
      <c r="BO478">
        <v>8.392333984375E-2</v>
      </c>
      <c r="BP478">
        <v>8.029937744140625E-2</v>
      </c>
      <c r="BQ478" s="24">
        <f t="shared" si="51"/>
        <v>4.4134727061556328E-2</v>
      </c>
      <c r="BR478">
        <f t="shared" si="52"/>
        <v>3.62396240234375E-3</v>
      </c>
      <c r="BS478">
        <f t="shared" si="53"/>
        <v>1</v>
      </c>
    </row>
    <row r="479" spans="43:71">
      <c r="AQ479">
        <v>1.4095306396484379</v>
      </c>
      <c r="AR479">
        <v>0.84991455078125</v>
      </c>
      <c r="AS479" s="24">
        <f t="shared" si="48"/>
        <v>0.49535708255951405</v>
      </c>
      <c r="AT479">
        <f t="shared" si="49"/>
        <v>0.55961608886718794</v>
      </c>
      <c r="AU479">
        <f t="shared" si="50"/>
        <v>0</v>
      </c>
      <c r="BO479">
        <v>1.4095306396484379</v>
      </c>
      <c r="BP479">
        <v>0.70400238037109375</v>
      </c>
      <c r="BQ479" s="24">
        <f t="shared" si="51"/>
        <v>0.66762927533616123</v>
      </c>
      <c r="BR479">
        <f t="shared" si="52"/>
        <v>0.70552825927734419</v>
      </c>
      <c r="BS479">
        <f t="shared" si="53"/>
        <v>0</v>
      </c>
    </row>
    <row r="480" spans="43:71">
      <c r="AQ480">
        <v>0</v>
      </c>
      <c r="AR480">
        <v>0</v>
      </c>
      <c r="AS480" s="24">
        <f t="shared" si="48"/>
        <v>0</v>
      </c>
      <c r="AT480">
        <f t="shared" si="49"/>
        <v>0</v>
      </c>
      <c r="AU480">
        <f t="shared" si="50"/>
        <v>1</v>
      </c>
      <c r="BO480">
        <v>0</v>
      </c>
      <c r="BP480">
        <v>0</v>
      </c>
      <c r="BQ480" s="24">
        <f t="shared" si="51"/>
        <v>0</v>
      </c>
      <c r="BR480">
        <f t="shared" si="52"/>
        <v>0</v>
      </c>
      <c r="BS480">
        <f t="shared" si="53"/>
        <v>1</v>
      </c>
    </row>
    <row r="481" spans="43:71">
      <c r="AQ481">
        <v>0</v>
      </c>
      <c r="AR481">
        <v>0</v>
      </c>
      <c r="AS481" s="24">
        <f t="shared" si="48"/>
        <v>0</v>
      </c>
      <c r="AT481">
        <f t="shared" si="49"/>
        <v>0</v>
      </c>
      <c r="AU481">
        <f t="shared" si="50"/>
        <v>1</v>
      </c>
      <c r="BO481">
        <v>0</v>
      </c>
      <c r="BP481">
        <v>0</v>
      </c>
      <c r="BQ481" s="24">
        <f t="shared" si="51"/>
        <v>0</v>
      </c>
      <c r="BR481">
        <f t="shared" si="52"/>
        <v>0</v>
      </c>
      <c r="BS481">
        <f t="shared" si="53"/>
        <v>1</v>
      </c>
    </row>
    <row r="482" spans="43:71">
      <c r="AQ482">
        <v>11.75594329833984</v>
      </c>
      <c r="AR482">
        <v>19.496905008951821</v>
      </c>
      <c r="AS482" s="24">
        <f t="shared" si="48"/>
        <v>0.49537639798455885</v>
      </c>
      <c r="AT482">
        <f t="shared" si="49"/>
        <v>7.7409617106119804</v>
      </c>
      <c r="AU482">
        <f t="shared" si="50"/>
        <v>0</v>
      </c>
      <c r="BO482">
        <v>11.75594329833984</v>
      </c>
      <c r="BP482">
        <v>15.700912475585939</v>
      </c>
      <c r="BQ482" s="24">
        <f t="shared" si="51"/>
        <v>0.28735767924253092</v>
      </c>
      <c r="BR482">
        <f t="shared" si="52"/>
        <v>3.9449691772460991</v>
      </c>
      <c r="BS482">
        <f t="shared" si="53"/>
        <v>0</v>
      </c>
    </row>
    <row r="483" spans="43:71">
      <c r="AQ483">
        <v>0</v>
      </c>
      <c r="AR483">
        <v>0</v>
      </c>
      <c r="AS483" s="24">
        <f t="shared" si="48"/>
        <v>0</v>
      </c>
      <c r="AT483">
        <f t="shared" si="49"/>
        <v>0</v>
      </c>
      <c r="AU483">
        <f t="shared" si="50"/>
        <v>1</v>
      </c>
      <c r="BO483">
        <v>0</v>
      </c>
      <c r="BP483">
        <v>0</v>
      </c>
      <c r="BQ483" s="24">
        <f t="shared" si="51"/>
        <v>0</v>
      </c>
      <c r="BR483">
        <f t="shared" si="52"/>
        <v>0</v>
      </c>
      <c r="BS483">
        <f t="shared" si="53"/>
        <v>1</v>
      </c>
    </row>
    <row r="484" spans="43:71">
      <c r="AQ484">
        <v>0</v>
      </c>
      <c r="AR484">
        <v>0</v>
      </c>
      <c r="AS484" s="24">
        <f t="shared" si="48"/>
        <v>0</v>
      </c>
      <c r="AT484">
        <f t="shared" si="49"/>
        <v>0</v>
      </c>
      <c r="AU484">
        <f t="shared" si="50"/>
        <v>1</v>
      </c>
      <c r="BO484">
        <v>0</v>
      </c>
      <c r="BP484">
        <v>0</v>
      </c>
      <c r="BQ484" s="24">
        <f t="shared" si="51"/>
        <v>0</v>
      </c>
      <c r="BR484">
        <f t="shared" si="52"/>
        <v>0</v>
      </c>
      <c r="BS484">
        <f t="shared" si="53"/>
        <v>1</v>
      </c>
    </row>
    <row r="485" spans="43:71">
      <c r="AQ485">
        <v>0.40378570556640619</v>
      </c>
      <c r="AR485">
        <v>0.8769989013671875</v>
      </c>
      <c r="AS485" s="24">
        <f t="shared" si="48"/>
        <v>0.73894266567386457</v>
      </c>
      <c r="AT485">
        <f t="shared" si="49"/>
        <v>0.47321319580078131</v>
      </c>
      <c r="AU485">
        <f t="shared" si="50"/>
        <v>0</v>
      </c>
      <c r="BO485">
        <v>0.40378570556640619</v>
      </c>
      <c r="BP485">
        <v>0.1953125</v>
      </c>
      <c r="BQ485" s="24">
        <f t="shared" si="51"/>
        <v>0.69595670168736057</v>
      </c>
      <c r="BR485">
        <f t="shared" si="52"/>
        <v>0.20847320556640619</v>
      </c>
      <c r="BS485">
        <f t="shared" si="53"/>
        <v>0</v>
      </c>
    </row>
    <row r="486" spans="43:71">
      <c r="AQ486">
        <v>49.418449401855469</v>
      </c>
      <c r="AR486">
        <v>48.090686798095703</v>
      </c>
      <c r="AS486" s="24">
        <f t="shared" si="48"/>
        <v>2.7233604060178936E-2</v>
      </c>
      <c r="AT486">
        <f t="shared" si="49"/>
        <v>1.3277626037597656</v>
      </c>
      <c r="AU486">
        <f t="shared" si="50"/>
        <v>1</v>
      </c>
      <c r="BO486">
        <v>49.418449401855469</v>
      </c>
      <c r="BP486">
        <v>48.514366149902337</v>
      </c>
      <c r="BQ486" s="24">
        <f t="shared" si="51"/>
        <v>1.8463336254747442E-2</v>
      </c>
      <c r="BR486">
        <f t="shared" si="52"/>
        <v>0.90408325195313211</v>
      </c>
      <c r="BS486">
        <f t="shared" si="53"/>
        <v>1</v>
      </c>
    </row>
    <row r="487" spans="43:71">
      <c r="AQ487">
        <v>43.961715698242188</v>
      </c>
      <c r="AR487">
        <v>45.513992309570313</v>
      </c>
      <c r="AS487" s="24">
        <f t="shared" si="48"/>
        <v>3.4697162970592853E-2</v>
      </c>
      <c r="AT487">
        <f t="shared" si="49"/>
        <v>1.552276611328125</v>
      </c>
      <c r="AU487">
        <f t="shared" si="50"/>
        <v>1</v>
      </c>
      <c r="BO487">
        <v>43.961715698242188</v>
      </c>
      <c r="BP487">
        <v>45.279121398925781</v>
      </c>
      <c r="BQ487" s="24">
        <f t="shared" si="51"/>
        <v>2.952472754707948E-2</v>
      </c>
      <c r="BR487">
        <f t="shared" si="52"/>
        <v>1.3174057006835938</v>
      </c>
      <c r="BS487">
        <f t="shared" si="53"/>
        <v>1</v>
      </c>
    </row>
    <row r="488" spans="43:71">
      <c r="AQ488">
        <v>6.7638397216796884</v>
      </c>
      <c r="AR488">
        <v>7.4946539742606024</v>
      </c>
      <c r="AS488" s="24">
        <f t="shared" si="48"/>
        <v>0.10250932085329505</v>
      </c>
      <c r="AT488">
        <f t="shared" si="49"/>
        <v>0.73081425258091404</v>
      </c>
      <c r="AU488">
        <f t="shared" si="50"/>
        <v>1</v>
      </c>
      <c r="BO488">
        <v>6.7638397216796884</v>
      </c>
      <c r="BP488">
        <v>7.3831558227539063</v>
      </c>
      <c r="BQ488" s="24">
        <f t="shared" si="51"/>
        <v>8.7554435021773888E-2</v>
      </c>
      <c r="BR488">
        <f t="shared" si="52"/>
        <v>0.61931610107421786</v>
      </c>
      <c r="BS488">
        <f t="shared" si="53"/>
        <v>1</v>
      </c>
    </row>
    <row r="489" spans="43:71">
      <c r="AQ489">
        <v>0</v>
      </c>
      <c r="AR489">
        <v>0</v>
      </c>
      <c r="AS489" s="24">
        <f t="shared" si="48"/>
        <v>0</v>
      </c>
      <c r="AT489">
        <f t="shared" si="49"/>
        <v>0</v>
      </c>
      <c r="AU489">
        <f t="shared" si="50"/>
        <v>1</v>
      </c>
      <c r="BO489">
        <v>0</v>
      </c>
      <c r="BP489">
        <v>0</v>
      </c>
      <c r="BQ489" s="24">
        <f t="shared" si="51"/>
        <v>0</v>
      </c>
      <c r="BR489">
        <f t="shared" si="52"/>
        <v>0</v>
      </c>
      <c r="BS489">
        <f t="shared" si="53"/>
        <v>1</v>
      </c>
    </row>
    <row r="490" spans="43:71">
      <c r="AQ490">
        <v>0</v>
      </c>
      <c r="AR490">
        <v>1.9817352294921878E-2</v>
      </c>
      <c r="AS490" s="24">
        <f t="shared" si="48"/>
        <v>2</v>
      </c>
      <c r="AT490">
        <f t="shared" si="49"/>
        <v>1.9817352294921878E-2</v>
      </c>
      <c r="AU490">
        <f t="shared" si="50"/>
        <v>0</v>
      </c>
      <c r="BO490">
        <v>0</v>
      </c>
      <c r="BP490">
        <v>0</v>
      </c>
      <c r="BQ490" s="24">
        <f t="shared" si="51"/>
        <v>0</v>
      </c>
      <c r="BR490">
        <f t="shared" si="52"/>
        <v>0</v>
      </c>
      <c r="BS490">
        <f t="shared" si="53"/>
        <v>1</v>
      </c>
    </row>
    <row r="491" spans="43:71">
      <c r="AQ491">
        <v>48.969650268554688</v>
      </c>
      <c r="AR491">
        <v>47.426390647888176</v>
      </c>
      <c r="AS491" s="24">
        <f t="shared" si="48"/>
        <v>3.20191494587257E-2</v>
      </c>
      <c r="AT491">
        <f t="shared" si="49"/>
        <v>1.543259620666511</v>
      </c>
      <c r="AU491">
        <f t="shared" si="50"/>
        <v>1</v>
      </c>
      <c r="BO491">
        <v>48.969650268554688</v>
      </c>
      <c r="BP491">
        <v>48.722648620605469</v>
      </c>
      <c r="BQ491" s="24">
        <f t="shared" si="51"/>
        <v>5.056727106595417E-3</v>
      </c>
      <c r="BR491">
        <f t="shared" si="52"/>
        <v>0.24700164794921875</v>
      </c>
      <c r="BS491">
        <f t="shared" si="53"/>
        <v>1</v>
      </c>
    </row>
    <row r="492" spans="43:71">
      <c r="AQ492">
        <v>0</v>
      </c>
      <c r="AR492">
        <v>0</v>
      </c>
      <c r="AS492" s="24">
        <f t="shared" si="48"/>
        <v>0</v>
      </c>
      <c r="AT492">
        <f t="shared" si="49"/>
        <v>0</v>
      </c>
      <c r="AU492">
        <f t="shared" si="50"/>
        <v>1</v>
      </c>
      <c r="BO492">
        <v>0</v>
      </c>
      <c r="BP492">
        <v>0</v>
      </c>
      <c r="BQ492" s="24">
        <f t="shared" si="51"/>
        <v>0</v>
      </c>
      <c r="BR492">
        <f t="shared" si="52"/>
        <v>0</v>
      </c>
      <c r="BS492">
        <f t="shared" si="53"/>
        <v>1</v>
      </c>
    </row>
    <row r="493" spans="43:71">
      <c r="AQ493">
        <v>0.3833770751953125</v>
      </c>
      <c r="AR493">
        <v>0.63145955403645837</v>
      </c>
      <c r="AS493" s="24">
        <f t="shared" si="48"/>
        <v>0.48891116401453449</v>
      </c>
      <c r="AT493">
        <f t="shared" si="49"/>
        <v>0.24808247884114587</v>
      </c>
      <c r="AU493">
        <f t="shared" si="50"/>
        <v>0</v>
      </c>
      <c r="BO493">
        <v>0.3833770751953125</v>
      </c>
      <c r="BP493">
        <v>0.53844451904296875</v>
      </c>
      <c r="BQ493" s="24">
        <f t="shared" si="51"/>
        <v>0.33643699565487273</v>
      </c>
      <c r="BR493">
        <f t="shared" si="52"/>
        <v>0.15506744384765625</v>
      </c>
      <c r="BS493">
        <f t="shared" si="53"/>
        <v>0</v>
      </c>
    </row>
    <row r="494" spans="43:71">
      <c r="AQ494">
        <v>8.9662551879882813</v>
      </c>
      <c r="AR494">
        <v>14.4341786702474</v>
      </c>
      <c r="AS494" s="24">
        <f t="shared" si="48"/>
        <v>0.4673352225334666</v>
      </c>
      <c r="AT494">
        <f t="shared" si="49"/>
        <v>5.4679234822591187</v>
      </c>
      <c r="AU494">
        <f t="shared" si="50"/>
        <v>0</v>
      </c>
      <c r="BO494">
        <v>8.9662551879882813</v>
      </c>
      <c r="BP494">
        <v>4.9417495727539063</v>
      </c>
      <c r="BQ494" s="24">
        <f t="shared" si="51"/>
        <v>0.57873227460983567</v>
      </c>
      <c r="BR494">
        <f t="shared" si="52"/>
        <v>4.024505615234375</v>
      </c>
      <c r="BS494">
        <f t="shared" si="53"/>
        <v>0</v>
      </c>
    </row>
    <row r="495" spans="43:71">
      <c r="AQ495">
        <v>0</v>
      </c>
      <c r="AR495">
        <v>0</v>
      </c>
      <c r="AS495" s="24">
        <f t="shared" si="48"/>
        <v>0</v>
      </c>
      <c r="AT495">
        <f t="shared" si="49"/>
        <v>0</v>
      </c>
      <c r="AU495">
        <f t="shared" si="50"/>
        <v>1</v>
      </c>
      <c r="BO495">
        <v>0</v>
      </c>
      <c r="BP495">
        <v>0</v>
      </c>
      <c r="BQ495" s="24">
        <f t="shared" si="51"/>
        <v>0</v>
      </c>
      <c r="BR495">
        <f t="shared" si="52"/>
        <v>0</v>
      </c>
      <c r="BS495">
        <f t="shared" si="53"/>
        <v>1</v>
      </c>
    </row>
    <row r="496" spans="43:71">
      <c r="AQ496">
        <v>1.0700225830078121</v>
      </c>
      <c r="AR496">
        <v>0.88223544034090906</v>
      </c>
      <c r="AS496" s="24">
        <f t="shared" si="48"/>
        <v>0.19237942978950134</v>
      </c>
      <c r="AT496">
        <f t="shared" si="49"/>
        <v>0.187787142666903</v>
      </c>
      <c r="AU496">
        <f t="shared" si="50"/>
        <v>1</v>
      </c>
      <c r="BO496">
        <v>1.0700225830078121</v>
      </c>
      <c r="BP496">
        <v>1.357841491699219</v>
      </c>
      <c r="BQ496" s="24">
        <f t="shared" si="51"/>
        <v>0.23709639406080657</v>
      </c>
      <c r="BR496">
        <f t="shared" si="52"/>
        <v>0.28781890869140692</v>
      </c>
      <c r="BS496">
        <f t="shared" si="53"/>
        <v>0</v>
      </c>
    </row>
    <row r="497" spans="43:71">
      <c r="AQ497">
        <v>0</v>
      </c>
      <c r="AR497">
        <v>0</v>
      </c>
      <c r="AS497" s="24">
        <f t="shared" si="48"/>
        <v>0</v>
      </c>
      <c r="AT497">
        <f t="shared" si="49"/>
        <v>0</v>
      </c>
      <c r="AU497">
        <f t="shared" si="50"/>
        <v>1</v>
      </c>
      <c r="BO497">
        <v>0</v>
      </c>
      <c r="BP497">
        <v>0</v>
      </c>
      <c r="BQ497" s="24">
        <f t="shared" si="51"/>
        <v>0</v>
      </c>
      <c r="BR497">
        <f t="shared" si="52"/>
        <v>0</v>
      </c>
      <c r="BS497">
        <f t="shared" si="53"/>
        <v>1</v>
      </c>
    </row>
    <row r="498" spans="43:71">
      <c r="AQ498">
        <v>0</v>
      </c>
      <c r="AR498">
        <v>0</v>
      </c>
      <c r="AS498" s="24">
        <f t="shared" si="48"/>
        <v>0</v>
      </c>
      <c r="AT498">
        <f t="shared" si="49"/>
        <v>0</v>
      </c>
      <c r="AU498">
        <f t="shared" si="50"/>
        <v>1</v>
      </c>
      <c r="BO498">
        <v>0</v>
      </c>
      <c r="BP498">
        <v>0</v>
      </c>
      <c r="BQ498" s="24">
        <f t="shared" si="51"/>
        <v>0</v>
      </c>
      <c r="BR498">
        <f t="shared" si="52"/>
        <v>0</v>
      </c>
      <c r="BS498">
        <f t="shared" si="53"/>
        <v>1</v>
      </c>
    </row>
    <row r="499" spans="43:71">
      <c r="AQ499">
        <v>0</v>
      </c>
      <c r="AR499">
        <v>0</v>
      </c>
      <c r="AS499" s="24">
        <f t="shared" si="48"/>
        <v>0</v>
      </c>
      <c r="AT499">
        <f t="shared" si="49"/>
        <v>0</v>
      </c>
      <c r="AU499">
        <f t="shared" si="50"/>
        <v>1</v>
      </c>
      <c r="BO499">
        <v>0</v>
      </c>
      <c r="BP499">
        <v>0</v>
      </c>
      <c r="BQ499" s="24">
        <f t="shared" si="51"/>
        <v>0</v>
      </c>
      <c r="BR499">
        <f t="shared" si="52"/>
        <v>0</v>
      </c>
      <c r="BS499">
        <f t="shared" si="53"/>
        <v>1</v>
      </c>
    </row>
    <row r="500" spans="43:71">
      <c r="AQ500">
        <v>8.2889556884765625</v>
      </c>
      <c r="AR500">
        <v>8.1812858581542969</v>
      </c>
      <c r="AS500" s="24">
        <f t="shared" si="48"/>
        <v>1.3074468885890807E-2</v>
      </c>
      <c r="AT500">
        <f t="shared" si="49"/>
        <v>0.10766983032226563</v>
      </c>
      <c r="AU500">
        <f t="shared" si="50"/>
        <v>1</v>
      </c>
      <c r="BO500">
        <v>8.2889556884765625</v>
      </c>
      <c r="BP500">
        <v>8.8319778442382813</v>
      </c>
      <c r="BQ500" s="24">
        <f t="shared" si="51"/>
        <v>6.343370876641824E-2</v>
      </c>
      <c r="BR500">
        <f t="shared" si="52"/>
        <v>0.54302215576171875</v>
      </c>
      <c r="BS500">
        <f t="shared" si="53"/>
        <v>1</v>
      </c>
    </row>
    <row r="501" spans="43:71">
      <c r="AQ501">
        <v>3.0517578125E-3</v>
      </c>
      <c r="AR501">
        <v>6.67572021484375E-4</v>
      </c>
      <c r="AS501" s="24">
        <f t="shared" si="48"/>
        <v>1.2820512820512822</v>
      </c>
      <c r="AT501">
        <f t="shared" si="49"/>
        <v>2.384185791015625E-3</v>
      </c>
      <c r="AU501">
        <f t="shared" si="50"/>
        <v>0</v>
      </c>
      <c r="BO501">
        <v>3.0517578125E-3</v>
      </c>
      <c r="BP501">
        <v>1.9073486328125E-4</v>
      </c>
      <c r="BQ501" s="24">
        <f t="shared" si="51"/>
        <v>1.7647058823529411</v>
      </c>
      <c r="BR501">
        <f t="shared" si="52"/>
        <v>2.86102294921875E-3</v>
      </c>
      <c r="BS501">
        <f t="shared" si="53"/>
        <v>0</v>
      </c>
    </row>
    <row r="502" spans="43:71">
      <c r="AQ502">
        <v>0</v>
      </c>
      <c r="AR502">
        <v>0</v>
      </c>
      <c r="AS502" s="24">
        <f t="shared" si="48"/>
        <v>0</v>
      </c>
      <c r="AT502">
        <f t="shared" si="49"/>
        <v>0</v>
      </c>
      <c r="AU502">
        <f t="shared" si="50"/>
        <v>1</v>
      </c>
      <c r="BO502">
        <v>0</v>
      </c>
      <c r="BP502">
        <v>0</v>
      </c>
      <c r="BQ502" s="24">
        <f t="shared" si="51"/>
        <v>0</v>
      </c>
      <c r="BR502">
        <f t="shared" si="52"/>
        <v>0</v>
      </c>
      <c r="BS502">
        <f t="shared" si="53"/>
        <v>1</v>
      </c>
    </row>
    <row r="503" spans="43:71">
      <c r="AQ503">
        <v>2.1162033081054692</v>
      </c>
      <c r="AR503">
        <v>1.1951446533203121</v>
      </c>
      <c r="AS503" s="24">
        <f t="shared" si="48"/>
        <v>0.55630436034790676</v>
      </c>
      <c r="AT503">
        <f t="shared" si="49"/>
        <v>0.92105865478515714</v>
      </c>
      <c r="AU503">
        <f t="shared" si="50"/>
        <v>0</v>
      </c>
      <c r="BO503">
        <v>2.1162033081054692</v>
      </c>
      <c r="BP503">
        <v>1.1951446533203121</v>
      </c>
      <c r="BQ503" s="24">
        <f t="shared" si="51"/>
        <v>0.55630436034790676</v>
      </c>
      <c r="BR503">
        <f t="shared" si="52"/>
        <v>0.92105865478515714</v>
      </c>
      <c r="BS503">
        <f t="shared" si="53"/>
        <v>0</v>
      </c>
    </row>
    <row r="504" spans="43:71">
      <c r="AQ504">
        <v>0</v>
      </c>
      <c r="AR504">
        <v>0</v>
      </c>
      <c r="AS504" s="24">
        <f t="shared" si="48"/>
        <v>0</v>
      </c>
      <c r="AT504">
        <f t="shared" si="49"/>
        <v>0</v>
      </c>
      <c r="AU504">
        <f t="shared" si="50"/>
        <v>1</v>
      </c>
      <c r="BO504">
        <v>0</v>
      </c>
      <c r="BP504">
        <v>0</v>
      </c>
      <c r="BQ504" s="24">
        <f t="shared" si="51"/>
        <v>0</v>
      </c>
      <c r="BR504">
        <f t="shared" si="52"/>
        <v>0</v>
      </c>
      <c r="BS504">
        <f t="shared" si="53"/>
        <v>1</v>
      </c>
    </row>
    <row r="505" spans="43:71">
      <c r="AQ505">
        <v>31.10256195068359</v>
      </c>
      <c r="AR505">
        <v>31.466388702392582</v>
      </c>
      <c r="AS505" s="24">
        <f t="shared" si="48"/>
        <v>1.1629626129621023E-2</v>
      </c>
      <c r="AT505">
        <f t="shared" si="49"/>
        <v>0.36382675170899148</v>
      </c>
      <c r="AU505">
        <f t="shared" si="50"/>
        <v>1</v>
      </c>
      <c r="BO505">
        <v>31.10256195068359</v>
      </c>
      <c r="BP505">
        <v>34.719657897949219</v>
      </c>
      <c r="BQ505" s="24">
        <f t="shared" si="51"/>
        <v>0.10990501248920607</v>
      </c>
      <c r="BR505">
        <f t="shared" si="52"/>
        <v>3.6170959472656286</v>
      </c>
      <c r="BS505">
        <f t="shared" si="53"/>
        <v>1</v>
      </c>
    </row>
    <row r="506" spans="43:71">
      <c r="AQ506">
        <v>0</v>
      </c>
      <c r="AR506">
        <v>0</v>
      </c>
      <c r="AS506" s="24">
        <f t="shared" si="48"/>
        <v>0</v>
      </c>
      <c r="AT506">
        <f t="shared" si="49"/>
        <v>0</v>
      </c>
      <c r="AU506">
        <f t="shared" si="50"/>
        <v>1</v>
      </c>
      <c r="BO506">
        <v>0</v>
      </c>
      <c r="BP506">
        <v>0</v>
      </c>
      <c r="BQ506" s="24">
        <f t="shared" si="51"/>
        <v>0</v>
      </c>
      <c r="BR506">
        <f t="shared" si="52"/>
        <v>0</v>
      </c>
      <c r="BS506">
        <f t="shared" si="53"/>
        <v>1</v>
      </c>
    </row>
    <row r="507" spans="43:71">
      <c r="AQ507">
        <v>8.6198806762695313</v>
      </c>
      <c r="AR507">
        <v>10.19152005513509</v>
      </c>
      <c r="AS507" s="24">
        <f t="shared" si="48"/>
        <v>0.16709434893296291</v>
      </c>
      <c r="AT507">
        <f t="shared" si="49"/>
        <v>1.5716393788655587</v>
      </c>
      <c r="AU507">
        <f t="shared" si="50"/>
        <v>1</v>
      </c>
      <c r="BO507">
        <v>8.6198806762695313</v>
      </c>
      <c r="BP507">
        <v>6.7209243774414063</v>
      </c>
      <c r="BQ507" s="24">
        <f t="shared" si="51"/>
        <v>0.24756931493223922</v>
      </c>
      <c r="BR507">
        <f t="shared" si="52"/>
        <v>1.898956298828125</v>
      </c>
      <c r="BS507">
        <f t="shared" si="53"/>
        <v>0</v>
      </c>
    </row>
    <row r="508" spans="43:71">
      <c r="AQ508">
        <v>41.58172607421875</v>
      </c>
      <c r="AR508">
        <v>36.678393681844078</v>
      </c>
      <c r="AS508" s="24">
        <f t="shared" si="48"/>
        <v>0.12530858392904029</v>
      </c>
      <c r="AT508">
        <f t="shared" si="49"/>
        <v>4.9033323923746721</v>
      </c>
      <c r="AU508">
        <f t="shared" si="50"/>
        <v>1</v>
      </c>
      <c r="BO508">
        <v>41.58172607421875</v>
      </c>
      <c r="BP508">
        <v>37.099075317382813</v>
      </c>
      <c r="BQ508" s="24">
        <f t="shared" si="51"/>
        <v>0.11394522367725701</v>
      </c>
      <c r="BR508">
        <f t="shared" si="52"/>
        <v>4.4826507568359375</v>
      </c>
      <c r="BS508">
        <f t="shared" si="53"/>
        <v>1</v>
      </c>
    </row>
    <row r="509" spans="43:71">
      <c r="AQ509">
        <v>0</v>
      </c>
      <c r="AR509">
        <v>0</v>
      </c>
      <c r="AS509" s="24">
        <f t="shared" si="48"/>
        <v>0</v>
      </c>
      <c r="AT509">
        <f t="shared" si="49"/>
        <v>0</v>
      </c>
      <c r="AU509">
        <f t="shared" si="50"/>
        <v>1</v>
      </c>
      <c r="BO509">
        <v>0</v>
      </c>
      <c r="BP509">
        <v>0</v>
      </c>
      <c r="BQ509" s="24">
        <f t="shared" si="51"/>
        <v>0</v>
      </c>
      <c r="BR509">
        <f t="shared" si="52"/>
        <v>0</v>
      </c>
      <c r="BS509">
        <f t="shared" si="53"/>
        <v>1</v>
      </c>
    </row>
    <row r="510" spans="43:71">
      <c r="AQ510">
        <v>2.254486083984375</v>
      </c>
      <c r="AR510">
        <v>3.409603663853237</v>
      </c>
      <c r="AS510" s="24">
        <f t="shared" si="48"/>
        <v>0.40787403847541537</v>
      </c>
      <c r="AT510">
        <f t="shared" si="49"/>
        <v>1.155117579868862</v>
      </c>
      <c r="AU510">
        <f t="shared" si="50"/>
        <v>0</v>
      </c>
      <c r="BO510">
        <v>2.254486083984375</v>
      </c>
      <c r="BP510">
        <v>2.6983261108398442</v>
      </c>
      <c r="BQ510" s="24">
        <f t="shared" si="51"/>
        <v>0.17922748103361977</v>
      </c>
      <c r="BR510">
        <f t="shared" si="52"/>
        <v>0.44384002685546919</v>
      </c>
      <c r="BS510">
        <f t="shared" si="53"/>
        <v>1</v>
      </c>
    </row>
    <row r="511" spans="43:71">
      <c r="AQ511">
        <v>37.554931640625</v>
      </c>
      <c r="AR511">
        <v>37.458675786068568</v>
      </c>
      <c r="AS511" s="24">
        <f t="shared" si="48"/>
        <v>2.5663571679444236E-3</v>
      </c>
      <c r="AT511">
        <f t="shared" si="49"/>
        <v>9.6255854556432041E-2</v>
      </c>
      <c r="AU511">
        <f t="shared" si="50"/>
        <v>1</v>
      </c>
      <c r="BO511">
        <v>37.554931640625</v>
      </c>
      <c r="BP511">
        <v>33.046722412109382</v>
      </c>
      <c r="BQ511" s="24">
        <f t="shared" si="51"/>
        <v>0.12770831757421175</v>
      </c>
      <c r="BR511">
        <f t="shared" si="52"/>
        <v>4.5082092285156179</v>
      </c>
      <c r="BS511">
        <f t="shared" si="53"/>
        <v>1</v>
      </c>
    </row>
    <row r="512" spans="43:71">
      <c r="AQ512">
        <v>0</v>
      </c>
      <c r="AR512">
        <v>0</v>
      </c>
      <c r="AS512" s="24">
        <f t="shared" si="48"/>
        <v>0</v>
      </c>
      <c r="AT512">
        <f t="shared" si="49"/>
        <v>0</v>
      </c>
      <c r="AU512">
        <f t="shared" si="50"/>
        <v>1</v>
      </c>
      <c r="BO512">
        <v>0</v>
      </c>
      <c r="BP512">
        <v>0</v>
      </c>
      <c r="BQ512" s="24">
        <f t="shared" si="51"/>
        <v>0</v>
      </c>
      <c r="BR512">
        <f t="shared" si="52"/>
        <v>0</v>
      </c>
      <c r="BS512">
        <f t="shared" si="53"/>
        <v>1</v>
      </c>
    </row>
    <row r="513" spans="43:71">
      <c r="AQ513">
        <v>3.08990478515625E-2</v>
      </c>
      <c r="AR513">
        <v>3.9614163912259607E-4</v>
      </c>
      <c r="AS513" s="24">
        <f t="shared" si="48"/>
        <v>1.9493670886075947</v>
      </c>
      <c r="AT513">
        <f t="shared" si="49"/>
        <v>3.0502906212439902E-2</v>
      </c>
      <c r="AU513">
        <f t="shared" si="50"/>
        <v>0</v>
      </c>
      <c r="BO513">
        <v>3.08990478515625E-2</v>
      </c>
      <c r="BP513">
        <v>2.880096435546875E-2</v>
      </c>
      <c r="BQ513" s="24">
        <f t="shared" si="51"/>
        <v>7.0287539936102233E-2</v>
      </c>
      <c r="BR513">
        <f t="shared" si="52"/>
        <v>2.09808349609375E-3</v>
      </c>
      <c r="BS513">
        <f t="shared" si="53"/>
        <v>1</v>
      </c>
    </row>
    <row r="514" spans="43:71">
      <c r="AQ514">
        <v>49.927520751953118</v>
      </c>
      <c r="AR514">
        <v>49.939918518066413</v>
      </c>
      <c r="AS514" s="24">
        <f t="shared" si="48"/>
        <v>2.4828444994518456E-4</v>
      </c>
      <c r="AT514">
        <f t="shared" si="49"/>
        <v>1.2397766113295461E-2</v>
      </c>
      <c r="AU514">
        <f t="shared" si="50"/>
        <v>1</v>
      </c>
      <c r="BO514">
        <v>49.927520751953118</v>
      </c>
      <c r="BP514">
        <v>50.005340576171882</v>
      </c>
      <c r="BQ514" s="24">
        <f t="shared" si="51"/>
        <v>1.3438191952355504E-3</v>
      </c>
      <c r="BR514">
        <f t="shared" si="52"/>
        <v>6.7138671875E-2</v>
      </c>
      <c r="BS514">
        <f t="shared" si="53"/>
        <v>1</v>
      </c>
    </row>
    <row r="515" spans="43:71">
      <c r="AQ515">
        <v>4.5665740966796884</v>
      </c>
      <c r="AR515">
        <v>5.9780120849609384</v>
      </c>
      <c r="AS515" s="24">
        <f t="shared" si="48"/>
        <v>0.2677085594385355</v>
      </c>
      <c r="AT515">
        <f t="shared" si="49"/>
        <v>1.41143798828125</v>
      </c>
      <c r="AU515">
        <f t="shared" si="50"/>
        <v>0</v>
      </c>
      <c r="BO515">
        <v>4.5665740966796884</v>
      </c>
      <c r="BP515">
        <v>5.9780120849609384</v>
      </c>
      <c r="BQ515" s="24">
        <f t="shared" si="51"/>
        <v>0.2677085594385355</v>
      </c>
      <c r="BR515">
        <f t="shared" si="52"/>
        <v>1.41143798828125</v>
      </c>
      <c r="BS515">
        <f t="shared" si="53"/>
        <v>0</v>
      </c>
    </row>
    <row r="516" spans="43:71">
      <c r="AQ516">
        <v>9.0143203735351563</v>
      </c>
      <c r="AR516">
        <v>9.2364629109700527</v>
      </c>
      <c r="AS516" s="24">
        <f t="shared" si="48"/>
        <v>2.4343342855152293E-2</v>
      </c>
      <c r="AT516">
        <f t="shared" si="49"/>
        <v>0.22214253743489643</v>
      </c>
      <c r="AU516">
        <f t="shared" si="50"/>
        <v>1</v>
      </c>
      <c r="BO516">
        <v>9.0143203735351563</v>
      </c>
      <c r="BP516">
        <v>6.7783355712890616</v>
      </c>
      <c r="BQ516" s="24">
        <f t="shared" si="51"/>
        <v>0.28316767110713909</v>
      </c>
      <c r="BR516">
        <f t="shared" si="52"/>
        <v>2.2359848022460946</v>
      </c>
      <c r="BS516">
        <f t="shared" si="53"/>
        <v>0</v>
      </c>
    </row>
    <row r="517" spans="43:71">
      <c r="AQ517">
        <v>0</v>
      </c>
      <c r="AR517">
        <v>6.9936116536458337E-4</v>
      </c>
      <c r="AS517" s="24">
        <f t="shared" si="48"/>
        <v>2</v>
      </c>
      <c r="AT517">
        <f t="shared" si="49"/>
        <v>6.9936116536458337E-4</v>
      </c>
      <c r="AU517">
        <f t="shared" si="50"/>
        <v>0</v>
      </c>
      <c r="BO517">
        <v>0</v>
      </c>
      <c r="BP517">
        <v>1.9073486328125E-4</v>
      </c>
      <c r="BQ517" s="24">
        <f t="shared" si="51"/>
        <v>2</v>
      </c>
      <c r="BR517">
        <f t="shared" si="52"/>
        <v>1.9073486328125E-4</v>
      </c>
      <c r="BS517">
        <f t="shared" si="53"/>
        <v>0</v>
      </c>
    </row>
    <row r="518" spans="43:71">
      <c r="AQ518">
        <v>0</v>
      </c>
      <c r="AR518">
        <v>0</v>
      </c>
      <c r="AS518" s="24">
        <f t="shared" si="48"/>
        <v>0</v>
      </c>
      <c r="AT518">
        <f t="shared" si="49"/>
        <v>0</v>
      </c>
      <c r="AU518">
        <f t="shared" si="50"/>
        <v>1</v>
      </c>
      <c r="BO518">
        <v>0</v>
      </c>
      <c r="BP518">
        <v>0</v>
      </c>
      <c r="BQ518" s="24">
        <f t="shared" si="51"/>
        <v>0</v>
      </c>
      <c r="BR518">
        <f t="shared" si="52"/>
        <v>0</v>
      </c>
      <c r="BS518">
        <f t="shared" si="53"/>
        <v>1</v>
      </c>
    </row>
    <row r="519" spans="43:71">
      <c r="AQ519">
        <v>0.23326873779296881</v>
      </c>
      <c r="AR519">
        <v>9.46502685546875E-2</v>
      </c>
      <c r="AS519" s="24">
        <f t="shared" si="48"/>
        <v>0.84544333542728201</v>
      </c>
      <c r="AT519">
        <f t="shared" si="49"/>
        <v>0.13861846923828131</v>
      </c>
      <c r="AU519">
        <f t="shared" si="50"/>
        <v>0</v>
      </c>
      <c r="BO519">
        <v>0.23326873779296881</v>
      </c>
      <c r="BP519">
        <v>0</v>
      </c>
      <c r="BQ519" s="24">
        <f t="shared" si="51"/>
        <v>2</v>
      </c>
      <c r="BR519">
        <f t="shared" si="52"/>
        <v>0.23326873779296881</v>
      </c>
      <c r="BS519">
        <f t="shared" si="53"/>
        <v>0</v>
      </c>
    </row>
    <row r="520" spans="43:71">
      <c r="AQ520">
        <v>0</v>
      </c>
      <c r="AR520">
        <v>0</v>
      </c>
      <c r="AS520" s="24">
        <f t="shared" si="48"/>
        <v>0</v>
      </c>
      <c r="AT520">
        <f t="shared" si="49"/>
        <v>0</v>
      </c>
      <c r="AU520">
        <f t="shared" si="50"/>
        <v>1</v>
      </c>
      <c r="BO520">
        <v>0</v>
      </c>
      <c r="BP520">
        <v>0</v>
      </c>
      <c r="BQ520" s="24">
        <f t="shared" si="51"/>
        <v>0</v>
      </c>
      <c r="BR520">
        <f t="shared" si="52"/>
        <v>0</v>
      </c>
      <c r="BS520">
        <f t="shared" si="53"/>
        <v>1</v>
      </c>
    </row>
    <row r="521" spans="43:71">
      <c r="AQ521">
        <v>2.57415771484375</v>
      </c>
      <c r="AR521">
        <v>2.8490066528320308</v>
      </c>
      <c r="AS521" s="24">
        <f t="shared" ref="AS521:AS584" si="54">IF(AND(AQ521=0, AR521=0), 0, 2 * ABS(MIN(AQ521, 100-AQ521) - MIN(AR521, 100-AR521)) / (ABS(MIN(AQ521, 100-AQ521)) + ABS(MIN(AR521, 100-AR521))))</f>
        <v>0.10136109450286622</v>
      </c>
      <c r="AT521">
        <f t="shared" ref="AT521:AT584" si="55">ABS(MIN(AQ521, 100-AQ521)- MIN(AR521, 100-AR521))</f>
        <v>0.27484893798828081</v>
      </c>
      <c r="AU521">
        <f t="shared" ref="AU521:AU584" si="56">IF(AND(MIN(AR521, 100-AR521) &lt;= 1.2*MIN(AQ521, 100- AQ521), MIN(AR521,100-AR521) &gt;= 0.8*MIN(AQ521, 100 -AQ521)), 1, 0)</f>
        <v>1</v>
      </c>
      <c r="BO521">
        <v>2.57415771484375</v>
      </c>
      <c r="BP521">
        <v>2.1776199340820308</v>
      </c>
      <c r="BQ521" s="24">
        <f t="shared" ref="BQ521:BQ584" si="57">IF(AND(BO521=0, BP521=0), 0, 2 * ABS(MIN(BO521, 100-BO521) - MIN(BP521, 100-BP521)) / (ABS(MIN(BO521, 100-BO521)) + ABS(MIN(BP521, 100-BP521))))</f>
        <v>0.16690081483562816</v>
      </c>
      <c r="BR521">
        <f t="shared" ref="BR521:BR584" si="58">ABS(MIN(BO521, 100-BO521)- MIN(BP521, 100-BP521))</f>
        <v>0.39653778076171919</v>
      </c>
      <c r="BS521">
        <f t="shared" ref="BS521:BS584" si="59">IF(AND(MIN(BP521, 100-BP521) &lt;= 1.2*MIN(BO521, 100- BO521), MIN(BP521,100-BP521) &gt;= 0.8*MIN(BO521, 100 -BO521)), 1, 0)</f>
        <v>1</v>
      </c>
    </row>
    <row r="522" spans="43:71">
      <c r="AQ522">
        <v>0</v>
      </c>
      <c r="AR522">
        <v>0.49902598063151038</v>
      </c>
      <c r="AS522" s="24">
        <f t="shared" si="54"/>
        <v>2</v>
      </c>
      <c r="AT522">
        <f t="shared" si="55"/>
        <v>0.49902598063151038</v>
      </c>
      <c r="AU522">
        <f t="shared" si="56"/>
        <v>0</v>
      </c>
      <c r="BO522">
        <v>0</v>
      </c>
      <c r="BP522">
        <v>0.73337554931640625</v>
      </c>
      <c r="BQ522" s="24">
        <f t="shared" si="57"/>
        <v>2</v>
      </c>
      <c r="BR522">
        <f t="shared" si="58"/>
        <v>0.73337554931640625</v>
      </c>
      <c r="BS522">
        <f t="shared" si="59"/>
        <v>0</v>
      </c>
    </row>
    <row r="523" spans="43:71">
      <c r="AQ523">
        <v>0</v>
      </c>
      <c r="AR523">
        <v>0</v>
      </c>
      <c r="AS523" s="24">
        <f t="shared" si="54"/>
        <v>0</v>
      </c>
      <c r="AT523">
        <f t="shared" si="55"/>
        <v>0</v>
      </c>
      <c r="AU523">
        <f t="shared" si="56"/>
        <v>1</v>
      </c>
      <c r="BO523">
        <v>0</v>
      </c>
      <c r="BP523">
        <v>0</v>
      </c>
      <c r="BQ523" s="24">
        <f t="shared" si="57"/>
        <v>0</v>
      </c>
      <c r="BR523">
        <f t="shared" si="58"/>
        <v>0</v>
      </c>
      <c r="BS523">
        <f t="shared" si="59"/>
        <v>1</v>
      </c>
    </row>
    <row r="524" spans="43:71">
      <c r="AQ524">
        <v>0</v>
      </c>
      <c r="AR524">
        <v>0</v>
      </c>
      <c r="AS524" s="24">
        <f t="shared" si="54"/>
        <v>0</v>
      </c>
      <c r="AT524">
        <f t="shared" si="55"/>
        <v>0</v>
      </c>
      <c r="AU524">
        <f t="shared" si="56"/>
        <v>1</v>
      </c>
      <c r="BO524">
        <v>0</v>
      </c>
      <c r="BP524">
        <v>0</v>
      </c>
      <c r="BQ524" s="24">
        <f t="shared" si="57"/>
        <v>0</v>
      </c>
      <c r="BR524">
        <f t="shared" si="58"/>
        <v>0</v>
      </c>
      <c r="BS524">
        <f t="shared" si="59"/>
        <v>1</v>
      </c>
    </row>
    <row r="525" spans="43:71">
      <c r="AQ525">
        <v>0</v>
      </c>
      <c r="AR525">
        <v>0</v>
      </c>
      <c r="AS525" s="24">
        <f t="shared" si="54"/>
        <v>0</v>
      </c>
      <c r="AT525">
        <f t="shared" si="55"/>
        <v>0</v>
      </c>
      <c r="AU525">
        <f t="shared" si="56"/>
        <v>1</v>
      </c>
      <c r="BO525">
        <v>0</v>
      </c>
      <c r="BP525">
        <v>0</v>
      </c>
      <c r="BQ525" s="24">
        <f t="shared" si="57"/>
        <v>0</v>
      </c>
      <c r="BR525">
        <f t="shared" si="58"/>
        <v>0</v>
      </c>
      <c r="BS525">
        <f t="shared" si="59"/>
        <v>1</v>
      </c>
    </row>
    <row r="526" spans="43:71">
      <c r="AQ526">
        <v>4.0435791015625E-2</v>
      </c>
      <c r="AR526">
        <v>0.1103401184082031</v>
      </c>
      <c r="AS526" s="24">
        <f t="shared" si="54"/>
        <v>0.92726122707147351</v>
      </c>
      <c r="AT526">
        <f t="shared" si="55"/>
        <v>6.9904327392578097E-2</v>
      </c>
      <c r="AU526">
        <f t="shared" si="56"/>
        <v>0</v>
      </c>
      <c r="BO526">
        <v>4.0435791015625E-2</v>
      </c>
      <c r="BP526">
        <v>6.198883056640625E-2</v>
      </c>
      <c r="BQ526" s="24">
        <f t="shared" si="57"/>
        <v>0.42085661080074488</v>
      </c>
      <c r="BR526">
        <f t="shared" si="58"/>
        <v>2.155303955078125E-2</v>
      </c>
      <c r="BS526">
        <f t="shared" si="59"/>
        <v>0</v>
      </c>
    </row>
    <row r="527" spans="43:71">
      <c r="AQ527">
        <v>0</v>
      </c>
      <c r="AR527">
        <v>0</v>
      </c>
      <c r="AS527" s="24">
        <f t="shared" si="54"/>
        <v>0</v>
      </c>
      <c r="AT527">
        <f t="shared" si="55"/>
        <v>0</v>
      </c>
      <c r="AU527">
        <f t="shared" si="56"/>
        <v>1</v>
      </c>
      <c r="BO527">
        <v>0</v>
      </c>
      <c r="BP527">
        <v>0</v>
      </c>
      <c r="BQ527" s="24">
        <f t="shared" si="57"/>
        <v>0</v>
      </c>
      <c r="BR527">
        <f t="shared" si="58"/>
        <v>0</v>
      </c>
      <c r="BS527">
        <f t="shared" si="59"/>
        <v>1</v>
      </c>
    </row>
    <row r="528" spans="43:71">
      <c r="AQ528">
        <v>0</v>
      </c>
      <c r="AR528">
        <v>0</v>
      </c>
      <c r="AS528" s="24">
        <f t="shared" si="54"/>
        <v>0</v>
      </c>
      <c r="AT528">
        <f t="shared" si="55"/>
        <v>0</v>
      </c>
      <c r="AU528">
        <f t="shared" si="56"/>
        <v>1</v>
      </c>
      <c r="BO528">
        <v>0</v>
      </c>
      <c r="BP528">
        <v>0</v>
      </c>
      <c r="BQ528" s="24">
        <f t="shared" si="57"/>
        <v>0</v>
      </c>
      <c r="BR528">
        <f t="shared" si="58"/>
        <v>0</v>
      </c>
      <c r="BS528">
        <f t="shared" si="59"/>
        <v>1</v>
      </c>
    </row>
    <row r="529" spans="43:71">
      <c r="AQ529">
        <v>33.021354675292969</v>
      </c>
      <c r="AR529">
        <v>35.404396057128913</v>
      </c>
      <c r="AS529" s="24">
        <f t="shared" si="54"/>
        <v>6.9653349983832866E-2</v>
      </c>
      <c r="AT529">
        <f t="shared" si="55"/>
        <v>2.3830413818359446</v>
      </c>
      <c r="AU529">
        <f t="shared" si="56"/>
        <v>1</v>
      </c>
      <c r="BO529">
        <v>33.021354675292969</v>
      </c>
      <c r="BP529">
        <v>35.404396057128913</v>
      </c>
      <c r="BQ529" s="24">
        <f t="shared" si="57"/>
        <v>6.9653349983832866E-2</v>
      </c>
      <c r="BR529">
        <f t="shared" si="58"/>
        <v>2.3830413818359446</v>
      </c>
      <c r="BS529">
        <f t="shared" si="59"/>
        <v>1</v>
      </c>
    </row>
    <row r="530" spans="43:71">
      <c r="AQ530">
        <v>3.3300399780273442</v>
      </c>
      <c r="AR530">
        <v>4.0903091430664063</v>
      </c>
      <c r="AS530" s="24">
        <f t="shared" si="54"/>
        <v>0.20491466173144138</v>
      </c>
      <c r="AT530">
        <f t="shared" si="55"/>
        <v>0.76026916503906206</v>
      </c>
      <c r="AU530">
        <f t="shared" si="56"/>
        <v>0</v>
      </c>
      <c r="BO530">
        <v>3.3300399780273442</v>
      </c>
      <c r="BP530">
        <v>3.4091949462890621</v>
      </c>
      <c r="BQ530" s="24">
        <f t="shared" si="57"/>
        <v>2.3490787648939821E-2</v>
      </c>
      <c r="BR530">
        <f t="shared" si="58"/>
        <v>7.9154968261717862E-2</v>
      </c>
      <c r="BS530">
        <f t="shared" si="59"/>
        <v>1</v>
      </c>
    </row>
    <row r="531" spans="43:71">
      <c r="AQ531">
        <v>0</v>
      </c>
      <c r="AR531">
        <v>0</v>
      </c>
      <c r="AS531" s="24">
        <f t="shared" si="54"/>
        <v>0</v>
      </c>
      <c r="AT531">
        <f t="shared" si="55"/>
        <v>0</v>
      </c>
      <c r="AU531">
        <f t="shared" si="56"/>
        <v>1</v>
      </c>
      <c r="BO531">
        <v>0</v>
      </c>
      <c r="BP531">
        <v>0</v>
      </c>
      <c r="BQ531" s="24">
        <f t="shared" si="57"/>
        <v>0</v>
      </c>
      <c r="BR531">
        <f t="shared" si="58"/>
        <v>0</v>
      </c>
      <c r="BS531">
        <f t="shared" si="59"/>
        <v>1</v>
      </c>
    </row>
    <row r="532" spans="43:71">
      <c r="AQ532">
        <v>0</v>
      </c>
      <c r="AR532">
        <v>0</v>
      </c>
      <c r="AS532" s="24">
        <f t="shared" si="54"/>
        <v>0</v>
      </c>
      <c r="AT532">
        <f t="shared" si="55"/>
        <v>0</v>
      </c>
      <c r="AU532">
        <f t="shared" si="56"/>
        <v>1</v>
      </c>
      <c r="BO532">
        <v>0</v>
      </c>
      <c r="BP532">
        <v>0</v>
      </c>
      <c r="BQ532" s="24">
        <f t="shared" si="57"/>
        <v>0</v>
      </c>
      <c r="BR532">
        <f t="shared" si="58"/>
        <v>0</v>
      </c>
      <c r="BS532">
        <f t="shared" si="59"/>
        <v>1</v>
      </c>
    </row>
    <row r="533" spans="43:71">
      <c r="AQ533">
        <v>49.981117248535163</v>
      </c>
      <c r="AR533">
        <v>49.945449829101563</v>
      </c>
      <c r="AS533" s="24">
        <f t="shared" si="54"/>
        <v>7.1387260618869239E-4</v>
      </c>
      <c r="AT533">
        <f t="shared" si="55"/>
        <v>3.5667419433600855E-2</v>
      </c>
      <c r="AU533">
        <f t="shared" si="56"/>
        <v>1</v>
      </c>
      <c r="BO533">
        <v>49.981117248535163</v>
      </c>
      <c r="BP533">
        <v>50.00762939453125</v>
      </c>
      <c r="BQ533" s="24">
        <f t="shared" si="57"/>
        <v>2.2512682462415363E-4</v>
      </c>
      <c r="BR533">
        <f t="shared" si="58"/>
        <v>1.1253356933586645E-2</v>
      </c>
      <c r="BS533">
        <f t="shared" si="59"/>
        <v>1</v>
      </c>
    </row>
    <row r="534" spans="43:71">
      <c r="AQ534">
        <v>0</v>
      </c>
      <c r="AR534">
        <v>0</v>
      </c>
      <c r="AS534" s="24">
        <f t="shared" si="54"/>
        <v>0</v>
      </c>
      <c r="AT534">
        <f t="shared" si="55"/>
        <v>0</v>
      </c>
      <c r="AU534">
        <f t="shared" si="56"/>
        <v>1</v>
      </c>
      <c r="BO534">
        <v>0</v>
      </c>
      <c r="BP534">
        <v>0</v>
      </c>
      <c r="BQ534" s="24">
        <f t="shared" si="57"/>
        <v>0</v>
      </c>
      <c r="BR534">
        <f t="shared" si="58"/>
        <v>0</v>
      </c>
      <c r="BS534">
        <f t="shared" si="59"/>
        <v>1</v>
      </c>
    </row>
    <row r="535" spans="43:71">
      <c r="AQ535">
        <v>0</v>
      </c>
      <c r="AR535">
        <v>0</v>
      </c>
      <c r="AS535" s="24">
        <f t="shared" si="54"/>
        <v>0</v>
      </c>
      <c r="AT535">
        <f t="shared" si="55"/>
        <v>0</v>
      </c>
      <c r="AU535">
        <f t="shared" si="56"/>
        <v>1</v>
      </c>
      <c r="BO535">
        <v>0</v>
      </c>
      <c r="BP535">
        <v>0</v>
      </c>
      <c r="BQ535" s="24">
        <f t="shared" si="57"/>
        <v>0</v>
      </c>
      <c r="BR535">
        <f t="shared" si="58"/>
        <v>0</v>
      </c>
      <c r="BS535">
        <f t="shared" si="59"/>
        <v>1</v>
      </c>
    </row>
    <row r="536" spans="43:71">
      <c r="AQ536">
        <v>0</v>
      </c>
      <c r="AR536">
        <v>0</v>
      </c>
      <c r="AS536" s="24">
        <f t="shared" si="54"/>
        <v>0</v>
      </c>
      <c r="AT536">
        <f t="shared" si="55"/>
        <v>0</v>
      </c>
      <c r="AU536">
        <f t="shared" si="56"/>
        <v>1</v>
      </c>
      <c r="BO536">
        <v>0</v>
      </c>
      <c r="BP536">
        <v>0</v>
      </c>
      <c r="BQ536" s="24">
        <f t="shared" si="57"/>
        <v>0</v>
      </c>
      <c r="BR536">
        <f t="shared" si="58"/>
        <v>0</v>
      </c>
      <c r="BS536">
        <f t="shared" si="59"/>
        <v>1</v>
      </c>
    </row>
    <row r="537" spans="43:71">
      <c r="AQ537">
        <v>0</v>
      </c>
      <c r="AR537">
        <v>0</v>
      </c>
      <c r="AS537" s="24">
        <f t="shared" si="54"/>
        <v>0</v>
      </c>
      <c r="AT537">
        <f t="shared" si="55"/>
        <v>0</v>
      </c>
      <c r="AU537">
        <f t="shared" si="56"/>
        <v>1</v>
      </c>
      <c r="BO537">
        <v>0</v>
      </c>
      <c r="BP537">
        <v>0</v>
      </c>
      <c r="BQ537" s="24">
        <f t="shared" si="57"/>
        <v>0</v>
      </c>
      <c r="BR537">
        <f t="shared" si="58"/>
        <v>0</v>
      </c>
      <c r="BS537">
        <f t="shared" si="59"/>
        <v>1</v>
      </c>
    </row>
    <row r="538" spans="43:71">
      <c r="AQ538">
        <v>1.743888854980469</v>
      </c>
      <c r="AR538">
        <v>1.49383544921875</v>
      </c>
      <c r="AS538" s="24">
        <f t="shared" si="54"/>
        <v>0.15446244477172327</v>
      </c>
      <c r="AT538">
        <f t="shared" si="55"/>
        <v>0.25005340576171897</v>
      </c>
      <c r="AU538">
        <f t="shared" si="56"/>
        <v>1</v>
      </c>
      <c r="BO538">
        <v>1.743888854980469</v>
      </c>
      <c r="BP538">
        <v>1.49383544921875</v>
      </c>
      <c r="BQ538" s="24">
        <f t="shared" si="57"/>
        <v>0.15446244477172327</v>
      </c>
      <c r="BR538">
        <f t="shared" si="58"/>
        <v>0.25005340576171897</v>
      </c>
      <c r="BS538">
        <f t="shared" si="59"/>
        <v>1</v>
      </c>
    </row>
    <row r="539" spans="43:71">
      <c r="AQ539">
        <v>0.19359588623046881</v>
      </c>
      <c r="AR539">
        <v>0.23854573567708329</v>
      </c>
      <c r="AS539" s="24">
        <f t="shared" si="54"/>
        <v>0.20803295571575647</v>
      </c>
      <c r="AT539">
        <f t="shared" si="55"/>
        <v>4.4949849446614482E-2</v>
      </c>
      <c r="AU539">
        <f t="shared" si="56"/>
        <v>0</v>
      </c>
      <c r="BO539">
        <v>0.19359588623046881</v>
      </c>
      <c r="BP539">
        <v>0.2292633056640625</v>
      </c>
      <c r="BQ539" s="24">
        <f t="shared" si="57"/>
        <v>0.16869643662607098</v>
      </c>
      <c r="BR539">
        <f t="shared" si="58"/>
        <v>3.5667419433593694E-2</v>
      </c>
      <c r="BS539">
        <f t="shared" si="59"/>
        <v>1</v>
      </c>
    </row>
    <row r="540" spans="43:71">
      <c r="AQ540">
        <v>0</v>
      </c>
      <c r="AR540">
        <v>0</v>
      </c>
      <c r="AS540" s="24">
        <f t="shared" si="54"/>
        <v>0</v>
      </c>
      <c r="AT540">
        <f t="shared" si="55"/>
        <v>0</v>
      </c>
      <c r="AU540">
        <f t="shared" si="56"/>
        <v>1</v>
      </c>
      <c r="BO540">
        <v>0</v>
      </c>
      <c r="BP540">
        <v>0</v>
      </c>
      <c r="BQ540" s="24">
        <f t="shared" si="57"/>
        <v>0</v>
      </c>
      <c r="BR540">
        <f t="shared" si="58"/>
        <v>0</v>
      </c>
      <c r="BS540">
        <f t="shared" si="59"/>
        <v>1</v>
      </c>
    </row>
    <row r="541" spans="43:71">
      <c r="AQ541">
        <v>3.430938720703125</v>
      </c>
      <c r="AR541">
        <v>2.9836654663085942</v>
      </c>
      <c r="AS541" s="24">
        <f t="shared" si="54"/>
        <v>0.1394546697986975</v>
      </c>
      <c r="AT541">
        <f t="shared" si="55"/>
        <v>0.44727325439453081</v>
      </c>
      <c r="AU541">
        <f t="shared" si="56"/>
        <v>1</v>
      </c>
      <c r="BO541">
        <v>3.430938720703125</v>
      </c>
      <c r="BP541">
        <v>2.5293350219726558</v>
      </c>
      <c r="BQ541" s="24">
        <f t="shared" si="57"/>
        <v>0.30253768120579871</v>
      </c>
      <c r="BR541">
        <f t="shared" si="58"/>
        <v>0.90160369873046919</v>
      </c>
      <c r="BS541">
        <f t="shared" si="59"/>
        <v>0</v>
      </c>
    </row>
    <row r="542" spans="43:71">
      <c r="AQ542">
        <v>0</v>
      </c>
      <c r="AR542">
        <v>0</v>
      </c>
      <c r="AS542" s="24">
        <f t="shared" si="54"/>
        <v>0</v>
      </c>
      <c r="AT542">
        <f t="shared" si="55"/>
        <v>0</v>
      </c>
      <c r="AU542">
        <f t="shared" si="56"/>
        <v>1</v>
      </c>
      <c r="BO542">
        <v>0</v>
      </c>
      <c r="BP542">
        <v>0</v>
      </c>
      <c r="BQ542" s="24">
        <f t="shared" si="57"/>
        <v>0</v>
      </c>
      <c r="BR542">
        <f t="shared" si="58"/>
        <v>0</v>
      </c>
      <c r="BS542">
        <f t="shared" si="59"/>
        <v>1</v>
      </c>
    </row>
    <row r="543" spans="43:71">
      <c r="AQ543">
        <v>7.62939453125E-4</v>
      </c>
      <c r="AR543">
        <v>5.9945242745535713E-4</v>
      </c>
      <c r="AS543" s="24">
        <f t="shared" si="54"/>
        <v>0.24000000000000005</v>
      </c>
      <c r="AT543">
        <f t="shared" si="55"/>
        <v>1.6348702566964287E-4</v>
      </c>
      <c r="AU543">
        <f t="shared" si="56"/>
        <v>0</v>
      </c>
      <c r="BO543">
        <v>7.62939453125E-4</v>
      </c>
      <c r="BP543">
        <v>2.6702880859375E-3</v>
      </c>
      <c r="BQ543" s="24">
        <f t="shared" si="57"/>
        <v>1.1111111111111112</v>
      </c>
      <c r="BR543">
        <f t="shared" si="58"/>
        <v>1.9073486328125E-3</v>
      </c>
      <c r="BS543">
        <f t="shared" si="59"/>
        <v>0</v>
      </c>
    </row>
    <row r="544" spans="43:71">
      <c r="AQ544">
        <v>4.9655914306640616</v>
      </c>
      <c r="AR544">
        <v>5.3934097290039063</v>
      </c>
      <c r="AS544" s="24">
        <f t="shared" si="54"/>
        <v>8.2598368654600532E-2</v>
      </c>
      <c r="AT544">
        <f t="shared" si="55"/>
        <v>0.42781829833984464</v>
      </c>
      <c r="AU544">
        <f t="shared" si="56"/>
        <v>1</v>
      </c>
      <c r="BO544">
        <v>4.9655914306640616</v>
      </c>
      <c r="BP544">
        <v>5.3934097290039063</v>
      </c>
      <c r="BQ544" s="24">
        <f t="shared" si="57"/>
        <v>8.2598368654600532E-2</v>
      </c>
      <c r="BR544">
        <f t="shared" si="58"/>
        <v>0.42781829833984464</v>
      </c>
      <c r="BS544">
        <f t="shared" si="59"/>
        <v>1</v>
      </c>
    </row>
    <row r="545" spans="43:71">
      <c r="AQ545">
        <v>0.7274627685546875</v>
      </c>
      <c r="AR545">
        <v>1.369476318359375</v>
      </c>
      <c r="AS545" s="24">
        <f t="shared" si="54"/>
        <v>0.61233400036383479</v>
      </c>
      <c r="AT545">
        <f t="shared" si="55"/>
        <v>0.6420135498046875</v>
      </c>
      <c r="AU545">
        <f t="shared" si="56"/>
        <v>0</v>
      </c>
      <c r="BO545">
        <v>0.7274627685546875</v>
      </c>
      <c r="BP545">
        <v>1.369476318359375</v>
      </c>
      <c r="BQ545" s="24">
        <f t="shared" si="57"/>
        <v>0.61233400036383479</v>
      </c>
      <c r="BR545">
        <f t="shared" si="58"/>
        <v>0.6420135498046875</v>
      </c>
      <c r="BS545">
        <f t="shared" si="59"/>
        <v>0</v>
      </c>
    </row>
    <row r="546" spans="43:71">
      <c r="AQ546">
        <v>0</v>
      </c>
      <c r="AR546">
        <v>0</v>
      </c>
      <c r="AS546" s="24">
        <f t="shared" si="54"/>
        <v>0</v>
      </c>
      <c r="AT546">
        <f t="shared" si="55"/>
        <v>0</v>
      </c>
      <c r="AU546">
        <f t="shared" si="56"/>
        <v>1</v>
      </c>
      <c r="BO546">
        <v>0</v>
      </c>
      <c r="BP546">
        <v>0</v>
      </c>
      <c r="BQ546" s="24">
        <f t="shared" si="57"/>
        <v>0</v>
      </c>
      <c r="BR546">
        <f t="shared" si="58"/>
        <v>0</v>
      </c>
      <c r="BS546">
        <f t="shared" si="59"/>
        <v>1</v>
      </c>
    </row>
    <row r="547" spans="43:71">
      <c r="AQ547">
        <v>0</v>
      </c>
      <c r="AR547">
        <v>0.14445263406504749</v>
      </c>
      <c r="AS547" s="24">
        <f t="shared" si="54"/>
        <v>2</v>
      </c>
      <c r="AT547">
        <f t="shared" si="55"/>
        <v>0.14445263406504749</v>
      </c>
      <c r="AU547">
        <f t="shared" si="56"/>
        <v>0</v>
      </c>
      <c r="BO547">
        <v>0</v>
      </c>
      <c r="BP547">
        <v>0.2185821533203125</v>
      </c>
      <c r="BQ547" s="24">
        <f t="shared" si="57"/>
        <v>2</v>
      </c>
      <c r="BR547">
        <f t="shared" si="58"/>
        <v>0.2185821533203125</v>
      </c>
      <c r="BS547">
        <f t="shared" si="59"/>
        <v>0</v>
      </c>
    </row>
    <row r="548" spans="43:71">
      <c r="AQ548">
        <v>1.360321044921875</v>
      </c>
      <c r="AR548">
        <v>0.841522216796875</v>
      </c>
      <c r="AS548" s="24">
        <f t="shared" si="54"/>
        <v>0.47124047124047125</v>
      </c>
      <c r="AT548">
        <f t="shared" si="55"/>
        <v>0.518798828125</v>
      </c>
      <c r="AU548">
        <f t="shared" si="56"/>
        <v>0</v>
      </c>
      <c r="BO548">
        <v>1.360321044921875</v>
      </c>
      <c r="BP548">
        <v>1.484489440917969</v>
      </c>
      <c r="BQ548" s="24">
        <f t="shared" si="57"/>
        <v>8.729466979550804E-2</v>
      </c>
      <c r="BR548">
        <f t="shared" si="58"/>
        <v>0.12416839599609397</v>
      </c>
      <c r="BS548">
        <f t="shared" si="59"/>
        <v>1</v>
      </c>
    </row>
    <row r="549" spans="43:71">
      <c r="AQ549">
        <v>0</v>
      </c>
      <c r="AR549">
        <v>0</v>
      </c>
      <c r="AS549" s="24">
        <f t="shared" si="54"/>
        <v>0</v>
      </c>
      <c r="AT549">
        <f t="shared" si="55"/>
        <v>0</v>
      </c>
      <c r="AU549">
        <f t="shared" si="56"/>
        <v>1</v>
      </c>
      <c r="BO549">
        <v>0</v>
      </c>
      <c r="BP549">
        <v>0</v>
      </c>
      <c r="BQ549" s="24">
        <f t="shared" si="57"/>
        <v>0</v>
      </c>
      <c r="BR549">
        <f t="shared" si="58"/>
        <v>0</v>
      </c>
      <c r="BS549">
        <f t="shared" si="59"/>
        <v>1</v>
      </c>
    </row>
    <row r="550" spans="43:71">
      <c r="AQ550">
        <v>0</v>
      </c>
      <c r="AR550">
        <v>0</v>
      </c>
      <c r="AS550" s="24">
        <f t="shared" si="54"/>
        <v>0</v>
      </c>
      <c r="AT550">
        <f t="shared" si="55"/>
        <v>0</v>
      </c>
      <c r="AU550">
        <f t="shared" si="56"/>
        <v>1</v>
      </c>
      <c r="BO550">
        <v>0</v>
      </c>
      <c r="BP550">
        <v>0</v>
      </c>
      <c r="BQ550" s="24">
        <f t="shared" si="57"/>
        <v>0</v>
      </c>
      <c r="BR550">
        <f t="shared" si="58"/>
        <v>0</v>
      </c>
      <c r="BS550">
        <f t="shared" si="59"/>
        <v>1</v>
      </c>
    </row>
    <row r="551" spans="43:71">
      <c r="AQ551">
        <v>0.60443878173828125</v>
      </c>
      <c r="AR551">
        <v>0.83993275960286462</v>
      </c>
      <c r="AS551" s="24">
        <f t="shared" si="54"/>
        <v>0.32608504269742056</v>
      </c>
      <c r="AT551">
        <f t="shared" si="55"/>
        <v>0.23549397786458337</v>
      </c>
      <c r="AU551">
        <f t="shared" si="56"/>
        <v>0</v>
      </c>
      <c r="BO551">
        <v>0.60443878173828125</v>
      </c>
      <c r="BP551">
        <v>0.571441650390625</v>
      </c>
      <c r="BQ551" s="24">
        <f t="shared" si="57"/>
        <v>5.6123276561232768E-2</v>
      </c>
      <c r="BR551">
        <f t="shared" si="58"/>
        <v>3.299713134765625E-2</v>
      </c>
      <c r="BS551">
        <f t="shared" si="59"/>
        <v>1</v>
      </c>
    </row>
    <row r="552" spans="43:71">
      <c r="AQ552">
        <v>38.003730773925781</v>
      </c>
      <c r="AR552">
        <v>37.252235412597663</v>
      </c>
      <c r="AS552" s="24">
        <f t="shared" si="54"/>
        <v>1.9971715185093004E-2</v>
      </c>
      <c r="AT552">
        <f t="shared" si="55"/>
        <v>0.75149536132811789</v>
      </c>
      <c r="AU552">
        <f t="shared" si="56"/>
        <v>1</v>
      </c>
      <c r="BO552">
        <v>38.003730773925781</v>
      </c>
      <c r="BP552">
        <v>38.505363464355469</v>
      </c>
      <c r="BQ552" s="24">
        <f t="shared" si="57"/>
        <v>1.3113021279990427E-2</v>
      </c>
      <c r="BR552">
        <f t="shared" si="58"/>
        <v>0.5016326904296875</v>
      </c>
      <c r="BS552">
        <f t="shared" si="59"/>
        <v>1</v>
      </c>
    </row>
    <row r="553" spans="43:71">
      <c r="AQ553">
        <v>0</v>
      </c>
      <c r="AR553">
        <v>0</v>
      </c>
      <c r="AS553" s="24">
        <f t="shared" si="54"/>
        <v>0</v>
      </c>
      <c r="AT553">
        <f t="shared" si="55"/>
        <v>0</v>
      </c>
      <c r="AU553">
        <f t="shared" si="56"/>
        <v>1</v>
      </c>
      <c r="BO553">
        <v>0</v>
      </c>
      <c r="BP553">
        <v>0</v>
      </c>
      <c r="BQ553" s="24">
        <f t="shared" si="57"/>
        <v>0</v>
      </c>
      <c r="BR553">
        <f t="shared" si="58"/>
        <v>0</v>
      </c>
      <c r="BS553">
        <f t="shared" si="59"/>
        <v>1</v>
      </c>
    </row>
    <row r="554" spans="43:71">
      <c r="AQ554">
        <v>36.511611938476563</v>
      </c>
      <c r="AR554">
        <v>35.404396057128913</v>
      </c>
      <c r="AS554" s="24">
        <f t="shared" si="54"/>
        <v>3.0791917188042674E-2</v>
      </c>
      <c r="AT554">
        <f t="shared" si="55"/>
        <v>1.1072158813476491</v>
      </c>
      <c r="AU554">
        <f t="shared" si="56"/>
        <v>1</v>
      </c>
      <c r="BO554">
        <v>36.511611938476563</v>
      </c>
      <c r="BP554">
        <v>35.404396057128913</v>
      </c>
      <c r="BQ554" s="24">
        <f t="shared" si="57"/>
        <v>3.0791917188042674E-2</v>
      </c>
      <c r="BR554">
        <f t="shared" si="58"/>
        <v>1.1072158813476491</v>
      </c>
      <c r="BS554">
        <f t="shared" si="59"/>
        <v>1</v>
      </c>
    </row>
    <row r="555" spans="43:71">
      <c r="AQ555">
        <v>0</v>
      </c>
      <c r="AR555">
        <v>0</v>
      </c>
      <c r="AS555" s="24">
        <f t="shared" si="54"/>
        <v>0</v>
      </c>
      <c r="AT555">
        <f t="shared" si="55"/>
        <v>0</v>
      </c>
      <c r="AU555">
        <f t="shared" si="56"/>
        <v>1</v>
      </c>
      <c r="BO555">
        <v>0</v>
      </c>
      <c r="BP555">
        <v>0</v>
      </c>
      <c r="BQ555" s="24">
        <f t="shared" si="57"/>
        <v>0</v>
      </c>
      <c r="BR555">
        <f t="shared" si="58"/>
        <v>0</v>
      </c>
      <c r="BS555">
        <f t="shared" si="59"/>
        <v>1</v>
      </c>
    </row>
    <row r="556" spans="43:71">
      <c r="AQ556">
        <v>0</v>
      </c>
      <c r="AR556">
        <v>0</v>
      </c>
      <c r="AS556" s="24">
        <f t="shared" si="54"/>
        <v>0</v>
      </c>
      <c r="AT556">
        <f t="shared" si="55"/>
        <v>0</v>
      </c>
      <c r="AU556">
        <f t="shared" si="56"/>
        <v>1</v>
      </c>
      <c r="BO556">
        <v>0</v>
      </c>
      <c r="BP556">
        <v>0</v>
      </c>
      <c r="BQ556" s="24">
        <f t="shared" si="57"/>
        <v>0</v>
      </c>
      <c r="BR556">
        <f t="shared" si="58"/>
        <v>0</v>
      </c>
      <c r="BS556">
        <f t="shared" si="59"/>
        <v>1</v>
      </c>
    </row>
    <row r="557" spans="43:71">
      <c r="AQ557">
        <v>0</v>
      </c>
      <c r="AR557">
        <v>0</v>
      </c>
      <c r="AS557" s="24">
        <f t="shared" si="54"/>
        <v>0</v>
      </c>
      <c r="AT557">
        <f t="shared" si="55"/>
        <v>0</v>
      </c>
      <c r="AU557">
        <f t="shared" si="56"/>
        <v>1</v>
      </c>
      <c r="BO557">
        <v>0</v>
      </c>
      <c r="BP557">
        <v>0</v>
      </c>
      <c r="BQ557" s="24">
        <f t="shared" si="57"/>
        <v>0</v>
      </c>
      <c r="BR557">
        <f t="shared" si="58"/>
        <v>0</v>
      </c>
      <c r="BS557">
        <f t="shared" si="59"/>
        <v>1</v>
      </c>
    </row>
    <row r="558" spans="43:71">
      <c r="AQ558">
        <v>49.007034301757813</v>
      </c>
      <c r="AR558">
        <v>48.316042046797897</v>
      </c>
      <c r="AS558" s="24">
        <f t="shared" si="54"/>
        <v>1.4199967384614438E-2</v>
      </c>
      <c r="AT558">
        <f t="shared" si="55"/>
        <v>0.6909922549599159</v>
      </c>
      <c r="AU558">
        <f t="shared" si="56"/>
        <v>1</v>
      </c>
      <c r="BO558">
        <v>49.007034301757813</v>
      </c>
      <c r="BP558">
        <v>48.082733154296882</v>
      </c>
      <c r="BQ558" s="24">
        <f t="shared" si="57"/>
        <v>1.9040135159027808E-2</v>
      </c>
      <c r="BR558">
        <f t="shared" si="58"/>
        <v>0.92430114746093039</v>
      </c>
      <c r="BS558">
        <f t="shared" si="59"/>
        <v>1</v>
      </c>
    </row>
    <row r="559" spans="43:71">
      <c r="AQ559">
        <v>0.11157989501953119</v>
      </c>
      <c r="AR559">
        <v>0.13985633850097659</v>
      </c>
      <c r="AS559" s="24">
        <f t="shared" si="54"/>
        <v>0.22491940072065303</v>
      </c>
      <c r="AT559">
        <f t="shared" si="55"/>
        <v>2.8276443481445396E-2</v>
      </c>
      <c r="AU559">
        <f t="shared" si="56"/>
        <v>0</v>
      </c>
      <c r="BO559">
        <v>0.11157989501953119</v>
      </c>
      <c r="BP559">
        <v>0.14667510986328119</v>
      </c>
      <c r="BQ559" s="24">
        <f t="shared" si="57"/>
        <v>0.2717872968980799</v>
      </c>
      <c r="BR559">
        <f t="shared" si="58"/>
        <v>3.509521484375E-2</v>
      </c>
      <c r="BS559">
        <f t="shared" si="59"/>
        <v>0</v>
      </c>
    </row>
    <row r="560" spans="43:71">
      <c r="AQ560">
        <v>0</v>
      </c>
      <c r="AR560">
        <v>5.4804484049479157E-2</v>
      </c>
      <c r="AS560" s="24">
        <f t="shared" si="54"/>
        <v>2</v>
      </c>
      <c r="AT560">
        <f t="shared" si="55"/>
        <v>5.4804484049479157E-2</v>
      </c>
      <c r="AU560">
        <f t="shared" si="56"/>
        <v>0</v>
      </c>
      <c r="BO560">
        <v>0</v>
      </c>
      <c r="BP560">
        <v>0</v>
      </c>
      <c r="BQ560" s="24">
        <f t="shared" si="57"/>
        <v>0</v>
      </c>
      <c r="BR560">
        <f t="shared" si="58"/>
        <v>0</v>
      </c>
      <c r="BS560">
        <f t="shared" si="59"/>
        <v>1</v>
      </c>
    </row>
    <row r="561" spans="43:71">
      <c r="AQ561">
        <v>0</v>
      </c>
      <c r="AR561">
        <v>0</v>
      </c>
      <c r="AS561" s="24">
        <f t="shared" si="54"/>
        <v>0</v>
      </c>
      <c r="AT561">
        <f t="shared" si="55"/>
        <v>0</v>
      </c>
      <c r="AU561">
        <f t="shared" si="56"/>
        <v>1</v>
      </c>
      <c r="BO561">
        <v>0</v>
      </c>
      <c r="BP561">
        <v>0</v>
      </c>
      <c r="BQ561" s="24">
        <f t="shared" si="57"/>
        <v>0</v>
      </c>
      <c r="BR561">
        <f t="shared" si="58"/>
        <v>0</v>
      </c>
      <c r="BS561">
        <f t="shared" si="59"/>
        <v>1</v>
      </c>
    </row>
    <row r="562" spans="43:71">
      <c r="AQ562">
        <v>0</v>
      </c>
      <c r="AR562">
        <v>0</v>
      </c>
      <c r="AS562" s="24">
        <f t="shared" si="54"/>
        <v>0</v>
      </c>
      <c r="AT562">
        <f t="shared" si="55"/>
        <v>0</v>
      </c>
      <c r="AU562">
        <f t="shared" si="56"/>
        <v>1</v>
      </c>
      <c r="BO562">
        <v>0</v>
      </c>
      <c r="BP562">
        <v>0</v>
      </c>
      <c r="BQ562" s="24">
        <f t="shared" si="57"/>
        <v>0</v>
      </c>
      <c r="BR562">
        <f t="shared" si="58"/>
        <v>0</v>
      </c>
      <c r="BS562">
        <f t="shared" si="59"/>
        <v>1</v>
      </c>
    </row>
    <row r="563" spans="43:71">
      <c r="AQ563">
        <v>0</v>
      </c>
      <c r="AR563">
        <v>0</v>
      </c>
      <c r="AS563" s="24">
        <f t="shared" si="54"/>
        <v>0</v>
      </c>
      <c r="AT563">
        <f t="shared" si="55"/>
        <v>0</v>
      </c>
      <c r="AU563">
        <f t="shared" si="56"/>
        <v>1</v>
      </c>
      <c r="BO563">
        <v>0</v>
      </c>
      <c r="BP563">
        <v>0</v>
      </c>
      <c r="BQ563" s="24">
        <f t="shared" si="57"/>
        <v>0</v>
      </c>
      <c r="BR563">
        <f t="shared" si="58"/>
        <v>0</v>
      </c>
      <c r="BS563">
        <f t="shared" si="59"/>
        <v>1</v>
      </c>
    </row>
    <row r="564" spans="43:71">
      <c r="AQ564">
        <v>0</v>
      </c>
      <c r="AR564">
        <v>0</v>
      </c>
      <c r="AS564" s="24">
        <f t="shared" si="54"/>
        <v>0</v>
      </c>
      <c r="AT564">
        <f t="shared" si="55"/>
        <v>0</v>
      </c>
      <c r="AU564">
        <f t="shared" si="56"/>
        <v>1</v>
      </c>
      <c r="BO564">
        <v>0</v>
      </c>
      <c r="BP564">
        <v>0</v>
      </c>
      <c r="BQ564" s="24">
        <f t="shared" si="57"/>
        <v>0</v>
      </c>
      <c r="BR564">
        <f t="shared" si="58"/>
        <v>0</v>
      </c>
      <c r="BS564">
        <f t="shared" si="59"/>
        <v>1</v>
      </c>
    </row>
    <row r="565" spans="43:71">
      <c r="AQ565">
        <v>23.977279663085941</v>
      </c>
      <c r="AR565">
        <v>18.003606796264648</v>
      </c>
      <c r="AS565" s="24">
        <f t="shared" si="54"/>
        <v>0.28459012520402605</v>
      </c>
      <c r="AT565">
        <f t="shared" si="55"/>
        <v>5.9736728668212926</v>
      </c>
      <c r="AU565">
        <f t="shared" si="56"/>
        <v>0</v>
      </c>
      <c r="BO565">
        <v>23.977279663085941</v>
      </c>
      <c r="BP565">
        <v>19.13814544677734</v>
      </c>
      <c r="BQ565" s="24">
        <f t="shared" si="57"/>
        <v>0.22447345487040454</v>
      </c>
      <c r="BR565">
        <f t="shared" si="58"/>
        <v>4.8391342163086009</v>
      </c>
      <c r="BS565">
        <f t="shared" si="59"/>
        <v>0</v>
      </c>
    </row>
    <row r="566" spans="43:71">
      <c r="AQ566">
        <v>49.147796630859382</v>
      </c>
      <c r="AR566">
        <v>48.358893394470208</v>
      </c>
      <c r="AS566" s="24">
        <f t="shared" si="54"/>
        <v>1.618152018459941E-2</v>
      </c>
      <c r="AT566">
        <f t="shared" si="55"/>
        <v>0.78890323638917437</v>
      </c>
      <c r="AU566">
        <f t="shared" si="56"/>
        <v>1</v>
      </c>
      <c r="BO566">
        <v>49.147796630859382</v>
      </c>
      <c r="BP566">
        <v>48.082733154296882</v>
      </c>
      <c r="BQ566" s="24">
        <f t="shared" si="57"/>
        <v>2.1908005210213272E-2</v>
      </c>
      <c r="BR566">
        <f t="shared" si="58"/>
        <v>1.0650634765625</v>
      </c>
      <c r="BS566">
        <f t="shared" si="59"/>
        <v>1</v>
      </c>
    </row>
    <row r="567" spans="43:71">
      <c r="AQ567">
        <v>0</v>
      </c>
      <c r="AR567">
        <v>0</v>
      </c>
      <c r="AS567" s="24">
        <f t="shared" si="54"/>
        <v>0</v>
      </c>
      <c r="AT567">
        <f t="shared" si="55"/>
        <v>0</v>
      </c>
      <c r="AU567">
        <f t="shared" si="56"/>
        <v>1</v>
      </c>
      <c r="BO567">
        <v>0</v>
      </c>
      <c r="BP567">
        <v>0</v>
      </c>
      <c r="BQ567" s="24">
        <f t="shared" si="57"/>
        <v>0</v>
      </c>
      <c r="BR567">
        <f t="shared" si="58"/>
        <v>0</v>
      </c>
      <c r="BS567">
        <f t="shared" si="59"/>
        <v>1</v>
      </c>
    </row>
    <row r="568" spans="43:71">
      <c r="AQ568">
        <v>0.22487640380859381</v>
      </c>
      <c r="AR568">
        <v>0.52487633445046167</v>
      </c>
      <c r="AS568" s="24">
        <f t="shared" si="54"/>
        <v>0.80026364782201442</v>
      </c>
      <c r="AT568">
        <f t="shared" si="55"/>
        <v>0.29999993064186786</v>
      </c>
      <c r="AU568">
        <f t="shared" si="56"/>
        <v>0</v>
      </c>
      <c r="BO568">
        <v>0.22487640380859381</v>
      </c>
      <c r="BP568">
        <v>1.525306701660156</v>
      </c>
      <c r="BQ568" s="24">
        <f t="shared" si="57"/>
        <v>1.486050566695728</v>
      </c>
      <c r="BR568">
        <f t="shared" si="58"/>
        <v>1.3004302978515623</v>
      </c>
      <c r="BS568">
        <f t="shared" si="59"/>
        <v>0</v>
      </c>
    </row>
    <row r="569" spans="43:71">
      <c r="AQ569">
        <v>5.57403564453125</v>
      </c>
      <c r="AR569">
        <v>4.807281494140625</v>
      </c>
      <c r="AS569" s="24">
        <f t="shared" si="54"/>
        <v>0.14771808627912103</v>
      </c>
      <c r="AT569">
        <f t="shared" si="55"/>
        <v>0.766754150390625</v>
      </c>
      <c r="AU569">
        <f t="shared" si="56"/>
        <v>1</v>
      </c>
      <c r="BO569">
        <v>5.57403564453125</v>
      </c>
      <c r="BP569">
        <v>4.807281494140625</v>
      </c>
      <c r="BQ569" s="24">
        <f t="shared" si="57"/>
        <v>0.14771808627912103</v>
      </c>
      <c r="BR569">
        <f t="shared" si="58"/>
        <v>0.766754150390625</v>
      </c>
      <c r="BS569">
        <f t="shared" si="59"/>
        <v>1</v>
      </c>
    </row>
    <row r="570" spans="43:71">
      <c r="AQ570">
        <v>0</v>
      </c>
      <c r="AR570">
        <v>0</v>
      </c>
      <c r="AS570" s="24">
        <f t="shared" si="54"/>
        <v>0</v>
      </c>
      <c r="AT570">
        <f t="shared" si="55"/>
        <v>0</v>
      </c>
      <c r="AU570">
        <f t="shared" si="56"/>
        <v>1</v>
      </c>
      <c r="BO570">
        <v>0</v>
      </c>
      <c r="BP570">
        <v>0</v>
      </c>
      <c r="BQ570" s="24">
        <f t="shared" si="57"/>
        <v>0</v>
      </c>
      <c r="BR570">
        <f t="shared" si="58"/>
        <v>0</v>
      </c>
      <c r="BS570">
        <f t="shared" si="59"/>
        <v>1</v>
      </c>
    </row>
    <row r="571" spans="43:71">
      <c r="AQ571">
        <v>0</v>
      </c>
      <c r="AR571">
        <v>0</v>
      </c>
      <c r="AS571" s="24">
        <f t="shared" si="54"/>
        <v>0</v>
      </c>
      <c r="AT571">
        <f t="shared" si="55"/>
        <v>0</v>
      </c>
      <c r="AU571">
        <f t="shared" si="56"/>
        <v>1</v>
      </c>
      <c r="BO571">
        <v>0</v>
      </c>
      <c r="BP571">
        <v>0</v>
      </c>
      <c r="BQ571" s="24">
        <f t="shared" si="57"/>
        <v>0</v>
      </c>
      <c r="BR571">
        <f t="shared" si="58"/>
        <v>0</v>
      </c>
      <c r="BS571">
        <f t="shared" si="59"/>
        <v>1</v>
      </c>
    </row>
    <row r="572" spans="43:71">
      <c r="AQ572">
        <v>47.240638732910163</v>
      </c>
      <c r="AR572">
        <v>44.936307271321617</v>
      </c>
      <c r="AS572" s="24">
        <f t="shared" si="54"/>
        <v>4.9997999748934104E-2</v>
      </c>
      <c r="AT572">
        <f t="shared" si="55"/>
        <v>2.3043314615885464</v>
      </c>
      <c r="AU572">
        <f t="shared" si="56"/>
        <v>1</v>
      </c>
      <c r="BO572">
        <v>47.240638732910163</v>
      </c>
      <c r="BP572">
        <v>45.122337341308587</v>
      </c>
      <c r="BQ572" s="24">
        <f t="shared" si="57"/>
        <v>4.5869058829360473E-2</v>
      </c>
      <c r="BR572">
        <f t="shared" si="58"/>
        <v>2.1183013916015767</v>
      </c>
      <c r="BS572">
        <f t="shared" si="59"/>
        <v>1</v>
      </c>
    </row>
    <row r="573" spans="43:71">
      <c r="AQ573">
        <v>7.1443557739257813</v>
      </c>
      <c r="AR573">
        <v>6.1939239501953116</v>
      </c>
      <c r="AS573" s="24">
        <f t="shared" si="54"/>
        <v>0.14251190459166907</v>
      </c>
      <c r="AT573">
        <f t="shared" si="55"/>
        <v>0.95043182373046964</v>
      </c>
      <c r="AU573">
        <f t="shared" si="56"/>
        <v>1</v>
      </c>
      <c r="BO573">
        <v>7.1443557739257813</v>
      </c>
      <c r="BP573">
        <v>6.1939239501953116</v>
      </c>
      <c r="BQ573" s="24">
        <f t="shared" si="57"/>
        <v>0.14251190459166907</v>
      </c>
      <c r="BR573">
        <f t="shared" si="58"/>
        <v>0.95043182373046964</v>
      </c>
      <c r="BS573">
        <f t="shared" si="59"/>
        <v>1</v>
      </c>
    </row>
    <row r="574" spans="43:71">
      <c r="AQ574">
        <v>0</v>
      </c>
      <c r="AR574">
        <v>0</v>
      </c>
      <c r="AS574" s="24">
        <f t="shared" si="54"/>
        <v>0</v>
      </c>
      <c r="AT574">
        <f t="shared" si="55"/>
        <v>0</v>
      </c>
      <c r="AU574">
        <f t="shared" si="56"/>
        <v>1</v>
      </c>
      <c r="BO574">
        <v>0</v>
      </c>
      <c r="BP574">
        <v>0</v>
      </c>
      <c r="BQ574" s="24">
        <f t="shared" si="57"/>
        <v>0</v>
      </c>
      <c r="BR574">
        <f t="shared" si="58"/>
        <v>0</v>
      </c>
      <c r="BS574">
        <f t="shared" si="59"/>
        <v>1</v>
      </c>
    </row>
    <row r="575" spans="43:71">
      <c r="AQ575">
        <v>33.496475219726563</v>
      </c>
      <c r="AR575">
        <v>33.682394027709961</v>
      </c>
      <c r="AS575" s="24">
        <f t="shared" si="54"/>
        <v>5.5350383257751221E-3</v>
      </c>
      <c r="AT575">
        <f t="shared" si="55"/>
        <v>0.18591880798339844</v>
      </c>
      <c r="AU575">
        <f t="shared" si="56"/>
        <v>1</v>
      </c>
      <c r="BO575">
        <v>33.496475219726563</v>
      </c>
      <c r="BP575">
        <v>33.381843566894531</v>
      </c>
      <c r="BQ575" s="24">
        <f t="shared" si="57"/>
        <v>3.4280662227102257E-3</v>
      </c>
      <c r="BR575">
        <f t="shared" si="58"/>
        <v>0.11463165283203125</v>
      </c>
      <c r="BS575">
        <f t="shared" si="59"/>
        <v>1</v>
      </c>
    </row>
    <row r="576" spans="43:71">
      <c r="AQ576">
        <v>0</v>
      </c>
      <c r="AR576">
        <v>0</v>
      </c>
      <c r="AS576" s="24">
        <f t="shared" si="54"/>
        <v>0</v>
      </c>
      <c r="AT576">
        <f t="shared" si="55"/>
        <v>0</v>
      </c>
      <c r="AU576">
        <f t="shared" si="56"/>
        <v>1</v>
      </c>
      <c r="BO576">
        <v>0</v>
      </c>
      <c r="BP576">
        <v>0</v>
      </c>
      <c r="BQ576" s="24">
        <f t="shared" si="57"/>
        <v>0</v>
      </c>
      <c r="BR576">
        <f t="shared" si="58"/>
        <v>0</v>
      </c>
      <c r="BS576">
        <f t="shared" si="59"/>
        <v>1</v>
      </c>
    </row>
    <row r="577" spans="43:71">
      <c r="AQ577">
        <v>29.602813720703121</v>
      </c>
      <c r="AR577">
        <v>28.259913126627609</v>
      </c>
      <c r="AS577" s="24">
        <f t="shared" si="54"/>
        <v>4.6416775262552695E-2</v>
      </c>
      <c r="AT577">
        <f t="shared" si="55"/>
        <v>1.3429005940755125</v>
      </c>
      <c r="AU577">
        <f t="shared" si="56"/>
        <v>1</v>
      </c>
      <c r="BO577">
        <v>29.602813720703121</v>
      </c>
      <c r="BP577">
        <v>28.43170166015625</v>
      </c>
      <c r="BQ577" s="24">
        <f t="shared" si="57"/>
        <v>4.0359157058908468E-2</v>
      </c>
      <c r="BR577">
        <f t="shared" si="58"/>
        <v>1.1711120605468714</v>
      </c>
      <c r="BS577">
        <f t="shared" si="59"/>
        <v>1</v>
      </c>
    </row>
    <row r="578" spans="43:71">
      <c r="AQ578">
        <v>0</v>
      </c>
      <c r="AR578">
        <v>0</v>
      </c>
      <c r="AS578" s="24">
        <f t="shared" si="54"/>
        <v>0</v>
      </c>
      <c r="AT578">
        <f t="shared" si="55"/>
        <v>0</v>
      </c>
      <c r="AU578">
        <f t="shared" si="56"/>
        <v>1</v>
      </c>
      <c r="BO578">
        <v>0</v>
      </c>
      <c r="BP578">
        <v>0</v>
      </c>
      <c r="BQ578" s="24">
        <f t="shared" si="57"/>
        <v>0</v>
      </c>
      <c r="BR578">
        <f t="shared" si="58"/>
        <v>0</v>
      </c>
      <c r="BS578">
        <f t="shared" si="59"/>
        <v>1</v>
      </c>
    </row>
    <row r="579" spans="43:71">
      <c r="AQ579">
        <v>0</v>
      </c>
      <c r="AR579">
        <v>0</v>
      </c>
      <c r="AS579" s="24">
        <f t="shared" si="54"/>
        <v>0</v>
      </c>
      <c r="AT579">
        <f t="shared" si="55"/>
        <v>0</v>
      </c>
      <c r="AU579">
        <f t="shared" si="56"/>
        <v>1</v>
      </c>
      <c r="BO579">
        <v>0</v>
      </c>
      <c r="BP579">
        <v>0</v>
      </c>
      <c r="BQ579" s="24">
        <f t="shared" si="57"/>
        <v>0</v>
      </c>
      <c r="BR579">
        <f t="shared" si="58"/>
        <v>0</v>
      </c>
      <c r="BS579">
        <f t="shared" si="59"/>
        <v>1</v>
      </c>
    </row>
    <row r="580" spans="43:71">
      <c r="AQ580">
        <v>0.14019012451171881</v>
      </c>
      <c r="AR580">
        <v>0.13497092507102271</v>
      </c>
      <c r="AS580" s="24">
        <f t="shared" si="54"/>
        <v>3.7935597706220216E-2</v>
      </c>
      <c r="AT580">
        <f t="shared" si="55"/>
        <v>5.2191994406960984E-3</v>
      </c>
      <c r="AU580">
        <f t="shared" si="56"/>
        <v>1</v>
      </c>
      <c r="BO580">
        <v>0.14019012451171881</v>
      </c>
      <c r="BP580">
        <v>5.645751953125E-2</v>
      </c>
      <c r="BQ580" s="24">
        <f t="shared" si="57"/>
        <v>0.85160038797284221</v>
      </c>
      <c r="BR580">
        <f t="shared" si="58"/>
        <v>8.3732604980468806E-2</v>
      </c>
      <c r="BS580">
        <f t="shared" si="59"/>
        <v>0</v>
      </c>
    </row>
    <row r="581" spans="43:71">
      <c r="AQ581">
        <v>0</v>
      </c>
      <c r="AR581">
        <v>0</v>
      </c>
      <c r="AS581" s="24">
        <f t="shared" si="54"/>
        <v>0</v>
      </c>
      <c r="AT581">
        <f t="shared" si="55"/>
        <v>0</v>
      </c>
      <c r="AU581">
        <f t="shared" si="56"/>
        <v>1</v>
      </c>
      <c r="BO581">
        <v>0</v>
      </c>
      <c r="BP581">
        <v>0</v>
      </c>
      <c r="BQ581" s="24">
        <f t="shared" si="57"/>
        <v>0</v>
      </c>
      <c r="BR581">
        <f t="shared" si="58"/>
        <v>0</v>
      </c>
      <c r="BS581">
        <f t="shared" si="59"/>
        <v>1</v>
      </c>
    </row>
    <row r="582" spans="43:71">
      <c r="AQ582">
        <v>0</v>
      </c>
      <c r="AR582">
        <v>0</v>
      </c>
      <c r="AS582" s="24">
        <f t="shared" si="54"/>
        <v>0</v>
      </c>
      <c r="AT582">
        <f t="shared" si="55"/>
        <v>0</v>
      </c>
      <c r="AU582">
        <f t="shared" si="56"/>
        <v>1</v>
      </c>
      <c r="BO582">
        <v>0</v>
      </c>
      <c r="BP582">
        <v>0</v>
      </c>
      <c r="BQ582" s="24">
        <f t="shared" si="57"/>
        <v>0</v>
      </c>
      <c r="BR582">
        <f t="shared" si="58"/>
        <v>0</v>
      </c>
      <c r="BS582">
        <f t="shared" si="59"/>
        <v>1</v>
      </c>
    </row>
    <row r="583" spans="43:71">
      <c r="AQ583">
        <v>0</v>
      </c>
      <c r="AR583">
        <v>0</v>
      </c>
      <c r="AS583" s="24">
        <f t="shared" si="54"/>
        <v>0</v>
      </c>
      <c r="AT583">
        <f t="shared" si="55"/>
        <v>0</v>
      </c>
      <c r="AU583">
        <f t="shared" si="56"/>
        <v>1</v>
      </c>
      <c r="BO583">
        <v>0</v>
      </c>
      <c r="BP583">
        <v>0</v>
      </c>
      <c r="BQ583" s="24">
        <f t="shared" si="57"/>
        <v>0</v>
      </c>
      <c r="BR583">
        <f t="shared" si="58"/>
        <v>0</v>
      </c>
      <c r="BS583">
        <f t="shared" si="59"/>
        <v>1</v>
      </c>
    </row>
    <row r="584" spans="43:71">
      <c r="AQ584">
        <v>7.2479248046875E-3</v>
      </c>
      <c r="AR584">
        <v>6.3578287760416671E-5</v>
      </c>
      <c r="AS584" s="24">
        <f t="shared" si="54"/>
        <v>1.9652173913043476</v>
      </c>
      <c r="AT584">
        <f t="shared" si="55"/>
        <v>7.184346516927083E-3</v>
      </c>
      <c r="AU584">
        <f t="shared" si="56"/>
        <v>0</v>
      </c>
      <c r="BO584">
        <v>7.2479248046875E-3</v>
      </c>
      <c r="BP584">
        <v>0</v>
      </c>
      <c r="BQ584" s="24">
        <f t="shared" si="57"/>
        <v>2</v>
      </c>
      <c r="BR584">
        <f t="shared" si="58"/>
        <v>7.2479248046875E-3</v>
      </c>
      <c r="BS584">
        <f t="shared" si="59"/>
        <v>0</v>
      </c>
    </row>
    <row r="585" spans="43:71">
      <c r="AQ585">
        <v>1.387977600097656</v>
      </c>
      <c r="AR585">
        <v>1.0456085205078121</v>
      </c>
      <c r="AS585" s="24">
        <f t="shared" ref="AS585:AS648" si="60">IF(AND(AQ585=0, AR585=0), 0, 2 * ABS(MIN(AQ585, 100-AQ585) - MIN(AR585, 100-AR585)) / (ABS(MIN(AQ585, 100-AQ585)) + ABS(MIN(AR585, 100-AR585))))</f>
        <v>0.28137001332392847</v>
      </c>
      <c r="AT585">
        <f t="shared" ref="AT585:AT648" si="61">ABS(MIN(AQ585, 100-AQ585)- MIN(AR585, 100-AR585))</f>
        <v>0.34236907958984397</v>
      </c>
      <c r="AU585">
        <f t="shared" ref="AU585:AU648" si="62">IF(AND(MIN(AR585, 100-AR585) &lt;= 1.2*MIN(AQ585, 100- AQ585), MIN(AR585,100-AR585) &gt;= 0.8*MIN(AQ585, 100 -AQ585)), 1, 0)</f>
        <v>0</v>
      </c>
      <c r="BO585">
        <v>1.387977600097656</v>
      </c>
      <c r="BP585">
        <v>1.509284973144531</v>
      </c>
      <c r="BQ585" s="24">
        <f t="shared" ref="BQ585:BQ648" si="63">IF(AND(BO585=0, BP585=0), 0, 2 * ABS(MIN(BO585, 100-BO585) - MIN(BP585, 100-BP585)) / (ABS(MIN(BO585, 100-BO585)) + ABS(MIN(BP585, 100-BP585))))</f>
        <v>8.3739302172481905E-2</v>
      </c>
      <c r="BR585">
        <f t="shared" ref="BR585:BR648" si="64">ABS(MIN(BO585, 100-BO585)- MIN(BP585, 100-BP585))</f>
        <v>0.121307373046875</v>
      </c>
      <c r="BS585">
        <f t="shared" ref="BS585:BS648" si="65">IF(AND(MIN(BP585, 100-BP585) &lt;= 1.2*MIN(BO585, 100- BO585), MIN(BP585,100-BP585) &gt;= 0.8*MIN(BO585, 100 -BO585)), 1, 0)</f>
        <v>1</v>
      </c>
    </row>
    <row r="586" spans="43:71">
      <c r="AQ586">
        <v>0.62694549560546875</v>
      </c>
      <c r="AR586">
        <v>0.4547119140625</v>
      </c>
      <c r="AS586" s="24">
        <f t="shared" si="60"/>
        <v>0.31846235231881503</v>
      </c>
      <c r="AT586">
        <f t="shared" si="61"/>
        <v>0.17223358154296875</v>
      </c>
      <c r="AU586">
        <f t="shared" si="62"/>
        <v>0</v>
      </c>
      <c r="BO586">
        <v>0.62694549560546875</v>
      </c>
      <c r="BP586">
        <v>0.4535675048828125</v>
      </c>
      <c r="BQ586" s="24">
        <f t="shared" si="63"/>
        <v>0.32091791703442191</v>
      </c>
      <c r="BR586">
        <f t="shared" si="64"/>
        <v>0.17337799072265625</v>
      </c>
      <c r="BS586">
        <f t="shared" si="65"/>
        <v>0</v>
      </c>
    </row>
    <row r="587" spans="43:71">
      <c r="AQ587">
        <v>1.5972137451171879</v>
      </c>
      <c r="AR587">
        <v>1.419792175292969</v>
      </c>
      <c r="AS587" s="24">
        <f t="shared" si="60"/>
        <v>0.1176143332195376</v>
      </c>
      <c r="AT587">
        <f t="shared" si="61"/>
        <v>0.17742156982421897</v>
      </c>
      <c r="AU587">
        <f t="shared" si="62"/>
        <v>1</v>
      </c>
      <c r="BO587">
        <v>1.5972137451171879</v>
      </c>
      <c r="BP587">
        <v>1.808738708496094</v>
      </c>
      <c r="BQ587" s="24">
        <f t="shared" si="63"/>
        <v>0.12420899367194921</v>
      </c>
      <c r="BR587">
        <f t="shared" si="64"/>
        <v>0.21152496337890603</v>
      </c>
      <c r="BS587">
        <f t="shared" si="65"/>
        <v>1</v>
      </c>
    </row>
    <row r="588" spans="43:71">
      <c r="AQ588">
        <v>0.51174163818359375</v>
      </c>
      <c r="AR588">
        <v>1.005236307779948</v>
      </c>
      <c r="AS588" s="24">
        <f t="shared" si="60"/>
        <v>0.65062866722548207</v>
      </c>
      <c r="AT588">
        <f t="shared" si="61"/>
        <v>0.49349466959635424</v>
      </c>
      <c r="AU588">
        <f t="shared" si="62"/>
        <v>0</v>
      </c>
      <c r="BO588">
        <v>0.51174163818359375</v>
      </c>
      <c r="BP588">
        <v>0.434112548828125</v>
      </c>
      <c r="BQ588" s="24">
        <f t="shared" si="63"/>
        <v>0.16414599717685016</v>
      </c>
      <c r="BR588">
        <f t="shared" si="64"/>
        <v>7.762908935546875E-2</v>
      </c>
      <c r="BS588">
        <f t="shared" si="65"/>
        <v>1</v>
      </c>
    </row>
    <row r="589" spans="43:71">
      <c r="AQ589">
        <v>33.54034423828125</v>
      </c>
      <c r="AR589">
        <v>33.588388231065537</v>
      </c>
      <c r="AS589" s="24">
        <f t="shared" si="60"/>
        <v>1.431398777154778E-3</v>
      </c>
      <c r="AT589">
        <f t="shared" si="61"/>
        <v>4.8043992784286615E-2</v>
      </c>
      <c r="AU589">
        <f t="shared" si="62"/>
        <v>1</v>
      </c>
      <c r="BO589">
        <v>33.54034423828125</v>
      </c>
      <c r="BP589">
        <v>29.968452453613281</v>
      </c>
      <c r="BQ589" s="24">
        <f t="shared" si="63"/>
        <v>0.11248494604602831</v>
      </c>
      <c r="BR589">
        <f t="shared" si="64"/>
        <v>3.5718917846679688</v>
      </c>
      <c r="BS589">
        <f t="shared" si="65"/>
        <v>1</v>
      </c>
    </row>
    <row r="590" spans="43:71">
      <c r="AQ590">
        <v>0.22373199462890619</v>
      </c>
      <c r="AR590">
        <v>0.11444091796875</v>
      </c>
      <c r="AS590" s="24">
        <f t="shared" si="60"/>
        <v>0.64636209813874768</v>
      </c>
      <c r="AT590">
        <f t="shared" si="61"/>
        <v>0.10929107666015619</v>
      </c>
      <c r="AU590">
        <f t="shared" si="62"/>
        <v>0</v>
      </c>
      <c r="BO590">
        <v>0.22373199462890619</v>
      </c>
      <c r="BP590">
        <v>5.60760498046875E-2</v>
      </c>
      <c r="BQ590" s="24">
        <f t="shared" si="63"/>
        <v>1.1983640081799589</v>
      </c>
      <c r="BR590">
        <f t="shared" si="64"/>
        <v>0.16765594482421869</v>
      </c>
      <c r="BS590">
        <f t="shared" si="65"/>
        <v>0</v>
      </c>
    </row>
    <row r="591" spans="43:71">
      <c r="AQ591">
        <v>49.822044372558587</v>
      </c>
      <c r="AR591">
        <v>49.782752990722663</v>
      </c>
      <c r="AS591" s="24">
        <f t="shared" si="60"/>
        <v>7.8894557041502174E-4</v>
      </c>
      <c r="AT591">
        <f t="shared" si="61"/>
        <v>3.9291381835923289E-2</v>
      </c>
      <c r="AU591">
        <f t="shared" si="62"/>
        <v>1</v>
      </c>
      <c r="BO591">
        <v>49.822044372558587</v>
      </c>
      <c r="BP591">
        <v>49.798965454101563</v>
      </c>
      <c r="BQ591" s="24">
        <f t="shared" si="63"/>
        <v>4.6333436083776497E-4</v>
      </c>
      <c r="BR591">
        <f t="shared" si="64"/>
        <v>2.3078918457024145E-2</v>
      </c>
      <c r="BS591">
        <f t="shared" si="65"/>
        <v>1</v>
      </c>
    </row>
    <row r="592" spans="43:71">
      <c r="AQ592">
        <v>3.0910491943359379</v>
      </c>
      <c r="AR592">
        <v>3.5006523132324219</v>
      </c>
      <c r="AS592" s="24">
        <f t="shared" si="60"/>
        <v>0.12427841837989541</v>
      </c>
      <c r="AT592">
        <f t="shared" si="61"/>
        <v>0.40960311889648393</v>
      </c>
      <c r="AU592">
        <f t="shared" si="62"/>
        <v>1</v>
      </c>
      <c r="BO592">
        <v>3.0910491943359379</v>
      </c>
      <c r="BP592">
        <v>3.9974212646484379</v>
      </c>
      <c r="BQ592" s="24">
        <f t="shared" si="63"/>
        <v>0.25573135292218274</v>
      </c>
      <c r="BR592">
        <f t="shared" si="64"/>
        <v>0.9063720703125</v>
      </c>
      <c r="BS592">
        <f t="shared" si="65"/>
        <v>0</v>
      </c>
    </row>
    <row r="593" spans="43:71">
      <c r="AQ593">
        <v>42.745780944824219</v>
      </c>
      <c r="AR593">
        <v>43.658065795898438</v>
      </c>
      <c r="AS593" s="24">
        <f t="shared" si="60"/>
        <v>2.1116764715621239E-2</v>
      </c>
      <c r="AT593">
        <f t="shared" si="61"/>
        <v>0.91228485107421875</v>
      </c>
      <c r="AU593">
        <f t="shared" si="62"/>
        <v>1</v>
      </c>
      <c r="BO593">
        <v>42.745780944824219</v>
      </c>
      <c r="BP593">
        <v>42.88787841796875</v>
      </c>
      <c r="BQ593" s="24">
        <f t="shared" si="63"/>
        <v>3.3187294389119913E-3</v>
      </c>
      <c r="BR593">
        <f t="shared" si="64"/>
        <v>0.14209747314453125</v>
      </c>
      <c r="BS593">
        <f t="shared" si="65"/>
        <v>1</v>
      </c>
    </row>
    <row r="594" spans="43:71">
      <c r="AQ594">
        <v>0</v>
      </c>
      <c r="AR594">
        <v>0</v>
      </c>
      <c r="AS594" s="24">
        <f t="shared" si="60"/>
        <v>0</v>
      </c>
      <c r="AT594">
        <f t="shared" si="61"/>
        <v>0</v>
      </c>
      <c r="AU594">
        <f t="shared" si="62"/>
        <v>1</v>
      </c>
      <c r="BO594">
        <v>0</v>
      </c>
      <c r="BP594">
        <v>0</v>
      </c>
      <c r="BQ594" s="24">
        <f t="shared" si="63"/>
        <v>0</v>
      </c>
      <c r="BR594">
        <f t="shared" si="64"/>
        <v>0</v>
      </c>
      <c r="BS594">
        <f t="shared" si="65"/>
        <v>1</v>
      </c>
    </row>
    <row r="595" spans="43:71">
      <c r="AQ595">
        <v>5.7220458984375E-4</v>
      </c>
      <c r="AR595">
        <v>0</v>
      </c>
      <c r="AS595" s="24">
        <f t="shared" si="60"/>
        <v>2</v>
      </c>
      <c r="AT595">
        <f t="shared" si="61"/>
        <v>5.7220458984375E-4</v>
      </c>
      <c r="AU595">
        <f t="shared" si="62"/>
        <v>0</v>
      </c>
      <c r="BO595">
        <v>5.7220458984375E-4</v>
      </c>
      <c r="BP595">
        <v>0</v>
      </c>
      <c r="BQ595" s="24">
        <f t="shared" si="63"/>
        <v>2</v>
      </c>
      <c r="BR595">
        <f t="shared" si="64"/>
        <v>5.7220458984375E-4</v>
      </c>
      <c r="BS595">
        <f t="shared" si="65"/>
        <v>0</v>
      </c>
    </row>
    <row r="596" spans="43:71">
      <c r="AQ596">
        <v>5.3483963012695313</v>
      </c>
      <c r="AR596">
        <v>6.3710348946707587</v>
      </c>
      <c r="AS596" s="24">
        <f t="shared" si="60"/>
        <v>0.1745201753060299</v>
      </c>
      <c r="AT596">
        <f t="shared" si="61"/>
        <v>1.0226385934012274</v>
      </c>
      <c r="AU596">
        <f t="shared" si="62"/>
        <v>1</v>
      </c>
      <c r="BO596">
        <v>5.3483963012695313</v>
      </c>
      <c r="BP596">
        <v>6.3325881958007813</v>
      </c>
      <c r="BQ596" s="24">
        <f t="shared" si="63"/>
        <v>0.16851180562359167</v>
      </c>
      <c r="BR596">
        <f t="shared" si="64"/>
        <v>0.98419189453125</v>
      </c>
      <c r="BS596">
        <f t="shared" si="65"/>
        <v>1</v>
      </c>
    </row>
    <row r="597" spans="43:71">
      <c r="AQ597">
        <v>0</v>
      </c>
      <c r="AR597">
        <v>0</v>
      </c>
      <c r="AS597" s="24">
        <f t="shared" si="60"/>
        <v>0</v>
      </c>
      <c r="AT597">
        <f t="shared" si="61"/>
        <v>0</v>
      </c>
      <c r="AU597">
        <f t="shared" si="62"/>
        <v>1</v>
      </c>
      <c r="BO597">
        <v>0</v>
      </c>
      <c r="BP597">
        <v>0</v>
      </c>
      <c r="BQ597" s="24">
        <f t="shared" si="63"/>
        <v>0</v>
      </c>
      <c r="BR597">
        <f t="shared" si="64"/>
        <v>0</v>
      </c>
      <c r="BS597">
        <f t="shared" si="65"/>
        <v>1</v>
      </c>
    </row>
    <row r="598" spans="43:71">
      <c r="AQ598">
        <v>0</v>
      </c>
      <c r="AR598">
        <v>0</v>
      </c>
      <c r="AS598" s="24">
        <f t="shared" si="60"/>
        <v>0</v>
      </c>
      <c r="AT598">
        <f t="shared" si="61"/>
        <v>0</v>
      </c>
      <c r="AU598">
        <f t="shared" si="62"/>
        <v>1</v>
      </c>
      <c r="BO598">
        <v>0</v>
      </c>
      <c r="BP598">
        <v>0</v>
      </c>
      <c r="BQ598" s="24">
        <f t="shared" si="63"/>
        <v>0</v>
      </c>
      <c r="BR598">
        <f t="shared" si="64"/>
        <v>0</v>
      </c>
      <c r="BS598">
        <f t="shared" si="65"/>
        <v>1</v>
      </c>
    </row>
    <row r="599" spans="43:71">
      <c r="AQ599">
        <v>0.1873016357421875</v>
      </c>
      <c r="AR599">
        <v>9.2975909893329323E-2</v>
      </c>
      <c r="AS599" s="24">
        <f t="shared" si="60"/>
        <v>0.67308799664974095</v>
      </c>
      <c r="AT599">
        <f t="shared" si="61"/>
        <v>9.4325725848858177E-2</v>
      </c>
      <c r="AU599">
        <f t="shared" si="62"/>
        <v>0</v>
      </c>
      <c r="BO599">
        <v>0.1873016357421875</v>
      </c>
      <c r="BP599">
        <v>0.200653076171875</v>
      </c>
      <c r="BQ599" s="24">
        <f t="shared" si="63"/>
        <v>6.88298918387414E-2</v>
      </c>
      <c r="BR599">
        <f t="shared" si="64"/>
        <v>1.33514404296875E-2</v>
      </c>
      <c r="BS599">
        <f t="shared" si="65"/>
        <v>1</v>
      </c>
    </row>
    <row r="600" spans="43:71">
      <c r="AQ600">
        <v>4.650115966796875</v>
      </c>
      <c r="AR600">
        <v>4.807281494140625</v>
      </c>
      <c r="AS600" s="24">
        <f t="shared" si="60"/>
        <v>3.3236527912229752E-2</v>
      </c>
      <c r="AT600">
        <f t="shared" si="61"/>
        <v>0.15716552734375</v>
      </c>
      <c r="AU600">
        <f t="shared" si="62"/>
        <v>1</v>
      </c>
      <c r="BO600">
        <v>4.650115966796875</v>
      </c>
      <c r="BP600">
        <v>4.807281494140625</v>
      </c>
      <c r="BQ600" s="24">
        <f t="shared" si="63"/>
        <v>3.3236527912229752E-2</v>
      </c>
      <c r="BR600">
        <f t="shared" si="64"/>
        <v>0.15716552734375</v>
      </c>
      <c r="BS600">
        <f t="shared" si="65"/>
        <v>1</v>
      </c>
    </row>
    <row r="601" spans="43:71">
      <c r="AQ601">
        <v>5.385589599609375</v>
      </c>
      <c r="AR601">
        <v>5.09185791015625</v>
      </c>
      <c r="AS601" s="24">
        <f t="shared" si="60"/>
        <v>5.6069322070924049E-2</v>
      </c>
      <c r="AT601">
        <f t="shared" si="61"/>
        <v>0.293731689453125</v>
      </c>
      <c r="AU601">
        <f t="shared" si="62"/>
        <v>1</v>
      </c>
      <c r="BO601">
        <v>5.385589599609375</v>
      </c>
      <c r="BP601">
        <v>5.09185791015625</v>
      </c>
      <c r="BQ601" s="24">
        <f t="shared" si="63"/>
        <v>5.6069322070924049E-2</v>
      </c>
      <c r="BR601">
        <f t="shared" si="64"/>
        <v>0.293731689453125</v>
      </c>
      <c r="BS601">
        <f t="shared" si="65"/>
        <v>1</v>
      </c>
    </row>
    <row r="602" spans="43:71">
      <c r="AQ602">
        <v>47.879409790039063</v>
      </c>
      <c r="AR602">
        <v>46.769142150878913</v>
      </c>
      <c r="AS602" s="24">
        <f t="shared" si="60"/>
        <v>2.3460847871253358E-2</v>
      </c>
      <c r="AT602">
        <f t="shared" si="61"/>
        <v>1.1102676391601491</v>
      </c>
      <c r="AU602">
        <f t="shared" si="62"/>
        <v>1</v>
      </c>
      <c r="BO602">
        <v>47.879409790039063</v>
      </c>
      <c r="BP602">
        <v>48.1964111328125</v>
      </c>
      <c r="BQ602" s="24">
        <f t="shared" si="63"/>
        <v>6.5989827560877798E-3</v>
      </c>
      <c r="BR602">
        <f t="shared" si="64"/>
        <v>0.3170013427734375</v>
      </c>
      <c r="BS602">
        <f t="shared" si="65"/>
        <v>1</v>
      </c>
    </row>
    <row r="603" spans="43:71">
      <c r="AQ603">
        <v>34.146499633789063</v>
      </c>
      <c r="AR603">
        <v>35.219917297363281</v>
      </c>
      <c r="AS603" s="24">
        <f t="shared" si="60"/>
        <v>3.0949203117687594E-2</v>
      </c>
      <c r="AT603">
        <f t="shared" si="61"/>
        <v>1.0734176635742188</v>
      </c>
      <c r="AU603">
        <f t="shared" si="62"/>
        <v>1</v>
      </c>
      <c r="BO603">
        <v>34.146499633789063</v>
      </c>
      <c r="BP603">
        <v>35.479927062988281</v>
      </c>
      <c r="BQ603" s="24">
        <f t="shared" si="63"/>
        <v>3.8302336984957934E-2</v>
      </c>
      <c r="BR603">
        <f t="shared" si="64"/>
        <v>1.3334274291992188</v>
      </c>
      <c r="BS603">
        <f t="shared" si="65"/>
        <v>1</v>
      </c>
    </row>
    <row r="604" spans="43:71">
      <c r="AQ604">
        <v>12.61196136474609</v>
      </c>
      <c r="AR604">
        <v>13.90438079833984</v>
      </c>
      <c r="AS604" s="24">
        <f t="shared" si="60"/>
        <v>9.7480974234293874E-2</v>
      </c>
      <c r="AT604">
        <f t="shared" si="61"/>
        <v>1.29241943359375</v>
      </c>
      <c r="AU604">
        <f t="shared" si="62"/>
        <v>1</v>
      </c>
      <c r="BO604">
        <v>12.61196136474609</v>
      </c>
      <c r="BP604">
        <v>13.90438079833984</v>
      </c>
      <c r="BQ604" s="24">
        <f t="shared" si="63"/>
        <v>9.7480974234293874E-2</v>
      </c>
      <c r="BR604">
        <f t="shared" si="64"/>
        <v>1.29241943359375</v>
      </c>
      <c r="BS604">
        <f t="shared" si="65"/>
        <v>1</v>
      </c>
    </row>
    <row r="605" spans="43:71">
      <c r="AQ605">
        <v>1.33514404296875E-3</v>
      </c>
      <c r="AR605">
        <v>1.430511474609375E-3</v>
      </c>
      <c r="AS605" s="24">
        <f t="shared" si="60"/>
        <v>6.8965517241379309E-2</v>
      </c>
      <c r="AT605">
        <f t="shared" si="61"/>
        <v>9.5367431640625E-5</v>
      </c>
      <c r="AU605">
        <f t="shared" si="62"/>
        <v>1</v>
      </c>
      <c r="BO605">
        <v>1.33514404296875E-3</v>
      </c>
      <c r="BP605">
        <v>2.86102294921875E-3</v>
      </c>
      <c r="BQ605" s="24">
        <f t="shared" si="63"/>
        <v>0.72727272727272729</v>
      </c>
      <c r="BR605">
        <f t="shared" si="64"/>
        <v>1.52587890625E-3</v>
      </c>
      <c r="BS605">
        <f t="shared" si="65"/>
        <v>0</v>
      </c>
    </row>
    <row r="606" spans="43:71">
      <c r="AQ606">
        <v>49.851608276367188</v>
      </c>
      <c r="AR606">
        <v>49.834251403808587</v>
      </c>
      <c r="AS606" s="24">
        <f t="shared" si="60"/>
        <v>3.482313863628657E-4</v>
      </c>
      <c r="AT606">
        <f t="shared" si="61"/>
        <v>1.7356872558600855E-2</v>
      </c>
      <c r="AU606">
        <f t="shared" si="62"/>
        <v>1</v>
      </c>
      <c r="BO606">
        <v>49.851608276367188</v>
      </c>
      <c r="BP606">
        <v>49.882698059082031</v>
      </c>
      <c r="BQ606" s="24">
        <f t="shared" si="63"/>
        <v>6.23452127100087E-4</v>
      </c>
      <c r="BR606">
        <f t="shared" si="64"/>
        <v>3.108978271484375E-2</v>
      </c>
      <c r="BS606">
        <f t="shared" si="65"/>
        <v>1</v>
      </c>
    </row>
    <row r="607" spans="43:71">
      <c r="AQ607">
        <v>0</v>
      </c>
      <c r="AR607">
        <v>0</v>
      </c>
      <c r="AS607" s="24">
        <f t="shared" si="60"/>
        <v>0</v>
      </c>
      <c r="AT607">
        <f t="shared" si="61"/>
        <v>0</v>
      </c>
      <c r="AU607">
        <f t="shared" si="62"/>
        <v>1</v>
      </c>
      <c r="BO607">
        <v>0</v>
      </c>
      <c r="BP607">
        <v>0</v>
      </c>
      <c r="BQ607" s="24">
        <f t="shared" si="63"/>
        <v>0</v>
      </c>
      <c r="BR607">
        <f t="shared" si="64"/>
        <v>0</v>
      </c>
      <c r="BS607">
        <f t="shared" si="65"/>
        <v>1</v>
      </c>
    </row>
    <row r="608" spans="43:71">
      <c r="AQ608">
        <v>0</v>
      </c>
      <c r="AR608">
        <v>0</v>
      </c>
      <c r="AS608" s="24">
        <f t="shared" si="60"/>
        <v>0</v>
      </c>
      <c r="AT608">
        <f t="shared" si="61"/>
        <v>0</v>
      </c>
      <c r="AU608">
        <f t="shared" si="62"/>
        <v>1</v>
      </c>
      <c r="BO608">
        <v>0</v>
      </c>
      <c r="BP608">
        <v>0</v>
      </c>
      <c r="BQ608" s="24">
        <f t="shared" si="63"/>
        <v>0</v>
      </c>
      <c r="BR608">
        <f t="shared" si="64"/>
        <v>0</v>
      </c>
      <c r="BS608">
        <f t="shared" si="65"/>
        <v>1</v>
      </c>
    </row>
    <row r="609" spans="43:71">
      <c r="AQ609">
        <v>0</v>
      </c>
      <c r="AR609">
        <v>0</v>
      </c>
      <c r="AS609" s="24">
        <f t="shared" si="60"/>
        <v>0</v>
      </c>
      <c r="AT609">
        <f t="shared" si="61"/>
        <v>0</v>
      </c>
      <c r="AU609">
        <f t="shared" si="62"/>
        <v>1</v>
      </c>
      <c r="BO609">
        <v>0</v>
      </c>
      <c r="BP609">
        <v>0</v>
      </c>
      <c r="BQ609" s="24">
        <f t="shared" si="63"/>
        <v>0</v>
      </c>
      <c r="BR609">
        <f t="shared" si="64"/>
        <v>0</v>
      </c>
      <c r="BS609">
        <f t="shared" si="65"/>
        <v>1</v>
      </c>
    </row>
    <row r="610" spans="43:71">
      <c r="AQ610">
        <v>0</v>
      </c>
      <c r="AR610">
        <v>0</v>
      </c>
      <c r="AS610" s="24">
        <f t="shared" si="60"/>
        <v>0</v>
      </c>
      <c r="AT610">
        <f t="shared" si="61"/>
        <v>0</v>
      </c>
      <c r="AU610">
        <f t="shared" si="62"/>
        <v>1</v>
      </c>
      <c r="BO610">
        <v>0</v>
      </c>
      <c r="BP610">
        <v>0</v>
      </c>
      <c r="BQ610" s="24">
        <f t="shared" si="63"/>
        <v>0</v>
      </c>
      <c r="BR610">
        <f t="shared" si="64"/>
        <v>0</v>
      </c>
      <c r="BS610">
        <f t="shared" si="65"/>
        <v>1</v>
      </c>
    </row>
    <row r="611" spans="43:71">
      <c r="AQ611">
        <v>0</v>
      </c>
      <c r="AR611">
        <v>2.6927274816176473E-4</v>
      </c>
      <c r="AS611" s="24">
        <f t="shared" si="60"/>
        <v>2</v>
      </c>
      <c r="AT611">
        <f t="shared" si="61"/>
        <v>2.6927274816176473E-4</v>
      </c>
      <c r="AU611">
        <f t="shared" si="62"/>
        <v>0</v>
      </c>
      <c r="BO611">
        <v>0</v>
      </c>
      <c r="BP611">
        <v>0</v>
      </c>
      <c r="BQ611" s="24">
        <f t="shared" si="63"/>
        <v>0</v>
      </c>
      <c r="BR611">
        <f t="shared" si="64"/>
        <v>0</v>
      </c>
      <c r="BS611">
        <f t="shared" si="65"/>
        <v>1</v>
      </c>
    </row>
    <row r="612" spans="43:71">
      <c r="AQ612">
        <v>0</v>
      </c>
      <c r="AR612">
        <v>0.52127838134765625</v>
      </c>
      <c r="AS612" s="24">
        <f t="shared" si="60"/>
        <v>2</v>
      </c>
      <c r="AT612">
        <f t="shared" si="61"/>
        <v>0.52127838134765625</v>
      </c>
      <c r="AU612">
        <f t="shared" si="62"/>
        <v>0</v>
      </c>
      <c r="BO612">
        <v>0</v>
      </c>
      <c r="BP612">
        <v>0</v>
      </c>
      <c r="BQ612" s="24">
        <f t="shared" si="63"/>
        <v>0</v>
      </c>
      <c r="BR612">
        <f t="shared" si="64"/>
        <v>0</v>
      </c>
      <c r="BS612">
        <f t="shared" si="65"/>
        <v>1</v>
      </c>
    </row>
    <row r="613" spans="43:71">
      <c r="AQ613">
        <v>0.2147674560546875</v>
      </c>
      <c r="AR613">
        <v>1.369476318359375</v>
      </c>
      <c r="AS613" s="24">
        <f t="shared" si="60"/>
        <v>1.4577413917649891</v>
      </c>
      <c r="AT613">
        <f t="shared" si="61"/>
        <v>1.1547088623046875</v>
      </c>
      <c r="AU613">
        <f t="shared" si="62"/>
        <v>0</v>
      </c>
      <c r="BO613">
        <v>0.2147674560546875</v>
      </c>
      <c r="BP613">
        <v>1.369476318359375</v>
      </c>
      <c r="BQ613" s="24">
        <f t="shared" si="63"/>
        <v>1.4577413917649891</v>
      </c>
      <c r="BR613">
        <f t="shared" si="64"/>
        <v>1.1547088623046875</v>
      </c>
      <c r="BS613">
        <f t="shared" si="65"/>
        <v>0</v>
      </c>
    </row>
    <row r="614" spans="43:71">
      <c r="AQ614">
        <v>0</v>
      </c>
      <c r="AR614">
        <v>0</v>
      </c>
      <c r="AS614" s="24">
        <f t="shared" si="60"/>
        <v>0</v>
      </c>
      <c r="AT614">
        <f t="shared" si="61"/>
        <v>0</v>
      </c>
      <c r="AU614">
        <f t="shared" si="62"/>
        <v>1</v>
      </c>
      <c r="BO614">
        <v>0</v>
      </c>
      <c r="BP614">
        <v>0</v>
      </c>
      <c r="BQ614" s="24">
        <f t="shared" si="63"/>
        <v>0</v>
      </c>
      <c r="BR614">
        <f t="shared" si="64"/>
        <v>0</v>
      </c>
      <c r="BS614">
        <f t="shared" si="65"/>
        <v>1</v>
      </c>
    </row>
    <row r="615" spans="43:71">
      <c r="AQ615">
        <v>0</v>
      </c>
      <c r="AR615">
        <v>0</v>
      </c>
      <c r="AS615" s="24">
        <f t="shared" si="60"/>
        <v>0</v>
      </c>
      <c r="AT615">
        <f t="shared" si="61"/>
        <v>0</v>
      </c>
      <c r="AU615">
        <f t="shared" si="62"/>
        <v>1</v>
      </c>
      <c r="BO615">
        <v>0</v>
      </c>
      <c r="BP615">
        <v>0</v>
      </c>
      <c r="BQ615" s="24">
        <f t="shared" si="63"/>
        <v>0</v>
      </c>
      <c r="BR615">
        <f t="shared" si="64"/>
        <v>0</v>
      </c>
      <c r="BS615">
        <f t="shared" si="65"/>
        <v>1</v>
      </c>
    </row>
    <row r="616" spans="43:71">
      <c r="AQ616">
        <v>0.1071929931640625</v>
      </c>
      <c r="AR616">
        <v>0</v>
      </c>
      <c r="AS616" s="24">
        <f t="shared" si="60"/>
        <v>2</v>
      </c>
      <c r="AT616">
        <f t="shared" si="61"/>
        <v>0.1071929931640625</v>
      </c>
      <c r="AU616">
        <f t="shared" si="62"/>
        <v>0</v>
      </c>
      <c r="BO616">
        <v>0.1071929931640625</v>
      </c>
      <c r="BP616">
        <v>0</v>
      </c>
      <c r="BQ616" s="24">
        <f t="shared" si="63"/>
        <v>2</v>
      </c>
      <c r="BR616">
        <f t="shared" si="64"/>
        <v>0.1071929931640625</v>
      </c>
      <c r="BS616">
        <f t="shared" si="65"/>
        <v>0</v>
      </c>
    </row>
    <row r="617" spans="43:71">
      <c r="AQ617">
        <v>0</v>
      </c>
      <c r="AR617">
        <v>0</v>
      </c>
      <c r="AS617" s="24">
        <f t="shared" si="60"/>
        <v>0</v>
      </c>
      <c r="AT617">
        <f t="shared" si="61"/>
        <v>0</v>
      </c>
      <c r="AU617">
        <f t="shared" si="62"/>
        <v>1</v>
      </c>
      <c r="BO617">
        <v>0</v>
      </c>
      <c r="BP617">
        <v>0</v>
      </c>
      <c r="BQ617" s="24">
        <f t="shared" si="63"/>
        <v>0</v>
      </c>
      <c r="BR617">
        <f t="shared" si="64"/>
        <v>0</v>
      </c>
      <c r="BS617">
        <f t="shared" si="65"/>
        <v>1</v>
      </c>
    </row>
    <row r="618" spans="43:71">
      <c r="AQ618">
        <v>49.952888488769531</v>
      </c>
      <c r="AR618">
        <v>49.944686889648438</v>
      </c>
      <c r="AS618" s="24">
        <f t="shared" si="60"/>
        <v>1.6420016381830298E-4</v>
      </c>
      <c r="AT618">
        <f t="shared" si="61"/>
        <v>8.20159912109375E-3</v>
      </c>
      <c r="AU618">
        <f t="shared" si="62"/>
        <v>1</v>
      </c>
      <c r="BO618">
        <v>49.952888488769531</v>
      </c>
      <c r="BP618">
        <v>49.94659423828125</v>
      </c>
      <c r="BQ618" s="24">
        <f t="shared" si="63"/>
        <v>1.2601167326318683E-4</v>
      </c>
      <c r="BR618">
        <f t="shared" si="64"/>
        <v>6.29425048828125E-3</v>
      </c>
      <c r="BS618">
        <f t="shared" si="65"/>
        <v>1</v>
      </c>
    </row>
    <row r="619" spans="43:71">
      <c r="AQ619">
        <v>7.4817657470703116</v>
      </c>
      <c r="AR619">
        <v>7.4913842337472101</v>
      </c>
      <c r="AS619" s="24">
        <f t="shared" si="60"/>
        <v>1.2847646205669412E-3</v>
      </c>
      <c r="AT619">
        <f t="shared" si="61"/>
        <v>9.6184866768984634E-3</v>
      </c>
      <c r="AU619">
        <f t="shared" si="62"/>
        <v>1</v>
      </c>
      <c r="BO619">
        <v>7.4817657470703116</v>
      </c>
      <c r="BP619">
        <v>8.6725234985351563</v>
      </c>
      <c r="BQ619" s="24">
        <f t="shared" si="63"/>
        <v>0.14742310644075812</v>
      </c>
      <c r="BR619">
        <f t="shared" si="64"/>
        <v>1.1907577514648446</v>
      </c>
      <c r="BS619">
        <f t="shared" si="65"/>
        <v>1</v>
      </c>
    </row>
    <row r="620" spans="43:71">
      <c r="AQ620">
        <v>0</v>
      </c>
      <c r="AR620">
        <v>2.524432014016544E-4</v>
      </c>
      <c r="AS620" s="24">
        <f t="shared" si="60"/>
        <v>2</v>
      </c>
      <c r="AT620">
        <f t="shared" si="61"/>
        <v>2.524432014016544E-4</v>
      </c>
      <c r="AU620">
        <f t="shared" si="62"/>
        <v>0</v>
      </c>
      <c r="BO620">
        <v>0</v>
      </c>
      <c r="BP620">
        <v>0</v>
      </c>
      <c r="BQ620" s="24">
        <f t="shared" si="63"/>
        <v>0</v>
      </c>
      <c r="BR620">
        <f t="shared" si="64"/>
        <v>0</v>
      </c>
      <c r="BS620">
        <f t="shared" si="65"/>
        <v>1</v>
      </c>
    </row>
    <row r="621" spans="43:71">
      <c r="AQ621">
        <v>46.863937377929688</v>
      </c>
      <c r="AR621">
        <v>47.463159000172332</v>
      </c>
      <c r="AS621" s="24">
        <f t="shared" si="60"/>
        <v>1.2705185365628488E-2</v>
      </c>
      <c r="AT621">
        <f t="shared" si="61"/>
        <v>0.59922162224264497</v>
      </c>
      <c r="AU621">
        <f t="shared" si="62"/>
        <v>1</v>
      </c>
      <c r="BO621">
        <v>46.863937377929688</v>
      </c>
      <c r="BP621">
        <v>46.378707885742188</v>
      </c>
      <c r="BQ621" s="24">
        <f t="shared" si="63"/>
        <v>1.0407887738820931E-2</v>
      </c>
      <c r="BR621">
        <f t="shared" si="64"/>
        <v>0.4852294921875</v>
      </c>
      <c r="BS621">
        <f t="shared" si="65"/>
        <v>1</v>
      </c>
    </row>
    <row r="622" spans="43:71">
      <c r="AQ622">
        <v>0.66986083984375</v>
      </c>
      <c r="AR622">
        <v>0.7251739501953125</v>
      </c>
      <c r="AS622" s="24">
        <f t="shared" si="60"/>
        <v>7.929997265518185E-2</v>
      </c>
      <c r="AT622">
        <f t="shared" si="61"/>
        <v>5.53131103515625E-2</v>
      </c>
      <c r="AU622">
        <f t="shared" si="62"/>
        <v>1</v>
      </c>
      <c r="BO622">
        <v>0.66986083984375</v>
      </c>
      <c r="BP622">
        <v>0.68531036376953125</v>
      </c>
      <c r="BQ622" s="24">
        <f t="shared" si="63"/>
        <v>2.2800844475721324E-2</v>
      </c>
      <c r="BR622">
        <f t="shared" si="64"/>
        <v>1.544952392578125E-2</v>
      </c>
      <c r="BS622">
        <f t="shared" si="65"/>
        <v>1</v>
      </c>
    </row>
    <row r="623" spans="43:71">
      <c r="AQ623">
        <v>1.452827453613281</v>
      </c>
      <c r="AR623">
        <v>0.85430145263671875</v>
      </c>
      <c r="AS623" s="24">
        <f t="shared" si="60"/>
        <v>0.51884920634920617</v>
      </c>
      <c r="AT623">
        <f t="shared" si="61"/>
        <v>0.59852600097656228</v>
      </c>
      <c r="AU623">
        <f t="shared" si="62"/>
        <v>0</v>
      </c>
      <c r="BO623">
        <v>1.452827453613281</v>
      </c>
      <c r="BP623">
        <v>0.434112548828125</v>
      </c>
      <c r="BQ623" s="24">
        <f t="shared" si="63"/>
        <v>1.0797533609622965</v>
      </c>
      <c r="BR623">
        <f t="shared" si="64"/>
        <v>1.018714904785156</v>
      </c>
      <c r="BS623">
        <f t="shared" si="65"/>
        <v>0</v>
      </c>
    </row>
    <row r="624" spans="43:71">
      <c r="AQ624">
        <v>0</v>
      </c>
      <c r="AR624">
        <v>0</v>
      </c>
      <c r="AS624" s="24">
        <f t="shared" si="60"/>
        <v>0</v>
      </c>
      <c r="AT624">
        <f t="shared" si="61"/>
        <v>0</v>
      </c>
      <c r="AU624">
        <f t="shared" si="62"/>
        <v>1</v>
      </c>
      <c r="BO624">
        <v>0</v>
      </c>
      <c r="BP624">
        <v>0</v>
      </c>
      <c r="BQ624" s="24">
        <f t="shared" si="63"/>
        <v>0</v>
      </c>
      <c r="BR624">
        <f t="shared" si="64"/>
        <v>0</v>
      </c>
      <c r="BS624">
        <f t="shared" si="65"/>
        <v>1</v>
      </c>
    </row>
    <row r="625" spans="43:71">
      <c r="AQ625">
        <v>0</v>
      </c>
      <c r="AR625">
        <v>0</v>
      </c>
      <c r="AS625" s="24">
        <f t="shared" si="60"/>
        <v>0</v>
      </c>
      <c r="AT625">
        <f t="shared" si="61"/>
        <v>0</v>
      </c>
      <c r="AU625">
        <f t="shared" si="62"/>
        <v>1</v>
      </c>
      <c r="BO625">
        <v>0</v>
      </c>
      <c r="BP625">
        <v>0</v>
      </c>
      <c r="BQ625" s="24">
        <f t="shared" si="63"/>
        <v>0</v>
      </c>
      <c r="BR625">
        <f t="shared" si="64"/>
        <v>0</v>
      </c>
      <c r="BS625">
        <f t="shared" si="65"/>
        <v>1</v>
      </c>
    </row>
    <row r="626" spans="43:71">
      <c r="AQ626">
        <v>0</v>
      </c>
      <c r="AR626">
        <v>0</v>
      </c>
      <c r="AS626" s="24">
        <f t="shared" si="60"/>
        <v>0</v>
      </c>
      <c r="AT626">
        <f t="shared" si="61"/>
        <v>0</v>
      </c>
      <c r="AU626">
        <f t="shared" si="62"/>
        <v>1</v>
      </c>
      <c r="BO626">
        <v>0</v>
      </c>
      <c r="BP626">
        <v>0</v>
      </c>
      <c r="BQ626" s="24">
        <f t="shared" si="63"/>
        <v>0</v>
      </c>
      <c r="BR626">
        <f t="shared" si="64"/>
        <v>0</v>
      </c>
      <c r="BS626">
        <f t="shared" si="65"/>
        <v>1</v>
      </c>
    </row>
    <row r="627" spans="43:71">
      <c r="AQ627">
        <v>0</v>
      </c>
      <c r="AR627">
        <v>0</v>
      </c>
      <c r="AS627" s="24">
        <f t="shared" si="60"/>
        <v>0</v>
      </c>
      <c r="AT627">
        <f t="shared" si="61"/>
        <v>0</v>
      </c>
      <c r="AU627">
        <f t="shared" si="62"/>
        <v>1</v>
      </c>
      <c r="BO627">
        <v>0</v>
      </c>
      <c r="BP627">
        <v>0</v>
      </c>
      <c r="BQ627" s="24">
        <f t="shared" si="63"/>
        <v>0</v>
      </c>
      <c r="BR627">
        <f t="shared" si="64"/>
        <v>0</v>
      </c>
      <c r="BS627">
        <f t="shared" si="65"/>
        <v>1</v>
      </c>
    </row>
    <row r="628" spans="43:71">
      <c r="AQ628">
        <v>0</v>
      </c>
      <c r="AR628">
        <v>0</v>
      </c>
      <c r="AS628" s="24">
        <f t="shared" si="60"/>
        <v>0</v>
      </c>
      <c r="AT628">
        <f t="shared" si="61"/>
        <v>0</v>
      </c>
      <c r="AU628">
        <f t="shared" si="62"/>
        <v>1</v>
      </c>
      <c r="BO628">
        <v>0</v>
      </c>
      <c r="BP628">
        <v>0</v>
      </c>
      <c r="BQ628" s="24">
        <f t="shared" si="63"/>
        <v>0</v>
      </c>
      <c r="BR628">
        <f t="shared" si="64"/>
        <v>0</v>
      </c>
      <c r="BS628">
        <f t="shared" si="65"/>
        <v>1</v>
      </c>
    </row>
    <row r="629" spans="43:71">
      <c r="AQ629">
        <v>5.6308746337890616</v>
      </c>
      <c r="AR629">
        <v>5.9780120849609384</v>
      </c>
      <c r="AS629" s="24">
        <f t="shared" si="60"/>
        <v>5.9805467928496628E-2</v>
      </c>
      <c r="AT629">
        <f t="shared" si="61"/>
        <v>0.34713745117187678</v>
      </c>
      <c r="AU629">
        <f t="shared" si="62"/>
        <v>1</v>
      </c>
      <c r="BO629">
        <v>5.6308746337890616</v>
      </c>
      <c r="BP629">
        <v>5.9780120849609384</v>
      </c>
      <c r="BQ629" s="24">
        <f t="shared" si="63"/>
        <v>5.9805467928496628E-2</v>
      </c>
      <c r="BR629">
        <f t="shared" si="64"/>
        <v>0.34713745117187678</v>
      </c>
      <c r="BS629">
        <f t="shared" si="65"/>
        <v>1</v>
      </c>
    </row>
    <row r="630" spans="43:71">
      <c r="AQ630">
        <v>0</v>
      </c>
      <c r="AR630">
        <v>0</v>
      </c>
      <c r="AS630" s="24">
        <f t="shared" si="60"/>
        <v>0</v>
      </c>
      <c r="AT630">
        <f t="shared" si="61"/>
        <v>0</v>
      </c>
      <c r="AU630">
        <f t="shared" si="62"/>
        <v>1</v>
      </c>
      <c r="BO630">
        <v>0</v>
      </c>
      <c r="BP630">
        <v>0</v>
      </c>
      <c r="BQ630" s="24">
        <f t="shared" si="63"/>
        <v>0</v>
      </c>
      <c r="BR630">
        <f t="shared" si="64"/>
        <v>0</v>
      </c>
      <c r="BS630">
        <f t="shared" si="65"/>
        <v>1</v>
      </c>
    </row>
    <row r="631" spans="43:71">
      <c r="AQ631">
        <v>0</v>
      </c>
      <c r="AR631">
        <v>0</v>
      </c>
      <c r="AS631" s="24">
        <f t="shared" si="60"/>
        <v>0</v>
      </c>
      <c r="AT631">
        <f t="shared" si="61"/>
        <v>0</v>
      </c>
      <c r="AU631">
        <f t="shared" si="62"/>
        <v>1</v>
      </c>
      <c r="BO631">
        <v>0</v>
      </c>
      <c r="BP631">
        <v>0</v>
      </c>
      <c r="BQ631" s="24">
        <f t="shared" si="63"/>
        <v>0</v>
      </c>
      <c r="BR631">
        <f t="shared" si="64"/>
        <v>0</v>
      </c>
      <c r="BS631">
        <f t="shared" si="65"/>
        <v>1</v>
      </c>
    </row>
    <row r="632" spans="43:71">
      <c r="AQ632">
        <v>14.922904968261721</v>
      </c>
      <c r="AR632">
        <v>14.919853210449221</v>
      </c>
      <c r="AS632" s="24">
        <f t="shared" si="60"/>
        <v>2.0452250386675356E-4</v>
      </c>
      <c r="AT632">
        <f t="shared" si="61"/>
        <v>3.0517578125E-3</v>
      </c>
      <c r="AU632">
        <f t="shared" si="62"/>
        <v>1</v>
      </c>
      <c r="BO632">
        <v>14.922904968261721</v>
      </c>
      <c r="BP632">
        <v>14.919853210449221</v>
      </c>
      <c r="BQ632" s="24">
        <f t="shared" si="63"/>
        <v>2.0452250386675356E-4</v>
      </c>
      <c r="BR632">
        <f t="shared" si="64"/>
        <v>3.0517578125E-3</v>
      </c>
      <c r="BS632">
        <f t="shared" si="65"/>
        <v>1</v>
      </c>
    </row>
    <row r="633" spans="43:71">
      <c r="AQ633">
        <v>2.0008087158203121</v>
      </c>
      <c r="AR633">
        <v>1.2452125549316411</v>
      </c>
      <c r="AS633" s="24">
        <f t="shared" si="60"/>
        <v>0.46555219320151547</v>
      </c>
      <c r="AT633">
        <f t="shared" si="61"/>
        <v>0.75559616088867099</v>
      </c>
      <c r="AU633">
        <f t="shared" si="62"/>
        <v>0</v>
      </c>
      <c r="BO633">
        <v>2.0008087158203121</v>
      </c>
      <c r="BP633">
        <v>2.3778915405273442</v>
      </c>
      <c r="BQ633" s="24">
        <f t="shared" si="63"/>
        <v>0.17223504813346732</v>
      </c>
      <c r="BR633">
        <f t="shared" si="64"/>
        <v>0.37708282470703214</v>
      </c>
      <c r="BS633">
        <f t="shared" si="65"/>
        <v>1</v>
      </c>
    </row>
    <row r="634" spans="43:71">
      <c r="AQ634">
        <v>0</v>
      </c>
      <c r="AR634">
        <v>0</v>
      </c>
      <c r="AS634" s="24">
        <f t="shared" si="60"/>
        <v>0</v>
      </c>
      <c r="AT634">
        <f t="shared" si="61"/>
        <v>0</v>
      </c>
      <c r="AU634">
        <f t="shared" si="62"/>
        <v>1</v>
      </c>
      <c r="BO634">
        <v>0</v>
      </c>
      <c r="BP634">
        <v>0</v>
      </c>
      <c r="BQ634" s="24">
        <f t="shared" si="63"/>
        <v>0</v>
      </c>
      <c r="BR634">
        <f t="shared" si="64"/>
        <v>0</v>
      </c>
      <c r="BS634">
        <f t="shared" si="65"/>
        <v>1</v>
      </c>
    </row>
    <row r="635" spans="43:71">
      <c r="AQ635">
        <v>0</v>
      </c>
      <c r="AR635">
        <v>0</v>
      </c>
      <c r="AS635" s="24">
        <f t="shared" si="60"/>
        <v>0</v>
      </c>
      <c r="AT635">
        <f t="shared" si="61"/>
        <v>0</v>
      </c>
      <c r="AU635">
        <f t="shared" si="62"/>
        <v>1</v>
      </c>
      <c r="BO635">
        <v>0</v>
      </c>
      <c r="BP635">
        <v>0</v>
      </c>
      <c r="BQ635" s="24">
        <f t="shared" si="63"/>
        <v>0</v>
      </c>
      <c r="BR635">
        <f t="shared" si="64"/>
        <v>0</v>
      </c>
      <c r="BS635">
        <f t="shared" si="65"/>
        <v>1</v>
      </c>
    </row>
    <row r="636" spans="43:71">
      <c r="AQ636">
        <v>7.7056884765625E-2</v>
      </c>
      <c r="AR636">
        <v>0.138092041015625</v>
      </c>
      <c r="AS636" s="24">
        <f t="shared" si="60"/>
        <v>0.56737588652482274</v>
      </c>
      <c r="AT636">
        <f t="shared" si="61"/>
        <v>6.103515625E-2</v>
      </c>
      <c r="AU636">
        <f t="shared" si="62"/>
        <v>0</v>
      </c>
      <c r="BO636">
        <v>7.7056884765625E-2</v>
      </c>
      <c r="BP636">
        <v>0</v>
      </c>
      <c r="BQ636" s="24">
        <f t="shared" si="63"/>
        <v>2</v>
      </c>
      <c r="BR636">
        <f t="shared" si="64"/>
        <v>7.7056884765625E-2</v>
      </c>
      <c r="BS636">
        <f t="shared" si="65"/>
        <v>0</v>
      </c>
    </row>
    <row r="637" spans="43:71">
      <c r="AQ637">
        <v>0.43544769287109381</v>
      </c>
      <c r="AR637">
        <v>0.51784515380859375</v>
      </c>
      <c r="AS637" s="24">
        <f t="shared" si="60"/>
        <v>0.1728691476590635</v>
      </c>
      <c r="AT637">
        <f t="shared" si="61"/>
        <v>8.2397460937499944E-2</v>
      </c>
      <c r="AU637">
        <f t="shared" si="62"/>
        <v>1</v>
      </c>
      <c r="BO637">
        <v>0.43544769287109381</v>
      </c>
      <c r="BP637">
        <v>0.51784515380859375</v>
      </c>
      <c r="BQ637" s="24">
        <f t="shared" si="63"/>
        <v>0.1728691476590635</v>
      </c>
      <c r="BR637">
        <f t="shared" si="64"/>
        <v>8.2397460937499944E-2</v>
      </c>
      <c r="BS637">
        <f t="shared" si="65"/>
        <v>1</v>
      </c>
    </row>
    <row r="638" spans="43:71">
      <c r="AQ638">
        <v>0.24394989013671881</v>
      </c>
      <c r="AR638">
        <v>0.23555755615234381</v>
      </c>
      <c r="AS638" s="24">
        <f t="shared" si="60"/>
        <v>3.5003977724741439E-2</v>
      </c>
      <c r="AT638">
        <f t="shared" si="61"/>
        <v>8.392333984375E-3</v>
      </c>
      <c r="AU638">
        <f t="shared" si="62"/>
        <v>1</v>
      </c>
      <c r="BO638">
        <v>0.24394989013671881</v>
      </c>
      <c r="BP638">
        <v>0.12340545654296881</v>
      </c>
      <c r="BQ638" s="24">
        <f t="shared" si="63"/>
        <v>0.65628245067497382</v>
      </c>
      <c r="BR638">
        <f t="shared" si="64"/>
        <v>0.12054443359375</v>
      </c>
      <c r="BS638">
        <f t="shared" si="65"/>
        <v>0</v>
      </c>
    </row>
    <row r="639" spans="43:71">
      <c r="AQ639">
        <v>0</v>
      </c>
      <c r="AR639">
        <v>0</v>
      </c>
      <c r="AS639" s="24">
        <f t="shared" si="60"/>
        <v>0</v>
      </c>
      <c r="AT639">
        <f t="shared" si="61"/>
        <v>0</v>
      </c>
      <c r="AU639">
        <f t="shared" si="62"/>
        <v>1</v>
      </c>
      <c r="BO639">
        <v>0</v>
      </c>
      <c r="BP639">
        <v>0</v>
      </c>
      <c r="BQ639" s="24">
        <f t="shared" si="63"/>
        <v>0</v>
      </c>
      <c r="BR639">
        <f t="shared" si="64"/>
        <v>0</v>
      </c>
      <c r="BS639">
        <f t="shared" si="65"/>
        <v>1</v>
      </c>
    </row>
    <row r="640" spans="43:71">
      <c r="AQ640">
        <v>42.027664184570313</v>
      </c>
      <c r="AR640">
        <v>37.308661142985017</v>
      </c>
      <c r="AS640" s="24">
        <f t="shared" si="60"/>
        <v>0.1189619766759295</v>
      </c>
      <c r="AT640">
        <f t="shared" si="61"/>
        <v>4.7190030415852959</v>
      </c>
      <c r="AU640">
        <f t="shared" si="62"/>
        <v>1</v>
      </c>
      <c r="BO640">
        <v>42.027664184570313</v>
      </c>
      <c r="BP640">
        <v>44.883155822753913</v>
      </c>
      <c r="BQ640" s="24">
        <f t="shared" si="63"/>
        <v>6.5710843320612111E-2</v>
      </c>
      <c r="BR640">
        <f t="shared" si="64"/>
        <v>2.8554916381836009</v>
      </c>
      <c r="BS640">
        <f t="shared" si="65"/>
        <v>1</v>
      </c>
    </row>
    <row r="641" spans="43:71">
      <c r="AQ641">
        <v>2.2802352905273442</v>
      </c>
      <c r="AR641">
        <v>3.3529281616210942</v>
      </c>
      <c r="AS641" s="24">
        <f t="shared" si="60"/>
        <v>0.38084919076318813</v>
      </c>
      <c r="AT641">
        <f t="shared" si="61"/>
        <v>1.07269287109375</v>
      </c>
      <c r="AU641">
        <f t="shared" si="62"/>
        <v>0</v>
      </c>
      <c r="BO641">
        <v>2.2802352905273442</v>
      </c>
      <c r="BP641">
        <v>2.471160888671875</v>
      </c>
      <c r="BQ641" s="24">
        <f t="shared" si="63"/>
        <v>8.0366103327846952E-2</v>
      </c>
      <c r="BR641">
        <f t="shared" si="64"/>
        <v>0.19092559814453081</v>
      </c>
      <c r="BS641">
        <f t="shared" si="65"/>
        <v>1</v>
      </c>
    </row>
    <row r="642" spans="43:71">
      <c r="AQ642">
        <v>0</v>
      </c>
      <c r="AR642">
        <v>2.99072265625E-2</v>
      </c>
      <c r="AS642" s="24">
        <f t="shared" si="60"/>
        <v>2</v>
      </c>
      <c r="AT642">
        <f t="shared" si="61"/>
        <v>2.99072265625E-2</v>
      </c>
      <c r="AU642">
        <f t="shared" si="62"/>
        <v>0</v>
      </c>
      <c r="BO642">
        <v>0</v>
      </c>
      <c r="BP642">
        <v>0</v>
      </c>
      <c r="BQ642" s="24">
        <f t="shared" si="63"/>
        <v>0</v>
      </c>
      <c r="BR642">
        <f t="shared" si="64"/>
        <v>0</v>
      </c>
      <c r="BS642">
        <f t="shared" si="65"/>
        <v>1</v>
      </c>
    </row>
    <row r="643" spans="43:71">
      <c r="AQ643">
        <v>47.069931030273438</v>
      </c>
      <c r="AR643">
        <v>47.0703125</v>
      </c>
      <c r="AS643" s="24">
        <f t="shared" si="60"/>
        <v>8.1042859516255178E-6</v>
      </c>
      <c r="AT643">
        <f t="shared" si="61"/>
        <v>3.814697265625E-4</v>
      </c>
      <c r="AU643">
        <f t="shared" si="62"/>
        <v>1</v>
      </c>
      <c r="BO643">
        <v>47.069931030273438</v>
      </c>
      <c r="BP643">
        <v>46.453475952148438</v>
      </c>
      <c r="BQ643" s="24">
        <f t="shared" si="63"/>
        <v>1.3182904644200256E-2</v>
      </c>
      <c r="BR643">
        <f t="shared" si="64"/>
        <v>0.616455078125</v>
      </c>
      <c r="BS643">
        <f t="shared" si="65"/>
        <v>1</v>
      </c>
    </row>
    <row r="644" spans="43:71">
      <c r="AQ644">
        <v>0</v>
      </c>
      <c r="AR644">
        <v>0</v>
      </c>
      <c r="AS644" s="24">
        <f t="shared" si="60"/>
        <v>0</v>
      </c>
      <c r="AT644">
        <f t="shared" si="61"/>
        <v>0</v>
      </c>
      <c r="AU644">
        <f t="shared" si="62"/>
        <v>1</v>
      </c>
      <c r="BO644">
        <v>0</v>
      </c>
      <c r="BP644">
        <v>0</v>
      </c>
      <c r="BQ644" s="24">
        <f t="shared" si="63"/>
        <v>0</v>
      </c>
      <c r="BR644">
        <f t="shared" si="64"/>
        <v>0</v>
      </c>
      <c r="BS644">
        <f t="shared" si="65"/>
        <v>1</v>
      </c>
    </row>
    <row r="645" spans="43:71">
      <c r="AQ645">
        <v>0</v>
      </c>
      <c r="AR645">
        <v>0</v>
      </c>
      <c r="AS645" s="24">
        <f t="shared" si="60"/>
        <v>0</v>
      </c>
      <c r="AT645">
        <f t="shared" si="61"/>
        <v>0</v>
      </c>
      <c r="AU645">
        <f t="shared" si="62"/>
        <v>1</v>
      </c>
      <c r="BO645">
        <v>0</v>
      </c>
      <c r="BP645">
        <v>0</v>
      </c>
      <c r="BQ645" s="24">
        <f t="shared" si="63"/>
        <v>0</v>
      </c>
      <c r="BR645">
        <f t="shared" si="64"/>
        <v>0</v>
      </c>
      <c r="BS645">
        <f t="shared" si="65"/>
        <v>1</v>
      </c>
    </row>
    <row r="646" spans="43:71">
      <c r="AQ646">
        <v>0.8174896240234375</v>
      </c>
      <c r="AR646">
        <v>0.86698532104492188</v>
      </c>
      <c r="AS646" s="24">
        <f t="shared" si="60"/>
        <v>5.8766913887788035E-2</v>
      </c>
      <c r="AT646">
        <f t="shared" si="61"/>
        <v>4.9495697021484375E-2</v>
      </c>
      <c r="AU646">
        <f t="shared" si="62"/>
        <v>1</v>
      </c>
      <c r="BO646">
        <v>0.8174896240234375</v>
      </c>
      <c r="BP646">
        <v>0.809478759765625</v>
      </c>
      <c r="BQ646" s="24">
        <f t="shared" si="63"/>
        <v>9.8475967174677607E-3</v>
      </c>
      <c r="BR646">
        <f t="shared" si="64"/>
        <v>8.0108642578125E-3</v>
      </c>
      <c r="BS646">
        <f t="shared" si="65"/>
        <v>1</v>
      </c>
    </row>
    <row r="647" spans="43:71">
      <c r="AQ647">
        <v>31.75411224365234</v>
      </c>
      <c r="AR647">
        <v>27.542877197265621</v>
      </c>
      <c r="AS647" s="24">
        <f t="shared" si="60"/>
        <v>0.14203874719753481</v>
      </c>
      <c r="AT647">
        <f t="shared" si="61"/>
        <v>4.2112350463867188</v>
      </c>
      <c r="AU647">
        <f t="shared" si="62"/>
        <v>1</v>
      </c>
      <c r="BO647">
        <v>31.75411224365234</v>
      </c>
      <c r="BP647">
        <v>27.542877197265621</v>
      </c>
      <c r="BQ647" s="24">
        <f t="shared" si="63"/>
        <v>0.14203874719753481</v>
      </c>
      <c r="BR647">
        <f t="shared" si="64"/>
        <v>4.2112350463867188</v>
      </c>
      <c r="BS647">
        <f t="shared" si="65"/>
        <v>1</v>
      </c>
    </row>
    <row r="648" spans="43:71">
      <c r="AQ648">
        <v>0.356292724609375</v>
      </c>
      <c r="AR648">
        <v>0.71964263916015625</v>
      </c>
      <c r="AS648" s="24">
        <f t="shared" si="60"/>
        <v>0.67541216096436807</v>
      </c>
      <c r="AT648">
        <f t="shared" si="61"/>
        <v>0.36334991455078125</v>
      </c>
      <c r="AU648">
        <f t="shared" si="62"/>
        <v>0</v>
      </c>
      <c r="BO648">
        <v>0.356292724609375</v>
      </c>
      <c r="BP648">
        <v>0.84590911865234375</v>
      </c>
      <c r="BQ648" s="24">
        <f t="shared" si="63"/>
        <v>0.8145327621767412</v>
      </c>
      <c r="BR648">
        <f t="shared" si="64"/>
        <v>0.48961639404296875</v>
      </c>
      <c r="BS648">
        <f t="shared" si="65"/>
        <v>0</v>
      </c>
    </row>
    <row r="649" spans="43:71">
      <c r="AQ649">
        <v>0.51593780517578125</v>
      </c>
      <c r="AR649">
        <v>0.138092041015625</v>
      </c>
      <c r="AS649" s="24">
        <f t="shared" ref="AS649:AS712" si="66">IF(AND(AQ649=0, AR649=0), 0, 2 * ABS(MIN(AQ649, 100-AQ649) - MIN(AR649, 100-AR649)) / (ABS(MIN(AQ649, 100-AQ649)) + ABS(MIN(AR649, 100-AR649))))</f>
        <v>1.1554389034703996</v>
      </c>
      <c r="AT649">
        <f t="shared" ref="AT649:AT712" si="67">ABS(MIN(AQ649, 100-AQ649)- MIN(AR649, 100-AR649))</f>
        <v>0.37784576416015625</v>
      </c>
      <c r="AU649">
        <f t="shared" ref="AU649:AU712" si="68">IF(AND(MIN(AR649, 100-AR649) &lt;= 1.2*MIN(AQ649, 100- AQ649), MIN(AR649,100-AR649) &gt;= 0.8*MIN(AQ649, 100 -AQ649)), 1, 0)</f>
        <v>0</v>
      </c>
      <c r="BO649">
        <v>0.51593780517578125</v>
      </c>
      <c r="BP649">
        <v>0</v>
      </c>
      <c r="BQ649" s="24">
        <f t="shared" ref="BQ649:BQ712" si="69">IF(AND(BO649=0, BP649=0), 0, 2 * ABS(MIN(BO649, 100-BO649) - MIN(BP649, 100-BP649)) / (ABS(MIN(BO649, 100-BO649)) + ABS(MIN(BP649, 100-BP649))))</f>
        <v>2</v>
      </c>
      <c r="BR649">
        <f t="shared" ref="BR649:BR712" si="70">ABS(MIN(BO649, 100-BO649)- MIN(BP649, 100-BP649))</f>
        <v>0.51593780517578125</v>
      </c>
      <c r="BS649">
        <f t="shared" ref="BS649:BS712" si="71">IF(AND(MIN(BP649, 100-BP649) &lt;= 1.2*MIN(BO649, 100- BO649), MIN(BP649,100-BP649) &gt;= 0.8*MIN(BO649, 100 -BO649)), 1, 0)</f>
        <v>0</v>
      </c>
    </row>
    <row r="650" spans="43:71">
      <c r="AQ650">
        <v>0</v>
      </c>
      <c r="AR650">
        <v>0</v>
      </c>
      <c r="AS650" s="24">
        <f t="shared" si="66"/>
        <v>0</v>
      </c>
      <c r="AT650">
        <f t="shared" si="67"/>
        <v>0</v>
      </c>
      <c r="AU650">
        <f t="shared" si="68"/>
        <v>1</v>
      </c>
      <c r="BO650">
        <v>0</v>
      </c>
      <c r="BP650">
        <v>0</v>
      </c>
      <c r="BQ650" s="24">
        <f t="shared" si="69"/>
        <v>0</v>
      </c>
      <c r="BR650">
        <f t="shared" si="70"/>
        <v>0</v>
      </c>
      <c r="BS650">
        <f t="shared" si="71"/>
        <v>1</v>
      </c>
    </row>
    <row r="651" spans="43:71">
      <c r="AQ651">
        <v>0</v>
      </c>
      <c r="AR651">
        <v>0</v>
      </c>
      <c r="AS651" s="24">
        <f t="shared" si="66"/>
        <v>0</v>
      </c>
      <c r="AT651">
        <f t="shared" si="67"/>
        <v>0</v>
      </c>
      <c r="AU651">
        <f t="shared" si="68"/>
        <v>1</v>
      </c>
      <c r="BO651">
        <v>0</v>
      </c>
      <c r="BP651">
        <v>0</v>
      </c>
      <c r="BQ651" s="24">
        <f t="shared" si="69"/>
        <v>0</v>
      </c>
      <c r="BR651">
        <f t="shared" si="70"/>
        <v>0</v>
      </c>
      <c r="BS651">
        <f t="shared" si="71"/>
        <v>1</v>
      </c>
    </row>
    <row r="652" spans="43:71">
      <c r="AQ652">
        <v>1.170539855957031</v>
      </c>
      <c r="AR652">
        <v>1.1539459228515621</v>
      </c>
      <c r="AS652" s="24">
        <f t="shared" si="66"/>
        <v>1.4277508820874899E-2</v>
      </c>
      <c r="AT652">
        <f t="shared" si="67"/>
        <v>1.6593933105468972E-2</v>
      </c>
      <c r="AU652">
        <f t="shared" si="68"/>
        <v>1</v>
      </c>
      <c r="BO652">
        <v>1.170539855957031</v>
      </c>
      <c r="BP652">
        <v>1.533317565917969</v>
      </c>
      <c r="BQ652" s="24">
        <f t="shared" si="69"/>
        <v>0.26834085778781069</v>
      </c>
      <c r="BR652">
        <f t="shared" si="70"/>
        <v>0.36277770996093794</v>
      </c>
      <c r="BS652">
        <f t="shared" si="71"/>
        <v>0</v>
      </c>
    </row>
    <row r="653" spans="43:71">
      <c r="AQ653">
        <v>0</v>
      </c>
      <c r="AR653">
        <v>0</v>
      </c>
      <c r="AS653" s="24">
        <f t="shared" si="66"/>
        <v>0</v>
      </c>
      <c r="AT653">
        <f t="shared" si="67"/>
        <v>0</v>
      </c>
      <c r="AU653">
        <f t="shared" si="68"/>
        <v>1</v>
      </c>
      <c r="BO653">
        <v>0</v>
      </c>
      <c r="BP653">
        <v>0</v>
      </c>
      <c r="BQ653" s="24">
        <f t="shared" si="69"/>
        <v>0</v>
      </c>
      <c r="BR653">
        <f t="shared" si="70"/>
        <v>0</v>
      </c>
      <c r="BS653">
        <f t="shared" si="71"/>
        <v>1</v>
      </c>
    </row>
    <row r="654" spans="43:71">
      <c r="AQ654">
        <v>4.4925689697265616</v>
      </c>
      <c r="AR654">
        <v>5.45654296875</v>
      </c>
      <c r="AS654" s="24">
        <f t="shared" si="66"/>
        <v>0.19378091330853897</v>
      </c>
      <c r="AT654">
        <f t="shared" si="67"/>
        <v>0.96397399902343839</v>
      </c>
      <c r="AU654">
        <f t="shared" si="68"/>
        <v>0</v>
      </c>
      <c r="BO654">
        <v>4.4925689697265616</v>
      </c>
      <c r="BP654">
        <v>3.6111831665039058</v>
      </c>
      <c r="BQ654" s="24">
        <f t="shared" si="69"/>
        <v>0.21752536069856657</v>
      </c>
      <c r="BR654">
        <f t="shared" si="70"/>
        <v>0.88138580322265581</v>
      </c>
      <c r="BS654">
        <f t="shared" si="71"/>
        <v>1</v>
      </c>
    </row>
    <row r="655" spans="43:71">
      <c r="AQ655">
        <v>40.095710754394531</v>
      </c>
      <c r="AR655">
        <v>40.320587158203118</v>
      </c>
      <c r="AS655" s="24">
        <f t="shared" si="66"/>
        <v>5.5928066734183372E-3</v>
      </c>
      <c r="AT655">
        <f t="shared" si="67"/>
        <v>0.22487640380858664</v>
      </c>
      <c r="AU655">
        <f t="shared" si="68"/>
        <v>1</v>
      </c>
      <c r="BO655">
        <v>40.095710754394531</v>
      </c>
      <c r="BP655">
        <v>40.320587158203118</v>
      </c>
      <c r="BQ655" s="24">
        <f t="shared" si="69"/>
        <v>5.5928066734183372E-3</v>
      </c>
      <c r="BR655">
        <f t="shared" si="70"/>
        <v>0.22487640380858664</v>
      </c>
      <c r="BS655">
        <f t="shared" si="71"/>
        <v>1</v>
      </c>
    </row>
    <row r="656" spans="43:71">
      <c r="AQ656">
        <v>0</v>
      </c>
      <c r="AR656">
        <v>0</v>
      </c>
      <c r="AS656" s="24">
        <f t="shared" si="66"/>
        <v>0</v>
      </c>
      <c r="AT656">
        <f t="shared" si="67"/>
        <v>0</v>
      </c>
      <c r="AU656">
        <f t="shared" si="68"/>
        <v>1</v>
      </c>
      <c r="BO656">
        <v>0</v>
      </c>
      <c r="BP656">
        <v>0</v>
      </c>
      <c r="BQ656" s="24">
        <f t="shared" si="69"/>
        <v>0</v>
      </c>
      <c r="BR656">
        <f t="shared" si="70"/>
        <v>0</v>
      </c>
      <c r="BS656">
        <f t="shared" si="71"/>
        <v>1</v>
      </c>
    </row>
    <row r="657" spans="43:71">
      <c r="AQ657">
        <v>0</v>
      </c>
      <c r="AR657">
        <v>0</v>
      </c>
      <c r="AS657" s="24">
        <f t="shared" si="66"/>
        <v>0</v>
      </c>
      <c r="AT657">
        <f t="shared" si="67"/>
        <v>0</v>
      </c>
      <c r="AU657">
        <f t="shared" si="68"/>
        <v>1</v>
      </c>
      <c r="BO657">
        <v>0</v>
      </c>
      <c r="BP657">
        <v>0</v>
      </c>
      <c r="BQ657" s="24">
        <f t="shared" si="69"/>
        <v>0</v>
      </c>
      <c r="BR657">
        <f t="shared" si="70"/>
        <v>0</v>
      </c>
      <c r="BS657">
        <f t="shared" si="71"/>
        <v>1</v>
      </c>
    </row>
    <row r="658" spans="43:71">
      <c r="AQ658">
        <v>1.085853576660156</v>
      </c>
      <c r="AR658">
        <v>1.369476318359375</v>
      </c>
      <c r="AS658" s="24">
        <f t="shared" si="66"/>
        <v>0.23102617882389515</v>
      </c>
      <c r="AT658">
        <f t="shared" si="67"/>
        <v>0.28362274169921897</v>
      </c>
      <c r="AU658">
        <f t="shared" si="68"/>
        <v>0</v>
      </c>
      <c r="BO658">
        <v>1.085853576660156</v>
      </c>
      <c r="BP658">
        <v>1.369476318359375</v>
      </c>
      <c r="BQ658" s="24">
        <f t="shared" si="69"/>
        <v>0.23102617882389515</v>
      </c>
      <c r="BR658">
        <f t="shared" si="70"/>
        <v>0.28362274169921897</v>
      </c>
      <c r="BS658">
        <f t="shared" si="71"/>
        <v>0</v>
      </c>
    </row>
    <row r="659" spans="43:71">
      <c r="AQ659">
        <v>0</v>
      </c>
      <c r="AR659">
        <v>0</v>
      </c>
      <c r="AS659" s="24">
        <f t="shared" si="66"/>
        <v>0</v>
      </c>
      <c r="AT659">
        <f t="shared" si="67"/>
        <v>0</v>
      </c>
      <c r="AU659">
        <f t="shared" si="68"/>
        <v>1</v>
      </c>
      <c r="BO659">
        <v>0</v>
      </c>
      <c r="BP659">
        <v>0</v>
      </c>
      <c r="BQ659" s="24">
        <f t="shared" si="69"/>
        <v>0</v>
      </c>
      <c r="BR659">
        <f t="shared" si="70"/>
        <v>0</v>
      </c>
      <c r="BS659">
        <f t="shared" si="71"/>
        <v>1</v>
      </c>
    </row>
    <row r="660" spans="43:71">
      <c r="AQ660">
        <v>0</v>
      </c>
      <c r="AR660">
        <v>0</v>
      </c>
      <c r="AS660" s="24">
        <f t="shared" si="66"/>
        <v>0</v>
      </c>
      <c r="AT660">
        <f t="shared" si="67"/>
        <v>0</v>
      </c>
      <c r="AU660">
        <f t="shared" si="68"/>
        <v>1</v>
      </c>
      <c r="BO660">
        <v>0</v>
      </c>
      <c r="BP660">
        <v>0</v>
      </c>
      <c r="BQ660" s="24">
        <f t="shared" si="69"/>
        <v>0</v>
      </c>
      <c r="BR660">
        <f t="shared" si="70"/>
        <v>0</v>
      </c>
      <c r="BS660">
        <f t="shared" si="71"/>
        <v>1</v>
      </c>
    </row>
    <row r="661" spans="43:71">
      <c r="AQ661">
        <v>7.38372802734375</v>
      </c>
      <c r="AR661">
        <v>9.7491673060825885</v>
      </c>
      <c r="AS661" s="24">
        <f t="shared" si="66"/>
        <v>0.27612837558446507</v>
      </c>
      <c r="AT661">
        <f t="shared" si="67"/>
        <v>2.3654392787388385</v>
      </c>
      <c r="AU661">
        <f t="shared" si="68"/>
        <v>0</v>
      </c>
      <c r="BO661">
        <v>7.38372802734375</v>
      </c>
      <c r="BP661">
        <v>8.0463409423828125</v>
      </c>
      <c r="BQ661" s="24">
        <f t="shared" si="69"/>
        <v>8.5885930430912999E-2</v>
      </c>
      <c r="BR661">
        <f t="shared" si="70"/>
        <v>0.6626129150390625</v>
      </c>
      <c r="BS661">
        <f t="shared" si="71"/>
        <v>1</v>
      </c>
    </row>
    <row r="662" spans="43:71">
      <c r="AQ662">
        <v>13.885307312011721</v>
      </c>
      <c r="AR662">
        <v>14.004135131835939</v>
      </c>
      <c r="AS662" s="24">
        <f t="shared" si="66"/>
        <v>8.5213478228161471E-3</v>
      </c>
      <c r="AT662">
        <f t="shared" si="67"/>
        <v>0.11882781982421875</v>
      </c>
      <c r="AU662">
        <f t="shared" si="68"/>
        <v>1</v>
      </c>
      <c r="BO662">
        <v>13.885307312011721</v>
      </c>
      <c r="BP662">
        <v>14.004135131835939</v>
      </c>
      <c r="BQ662" s="24">
        <f t="shared" si="69"/>
        <v>8.5213478228161471E-3</v>
      </c>
      <c r="BR662">
        <f t="shared" si="70"/>
        <v>0.11882781982421875</v>
      </c>
      <c r="BS662">
        <f t="shared" si="71"/>
        <v>1</v>
      </c>
    </row>
    <row r="663" spans="43:71">
      <c r="AQ663">
        <v>0.1308441162109375</v>
      </c>
      <c r="AR663">
        <v>0.17908641270228801</v>
      </c>
      <c r="AS663" s="24">
        <f t="shared" si="66"/>
        <v>0.31131038726977045</v>
      </c>
      <c r="AT663">
        <f t="shared" si="67"/>
        <v>4.8242296491350506E-2</v>
      </c>
      <c r="AU663">
        <f t="shared" si="68"/>
        <v>0</v>
      </c>
      <c r="BO663">
        <v>0.1308441162109375</v>
      </c>
      <c r="BP663">
        <v>0.1758575439453125</v>
      </c>
      <c r="BQ663" s="24">
        <f t="shared" si="69"/>
        <v>0.29353233830845771</v>
      </c>
      <c r="BR663">
        <f t="shared" si="70"/>
        <v>4.5013427734375E-2</v>
      </c>
      <c r="BS663">
        <f t="shared" si="71"/>
        <v>0</v>
      </c>
    </row>
    <row r="664" spans="43:71">
      <c r="AQ664">
        <v>0</v>
      </c>
      <c r="AR664">
        <v>0</v>
      </c>
      <c r="AS664" s="24">
        <f t="shared" si="66"/>
        <v>0</v>
      </c>
      <c r="AT664">
        <f t="shared" si="67"/>
        <v>0</v>
      </c>
      <c r="AU664">
        <f t="shared" si="68"/>
        <v>1</v>
      </c>
      <c r="BO664">
        <v>0</v>
      </c>
      <c r="BP664">
        <v>0</v>
      </c>
      <c r="BQ664" s="24">
        <f t="shared" si="69"/>
        <v>0</v>
      </c>
      <c r="BR664">
        <f t="shared" si="70"/>
        <v>0</v>
      </c>
      <c r="BS664">
        <f t="shared" si="71"/>
        <v>1</v>
      </c>
    </row>
    <row r="665" spans="43:71">
      <c r="AQ665">
        <v>0.40111541748046881</v>
      </c>
      <c r="AR665">
        <v>0.82095009940011165</v>
      </c>
      <c r="AS665" s="24">
        <f t="shared" si="66"/>
        <v>0.68709030100334434</v>
      </c>
      <c r="AT665">
        <f t="shared" si="67"/>
        <v>0.41983468191964285</v>
      </c>
      <c r="AU665">
        <f t="shared" si="68"/>
        <v>0</v>
      </c>
      <c r="BO665">
        <v>0.40111541748046881</v>
      </c>
      <c r="BP665">
        <v>0.84590911865234375</v>
      </c>
      <c r="BQ665" s="24">
        <f t="shared" si="69"/>
        <v>0.71336800244723153</v>
      </c>
      <c r="BR665">
        <f t="shared" si="70"/>
        <v>0.44479370117187494</v>
      </c>
      <c r="BS665">
        <f t="shared" si="71"/>
        <v>0</v>
      </c>
    </row>
    <row r="666" spans="43:71">
      <c r="AQ666">
        <v>0</v>
      </c>
      <c r="AR666">
        <v>0</v>
      </c>
      <c r="AS666" s="24">
        <f t="shared" si="66"/>
        <v>0</v>
      </c>
      <c r="AT666">
        <f t="shared" si="67"/>
        <v>0</v>
      </c>
      <c r="AU666">
        <f t="shared" si="68"/>
        <v>1</v>
      </c>
      <c r="BO666">
        <v>0</v>
      </c>
      <c r="BP666">
        <v>0</v>
      </c>
      <c r="BQ666" s="24">
        <f t="shared" si="69"/>
        <v>0</v>
      </c>
      <c r="BR666">
        <f t="shared" si="70"/>
        <v>0</v>
      </c>
      <c r="BS666">
        <f t="shared" si="71"/>
        <v>1</v>
      </c>
    </row>
    <row r="667" spans="43:71">
      <c r="AQ667">
        <v>0</v>
      </c>
      <c r="AR667">
        <v>0</v>
      </c>
      <c r="AS667" s="24">
        <f t="shared" si="66"/>
        <v>0</v>
      </c>
      <c r="AT667">
        <f t="shared" si="67"/>
        <v>0</v>
      </c>
      <c r="AU667">
        <f t="shared" si="68"/>
        <v>1</v>
      </c>
      <c r="BO667">
        <v>0</v>
      </c>
      <c r="BP667">
        <v>0</v>
      </c>
      <c r="BQ667" s="24">
        <f t="shared" si="69"/>
        <v>0</v>
      </c>
      <c r="BR667">
        <f t="shared" si="70"/>
        <v>0</v>
      </c>
      <c r="BS667">
        <f t="shared" si="71"/>
        <v>1</v>
      </c>
    </row>
    <row r="668" spans="43:71">
      <c r="AQ668">
        <v>0</v>
      </c>
      <c r="AR668">
        <v>0</v>
      </c>
      <c r="AS668" s="24">
        <f t="shared" si="66"/>
        <v>0</v>
      </c>
      <c r="AT668">
        <f t="shared" si="67"/>
        <v>0</v>
      </c>
      <c r="AU668">
        <f t="shared" si="68"/>
        <v>1</v>
      </c>
      <c r="BO668">
        <v>0</v>
      </c>
      <c r="BP668">
        <v>0</v>
      </c>
      <c r="BQ668" s="24">
        <f t="shared" si="69"/>
        <v>0</v>
      </c>
      <c r="BR668">
        <f t="shared" si="70"/>
        <v>0</v>
      </c>
      <c r="BS668">
        <f t="shared" si="71"/>
        <v>1</v>
      </c>
    </row>
    <row r="669" spans="43:71">
      <c r="AQ669">
        <v>0</v>
      </c>
      <c r="AR669">
        <v>0</v>
      </c>
      <c r="AS669" s="24">
        <f t="shared" si="66"/>
        <v>0</v>
      </c>
      <c r="AT669">
        <f t="shared" si="67"/>
        <v>0</v>
      </c>
      <c r="AU669">
        <f t="shared" si="68"/>
        <v>1</v>
      </c>
      <c r="BO669">
        <v>0</v>
      </c>
      <c r="BP669">
        <v>0</v>
      </c>
      <c r="BQ669" s="24">
        <f t="shared" si="69"/>
        <v>0</v>
      </c>
      <c r="BR669">
        <f t="shared" si="70"/>
        <v>0</v>
      </c>
      <c r="BS669">
        <f t="shared" si="71"/>
        <v>1</v>
      </c>
    </row>
    <row r="670" spans="43:71">
      <c r="AQ670">
        <v>0</v>
      </c>
      <c r="AR670">
        <v>0</v>
      </c>
      <c r="AS670" s="24">
        <f t="shared" si="66"/>
        <v>0</v>
      </c>
      <c r="AT670">
        <f t="shared" si="67"/>
        <v>0</v>
      </c>
      <c r="AU670">
        <f t="shared" si="68"/>
        <v>1</v>
      </c>
      <c r="BO670">
        <v>0</v>
      </c>
      <c r="BP670">
        <v>0</v>
      </c>
      <c r="BQ670" s="24">
        <f t="shared" si="69"/>
        <v>0</v>
      </c>
      <c r="BR670">
        <f t="shared" si="70"/>
        <v>0</v>
      </c>
      <c r="BS670">
        <f t="shared" si="71"/>
        <v>1</v>
      </c>
    </row>
    <row r="671" spans="43:71">
      <c r="AQ671">
        <v>0</v>
      </c>
      <c r="AR671">
        <v>0</v>
      </c>
      <c r="AS671" s="24">
        <f t="shared" si="66"/>
        <v>0</v>
      </c>
      <c r="AT671">
        <f t="shared" si="67"/>
        <v>0</v>
      </c>
      <c r="AU671">
        <f t="shared" si="68"/>
        <v>1</v>
      </c>
      <c r="BO671">
        <v>0</v>
      </c>
      <c r="BP671">
        <v>0</v>
      </c>
      <c r="BQ671" s="24">
        <f t="shared" si="69"/>
        <v>0</v>
      </c>
      <c r="BR671">
        <f t="shared" si="70"/>
        <v>0</v>
      </c>
      <c r="BS671">
        <f t="shared" si="71"/>
        <v>1</v>
      </c>
    </row>
    <row r="672" spans="43:71">
      <c r="AQ672">
        <v>0</v>
      </c>
      <c r="AR672">
        <v>0</v>
      </c>
      <c r="AS672" s="24">
        <f t="shared" si="66"/>
        <v>0</v>
      </c>
      <c r="AT672">
        <f t="shared" si="67"/>
        <v>0</v>
      </c>
      <c r="AU672">
        <f t="shared" si="68"/>
        <v>1</v>
      </c>
      <c r="BO672">
        <v>0</v>
      </c>
      <c r="BP672">
        <v>0</v>
      </c>
      <c r="BQ672" s="24">
        <f t="shared" si="69"/>
        <v>0</v>
      </c>
      <c r="BR672">
        <f t="shared" si="70"/>
        <v>0</v>
      </c>
      <c r="BS672">
        <f t="shared" si="71"/>
        <v>1</v>
      </c>
    </row>
    <row r="673" spans="43:71">
      <c r="AQ673">
        <v>29.893112182617191</v>
      </c>
      <c r="AR673">
        <v>29.204372737718661</v>
      </c>
      <c r="AS673" s="24">
        <f t="shared" si="66"/>
        <v>2.3308587356194933E-2</v>
      </c>
      <c r="AT673">
        <f t="shared" si="67"/>
        <v>0.68873944489853045</v>
      </c>
      <c r="AU673">
        <f t="shared" si="68"/>
        <v>1</v>
      </c>
      <c r="BO673">
        <v>29.893112182617191</v>
      </c>
      <c r="BP673">
        <v>33.075332641601563</v>
      </c>
      <c r="BQ673" s="24">
        <f t="shared" si="69"/>
        <v>0.10107349698306141</v>
      </c>
      <c r="BR673">
        <f t="shared" si="70"/>
        <v>3.1822204589843714</v>
      </c>
      <c r="BS673">
        <f t="shared" si="71"/>
        <v>1</v>
      </c>
    </row>
    <row r="674" spans="43:71">
      <c r="AQ674">
        <v>0</v>
      </c>
      <c r="AR674">
        <v>0</v>
      </c>
      <c r="AS674" s="24">
        <f t="shared" si="66"/>
        <v>0</v>
      </c>
      <c r="AT674">
        <f t="shared" si="67"/>
        <v>0</v>
      </c>
      <c r="AU674">
        <f t="shared" si="68"/>
        <v>1</v>
      </c>
      <c r="BO674">
        <v>0</v>
      </c>
      <c r="BP674">
        <v>0</v>
      </c>
      <c r="BQ674" s="24">
        <f t="shared" si="69"/>
        <v>0</v>
      </c>
      <c r="BR674">
        <f t="shared" si="70"/>
        <v>0</v>
      </c>
      <c r="BS674">
        <f t="shared" si="71"/>
        <v>1</v>
      </c>
    </row>
    <row r="675" spans="43:71">
      <c r="AQ675">
        <v>1.194953918457031</v>
      </c>
      <c r="AR675">
        <v>0.87687174479166663</v>
      </c>
      <c r="AS675" s="24">
        <f t="shared" si="66"/>
        <v>0.30705496056709713</v>
      </c>
      <c r="AT675">
        <f t="shared" si="67"/>
        <v>0.3180821736653644</v>
      </c>
      <c r="AU675">
        <f t="shared" si="68"/>
        <v>0</v>
      </c>
      <c r="BO675">
        <v>1.194953918457031</v>
      </c>
      <c r="BP675">
        <v>1.219749450683594</v>
      </c>
      <c r="BQ675" s="24">
        <f t="shared" si="69"/>
        <v>2.0537124802528013E-2</v>
      </c>
      <c r="BR675">
        <f t="shared" si="70"/>
        <v>2.4795532226562944E-2</v>
      </c>
      <c r="BS675">
        <f t="shared" si="71"/>
        <v>1</v>
      </c>
    </row>
    <row r="676" spans="43:71">
      <c r="AQ676">
        <v>4.0447235107421884</v>
      </c>
      <c r="AR676">
        <v>4.1067123413085938</v>
      </c>
      <c r="AS676" s="24">
        <f t="shared" si="66"/>
        <v>1.5209303413903426E-2</v>
      </c>
      <c r="AT676">
        <f t="shared" si="67"/>
        <v>6.1988830566405362E-2</v>
      </c>
      <c r="AU676">
        <f t="shared" si="68"/>
        <v>1</v>
      </c>
      <c r="BO676">
        <v>4.0447235107421884</v>
      </c>
      <c r="BP676">
        <v>4.1067123413085938</v>
      </c>
      <c r="BQ676" s="24">
        <f t="shared" si="69"/>
        <v>1.5209303413903426E-2</v>
      </c>
      <c r="BR676">
        <f t="shared" si="70"/>
        <v>6.1988830566405362E-2</v>
      </c>
      <c r="BS676">
        <f t="shared" si="71"/>
        <v>1</v>
      </c>
    </row>
    <row r="677" spans="43:71">
      <c r="AQ677">
        <v>10.434341430664061</v>
      </c>
      <c r="AR677">
        <v>8.4712505340576172</v>
      </c>
      <c r="AS677" s="24">
        <f t="shared" si="66"/>
        <v>0.20767304195178035</v>
      </c>
      <c r="AT677">
        <f t="shared" si="67"/>
        <v>1.9630908966064435</v>
      </c>
      <c r="AU677">
        <f t="shared" si="68"/>
        <v>1</v>
      </c>
      <c r="BO677">
        <v>10.434341430664061</v>
      </c>
      <c r="BP677">
        <v>8.1567764282226563</v>
      </c>
      <c r="BQ677" s="24">
        <f t="shared" si="69"/>
        <v>0.24501646643617056</v>
      </c>
      <c r="BR677">
        <f t="shared" si="70"/>
        <v>2.2775650024414045</v>
      </c>
      <c r="BS677">
        <f t="shared" si="71"/>
        <v>0</v>
      </c>
    </row>
    <row r="678" spans="43:71">
      <c r="AQ678">
        <v>22.274017333984379</v>
      </c>
      <c r="AR678">
        <v>22.528495788574219</v>
      </c>
      <c r="AS678" s="24">
        <f t="shared" si="66"/>
        <v>1.1360008037661053E-2</v>
      </c>
      <c r="AT678">
        <f t="shared" si="67"/>
        <v>0.2544784545898402</v>
      </c>
      <c r="AU678">
        <f t="shared" si="68"/>
        <v>1</v>
      </c>
      <c r="BO678">
        <v>22.274017333984379</v>
      </c>
      <c r="BP678">
        <v>19.054985046386719</v>
      </c>
      <c r="BQ678" s="24">
        <f t="shared" si="69"/>
        <v>0.15577594919767604</v>
      </c>
      <c r="BR678">
        <f t="shared" si="70"/>
        <v>3.2190322875976598</v>
      </c>
      <c r="BS678">
        <f t="shared" si="71"/>
        <v>1</v>
      </c>
    </row>
    <row r="679" spans="43:71">
      <c r="AQ679">
        <v>0</v>
      </c>
      <c r="AR679">
        <v>0</v>
      </c>
      <c r="AS679" s="24">
        <f t="shared" si="66"/>
        <v>0</v>
      </c>
      <c r="AT679">
        <f t="shared" si="67"/>
        <v>0</v>
      </c>
      <c r="AU679">
        <f t="shared" si="68"/>
        <v>1</v>
      </c>
      <c r="BO679">
        <v>0</v>
      </c>
      <c r="BP679">
        <v>0</v>
      </c>
      <c r="BQ679" s="24">
        <f t="shared" si="69"/>
        <v>0</v>
      </c>
      <c r="BR679">
        <f t="shared" si="70"/>
        <v>0</v>
      </c>
      <c r="BS679">
        <f t="shared" si="71"/>
        <v>1</v>
      </c>
    </row>
    <row r="680" spans="43:71">
      <c r="AQ680">
        <v>0</v>
      </c>
      <c r="AR680">
        <v>0</v>
      </c>
      <c r="AS680" s="24">
        <f t="shared" si="66"/>
        <v>0</v>
      </c>
      <c r="AT680">
        <f t="shared" si="67"/>
        <v>0</v>
      </c>
      <c r="AU680">
        <f t="shared" si="68"/>
        <v>1</v>
      </c>
      <c r="BO680">
        <v>0</v>
      </c>
      <c r="BP680">
        <v>0</v>
      </c>
      <c r="BQ680" s="24">
        <f t="shared" si="69"/>
        <v>0</v>
      </c>
      <c r="BR680">
        <f t="shared" si="70"/>
        <v>0</v>
      </c>
      <c r="BS680">
        <f t="shared" si="71"/>
        <v>1</v>
      </c>
    </row>
    <row r="681" spans="43:71">
      <c r="AQ681">
        <v>50.005912780761719</v>
      </c>
      <c r="AR681">
        <v>49.866612752278648</v>
      </c>
      <c r="AS681" s="24">
        <f t="shared" si="66"/>
        <v>2.5530457326253938E-3</v>
      </c>
      <c r="AT681">
        <f t="shared" si="67"/>
        <v>0.12747446695963305</v>
      </c>
      <c r="AU681">
        <f t="shared" si="68"/>
        <v>1</v>
      </c>
      <c r="BO681">
        <v>50.005912780761719</v>
      </c>
      <c r="BP681">
        <v>49.945449829101563</v>
      </c>
      <c r="BQ681" s="24">
        <f t="shared" si="69"/>
        <v>9.7333631059734222E-4</v>
      </c>
      <c r="BR681">
        <f t="shared" si="70"/>
        <v>4.863739013671875E-2</v>
      </c>
      <c r="BS681">
        <f t="shared" si="71"/>
        <v>1</v>
      </c>
    </row>
    <row r="682" spans="43:71">
      <c r="AQ682">
        <v>0</v>
      </c>
      <c r="AR682">
        <v>0</v>
      </c>
      <c r="AS682" s="24">
        <f t="shared" si="66"/>
        <v>0</v>
      </c>
      <c r="AT682">
        <f t="shared" si="67"/>
        <v>0</v>
      </c>
      <c r="AU682">
        <f t="shared" si="68"/>
        <v>1</v>
      </c>
      <c r="BO682">
        <v>0</v>
      </c>
      <c r="BP682">
        <v>0</v>
      </c>
      <c r="BQ682" s="24">
        <f t="shared" si="69"/>
        <v>0</v>
      </c>
      <c r="BR682">
        <f t="shared" si="70"/>
        <v>0</v>
      </c>
      <c r="BS682">
        <f t="shared" si="71"/>
        <v>1</v>
      </c>
    </row>
    <row r="683" spans="43:71">
      <c r="AQ683">
        <v>9.143829345703125</v>
      </c>
      <c r="AR683">
        <v>14.843432108561201</v>
      </c>
      <c r="AS683" s="24">
        <f t="shared" si="66"/>
        <v>0.47521913026422868</v>
      </c>
      <c r="AT683">
        <f t="shared" si="67"/>
        <v>5.6996027628580759</v>
      </c>
      <c r="AU683">
        <f t="shared" si="68"/>
        <v>0</v>
      </c>
      <c r="BO683">
        <v>9.143829345703125</v>
      </c>
      <c r="BP683">
        <v>12.96024322509766</v>
      </c>
      <c r="BQ683" s="24">
        <f t="shared" si="69"/>
        <v>0.34531318761918761</v>
      </c>
      <c r="BR683">
        <f t="shared" si="70"/>
        <v>3.8164138793945348</v>
      </c>
      <c r="BS683">
        <f t="shared" si="71"/>
        <v>0</v>
      </c>
    </row>
    <row r="684" spans="43:71">
      <c r="AQ684">
        <v>0</v>
      </c>
      <c r="AR684">
        <v>2.811749776204427E-2</v>
      </c>
      <c r="AS684" s="24">
        <f t="shared" si="66"/>
        <v>2</v>
      </c>
      <c r="AT684">
        <f t="shared" si="67"/>
        <v>2.811749776204427E-2</v>
      </c>
      <c r="AU684">
        <f t="shared" si="68"/>
        <v>0</v>
      </c>
      <c r="BO684">
        <v>0</v>
      </c>
      <c r="BP684">
        <v>0</v>
      </c>
      <c r="BQ684" s="24">
        <f t="shared" si="69"/>
        <v>0</v>
      </c>
      <c r="BR684">
        <f t="shared" si="70"/>
        <v>0</v>
      </c>
      <c r="BS684">
        <f t="shared" si="71"/>
        <v>1</v>
      </c>
    </row>
    <row r="685" spans="43:71">
      <c r="AQ685">
        <v>0</v>
      </c>
      <c r="AR685">
        <v>0</v>
      </c>
      <c r="AS685" s="24">
        <f t="shared" si="66"/>
        <v>0</v>
      </c>
      <c r="AT685">
        <f t="shared" si="67"/>
        <v>0</v>
      </c>
      <c r="AU685">
        <f t="shared" si="68"/>
        <v>1</v>
      </c>
      <c r="BO685">
        <v>0</v>
      </c>
      <c r="BP685">
        <v>0</v>
      </c>
      <c r="BQ685" s="24">
        <f t="shared" si="69"/>
        <v>0</v>
      </c>
      <c r="BR685">
        <f t="shared" si="70"/>
        <v>0</v>
      </c>
      <c r="BS685">
        <f t="shared" si="71"/>
        <v>1</v>
      </c>
    </row>
    <row r="686" spans="43:71">
      <c r="AQ686">
        <v>5.7840347290039063</v>
      </c>
      <c r="AR686">
        <v>6.5665562947591143</v>
      </c>
      <c r="AS686" s="24">
        <f t="shared" si="66"/>
        <v>0.12671807596083556</v>
      </c>
      <c r="AT686">
        <f t="shared" si="67"/>
        <v>0.78252156575520804</v>
      </c>
      <c r="AU686">
        <f t="shared" si="68"/>
        <v>1</v>
      </c>
      <c r="BO686">
        <v>5.7840347290039063</v>
      </c>
      <c r="BP686">
        <v>6.3554763793945313</v>
      </c>
      <c r="BQ686" s="24">
        <f t="shared" si="69"/>
        <v>9.4145743644533833E-2</v>
      </c>
      <c r="BR686">
        <f t="shared" si="70"/>
        <v>0.571441650390625</v>
      </c>
      <c r="BS686">
        <f t="shared" si="71"/>
        <v>1</v>
      </c>
    </row>
    <row r="687" spans="43:71">
      <c r="AQ687">
        <v>11.56692504882812</v>
      </c>
      <c r="AR687">
        <v>12.093925476074221</v>
      </c>
      <c r="AS687" s="24">
        <f t="shared" si="66"/>
        <v>4.4546194710240752E-2</v>
      </c>
      <c r="AT687">
        <f t="shared" si="67"/>
        <v>0.52700042724610086</v>
      </c>
      <c r="AU687">
        <f t="shared" si="68"/>
        <v>1</v>
      </c>
      <c r="BO687">
        <v>11.56692504882812</v>
      </c>
      <c r="BP687">
        <v>12.093925476074221</v>
      </c>
      <c r="BQ687" s="24">
        <f t="shared" si="69"/>
        <v>4.4546194710240752E-2</v>
      </c>
      <c r="BR687">
        <f t="shared" si="70"/>
        <v>0.52700042724610086</v>
      </c>
      <c r="BS687">
        <f t="shared" si="71"/>
        <v>1</v>
      </c>
    </row>
    <row r="688" spans="43:71">
      <c r="AQ688">
        <v>0</v>
      </c>
      <c r="AR688">
        <v>0</v>
      </c>
      <c r="AS688" s="24">
        <f t="shared" si="66"/>
        <v>0</v>
      </c>
      <c r="AT688">
        <f t="shared" si="67"/>
        <v>0</v>
      </c>
      <c r="AU688">
        <f t="shared" si="68"/>
        <v>1</v>
      </c>
      <c r="BO688">
        <v>0</v>
      </c>
      <c r="BP688">
        <v>0</v>
      </c>
      <c r="BQ688" s="24">
        <f t="shared" si="69"/>
        <v>0</v>
      </c>
      <c r="BR688">
        <f t="shared" si="70"/>
        <v>0</v>
      </c>
      <c r="BS688">
        <f t="shared" si="71"/>
        <v>1</v>
      </c>
    </row>
    <row r="689" spans="43:71">
      <c r="AQ689">
        <v>34.278678894042969</v>
      </c>
      <c r="AR689">
        <v>35.404396057128913</v>
      </c>
      <c r="AS689" s="24">
        <f t="shared" si="66"/>
        <v>3.230962938632527E-2</v>
      </c>
      <c r="AT689">
        <f t="shared" si="67"/>
        <v>1.1257171630859446</v>
      </c>
      <c r="AU689">
        <f t="shared" si="68"/>
        <v>1</v>
      </c>
      <c r="BO689">
        <v>34.278678894042969</v>
      </c>
      <c r="BP689">
        <v>35.404396057128913</v>
      </c>
      <c r="BQ689" s="24">
        <f t="shared" si="69"/>
        <v>3.230962938632527E-2</v>
      </c>
      <c r="BR689">
        <f t="shared" si="70"/>
        <v>1.1257171630859446</v>
      </c>
      <c r="BS689">
        <f t="shared" si="71"/>
        <v>1</v>
      </c>
    </row>
    <row r="690" spans="43:71">
      <c r="AQ690">
        <v>0</v>
      </c>
      <c r="AR690">
        <v>0</v>
      </c>
      <c r="AS690" s="24">
        <f t="shared" si="66"/>
        <v>0</v>
      </c>
      <c r="AT690">
        <f t="shared" si="67"/>
        <v>0</v>
      </c>
      <c r="AU690">
        <f t="shared" si="68"/>
        <v>1</v>
      </c>
      <c r="BO690">
        <v>0</v>
      </c>
      <c r="BP690">
        <v>0</v>
      </c>
      <c r="BQ690" s="24">
        <f t="shared" si="69"/>
        <v>0</v>
      </c>
      <c r="BR690">
        <f t="shared" si="70"/>
        <v>0</v>
      </c>
      <c r="BS690">
        <f t="shared" si="71"/>
        <v>1</v>
      </c>
    </row>
    <row r="691" spans="43:71">
      <c r="AQ691">
        <v>0</v>
      </c>
      <c r="AR691">
        <v>0</v>
      </c>
      <c r="AS691" s="24">
        <f t="shared" si="66"/>
        <v>0</v>
      </c>
      <c r="AT691">
        <f t="shared" si="67"/>
        <v>0</v>
      </c>
      <c r="AU691">
        <f t="shared" si="68"/>
        <v>1</v>
      </c>
      <c r="BO691">
        <v>0</v>
      </c>
      <c r="BP691">
        <v>0</v>
      </c>
      <c r="BQ691" s="24">
        <f t="shared" si="69"/>
        <v>0</v>
      </c>
      <c r="BR691">
        <f t="shared" si="70"/>
        <v>0</v>
      </c>
      <c r="BS691">
        <f t="shared" si="71"/>
        <v>1</v>
      </c>
    </row>
    <row r="692" spans="43:71">
      <c r="AQ692">
        <v>45.673179626464837</v>
      </c>
      <c r="AR692">
        <v>45.651817321777337</v>
      </c>
      <c r="AS692" s="24">
        <f t="shared" si="66"/>
        <v>4.6783039477366626E-4</v>
      </c>
      <c r="AT692">
        <f t="shared" si="67"/>
        <v>2.13623046875E-2</v>
      </c>
      <c r="AU692">
        <f t="shared" si="68"/>
        <v>1</v>
      </c>
      <c r="BO692">
        <v>45.673179626464837</v>
      </c>
      <c r="BP692">
        <v>45.664596557617188</v>
      </c>
      <c r="BQ692" s="24">
        <f t="shared" si="69"/>
        <v>1.8794127044106788E-4</v>
      </c>
      <c r="BR692">
        <f t="shared" si="70"/>
        <v>8.5830688476491446E-3</v>
      </c>
      <c r="BS692">
        <f t="shared" si="71"/>
        <v>1</v>
      </c>
    </row>
    <row r="693" spans="43:71">
      <c r="AQ693">
        <v>0</v>
      </c>
      <c r="AR693">
        <v>0</v>
      </c>
      <c r="AS693" s="24">
        <f t="shared" si="66"/>
        <v>0</v>
      </c>
      <c r="AT693">
        <f t="shared" si="67"/>
        <v>0</v>
      </c>
      <c r="AU693">
        <f t="shared" si="68"/>
        <v>1</v>
      </c>
      <c r="BO693">
        <v>0</v>
      </c>
      <c r="BP693">
        <v>0</v>
      </c>
      <c r="BQ693" s="24">
        <f t="shared" si="69"/>
        <v>0</v>
      </c>
      <c r="BR693">
        <f t="shared" si="70"/>
        <v>0</v>
      </c>
      <c r="BS693">
        <f t="shared" si="71"/>
        <v>1</v>
      </c>
    </row>
    <row r="694" spans="43:71">
      <c r="AQ694">
        <v>0.6214141845703125</v>
      </c>
      <c r="AR694">
        <v>0.60367584228515625</v>
      </c>
      <c r="AS694" s="24">
        <f t="shared" si="66"/>
        <v>2.8958430639887903E-2</v>
      </c>
      <c r="AT694">
        <f t="shared" si="67"/>
        <v>1.773834228515625E-2</v>
      </c>
      <c r="AU694">
        <f t="shared" si="68"/>
        <v>1</v>
      </c>
      <c r="BO694">
        <v>0.6214141845703125</v>
      </c>
      <c r="BP694">
        <v>0.97179412841796875</v>
      </c>
      <c r="BQ694" s="24">
        <f t="shared" si="69"/>
        <v>0.43984197294385252</v>
      </c>
      <c r="BR694">
        <f t="shared" si="70"/>
        <v>0.35037994384765625</v>
      </c>
      <c r="BS694">
        <f t="shared" si="71"/>
        <v>0</v>
      </c>
    </row>
    <row r="695" spans="43:71">
      <c r="AQ695">
        <v>0</v>
      </c>
      <c r="AR695">
        <v>0</v>
      </c>
      <c r="AS695" s="24">
        <f t="shared" si="66"/>
        <v>0</v>
      </c>
      <c r="AT695">
        <f t="shared" si="67"/>
        <v>0</v>
      </c>
      <c r="AU695">
        <f t="shared" si="68"/>
        <v>1</v>
      </c>
      <c r="BO695">
        <v>0</v>
      </c>
      <c r="BP695">
        <v>0</v>
      </c>
      <c r="BQ695" s="24">
        <f t="shared" si="69"/>
        <v>0</v>
      </c>
      <c r="BR695">
        <f t="shared" si="70"/>
        <v>0</v>
      </c>
      <c r="BS695">
        <f t="shared" si="71"/>
        <v>1</v>
      </c>
    </row>
    <row r="696" spans="43:71">
      <c r="AQ696">
        <v>0</v>
      </c>
      <c r="AR696">
        <v>0</v>
      </c>
      <c r="AS696" s="24">
        <f t="shared" si="66"/>
        <v>0</v>
      </c>
      <c r="AT696">
        <f t="shared" si="67"/>
        <v>0</v>
      </c>
      <c r="AU696">
        <f t="shared" si="68"/>
        <v>1</v>
      </c>
      <c r="BO696">
        <v>0</v>
      </c>
      <c r="BP696">
        <v>0</v>
      </c>
      <c r="BQ696" s="24">
        <f t="shared" si="69"/>
        <v>0</v>
      </c>
      <c r="BR696">
        <f t="shared" si="70"/>
        <v>0</v>
      </c>
      <c r="BS696">
        <f t="shared" si="71"/>
        <v>1</v>
      </c>
    </row>
    <row r="697" spans="43:71">
      <c r="AQ697">
        <v>0</v>
      </c>
      <c r="AR697">
        <v>0</v>
      </c>
      <c r="AS697" s="24">
        <f t="shared" si="66"/>
        <v>0</v>
      </c>
      <c r="AT697">
        <f t="shared" si="67"/>
        <v>0</v>
      </c>
      <c r="AU697">
        <f t="shared" si="68"/>
        <v>1</v>
      </c>
      <c r="BO697">
        <v>0</v>
      </c>
      <c r="BP697">
        <v>0</v>
      </c>
      <c r="BQ697" s="24">
        <f t="shared" si="69"/>
        <v>0</v>
      </c>
      <c r="BR697">
        <f t="shared" si="70"/>
        <v>0</v>
      </c>
      <c r="BS697">
        <f t="shared" si="71"/>
        <v>1</v>
      </c>
    </row>
    <row r="698" spans="43:71">
      <c r="AQ698">
        <v>2.2197723388671879</v>
      </c>
      <c r="AR698">
        <v>2.8490066528320308</v>
      </c>
      <c r="AS698" s="24">
        <f t="shared" si="66"/>
        <v>0.24827845719661301</v>
      </c>
      <c r="AT698">
        <f t="shared" si="67"/>
        <v>0.62923431396484286</v>
      </c>
      <c r="AU698">
        <f t="shared" si="68"/>
        <v>0</v>
      </c>
      <c r="BO698">
        <v>2.2197723388671879</v>
      </c>
      <c r="BP698">
        <v>2.1776199340820308</v>
      </c>
      <c r="BQ698" s="24">
        <f t="shared" si="69"/>
        <v>1.917154630232094E-2</v>
      </c>
      <c r="BR698">
        <f t="shared" si="70"/>
        <v>4.2152404785157138E-2</v>
      </c>
      <c r="BS698">
        <f t="shared" si="71"/>
        <v>1</v>
      </c>
    </row>
    <row r="699" spans="43:71">
      <c r="AQ699">
        <v>0</v>
      </c>
      <c r="AR699">
        <v>0</v>
      </c>
      <c r="AS699" s="24">
        <f t="shared" si="66"/>
        <v>0</v>
      </c>
      <c r="AT699">
        <f t="shared" si="67"/>
        <v>0</v>
      </c>
      <c r="AU699">
        <f t="shared" si="68"/>
        <v>1</v>
      </c>
      <c r="BO699">
        <v>0</v>
      </c>
      <c r="BP699">
        <v>0</v>
      </c>
      <c r="BQ699" s="24">
        <f t="shared" si="69"/>
        <v>0</v>
      </c>
      <c r="BR699">
        <f t="shared" si="70"/>
        <v>0</v>
      </c>
      <c r="BS699">
        <f t="shared" si="71"/>
        <v>1</v>
      </c>
    </row>
    <row r="700" spans="43:71">
      <c r="AQ700">
        <v>0</v>
      </c>
      <c r="AR700">
        <v>0</v>
      </c>
      <c r="AS700" s="24">
        <f t="shared" si="66"/>
        <v>0</v>
      </c>
      <c r="AT700">
        <f t="shared" si="67"/>
        <v>0</v>
      </c>
      <c r="AU700">
        <f t="shared" si="68"/>
        <v>1</v>
      </c>
      <c r="BO700">
        <v>0</v>
      </c>
      <c r="BP700">
        <v>0</v>
      </c>
      <c r="BQ700" s="24">
        <f t="shared" si="69"/>
        <v>0</v>
      </c>
      <c r="BR700">
        <f t="shared" si="70"/>
        <v>0</v>
      </c>
      <c r="BS700">
        <f t="shared" si="71"/>
        <v>1</v>
      </c>
    </row>
    <row r="701" spans="43:71">
      <c r="AQ701">
        <v>7.66754150390625E-2</v>
      </c>
      <c r="AR701">
        <v>0.39334730668501422</v>
      </c>
      <c r="AS701" s="24">
        <f t="shared" si="66"/>
        <v>1.347474822001697</v>
      </c>
      <c r="AT701">
        <f t="shared" si="67"/>
        <v>0.31667189164595172</v>
      </c>
      <c r="AU701">
        <f t="shared" si="68"/>
        <v>0</v>
      </c>
      <c r="BO701">
        <v>7.66754150390625E-2</v>
      </c>
      <c r="BP701">
        <v>0.36258697509765619</v>
      </c>
      <c r="BQ701" s="24">
        <f t="shared" si="69"/>
        <v>1.3017802865827182</v>
      </c>
      <c r="BR701">
        <f t="shared" si="70"/>
        <v>0.28591156005859369</v>
      </c>
      <c r="BS701">
        <f t="shared" si="71"/>
        <v>0</v>
      </c>
    </row>
    <row r="702" spans="43:71">
      <c r="AQ702">
        <v>4.08172607421875E-2</v>
      </c>
      <c r="AR702">
        <v>0.18868446350097659</v>
      </c>
      <c r="AS702" s="24">
        <f t="shared" si="66"/>
        <v>1.2885933928942448</v>
      </c>
      <c r="AT702">
        <f t="shared" si="67"/>
        <v>0.14786720275878909</v>
      </c>
      <c r="AU702">
        <f t="shared" si="68"/>
        <v>0</v>
      </c>
      <c r="BO702">
        <v>4.08172607421875E-2</v>
      </c>
      <c r="BP702">
        <v>0.4024505615234375</v>
      </c>
      <c r="BQ702" s="24">
        <f t="shared" si="69"/>
        <v>1.6316695352839932</v>
      </c>
      <c r="BR702">
        <f t="shared" si="70"/>
        <v>0.36163330078125</v>
      </c>
      <c r="BS702">
        <f t="shared" si="71"/>
        <v>0</v>
      </c>
    </row>
    <row r="703" spans="43:71">
      <c r="AQ703">
        <v>0</v>
      </c>
      <c r="AR703">
        <v>0</v>
      </c>
      <c r="AS703" s="24">
        <f t="shared" si="66"/>
        <v>0</v>
      </c>
      <c r="AT703">
        <f t="shared" si="67"/>
        <v>0</v>
      </c>
      <c r="AU703">
        <f t="shared" si="68"/>
        <v>1</v>
      </c>
      <c r="BO703">
        <v>0</v>
      </c>
      <c r="BP703">
        <v>0</v>
      </c>
      <c r="BQ703" s="24">
        <f t="shared" si="69"/>
        <v>0</v>
      </c>
      <c r="BR703">
        <f t="shared" si="70"/>
        <v>0</v>
      </c>
      <c r="BS703">
        <f t="shared" si="71"/>
        <v>1</v>
      </c>
    </row>
    <row r="704" spans="43:71">
      <c r="AQ704">
        <v>0.8880615234375</v>
      </c>
      <c r="AR704">
        <v>1.1951446533203121</v>
      </c>
      <c r="AS704" s="24">
        <f t="shared" si="66"/>
        <v>0.29481779893792309</v>
      </c>
      <c r="AT704">
        <f t="shared" si="67"/>
        <v>0.30708312988281206</v>
      </c>
      <c r="AU704">
        <f t="shared" si="68"/>
        <v>0</v>
      </c>
      <c r="BO704">
        <v>0.8880615234375</v>
      </c>
      <c r="BP704">
        <v>1.1951446533203121</v>
      </c>
      <c r="BQ704" s="24">
        <f t="shared" si="69"/>
        <v>0.29481779893792309</v>
      </c>
      <c r="BR704">
        <f t="shared" si="70"/>
        <v>0.30708312988281206</v>
      </c>
      <c r="BS704">
        <f t="shared" si="71"/>
        <v>0</v>
      </c>
    </row>
    <row r="705" spans="43:71">
      <c r="AQ705">
        <v>0.580596923828125</v>
      </c>
      <c r="AR705">
        <v>0.85430145263671875</v>
      </c>
      <c r="AS705" s="24">
        <f t="shared" si="66"/>
        <v>0.38149674332048383</v>
      </c>
      <c r="AT705">
        <f t="shared" si="67"/>
        <v>0.27370452880859375</v>
      </c>
      <c r="AU705">
        <f t="shared" si="68"/>
        <v>0</v>
      </c>
      <c r="BO705">
        <v>0.580596923828125</v>
      </c>
      <c r="BP705">
        <v>0.8686065673828125</v>
      </c>
      <c r="BQ705" s="24">
        <f t="shared" si="69"/>
        <v>0.39747301921558303</v>
      </c>
      <c r="BR705">
        <f t="shared" si="70"/>
        <v>0.2880096435546875</v>
      </c>
      <c r="BS705">
        <f t="shared" si="71"/>
        <v>0</v>
      </c>
    </row>
    <row r="706" spans="43:71">
      <c r="AQ706">
        <v>0</v>
      </c>
      <c r="AR706">
        <v>0</v>
      </c>
      <c r="AS706" s="24">
        <f t="shared" si="66"/>
        <v>0</v>
      </c>
      <c r="AT706">
        <f t="shared" si="67"/>
        <v>0</v>
      </c>
      <c r="AU706">
        <f t="shared" si="68"/>
        <v>1</v>
      </c>
      <c r="BO706">
        <v>0</v>
      </c>
      <c r="BP706">
        <v>0</v>
      </c>
      <c r="BQ706" s="24">
        <f t="shared" si="69"/>
        <v>0</v>
      </c>
      <c r="BR706">
        <f t="shared" si="70"/>
        <v>0</v>
      </c>
      <c r="BS706">
        <f t="shared" si="71"/>
        <v>1</v>
      </c>
    </row>
    <row r="707" spans="43:71">
      <c r="AQ707">
        <v>9.5991134643554688</v>
      </c>
      <c r="AR707">
        <v>8.38165283203125</v>
      </c>
      <c r="AS707" s="24">
        <f t="shared" si="66"/>
        <v>0.13541810312821545</v>
      </c>
      <c r="AT707">
        <f t="shared" si="67"/>
        <v>1.2174606323242188</v>
      </c>
      <c r="AU707">
        <f t="shared" si="68"/>
        <v>1</v>
      </c>
      <c r="BO707">
        <v>9.5991134643554688</v>
      </c>
      <c r="BP707">
        <v>8.38165283203125</v>
      </c>
      <c r="BQ707" s="24">
        <f t="shared" si="69"/>
        <v>0.13541810312821545</v>
      </c>
      <c r="BR707">
        <f t="shared" si="70"/>
        <v>1.2174606323242188</v>
      </c>
      <c r="BS707">
        <f t="shared" si="71"/>
        <v>1</v>
      </c>
    </row>
    <row r="708" spans="43:71">
      <c r="AQ708">
        <v>0.133514404296875</v>
      </c>
      <c r="AR708">
        <v>1.45233154296875</v>
      </c>
      <c r="AS708" s="24">
        <f t="shared" si="66"/>
        <v>1.6632348696237853</v>
      </c>
      <c r="AT708">
        <f t="shared" si="67"/>
        <v>1.318817138671875</v>
      </c>
      <c r="AU708">
        <f t="shared" si="68"/>
        <v>0</v>
      </c>
      <c r="BO708">
        <v>0.133514404296875</v>
      </c>
      <c r="BP708">
        <v>1.5766143798828121</v>
      </c>
      <c r="BQ708" s="24">
        <f t="shared" si="69"/>
        <v>1.6877091233548962</v>
      </c>
      <c r="BR708">
        <f t="shared" si="70"/>
        <v>1.4430999755859371</v>
      </c>
      <c r="BS708">
        <f t="shared" si="71"/>
        <v>0</v>
      </c>
    </row>
    <row r="709" spans="43:71">
      <c r="AQ709">
        <v>3.4332275390625E-3</v>
      </c>
      <c r="AR709">
        <v>6.3578287760416663E-4</v>
      </c>
      <c r="AS709" s="24">
        <f t="shared" si="66"/>
        <v>1.375</v>
      </c>
      <c r="AT709">
        <f t="shared" si="67"/>
        <v>2.7974446614583335E-3</v>
      </c>
      <c r="AU709">
        <f t="shared" si="68"/>
        <v>0</v>
      </c>
      <c r="BO709">
        <v>3.4332275390625E-3</v>
      </c>
      <c r="BP709">
        <v>5.7220458984375E-4</v>
      </c>
      <c r="BQ709" s="24">
        <f t="shared" si="69"/>
        <v>1.4285714285714286</v>
      </c>
      <c r="BR709">
        <f t="shared" si="70"/>
        <v>2.86102294921875E-3</v>
      </c>
      <c r="BS709">
        <f t="shared" si="71"/>
        <v>0</v>
      </c>
    </row>
    <row r="710" spans="43:71">
      <c r="AQ710">
        <v>0</v>
      </c>
      <c r="AR710">
        <v>0</v>
      </c>
      <c r="AS710" s="24">
        <f t="shared" si="66"/>
        <v>0</v>
      </c>
      <c r="AT710">
        <f t="shared" si="67"/>
        <v>0</v>
      </c>
      <c r="AU710">
        <f t="shared" si="68"/>
        <v>1</v>
      </c>
      <c r="BO710">
        <v>0</v>
      </c>
      <c r="BP710">
        <v>0</v>
      </c>
      <c r="BQ710" s="24">
        <f t="shared" si="69"/>
        <v>0</v>
      </c>
      <c r="BR710">
        <f t="shared" si="70"/>
        <v>0</v>
      </c>
      <c r="BS710">
        <f t="shared" si="71"/>
        <v>1</v>
      </c>
    </row>
    <row r="711" spans="43:71">
      <c r="AQ711">
        <v>48.481178283691413</v>
      </c>
      <c r="AR711">
        <v>47.310390472412109</v>
      </c>
      <c r="AS711" s="24">
        <f t="shared" si="66"/>
        <v>2.4444485594765988E-2</v>
      </c>
      <c r="AT711">
        <f t="shared" si="67"/>
        <v>1.170787811279304</v>
      </c>
      <c r="AU711">
        <f t="shared" si="68"/>
        <v>1</v>
      </c>
      <c r="BO711">
        <v>48.481178283691413</v>
      </c>
      <c r="BP711">
        <v>46.378707885742188</v>
      </c>
      <c r="BQ711" s="24">
        <f t="shared" si="69"/>
        <v>4.4327913153804695E-2</v>
      </c>
      <c r="BR711">
        <f t="shared" si="70"/>
        <v>2.1024703979492259</v>
      </c>
      <c r="BS711">
        <f t="shared" si="71"/>
        <v>1</v>
      </c>
    </row>
    <row r="712" spans="43:71">
      <c r="AQ712">
        <v>0</v>
      </c>
      <c r="AR712">
        <v>0</v>
      </c>
      <c r="AS712" s="24">
        <f t="shared" si="66"/>
        <v>0</v>
      </c>
      <c r="AT712">
        <f t="shared" si="67"/>
        <v>0</v>
      </c>
      <c r="AU712">
        <f t="shared" si="68"/>
        <v>1</v>
      </c>
      <c r="BO712">
        <v>0</v>
      </c>
      <c r="BP712">
        <v>0</v>
      </c>
      <c r="BQ712" s="24">
        <f t="shared" si="69"/>
        <v>0</v>
      </c>
      <c r="BR712">
        <f t="shared" si="70"/>
        <v>0</v>
      </c>
      <c r="BS712">
        <f t="shared" si="71"/>
        <v>1</v>
      </c>
    </row>
    <row r="713" spans="43:71">
      <c r="AQ713">
        <v>27.994918823242191</v>
      </c>
      <c r="AR713">
        <v>28.241729736328121</v>
      </c>
      <c r="AS713" s="24">
        <f t="shared" ref="AS713:AS776" si="72">IF(AND(AQ713=0, AR713=0), 0, 2 * ABS(MIN(AQ713, 100-AQ713) - MIN(AR713, 100-AR713)) / (ABS(MIN(AQ713, 100-AQ713)) + ABS(MIN(AR713, 100-AR713))))</f>
        <v>8.7775825696472191E-3</v>
      </c>
      <c r="AT713">
        <f t="shared" ref="AT713:AT764" si="73">ABS(MIN(AQ713, 100-AQ713)- MIN(AR713, 100-AR713))</f>
        <v>0.24681091308593039</v>
      </c>
      <c r="AU713">
        <f t="shared" ref="AU713:AU764" si="74">IF(AND(MIN(AR713, 100-AR713) &lt;= 1.2*MIN(AQ713, 100- AQ713), MIN(AR713,100-AR713) &gt;= 0.8*MIN(AQ713, 100 -AQ713)), 1, 0)</f>
        <v>1</v>
      </c>
      <c r="BO713">
        <v>27.994918823242191</v>
      </c>
      <c r="BP713">
        <v>28.241729736328121</v>
      </c>
      <c r="BQ713" s="24">
        <f t="shared" ref="BQ713:BQ776" si="75">IF(AND(BO713=0, BP713=0), 0, 2 * ABS(MIN(BO713, 100-BO713) - MIN(BP713, 100-BP713)) / (ABS(MIN(BO713, 100-BO713)) + ABS(MIN(BP713, 100-BP713))))</f>
        <v>8.7775825696472191E-3</v>
      </c>
      <c r="BR713">
        <f t="shared" ref="BR713:BR764" si="76">ABS(MIN(BO713, 100-BO713)- MIN(BP713, 100-BP713))</f>
        <v>0.24681091308593039</v>
      </c>
      <c r="BS713">
        <f t="shared" ref="BS713:BS764" si="77">IF(AND(MIN(BP713, 100-BP713) &lt;= 1.2*MIN(BO713, 100- BO713), MIN(BP713,100-BP713) &gt;= 0.8*MIN(BO713, 100 -BO713)), 1, 0)</f>
        <v>1</v>
      </c>
    </row>
    <row r="714" spans="43:71">
      <c r="AQ714">
        <v>1.163482666015625</v>
      </c>
      <c r="AR714">
        <v>2.0565032958984379</v>
      </c>
      <c r="AS714" s="24">
        <f t="shared" si="72"/>
        <v>0.55467361687003924</v>
      </c>
      <c r="AT714">
        <f t="shared" si="73"/>
        <v>0.89302062988281294</v>
      </c>
      <c r="AU714">
        <f t="shared" si="74"/>
        <v>0</v>
      </c>
      <c r="BO714">
        <v>1.163482666015625</v>
      </c>
      <c r="BP714">
        <v>2.0580291748046879</v>
      </c>
      <c r="BQ714" s="24">
        <f t="shared" si="75"/>
        <v>0.55535820011841341</v>
      </c>
      <c r="BR714">
        <f t="shared" si="76"/>
        <v>0.89454650878906294</v>
      </c>
      <c r="BS714">
        <f t="shared" si="77"/>
        <v>0</v>
      </c>
    </row>
    <row r="715" spans="43:71">
      <c r="AQ715">
        <v>0</v>
      </c>
      <c r="AR715">
        <v>0</v>
      </c>
      <c r="AS715" s="24">
        <f t="shared" si="72"/>
        <v>0</v>
      </c>
      <c r="AT715">
        <f t="shared" si="73"/>
        <v>0</v>
      </c>
      <c r="AU715">
        <f t="shared" si="74"/>
        <v>1</v>
      </c>
      <c r="BO715">
        <v>0</v>
      </c>
      <c r="BP715">
        <v>0</v>
      </c>
      <c r="BQ715" s="24">
        <f t="shared" si="75"/>
        <v>0</v>
      </c>
      <c r="BR715">
        <f t="shared" si="76"/>
        <v>0</v>
      </c>
      <c r="BS715">
        <f t="shared" si="77"/>
        <v>1</v>
      </c>
    </row>
    <row r="716" spans="43:71">
      <c r="AQ716">
        <v>4.3355941772460938</v>
      </c>
      <c r="AR716">
        <v>4.9624443054199219</v>
      </c>
      <c r="AS716" s="24">
        <f t="shared" si="72"/>
        <v>0.13483491799747685</v>
      </c>
      <c r="AT716">
        <f t="shared" si="73"/>
        <v>0.62685012817382813</v>
      </c>
      <c r="AU716">
        <f t="shared" si="74"/>
        <v>1</v>
      </c>
      <c r="BO716">
        <v>4.3355941772460938</v>
      </c>
      <c r="BP716">
        <v>4.461669921875</v>
      </c>
      <c r="BQ716" s="24">
        <f t="shared" si="75"/>
        <v>2.8662489430436009E-2</v>
      </c>
      <c r="BR716">
        <f t="shared" si="76"/>
        <v>0.12607574462890625</v>
      </c>
      <c r="BS716">
        <f t="shared" si="77"/>
        <v>1</v>
      </c>
    </row>
    <row r="717" spans="43:71">
      <c r="AQ717">
        <v>5.744171142578125</v>
      </c>
      <c r="AR717">
        <v>7.612762451171875</v>
      </c>
      <c r="AS717" s="24">
        <f t="shared" si="72"/>
        <v>0.27979345640650705</v>
      </c>
      <c r="AT717">
        <f t="shared" si="73"/>
        <v>1.86859130859375</v>
      </c>
      <c r="AU717">
        <f t="shared" si="74"/>
        <v>0</v>
      </c>
      <c r="BO717">
        <v>5.744171142578125</v>
      </c>
      <c r="BP717">
        <v>4.9068450927734384</v>
      </c>
      <c r="BQ717" s="24">
        <f t="shared" si="75"/>
        <v>0.15722932559722055</v>
      </c>
      <c r="BR717">
        <f t="shared" si="76"/>
        <v>0.83732604980468661</v>
      </c>
      <c r="BS717">
        <f t="shared" si="77"/>
        <v>1</v>
      </c>
    </row>
    <row r="718" spans="43:71">
      <c r="AQ718">
        <v>2.68096923828125</v>
      </c>
      <c r="AR718">
        <v>1.48932933807373</v>
      </c>
      <c r="AS718" s="24">
        <f t="shared" si="72"/>
        <v>0.57148900894720311</v>
      </c>
      <c r="AT718">
        <f t="shared" si="73"/>
        <v>1.19163990020752</v>
      </c>
      <c r="AU718">
        <f t="shared" si="74"/>
        <v>0</v>
      </c>
      <c r="BO718">
        <v>2.68096923828125</v>
      </c>
      <c r="BP718">
        <v>0.4726409912109375</v>
      </c>
      <c r="BQ718" s="24">
        <f t="shared" si="75"/>
        <v>1.4005080440304827</v>
      </c>
      <c r="BR718">
        <f t="shared" si="76"/>
        <v>2.2083282470703125</v>
      </c>
      <c r="BS718">
        <f t="shared" si="77"/>
        <v>0</v>
      </c>
    </row>
    <row r="719" spans="43:71">
      <c r="AQ719">
        <v>0</v>
      </c>
      <c r="AR719">
        <v>0</v>
      </c>
      <c r="AS719" s="24">
        <f t="shared" si="72"/>
        <v>0</v>
      </c>
      <c r="AT719">
        <f t="shared" si="73"/>
        <v>0</v>
      </c>
      <c r="AU719">
        <f t="shared" si="74"/>
        <v>1</v>
      </c>
      <c r="BO719">
        <v>0</v>
      </c>
      <c r="BP719">
        <v>0</v>
      </c>
      <c r="BQ719" s="24">
        <f t="shared" si="75"/>
        <v>0</v>
      </c>
      <c r="BR719">
        <f t="shared" si="76"/>
        <v>0</v>
      </c>
      <c r="BS719">
        <f t="shared" si="77"/>
        <v>1</v>
      </c>
    </row>
    <row r="720" spans="43:71">
      <c r="AQ720">
        <v>0</v>
      </c>
      <c r="AR720">
        <v>0</v>
      </c>
      <c r="AS720" s="24">
        <f t="shared" si="72"/>
        <v>0</v>
      </c>
      <c r="AT720">
        <f t="shared" si="73"/>
        <v>0</v>
      </c>
      <c r="AU720">
        <f t="shared" si="74"/>
        <v>1</v>
      </c>
      <c r="BO720">
        <v>0</v>
      </c>
      <c r="BP720">
        <v>0</v>
      </c>
      <c r="BQ720" s="24">
        <f t="shared" si="75"/>
        <v>0</v>
      </c>
      <c r="BR720">
        <f t="shared" si="76"/>
        <v>0</v>
      </c>
      <c r="BS720">
        <f t="shared" si="77"/>
        <v>1</v>
      </c>
    </row>
    <row r="721" spans="43:71">
      <c r="AQ721">
        <v>0.2101898193359375</v>
      </c>
      <c r="AR721">
        <v>0.39644241333007813</v>
      </c>
      <c r="AS721" s="24">
        <f t="shared" si="72"/>
        <v>0.61405439396321337</v>
      </c>
      <c r="AT721">
        <f t="shared" si="73"/>
        <v>0.18625259399414063</v>
      </c>
      <c r="AU721">
        <f t="shared" si="74"/>
        <v>0</v>
      </c>
      <c r="BO721">
        <v>0.2101898193359375</v>
      </c>
      <c r="BP721">
        <v>0.494384765625</v>
      </c>
      <c r="BQ721" s="24">
        <f t="shared" si="75"/>
        <v>0.80671358960476447</v>
      </c>
      <c r="BR721">
        <f t="shared" si="76"/>
        <v>0.2841949462890625</v>
      </c>
      <c r="BS721">
        <f t="shared" si="77"/>
        <v>0</v>
      </c>
    </row>
    <row r="722" spans="43:71">
      <c r="AQ722">
        <v>12.569999694824221</v>
      </c>
      <c r="AR722">
        <v>13.924026489257811</v>
      </c>
      <c r="AS722" s="24">
        <f t="shared" si="72"/>
        <v>0.10221374320578785</v>
      </c>
      <c r="AT722">
        <f t="shared" si="73"/>
        <v>1.3540267944335902</v>
      </c>
      <c r="AU722">
        <f t="shared" si="74"/>
        <v>1</v>
      </c>
      <c r="BO722">
        <v>12.569999694824221</v>
      </c>
      <c r="BP722">
        <v>13.924026489257811</v>
      </c>
      <c r="BQ722" s="24">
        <f t="shared" si="75"/>
        <v>0.10221374320578785</v>
      </c>
      <c r="BR722">
        <f t="shared" si="76"/>
        <v>1.3540267944335902</v>
      </c>
      <c r="BS722">
        <f t="shared" si="77"/>
        <v>1</v>
      </c>
    </row>
    <row r="723" spans="43:71">
      <c r="AQ723">
        <v>0.99887847900390625</v>
      </c>
      <c r="AR723">
        <v>0.775909423828125</v>
      </c>
      <c r="AS723" s="24">
        <f t="shared" si="72"/>
        <v>0.25126276195593766</v>
      </c>
      <c r="AT723">
        <f t="shared" si="73"/>
        <v>0.22296905517578125</v>
      </c>
      <c r="AU723">
        <f t="shared" si="74"/>
        <v>0</v>
      </c>
      <c r="BO723">
        <v>0.99887847900390625</v>
      </c>
      <c r="BP723">
        <v>0.775909423828125</v>
      </c>
      <c r="BQ723" s="24">
        <f t="shared" si="75"/>
        <v>0.25126276195593766</v>
      </c>
      <c r="BR723">
        <f t="shared" si="76"/>
        <v>0.22296905517578125</v>
      </c>
      <c r="BS723">
        <f t="shared" si="77"/>
        <v>0</v>
      </c>
    </row>
    <row r="724" spans="43:71">
      <c r="AQ724">
        <v>0</v>
      </c>
      <c r="AR724">
        <v>0</v>
      </c>
      <c r="AS724" s="24">
        <f t="shared" si="72"/>
        <v>0</v>
      </c>
      <c r="AT724">
        <f t="shared" si="73"/>
        <v>0</v>
      </c>
      <c r="AU724">
        <f t="shared" si="74"/>
        <v>1</v>
      </c>
      <c r="BO724">
        <v>0</v>
      </c>
      <c r="BP724">
        <v>0</v>
      </c>
      <c r="BQ724" s="24">
        <f t="shared" si="75"/>
        <v>0</v>
      </c>
      <c r="BR724">
        <f t="shared" si="76"/>
        <v>0</v>
      </c>
      <c r="BS724">
        <f t="shared" si="77"/>
        <v>1</v>
      </c>
    </row>
    <row r="725" spans="43:71">
      <c r="AQ725">
        <v>0</v>
      </c>
      <c r="AR725">
        <v>0</v>
      </c>
      <c r="AS725" s="24">
        <f t="shared" si="72"/>
        <v>0</v>
      </c>
      <c r="AT725">
        <f t="shared" si="73"/>
        <v>0</v>
      </c>
      <c r="AU725">
        <f t="shared" si="74"/>
        <v>1</v>
      </c>
      <c r="BO725">
        <v>0</v>
      </c>
      <c r="BP725">
        <v>0</v>
      </c>
      <c r="BQ725" s="24">
        <f t="shared" si="75"/>
        <v>0</v>
      </c>
      <c r="BR725">
        <f t="shared" si="76"/>
        <v>0</v>
      </c>
      <c r="BS725">
        <f t="shared" si="77"/>
        <v>1</v>
      </c>
    </row>
    <row r="726" spans="43:71">
      <c r="AQ726">
        <v>28.079605102539059</v>
      </c>
      <c r="AR726">
        <v>27.53963470458984</v>
      </c>
      <c r="AS726" s="24">
        <f t="shared" si="72"/>
        <v>1.9416676668781403E-2</v>
      </c>
      <c r="AT726">
        <f t="shared" si="73"/>
        <v>0.53997039794921875</v>
      </c>
      <c r="AU726">
        <f t="shared" si="74"/>
        <v>1</v>
      </c>
      <c r="BO726">
        <v>28.079605102539059</v>
      </c>
      <c r="BP726">
        <v>27.53963470458984</v>
      </c>
      <c r="BQ726" s="24">
        <f t="shared" si="75"/>
        <v>1.9416676668781403E-2</v>
      </c>
      <c r="BR726">
        <f t="shared" si="76"/>
        <v>0.53997039794921875</v>
      </c>
      <c r="BS726">
        <f t="shared" si="77"/>
        <v>1</v>
      </c>
    </row>
    <row r="727" spans="43:71">
      <c r="AQ727">
        <v>0</v>
      </c>
      <c r="AR727">
        <v>0</v>
      </c>
      <c r="AS727" s="24">
        <f t="shared" si="72"/>
        <v>0</v>
      </c>
      <c r="AT727">
        <f t="shared" si="73"/>
        <v>0</v>
      </c>
      <c r="AU727">
        <f t="shared" si="74"/>
        <v>1</v>
      </c>
      <c r="BO727">
        <v>0</v>
      </c>
      <c r="BP727">
        <v>0</v>
      </c>
      <c r="BQ727" s="24">
        <f t="shared" si="75"/>
        <v>0</v>
      </c>
      <c r="BR727">
        <f t="shared" si="76"/>
        <v>0</v>
      </c>
      <c r="BS727">
        <f t="shared" si="77"/>
        <v>1</v>
      </c>
    </row>
    <row r="728" spans="43:71">
      <c r="AQ728">
        <v>0</v>
      </c>
      <c r="AR728">
        <v>0</v>
      </c>
      <c r="AS728" s="24">
        <f t="shared" si="72"/>
        <v>0</v>
      </c>
      <c r="AT728">
        <f t="shared" si="73"/>
        <v>0</v>
      </c>
      <c r="AU728">
        <f t="shared" si="74"/>
        <v>1</v>
      </c>
      <c r="BO728">
        <v>0</v>
      </c>
      <c r="BP728">
        <v>0</v>
      </c>
      <c r="BQ728" s="24">
        <f t="shared" si="75"/>
        <v>0</v>
      </c>
      <c r="BR728">
        <f t="shared" si="76"/>
        <v>0</v>
      </c>
      <c r="BS728">
        <f t="shared" si="77"/>
        <v>1</v>
      </c>
    </row>
    <row r="729" spans="43:71">
      <c r="AQ729">
        <v>0.15125274658203119</v>
      </c>
      <c r="AR729">
        <v>1.1810889610877401E-2</v>
      </c>
      <c r="AS729" s="24">
        <f t="shared" si="72"/>
        <v>1.7102753284146124</v>
      </c>
      <c r="AT729">
        <f t="shared" si="73"/>
        <v>0.1394418569711538</v>
      </c>
      <c r="AU729">
        <f t="shared" si="74"/>
        <v>0</v>
      </c>
      <c r="BO729">
        <v>0.15125274658203119</v>
      </c>
      <c r="BP729">
        <v>8.4686279296875E-2</v>
      </c>
      <c r="BQ729" s="24">
        <f t="shared" si="75"/>
        <v>0.56426839126919937</v>
      </c>
      <c r="BR729">
        <f t="shared" si="76"/>
        <v>6.6566467285156194E-2</v>
      </c>
      <c r="BS729">
        <f t="shared" si="77"/>
        <v>0</v>
      </c>
    </row>
    <row r="730" spans="43:71">
      <c r="AQ730">
        <v>0</v>
      </c>
      <c r="AR730">
        <v>0</v>
      </c>
      <c r="AS730" s="24">
        <f t="shared" si="72"/>
        <v>0</v>
      </c>
      <c r="AT730">
        <f t="shared" si="73"/>
        <v>0</v>
      </c>
      <c r="AU730">
        <f t="shared" si="74"/>
        <v>1</v>
      </c>
      <c r="BO730">
        <v>0</v>
      </c>
      <c r="BP730">
        <v>0</v>
      </c>
      <c r="BQ730" s="24">
        <f t="shared" si="75"/>
        <v>0</v>
      </c>
      <c r="BR730">
        <f t="shared" si="76"/>
        <v>0</v>
      </c>
      <c r="BS730">
        <f t="shared" si="77"/>
        <v>1</v>
      </c>
    </row>
    <row r="731" spans="43:71">
      <c r="AQ731">
        <v>0</v>
      </c>
      <c r="AR731">
        <v>0</v>
      </c>
      <c r="AS731" s="24">
        <f t="shared" si="72"/>
        <v>0</v>
      </c>
      <c r="AT731">
        <f t="shared" si="73"/>
        <v>0</v>
      </c>
      <c r="AU731">
        <f t="shared" si="74"/>
        <v>1</v>
      </c>
      <c r="BO731">
        <v>0</v>
      </c>
      <c r="BP731">
        <v>0</v>
      </c>
      <c r="BQ731" s="24">
        <f t="shared" si="75"/>
        <v>0</v>
      </c>
      <c r="BR731">
        <f t="shared" si="76"/>
        <v>0</v>
      </c>
      <c r="BS731">
        <f t="shared" si="77"/>
        <v>1</v>
      </c>
    </row>
    <row r="732" spans="43:71">
      <c r="AQ732">
        <v>0</v>
      </c>
      <c r="AR732">
        <v>0</v>
      </c>
      <c r="AS732" s="24">
        <f t="shared" si="72"/>
        <v>0</v>
      </c>
      <c r="AT732">
        <f t="shared" si="73"/>
        <v>0</v>
      </c>
      <c r="AU732">
        <f t="shared" si="74"/>
        <v>1</v>
      </c>
      <c r="BO732">
        <v>0</v>
      </c>
      <c r="BP732">
        <v>0</v>
      </c>
      <c r="BQ732" s="24">
        <f t="shared" si="75"/>
        <v>0</v>
      </c>
      <c r="BR732">
        <f t="shared" si="76"/>
        <v>0</v>
      </c>
      <c r="BS732">
        <f t="shared" si="77"/>
        <v>1</v>
      </c>
    </row>
    <row r="733" spans="43:71">
      <c r="AQ733">
        <v>0</v>
      </c>
      <c r="AR733">
        <v>0</v>
      </c>
      <c r="AS733" s="24">
        <f t="shared" si="72"/>
        <v>0</v>
      </c>
      <c r="AT733">
        <f t="shared" si="73"/>
        <v>0</v>
      </c>
      <c r="AU733">
        <f t="shared" si="74"/>
        <v>1</v>
      </c>
      <c r="BO733">
        <v>0</v>
      </c>
      <c r="BP733">
        <v>0</v>
      </c>
      <c r="BQ733" s="24">
        <f t="shared" si="75"/>
        <v>0</v>
      </c>
      <c r="BR733">
        <f t="shared" si="76"/>
        <v>0</v>
      </c>
      <c r="BS733">
        <f t="shared" si="77"/>
        <v>1</v>
      </c>
    </row>
    <row r="734" spans="43:71">
      <c r="AQ734">
        <v>2.9209136962890621</v>
      </c>
      <c r="AR734">
        <v>2.2947311401367192</v>
      </c>
      <c r="AS734" s="24">
        <f t="shared" si="72"/>
        <v>0.24011702322179523</v>
      </c>
      <c r="AT734">
        <f t="shared" si="73"/>
        <v>0.62618255615234286</v>
      </c>
      <c r="AU734">
        <f t="shared" si="74"/>
        <v>0</v>
      </c>
      <c r="BO734">
        <v>2.9209136962890621</v>
      </c>
      <c r="BP734">
        <v>2.2947311401367192</v>
      </c>
      <c r="BQ734" s="24">
        <f t="shared" si="75"/>
        <v>0.24011702322179523</v>
      </c>
      <c r="BR734">
        <f t="shared" si="76"/>
        <v>0.62618255615234286</v>
      </c>
      <c r="BS734">
        <f t="shared" si="77"/>
        <v>0</v>
      </c>
    </row>
    <row r="735" spans="43:71">
      <c r="AQ735">
        <v>5.70220947265625</v>
      </c>
      <c r="AR735">
        <v>5.1092147827148438</v>
      </c>
      <c r="AS735" s="24">
        <f t="shared" si="72"/>
        <v>0.10969779298907961</v>
      </c>
      <c r="AT735">
        <f t="shared" si="73"/>
        <v>0.59299468994140625</v>
      </c>
      <c r="AU735">
        <f t="shared" si="74"/>
        <v>1</v>
      </c>
      <c r="BO735">
        <v>5.70220947265625</v>
      </c>
      <c r="BP735">
        <v>5.4922103881835938</v>
      </c>
      <c r="BQ735" s="24">
        <f t="shared" si="75"/>
        <v>3.7518529246392124E-2</v>
      </c>
      <c r="BR735">
        <f t="shared" si="76"/>
        <v>0.20999908447265625</v>
      </c>
      <c r="BS735">
        <f t="shared" si="77"/>
        <v>1</v>
      </c>
    </row>
    <row r="736" spans="43:71">
      <c r="AQ736">
        <v>7.7236175537109384</v>
      </c>
      <c r="AR736">
        <v>6.7783355712890616</v>
      </c>
      <c r="AS736" s="24">
        <f t="shared" si="72"/>
        <v>0.13036616161616185</v>
      </c>
      <c r="AT736">
        <f t="shared" si="73"/>
        <v>0.94528198242187678</v>
      </c>
      <c r="AU736">
        <f t="shared" si="74"/>
        <v>1</v>
      </c>
      <c r="BO736">
        <v>7.7236175537109384</v>
      </c>
      <c r="BP736">
        <v>6.7783355712890616</v>
      </c>
      <c r="BQ736" s="24">
        <f t="shared" si="75"/>
        <v>0.13036616161616185</v>
      </c>
      <c r="BR736">
        <f t="shared" si="76"/>
        <v>0.94528198242187678</v>
      </c>
      <c r="BS736">
        <f t="shared" si="77"/>
        <v>1</v>
      </c>
    </row>
    <row r="737" spans="43:71">
      <c r="AQ737">
        <v>50.008964538574219</v>
      </c>
      <c r="AR737">
        <v>49.894332885742188</v>
      </c>
      <c r="AS737" s="24">
        <f t="shared" si="72"/>
        <v>1.9362710932293527E-3</v>
      </c>
      <c r="AT737">
        <f t="shared" si="73"/>
        <v>9.670257568359375E-2</v>
      </c>
      <c r="AU737">
        <f t="shared" si="74"/>
        <v>1</v>
      </c>
      <c r="BO737">
        <v>50.008964538574219</v>
      </c>
      <c r="BP737">
        <v>49.934005737304688</v>
      </c>
      <c r="BQ737" s="24">
        <f t="shared" si="75"/>
        <v>1.1414500997337252E-3</v>
      </c>
      <c r="BR737">
        <f t="shared" si="76"/>
        <v>5.702972412109375E-2</v>
      </c>
      <c r="BS737">
        <f t="shared" si="77"/>
        <v>1</v>
      </c>
    </row>
    <row r="738" spans="43:71">
      <c r="AQ738">
        <v>0</v>
      </c>
      <c r="AR738">
        <v>2.025604248046875E-2</v>
      </c>
      <c r="AS738" s="24">
        <f t="shared" si="72"/>
        <v>2</v>
      </c>
      <c r="AT738">
        <f t="shared" si="73"/>
        <v>2.025604248046875E-2</v>
      </c>
      <c r="AU738">
        <f t="shared" si="74"/>
        <v>0</v>
      </c>
      <c r="BO738">
        <v>0</v>
      </c>
      <c r="BP738">
        <v>0</v>
      </c>
      <c r="BQ738" s="24">
        <f t="shared" si="75"/>
        <v>0</v>
      </c>
      <c r="BR738">
        <f t="shared" si="76"/>
        <v>0</v>
      </c>
      <c r="BS738">
        <f t="shared" si="77"/>
        <v>1</v>
      </c>
    </row>
    <row r="739" spans="43:71">
      <c r="AQ739">
        <v>0</v>
      </c>
      <c r="AR739">
        <v>0</v>
      </c>
      <c r="AS739" s="24">
        <f t="shared" si="72"/>
        <v>0</v>
      </c>
      <c r="AT739">
        <f t="shared" si="73"/>
        <v>0</v>
      </c>
      <c r="AU739">
        <f t="shared" si="74"/>
        <v>1</v>
      </c>
      <c r="BO739">
        <v>0</v>
      </c>
      <c r="BP739">
        <v>0</v>
      </c>
      <c r="BQ739" s="24">
        <f t="shared" si="75"/>
        <v>0</v>
      </c>
      <c r="BR739">
        <f t="shared" si="76"/>
        <v>0</v>
      </c>
      <c r="BS739">
        <f t="shared" si="77"/>
        <v>1</v>
      </c>
    </row>
    <row r="740" spans="43:71">
      <c r="AQ740">
        <v>1.76239013671875</v>
      </c>
      <c r="AR740">
        <v>1.883471012115479</v>
      </c>
      <c r="AS740" s="24">
        <f t="shared" si="72"/>
        <v>6.6421002037033036E-2</v>
      </c>
      <c r="AT740">
        <f t="shared" si="73"/>
        <v>0.12108087539672896</v>
      </c>
      <c r="AU740">
        <f t="shared" si="74"/>
        <v>1</v>
      </c>
      <c r="BO740">
        <v>1.76239013671875</v>
      </c>
      <c r="BP740">
        <v>1.623725891113281</v>
      </c>
      <c r="BQ740" s="24">
        <f t="shared" si="75"/>
        <v>8.1901650425280359E-2</v>
      </c>
      <c r="BR740">
        <f t="shared" si="76"/>
        <v>0.13866424560546897</v>
      </c>
      <c r="BS740">
        <f t="shared" si="77"/>
        <v>1</v>
      </c>
    </row>
    <row r="741" spans="43:71">
      <c r="AQ741">
        <v>0</v>
      </c>
      <c r="AR741">
        <v>0</v>
      </c>
      <c r="AS741" s="24">
        <f t="shared" si="72"/>
        <v>0</v>
      </c>
      <c r="AT741">
        <f t="shared" si="73"/>
        <v>0</v>
      </c>
      <c r="AU741">
        <f t="shared" si="74"/>
        <v>1</v>
      </c>
      <c r="BO741">
        <v>0</v>
      </c>
      <c r="BP741">
        <v>0</v>
      </c>
      <c r="BQ741" s="24">
        <f t="shared" si="75"/>
        <v>0</v>
      </c>
      <c r="BR741">
        <f t="shared" si="76"/>
        <v>0</v>
      </c>
      <c r="BS741">
        <f t="shared" si="77"/>
        <v>1</v>
      </c>
    </row>
    <row r="742" spans="43:71">
      <c r="AQ742">
        <v>0</v>
      </c>
      <c r="AR742">
        <v>0</v>
      </c>
      <c r="AS742" s="24">
        <f t="shared" si="72"/>
        <v>0</v>
      </c>
      <c r="AT742">
        <f t="shared" si="73"/>
        <v>0</v>
      </c>
      <c r="AU742">
        <f t="shared" si="74"/>
        <v>1</v>
      </c>
      <c r="BO742">
        <v>0</v>
      </c>
      <c r="BP742">
        <v>0</v>
      </c>
      <c r="BQ742" s="24">
        <f t="shared" si="75"/>
        <v>0</v>
      </c>
      <c r="BR742">
        <f t="shared" si="76"/>
        <v>0</v>
      </c>
      <c r="BS742">
        <f t="shared" si="77"/>
        <v>1</v>
      </c>
    </row>
    <row r="743" spans="43:71">
      <c r="AQ743">
        <v>6.046295166015625E-2</v>
      </c>
      <c r="AR743">
        <v>0.1377105712890625</v>
      </c>
      <c r="AS743" s="24">
        <f t="shared" si="72"/>
        <v>0.77959576515880658</v>
      </c>
      <c r="AT743">
        <f t="shared" si="73"/>
        <v>7.724761962890625E-2</v>
      </c>
      <c r="AU743">
        <f t="shared" si="74"/>
        <v>0</v>
      </c>
      <c r="BO743">
        <v>6.046295166015625E-2</v>
      </c>
      <c r="BP743">
        <v>5.645751953125E-2</v>
      </c>
      <c r="BQ743" s="24">
        <f t="shared" si="75"/>
        <v>6.8515497553017946E-2</v>
      </c>
      <c r="BR743">
        <f t="shared" si="76"/>
        <v>4.00543212890625E-3</v>
      </c>
      <c r="BS743">
        <f t="shared" si="77"/>
        <v>1</v>
      </c>
    </row>
    <row r="744" spans="43:71">
      <c r="AQ744">
        <v>0</v>
      </c>
      <c r="AR744">
        <v>0</v>
      </c>
      <c r="AS744" s="24">
        <f t="shared" si="72"/>
        <v>0</v>
      </c>
      <c r="AT744">
        <f t="shared" si="73"/>
        <v>0</v>
      </c>
      <c r="AU744">
        <f t="shared" si="74"/>
        <v>1</v>
      </c>
      <c r="BO744">
        <v>0</v>
      </c>
      <c r="BP744">
        <v>0</v>
      </c>
      <c r="BQ744" s="24">
        <f t="shared" si="75"/>
        <v>0</v>
      </c>
      <c r="BR744">
        <f t="shared" si="76"/>
        <v>0</v>
      </c>
      <c r="BS744">
        <f t="shared" si="77"/>
        <v>1</v>
      </c>
    </row>
    <row r="745" spans="43:71">
      <c r="AQ745">
        <v>0</v>
      </c>
      <c r="AR745">
        <v>6.67572021484375E-4</v>
      </c>
      <c r="AS745" s="24">
        <f t="shared" si="72"/>
        <v>2</v>
      </c>
      <c r="AT745">
        <f t="shared" si="73"/>
        <v>6.67572021484375E-4</v>
      </c>
      <c r="AU745">
        <f t="shared" si="74"/>
        <v>0</v>
      </c>
      <c r="BO745">
        <v>0</v>
      </c>
      <c r="BP745">
        <v>1.9073486328125E-4</v>
      </c>
      <c r="BQ745" s="24">
        <f t="shared" si="75"/>
        <v>2</v>
      </c>
      <c r="BR745">
        <f t="shared" si="76"/>
        <v>1.9073486328125E-4</v>
      </c>
      <c r="BS745">
        <f t="shared" si="77"/>
        <v>0</v>
      </c>
    </row>
    <row r="746" spans="43:71">
      <c r="AQ746">
        <v>0.6877899169921875</v>
      </c>
      <c r="AR746">
        <v>0.53844451904296875</v>
      </c>
      <c r="AS746" s="24">
        <f t="shared" si="72"/>
        <v>0.2435837610825945</v>
      </c>
      <c r="AT746">
        <f t="shared" si="73"/>
        <v>0.14934539794921875</v>
      </c>
      <c r="AU746">
        <f t="shared" si="74"/>
        <v>0</v>
      </c>
      <c r="BO746">
        <v>0.6877899169921875</v>
      </c>
      <c r="BP746">
        <v>0.518798828125</v>
      </c>
      <c r="BQ746" s="24">
        <f t="shared" si="75"/>
        <v>0.28011381599747076</v>
      </c>
      <c r="BR746">
        <f t="shared" si="76"/>
        <v>0.1689910888671875</v>
      </c>
      <c r="BS746">
        <f t="shared" si="77"/>
        <v>0</v>
      </c>
    </row>
    <row r="747" spans="43:71">
      <c r="AQ747">
        <v>0</v>
      </c>
      <c r="AR747">
        <v>0</v>
      </c>
      <c r="AS747" s="24">
        <f t="shared" si="72"/>
        <v>0</v>
      </c>
      <c r="AT747">
        <f t="shared" si="73"/>
        <v>0</v>
      </c>
      <c r="AU747">
        <f t="shared" si="74"/>
        <v>1</v>
      </c>
      <c r="BO747">
        <v>0</v>
      </c>
      <c r="BP747">
        <v>0</v>
      </c>
      <c r="BQ747" s="24">
        <f t="shared" si="75"/>
        <v>0</v>
      </c>
      <c r="BR747">
        <f t="shared" si="76"/>
        <v>0</v>
      </c>
      <c r="BS747">
        <f t="shared" si="77"/>
        <v>1</v>
      </c>
    </row>
    <row r="748" spans="43:71">
      <c r="AQ748">
        <v>0</v>
      </c>
      <c r="AR748">
        <v>0</v>
      </c>
      <c r="AS748" s="24">
        <f t="shared" si="72"/>
        <v>0</v>
      </c>
      <c r="AT748">
        <f t="shared" si="73"/>
        <v>0</v>
      </c>
      <c r="AU748">
        <f t="shared" si="74"/>
        <v>1</v>
      </c>
      <c r="BO748">
        <v>0</v>
      </c>
      <c r="BP748">
        <v>0</v>
      </c>
      <c r="BQ748" s="24">
        <f t="shared" si="75"/>
        <v>0</v>
      </c>
      <c r="BR748">
        <f t="shared" si="76"/>
        <v>0</v>
      </c>
      <c r="BS748">
        <f t="shared" si="77"/>
        <v>1</v>
      </c>
    </row>
    <row r="749" spans="43:71">
      <c r="AQ749">
        <v>15.9637451171875</v>
      </c>
      <c r="AR749">
        <v>14.72812652587891</v>
      </c>
      <c r="AS749" s="24">
        <f t="shared" si="72"/>
        <v>8.051764360794389E-2</v>
      </c>
      <c r="AT749">
        <f t="shared" si="73"/>
        <v>1.2356185913085902</v>
      </c>
      <c r="AU749">
        <f t="shared" si="74"/>
        <v>1</v>
      </c>
      <c r="BO749">
        <v>15.9637451171875</v>
      </c>
      <c r="BP749">
        <v>14.00966644287109</v>
      </c>
      <c r="BQ749" s="24">
        <f t="shared" si="75"/>
        <v>0.13038747160302164</v>
      </c>
      <c r="BR749">
        <f t="shared" si="76"/>
        <v>1.9540786743164098</v>
      </c>
      <c r="BS749">
        <f t="shared" si="77"/>
        <v>1</v>
      </c>
    </row>
    <row r="750" spans="43:71">
      <c r="AQ750">
        <v>0</v>
      </c>
      <c r="AR750">
        <v>0</v>
      </c>
      <c r="AS750" s="24">
        <f t="shared" si="72"/>
        <v>0</v>
      </c>
      <c r="AT750">
        <f t="shared" si="73"/>
        <v>0</v>
      </c>
      <c r="AU750">
        <f t="shared" si="74"/>
        <v>1</v>
      </c>
      <c r="BO750">
        <v>0</v>
      </c>
      <c r="BP750">
        <v>0</v>
      </c>
      <c r="BQ750" s="24">
        <f t="shared" si="75"/>
        <v>0</v>
      </c>
      <c r="BR750">
        <f t="shared" si="76"/>
        <v>0</v>
      </c>
      <c r="BS750">
        <f t="shared" si="77"/>
        <v>1</v>
      </c>
    </row>
    <row r="751" spans="43:71">
      <c r="AQ751">
        <v>0</v>
      </c>
      <c r="AR751">
        <v>0</v>
      </c>
      <c r="AS751" s="24">
        <f t="shared" si="72"/>
        <v>0</v>
      </c>
      <c r="AT751">
        <f t="shared" si="73"/>
        <v>0</v>
      </c>
      <c r="AU751">
        <f t="shared" si="74"/>
        <v>1</v>
      </c>
      <c r="BO751">
        <v>0</v>
      </c>
      <c r="BP751">
        <v>0</v>
      </c>
      <c r="BQ751" s="24">
        <f t="shared" si="75"/>
        <v>0</v>
      </c>
      <c r="BR751">
        <f t="shared" si="76"/>
        <v>0</v>
      </c>
      <c r="BS751">
        <f t="shared" si="77"/>
        <v>1</v>
      </c>
    </row>
    <row r="752" spans="43:71">
      <c r="AQ752">
        <v>0</v>
      </c>
      <c r="AR752">
        <v>0</v>
      </c>
      <c r="AS752" s="24">
        <f t="shared" si="72"/>
        <v>0</v>
      </c>
      <c r="AT752">
        <f t="shared" si="73"/>
        <v>0</v>
      </c>
      <c r="AU752">
        <f t="shared" si="74"/>
        <v>1</v>
      </c>
      <c r="BO752">
        <v>0</v>
      </c>
      <c r="BP752">
        <v>0</v>
      </c>
      <c r="BQ752" s="24">
        <f t="shared" si="75"/>
        <v>0</v>
      </c>
      <c r="BR752">
        <f t="shared" si="76"/>
        <v>0</v>
      </c>
      <c r="BS752">
        <f t="shared" si="77"/>
        <v>1</v>
      </c>
    </row>
    <row r="753" spans="43:71">
      <c r="AQ753">
        <v>1.992034912109375</v>
      </c>
      <c r="AR753">
        <v>0.9340013776506696</v>
      </c>
      <c r="AS753" s="24">
        <f t="shared" si="72"/>
        <v>0.72318551766524497</v>
      </c>
      <c r="AT753">
        <f t="shared" si="73"/>
        <v>1.0580335344587053</v>
      </c>
      <c r="AU753">
        <f t="shared" si="74"/>
        <v>0</v>
      </c>
      <c r="BO753">
        <v>1.992034912109375</v>
      </c>
      <c r="BP753">
        <v>1.252937316894531</v>
      </c>
      <c r="BQ753" s="24">
        <f t="shared" si="75"/>
        <v>0.45553400340915784</v>
      </c>
      <c r="BR753">
        <f t="shared" si="76"/>
        <v>0.73909759521484397</v>
      </c>
      <c r="BS753">
        <f t="shared" si="77"/>
        <v>0</v>
      </c>
    </row>
    <row r="754" spans="43:71">
      <c r="AQ754">
        <v>0</v>
      </c>
      <c r="AR754">
        <v>0</v>
      </c>
      <c r="AS754" s="24">
        <f t="shared" si="72"/>
        <v>0</v>
      </c>
      <c r="AT754">
        <f t="shared" si="73"/>
        <v>0</v>
      </c>
      <c r="AU754">
        <f t="shared" si="74"/>
        <v>1</v>
      </c>
      <c r="BO754">
        <v>0</v>
      </c>
      <c r="BP754">
        <v>0</v>
      </c>
      <c r="BQ754" s="24">
        <f t="shared" si="75"/>
        <v>0</v>
      </c>
      <c r="BR754">
        <f t="shared" si="76"/>
        <v>0</v>
      </c>
      <c r="BS754">
        <f t="shared" si="77"/>
        <v>1</v>
      </c>
    </row>
    <row r="755" spans="43:71">
      <c r="AQ755">
        <v>47.031211853027337</v>
      </c>
      <c r="AR755">
        <v>45.575714111328118</v>
      </c>
      <c r="AS755" s="24">
        <f t="shared" si="72"/>
        <v>3.1433885242221342E-2</v>
      </c>
      <c r="AT755">
        <f t="shared" si="73"/>
        <v>1.4554977416992188</v>
      </c>
      <c r="AU755">
        <f t="shared" si="74"/>
        <v>1</v>
      </c>
      <c r="BO755">
        <v>47.031211853027337</v>
      </c>
      <c r="BP755">
        <v>47.493362426757813</v>
      </c>
      <c r="BQ755" s="24">
        <f t="shared" si="75"/>
        <v>9.7784216909043622E-3</v>
      </c>
      <c r="BR755">
        <f t="shared" si="76"/>
        <v>0.46215057373047586</v>
      </c>
      <c r="BS755">
        <f t="shared" si="77"/>
        <v>1</v>
      </c>
    </row>
    <row r="756" spans="43:71">
      <c r="AQ756">
        <v>0</v>
      </c>
      <c r="AR756">
        <v>0</v>
      </c>
      <c r="AS756" s="24">
        <f t="shared" si="72"/>
        <v>0</v>
      </c>
      <c r="AT756">
        <f t="shared" si="73"/>
        <v>0</v>
      </c>
      <c r="AU756">
        <f t="shared" si="74"/>
        <v>1</v>
      </c>
      <c r="BO756">
        <v>0</v>
      </c>
      <c r="BP756">
        <v>0</v>
      </c>
      <c r="BQ756" s="24">
        <f t="shared" si="75"/>
        <v>0</v>
      </c>
      <c r="BR756">
        <f t="shared" si="76"/>
        <v>0</v>
      </c>
      <c r="BS756">
        <f t="shared" si="77"/>
        <v>1</v>
      </c>
    </row>
    <row r="757" spans="43:71">
      <c r="AQ757">
        <v>0</v>
      </c>
      <c r="AR757">
        <v>0</v>
      </c>
      <c r="AS757" s="24">
        <f t="shared" si="72"/>
        <v>0</v>
      </c>
      <c r="AT757">
        <f t="shared" si="73"/>
        <v>0</v>
      </c>
      <c r="AU757">
        <f t="shared" si="74"/>
        <v>1</v>
      </c>
      <c r="BO757">
        <v>0</v>
      </c>
      <c r="BP757">
        <v>0</v>
      </c>
      <c r="BQ757" s="24">
        <f t="shared" si="75"/>
        <v>0</v>
      </c>
      <c r="BR757">
        <f t="shared" si="76"/>
        <v>0</v>
      </c>
      <c r="BS757">
        <f t="shared" si="77"/>
        <v>1</v>
      </c>
    </row>
    <row r="758" spans="43:71">
      <c r="AQ758">
        <v>3.4341812133789058</v>
      </c>
      <c r="AR758">
        <v>2.1065711975097661</v>
      </c>
      <c r="AS758" s="24">
        <f t="shared" si="72"/>
        <v>0.47921650975059782</v>
      </c>
      <c r="AT758">
        <f t="shared" si="73"/>
        <v>1.3276100158691397</v>
      </c>
      <c r="AU758">
        <f t="shared" si="74"/>
        <v>0</v>
      </c>
      <c r="BO758">
        <v>3.4341812133789058</v>
      </c>
      <c r="BP758">
        <v>2.2947311401367192</v>
      </c>
      <c r="BQ758" s="24">
        <f t="shared" si="75"/>
        <v>0.39778931948328639</v>
      </c>
      <c r="BR758">
        <f t="shared" si="76"/>
        <v>1.1394500732421866</v>
      </c>
      <c r="BS758">
        <f t="shared" si="77"/>
        <v>0</v>
      </c>
    </row>
    <row r="759" spans="43:71">
      <c r="AQ759">
        <v>27.7099609375</v>
      </c>
      <c r="AR759">
        <v>28.23843955993652</v>
      </c>
      <c r="AS759" s="24">
        <f t="shared" si="72"/>
        <v>1.8891643647997908E-2</v>
      </c>
      <c r="AT759">
        <f t="shared" si="73"/>
        <v>0.52847862243651988</v>
      </c>
      <c r="AU759">
        <f t="shared" si="74"/>
        <v>1</v>
      </c>
      <c r="BO759">
        <v>27.7099609375</v>
      </c>
      <c r="BP759">
        <v>28.43170166015625</v>
      </c>
      <c r="BQ759" s="24">
        <f t="shared" si="75"/>
        <v>2.5711412496942355E-2</v>
      </c>
      <c r="BR759">
        <f t="shared" si="76"/>
        <v>0.72174072265625</v>
      </c>
      <c r="BS759">
        <f t="shared" si="77"/>
        <v>1</v>
      </c>
    </row>
    <row r="760" spans="43:71">
      <c r="AQ760">
        <v>0</v>
      </c>
      <c r="AR760">
        <v>0</v>
      </c>
      <c r="AS760" s="24">
        <f t="shared" si="72"/>
        <v>0</v>
      </c>
      <c r="AT760">
        <f t="shared" si="73"/>
        <v>0</v>
      </c>
      <c r="AU760">
        <f t="shared" si="74"/>
        <v>1</v>
      </c>
      <c r="BO760">
        <v>0</v>
      </c>
      <c r="BP760">
        <v>0</v>
      </c>
      <c r="BQ760" s="24">
        <f t="shared" si="75"/>
        <v>0</v>
      </c>
      <c r="BR760">
        <f t="shared" si="76"/>
        <v>0</v>
      </c>
      <c r="BS760">
        <f t="shared" si="77"/>
        <v>1</v>
      </c>
    </row>
    <row r="761" spans="43:71">
      <c r="AQ761">
        <v>23.92330169677734</v>
      </c>
      <c r="AR761">
        <v>24.342727661132809</v>
      </c>
      <c r="AS761" s="24">
        <f t="shared" si="72"/>
        <v>1.7379758390534791E-2</v>
      </c>
      <c r="AT761">
        <f t="shared" si="73"/>
        <v>0.41942596435546875</v>
      </c>
      <c r="AU761">
        <f t="shared" si="74"/>
        <v>1</v>
      </c>
      <c r="BO761">
        <v>23.92330169677734</v>
      </c>
      <c r="BP761">
        <v>24.342727661132809</v>
      </c>
      <c r="BQ761" s="24">
        <f t="shared" si="75"/>
        <v>1.7379758390534791E-2</v>
      </c>
      <c r="BR761">
        <f t="shared" si="76"/>
        <v>0.41942596435546875</v>
      </c>
      <c r="BS761">
        <f t="shared" si="77"/>
        <v>1</v>
      </c>
    </row>
    <row r="762" spans="43:71">
      <c r="AQ762">
        <v>0</v>
      </c>
      <c r="AR762">
        <v>0</v>
      </c>
      <c r="AS762" s="24">
        <f t="shared" si="72"/>
        <v>0</v>
      </c>
      <c r="AT762">
        <f t="shared" si="73"/>
        <v>0</v>
      </c>
      <c r="AU762">
        <f t="shared" si="74"/>
        <v>1</v>
      </c>
      <c r="BO762">
        <v>0</v>
      </c>
      <c r="BP762">
        <v>0</v>
      </c>
      <c r="BQ762" s="24">
        <f t="shared" si="75"/>
        <v>0</v>
      </c>
      <c r="BR762">
        <f t="shared" si="76"/>
        <v>0</v>
      </c>
      <c r="BS762">
        <f t="shared" si="77"/>
        <v>1</v>
      </c>
    </row>
    <row r="763" spans="43:71">
      <c r="AQ763">
        <v>0</v>
      </c>
      <c r="AR763">
        <v>0</v>
      </c>
      <c r="AS763" s="24">
        <f t="shared" si="72"/>
        <v>0</v>
      </c>
      <c r="AT763">
        <f t="shared" si="73"/>
        <v>0</v>
      </c>
      <c r="AU763">
        <f t="shared" si="74"/>
        <v>1</v>
      </c>
      <c r="BO763">
        <v>0</v>
      </c>
      <c r="BP763">
        <v>0</v>
      </c>
      <c r="BQ763" s="24">
        <f t="shared" si="75"/>
        <v>0</v>
      </c>
      <c r="BR763">
        <f t="shared" si="76"/>
        <v>0</v>
      </c>
      <c r="BS763">
        <f t="shared" si="77"/>
        <v>1</v>
      </c>
    </row>
    <row r="764" spans="43:71">
      <c r="AQ764">
        <v>1.317405700683594</v>
      </c>
      <c r="AR764">
        <v>1.1539459228515621</v>
      </c>
      <c r="AS764" s="24">
        <f t="shared" si="72"/>
        <v>0.13228370764837594</v>
      </c>
      <c r="AT764">
        <f t="shared" si="73"/>
        <v>0.16345977783203192</v>
      </c>
      <c r="AU764">
        <f t="shared" si="74"/>
        <v>1</v>
      </c>
      <c r="BO764">
        <v>1.317405700683594</v>
      </c>
      <c r="BP764">
        <v>1.1539459228515621</v>
      </c>
      <c r="BQ764" s="24">
        <f t="shared" si="75"/>
        <v>0.13228370764837594</v>
      </c>
      <c r="BR764">
        <f t="shared" si="76"/>
        <v>0.16345977783203192</v>
      </c>
      <c r="BS764">
        <f t="shared" si="77"/>
        <v>1</v>
      </c>
    </row>
    <row r="765" spans="43:71">
      <c r="AR765" s="6" t="s">
        <v>23</v>
      </c>
      <c r="AS765" s="27">
        <f>AVERAGE(AS9:AS764)</f>
        <v>0.20954107062574115</v>
      </c>
      <c r="AT765">
        <f>AVERAGE(AT9:AT764)</f>
        <v>0.4345164473758219</v>
      </c>
      <c r="AU765" s="6">
        <f>(SUM(AU9:AU764)/COUNT(AU9:AU764))</f>
        <v>0.78174603174603174</v>
      </c>
      <c r="BP765" s="6" t="s">
        <v>23</v>
      </c>
      <c r="BQ765" s="27">
        <f>AVERAGE(BQ9:BQ764)</f>
        <v>0.1690646276805671</v>
      </c>
      <c r="BR765">
        <f>AVERAGE(BR9:BR764)</f>
        <v>0.41399612628593646</v>
      </c>
      <c r="BS765" s="6">
        <f>(SUM(BS9:BS764)/COUNT(BS9:BS764))</f>
        <v>0.80026455026455023</v>
      </c>
    </row>
  </sheetData>
  <conditionalFormatting sqref="E6:E20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25:E40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46:E60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O80:R80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X6:X20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26:X41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X26:X42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46:X60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C4:BZ765"/>
  <sheetViews>
    <sheetView tabSelected="1" topLeftCell="K45" zoomScale="72" workbookViewId="0">
      <selection activeCell="N63" sqref="N63:AG82"/>
    </sheetView>
  </sheetViews>
  <sheetFormatPr defaultRowHeight="14.4"/>
  <cols>
    <col min="6" max="20" width="11.5546875" bestFit="1" customWidth="1"/>
  </cols>
  <sheetData>
    <row r="4" spans="3:78">
      <c r="D4" s="6" t="s">
        <v>37</v>
      </c>
      <c r="E4" t="s">
        <v>128</v>
      </c>
      <c r="W4" s="6" t="s">
        <v>78</v>
      </c>
      <c r="X4" t="s">
        <v>128</v>
      </c>
      <c r="AQ4" s="6" t="s">
        <v>129</v>
      </c>
      <c r="AR4" s="6"/>
      <c r="AS4" s="6"/>
      <c r="BO4" s="6" t="s">
        <v>36</v>
      </c>
      <c r="BP4" s="6"/>
      <c r="BQ4" s="6"/>
    </row>
    <row r="5" spans="3:78">
      <c r="D5" s="18" t="s">
        <v>121</v>
      </c>
      <c r="E5" s="18" t="s">
        <v>23</v>
      </c>
      <c r="F5" s="18" t="s">
        <v>100</v>
      </c>
      <c r="G5" s="18" t="s">
        <v>101</v>
      </c>
      <c r="H5" s="18" t="s">
        <v>102</v>
      </c>
      <c r="I5" s="18" t="s">
        <v>103</v>
      </c>
      <c r="J5" s="18" t="s">
        <v>104</v>
      </c>
      <c r="K5" s="18" t="s">
        <v>105</v>
      </c>
      <c r="L5" s="18" t="s">
        <v>106</v>
      </c>
      <c r="M5" s="18" t="s">
        <v>107</v>
      </c>
      <c r="N5" s="18" t="s">
        <v>108</v>
      </c>
      <c r="O5" s="18" t="s">
        <v>109</v>
      </c>
      <c r="P5" s="18" t="s">
        <v>110</v>
      </c>
      <c r="Q5" s="18" t="s">
        <v>111</v>
      </c>
      <c r="R5" s="18" t="s">
        <v>112</v>
      </c>
      <c r="S5" s="18" t="s">
        <v>113</v>
      </c>
      <c r="T5" s="18" t="s">
        <v>114</v>
      </c>
      <c r="W5" s="18" t="s">
        <v>121</v>
      </c>
      <c r="X5" s="18" t="s">
        <v>23</v>
      </c>
      <c r="Y5" s="18" t="s">
        <v>100</v>
      </c>
      <c r="Z5" s="18" t="s">
        <v>101</v>
      </c>
      <c r="AA5" s="18" t="s">
        <v>102</v>
      </c>
      <c r="AB5" s="18" t="s">
        <v>103</v>
      </c>
      <c r="AC5" s="18" t="s">
        <v>104</v>
      </c>
      <c r="AD5" s="18" t="s">
        <v>105</v>
      </c>
      <c r="AE5" s="18" t="s">
        <v>106</v>
      </c>
      <c r="AF5" s="18" t="s">
        <v>107</v>
      </c>
      <c r="AG5" s="18" t="s">
        <v>108</v>
      </c>
      <c r="AH5" s="18" t="s">
        <v>109</v>
      </c>
      <c r="AI5" s="18" t="s">
        <v>110</v>
      </c>
      <c r="AJ5" s="18" t="s">
        <v>111</v>
      </c>
      <c r="AK5" s="18" t="s">
        <v>112</v>
      </c>
      <c r="AL5" s="18" t="s">
        <v>113</v>
      </c>
      <c r="AM5" s="18" t="s">
        <v>114</v>
      </c>
      <c r="AQ5" s="10" t="s">
        <v>37</v>
      </c>
      <c r="AR5" s="10" t="s">
        <v>38</v>
      </c>
      <c r="AS5" s="10" t="s">
        <v>39</v>
      </c>
      <c r="AT5" s="10" t="s">
        <v>40</v>
      </c>
      <c r="BO5" s="10" t="s">
        <v>37</v>
      </c>
      <c r="BP5" s="10" t="s">
        <v>38</v>
      </c>
      <c r="BQ5" s="10" t="s">
        <v>39</v>
      </c>
      <c r="BR5" s="10" t="s">
        <v>40</v>
      </c>
    </row>
    <row r="6" spans="3:78">
      <c r="C6">
        <v>1</v>
      </c>
      <c r="D6" s="18">
        <v>5</v>
      </c>
      <c r="E6" s="19">
        <f t="shared" ref="E6:E20" si="0">AVERAGE(F6:T6)</f>
        <v>0.39825896743490735</v>
      </c>
      <c r="F6">
        <v>0.42304359175674461</v>
      </c>
      <c r="G6">
        <v>0.40167219467516319</v>
      </c>
      <c r="H6">
        <v>0.40597323927706402</v>
      </c>
      <c r="I6">
        <v>0.37299690824208032</v>
      </c>
      <c r="J6">
        <v>0.41744127692692029</v>
      </c>
      <c r="K6">
        <v>0.43048865867193298</v>
      </c>
      <c r="L6">
        <v>0.33852451611969869</v>
      </c>
      <c r="M6">
        <v>0.37796183956441298</v>
      </c>
      <c r="N6">
        <v>0.4157005466552311</v>
      </c>
      <c r="O6">
        <v>0.40888089175896691</v>
      </c>
      <c r="P6">
        <v>0.36484491311768108</v>
      </c>
      <c r="Q6">
        <v>0.40728325377496799</v>
      </c>
      <c r="R6">
        <v>0.41463010201788519</v>
      </c>
      <c r="S6">
        <v>0.42730017806846371</v>
      </c>
      <c r="T6">
        <v>0.36714240089639721</v>
      </c>
      <c r="V6">
        <v>1</v>
      </c>
      <c r="W6" s="18">
        <v>5</v>
      </c>
      <c r="X6" s="28">
        <f t="shared" ref="X6:X20" si="1">AVERAGE(Y6:AM6)</f>
        <v>0.78325392737574029</v>
      </c>
      <c r="Y6">
        <v>0.77620396600566577</v>
      </c>
      <c r="Z6">
        <v>0.76203966005665724</v>
      </c>
      <c r="AA6">
        <v>0.77903682719546741</v>
      </c>
      <c r="AB6">
        <v>0.79603399433427757</v>
      </c>
      <c r="AC6">
        <v>0.80397727272727271</v>
      </c>
      <c r="AD6">
        <v>0.77337110481586402</v>
      </c>
      <c r="AE6">
        <v>0.79320113314447593</v>
      </c>
      <c r="AF6">
        <v>0.79320113314447593</v>
      </c>
      <c r="AG6">
        <v>0.79886685552407932</v>
      </c>
      <c r="AH6">
        <v>0.75852272727272729</v>
      </c>
      <c r="AI6">
        <v>0.80453257790368271</v>
      </c>
      <c r="AJ6">
        <v>0.76770538243626063</v>
      </c>
      <c r="AK6">
        <v>0.77053824362606227</v>
      </c>
      <c r="AL6">
        <v>0.80453257790368271</v>
      </c>
      <c r="AM6">
        <v>0.76704545454545459</v>
      </c>
      <c r="AP6" t="s">
        <v>23</v>
      </c>
      <c r="AQ6" s="17">
        <f>AS765</f>
        <v>4.2159536735282103E-3</v>
      </c>
      <c r="AR6" s="10">
        <f>AT765</f>
        <v>4.2323410195648347E-3</v>
      </c>
      <c r="AS6" s="10">
        <f t="array" ref="AS6">SQRT(SUMSQ(AQ9:AQ764-AR9:AR764)/COUNTA(AQ9:AQ764))</f>
        <v>1.0097355959441437E-2</v>
      </c>
      <c r="AT6" s="11">
        <f>AU765</f>
        <v>0.79232804232804233</v>
      </c>
      <c r="BN6" t="s">
        <v>23</v>
      </c>
      <c r="BO6" s="17">
        <f>BQ765</f>
        <v>4.2159536735282103E-3</v>
      </c>
      <c r="BP6" s="10">
        <f>BR765</f>
        <v>0.41399612628593646</v>
      </c>
      <c r="BQ6" s="10">
        <f t="array" ref="BQ6">SQRT(SUMSQ(BO9:BO764-BP9:BP764)/COUNTA(BO9:BO764))</f>
        <v>0.98957218010008752</v>
      </c>
      <c r="BR6" s="11">
        <f>BS765</f>
        <v>0.80026455026455023</v>
      </c>
    </row>
    <row r="7" spans="3:78">
      <c r="C7">
        <v>2</v>
      </c>
      <c r="D7" s="18">
        <v>25</v>
      </c>
      <c r="E7" s="19">
        <f t="shared" si="0"/>
        <v>0.37388429697950631</v>
      </c>
      <c r="F7">
        <v>0.36917509514843161</v>
      </c>
      <c r="G7">
        <v>0.3761207056305374</v>
      </c>
      <c r="H7">
        <v>0.37485065501355341</v>
      </c>
      <c r="I7">
        <v>0.35936464232705428</v>
      </c>
      <c r="J7">
        <v>0.39592914489403003</v>
      </c>
      <c r="K7">
        <v>0.43453545099641699</v>
      </c>
      <c r="L7">
        <v>0.32292945535734091</v>
      </c>
      <c r="M7">
        <v>0.38209868420446008</v>
      </c>
      <c r="N7">
        <v>0.39465227179215479</v>
      </c>
      <c r="O7">
        <v>0.35458597994930102</v>
      </c>
      <c r="P7">
        <v>0.3190015548016043</v>
      </c>
      <c r="Q7">
        <v>0.36976290179467142</v>
      </c>
      <c r="R7">
        <v>0.3899902948944946</v>
      </c>
      <c r="S7">
        <v>0.3950942637855151</v>
      </c>
      <c r="T7">
        <v>0.37017335410302799</v>
      </c>
      <c r="V7">
        <v>2</v>
      </c>
      <c r="W7" s="18">
        <v>25</v>
      </c>
      <c r="X7" s="28">
        <f t="shared" si="1"/>
        <v>0.7996920336509572</v>
      </c>
      <c r="Y7">
        <v>0.79603399433427757</v>
      </c>
      <c r="Z7">
        <v>0.78186968838526916</v>
      </c>
      <c r="AA7">
        <v>0.81303116147308785</v>
      </c>
      <c r="AB7">
        <v>0.81586402266288949</v>
      </c>
      <c r="AC7">
        <v>0.8125</v>
      </c>
      <c r="AD7">
        <v>0.77903682719546741</v>
      </c>
      <c r="AE7">
        <v>0.82152974504249288</v>
      </c>
      <c r="AF7">
        <v>0.78753541076487255</v>
      </c>
      <c r="AG7">
        <v>0.79036827195467418</v>
      </c>
      <c r="AH7">
        <v>0.78125</v>
      </c>
      <c r="AI7">
        <v>0.83286118980169976</v>
      </c>
      <c r="AJ7">
        <v>0.8101983002832861</v>
      </c>
      <c r="AK7">
        <v>0.78186968838526916</v>
      </c>
      <c r="AL7">
        <v>0.81586402266288949</v>
      </c>
      <c r="AM7">
        <v>0.77556818181818177</v>
      </c>
    </row>
    <row r="8" spans="3:78">
      <c r="C8">
        <v>3</v>
      </c>
      <c r="D8" s="18">
        <v>35</v>
      </c>
      <c r="E8" s="19">
        <f t="shared" si="0"/>
        <v>0.37023777998052576</v>
      </c>
      <c r="F8">
        <v>0.36784120257741049</v>
      </c>
      <c r="G8">
        <v>0.36220635907009918</v>
      </c>
      <c r="H8">
        <v>0.36067817165507182</v>
      </c>
      <c r="I8">
        <v>0.35805236165959908</v>
      </c>
      <c r="J8">
        <v>0.39443766651651091</v>
      </c>
      <c r="K8">
        <v>0.42714165554556749</v>
      </c>
      <c r="L8">
        <v>0.32479203400696049</v>
      </c>
      <c r="M8">
        <v>0.37262113421497012</v>
      </c>
      <c r="N8">
        <v>0.39352537960084127</v>
      </c>
      <c r="O8">
        <v>0.36883860880438019</v>
      </c>
      <c r="P8">
        <v>0.32348226801932312</v>
      </c>
      <c r="Q8">
        <v>0.3687081336495841</v>
      </c>
      <c r="R8">
        <v>0.3742874400234078</v>
      </c>
      <c r="S8">
        <v>0.38757147177981699</v>
      </c>
      <c r="T8">
        <v>0.36938281258434319</v>
      </c>
      <c r="V8">
        <v>3</v>
      </c>
      <c r="W8" s="18">
        <v>35</v>
      </c>
      <c r="X8" s="28">
        <f t="shared" si="1"/>
        <v>0.80271536183363368</v>
      </c>
      <c r="Y8">
        <v>0.80169971671388107</v>
      </c>
      <c r="Z8">
        <v>0.78753541076487255</v>
      </c>
      <c r="AA8">
        <v>0.81869688385269124</v>
      </c>
      <c r="AB8">
        <v>0.81869688385269124</v>
      </c>
      <c r="AC8">
        <v>0.81818181818181823</v>
      </c>
      <c r="AD8">
        <v>0.78186968838526916</v>
      </c>
      <c r="AE8">
        <v>0.82152974504249288</v>
      </c>
      <c r="AF8">
        <v>0.79320113314447593</v>
      </c>
      <c r="AG8">
        <v>0.79320113314447593</v>
      </c>
      <c r="AH8">
        <v>0.78125</v>
      </c>
      <c r="AI8">
        <v>0.83002832861189801</v>
      </c>
      <c r="AJ8">
        <v>0.80736543909348446</v>
      </c>
      <c r="AK8">
        <v>0.79603399433427757</v>
      </c>
      <c r="AL8">
        <v>0.81303116147308785</v>
      </c>
      <c r="AM8">
        <v>0.77840909090909094</v>
      </c>
      <c r="AQ8" s="66" t="s">
        <v>13</v>
      </c>
      <c r="AR8" s="66" t="s">
        <v>14</v>
      </c>
      <c r="AS8" s="24" t="s">
        <v>37</v>
      </c>
      <c r="AT8" s="25" t="s">
        <v>38</v>
      </c>
      <c r="AU8" s="26" t="s">
        <v>41</v>
      </c>
      <c r="AW8">
        <v>49.264335632324219</v>
      </c>
      <c r="AX8">
        <f t="shared" ref="AX8:AX71" si="2">ROUND(AR9, 3)</f>
        <v>0.49299999999999999</v>
      </c>
      <c r="AZ8" t="s">
        <v>122</v>
      </c>
      <c r="BJ8" t="s">
        <v>122</v>
      </c>
      <c r="BO8" s="56" t="s">
        <v>13</v>
      </c>
      <c r="BP8" s="56" t="s">
        <v>14</v>
      </c>
      <c r="BQ8" s="24" t="s">
        <v>37</v>
      </c>
      <c r="BR8" s="25" t="s">
        <v>38</v>
      </c>
      <c r="BS8" s="26" t="s">
        <v>41</v>
      </c>
    </row>
    <row r="9" spans="3:78">
      <c r="C9">
        <v>4</v>
      </c>
      <c r="D9" s="18">
        <v>50</v>
      </c>
      <c r="E9" s="19">
        <f t="shared" si="0"/>
        <v>0.37267710563312562</v>
      </c>
      <c r="F9">
        <v>0.35286244978203463</v>
      </c>
      <c r="G9">
        <v>0.37649970333147709</v>
      </c>
      <c r="H9">
        <v>0.36866384438248501</v>
      </c>
      <c r="I9">
        <v>0.36863883036574618</v>
      </c>
      <c r="J9">
        <v>0.3903298178714012</v>
      </c>
      <c r="K9">
        <v>0.43179845311981052</v>
      </c>
      <c r="L9">
        <v>0.31408109904864201</v>
      </c>
      <c r="M9">
        <v>0.38650534165049122</v>
      </c>
      <c r="N9">
        <v>0.39365012628190621</v>
      </c>
      <c r="O9">
        <v>0.37096108268149408</v>
      </c>
      <c r="P9">
        <v>0.33467173708936943</v>
      </c>
      <c r="Q9">
        <v>0.37633988293729542</v>
      </c>
      <c r="R9">
        <v>0.37116435883829968</v>
      </c>
      <c r="S9">
        <v>0.39642872517477751</v>
      </c>
      <c r="T9">
        <v>0.35756113194165351</v>
      </c>
      <c r="V9">
        <v>4</v>
      </c>
      <c r="W9" s="18">
        <v>50</v>
      </c>
      <c r="X9" s="28">
        <f t="shared" si="1"/>
        <v>0.80233818353506736</v>
      </c>
      <c r="Y9">
        <v>0.79886685552407932</v>
      </c>
      <c r="Z9">
        <v>0.79036827195467418</v>
      </c>
      <c r="AA9">
        <v>0.8101983002832861</v>
      </c>
      <c r="AB9">
        <v>0.81869688385269124</v>
      </c>
      <c r="AC9">
        <v>0.82386363636363635</v>
      </c>
      <c r="AD9">
        <v>0.79036827195467418</v>
      </c>
      <c r="AE9">
        <v>0.82719546742209626</v>
      </c>
      <c r="AF9">
        <v>0.79603399433427757</v>
      </c>
      <c r="AG9">
        <v>0.79320113314447593</v>
      </c>
      <c r="AH9">
        <v>0.77556818181818177</v>
      </c>
      <c r="AI9">
        <v>0.82436260623229463</v>
      </c>
      <c r="AJ9">
        <v>0.80453257790368271</v>
      </c>
      <c r="AK9">
        <v>0.79036827195467418</v>
      </c>
      <c r="AL9">
        <v>0.8101983002832861</v>
      </c>
      <c r="AM9">
        <v>0.78125</v>
      </c>
      <c r="AQ9">
        <v>0.49391746520996088</v>
      </c>
      <c r="AR9">
        <v>0.49264335632324219</v>
      </c>
      <c r="AS9" s="24">
        <f t="shared" ref="AS9:AS72" si="3">(ABS(EXP(AQ9) - EXP(AR9)) / ABS(EXP(AQ9)))</f>
        <v>1.2732975546028483E-3</v>
      </c>
      <c r="AT9">
        <f t="shared" ref="AT9:AT72" si="4">ABS(MIN(AQ9, 1-AQ9)- MIN(AR9, 1-AR9))</f>
        <v>1.2741088867186945E-3</v>
      </c>
      <c r="AU9">
        <f t="shared" ref="AU9:AU72" si="5">IF(AND(MIN(AR9, 100-AR9) &lt;= 1.2*MIN(AQ9, 100- AQ9), MIN(AR9,100-AR9) &gt;= 0.8*MIN(AQ9, 100 -AQ9)), 1, 0)</f>
        <v>1</v>
      </c>
      <c r="AW9">
        <v>1.230621337890625</v>
      </c>
      <c r="AX9">
        <f t="shared" si="2"/>
        <v>1.2E-2</v>
      </c>
      <c r="AZ9" s="6"/>
      <c r="BA9" s="6"/>
      <c r="BJ9" s="6"/>
      <c r="BK9" s="6"/>
      <c r="BO9">
        <v>49.391746520996087</v>
      </c>
      <c r="BP9">
        <v>49.252510070800781</v>
      </c>
      <c r="BQ9" s="24">
        <f>(ABS(EXP(AQ9) - EXP(AR9)) / ABS(EXP(AQ9)))</f>
        <v>1.2732975546028483E-3</v>
      </c>
      <c r="BR9">
        <f t="shared" ref="BR9:BR72" si="6">ABS(MIN(BO9, 100-BO9)- MIN(BP9, 100-BP9))</f>
        <v>0.13923645019530539</v>
      </c>
      <c r="BS9">
        <f t="shared" ref="BS9:BS72" si="7">IF(AND(MIN(BP9, 100-BP9) &lt;= 1.2*MIN(BO9, 100- BO9), MIN(BP9,100-BP9) &gt;= 0.8*MIN(BO9, 100 -BO9)), 1, 0)</f>
        <v>1</v>
      </c>
      <c r="BV9">
        <v>0.49391746520996088</v>
      </c>
      <c r="BW9">
        <v>0.49264335632324219</v>
      </c>
      <c r="BY9">
        <f t="shared" ref="BY9:BY72" si="8">100*BV9</f>
        <v>49.391746520996087</v>
      </c>
      <c r="BZ9">
        <f t="shared" ref="BZ9:BZ72" si="9">100*BW9</f>
        <v>49.264335632324219</v>
      </c>
    </row>
    <row r="10" spans="3:78">
      <c r="C10">
        <v>5</v>
      </c>
      <c r="D10" s="18">
        <v>75</v>
      </c>
      <c r="E10" s="19">
        <f t="shared" si="0"/>
        <v>0.3766366331353751</v>
      </c>
      <c r="F10">
        <v>0.38416990619974439</v>
      </c>
      <c r="G10">
        <v>0.38144663109533961</v>
      </c>
      <c r="H10">
        <v>0.37142422324070168</v>
      </c>
      <c r="I10">
        <v>0.35770121875421718</v>
      </c>
      <c r="J10">
        <v>0.38902692030678721</v>
      </c>
      <c r="K10">
        <v>0.43785440498150269</v>
      </c>
      <c r="L10">
        <v>0.34612553996693612</v>
      </c>
      <c r="M10">
        <v>0.39083292651509682</v>
      </c>
      <c r="N10">
        <v>0.3864938021166478</v>
      </c>
      <c r="O10">
        <v>0.36270183008913143</v>
      </c>
      <c r="P10">
        <v>0.32430897082050703</v>
      </c>
      <c r="Q10">
        <v>0.37741577023544809</v>
      </c>
      <c r="R10">
        <v>0.37559956483700557</v>
      </c>
      <c r="S10">
        <v>0.40973122677202978</v>
      </c>
      <c r="T10">
        <v>0.35471656109953092</v>
      </c>
      <c r="V10">
        <v>5</v>
      </c>
      <c r="W10" s="18">
        <v>75</v>
      </c>
      <c r="X10" s="28">
        <f t="shared" si="1"/>
        <v>0.80271911752081737</v>
      </c>
      <c r="Y10">
        <v>0.79036827195467418</v>
      </c>
      <c r="Z10">
        <v>0.78753541076487255</v>
      </c>
      <c r="AA10">
        <v>0.81303116147308785</v>
      </c>
      <c r="AB10">
        <v>0.82152974504249288</v>
      </c>
      <c r="AC10">
        <v>0.82670454545454541</v>
      </c>
      <c r="AD10">
        <v>0.78186968838526916</v>
      </c>
      <c r="AE10">
        <v>0.81869688385269124</v>
      </c>
      <c r="AF10">
        <v>0.78753541076487255</v>
      </c>
      <c r="AG10">
        <v>0.79886685552407932</v>
      </c>
      <c r="AH10">
        <v>0.79261363636363635</v>
      </c>
      <c r="AI10">
        <v>0.82719546742209626</v>
      </c>
      <c r="AJ10">
        <v>0.81303116147308785</v>
      </c>
      <c r="AK10">
        <v>0.79320113314447593</v>
      </c>
      <c r="AL10">
        <v>0.8101983002832861</v>
      </c>
      <c r="AM10">
        <v>0.77840909090909094</v>
      </c>
      <c r="AQ10">
        <v>8.2302093505859375E-3</v>
      </c>
      <c r="AR10">
        <v>1.230621337890625E-2</v>
      </c>
      <c r="AS10" s="24">
        <f t="shared" si="3"/>
        <v>4.0843222305752824E-3</v>
      </c>
      <c r="AT10">
        <f t="shared" si="4"/>
        <v>4.0760040283203125E-3</v>
      </c>
      <c r="AU10">
        <f t="shared" si="5"/>
        <v>0</v>
      </c>
      <c r="AW10">
        <v>26.20391845703125</v>
      </c>
      <c r="AX10">
        <f t="shared" si="2"/>
        <v>0.26200000000000001</v>
      </c>
      <c r="AZ10" s="6" t="s">
        <v>84</v>
      </c>
      <c r="BA10" s="6" t="s">
        <v>85</v>
      </c>
      <c r="BJ10" s="6" t="s">
        <v>84</v>
      </c>
      <c r="BK10" s="6" t="s">
        <v>85</v>
      </c>
      <c r="BO10">
        <v>0.82302093505859375</v>
      </c>
      <c r="BP10">
        <v>1.230621337890625</v>
      </c>
      <c r="BQ10" s="24">
        <f t="shared" ref="BQ10:BQ19" si="10">AVERAGE((ABS(EXP(AQ10) - EXP(AR10)) / ABS(EXP(AQ10))))</f>
        <v>4.0843222305752824E-3</v>
      </c>
      <c r="BR10">
        <f t="shared" si="6"/>
        <v>0.40760040283203125</v>
      </c>
      <c r="BS10">
        <f t="shared" si="7"/>
        <v>0</v>
      </c>
      <c r="BV10">
        <v>8.2302093505859375E-3</v>
      </c>
      <c r="BW10">
        <v>1.230621337890625E-2</v>
      </c>
      <c r="BY10">
        <f t="shared" si="8"/>
        <v>0.82302093505859375</v>
      </c>
      <c r="BZ10">
        <f t="shared" si="9"/>
        <v>1.230621337890625</v>
      </c>
    </row>
    <row r="11" spans="3:78">
      <c r="C11">
        <v>6</v>
      </c>
      <c r="D11" s="18">
        <v>100</v>
      </c>
      <c r="E11" s="19">
        <f t="shared" si="0"/>
        <v>0.37512897479205248</v>
      </c>
      <c r="F11">
        <v>0.38904677421422779</v>
      </c>
      <c r="G11">
        <v>0.37144952137058718</v>
      </c>
      <c r="H11">
        <v>0.37761014055368047</v>
      </c>
      <c r="I11">
        <v>0.36572770134609212</v>
      </c>
      <c r="J11">
        <v>0.38803263489683398</v>
      </c>
      <c r="K11">
        <v>0.41909083496942018</v>
      </c>
      <c r="L11">
        <v>0.35614725901463828</v>
      </c>
      <c r="M11">
        <v>0.38139909733936878</v>
      </c>
      <c r="N11">
        <v>0.37801809662460129</v>
      </c>
      <c r="O11">
        <v>0.37662568412926678</v>
      </c>
      <c r="P11">
        <v>0.32764015976121302</v>
      </c>
      <c r="Q11">
        <v>0.37635084177713451</v>
      </c>
      <c r="R11">
        <v>0.36647237376816921</v>
      </c>
      <c r="S11">
        <v>0.41051111762602949</v>
      </c>
      <c r="T11">
        <v>0.34281238448952372</v>
      </c>
      <c r="V11">
        <v>6</v>
      </c>
      <c r="W11" s="18">
        <v>100</v>
      </c>
      <c r="X11" s="28">
        <f t="shared" si="1"/>
        <v>0.8046076916473518</v>
      </c>
      <c r="Y11">
        <v>0.79036827195467418</v>
      </c>
      <c r="Z11">
        <v>0.79036827195467418</v>
      </c>
      <c r="AA11">
        <v>0.81303116147308785</v>
      </c>
      <c r="AB11">
        <v>0.82436260623229463</v>
      </c>
      <c r="AC11">
        <v>0.82386363636363635</v>
      </c>
      <c r="AD11">
        <v>0.78753541076487255</v>
      </c>
      <c r="AE11">
        <v>0.81869688385269124</v>
      </c>
      <c r="AF11">
        <v>0.79320113314447593</v>
      </c>
      <c r="AG11">
        <v>0.8101983002832861</v>
      </c>
      <c r="AH11">
        <v>0.79261363636363635</v>
      </c>
      <c r="AI11">
        <v>0.82719546742209626</v>
      </c>
      <c r="AJ11">
        <v>0.80736543909348446</v>
      </c>
      <c r="AK11">
        <v>0.79320113314447593</v>
      </c>
      <c r="AL11">
        <v>0.81586402266288949</v>
      </c>
      <c r="AM11">
        <v>0.78125</v>
      </c>
      <c r="AQ11">
        <v>0.27113914489746088</v>
      </c>
      <c r="AR11">
        <v>0.2620391845703125</v>
      </c>
      <c r="AS11" s="24">
        <f t="shared" si="3"/>
        <v>9.0586809964898016E-3</v>
      </c>
      <c r="AT11">
        <f t="shared" si="4"/>
        <v>9.099960327148382E-3</v>
      </c>
      <c r="AU11">
        <f t="shared" si="5"/>
        <v>1</v>
      </c>
      <c r="AW11">
        <v>0</v>
      </c>
      <c r="AX11">
        <f t="shared" si="2"/>
        <v>0</v>
      </c>
      <c r="AZ11">
        <v>0.30889607684481363</v>
      </c>
      <c r="BA11">
        <v>0.81944444444444442</v>
      </c>
      <c r="BJ11">
        <v>0.30502576616671939</v>
      </c>
      <c r="BK11">
        <v>0.81746031746031744</v>
      </c>
      <c r="BO11">
        <v>27.11391448974609</v>
      </c>
      <c r="BP11">
        <v>25.55332183837891</v>
      </c>
      <c r="BQ11" s="24">
        <f t="shared" si="10"/>
        <v>9.0586809964898016E-3</v>
      </c>
      <c r="BR11">
        <f t="shared" si="6"/>
        <v>1.5605926513671804</v>
      </c>
      <c r="BS11">
        <f t="shared" si="7"/>
        <v>1</v>
      </c>
      <c r="BV11">
        <v>0.27113914489746088</v>
      </c>
      <c r="BW11">
        <v>0.2620391845703125</v>
      </c>
      <c r="BY11">
        <f t="shared" si="8"/>
        <v>27.113914489746087</v>
      </c>
      <c r="BZ11">
        <f t="shared" si="9"/>
        <v>26.20391845703125</v>
      </c>
    </row>
    <row r="12" spans="3:78">
      <c r="C12">
        <v>7</v>
      </c>
      <c r="D12" s="18">
        <v>250</v>
      </c>
      <c r="E12" s="19">
        <f t="shared" si="0"/>
        <v>0.37785307119538636</v>
      </c>
      <c r="F12">
        <v>0.36883386799346879</v>
      </c>
      <c r="G12">
        <v>0.36868658844115071</v>
      </c>
      <c r="H12">
        <v>0.38652777929453352</v>
      </c>
      <c r="I12">
        <v>0.36979277290139201</v>
      </c>
      <c r="J12">
        <v>0.39408887196088588</v>
      </c>
      <c r="K12">
        <v>0.42111785765360632</v>
      </c>
      <c r="L12">
        <v>0.36039008735081401</v>
      </c>
      <c r="M12">
        <v>0.37372508742968769</v>
      </c>
      <c r="N12">
        <v>0.38541342168313519</v>
      </c>
      <c r="O12">
        <v>0.38341265828711157</v>
      </c>
      <c r="P12">
        <v>0.33519122222302389</v>
      </c>
      <c r="Q12">
        <v>0.37285788428532279</v>
      </c>
      <c r="R12">
        <v>0.37327778442330611</v>
      </c>
      <c r="S12">
        <v>0.41134616684314063</v>
      </c>
      <c r="T12">
        <v>0.36313401716021598</v>
      </c>
      <c r="V12">
        <v>7</v>
      </c>
      <c r="W12" s="18">
        <v>250</v>
      </c>
      <c r="X12" s="28">
        <f t="shared" si="1"/>
        <v>0.80441615160099578</v>
      </c>
      <c r="Y12">
        <v>0.79320113314447593</v>
      </c>
      <c r="Z12">
        <v>0.78753541076487255</v>
      </c>
      <c r="AA12">
        <v>0.81303116147308785</v>
      </c>
      <c r="AB12">
        <v>0.82436260623229463</v>
      </c>
      <c r="AC12">
        <v>0.82102272727272729</v>
      </c>
      <c r="AD12">
        <v>0.79036827195467418</v>
      </c>
      <c r="AE12">
        <v>0.81869688385269124</v>
      </c>
      <c r="AF12">
        <v>0.80453257790368271</v>
      </c>
      <c r="AG12">
        <v>0.80736543909348446</v>
      </c>
      <c r="AH12">
        <v>0.78409090909090906</v>
      </c>
      <c r="AI12">
        <v>0.82719546742209626</v>
      </c>
      <c r="AJ12">
        <v>0.81303116147308785</v>
      </c>
      <c r="AK12">
        <v>0.79036827195467418</v>
      </c>
      <c r="AL12">
        <v>0.81303116147308785</v>
      </c>
      <c r="AM12">
        <v>0.77840909090909094</v>
      </c>
      <c r="AQ12">
        <v>0</v>
      </c>
      <c r="AR12">
        <v>0</v>
      </c>
      <c r="AS12" s="24">
        <f t="shared" si="3"/>
        <v>0</v>
      </c>
      <c r="AT12">
        <f t="shared" si="4"/>
        <v>0</v>
      </c>
      <c r="AU12">
        <f t="shared" si="5"/>
        <v>1</v>
      </c>
      <c r="AW12">
        <v>0.92220306396484375</v>
      </c>
      <c r="AX12">
        <f t="shared" si="2"/>
        <v>8.9999999999999993E-3</v>
      </c>
      <c r="AZ12">
        <v>0.36425965375964642</v>
      </c>
      <c r="BA12">
        <v>0.80555555555555558</v>
      </c>
      <c r="BJ12">
        <v>0.35507753675504272</v>
      </c>
      <c r="BK12">
        <v>0.8035714285714286</v>
      </c>
      <c r="BO12">
        <v>0</v>
      </c>
      <c r="BP12">
        <v>0</v>
      </c>
      <c r="BQ12" s="24">
        <f t="shared" si="10"/>
        <v>0</v>
      </c>
      <c r="BR12">
        <f t="shared" si="6"/>
        <v>0</v>
      </c>
      <c r="BS12">
        <f t="shared" si="7"/>
        <v>1</v>
      </c>
      <c r="BV12">
        <v>0</v>
      </c>
      <c r="BW12">
        <v>0</v>
      </c>
      <c r="BY12">
        <f t="shared" si="8"/>
        <v>0</v>
      </c>
      <c r="BZ12">
        <f t="shared" si="9"/>
        <v>0</v>
      </c>
    </row>
    <row r="13" spans="3:78">
      <c r="C13">
        <v>8</v>
      </c>
      <c r="D13" s="18">
        <v>500</v>
      </c>
      <c r="E13" s="19">
        <f t="shared" si="0"/>
        <v>0.37747845014341325</v>
      </c>
      <c r="F13">
        <v>0.33783598942490639</v>
      </c>
      <c r="G13">
        <v>0.36423309434640838</v>
      </c>
      <c r="H13">
        <v>0.3860971440713869</v>
      </c>
      <c r="I13">
        <v>0.37414248157993768</v>
      </c>
      <c r="J13">
        <v>0.37690475740715013</v>
      </c>
      <c r="K13">
        <v>0.42310705151083872</v>
      </c>
      <c r="L13">
        <v>0.36783560365033852</v>
      </c>
      <c r="M13">
        <v>0.37157565098178219</v>
      </c>
      <c r="N13">
        <v>0.36263489641620661</v>
      </c>
      <c r="O13">
        <v>0.39555231802141327</v>
      </c>
      <c r="P13">
        <v>0.33365093673234231</v>
      </c>
      <c r="Q13">
        <v>0.38523819612750149</v>
      </c>
      <c r="R13">
        <v>0.39928313557325179</v>
      </c>
      <c r="S13">
        <v>0.42359917794260088</v>
      </c>
      <c r="T13">
        <v>0.36048631836513528</v>
      </c>
      <c r="V13">
        <v>8</v>
      </c>
      <c r="W13" s="18">
        <v>500</v>
      </c>
      <c r="X13" s="28">
        <f t="shared" si="1"/>
        <v>0.80309254013220011</v>
      </c>
      <c r="Y13">
        <v>0.79603399433427757</v>
      </c>
      <c r="Z13">
        <v>0.78186968838526916</v>
      </c>
      <c r="AA13">
        <v>0.80736543909348446</v>
      </c>
      <c r="AB13">
        <v>0.82719546742209626</v>
      </c>
      <c r="AC13">
        <v>0.82670454545454541</v>
      </c>
      <c r="AD13">
        <v>0.79036827195467418</v>
      </c>
      <c r="AE13">
        <v>0.81303116147308785</v>
      </c>
      <c r="AF13">
        <v>0.79886685552407932</v>
      </c>
      <c r="AG13">
        <v>0.81303116147308785</v>
      </c>
      <c r="AH13">
        <v>0.77272727272727271</v>
      </c>
      <c r="AI13">
        <v>0.83286118980169976</v>
      </c>
      <c r="AJ13">
        <v>0.81303116147308785</v>
      </c>
      <c r="AK13">
        <v>0.78753541076487255</v>
      </c>
      <c r="AL13">
        <v>0.8101983002832861</v>
      </c>
      <c r="AM13">
        <v>0.77556818181818177</v>
      </c>
      <c r="AQ13">
        <v>5.02777099609375E-3</v>
      </c>
      <c r="AR13">
        <v>9.2220306396484375E-3</v>
      </c>
      <c r="AS13" s="24">
        <f t="shared" si="3"/>
        <v>4.2030678608782606E-3</v>
      </c>
      <c r="AT13">
        <f t="shared" si="4"/>
        <v>4.1942596435546875E-3</v>
      </c>
      <c r="AU13">
        <f t="shared" si="5"/>
        <v>0</v>
      </c>
      <c r="AW13">
        <v>0.97179412841796875</v>
      </c>
      <c r="AX13">
        <f t="shared" si="2"/>
        <v>0.01</v>
      </c>
      <c r="AZ13">
        <v>0.35167548535732968</v>
      </c>
      <c r="BA13">
        <v>0.82539682539682535</v>
      </c>
      <c r="BJ13">
        <v>0.36487206801224781</v>
      </c>
      <c r="BK13">
        <v>0.81746031746031744</v>
      </c>
      <c r="BO13">
        <v>0.502777099609375</v>
      </c>
      <c r="BP13">
        <v>0.92220306396484375</v>
      </c>
      <c r="BQ13" s="24">
        <f t="shared" si="10"/>
        <v>4.2030678608782606E-3</v>
      </c>
      <c r="BR13">
        <f t="shared" si="6"/>
        <v>0.41942596435546875</v>
      </c>
      <c r="BS13">
        <f t="shared" si="7"/>
        <v>0</v>
      </c>
      <c r="BV13">
        <v>5.02777099609375E-3</v>
      </c>
      <c r="BW13">
        <v>9.2220306396484375E-3</v>
      </c>
      <c r="BY13">
        <f t="shared" si="8"/>
        <v>0.502777099609375</v>
      </c>
      <c r="BZ13">
        <f t="shared" si="9"/>
        <v>0.92220306396484375</v>
      </c>
    </row>
    <row r="14" spans="3:78">
      <c r="C14">
        <v>9</v>
      </c>
      <c r="D14" s="18">
        <v>750</v>
      </c>
      <c r="E14" s="19">
        <f t="shared" si="0"/>
        <v>0.38395751309532056</v>
      </c>
      <c r="F14">
        <v>0.37322843019830337</v>
      </c>
      <c r="G14">
        <v>0.34730442210286999</v>
      </c>
      <c r="H14">
        <v>0.42207948109775367</v>
      </c>
      <c r="I14">
        <v>0.36012723645011507</v>
      </c>
      <c r="J14">
        <v>0.38585612546643228</v>
      </c>
      <c r="K14">
        <v>0.40290862646272629</v>
      </c>
      <c r="L14">
        <v>0.34528246705623961</v>
      </c>
      <c r="M14">
        <v>0.37200527824194912</v>
      </c>
      <c r="N14">
        <v>0.36343029045553249</v>
      </c>
      <c r="O14">
        <v>0.42823998043963413</v>
      </c>
      <c r="P14">
        <v>0.34216627095047131</v>
      </c>
      <c r="Q14">
        <v>0.40744469828134722</v>
      </c>
      <c r="R14">
        <v>0.39442673734415179</v>
      </c>
      <c r="S14">
        <v>0.4546845484761009</v>
      </c>
      <c r="T14">
        <v>0.36017810340618017</v>
      </c>
      <c r="V14">
        <v>9</v>
      </c>
      <c r="W14" s="18">
        <v>750</v>
      </c>
      <c r="X14" s="28">
        <f t="shared" si="1"/>
        <v>0.80082571465361818</v>
      </c>
      <c r="Y14">
        <v>0.78753541076487255</v>
      </c>
      <c r="Z14">
        <v>0.78753541076487255</v>
      </c>
      <c r="AA14">
        <v>0.79320113314447593</v>
      </c>
      <c r="AB14">
        <v>0.83002832861189801</v>
      </c>
      <c r="AC14">
        <v>0.82102272727272729</v>
      </c>
      <c r="AD14">
        <v>0.79320113314447593</v>
      </c>
      <c r="AE14">
        <v>0.81303116147308785</v>
      </c>
      <c r="AF14">
        <v>0.80169971671388107</v>
      </c>
      <c r="AG14">
        <v>0.8101983002832861</v>
      </c>
      <c r="AH14">
        <v>0.76988636363636365</v>
      </c>
      <c r="AI14">
        <v>0.83286118980169976</v>
      </c>
      <c r="AJ14">
        <v>0.79886685552407932</v>
      </c>
      <c r="AK14">
        <v>0.79036827195467418</v>
      </c>
      <c r="AL14">
        <v>0.80169971671388107</v>
      </c>
      <c r="AM14">
        <v>0.78125</v>
      </c>
      <c r="AQ14">
        <v>6.11114501953125E-3</v>
      </c>
      <c r="AR14">
        <v>9.7179412841796875E-3</v>
      </c>
      <c r="AS14" s="24">
        <f t="shared" si="3"/>
        <v>3.6133085814753457E-3</v>
      </c>
      <c r="AT14">
        <f t="shared" si="4"/>
        <v>3.6067962646484375E-3</v>
      </c>
      <c r="AU14">
        <f t="shared" si="5"/>
        <v>0</v>
      </c>
      <c r="AW14">
        <v>3.39508056640625E-2</v>
      </c>
      <c r="AX14">
        <f t="shared" si="2"/>
        <v>0</v>
      </c>
      <c r="AZ14">
        <v>0.32620751028364781</v>
      </c>
      <c r="BA14">
        <v>0.8571428571428571</v>
      </c>
      <c r="BJ14">
        <v>0.32352960336559899</v>
      </c>
      <c r="BK14">
        <v>0.86507936507936511</v>
      </c>
      <c r="BO14">
        <v>0.611114501953125</v>
      </c>
      <c r="BP14">
        <v>0.97179412841796875</v>
      </c>
      <c r="BQ14" s="24">
        <f t="shared" si="10"/>
        <v>3.6133085814753457E-3</v>
      </c>
      <c r="BR14">
        <f t="shared" si="6"/>
        <v>0.36067962646484375</v>
      </c>
      <c r="BS14">
        <f t="shared" si="7"/>
        <v>0</v>
      </c>
      <c r="BV14">
        <v>6.11114501953125E-3</v>
      </c>
      <c r="BW14">
        <v>9.7179412841796875E-3</v>
      </c>
      <c r="BY14">
        <f t="shared" si="8"/>
        <v>0.611114501953125</v>
      </c>
      <c r="BZ14">
        <f t="shared" si="9"/>
        <v>0.97179412841796875</v>
      </c>
    </row>
    <row r="15" spans="3:78">
      <c r="C15">
        <v>10</v>
      </c>
      <c r="D15" s="18">
        <v>1000</v>
      </c>
      <c r="E15" s="19">
        <f t="shared" si="0"/>
        <v>0.4014929687639715</v>
      </c>
      <c r="F15">
        <v>0.39429518251968038</v>
      </c>
      <c r="G15">
        <v>0.3649738405789858</v>
      </c>
      <c r="H15">
        <v>0.4357282437938606</v>
      </c>
      <c r="I15">
        <v>0.37804238941658652</v>
      </c>
      <c r="J15">
        <v>0.41319656974800212</v>
      </c>
      <c r="K15">
        <v>0.43958345500560808</v>
      </c>
      <c r="L15">
        <v>0.34018366467563271</v>
      </c>
      <c r="M15">
        <v>0.38623856770133508</v>
      </c>
      <c r="N15">
        <v>0.37853390272554333</v>
      </c>
      <c r="O15">
        <v>0.45663773398842028</v>
      </c>
      <c r="P15">
        <v>0.35595549954529598</v>
      </c>
      <c r="Q15">
        <v>0.4094322270715669</v>
      </c>
      <c r="R15">
        <v>0.4132236711643209</v>
      </c>
      <c r="S15">
        <v>0.46266691292340872</v>
      </c>
      <c r="T15">
        <v>0.39370267060132552</v>
      </c>
      <c r="V15">
        <v>10</v>
      </c>
      <c r="W15" s="18">
        <v>1000</v>
      </c>
      <c r="X15" s="28">
        <f t="shared" si="1"/>
        <v>0.79610106017683913</v>
      </c>
      <c r="Y15">
        <v>0.77903682719546741</v>
      </c>
      <c r="Z15">
        <v>0.78753541076487255</v>
      </c>
      <c r="AA15">
        <v>0.79036827195467418</v>
      </c>
      <c r="AB15">
        <v>0.82436260623229463</v>
      </c>
      <c r="AC15">
        <v>0.81818181818181823</v>
      </c>
      <c r="AD15">
        <v>0.7847025495750708</v>
      </c>
      <c r="AE15">
        <v>0.8101983002832861</v>
      </c>
      <c r="AF15">
        <v>0.79320113314447593</v>
      </c>
      <c r="AG15">
        <v>0.80736543909348446</v>
      </c>
      <c r="AH15">
        <v>0.75852272727272729</v>
      </c>
      <c r="AI15">
        <v>0.82719546742209626</v>
      </c>
      <c r="AJ15">
        <v>0.79603399433427757</v>
      </c>
      <c r="AK15">
        <v>0.7847025495750708</v>
      </c>
      <c r="AL15">
        <v>0.80169971671388107</v>
      </c>
      <c r="AM15">
        <v>0.77840909090909094</v>
      </c>
      <c r="AQ15">
        <v>5.588531494140625E-4</v>
      </c>
      <c r="AR15">
        <v>3.39508056640625E-4</v>
      </c>
      <c r="AS15" s="24">
        <f t="shared" si="3"/>
        <v>2.193210383972876E-4</v>
      </c>
      <c r="AT15">
        <f t="shared" si="4"/>
        <v>2.193450927734375E-4</v>
      </c>
      <c r="AU15">
        <f t="shared" si="5"/>
        <v>0</v>
      </c>
      <c r="AW15">
        <v>0</v>
      </c>
      <c r="AX15">
        <f t="shared" si="2"/>
        <v>0</v>
      </c>
      <c r="AZ15">
        <v>0.3413147926942271</v>
      </c>
      <c r="BA15">
        <v>0.80158730158730163</v>
      </c>
      <c r="BJ15">
        <v>0.36749395435359461</v>
      </c>
      <c r="BK15">
        <v>0.79563492063492058</v>
      </c>
      <c r="BO15">
        <v>5.588531494140625E-2</v>
      </c>
      <c r="BP15">
        <v>3.77655029296875E-2</v>
      </c>
      <c r="BQ15" s="24">
        <f t="shared" si="10"/>
        <v>2.193210383972876E-4</v>
      </c>
      <c r="BR15">
        <f t="shared" si="6"/>
        <v>1.811981201171875E-2</v>
      </c>
      <c r="BS15">
        <f t="shared" si="7"/>
        <v>0</v>
      </c>
      <c r="BV15">
        <v>5.588531494140625E-4</v>
      </c>
      <c r="BW15">
        <v>3.39508056640625E-4</v>
      </c>
      <c r="BY15">
        <f t="shared" si="8"/>
        <v>5.588531494140625E-2</v>
      </c>
      <c r="BZ15">
        <f t="shared" si="9"/>
        <v>3.39508056640625E-2</v>
      </c>
    </row>
    <row r="16" spans="3:78">
      <c r="C16">
        <v>11</v>
      </c>
      <c r="D16" s="18">
        <v>1250</v>
      </c>
      <c r="E16" s="19">
        <f t="shared" si="0"/>
        <v>0.42360135134834037</v>
      </c>
      <c r="F16">
        <v>0.41321208061918913</v>
      </c>
      <c r="G16">
        <v>0.40249403854620358</v>
      </c>
      <c r="H16">
        <v>0.45963818113510962</v>
      </c>
      <c r="I16">
        <v>0.39016254320102489</v>
      </c>
      <c r="J16">
        <v>0.41608462144029862</v>
      </c>
      <c r="K16">
        <v>0.45740307361834009</v>
      </c>
      <c r="L16">
        <v>0.36551314154915487</v>
      </c>
      <c r="M16">
        <v>0.38576693964242931</v>
      </c>
      <c r="N16">
        <v>0.43092548288192939</v>
      </c>
      <c r="O16">
        <v>0.4687249394885043</v>
      </c>
      <c r="P16">
        <v>0.39567504525517277</v>
      </c>
      <c r="Q16">
        <v>0.43055958432519098</v>
      </c>
      <c r="R16">
        <v>0.43360454274568261</v>
      </c>
      <c r="S16">
        <v>0.49991768205198123</v>
      </c>
      <c r="T16">
        <v>0.40433837372489401</v>
      </c>
      <c r="V16">
        <v>11</v>
      </c>
      <c r="W16" s="18">
        <v>1250</v>
      </c>
      <c r="X16" s="28">
        <f t="shared" si="1"/>
        <v>0.78797750879903861</v>
      </c>
      <c r="Y16">
        <v>0.77337110481586402</v>
      </c>
      <c r="Z16">
        <v>0.77053824362606227</v>
      </c>
      <c r="AA16">
        <v>0.7847025495750708</v>
      </c>
      <c r="AB16">
        <v>0.82152974504249288</v>
      </c>
      <c r="AC16">
        <v>0.80965909090909094</v>
      </c>
      <c r="AD16">
        <v>0.77620396600566577</v>
      </c>
      <c r="AE16">
        <v>0.80169971671388107</v>
      </c>
      <c r="AF16">
        <v>0.78753541076487255</v>
      </c>
      <c r="AG16">
        <v>0.79320113314447593</v>
      </c>
      <c r="AH16">
        <v>0.75568181818181823</v>
      </c>
      <c r="AI16">
        <v>0.81586402266288949</v>
      </c>
      <c r="AJ16">
        <v>0.78753541076487255</v>
      </c>
      <c r="AK16">
        <v>0.77903682719546741</v>
      </c>
      <c r="AL16">
        <v>0.78753541076487255</v>
      </c>
      <c r="AM16">
        <v>0.77556818181818177</v>
      </c>
      <c r="AQ16">
        <v>0</v>
      </c>
      <c r="AR16">
        <v>0</v>
      </c>
      <c r="AS16" s="24">
        <f t="shared" si="3"/>
        <v>0</v>
      </c>
      <c r="AT16">
        <f t="shared" si="4"/>
        <v>0</v>
      </c>
      <c r="AU16">
        <f t="shared" si="5"/>
        <v>1</v>
      </c>
      <c r="AW16">
        <v>5.4805755615234384</v>
      </c>
      <c r="AX16">
        <f t="shared" si="2"/>
        <v>5.5E-2</v>
      </c>
      <c r="AZ16">
        <v>0.33651499521821571</v>
      </c>
      <c r="BA16">
        <v>0.83730158730158732</v>
      </c>
      <c r="BJ16">
        <v>0.33625054558594603</v>
      </c>
      <c r="BK16">
        <v>0.83531746031746035</v>
      </c>
      <c r="BO16">
        <v>0</v>
      </c>
      <c r="BP16">
        <v>0</v>
      </c>
      <c r="BQ16" s="24">
        <f t="shared" si="10"/>
        <v>0</v>
      </c>
      <c r="BR16">
        <f t="shared" si="6"/>
        <v>0</v>
      </c>
      <c r="BS16">
        <f t="shared" si="7"/>
        <v>1</v>
      </c>
      <c r="BV16">
        <v>0</v>
      </c>
      <c r="BW16">
        <v>0</v>
      </c>
      <c r="BY16">
        <f t="shared" si="8"/>
        <v>0</v>
      </c>
      <c r="BZ16">
        <f t="shared" si="9"/>
        <v>0</v>
      </c>
    </row>
    <row r="17" spans="3:78">
      <c r="C17">
        <v>12</v>
      </c>
      <c r="D17" s="18">
        <v>1750</v>
      </c>
      <c r="E17" s="19">
        <f t="shared" si="0"/>
        <v>0.46945918805588138</v>
      </c>
      <c r="F17">
        <v>0.4583160779664418</v>
      </c>
      <c r="G17">
        <v>0.47417638630982878</v>
      </c>
      <c r="H17">
        <v>0.49046889840967578</v>
      </c>
      <c r="I17">
        <v>0.43475902820044421</v>
      </c>
      <c r="J17">
        <v>0.43149803215803512</v>
      </c>
      <c r="K17">
        <v>0.47808646379853798</v>
      </c>
      <c r="L17">
        <v>0.41259167898523008</v>
      </c>
      <c r="M17">
        <v>0.42705562758578092</v>
      </c>
      <c r="N17">
        <v>0.53084438247217658</v>
      </c>
      <c r="O17">
        <v>0.47191201772568919</v>
      </c>
      <c r="P17">
        <v>0.44161597050923962</v>
      </c>
      <c r="Q17">
        <v>0.48888415293248128</v>
      </c>
      <c r="R17">
        <v>0.46614688703892732</v>
      </c>
      <c r="S17">
        <v>0.57444894025119808</v>
      </c>
      <c r="T17">
        <v>0.46108327649453318</v>
      </c>
      <c r="V17">
        <v>12</v>
      </c>
      <c r="W17" s="18">
        <v>1750</v>
      </c>
      <c r="X17" s="28">
        <f t="shared" si="1"/>
        <v>0.77305348098549231</v>
      </c>
      <c r="Y17">
        <v>0.75920679886685549</v>
      </c>
      <c r="Z17">
        <v>0.75070821529745047</v>
      </c>
      <c r="AA17">
        <v>0.77620396600566577</v>
      </c>
      <c r="AB17">
        <v>0.80736543909348446</v>
      </c>
      <c r="AC17">
        <v>0.80397727272727271</v>
      </c>
      <c r="AD17">
        <v>0.76487252124645888</v>
      </c>
      <c r="AE17">
        <v>0.79603399433427757</v>
      </c>
      <c r="AF17">
        <v>0.77337110481586402</v>
      </c>
      <c r="AG17">
        <v>0.76203966005665724</v>
      </c>
      <c r="AH17">
        <v>0.75568181818181823</v>
      </c>
      <c r="AI17">
        <v>0.80169971671388107</v>
      </c>
      <c r="AJ17">
        <v>0.76487252124645888</v>
      </c>
      <c r="AK17">
        <v>0.76487252124645888</v>
      </c>
      <c r="AL17">
        <v>0.75637393767705385</v>
      </c>
      <c r="AM17">
        <v>0.75852272727272729</v>
      </c>
      <c r="AQ17">
        <v>3.9432525634765618E-2</v>
      </c>
      <c r="AR17">
        <v>5.4805755615234382E-2</v>
      </c>
      <c r="AS17" s="24">
        <f t="shared" si="3"/>
        <v>1.5492005956734696E-2</v>
      </c>
      <c r="AT17">
        <f t="shared" si="4"/>
        <v>1.5373229980468764E-2</v>
      </c>
      <c r="AU17">
        <f t="shared" si="5"/>
        <v>0</v>
      </c>
      <c r="AW17">
        <v>0</v>
      </c>
      <c r="AX17">
        <f t="shared" si="2"/>
        <v>0</v>
      </c>
      <c r="AZ17">
        <v>0.31581885646988073</v>
      </c>
      <c r="BA17">
        <v>0.80952380952380953</v>
      </c>
      <c r="BJ17">
        <v>0.29181238104766211</v>
      </c>
      <c r="BK17">
        <v>0.81746031746031744</v>
      </c>
      <c r="BO17">
        <v>3.9432525634765621</v>
      </c>
      <c r="BP17">
        <v>5.4805755615234384</v>
      </c>
      <c r="BQ17" s="24">
        <f t="shared" si="10"/>
        <v>1.5492005956734696E-2</v>
      </c>
      <c r="BR17">
        <f t="shared" si="6"/>
        <v>1.5373229980468763</v>
      </c>
      <c r="BS17">
        <f t="shared" si="7"/>
        <v>0</v>
      </c>
      <c r="BV17">
        <v>3.9432525634765618E-2</v>
      </c>
      <c r="BW17">
        <v>5.4805755615234382E-2</v>
      </c>
      <c r="BY17">
        <f t="shared" si="8"/>
        <v>3.9432525634765616</v>
      </c>
      <c r="BZ17">
        <f t="shared" si="9"/>
        <v>5.4805755615234384</v>
      </c>
    </row>
    <row r="18" spans="3:78">
      <c r="C18">
        <v>13</v>
      </c>
      <c r="D18" s="18">
        <v>2000</v>
      </c>
      <c r="E18" s="19">
        <f t="shared" si="0"/>
        <v>0.48628976145709102</v>
      </c>
      <c r="F18">
        <v>0.46728406024459251</v>
      </c>
      <c r="G18">
        <v>0.49099917899617967</v>
      </c>
      <c r="H18">
        <v>0.49617620751687419</v>
      </c>
      <c r="I18">
        <v>0.45632099215351563</v>
      </c>
      <c r="J18">
        <v>0.46602382818745042</v>
      </c>
      <c r="K18">
        <v>0.47943691932260207</v>
      </c>
      <c r="L18">
        <v>0.41281965019408429</v>
      </c>
      <c r="M18">
        <v>0.42914278845274478</v>
      </c>
      <c r="N18">
        <v>0.55043446294080423</v>
      </c>
      <c r="O18">
        <v>0.49723880126312819</v>
      </c>
      <c r="P18">
        <v>0.45036620687644358</v>
      </c>
      <c r="Q18">
        <v>0.50511020314232724</v>
      </c>
      <c r="R18">
        <v>0.48097215038580982</v>
      </c>
      <c r="S18">
        <v>0.60956896655878401</v>
      </c>
      <c r="T18">
        <v>0.50245200562102421</v>
      </c>
      <c r="V18">
        <v>13</v>
      </c>
      <c r="W18" s="18">
        <v>2000</v>
      </c>
      <c r="X18" s="28">
        <f t="shared" si="1"/>
        <v>0.76738078375826257</v>
      </c>
      <c r="Y18">
        <v>0.75637393767705385</v>
      </c>
      <c r="Z18">
        <v>0.74787535410764872</v>
      </c>
      <c r="AA18">
        <v>0.77620396600566577</v>
      </c>
      <c r="AB18">
        <v>0.79886685552407932</v>
      </c>
      <c r="AC18">
        <v>0.78977272727272729</v>
      </c>
      <c r="AD18">
        <v>0.76487252124645888</v>
      </c>
      <c r="AE18">
        <v>0.79603399433427757</v>
      </c>
      <c r="AF18">
        <v>0.77337110481586402</v>
      </c>
      <c r="AG18">
        <v>0.7535410764872521</v>
      </c>
      <c r="AH18">
        <v>0.74715909090909094</v>
      </c>
      <c r="AI18">
        <v>0.79603399433427757</v>
      </c>
      <c r="AJ18">
        <v>0.75920679886685549</v>
      </c>
      <c r="AK18">
        <v>0.75920679886685549</v>
      </c>
      <c r="AL18">
        <v>0.74787535410764872</v>
      </c>
      <c r="AM18">
        <v>0.74431818181818177</v>
      </c>
      <c r="AQ18">
        <v>0</v>
      </c>
      <c r="AR18">
        <v>0</v>
      </c>
      <c r="AS18" s="24">
        <f t="shared" si="3"/>
        <v>0</v>
      </c>
      <c r="AT18">
        <f t="shared" si="4"/>
        <v>0</v>
      </c>
      <c r="AU18">
        <f t="shared" si="5"/>
        <v>1</v>
      </c>
      <c r="AW18">
        <v>0</v>
      </c>
      <c r="AX18">
        <f t="shared" si="2"/>
        <v>0</v>
      </c>
      <c r="AZ18">
        <v>0.32902482259256838</v>
      </c>
      <c r="BA18">
        <v>0.82738095238095233</v>
      </c>
      <c r="BJ18">
        <v>0.31550149290396218</v>
      </c>
      <c r="BK18">
        <v>0.82738095238095233</v>
      </c>
      <c r="BO18">
        <v>0</v>
      </c>
      <c r="BP18">
        <v>0</v>
      </c>
      <c r="BQ18" s="24">
        <f t="shared" si="10"/>
        <v>0</v>
      </c>
      <c r="BR18">
        <f t="shared" si="6"/>
        <v>0</v>
      </c>
      <c r="BS18">
        <f t="shared" si="7"/>
        <v>1</v>
      </c>
      <c r="BV18">
        <v>0</v>
      </c>
      <c r="BW18">
        <v>0</v>
      </c>
      <c r="BY18">
        <f t="shared" si="8"/>
        <v>0</v>
      </c>
      <c r="BZ18">
        <f t="shared" si="9"/>
        <v>0</v>
      </c>
    </row>
    <row r="19" spans="3:78">
      <c r="C19">
        <v>14</v>
      </c>
      <c r="D19" s="18">
        <v>2500</v>
      </c>
      <c r="E19" s="19">
        <f t="shared" si="0"/>
        <v>0.55397419005630333</v>
      </c>
      <c r="F19">
        <v>0.52623467331210816</v>
      </c>
      <c r="G19">
        <v>0.51965803188160731</v>
      </c>
      <c r="H19">
        <v>0.61094046112746103</v>
      </c>
      <c r="I19">
        <v>0.53563149869381299</v>
      </c>
      <c r="J19">
        <v>0.53558066619086497</v>
      </c>
      <c r="K19">
        <v>0.50635279550130075</v>
      </c>
      <c r="L19">
        <v>0.46587822817119529</v>
      </c>
      <c r="M19">
        <v>0.47693532616730111</v>
      </c>
      <c r="N19">
        <v>0.73676632572483025</v>
      </c>
      <c r="O19">
        <v>0.54566903132801292</v>
      </c>
      <c r="P19">
        <v>0.48400726544783251</v>
      </c>
      <c r="Q19">
        <v>0.53829010614454464</v>
      </c>
      <c r="R19">
        <v>0.53926998760607137</v>
      </c>
      <c r="S19">
        <v>0.69381634696985361</v>
      </c>
      <c r="T19">
        <v>0.59458210657775112</v>
      </c>
      <c r="V19">
        <v>14</v>
      </c>
      <c r="W19" s="18">
        <v>2500</v>
      </c>
      <c r="X19" s="28">
        <f t="shared" si="1"/>
        <v>0.74338140612928139</v>
      </c>
      <c r="Y19">
        <v>0.73654390934844194</v>
      </c>
      <c r="Z19">
        <v>0.74220963172804533</v>
      </c>
      <c r="AA19">
        <v>0.73371104815864019</v>
      </c>
      <c r="AB19">
        <v>0.77337110481586402</v>
      </c>
      <c r="AC19">
        <v>0.76420454545454541</v>
      </c>
      <c r="AD19">
        <v>0.7535410764872521</v>
      </c>
      <c r="AE19">
        <v>0.78186968838526916</v>
      </c>
      <c r="AF19">
        <v>0.75920679886685549</v>
      </c>
      <c r="AG19">
        <v>0.67705382436260619</v>
      </c>
      <c r="AH19">
        <v>0.73011363636363635</v>
      </c>
      <c r="AI19">
        <v>0.7847025495750708</v>
      </c>
      <c r="AJ19">
        <v>0.74787535410764872</v>
      </c>
      <c r="AK19">
        <v>0.73937677053824358</v>
      </c>
      <c r="AL19">
        <v>0.71671388101983002</v>
      </c>
      <c r="AM19">
        <v>0.71022727272727271</v>
      </c>
      <c r="AQ19">
        <v>0</v>
      </c>
      <c r="AR19">
        <v>0</v>
      </c>
      <c r="AS19" s="24">
        <f t="shared" si="3"/>
        <v>0</v>
      </c>
      <c r="AT19">
        <f t="shared" si="4"/>
        <v>0</v>
      </c>
      <c r="AU19">
        <f t="shared" si="5"/>
        <v>1</v>
      </c>
      <c r="AW19">
        <v>13.90438079833984</v>
      </c>
      <c r="AX19">
        <f t="shared" si="2"/>
        <v>0.13900000000000001</v>
      </c>
      <c r="AZ19">
        <v>0.40870308137416872</v>
      </c>
      <c r="BA19">
        <v>0.79365079365079361</v>
      </c>
      <c r="BJ19">
        <v>0.4074435270576911</v>
      </c>
      <c r="BK19">
        <v>0.79365079365079361</v>
      </c>
      <c r="BO19">
        <v>0</v>
      </c>
      <c r="BP19">
        <v>0</v>
      </c>
      <c r="BQ19" s="24">
        <f t="shared" si="10"/>
        <v>0</v>
      </c>
      <c r="BR19">
        <f t="shared" si="6"/>
        <v>0</v>
      </c>
      <c r="BS19">
        <f t="shared" si="7"/>
        <v>1</v>
      </c>
      <c r="BV19">
        <v>0</v>
      </c>
      <c r="BW19">
        <v>0</v>
      </c>
      <c r="BY19">
        <f t="shared" si="8"/>
        <v>0</v>
      </c>
      <c r="BZ19">
        <f t="shared" si="9"/>
        <v>0</v>
      </c>
    </row>
    <row r="20" spans="3:78">
      <c r="C20">
        <v>15</v>
      </c>
      <c r="D20" s="18">
        <v>3000</v>
      </c>
      <c r="E20" s="19">
        <f t="shared" si="0"/>
        <v>0.60614292160887817</v>
      </c>
      <c r="F20">
        <v>0.54271689406322832</v>
      </c>
      <c r="G20">
        <v>0.55185059016070559</v>
      </c>
      <c r="H20">
        <v>0.65299120684944445</v>
      </c>
      <c r="I20">
        <v>0.57101411811651637</v>
      </c>
      <c r="J20">
        <v>0.58909268837346029</v>
      </c>
      <c r="K20">
        <v>0.52572949294524751</v>
      </c>
      <c r="L20">
        <v>0.55711110335984337</v>
      </c>
      <c r="M20">
        <v>0.52854953091113488</v>
      </c>
      <c r="N20">
        <v>0.80398942491701197</v>
      </c>
      <c r="O20">
        <v>0.64136393194153807</v>
      </c>
      <c r="P20">
        <v>0.5543650388457827</v>
      </c>
      <c r="Q20">
        <v>0.59010551890170604</v>
      </c>
      <c r="R20">
        <v>0.57390184951109613</v>
      </c>
      <c r="S20">
        <v>0.70958940256268954</v>
      </c>
      <c r="T20">
        <v>0.69977303267376689</v>
      </c>
      <c r="V20">
        <v>15</v>
      </c>
      <c r="W20" s="18">
        <v>3000</v>
      </c>
      <c r="X20" s="28">
        <f t="shared" si="1"/>
        <v>0.72391031419005925</v>
      </c>
      <c r="Y20">
        <v>0.73087818696883855</v>
      </c>
      <c r="Z20">
        <v>0.73371104815864019</v>
      </c>
      <c r="AA20">
        <v>0.71671388101983002</v>
      </c>
      <c r="AB20">
        <v>0.76203966005665724</v>
      </c>
      <c r="AC20">
        <v>0.74715909090909094</v>
      </c>
      <c r="AD20">
        <v>0.74787535410764872</v>
      </c>
      <c r="AE20">
        <v>0.75070821529745047</v>
      </c>
      <c r="AF20">
        <v>0.73654390934844194</v>
      </c>
      <c r="AG20">
        <v>0.64305949008498586</v>
      </c>
      <c r="AH20">
        <v>0.69318181818181823</v>
      </c>
      <c r="AI20">
        <v>0.75920679886685549</v>
      </c>
      <c r="AJ20">
        <v>0.73087818696883855</v>
      </c>
      <c r="AK20">
        <v>0.73087818696883855</v>
      </c>
      <c r="AL20">
        <v>0.71104815864022664</v>
      </c>
      <c r="AM20">
        <v>0.66477272727272729</v>
      </c>
      <c r="AQ20">
        <v>0.13431549072265619</v>
      </c>
      <c r="AR20">
        <v>0.13904380798339841</v>
      </c>
      <c r="AS20" s="24">
        <f t="shared" si="3"/>
        <v>4.7395133921330239E-3</v>
      </c>
      <c r="AT20">
        <f t="shared" si="4"/>
        <v>4.7283172607422153E-3</v>
      </c>
      <c r="AU20">
        <f t="shared" si="5"/>
        <v>1</v>
      </c>
      <c r="AW20">
        <v>33.075332641601563</v>
      </c>
      <c r="AX20">
        <f t="shared" si="2"/>
        <v>0.33100000000000002</v>
      </c>
      <c r="AZ20">
        <v>0.35206625655613932</v>
      </c>
      <c r="BA20">
        <v>0.82341269841269837</v>
      </c>
      <c r="BJ20">
        <v>0.35728654675497401</v>
      </c>
      <c r="BK20">
        <v>0.80952380952380953</v>
      </c>
      <c r="BO20">
        <v>13.43154907226562</v>
      </c>
      <c r="BP20">
        <v>13.90438079833984</v>
      </c>
      <c r="BQ20" s="24">
        <f t="shared" ref="BQ20:BQ83" si="11">(ABS(EXP(AQ20) - EXP(AR20)) / ABS(EXP(AQ20)))</f>
        <v>4.7395133921330239E-3</v>
      </c>
      <c r="BR20">
        <f t="shared" si="6"/>
        <v>0.47283172607422053</v>
      </c>
      <c r="BS20">
        <f t="shared" si="7"/>
        <v>1</v>
      </c>
      <c r="BV20">
        <v>0.13431549072265619</v>
      </c>
      <c r="BW20">
        <v>0.13904380798339841</v>
      </c>
      <c r="BY20">
        <f t="shared" si="8"/>
        <v>13.43154907226562</v>
      </c>
      <c r="BZ20">
        <f t="shared" si="9"/>
        <v>13.90438079833984</v>
      </c>
    </row>
    <row r="21" spans="3:78">
      <c r="AQ21">
        <v>0.370697021484375</v>
      </c>
      <c r="AR21">
        <v>0.33075332641601563</v>
      </c>
      <c r="AS21" s="24">
        <f t="shared" si="3"/>
        <v>3.9156462140986559E-2</v>
      </c>
      <c r="AT21">
        <f t="shared" si="4"/>
        <v>3.9943695068359375E-2</v>
      </c>
      <c r="AU21">
        <f t="shared" si="5"/>
        <v>1</v>
      </c>
      <c r="AW21">
        <v>0</v>
      </c>
      <c r="AX21">
        <f t="shared" si="2"/>
        <v>0</v>
      </c>
      <c r="AZ21">
        <v>0.31750626739291382</v>
      </c>
      <c r="BA21">
        <v>0.84722222222222221</v>
      </c>
      <c r="BJ21">
        <v>0.30585647206746991</v>
      </c>
      <c r="BK21">
        <v>0.85119047619047616</v>
      </c>
      <c r="BO21">
        <v>37.0697021484375</v>
      </c>
      <c r="BP21">
        <v>33.075332641601563</v>
      </c>
      <c r="BQ21" s="24">
        <f t="shared" si="11"/>
        <v>3.9156462140986559E-2</v>
      </c>
      <c r="BR21">
        <f t="shared" si="6"/>
        <v>3.9943695068359375</v>
      </c>
      <c r="BS21">
        <f t="shared" si="7"/>
        <v>1</v>
      </c>
      <c r="BV21">
        <v>0.370697021484375</v>
      </c>
      <c r="BW21">
        <v>0.33075332641601563</v>
      </c>
      <c r="BY21">
        <f t="shared" si="8"/>
        <v>37.0697021484375</v>
      </c>
      <c r="BZ21">
        <f t="shared" si="9"/>
        <v>33.075332641601563</v>
      </c>
    </row>
    <row r="22" spans="3:78">
      <c r="AQ22">
        <v>3.879547119140625E-3</v>
      </c>
      <c r="AR22">
        <v>0</v>
      </c>
      <c r="AS22" s="24">
        <f t="shared" si="3"/>
        <v>3.8720313985546465E-3</v>
      </c>
      <c r="AT22">
        <f t="shared" si="4"/>
        <v>3.879547119140625E-3</v>
      </c>
      <c r="AU22">
        <f t="shared" si="5"/>
        <v>0</v>
      </c>
      <c r="AW22">
        <v>0</v>
      </c>
      <c r="AX22">
        <f t="shared" si="2"/>
        <v>0</v>
      </c>
      <c r="AZ22">
        <v>0.33770593916321562</v>
      </c>
      <c r="BA22">
        <v>0.83333333333333337</v>
      </c>
      <c r="BJ22">
        <v>0.34879089928921209</v>
      </c>
      <c r="BK22">
        <v>0.83333333333333337</v>
      </c>
      <c r="BO22">
        <v>0.3879547119140625</v>
      </c>
      <c r="BP22">
        <v>0</v>
      </c>
      <c r="BQ22" s="24">
        <f t="shared" si="11"/>
        <v>3.8720313985546465E-3</v>
      </c>
      <c r="BR22">
        <f t="shared" si="6"/>
        <v>0.3879547119140625</v>
      </c>
      <c r="BS22">
        <f t="shared" si="7"/>
        <v>0</v>
      </c>
      <c r="BV22">
        <v>3.879547119140625E-3</v>
      </c>
      <c r="BW22">
        <v>0</v>
      </c>
      <c r="BY22">
        <f t="shared" si="8"/>
        <v>0.3879547119140625</v>
      </c>
      <c r="BZ22">
        <f t="shared" si="9"/>
        <v>0</v>
      </c>
    </row>
    <row r="23" spans="3:78">
      <c r="D23" s="6" t="s">
        <v>37</v>
      </c>
      <c r="E23" t="s">
        <v>130</v>
      </c>
      <c r="AQ23">
        <v>0</v>
      </c>
      <c r="AR23">
        <v>0</v>
      </c>
      <c r="AS23" s="24">
        <f t="shared" si="3"/>
        <v>0</v>
      </c>
      <c r="AT23">
        <f t="shared" si="4"/>
        <v>0</v>
      </c>
      <c r="AU23">
        <f t="shared" si="5"/>
        <v>1</v>
      </c>
      <c r="AW23">
        <v>0</v>
      </c>
      <c r="AX23">
        <f t="shared" si="2"/>
        <v>0</v>
      </c>
      <c r="AZ23">
        <v>0.391151802461224</v>
      </c>
      <c r="BA23">
        <v>0.8035714285714286</v>
      </c>
      <c r="BJ23">
        <v>0.37314453131109121</v>
      </c>
      <c r="BK23">
        <v>0.80753968253968256</v>
      </c>
      <c r="BO23">
        <v>0</v>
      </c>
      <c r="BP23">
        <v>0</v>
      </c>
      <c r="BQ23" s="24">
        <f t="shared" si="11"/>
        <v>0</v>
      </c>
      <c r="BR23">
        <f t="shared" si="6"/>
        <v>0</v>
      </c>
      <c r="BS23">
        <f t="shared" si="7"/>
        <v>1</v>
      </c>
      <c r="BV23">
        <v>0</v>
      </c>
      <c r="BW23">
        <v>0</v>
      </c>
      <c r="BY23">
        <f t="shared" si="8"/>
        <v>0</v>
      </c>
      <c r="BZ23">
        <f t="shared" si="9"/>
        <v>0</v>
      </c>
    </row>
    <row r="24" spans="3:78">
      <c r="D24" s="20" t="s">
        <v>124</v>
      </c>
      <c r="E24" s="20" t="s">
        <v>23</v>
      </c>
      <c r="F24" s="20" t="s">
        <v>100</v>
      </c>
      <c r="G24" s="20" t="s">
        <v>101</v>
      </c>
      <c r="H24" s="20" t="s">
        <v>102</v>
      </c>
      <c r="I24" s="20" t="s">
        <v>103</v>
      </c>
      <c r="J24" s="20" t="s">
        <v>104</v>
      </c>
      <c r="K24" s="20" t="s">
        <v>105</v>
      </c>
      <c r="L24" s="20" t="s">
        <v>106</v>
      </c>
      <c r="M24" s="20" t="s">
        <v>107</v>
      </c>
      <c r="N24" s="20" t="s">
        <v>108</v>
      </c>
      <c r="O24" s="20" t="s">
        <v>109</v>
      </c>
      <c r="P24" s="20" t="s">
        <v>110</v>
      </c>
      <c r="Q24" s="20" t="s">
        <v>111</v>
      </c>
      <c r="R24" s="20" t="s">
        <v>112</v>
      </c>
      <c r="S24" s="20" t="s">
        <v>113</v>
      </c>
      <c r="T24" s="20" t="s">
        <v>114</v>
      </c>
      <c r="W24" s="6" t="s">
        <v>78</v>
      </c>
      <c r="X24" t="s">
        <v>131</v>
      </c>
      <c r="AQ24">
        <v>0</v>
      </c>
      <c r="AR24">
        <v>0</v>
      </c>
      <c r="AS24" s="24">
        <f t="shared" si="3"/>
        <v>0</v>
      </c>
      <c r="AT24">
        <f t="shared" si="4"/>
        <v>0</v>
      </c>
      <c r="AU24">
        <f t="shared" si="5"/>
        <v>1</v>
      </c>
      <c r="AW24">
        <v>0</v>
      </c>
      <c r="AX24">
        <f t="shared" si="2"/>
        <v>0</v>
      </c>
      <c r="AZ24">
        <v>0.36650439514621352</v>
      </c>
      <c r="BA24">
        <v>0.82341269841269837</v>
      </c>
      <c r="BJ24">
        <v>0.36220306913683659</v>
      </c>
      <c r="BK24">
        <v>0.8214285714285714</v>
      </c>
      <c r="BO24">
        <v>0</v>
      </c>
      <c r="BP24">
        <v>0</v>
      </c>
      <c r="BQ24" s="24">
        <f t="shared" si="11"/>
        <v>0</v>
      </c>
      <c r="BR24">
        <f t="shared" si="6"/>
        <v>0</v>
      </c>
      <c r="BS24">
        <f t="shared" si="7"/>
        <v>1</v>
      </c>
      <c r="BV24">
        <v>0</v>
      </c>
      <c r="BW24">
        <v>0</v>
      </c>
      <c r="BY24">
        <f t="shared" si="8"/>
        <v>0</v>
      </c>
      <c r="BZ24">
        <f t="shared" si="9"/>
        <v>0</v>
      </c>
    </row>
    <row r="25" spans="3:78">
      <c r="D25" s="20">
        <v>0.01</v>
      </c>
      <c r="E25" s="21">
        <f t="shared" ref="E25:E40" si="12">AVERAGE(F25:T25)</f>
        <v>0.36984419664988832</v>
      </c>
      <c r="F25">
        <v>0.37448697561569821</v>
      </c>
      <c r="G25">
        <v>0.36618215319149489</v>
      </c>
      <c r="H25">
        <v>0.36552150305501357</v>
      </c>
      <c r="I25">
        <v>0.32379677881218671</v>
      </c>
      <c r="J25">
        <v>0.38632112285883352</v>
      </c>
      <c r="K25">
        <v>0.41789970009923988</v>
      </c>
      <c r="L25">
        <v>0.33882755917962137</v>
      </c>
      <c r="M25">
        <v>0.3685430638876469</v>
      </c>
      <c r="N25">
        <v>0.37211898980518587</v>
      </c>
      <c r="O25">
        <v>0.38763170239537048</v>
      </c>
      <c r="P25">
        <v>0.34405853537612352</v>
      </c>
      <c r="Q25">
        <v>0.38742741469717817</v>
      </c>
      <c r="R25">
        <v>0.37531846344128311</v>
      </c>
      <c r="S25">
        <v>0.4031868568045906</v>
      </c>
      <c r="T25">
        <v>0.33634213052885781</v>
      </c>
      <c r="W25" s="20" t="s">
        <v>124</v>
      </c>
      <c r="X25" s="18" t="s">
        <v>23</v>
      </c>
      <c r="Y25" s="18" t="s">
        <v>100</v>
      </c>
      <c r="Z25" s="18" t="s">
        <v>101</v>
      </c>
      <c r="AA25" s="18" t="s">
        <v>102</v>
      </c>
      <c r="AB25" s="18" t="s">
        <v>103</v>
      </c>
      <c r="AC25" s="18" t="s">
        <v>104</v>
      </c>
      <c r="AD25" s="18" t="s">
        <v>105</v>
      </c>
      <c r="AE25" s="18" t="s">
        <v>106</v>
      </c>
      <c r="AF25" s="18" t="s">
        <v>107</v>
      </c>
      <c r="AG25" s="18" t="s">
        <v>108</v>
      </c>
      <c r="AH25" s="18" t="s">
        <v>109</v>
      </c>
      <c r="AI25" s="18" t="s">
        <v>110</v>
      </c>
      <c r="AJ25" s="18" t="s">
        <v>111</v>
      </c>
      <c r="AK25" s="18" t="s">
        <v>112</v>
      </c>
      <c r="AL25" s="18" t="s">
        <v>113</v>
      </c>
      <c r="AM25" s="18" t="s">
        <v>114</v>
      </c>
      <c r="AQ25">
        <v>0</v>
      </c>
      <c r="AR25">
        <v>0</v>
      </c>
      <c r="AS25" s="24">
        <f t="shared" si="3"/>
        <v>0</v>
      </c>
      <c r="AT25">
        <f t="shared" si="4"/>
        <v>0</v>
      </c>
      <c r="AU25">
        <f t="shared" si="5"/>
        <v>1</v>
      </c>
      <c r="AW25">
        <v>0</v>
      </c>
      <c r="AX25">
        <f t="shared" si="2"/>
        <v>0</v>
      </c>
      <c r="AZ25">
        <v>0.29536764312842878</v>
      </c>
      <c r="BA25">
        <v>0.83333333333333337</v>
      </c>
      <c r="BJ25">
        <v>0.2997045966393958</v>
      </c>
      <c r="BK25">
        <v>0.82936507936507942</v>
      </c>
      <c r="BO25">
        <v>0</v>
      </c>
      <c r="BP25">
        <v>0</v>
      </c>
      <c r="BQ25" s="24">
        <f t="shared" si="11"/>
        <v>0</v>
      </c>
      <c r="BR25">
        <f t="shared" si="6"/>
        <v>0</v>
      </c>
      <c r="BS25">
        <f t="shared" si="7"/>
        <v>1</v>
      </c>
      <c r="BV25">
        <v>0</v>
      </c>
      <c r="BW25">
        <v>0</v>
      </c>
      <c r="BY25">
        <f t="shared" si="8"/>
        <v>0</v>
      </c>
      <c r="BZ25">
        <f t="shared" si="9"/>
        <v>0</v>
      </c>
    </row>
    <row r="26" spans="3:78">
      <c r="D26" s="20">
        <v>0.05</v>
      </c>
      <c r="E26" s="21">
        <f t="shared" si="12"/>
        <v>0.36871401902816742</v>
      </c>
      <c r="F26">
        <v>0.37212218620281018</v>
      </c>
      <c r="G26">
        <v>0.3635049052048851</v>
      </c>
      <c r="H26">
        <v>0.36833888328279168</v>
      </c>
      <c r="I26">
        <v>0.32627559412531199</v>
      </c>
      <c r="J26">
        <v>0.38164318888934179</v>
      </c>
      <c r="K26">
        <v>0.40611525761764361</v>
      </c>
      <c r="L26">
        <v>0.33790958417212319</v>
      </c>
      <c r="M26">
        <v>0.39209892483120018</v>
      </c>
      <c r="N26">
        <v>0.36709696680768678</v>
      </c>
      <c r="O26">
        <v>0.37156351166105411</v>
      </c>
      <c r="P26">
        <v>0.31654928111297931</v>
      </c>
      <c r="Q26">
        <v>0.38221911992056112</v>
      </c>
      <c r="R26">
        <v>0.391965423828675</v>
      </c>
      <c r="S26">
        <v>0.40157745379103871</v>
      </c>
      <c r="T26">
        <v>0.35173000397440829</v>
      </c>
      <c r="V26">
        <v>1</v>
      </c>
      <c r="W26" s="20">
        <v>0.01</v>
      </c>
      <c r="X26" s="19">
        <f t="shared" ref="X26:X41" si="13">AVERAGE(Y26:AM26)</f>
        <v>0.80422729418834227</v>
      </c>
      <c r="Y26">
        <v>0.7847025495750708</v>
      </c>
      <c r="Z26">
        <v>0.78753541076487255</v>
      </c>
      <c r="AA26">
        <v>0.81586402266288949</v>
      </c>
      <c r="AB26">
        <v>0.83002832861189801</v>
      </c>
      <c r="AC26">
        <v>0.81534090909090906</v>
      </c>
      <c r="AD26">
        <v>0.79603399433427757</v>
      </c>
      <c r="AE26">
        <v>0.81586402266288949</v>
      </c>
      <c r="AF26">
        <v>0.80736543909348446</v>
      </c>
      <c r="AG26">
        <v>0.80169971671388107</v>
      </c>
      <c r="AH26">
        <v>0.78409090909090906</v>
      </c>
      <c r="AI26">
        <v>0.83286118980169976</v>
      </c>
      <c r="AJ26">
        <v>0.8101983002832861</v>
      </c>
      <c r="AK26">
        <v>0.7847025495750708</v>
      </c>
      <c r="AL26">
        <v>0.81303116147308785</v>
      </c>
      <c r="AM26">
        <v>0.78409090909090906</v>
      </c>
      <c r="AQ26">
        <v>0</v>
      </c>
      <c r="AR26">
        <v>0</v>
      </c>
      <c r="AS26" s="24">
        <f t="shared" si="3"/>
        <v>0</v>
      </c>
      <c r="AT26">
        <f t="shared" si="4"/>
        <v>0</v>
      </c>
      <c r="AU26">
        <f t="shared" si="5"/>
        <v>1</v>
      </c>
      <c r="AW26">
        <v>0.5046844482421875</v>
      </c>
      <c r="AX26">
        <f t="shared" si="2"/>
        <v>5.0000000000000001E-3</v>
      </c>
      <c r="AY26" s="6" t="s">
        <v>87</v>
      </c>
      <c r="AZ26" s="6">
        <f>AVERAGE(AZ11:AZ25)</f>
        <v>0.34284783856284218</v>
      </c>
      <c r="BA26" s="6">
        <f>AVERAGE(BA11:BA25)</f>
        <v>0.82275132275132268</v>
      </c>
      <c r="BI26" s="6" t="s">
        <v>87</v>
      </c>
      <c r="BJ26" s="6">
        <f>AVERAGE(BJ11:BJ25)</f>
        <v>0.34093286602982964</v>
      </c>
      <c r="BK26" s="6">
        <f>AVERAGE(BK11:BK25)</f>
        <v>0.82169312169312159</v>
      </c>
      <c r="BO26">
        <v>0</v>
      </c>
      <c r="BP26">
        <v>0</v>
      </c>
      <c r="BQ26" s="24">
        <f t="shared" si="11"/>
        <v>0</v>
      </c>
      <c r="BR26">
        <f t="shared" si="6"/>
        <v>0</v>
      </c>
      <c r="BS26">
        <f t="shared" si="7"/>
        <v>1</v>
      </c>
      <c r="BV26">
        <v>0</v>
      </c>
      <c r="BW26">
        <v>0</v>
      </c>
      <c r="BY26">
        <f t="shared" si="8"/>
        <v>0</v>
      </c>
      <c r="BZ26">
        <f t="shared" si="9"/>
        <v>0</v>
      </c>
    </row>
    <row r="27" spans="3:78">
      <c r="D27" s="20">
        <v>0.06</v>
      </c>
      <c r="E27" s="21">
        <f t="shared" si="12"/>
        <v>0.37251020280520442</v>
      </c>
      <c r="F27">
        <v>0.38832374232493272</v>
      </c>
      <c r="G27">
        <v>0.35769565139520121</v>
      </c>
      <c r="H27">
        <v>0.37377170123370779</v>
      </c>
      <c r="I27">
        <v>0.33827841465377823</v>
      </c>
      <c r="J27">
        <v>0.38373209523639618</v>
      </c>
      <c r="K27">
        <v>0.39866916291224358</v>
      </c>
      <c r="L27">
        <v>0.35061684928227782</v>
      </c>
      <c r="M27">
        <v>0.37949423901330193</v>
      </c>
      <c r="N27">
        <v>0.37829374033398899</v>
      </c>
      <c r="O27">
        <v>0.3790462515873998</v>
      </c>
      <c r="P27">
        <v>0.32310164756508258</v>
      </c>
      <c r="Q27">
        <v>0.39018973817832409</v>
      </c>
      <c r="R27">
        <v>0.37495356719870598</v>
      </c>
      <c r="S27">
        <v>0.40373728618400773</v>
      </c>
      <c r="T27">
        <v>0.36774895497871751</v>
      </c>
      <c r="V27">
        <v>2</v>
      </c>
      <c r="W27" s="20">
        <v>0.05</v>
      </c>
      <c r="X27" s="19">
        <f t="shared" si="13"/>
        <v>0.80479279337282172</v>
      </c>
      <c r="Y27">
        <v>0.80169971671388107</v>
      </c>
      <c r="Z27">
        <v>0.7847025495750708</v>
      </c>
      <c r="AA27">
        <v>0.8101983002832861</v>
      </c>
      <c r="AB27">
        <v>0.83002832861189801</v>
      </c>
      <c r="AC27">
        <v>0.82102272727272729</v>
      </c>
      <c r="AD27">
        <v>0.79320113314447593</v>
      </c>
      <c r="AE27">
        <v>0.81303116147308785</v>
      </c>
      <c r="AF27">
        <v>0.80169971671388107</v>
      </c>
      <c r="AG27">
        <v>0.80736543909348446</v>
      </c>
      <c r="AH27">
        <v>0.77272727272727271</v>
      </c>
      <c r="AI27">
        <v>0.83286118980169976</v>
      </c>
      <c r="AJ27">
        <v>0.81586402266288949</v>
      </c>
      <c r="AK27">
        <v>0.79036827195467418</v>
      </c>
      <c r="AL27">
        <v>0.81303116147308785</v>
      </c>
      <c r="AM27">
        <v>0.78409090909090906</v>
      </c>
      <c r="AQ27">
        <v>4.4307708740234384E-3</v>
      </c>
      <c r="AR27">
        <v>5.046844482421875E-3</v>
      </c>
      <c r="AS27" s="24">
        <f t="shared" si="3"/>
        <v>6.1626342072145857E-4</v>
      </c>
      <c r="AT27">
        <f t="shared" si="4"/>
        <v>6.1607360839843663E-4</v>
      </c>
      <c r="AU27">
        <f t="shared" si="5"/>
        <v>1</v>
      </c>
      <c r="AW27">
        <v>0</v>
      </c>
      <c r="AX27">
        <f t="shared" si="2"/>
        <v>0</v>
      </c>
      <c r="BO27">
        <v>0.44307708740234381</v>
      </c>
      <c r="BP27">
        <v>0.41046142578125</v>
      </c>
      <c r="BQ27" s="24">
        <f t="shared" si="11"/>
        <v>6.1626342072145857E-4</v>
      </c>
      <c r="BR27">
        <f t="shared" si="6"/>
        <v>3.2615661621093806E-2</v>
      </c>
      <c r="BS27">
        <f t="shared" si="7"/>
        <v>1</v>
      </c>
      <c r="BV27">
        <v>4.4307708740234384E-3</v>
      </c>
      <c r="BW27">
        <v>5.046844482421875E-3</v>
      </c>
      <c r="BY27">
        <f t="shared" si="8"/>
        <v>0.44307708740234386</v>
      </c>
      <c r="BZ27">
        <f t="shared" si="9"/>
        <v>0.5046844482421875</v>
      </c>
    </row>
    <row r="28" spans="3:78">
      <c r="D28" s="20">
        <v>7.0000000000000007E-2</v>
      </c>
      <c r="E28" s="21">
        <f t="shared" si="12"/>
        <v>0.37204391952220855</v>
      </c>
      <c r="F28">
        <v>0.37736926827375361</v>
      </c>
      <c r="G28">
        <v>0.37801012811053392</v>
      </c>
      <c r="H28">
        <v>0.37945904321039198</v>
      </c>
      <c r="I28">
        <v>0.37220922470932399</v>
      </c>
      <c r="J28">
        <v>0.37578712282247118</v>
      </c>
      <c r="K28">
        <v>0.41395384168451871</v>
      </c>
      <c r="L28">
        <v>0.32059150195353459</v>
      </c>
      <c r="M28">
        <v>0.37735858864425942</v>
      </c>
      <c r="N28">
        <v>0.36467244850177022</v>
      </c>
      <c r="O28">
        <v>0.3569207618697216</v>
      </c>
      <c r="P28">
        <v>0.34114324704593252</v>
      </c>
      <c r="Q28">
        <v>0.39658408718111748</v>
      </c>
      <c r="R28">
        <v>0.36420800294468969</v>
      </c>
      <c r="S28">
        <v>0.40868967361045982</v>
      </c>
      <c r="T28">
        <v>0.35370185227065098</v>
      </c>
      <c r="V28">
        <v>3</v>
      </c>
      <c r="W28" s="20">
        <v>0.06</v>
      </c>
      <c r="X28" s="19">
        <f t="shared" si="13"/>
        <v>0.8059270109022233</v>
      </c>
      <c r="Y28">
        <v>0.79886685552407932</v>
      </c>
      <c r="Z28">
        <v>0.79320113314447593</v>
      </c>
      <c r="AA28">
        <v>0.81586402266288949</v>
      </c>
      <c r="AB28">
        <v>0.82436260623229463</v>
      </c>
      <c r="AC28">
        <v>0.82954545454545459</v>
      </c>
      <c r="AD28">
        <v>0.80453257790368271</v>
      </c>
      <c r="AE28">
        <v>0.80736543909348446</v>
      </c>
      <c r="AF28">
        <v>0.80453257790368271</v>
      </c>
      <c r="AG28">
        <v>0.80453257790368271</v>
      </c>
      <c r="AH28">
        <v>0.77840909090909094</v>
      </c>
      <c r="AI28">
        <v>0.83852691218130315</v>
      </c>
      <c r="AJ28">
        <v>0.80736543909348446</v>
      </c>
      <c r="AK28">
        <v>0.79320113314447593</v>
      </c>
      <c r="AL28">
        <v>0.81303116147308785</v>
      </c>
      <c r="AM28">
        <v>0.77556818181818177</v>
      </c>
      <c r="AQ28">
        <v>0</v>
      </c>
      <c r="AR28">
        <v>0</v>
      </c>
      <c r="AS28" s="24">
        <f t="shared" si="3"/>
        <v>0</v>
      </c>
      <c r="AT28">
        <f t="shared" si="4"/>
        <v>0</v>
      </c>
      <c r="AU28">
        <f t="shared" si="5"/>
        <v>1</v>
      </c>
      <c r="AW28">
        <v>0</v>
      </c>
      <c r="AX28">
        <f t="shared" si="2"/>
        <v>0</v>
      </c>
      <c r="BO28">
        <v>0</v>
      </c>
      <c r="BP28">
        <v>0</v>
      </c>
      <c r="BQ28" s="24">
        <f t="shared" si="11"/>
        <v>0</v>
      </c>
      <c r="BR28">
        <f t="shared" si="6"/>
        <v>0</v>
      </c>
      <c r="BS28">
        <f t="shared" si="7"/>
        <v>1</v>
      </c>
      <c r="BV28">
        <v>0</v>
      </c>
      <c r="BW28">
        <v>0</v>
      </c>
      <c r="BY28">
        <f t="shared" si="8"/>
        <v>0</v>
      </c>
      <c r="BZ28">
        <f t="shared" si="9"/>
        <v>0</v>
      </c>
    </row>
    <row r="29" spans="3:78">
      <c r="D29" s="20">
        <v>0.08</v>
      </c>
      <c r="E29" s="21">
        <f t="shared" si="12"/>
        <v>0.36658089010428829</v>
      </c>
      <c r="F29">
        <v>0.38394005080223242</v>
      </c>
      <c r="G29">
        <v>0.35448957693722832</v>
      </c>
      <c r="H29">
        <v>0.36725165285643302</v>
      </c>
      <c r="I29">
        <v>0.32928024697578678</v>
      </c>
      <c r="J29">
        <v>0.38420360559325117</v>
      </c>
      <c r="K29">
        <v>0.42398057909133241</v>
      </c>
      <c r="L29">
        <v>0.32866423178359572</v>
      </c>
      <c r="M29">
        <v>0.36850540128197001</v>
      </c>
      <c r="N29">
        <v>0.37914060230833663</v>
      </c>
      <c r="O29">
        <v>0.38302207997610987</v>
      </c>
      <c r="P29">
        <v>0.33618986752357932</v>
      </c>
      <c r="Q29">
        <v>0.3631601869552184</v>
      </c>
      <c r="R29">
        <v>0.35637028977905838</v>
      </c>
      <c r="S29">
        <v>0.39664779272375938</v>
      </c>
      <c r="T29">
        <v>0.34386718697643331</v>
      </c>
      <c r="V29">
        <v>4</v>
      </c>
      <c r="W29" s="20">
        <v>7.0000000000000007E-2</v>
      </c>
      <c r="X29" s="19">
        <f t="shared" si="13"/>
        <v>0.80649733882736696</v>
      </c>
      <c r="Y29">
        <v>0.80453257790368271</v>
      </c>
      <c r="Z29">
        <v>0.79036827195467418</v>
      </c>
      <c r="AA29">
        <v>0.8101983002832861</v>
      </c>
      <c r="AB29">
        <v>0.82152974504249288</v>
      </c>
      <c r="AC29">
        <v>0.82386363636363635</v>
      </c>
      <c r="AD29">
        <v>0.79886685552407932</v>
      </c>
      <c r="AE29">
        <v>0.82152974504249288</v>
      </c>
      <c r="AF29">
        <v>0.80736543909348446</v>
      </c>
      <c r="AG29">
        <v>0.8101983002832861</v>
      </c>
      <c r="AH29">
        <v>0.79545454545454541</v>
      </c>
      <c r="AI29">
        <v>0.81869688385269124</v>
      </c>
      <c r="AJ29">
        <v>0.80736543909348446</v>
      </c>
      <c r="AK29">
        <v>0.79603399433427757</v>
      </c>
      <c r="AL29">
        <v>0.80736543909348446</v>
      </c>
      <c r="AM29">
        <v>0.78409090909090906</v>
      </c>
      <c r="AQ29">
        <v>0</v>
      </c>
      <c r="AR29">
        <v>0</v>
      </c>
      <c r="AS29" s="24">
        <f t="shared" si="3"/>
        <v>0</v>
      </c>
      <c r="AT29">
        <f t="shared" si="4"/>
        <v>0</v>
      </c>
      <c r="AU29">
        <f t="shared" si="5"/>
        <v>1</v>
      </c>
      <c r="AW29">
        <v>5.2831649780273438</v>
      </c>
      <c r="AX29">
        <f t="shared" si="2"/>
        <v>5.2999999999999999E-2</v>
      </c>
      <c r="BO29">
        <v>0</v>
      </c>
      <c r="BP29">
        <v>0</v>
      </c>
      <c r="BQ29" s="24">
        <f t="shared" si="11"/>
        <v>0</v>
      </c>
      <c r="BR29">
        <f t="shared" si="6"/>
        <v>0</v>
      </c>
      <c r="BS29">
        <f t="shared" si="7"/>
        <v>1</v>
      </c>
      <c r="BV29">
        <v>0</v>
      </c>
      <c r="BW29">
        <v>0</v>
      </c>
      <c r="BY29">
        <f t="shared" si="8"/>
        <v>0</v>
      </c>
      <c r="BZ29">
        <f t="shared" si="9"/>
        <v>0</v>
      </c>
    </row>
    <row r="30" spans="3:78">
      <c r="D30" s="20">
        <v>0.09</v>
      </c>
      <c r="E30" s="21">
        <f t="shared" si="12"/>
        <v>0.36755540026231814</v>
      </c>
      <c r="F30">
        <v>0.35940050980183202</v>
      </c>
      <c r="G30">
        <v>0.3791824572545387</v>
      </c>
      <c r="H30">
        <v>0.3667009469751713</v>
      </c>
      <c r="I30">
        <v>0.35218989221328151</v>
      </c>
      <c r="J30">
        <v>0.39461551992997762</v>
      </c>
      <c r="K30">
        <v>0.41129763790820972</v>
      </c>
      <c r="L30">
        <v>0.32544091884330678</v>
      </c>
      <c r="M30">
        <v>0.39295369714994322</v>
      </c>
      <c r="N30">
        <v>0.35053718217555091</v>
      </c>
      <c r="O30">
        <v>0.36134204173638151</v>
      </c>
      <c r="P30">
        <v>0.32145355854863888</v>
      </c>
      <c r="Q30">
        <v>0.36434019501141768</v>
      </c>
      <c r="R30">
        <v>0.36743928465863668</v>
      </c>
      <c r="S30">
        <v>0.40621178009644382</v>
      </c>
      <c r="T30">
        <v>0.36022538163144252</v>
      </c>
      <c r="V30">
        <v>5</v>
      </c>
      <c r="W30" s="20">
        <v>0.08</v>
      </c>
      <c r="X30" s="19">
        <f t="shared" si="13"/>
        <v>0.80592808395570448</v>
      </c>
      <c r="Y30">
        <v>0.79036827195467418</v>
      </c>
      <c r="Z30">
        <v>0.78753541076487255</v>
      </c>
      <c r="AA30">
        <v>0.81303116147308785</v>
      </c>
      <c r="AB30">
        <v>0.83286118980169976</v>
      </c>
      <c r="AC30">
        <v>0.82386363636363635</v>
      </c>
      <c r="AD30">
        <v>0.7847025495750708</v>
      </c>
      <c r="AE30">
        <v>0.81586402266288949</v>
      </c>
      <c r="AF30">
        <v>0.80736543909348446</v>
      </c>
      <c r="AG30">
        <v>0.80736543909348446</v>
      </c>
      <c r="AH30">
        <v>0.78693181818181823</v>
      </c>
      <c r="AI30">
        <v>0.82436260623229463</v>
      </c>
      <c r="AJ30">
        <v>0.81869688385269124</v>
      </c>
      <c r="AK30">
        <v>0.80169971671388107</v>
      </c>
      <c r="AL30">
        <v>0.81586402266288949</v>
      </c>
      <c r="AM30">
        <v>0.77840909090909094</v>
      </c>
      <c r="AQ30">
        <v>4.2667388916015618E-2</v>
      </c>
      <c r="AR30">
        <v>5.2831649780273438E-2</v>
      </c>
      <c r="AS30" s="24">
        <f t="shared" si="3"/>
        <v>1.021609242470395E-2</v>
      </c>
      <c r="AT30">
        <f t="shared" si="4"/>
        <v>1.0164260864257819E-2</v>
      </c>
      <c r="AU30">
        <f t="shared" si="5"/>
        <v>0</v>
      </c>
      <c r="AW30">
        <v>3.0681610107421879</v>
      </c>
      <c r="AX30">
        <f t="shared" si="2"/>
        <v>3.1E-2</v>
      </c>
      <c r="BO30">
        <v>4.2667388916015616</v>
      </c>
      <c r="BP30">
        <v>5.2831649780273438</v>
      </c>
      <c r="BQ30" s="24">
        <f t="shared" si="11"/>
        <v>1.021609242470395E-2</v>
      </c>
      <c r="BR30">
        <f t="shared" si="6"/>
        <v>1.0164260864257821</v>
      </c>
      <c r="BS30">
        <f t="shared" si="7"/>
        <v>0</v>
      </c>
      <c r="BV30">
        <v>4.2667388916015618E-2</v>
      </c>
      <c r="BW30">
        <v>5.2831649780273438E-2</v>
      </c>
      <c r="BY30">
        <f t="shared" si="8"/>
        <v>4.2667388916015616</v>
      </c>
      <c r="BZ30">
        <f t="shared" si="9"/>
        <v>5.2831649780273438</v>
      </c>
    </row>
    <row r="31" spans="3:78">
      <c r="D31" s="20">
        <v>0.1</v>
      </c>
      <c r="E31" s="21">
        <f t="shared" si="12"/>
        <v>0.37023777998052576</v>
      </c>
      <c r="F31">
        <v>0.36784120257741049</v>
      </c>
      <c r="G31">
        <v>0.36220635907009918</v>
      </c>
      <c r="H31">
        <v>0.36067817165507182</v>
      </c>
      <c r="I31">
        <v>0.35805236165959908</v>
      </c>
      <c r="J31">
        <v>0.39443766651651091</v>
      </c>
      <c r="K31">
        <v>0.42714165554556749</v>
      </c>
      <c r="L31">
        <v>0.32479203400696049</v>
      </c>
      <c r="M31">
        <v>0.37262113421497012</v>
      </c>
      <c r="N31">
        <v>0.39352537960084127</v>
      </c>
      <c r="O31">
        <v>0.36883860880438019</v>
      </c>
      <c r="P31">
        <v>0.32348226801932312</v>
      </c>
      <c r="Q31">
        <v>0.3687081336495841</v>
      </c>
      <c r="R31">
        <v>0.3742874400234078</v>
      </c>
      <c r="S31">
        <v>0.38757147177981699</v>
      </c>
      <c r="T31">
        <v>0.36938281258434319</v>
      </c>
      <c r="V31">
        <v>6</v>
      </c>
      <c r="W31" s="20">
        <v>0.09</v>
      </c>
      <c r="X31" s="19">
        <f t="shared" si="13"/>
        <v>0.80876201819898708</v>
      </c>
      <c r="Y31">
        <v>0.80736543909348446</v>
      </c>
      <c r="Z31">
        <v>0.79320113314447593</v>
      </c>
      <c r="AA31">
        <v>0.81869688385269124</v>
      </c>
      <c r="AB31">
        <v>0.83002832861189801</v>
      </c>
      <c r="AC31">
        <v>0.81818181818181823</v>
      </c>
      <c r="AD31">
        <v>0.80453257790368271</v>
      </c>
      <c r="AE31">
        <v>0.81869688385269124</v>
      </c>
      <c r="AF31">
        <v>0.79320113314447593</v>
      </c>
      <c r="AG31">
        <v>0.81586402266288949</v>
      </c>
      <c r="AH31">
        <v>0.79829545454545459</v>
      </c>
      <c r="AI31">
        <v>0.8356940509915014</v>
      </c>
      <c r="AJ31">
        <v>0.81869688385269124</v>
      </c>
      <c r="AK31">
        <v>0.79603399433427757</v>
      </c>
      <c r="AL31">
        <v>0.80453257790368271</v>
      </c>
      <c r="AM31">
        <v>0.77840909090909094</v>
      </c>
      <c r="AQ31">
        <v>5.4189682006835938E-2</v>
      </c>
      <c r="AR31">
        <v>3.0681610107421878E-2</v>
      </c>
      <c r="AS31" s="24">
        <f t="shared" si="3"/>
        <v>2.3233909720608899E-2</v>
      </c>
      <c r="AT31">
        <f t="shared" si="4"/>
        <v>2.3508071899414059E-2</v>
      </c>
      <c r="AU31">
        <f t="shared" si="5"/>
        <v>0</v>
      </c>
      <c r="AW31">
        <v>4.461669921875</v>
      </c>
      <c r="AX31">
        <f t="shared" si="2"/>
        <v>4.4999999999999998E-2</v>
      </c>
      <c r="BO31">
        <v>5.4189682006835938</v>
      </c>
      <c r="BP31">
        <v>3.0427932739257808</v>
      </c>
      <c r="BQ31" s="24">
        <f t="shared" si="11"/>
        <v>2.3233909720608899E-2</v>
      </c>
      <c r="BR31">
        <f t="shared" si="6"/>
        <v>2.3761749267578129</v>
      </c>
      <c r="BS31">
        <f t="shared" si="7"/>
        <v>0</v>
      </c>
      <c r="BV31">
        <v>5.4189682006835938E-2</v>
      </c>
      <c r="BW31">
        <v>3.0681610107421878E-2</v>
      </c>
      <c r="BY31">
        <f t="shared" si="8"/>
        <v>5.4189682006835938</v>
      </c>
      <c r="BZ31">
        <f t="shared" si="9"/>
        <v>3.0681610107421879</v>
      </c>
    </row>
    <row r="32" spans="3:78">
      <c r="D32" s="20">
        <v>0.11</v>
      </c>
      <c r="E32" s="21">
        <f t="shared" si="12"/>
        <v>0.36810787825197883</v>
      </c>
      <c r="F32">
        <v>0.36297007168536932</v>
      </c>
      <c r="G32">
        <v>0.36093850420150081</v>
      </c>
      <c r="H32">
        <v>0.36802167300756361</v>
      </c>
      <c r="I32">
        <v>0.31718168895266491</v>
      </c>
      <c r="J32">
        <v>0.39385586300569742</v>
      </c>
      <c r="K32">
        <v>0.41706594223349658</v>
      </c>
      <c r="L32">
        <v>0.35052847620011429</v>
      </c>
      <c r="M32">
        <v>0.37394814085684741</v>
      </c>
      <c r="N32">
        <v>0.36692224489352632</v>
      </c>
      <c r="O32">
        <v>0.37365867928270557</v>
      </c>
      <c r="P32">
        <v>0.33929517935296027</v>
      </c>
      <c r="Q32">
        <v>0.36324272114213452</v>
      </c>
      <c r="R32">
        <v>0.37215363825940018</v>
      </c>
      <c r="S32">
        <v>0.39948869667345899</v>
      </c>
      <c r="T32">
        <v>0.36234665403224309</v>
      </c>
      <c r="V32">
        <v>7</v>
      </c>
      <c r="W32" s="20">
        <v>0.1</v>
      </c>
      <c r="X32" s="19">
        <f t="shared" si="13"/>
        <v>0.80271536183363368</v>
      </c>
      <c r="Y32">
        <v>0.80169971671388107</v>
      </c>
      <c r="Z32">
        <v>0.78753541076487255</v>
      </c>
      <c r="AA32">
        <v>0.81869688385269124</v>
      </c>
      <c r="AB32">
        <v>0.81869688385269124</v>
      </c>
      <c r="AC32">
        <v>0.81818181818181823</v>
      </c>
      <c r="AD32">
        <v>0.78186968838526916</v>
      </c>
      <c r="AE32">
        <v>0.82152974504249288</v>
      </c>
      <c r="AF32">
        <v>0.79320113314447593</v>
      </c>
      <c r="AG32">
        <v>0.79320113314447593</v>
      </c>
      <c r="AH32">
        <v>0.78125</v>
      </c>
      <c r="AI32">
        <v>0.83002832861189801</v>
      </c>
      <c r="AJ32">
        <v>0.80736543909348446</v>
      </c>
      <c r="AK32">
        <v>0.79603399433427757</v>
      </c>
      <c r="AL32">
        <v>0.81303116147308785</v>
      </c>
      <c r="AM32">
        <v>0.77840909090909094</v>
      </c>
      <c r="AQ32">
        <v>4.4862747192382813E-2</v>
      </c>
      <c r="AR32">
        <v>4.461669921875E-2</v>
      </c>
      <c r="AS32" s="24">
        <f t="shared" si="3"/>
        <v>2.4601770631264277E-4</v>
      </c>
      <c r="AT32">
        <f t="shared" si="4"/>
        <v>2.460479736328125E-4</v>
      </c>
      <c r="AU32">
        <f t="shared" si="5"/>
        <v>1</v>
      </c>
      <c r="AW32">
        <v>1.009941101074219</v>
      </c>
      <c r="AX32">
        <f t="shared" si="2"/>
        <v>0.01</v>
      </c>
      <c r="BO32">
        <v>4.4862747192382813</v>
      </c>
      <c r="BP32">
        <v>4.461669921875</v>
      </c>
      <c r="BQ32" s="24">
        <f t="shared" si="11"/>
        <v>2.4601770631264277E-4</v>
      </c>
      <c r="BR32">
        <f t="shared" si="6"/>
        <v>2.460479736328125E-2</v>
      </c>
      <c r="BS32">
        <f t="shared" si="7"/>
        <v>1</v>
      </c>
      <c r="BV32">
        <v>4.4862747192382813E-2</v>
      </c>
      <c r="BW32">
        <v>4.461669921875E-2</v>
      </c>
      <c r="BY32">
        <f t="shared" si="8"/>
        <v>4.4862747192382813</v>
      </c>
      <c r="BZ32">
        <f t="shared" si="9"/>
        <v>4.461669921875</v>
      </c>
    </row>
    <row r="33" spans="4:78">
      <c r="D33" s="20">
        <v>0.12</v>
      </c>
      <c r="E33" s="21">
        <f t="shared" si="12"/>
        <v>0.36883480334484381</v>
      </c>
      <c r="F33">
        <v>0.3981689926938326</v>
      </c>
      <c r="G33">
        <v>0.38781428898584253</v>
      </c>
      <c r="H33">
        <v>0.36439446631601002</v>
      </c>
      <c r="I33">
        <v>0.33180540146791199</v>
      </c>
      <c r="J33">
        <v>0.38399581461880172</v>
      </c>
      <c r="K33">
        <v>0.3971723255412275</v>
      </c>
      <c r="L33">
        <v>0.33724702420261571</v>
      </c>
      <c r="M33">
        <v>0.37969268355357</v>
      </c>
      <c r="N33">
        <v>0.36029704578581118</v>
      </c>
      <c r="O33">
        <v>0.36338254370250389</v>
      </c>
      <c r="P33">
        <v>0.35562459575577893</v>
      </c>
      <c r="Q33">
        <v>0.36796029100773298</v>
      </c>
      <c r="R33">
        <v>0.35649949590494129</v>
      </c>
      <c r="S33">
        <v>0.38816602558479862</v>
      </c>
      <c r="T33">
        <v>0.36030105505127891</v>
      </c>
      <c r="V33">
        <v>8</v>
      </c>
      <c r="W33" s="20">
        <v>0.11</v>
      </c>
      <c r="X33" s="19">
        <f t="shared" si="13"/>
        <v>0.80573708043608894</v>
      </c>
      <c r="Y33">
        <v>0.80169971671388107</v>
      </c>
      <c r="Z33">
        <v>0.78186968838526916</v>
      </c>
      <c r="AA33">
        <v>0.81303116147308785</v>
      </c>
      <c r="AB33">
        <v>0.83002832861189801</v>
      </c>
      <c r="AC33">
        <v>0.82102272727272729</v>
      </c>
      <c r="AD33">
        <v>0.79603399433427757</v>
      </c>
      <c r="AE33">
        <v>0.81869688385269124</v>
      </c>
      <c r="AF33">
        <v>0.8101983002832861</v>
      </c>
      <c r="AG33">
        <v>0.80453257790368271</v>
      </c>
      <c r="AH33">
        <v>0.78409090909090906</v>
      </c>
      <c r="AI33">
        <v>0.83002832861189801</v>
      </c>
      <c r="AJ33">
        <v>0.81586402266288949</v>
      </c>
      <c r="AK33">
        <v>0.79320113314447593</v>
      </c>
      <c r="AL33">
        <v>0.81303116147308785</v>
      </c>
      <c r="AM33">
        <v>0.77272727272727271</v>
      </c>
      <c r="AQ33">
        <v>6.5402984619140616E-3</v>
      </c>
      <c r="AR33">
        <v>1.0099411010742189E-2</v>
      </c>
      <c r="AS33" s="24">
        <f t="shared" si="3"/>
        <v>3.5654537106336141E-3</v>
      </c>
      <c r="AT33">
        <f t="shared" si="4"/>
        <v>3.5591125488281276E-3</v>
      </c>
      <c r="AU33">
        <f t="shared" si="5"/>
        <v>0</v>
      </c>
      <c r="AW33">
        <v>0</v>
      </c>
      <c r="AX33">
        <f t="shared" si="2"/>
        <v>0</v>
      </c>
      <c r="BO33">
        <v>0.65402984619140625</v>
      </c>
      <c r="BP33">
        <v>1.009941101074219</v>
      </c>
      <c r="BQ33" s="24">
        <f t="shared" si="11"/>
        <v>3.5654537106336141E-3</v>
      </c>
      <c r="BR33">
        <f t="shared" si="6"/>
        <v>0.35591125488281272</v>
      </c>
      <c r="BS33">
        <f t="shared" si="7"/>
        <v>0</v>
      </c>
      <c r="BV33">
        <v>6.5402984619140616E-3</v>
      </c>
      <c r="BW33">
        <v>1.0099411010742189E-2</v>
      </c>
      <c r="BY33">
        <f t="shared" si="8"/>
        <v>0.65402984619140614</v>
      </c>
      <c r="BZ33">
        <f t="shared" si="9"/>
        <v>1.009941101074219</v>
      </c>
    </row>
    <row r="34" spans="4:78">
      <c r="D34" s="20">
        <v>0.13</v>
      </c>
      <c r="E34" s="21">
        <f t="shared" si="12"/>
        <v>0.36946280794243441</v>
      </c>
      <c r="F34">
        <v>0.39110663699354298</v>
      </c>
      <c r="G34">
        <v>0.34190506813041438</v>
      </c>
      <c r="H34">
        <v>0.39374236945629998</v>
      </c>
      <c r="I34">
        <v>0.34306682524244908</v>
      </c>
      <c r="J34">
        <v>0.38617587136418507</v>
      </c>
      <c r="K34">
        <v>0.42174192042271902</v>
      </c>
      <c r="L34">
        <v>0.3174903736952201</v>
      </c>
      <c r="M34">
        <v>0.37283142054348128</v>
      </c>
      <c r="N34">
        <v>0.38880569134610371</v>
      </c>
      <c r="O34">
        <v>0.35332007009720789</v>
      </c>
      <c r="P34">
        <v>0.33622657900155251</v>
      </c>
      <c r="Q34">
        <v>0.38232468382812002</v>
      </c>
      <c r="R34">
        <v>0.37135543068938509</v>
      </c>
      <c r="S34">
        <v>0.40905620936767162</v>
      </c>
      <c r="T34">
        <v>0.33279296895816513</v>
      </c>
      <c r="V34">
        <v>9</v>
      </c>
      <c r="W34" s="20">
        <v>0.12</v>
      </c>
      <c r="X34" s="19">
        <f t="shared" si="13"/>
        <v>0.8066856597132801</v>
      </c>
      <c r="Y34">
        <v>0.79320113314447593</v>
      </c>
      <c r="Z34">
        <v>0.7847025495750708</v>
      </c>
      <c r="AA34">
        <v>0.81586402266288949</v>
      </c>
      <c r="AB34">
        <v>0.83002832861189801</v>
      </c>
      <c r="AC34">
        <v>0.82386363636363635</v>
      </c>
      <c r="AD34">
        <v>0.78753541076487255</v>
      </c>
      <c r="AE34">
        <v>0.82152974504249288</v>
      </c>
      <c r="AF34">
        <v>0.79603399433427757</v>
      </c>
      <c r="AG34">
        <v>0.81586402266288949</v>
      </c>
      <c r="AH34">
        <v>0.79545454545454541</v>
      </c>
      <c r="AI34">
        <v>0.81869688385269124</v>
      </c>
      <c r="AJ34">
        <v>0.81869688385269124</v>
      </c>
      <c r="AK34">
        <v>0.79886685552407932</v>
      </c>
      <c r="AL34">
        <v>0.81869688385269124</v>
      </c>
      <c r="AM34">
        <v>0.78125</v>
      </c>
      <c r="AQ34">
        <v>0</v>
      </c>
      <c r="AR34">
        <v>0</v>
      </c>
      <c r="AS34" s="24">
        <f t="shared" si="3"/>
        <v>0</v>
      </c>
      <c r="AT34">
        <f t="shared" si="4"/>
        <v>0</v>
      </c>
      <c r="AU34">
        <f t="shared" si="5"/>
        <v>1</v>
      </c>
      <c r="AW34">
        <v>43.243217468261719</v>
      </c>
      <c r="AX34">
        <f t="shared" si="2"/>
        <v>0.432</v>
      </c>
      <c r="BO34">
        <v>0</v>
      </c>
      <c r="BP34">
        <v>0</v>
      </c>
      <c r="BQ34" s="24">
        <f t="shared" si="11"/>
        <v>0</v>
      </c>
      <c r="BR34">
        <f t="shared" si="6"/>
        <v>0</v>
      </c>
      <c r="BS34">
        <f t="shared" si="7"/>
        <v>1</v>
      </c>
      <c r="BV34">
        <v>0</v>
      </c>
      <c r="BW34">
        <v>0</v>
      </c>
      <c r="BY34">
        <f t="shared" si="8"/>
        <v>0</v>
      </c>
      <c r="BZ34">
        <f t="shared" si="9"/>
        <v>0</v>
      </c>
    </row>
    <row r="35" spans="4:78">
      <c r="D35" s="20">
        <v>0.14000000000000001</v>
      </c>
      <c r="E35" s="21">
        <f t="shared" si="12"/>
        <v>0.37103515518839447</v>
      </c>
      <c r="F35">
        <v>0.38881503620206093</v>
      </c>
      <c r="G35">
        <v>0.35111166890682538</v>
      </c>
      <c r="H35">
        <v>0.37821364278113279</v>
      </c>
      <c r="I35">
        <v>0.32971652104497462</v>
      </c>
      <c r="J35">
        <v>0.39032798414479308</v>
      </c>
      <c r="K35">
        <v>0.41595045536804293</v>
      </c>
      <c r="L35">
        <v>0.33884962754801862</v>
      </c>
      <c r="M35">
        <v>0.38082326914350029</v>
      </c>
      <c r="N35">
        <v>0.3946632475643333</v>
      </c>
      <c r="O35">
        <v>0.36971541262859331</v>
      </c>
      <c r="P35">
        <v>0.33673308265466051</v>
      </c>
      <c r="Q35">
        <v>0.36042029443870482</v>
      </c>
      <c r="R35">
        <v>0.38037875349260952</v>
      </c>
      <c r="S35">
        <v>0.39383525694685378</v>
      </c>
      <c r="T35">
        <v>0.3559730749608131</v>
      </c>
      <c r="V35">
        <v>10</v>
      </c>
      <c r="W35" s="20">
        <v>0.13</v>
      </c>
      <c r="X35" s="19">
        <f t="shared" si="13"/>
        <v>0.80555036913039746</v>
      </c>
      <c r="Y35">
        <v>0.79320113314447593</v>
      </c>
      <c r="Z35">
        <v>0.79603399433427757</v>
      </c>
      <c r="AA35">
        <v>0.80736543909348446</v>
      </c>
      <c r="AB35">
        <v>0.82436260623229463</v>
      </c>
      <c r="AC35">
        <v>0.81818181818181823</v>
      </c>
      <c r="AD35">
        <v>0.7847025495750708</v>
      </c>
      <c r="AE35">
        <v>0.82436260623229463</v>
      </c>
      <c r="AF35">
        <v>0.8101983002832861</v>
      </c>
      <c r="AG35">
        <v>0.80453257790368271</v>
      </c>
      <c r="AH35">
        <v>0.78693181818181823</v>
      </c>
      <c r="AI35">
        <v>0.83002832861189801</v>
      </c>
      <c r="AJ35">
        <v>0.8101983002832861</v>
      </c>
      <c r="AK35">
        <v>0.79603399433427757</v>
      </c>
      <c r="AL35">
        <v>0.81303116147308785</v>
      </c>
      <c r="AM35">
        <v>0.78409090909090906</v>
      </c>
      <c r="AQ35">
        <v>0.44270896911621088</v>
      </c>
      <c r="AR35">
        <v>0.43243217468261719</v>
      </c>
      <c r="AS35" s="24">
        <f t="shared" si="3"/>
        <v>1.0224168610880702E-2</v>
      </c>
      <c r="AT35">
        <f t="shared" si="4"/>
        <v>1.0276794433593694E-2</v>
      </c>
      <c r="AU35">
        <f t="shared" si="5"/>
        <v>1</v>
      </c>
      <c r="AW35">
        <v>7.62939453125E-4</v>
      </c>
      <c r="AX35">
        <f t="shared" si="2"/>
        <v>0</v>
      </c>
      <c r="BO35">
        <v>44.270896911621087</v>
      </c>
      <c r="BP35">
        <v>43.243217468261719</v>
      </c>
      <c r="BQ35" s="24">
        <f t="shared" si="11"/>
        <v>1.0224168610880702E-2</v>
      </c>
      <c r="BR35">
        <f t="shared" si="6"/>
        <v>1.0276794433593679</v>
      </c>
      <c r="BS35">
        <f t="shared" si="7"/>
        <v>1</v>
      </c>
      <c r="BV35">
        <v>0.44270896911621088</v>
      </c>
      <c r="BW35">
        <v>0.43243217468261719</v>
      </c>
      <c r="BY35">
        <f t="shared" si="8"/>
        <v>44.270896911621087</v>
      </c>
      <c r="BZ35">
        <f t="shared" si="9"/>
        <v>43.243217468261719</v>
      </c>
    </row>
    <row r="36" spans="4:78">
      <c r="D36" s="20">
        <v>0.15</v>
      </c>
      <c r="E36" s="21">
        <f t="shared" si="12"/>
        <v>0.36507811210649888</v>
      </c>
      <c r="F36">
        <v>0.36885964314186193</v>
      </c>
      <c r="G36">
        <v>0.35891566497839489</v>
      </c>
      <c r="H36">
        <v>0.36463000515728172</v>
      </c>
      <c r="I36">
        <v>0.34903085888524071</v>
      </c>
      <c r="J36">
        <v>0.37736586699190289</v>
      </c>
      <c r="K36">
        <v>0.40895876247770913</v>
      </c>
      <c r="L36">
        <v>0.32863511129294248</v>
      </c>
      <c r="M36">
        <v>0.38563180291372778</v>
      </c>
      <c r="N36">
        <v>0.37205497003827082</v>
      </c>
      <c r="O36">
        <v>0.36469659907032043</v>
      </c>
      <c r="P36">
        <v>0.32033129716067221</v>
      </c>
      <c r="Q36">
        <v>0.38434348946341712</v>
      </c>
      <c r="R36">
        <v>0.35806878326803809</v>
      </c>
      <c r="S36">
        <v>0.3921391165744344</v>
      </c>
      <c r="T36">
        <v>0.34250971018326831</v>
      </c>
      <c r="V36">
        <v>11</v>
      </c>
      <c r="W36" s="20">
        <v>0.14000000000000001</v>
      </c>
      <c r="X36" s="19">
        <f t="shared" si="13"/>
        <v>0.80347186453772867</v>
      </c>
      <c r="Y36">
        <v>0.79886685552407932</v>
      </c>
      <c r="Z36">
        <v>0.79320113314447593</v>
      </c>
      <c r="AA36">
        <v>0.80736543909348446</v>
      </c>
      <c r="AB36">
        <v>0.83002832861189801</v>
      </c>
      <c r="AC36">
        <v>0.8125</v>
      </c>
      <c r="AD36">
        <v>0.78186968838526916</v>
      </c>
      <c r="AE36">
        <v>0.81586402266288949</v>
      </c>
      <c r="AF36">
        <v>0.79886685552407932</v>
      </c>
      <c r="AG36">
        <v>0.79886685552407932</v>
      </c>
      <c r="AH36">
        <v>0.79545454545454541</v>
      </c>
      <c r="AI36">
        <v>0.82152974504249288</v>
      </c>
      <c r="AJ36">
        <v>0.81586402266288949</v>
      </c>
      <c r="AK36">
        <v>0.79320113314447593</v>
      </c>
      <c r="AL36">
        <v>0.81303116147308785</v>
      </c>
      <c r="AM36">
        <v>0.77556818181818177</v>
      </c>
      <c r="AQ36">
        <v>7.62939453125E-6</v>
      </c>
      <c r="AR36">
        <v>7.62939453125E-6</v>
      </c>
      <c r="AS36" s="24">
        <f t="shared" si="3"/>
        <v>0</v>
      </c>
      <c r="AT36">
        <f t="shared" si="4"/>
        <v>0</v>
      </c>
      <c r="AU36">
        <f t="shared" si="5"/>
        <v>1</v>
      </c>
      <c r="AW36">
        <v>2.5177001953125E-2</v>
      </c>
      <c r="AX36">
        <f t="shared" si="2"/>
        <v>0</v>
      </c>
      <c r="BO36">
        <v>7.62939453125E-4</v>
      </c>
      <c r="BP36">
        <v>9.1552734375E-4</v>
      </c>
      <c r="BQ36" s="24">
        <f t="shared" si="11"/>
        <v>0</v>
      </c>
      <c r="BR36">
        <f t="shared" si="6"/>
        <v>1.52587890625E-4</v>
      </c>
      <c r="BS36">
        <f t="shared" si="7"/>
        <v>1</v>
      </c>
      <c r="BV36">
        <v>7.62939453125E-6</v>
      </c>
      <c r="BW36">
        <v>7.62939453125E-6</v>
      </c>
      <c r="BY36">
        <f t="shared" si="8"/>
        <v>7.62939453125E-4</v>
      </c>
      <c r="BZ36">
        <f t="shared" si="9"/>
        <v>7.62939453125E-4</v>
      </c>
    </row>
    <row r="37" spans="4:78">
      <c r="D37" s="20">
        <v>0.25</v>
      </c>
      <c r="E37" s="21">
        <f t="shared" si="12"/>
        <v>0.36489200866017146</v>
      </c>
      <c r="F37">
        <v>0.34605564277478562</v>
      </c>
      <c r="G37">
        <v>0.36039053908711788</v>
      </c>
      <c r="H37">
        <v>0.35359941153891128</v>
      </c>
      <c r="I37">
        <v>0.33405447759272799</v>
      </c>
      <c r="J37">
        <v>0.38186603663033097</v>
      </c>
      <c r="K37">
        <v>0.40362567038605018</v>
      </c>
      <c r="L37">
        <v>0.38096801687149379</v>
      </c>
      <c r="M37">
        <v>0.37306359541529671</v>
      </c>
      <c r="N37">
        <v>0.35520886328012552</v>
      </c>
      <c r="O37">
        <v>0.36319963567678892</v>
      </c>
      <c r="P37">
        <v>0.34223505340031007</v>
      </c>
      <c r="Q37">
        <v>0.3771407884728698</v>
      </c>
      <c r="R37">
        <v>0.36524948034418242</v>
      </c>
      <c r="S37">
        <v>0.39551825138468227</v>
      </c>
      <c r="T37">
        <v>0.34120466704689911</v>
      </c>
      <c r="V37">
        <v>12</v>
      </c>
      <c r="W37" s="20">
        <v>0.15</v>
      </c>
      <c r="X37" s="19">
        <f t="shared" si="13"/>
        <v>0.80819490943428607</v>
      </c>
      <c r="Y37">
        <v>0.80736543909348446</v>
      </c>
      <c r="Z37">
        <v>0.79603399433427757</v>
      </c>
      <c r="AA37">
        <v>0.81586402266288949</v>
      </c>
      <c r="AB37">
        <v>0.81586402266288949</v>
      </c>
      <c r="AC37">
        <v>0.82386363636363635</v>
      </c>
      <c r="AD37">
        <v>0.79036827195467418</v>
      </c>
      <c r="AE37">
        <v>0.82719546742209626</v>
      </c>
      <c r="AF37">
        <v>0.79886685552407932</v>
      </c>
      <c r="AG37">
        <v>0.81303116147308785</v>
      </c>
      <c r="AH37">
        <v>0.78409090909090906</v>
      </c>
      <c r="AI37">
        <v>0.8356940509915014</v>
      </c>
      <c r="AJ37">
        <v>0.81586402266288949</v>
      </c>
      <c r="AK37">
        <v>0.79886685552407932</v>
      </c>
      <c r="AL37">
        <v>0.81586402266288949</v>
      </c>
      <c r="AM37">
        <v>0.78409090909090906</v>
      </c>
      <c r="AQ37">
        <v>2.0751953125E-3</v>
      </c>
      <c r="AR37">
        <v>2.5177001953125E-4</v>
      </c>
      <c r="AS37" s="24">
        <f t="shared" si="3"/>
        <v>1.8217638630536796E-3</v>
      </c>
      <c r="AT37">
        <f t="shared" si="4"/>
        <v>1.82342529296875E-3</v>
      </c>
      <c r="AU37">
        <f t="shared" si="5"/>
        <v>0</v>
      </c>
      <c r="AW37">
        <v>0.92220306396484375</v>
      </c>
      <c r="AX37">
        <f t="shared" si="2"/>
        <v>8.9999999999999993E-3</v>
      </c>
      <c r="BO37">
        <v>0.20751953125</v>
      </c>
      <c r="BP37">
        <v>2.5177001953125E-2</v>
      </c>
      <c r="BQ37" s="24">
        <f t="shared" si="11"/>
        <v>1.8217638630536796E-3</v>
      </c>
      <c r="BR37">
        <f t="shared" si="6"/>
        <v>0.182342529296875</v>
      </c>
      <c r="BS37">
        <f t="shared" si="7"/>
        <v>0</v>
      </c>
      <c r="BV37">
        <v>2.0751953125E-3</v>
      </c>
      <c r="BW37">
        <v>2.5177001953125E-4</v>
      </c>
      <c r="BY37">
        <f t="shared" si="8"/>
        <v>0.20751953125</v>
      </c>
      <c r="BZ37">
        <f t="shared" si="9"/>
        <v>2.5177001953125E-2</v>
      </c>
    </row>
    <row r="38" spans="4:78">
      <c r="D38" s="20">
        <v>0.5</v>
      </c>
      <c r="E38" s="21">
        <f t="shared" si="12"/>
        <v>0.38138328387896669</v>
      </c>
      <c r="F38">
        <v>0.38282444602666432</v>
      </c>
      <c r="G38">
        <v>0.34819840446922368</v>
      </c>
      <c r="H38">
        <v>0.39139099763873908</v>
      </c>
      <c r="I38">
        <v>0.35098048360734302</v>
      </c>
      <c r="J38">
        <v>0.38623737624563359</v>
      </c>
      <c r="K38">
        <v>0.44054184061806562</v>
      </c>
      <c r="L38">
        <v>0.35332875736121228</v>
      </c>
      <c r="M38">
        <v>0.42961185184597422</v>
      </c>
      <c r="N38">
        <v>0.37650338604115791</v>
      </c>
      <c r="O38">
        <v>0.37219483788019719</v>
      </c>
      <c r="P38">
        <v>0.34457760936081061</v>
      </c>
      <c r="Q38">
        <v>0.3793475807061466</v>
      </c>
      <c r="R38">
        <v>0.37256390569982212</v>
      </c>
      <c r="S38">
        <v>0.389327603681412</v>
      </c>
      <c r="T38">
        <v>0.40312017700209762</v>
      </c>
      <c r="V38">
        <v>13</v>
      </c>
      <c r="W38" s="20">
        <v>0.25</v>
      </c>
      <c r="X38" s="19">
        <f t="shared" si="13"/>
        <v>0.80479493947978364</v>
      </c>
      <c r="Y38">
        <v>0.81303116147308785</v>
      </c>
      <c r="Z38">
        <v>0.79036827195467418</v>
      </c>
      <c r="AA38">
        <v>0.8101983002832861</v>
      </c>
      <c r="AB38">
        <v>0.82719546742209626</v>
      </c>
      <c r="AC38">
        <v>0.82386363636363635</v>
      </c>
      <c r="AD38">
        <v>0.79036827195467418</v>
      </c>
      <c r="AE38">
        <v>0.81303116147308785</v>
      </c>
      <c r="AF38">
        <v>0.79603399433427757</v>
      </c>
      <c r="AG38">
        <v>0.8101983002832861</v>
      </c>
      <c r="AH38">
        <v>0.78693181818181823</v>
      </c>
      <c r="AI38">
        <v>0.81869688385269124</v>
      </c>
      <c r="AJ38">
        <v>0.80453257790368271</v>
      </c>
      <c r="AK38">
        <v>0.79603399433427757</v>
      </c>
      <c r="AL38">
        <v>0.81303116147308785</v>
      </c>
      <c r="AM38">
        <v>0.77840909090909094</v>
      </c>
      <c r="AQ38">
        <v>5.992889404296875E-3</v>
      </c>
      <c r="AR38">
        <v>9.2220306396484375E-3</v>
      </c>
      <c r="AS38" s="24">
        <f t="shared" si="3"/>
        <v>3.2343605283433278E-3</v>
      </c>
      <c r="AT38">
        <f t="shared" si="4"/>
        <v>3.2291412353515625E-3</v>
      </c>
      <c r="AU38">
        <f t="shared" si="5"/>
        <v>0</v>
      </c>
      <c r="AW38">
        <v>0</v>
      </c>
      <c r="AX38">
        <f t="shared" si="2"/>
        <v>0</v>
      </c>
      <c r="BO38">
        <v>0.5992889404296875</v>
      </c>
      <c r="BP38">
        <v>0.92220306396484375</v>
      </c>
      <c r="BQ38" s="24">
        <f t="shared" si="11"/>
        <v>3.2343605283433278E-3</v>
      </c>
      <c r="BR38">
        <f t="shared" si="6"/>
        <v>0.32291412353515625</v>
      </c>
      <c r="BS38">
        <f t="shared" si="7"/>
        <v>0</v>
      </c>
      <c r="BV38">
        <v>5.992889404296875E-3</v>
      </c>
      <c r="BW38">
        <v>9.2220306396484375E-3</v>
      </c>
      <c r="BY38">
        <f t="shared" si="8"/>
        <v>0.5992889404296875</v>
      </c>
      <c r="BZ38">
        <f t="shared" si="9"/>
        <v>0.92220306396484375</v>
      </c>
    </row>
    <row r="39" spans="4:78">
      <c r="D39" s="20">
        <v>1</v>
      </c>
      <c r="E39" s="21">
        <f t="shared" si="12"/>
        <v>0.44472359455770399</v>
      </c>
      <c r="F39">
        <v>0.46027359054805339</v>
      </c>
      <c r="G39">
        <v>0.45497966175299143</v>
      </c>
      <c r="H39">
        <v>0.48786036850792908</v>
      </c>
      <c r="I39">
        <v>0.44368118623965158</v>
      </c>
      <c r="J39">
        <v>0.39807188927298531</v>
      </c>
      <c r="K39">
        <v>0.48528643401705229</v>
      </c>
      <c r="L39">
        <v>0.45596229507047448</v>
      </c>
      <c r="M39">
        <v>0.42543246663732659</v>
      </c>
      <c r="N39">
        <v>0.48336413558235969</v>
      </c>
      <c r="O39">
        <v>0.43494057973481559</v>
      </c>
      <c r="P39">
        <v>0.38180036945705492</v>
      </c>
      <c r="Q39">
        <v>0.44390301256469478</v>
      </c>
      <c r="R39">
        <v>0.43098166314395853</v>
      </c>
      <c r="S39">
        <v>0.51073996093076279</v>
      </c>
      <c r="T39">
        <v>0.37357630490544941</v>
      </c>
      <c r="V39">
        <v>14</v>
      </c>
      <c r="W39" s="20">
        <v>0.5</v>
      </c>
      <c r="X39" s="19">
        <f t="shared" si="13"/>
        <v>0.80064114945488896</v>
      </c>
      <c r="Y39">
        <v>0.80453257790368271</v>
      </c>
      <c r="Z39">
        <v>0.78186968838526916</v>
      </c>
      <c r="AA39">
        <v>0.80736543909348446</v>
      </c>
      <c r="AB39">
        <v>0.80736543909348446</v>
      </c>
      <c r="AC39">
        <v>0.82386363636363635</v>
      </c>
      <c r="AD39">
        <v>0.77053824362606227</v>
      </c>
      <c r="AE39">
        <v>0.81869688385269124</v>
      </c>
      <c r="AF39">
        <v>0.78753541076487255</v>
      </c>
      <c r="AG39">
        <v>0.8101983002832861</v>
      </c>
      <c r="AH39">
        <v>0.79261363636363635</v>
      </c>
      <c r="AI39">
        <v>0.81869688385269124</v>
      </c>
      <c r="AJ39">
        <v>0.8101983002832861</v>
      </c>
      <c r="AK39">
        <v>0.78186968838526916</v>
      </c>
      <c r="AL39">
        <v>0.81586402266288949</v>
      </c>
      <c r="AM39">
        <v>0.77840909090909094</v>
      </c>
      <c r="AQ39">
        <v>0</v>
      </c>
      <c r="AR39">
        <v>0</v>
      </c>
      <c r="AS39" s="24">
        <f t="shared" si="3"/>
        <v>0</v>
      </c>
      <c r="AT39">
        <f t="shared" si="4"/>
        <v>0</v>
      </c>
      <c r="AU39">
        <f t="shared" si="5"/>
        <v>1</v>
      </c>
      <c r="AW39">
        <v>0</v>
      </c>
      <c r="AX39">
        <f t="shared" si="2"/>
        <v>0</v>
      </c>
      <c r="BO39">
        <v>0</v>
      </c>
      <c r="BP39">
        <v>0</v>
      </c>
      <c r="BQ39" s="24">
        <f t="shared" si="11"/>
        <v>0</v>
      </c>
      <c r="BR39">
        <f t="shared" si="6"/>
        <v>0</v>
      </c>
      <c r="BS39">
        <f t="shared" si="7"/>
        <v>1</v>
      </c>
      <c r="BV39">
        <v>0</v>
      </c>
      <c r="BW39">
        <v>0</v>
      </c>
      <c r="BY39">
        <f t="shared" si="8"/>
        <v>0</v>
      </c>
      <c r="BZ39">
        <f t="shared" si="9"/>
        <v>0</v>
      </c>
    </row>
    <row r="40" spans="4:78">
      <c r="D40" s="20">
        <v>2</v>
      </c>
      <c r="E40" s="21">
        <f t="shared" si="12"/>
        <v>1.3231505990174968</v>
      </c>
      <c r="F40">
        <v>1.344363943149915</v>
      </c>
      <c r="G40">
        <v>1.2847207796957441</v>
      </c>
      <c r="H40">
        <v>1.168925115708763</v>
      </c>
      <c r="I40">
        <v>1.3601979572100229</v>
      </c>
      <c r="J40">
        <v>1.314477299909504</v>
      </c>
      <c r="K40">
        <v>1.358626898694173</v>
      </c>
      <c r="L40">
        <v>1.254955020008498</v>
      </c>
      <c r="M40">
        <v>1.315393057724467</v>
      </c>
      <c r="N40">
        <v>1.322672526302179</v>
      </c>
      <c r="O40">
        <v>1.375042977740971</v>
      </c>
      <c r="P40">
        <v>1.291520437903152</v>
      </c>
      <c r="Q40">
        <v>1.3580234277572021</v>
      </c>
      <c r="R40">
        <v>1.360948649497441</v>
      </c>
      <c r="S40">
        <v>1.3895702320151511</v>
      </c>
      <c r="T40">
        <v>1.347820661945266</v>
      </c>
      <c r="V40">
        <v>15</v>
      </c>
      <c r="W40" s="20">
        <v>1</v>
      </c>
      <c r="X40" s="19">
        <f t="shared" si="13"/>
        <v>0.77305777319941626</v>
      </c>
      <c r="Y40">
        <v>0.77053824362606227</v>
      </c>
      <c r="Z40">
        <v>0.75920679886685549</v>
      </c>
      <c r="AA40">
        <v>0.76770538243626063</v>
      </c>
      <c r="AB40">
        <v>0.7847025495750708</v>
      </c>
      <c r="AC40">
        <v>0.80397727272727271</v>
      </c>
      <c r="AD40">
        <v>0.74504249291784708</v>
      </c>
      <c r="AE40">
        <v>0.77903682719546741</v>
      </c>
      <c r="AF40">
        <v>0.76770538243626063</v>
      </c>
      <c r="AG40">
        <v>0.75920679886685549</v>
      </c>
      <c r="AH40">
        <v>0.76704545454545459</v>
      </c>
      <c r="AI40">
        <v>0.80169971671388107</v>
      </c>
      <c r="AJ40">
        <v>0.78753541076487255</v>
      </c>
      <c r="AK40">
        <v>0.76203966005665724</v>
      </c>
      <c r="AL40">
        <v>0.77053824362606227</v>
      </c>
      <c r="AM40">
        <v>0.76988636363636365</v>
      </c>
      <c r="AQ40">
        <v>0</v>
      </c>
      <c r="AR40">
        <v>0</v>
      </c>
      <c r="AS40" s="24">
        <f t="shared" si="3"/>
        <v>0</v>
      </c>
      <c r="AT40">
        <f t="shared" si="4"/>
        <v>0</v>
      </c>
      <c r="AU40">
        <f t="shared" si="5"/>
        <v>1</v>
      </c>
      <c r="AW40">
        <v>0</v>
      </c>
      <c r="AX40">
        <f t="shared" si="2"/>
        <v>0</v>
      </c>
      <c r="BO40">
        <v>0</v>
      </c>
      <c r="BP40">
        <v>0</v>
      </c>
      <c r="BQ40" s="24">
        <f t="shared" si="11"/>
        <v>0</v>
      </c>
      <c r="BR40">
        <f t="shared" si="6"/>
        <v>0</v>
      </c>
      <c r="BS40">
        <f t="shared" si="7"/>
        <v>1</v>
      </c>
      <c r="BV40">
        <v>0</v>
      </c>
      <c r="BW40">
        <v>0</v>
      </c>
      <c r="BY40">
        <f t="shared" si="8"/>
        <v>0</v>
      </c>
      <c r="BZ40">
        <f t="shared" si="9"/>
        <v>0</v>
      </c>
    </row>
    <row r="41" spans="4:78">
      <c r="W41" s="20">
        <v>2</v>
      </c>
      <c r="X41" s="19">
        <f t="shared" si="13"/>
        <v>0.25110685466563648</v>
      </c>
      <c r="Y41">
        <v>0.24079320113314451</v>
      </c>
      <c r="Z41">
        <v>0.30594900849858359</v>
      </c>
      <c r="AA41">
        <v>0.37110481586402272</v>
      </c>
      <c r="AB41">
        <v>0.2152974504249292</v>
      </c>
      <c r="AC41">
        <v>0.22159090909090909</v>
      </c>
      <c r="AD41">
        <v>0.26628895184135981</v>
      </c>
      <c r="AE41">
        <v>0.32861189801699719</v>
      </c>
      <c r="AF41">
        <v>0.2322946175637394</v>
      </c>
      <c r="AG41">
        <v>0.2322946175637394</v>
      </c>
      <c r="AH41">
        <v>0.19602272727272729</v>
      </c>
      <c r="AI41">
        <v>0.28045325779036828</v>
      </c>
      <c r="AJ41">
        <v>0.22379603399433429</v>
      </c>
      <c r="AK41">
        <v>0.21246458923512751</v>
      </c>
      <c r="AL41">
        <v>0.2464589235127479</v>
      </c>
      <c r="AM41">
        <v>0.1931818181818182</v>
      </c>
      <c r="AQ41">
        <v>0</v>
      </c>
      <c r="AR41">
        <v>0</v>
      </c>
      <c r="AS41" s="24">
        <f t="shared" si="3"/>
        <v>0</v>
      </c>
      <c r="AT41">
        <f t="shared" si="4"/>
        <v>0</v>
      </c>
      <c r="AU41">
        <f t="shared" si="5"/>
        <v>1</v>
      </c>
      <c r="AW41">
        <v>46.827888488769531</v>
      </c>
      <c r="AX41">
        <f t="shared" si="2"/>
        <v>0.46800000000000003</v>
      </c>
      <c r="BO41">
        <v>0</v>
      </c>
      <c r="BP41">
        <v>0</v>
      </c>
      <c r="BQ41" s="24">
        <f t="shared" si="11"/>
        <v>0</v>
      </c>
      <c r="BR41">
        <f t="shared" si="6"/>
        <v>0</v>
      </c>
      <c r="BS41">
        <f t="shared" si="7"/>
        <v>1</v>
      </c>
      <c r="BV41">
        <v>0</v>
      </c>
      <c r="BW41">
        <v>0</v>
      </c>
      <c r="BY41">
        <f t="shared" si="8"/>
        <v>0</v>
      </c>
      <c r="BZ41">
        <f t="shared" si="9"/>
        <v>0</v>
      </c>
    </row>
    <row r="42" spans="4:78">
      <c r="AQ42">
        <v>0.48520278930664063</v>
      </c>
      <c r="AR42">
        <v>0.46827888488769531</v>
      </c>
      <c r="AS42" s="24">
        <f t="shared" si="3"/>
        <v>1.6781499628610468E-2</v>
      </c>
      <c r="AT42">
        <f t="shared" si="4"/>
        <v>1.6923904418945313E-2</v>
      </c>
      <c r="AU42">
        <f t="shared" si="5"/>
        <v>1</v>
      </c>
      <c r="AW42">
        <v>1.533317565917969</v>
      </c>
      <c r="AX42">
        <f t="shared" si="2"/>
        <v>1.4999999999999999E-2</v>
      </c>
      <c r="BO42">
        <v>48.520278930664063</v>
      </c>
      <c r="BP42">
        <v>46.827888488769531</v>
      </c>
      <c r="BQ42" s="24">
        <f t="shared" si="11"/>
        <v>1.6781499628610468E-2</v>
      </c>
      <c r="BR42">
        <f t="shared" si="6"/>
        <v>1.6923904418945313</v>
      </c>
      <c r="BS42">
        <f t="shared" si="7"/>
        <v>1</v>
      </c>
      <c r="BV42">
        <v>0.48520278930664063</v>
      </c>
      <c r="BW42">
        <v>0.46827888488769531</v>
      </c>
      <c r="BY42">
        <f t="shared" si="8"/>
        <v>48.520278930664063</v>
      </c>
      <c r="BZ42">
        <f t="shared" si="9"/>
        <v>46.827888488769531</v>
      </c>
    </row>
    <row r="43" spans="4:78">
      <c r="AQ43">
        <v>1.4738082885742189E-2</v>
      </c>
      <c r="AR43">
        <v>1.5333175659179689E-2</v>
      </c>
      <c r="AS43" s="24">
        <f t="shared" si="3"/>
        <v>5.952698762711618E-4</v>
      </c>
      <c r="AT43">
        <f t="shared" si="4"/>
        <v>5.950927734375E-4</v>
      </c>
      <c r="AU43">
        <f t="shared" si="5"/>
        <v>1</v>
      </c>
      <c r="AW43">
        <v>1.150321960449219</v>
      </c>
      <c r="AX43">
        <f t="shared" si="2"/>
        <v>1.2E-2</v>
      </c>
      <c r="BO43">
        <v>1.473808288574219</v>
      </c>
      <c r="BP43">
        <v>1.533317565917969</v>
      </c>
      <c r="BQ43" s="24">
        <f t="shared" si="11"/>
        <v>5.952698762711618E-4</v>
      </c>
      <c r="BR43">
        <f t="shared" si="6"/>
        <v>5.950927734375E-2</v>
      </c>
      <c r="BS43">
        <f t="shared" si="7"/>
        <v>1</v>
      </c>
      <c r="BV43">
        <v>1.4738082885742189E-2</v>
      </c>
      <c r="BW43">
        <v>1.5333175659179689E-2</v>
      </c>
      <c r="BY43">
        <f t="shared" si="8"/>
        <v>1.473808288574219</v>
      </c>
      <c r="BZ43">
        <f t="shared" si="9"/>
        <v>1.533317565917969</v>
      </c>
    </row>
    <row r="44" spans="4:78">
      <c r="D44" s="6" t="s">
        <v>37</v>
      </c>
      <c r="E44" t="s">
        <v>132</v>
      </c>
      <c r="W44" s="6" t="s">
        <v>78</v>
      </c>
      <c r="X44" t="s">
        <v>132</v>
      </c>
      <c r="AQ44">
        <v>1.7148971557617191E-2</v>
      </c>
      <c r="AR44">
        <v>1.1503219604492189E-2</v>
      </c>
      <c r="AS44" s="24">
        <f t="shared" si="3"/>
        <v>5.6298446458827563E-3</v>
      </c>
      <c r="AT44">
        <f t="shared" si="4"/>
        <v>5.6457519531250017E-3</v>
      </c>
      <c r="AU44">
        <f t="shared" si="5"/>
        <v>0</v>
      </c>
      <c r="AW44">
        <v>0</v>
      </c>
      <c r="AX44">
        <f t="shared" si="2"/>
        <v>0</v>
      </c>
      <c r="BO44">
        <v>1.714897155761719</v>
      </c>
      <c r="BP44">
        <v>1.150321960449219</v>
      </c>
      <c r="BQ44" s="24">
        <f t="shared" si="11"/>
        <v>5.6298446458827563E-3</v>
      </c>
      <c r="BR44">
        <f t="shared" si="6"/>
        <v>0.5645751953125</v>
      </c>
      <c r="BS44">
        <f t="shared" si="7"/>
        <v>0</v>
      </c>
      <c r="BV44">
        <v>1.7148971557617191E-2</v>
      </c>
      <c r="BW44">
        <v>1.1503219604492189E-2</v>
      </c>
      <c r="BY44">
        <f t="shared" si="8"/>
        <v>1.7148971557617192</v>
      </c>
      <c r="BZ44">
        <f t="shared" si="9"/>
        <v>1.150321960449219</v>
      </c>
    </row>
    <row r="45" spans="4:78">
      <c r="D45" s="22" t="s">
        <v>92</v>
      </c>
      <c r="E45" s="22" t="s">
        <v>23</v>
      </c>
      <c r="F45" s="22" t="s">
        <v>100</v>
      </c>
      <c r="G45" s="22" t="s">
        <v>101</v>
      </c>
      <c r="H45" s="22" t="s">
        <v>102</v>
      </c>
      <c r="I45" s="22" t="s">
        <v>103</v>
      </c>
      <c r="J45" s="22" t="s">
        <v>104</v>
      </c>
      <c r="K45" s="22" t="s">
        <v>105</v>
      </c>
      <c r="L45" s="22" t="s">
        <v>106</v>
      </c>
      <c r="M45" s="22" t="s">
        <v>107</v>
      </c>
      <c r="N45" s="22" t="s">
        <v>108</v>
      </c>
      <c r="O45" s="22" t="s">
        <v>109</v>
      </c>
      <c r="P45" s="22" t="s">
        <v>110</v>
      </c>
      <c r="Q45" s="22" t="s">
        <v>111</v>
      </c>
      <c r="R45" s="22" t="s">
        <v>112</v>
      </c>
      <c r="S45" s="22" t="s">
        <v>113</v>
      </c>
      <c r="T45" s="22" t="s">
        <v>114</v>
      </c>
      <c r="W45" s="22" t="s">
        <v>92</v>
      </c>
      <c r="X45" s="22" t="s">
        <v>23</v>
      </c>
      <c r="Y45" s="22" t="s">
        <v>100</v>
      </c>
      <c r="Z45" s="22" t="s">
        <v>101</v>
      </c>
      <c r="AA45" s="22" t="s">
        <v>102</v>
      </c>
      <c r="AB45" s="22" t="s">
        <v>103</v>
      </c>
      <c r="AC45" s="22" t="s">
        <v>104</v>
      </c>
      <c r="AD45" s="22" t="s">
        <v>105</v>
      </c>
      <c r="AE45" s="22" t="s">
        <v>106</v>
      </c>
      <c r="AF45" s="22" t="s">
        <v>107</v>
      </c>
      <c r="AG45" s="22" t="s">
        <v>108</v>
      </c>
      <c r="AH45" s="22" t="s">
        <v>109</v>
      </c>
      <c r="AI45" s="22" t="s">
        <v>110</v>
      </c>
      <c r="AJ45" s="22" t="s">
        <v>111</v>
      </c>
      <c r="AK45" s="22" t="s">
        <v>112</v>
      </c>
      <c r="AL45" s="22" t="s">
        <v>113</v>
      </c>
      <c r="AM45" s="22" t="s">
        <v>114</v>
      </c>
      <c r="AQ45">
        <v>2.010345458984375E-3</v>
      </c>
      <c r="AR45">
        <v>0</v>
      </c>
      <c r="AS45" s="24">
        <f t="shared" si="3"/>
        <v>2.0083260680032718E-3</v>
      </c>
      <c r="AT45">
        <f t="shared" si="4"/>
        <v>2.010345458984375E-3</v>
      </c>
      <c r="AU45">
        <f t="shared" si="5"/>
        <v>0</v>
      </c>
      <c r="AW45">
        <v>0.11444091796875</v>
      </c>
      <c r="AX45">
        <f t="shared" si="2"/>
        <v>1E-3</v>
      </c>
      <c r="BO45">
        <v>0.2010345458984375</v>
      </c>
      <c r="BP45">
        <v>0</v>
      </c>
      <c r="BQ45" s="24">
        <f t="shared" si="11"/>
        <v>2.0083260680032718E-3</v>
      </c>
      <c r="BR45">
        <f t="shared" si="6"/>
        <v>0.2010345458984375</v>
      </c>
      <c r="BS45">
        <f t="shared" si="7"/>
        <v>0</v>
      </c>
      <c r="BV45">
        <v>2.010345458984375E-3</v>
      </c>
      <c r="BW45">
        <v>0</v>
      </c>
      <c r="BY45">
        <f t="shared" si="8"/>
        <v>0.2010345458984375</v>
      </c>
      <c r="BZ45">
        <f t="shared" si="9"/>
        <v>0</v>
      </c>
    </row>
    <row r="46" spans="4:78">
      <c r="D46" s="22">
        <v>1</v>
      </c>
      <c r="E46" s="23">
        <f t="shared" ref="E46:E60" si="14">AVERAGE(F46:T46)</f>
        <v>1.5732294916681653</v>
      </c>
      <c r="F46">
        <v>1.560054587361019</v>
      </c>
      <c r="G46">
        <v>1.5752766603863779</v>
      </c>
      <c r="H46">
        <v>1.5471143731325201</v>
      </c>
      <c r="I46">
        <v>1.625240449767263</v>
      </c>
      <c r="J46">
        <v>1.5778662681295601</v>
      </c>
      <c r="K46">
        <v>1.584766716172251</v>
      </c>
      <c r="L46">
        <v>1.5846899647274459</v>
      </c>
      <c r="M46">
        <v>1.541252806478842</v>
      </c>
      <c r="N46">
        <v>1.546199923822833</v>
      </c>
      <c r="O46">
        <v>1.6213845127438411</v>
      </c>
      <c r="P46">
        <v>1.5215734018139431</v>
      </c>
      <c r="Q46">
        <v>1.551484346951072</v>
      </c>
      <c r="R46">
        <v>1.5659035778697421</v>
      </c>
      <c r="S46">
        <v>1.6176837864618061</v>
      </c>
      <c r="T46">
        <v>1.5779509992039631</v>
      </c>
      <c r="W46" s="22">
        <v>1</v>
      </c>
      <c r="X46" s="23">
        <f t="shared" ref="X46:X60" si="15">AVERAGE(Y46:AM46)</f>
        <v>3.4196068332045672E-2</v>
      </c>
      <c r="Y46">
        <v>4.5325779036827198E-2</v>
      </c>
      <c r="Z46">
        <v>3.1161473087818699E-2</v>
      </c>
      <c r="AA46">
        <v>3.39943342776204E-2</v>
      </c>
      <c r="AB46">
        <v>2.2662889518413599E-2</v>
      </c>
      <c r="AC46">
        <v>2.556818181818182E-2</v>
      </c>
      <c r="AD46">
        <v>3.6827195467422087E-2</v>
      </c>
      <c r="AE46">
        <v>4.5325779036827198E-2</v>
      </c>
      <c r="AF46">
        <v>3.9660056657223802E-2</v>
      </c>
      <c r="AG46">
        <v>2.8328611898017001E-2</v>
      </c>
      <c r="AH46">
        <v>1.7045454545454541E-2</v>
      </c>
      <c r="AI46">
        <v>5.3824362606232287E-2</v>
      </c>
      <c r="AJ46">
        <v>4.2492917847025503E-2</v>
      </c>
      <c r="AK46">
        <v>4.8158640226628892E-2</v>
      </c>
      <c r="AL46">
        <v>1.69971671388102E-2</v>
      </c>
      <c r="AM46">
        <v>2.556818181818182E-2</v>
      </c>
      <c r="AQ46">
        <v>1.88446044921875E-3</v>
      </c>
      <c r="AR46">
        <v>1.1444091796875E-3</v>
      </c>
      <c r="AS46" s="24">
        <f t="shared" si="3"/>
        <v>7.3977749912941765E-4</v>
      </c>
      <c r="AT46">
        <f t="shared" si="4"/>
        <v>7.4005126953125E-4</v>
      </c>
      <c r="AU46">
        <f t="shared" si="5"/>
        <v>0</v>
      </c>
      <c r="AW46">
        <v>0</v>
      </c>
      <c r="AX46">
        <f t="shared" si="2"/>
        <v>0</v>
      </c>
      <c r="BO46">
        <v>0.188446044921875</v>
      </c>
      <c r="BP46">
        <v>0.11444091796875</v>
      </c>
      <c r="BQ46" s="24">
        <f t="shared" si="11"/>
        <v>7.3977749912941765E-4</v>
      </c>
      <c r="BR46">
        <f t="shared" si="6"/>
        <v>7.4005126953125E-2</v>
      </c>
      <c r="BS46">
        <f t="shared" si="7"/>
        <v>0</v>
      </c>
      <c r="BV46">
        <v>1.88446044921875E-3</v>
      </c>
      <c r="BW46">
        <v>1.1444091796875E-3</v>
      </c>
      <c r="BY46">
        <f t="shared" si="8"/>
        <v>0.188446044921875</v>
      </c>
      <c r="BZ46">
        <f t="shared" si="9"/>
        <v>0.11444091796875</v>
      </c>
    </row>
    <row r="47" spans="4:78">
      <c r="D47" s="22">
        <v>2</v>
      </c>
      <c r="E47" s="23">
        <f t="shared" si="14"/>
        <v>1.4871535279776722</v>
      </c>
      <c r="F47">
        <v>1.484581310496905</v>
      </c>
      <c r="G47">
        <v>1.5092737875601969</v>
      </c>
      <c r="H47">
        <v>1.454155880228903</v>
      </c>
      <c r="I47">
        <v>1.493653963727452</v>
      </c>
      <c r="J47">
        <v>1.48160342937722</v>
      </c>
      <c r="K47">
        <v>1.5111378798370061</v>
      </c>
      <c r="L47">
        <v>1.4990245244380751</v>
      </c>
      <c r="M47">
        <v>1.453667288111173</v>
      </c>
      <c r="N47">
        <v>1.442786610127464</v>
      </c>
      <c r="O47">
        <v>1.5225039313783599</v>
      </c>
      <c r="P47">
        <v>1.4554814969958201</v>
      </c>
      <c r="Q47">
        <v>1.4915851174037289</v>
      </c>
      <c r="R47">
        <v>1.4962777440167709</v>
      </c>
      <c r="S47">
        <v>1.538583868375782</v>
      </c>
      <c r="T47">
        <v>1.4729860875902301</v>
      </c>
      <c r="W47" s="22">
        <v>2</v>
      </c>
      <c r="X47" s="23">
        <f t="shared" si="15"/>
        <v>7.2941346896729334E-2</v>
      </c>
      <c r="Y47">
        <v>7.3654390934844188E-2</v>
      </c>
      <c r="Z47">
        <v>5.9490084985835703E-2</v>
      </c>
      <c r="AA47">
        <v>7.3654390934844188E-2</v>
      </c>
      <c r="AB47">
        <v>7.0821529745042494E-2</v>
      </c>
      <c r="AC47">
        <v>8.5227272727272721E-2</v>
      </c>
      <c r="AD47">
        <v>6.5155807365439092E-2</v>
      </c>
      <c r="AE47">
        <v>8.2152974504249299E-2</v>
      </c>
      <c r="AF47">
        <v>7.0821529745042494E-2</v>
      </c>
      <c r="AG47">
        <v>7.6487252124645896E-2</v>
      </c>
      <c r="AH47">
        <v>6.8181818181818177E-2</v>
      </c>
      <c r="AI47">
        <v>0.1019830028328612</v>
      </c>
      <c r="AJ47">
        <v>7.3654390934844188E-2</v>
      </c>
      <c r="AK47">
        <v>7.0821529745042494E-2</v>
      </c>
      <c r="AL47">
        <v>5.0991501416430593E-2</v>
      </c>
      <c r="AM47">
        <v>7.1022727272727279E-2</v>
      </c>
      <c r="AQ47">
        <v>0</v>
      </c>
      <c r="AR47">
        <v>0</v>
      </c>
      <c r="AS47" s="24">
        <f t="shared" si="3"/>
        <v>0</v>
      </c>
      <c r="AT47">
        <f t="shared" si="4"/>
        <v>0</v>
      </c>
      <c r="AU47">
        <f t="shared" si="5"/>
        <v>1</v>
      </c>
      <c r="AW47">
        <v>8.58306884765625E-3</v>
      </c>
      <c r="AX47">
        <f t="shared" si="2"/>
        <v>0</v>
      </c>
      <c r="BO47">
        <v>0</v>
      </c>
      <c r="BP47">
        <v>0</v>
      </c>
      <c r="BQ47" s="24">
        <f t="shared" si="11"/>
        <v>0</v>
      </c>
      <c r="BR47">
        <f t="shared" si="6"/>
        <v>0</v>
      </c>
      <c r="BS47">
        <f t="shared" si="7"/>
        <v>1</v>
      </c>
      <c r="BV47">
        <v>0</v>
      </c>
      <c r="BW47">
        <v>0</v>
      </c>
      <c r="BY47">
        <f t="shared" si="8"/>
        <v>0</v>
      </c>
      <c r="BZ47">
        <f t="shared" si="9"/>
        <v>0</v>
      </c>
    </row>
    <row r="48" spans="4:78">
      <c r="D48" s="22">
        <v>3</v>
      </c>
      <c r="E48" s="23">
        <f t="shared" si="14"/>
        <v>1.4249246789419654</v>
      </c>
      <c r="F48">
        <v>1.4418987602385791</v>
      </c>
      <c r="G48">
        <v>1.457590625902156</v>
      </c>
      <c r="H48">
        <v>1.382939032843685</v>
      </c>
      <c r="I48">
        <v>1.4197471992311099</v>
      </c>
      <c r="J48">
        <v>1.4196268162451311</v>
      </c>
      <c r="K48">
        <v>1.461184008203894</v>
      </c>
      <c r="L48">
        <v>1.4282620909771691</v>
      </c>
      <c r="M48">
        <v>1.393103787009998</v>
      </c>
      <c r="N48">
        <v>1.3821345042122679</v>
      </c>
      <c r="O48">
        <v>1.467197937558113</v>
      </c>
      <c r="P48">
        <v>1.4094890832846241</v>
      </c>
      <c r="Q48">
        <v>1.424465506675457</v>
      </c>
      <c r="R48">
        <v>1.4095006385716811</v>
      </c>
      <c r="S48">
        <v>1.473462044194142</v>
      </c>
      <c r="T48">
        <v>1.403268148981468</v>
      </c>
      <c r="W48" s="22">
        <v>3</v>
      </c>
      <c r="X48" s="23">
        <f t="shared" si="15"/>
        <v>0.13170390162245688</v>
      </c>
      <c r="Y48">
        <v>0.13881019830028329</v>
      </c>
      <c r="Z48">
        <v>0.1019830028328612</v>
      </c>
      <c r="AA48">
        <v>0.15580736543909349</v>
      </c>
      <c r="AB48">
        <v>0.14447592067988671</v>
      </c>
      <c r="AC48">
        <v>0.1221590909090909</v>
      </c>
      <c r="AD48">
        <v>0.12747875354107649</v>
      </c>
      <c r="AE48">
        <v>0.1246458923512748</v>
      </c>
      <c r="AF48">
        <v>0.13314447592067991</v>
      </c>
      <c r="AG48">
        <v>0.1473087818696884</v>
      </c>
      <c r="AH48">
        <v>0.1107954545454545</v>
      </c>
      <c r="AI48">
        <v>0.13314447592067991</v>
      </c>
      <c r="AJ48">
        <v>0.1246458923512748</v>
      </c>
      <c r="AK48">
        <v>0.1359773371104816</v>
      </c>
      <c r="AL48">
        <v>0.1359773371104816</v>
      </c>
      <c r="AM48">
        <v>0.13920454545454539</v>
      </c>
      <c r="AQ48">
        <v>2.09808349609375E-5</v>
      </c>
      <c r="AR48">
        <v>8.58306884765625E-5</v>
      </c>
      <c r="AS48" s="24">
        <f t="shared" si="3"/>
        <v>6.4851956312900064E-5</v>
      </c>
      <c r="AT48">
        <f t="shared" si="4"/>
        <v>6.4849853515625E-5</v>
      </c>
      <c r="AU48">
        <f t="shared" si="5"/>
        <v>0</v>
      </c>
      <c r="AW48">
        <v>49.997520446777337</v>
      </c>
      <c r="AX48">
        <f t="shared" si="2"/>
        <v>0.5</v>
      </c>
      <c r="BO48">
        <v>2.09808349609375E-3</v>
      </c>
      <c r="BP48">
        <v>8.58306884765625E-3</v>
      </c>
      <c r="BQ48" s="24">
        <f t="shared" si="11"/>
        <v>6.4851956312900064E-5</v>
      </c>
      <c r="BR48">
        <f t="shared" si="6"/>
        <v>6.4849853515625E-3</v>
      </c>
      <c r="BS48">
        <f t="shared" si="7"/>
        <v>0</v>
      </c>
      <c r="BV48">
        <v>2.09808349609375E-5</v>
      </c>
      <c r="BW48">
        <v>8.58306884765625E-5</v>
      </c>
      <c r="BY48">
        <f t="shared" si="8"/>
        <v>2.09808349609375E-3</v>
      </c>
      <c r="BZ48">
        <f t="shared" si="9"/>
        <v>8.58306884765625E-3</v>
      </c>
    </row>
    <row r="49" spans="4:78">
      <c r="D49" s="22">
        <v>4</v>
      </c>
      <c r="E49" s="23">
        <f t="shared" si="14"/>
        <v>1.3539305941850468</v>
      </c>
      <c r="F49">
        <v>1.3928422770118669</v>
      </c>
      <c r="G49">
        <v>1.409582056349439</v>
      </c>
      <c r="H49">
        <v>1.3144760961369011</v>
      </c>
      <c r="I49">
        <v>1.3336188355342109</v>
      </c>
      <c r="J49">
        <v>1.3005786341363279</v>
      </c>
      <c r="K49">
        <v>1.4199597880723021</v>
      </c>
      <c r="L49">
        <v>1.3607453354740979</v>
      </c>
      <c r="M49">
        <v>1.314719562920839</v>
      </c>
      <c r="N49">
        <v>1.334136699991445</v>
      </c>
      <c r="O49">
        <v>1.361871923740855</v>
      </c>
      <c r="P49">
        <v>1.350327609868951</v>
      </c>
      <c r="Q49">
        <v>1.346964985040046</v>
      </c>
      <c r="R49">
        <v>1.335989336841831</v>
      </c>
      <c r="S49">
        <v>1.4106069556798611</v>
      </c>
      <c r="T49">
        <v>1.322538815976726</v>
      </c>
      <c r="W49" s="22">
        <v>4</v>
      </c>
      <c r="X49" s="23">
        <f t="shared" si="15"/>
        <v>0.1783828010988068</v>
      </c>
      <c r="Y49">
        <v>0.15864022662889521</v>
      </c>
      <c r="Z49">
        <v>0.13031161473087821</v>
      </c>
      <c r="AA49">
        <v>0.21246458923512751</v>
      </c>
      <c r="AB49">
        <v>0.1926345609065156</v>
      </c>
      <c r="AC49">
        <v>0.1875</v>
      </c>
      <c r="AD49">
        <v>0.1756373937677054</v>
      </c>
      <c r="AE49">
        <v>0.18130311614730879</v>
      </c>
      <c r="AF49">
        <v>0.1926345609065156</v>
      </c>
      <c r="AG49">
        <v>0.1926345609065156</v>
      </c>
      <c r="AH49">
        <v>0.1619318181818182</v>
      </c>
      <c r="AI49">
        <v>0.16713881019830029</v>
      </c>
      <c r="AJ49">
        <v>0.17280453257790371</v>
      </c>
      <c r="AK49">
        <v>0.1898016997167139</v>
      </c>
      <c r="AL49">
        <v>0.17280453257790371</v>
      </c>
      <c r="AM49">
        <v>0.1875</v>
      </c>
      <c r="AQ49">
        <v>0.50007438659667969</v>
      </c>
      <c r="AR49">
        <v>0.49997520446777338</v>
      </c>
      <c r="AS49" s="24">
        <f t="shared" si="3"/>
        <v>9.9177210521462746E-5</v>
      </c>
      <c r="AT49">
        <f t="shared" si="4"/>
        <v>4.9591064453069489E-5</v>
      </c>
      <c r="AU49">
        <f t="shared" si="5"/>
        <v>1</v>
      </c>
      <c r="AW49">
        <v>0</v>
      </c>
      <c r="AX49">
        <f t="shared" si="2"/>
        <v>0</v>
      </c>
      <c r="BO49">
        <v>50.007438659667969</v>
      </c>
      <c r="BP49">
        <v>49.997520446777337</v>
      </c>
      <c r="BQ49" s="24">
        <f t="shared" si="11"/>
        <v>9.9177210521462746E-5</v>
      </c>
      <c r="BR49">
        <f t="shared" si="6"/>
        <v>4.9591064453053946E-3</v>
      </c>
      <c r="BS49">
        <f t="shared" si="7"/>
        <v>1</v>
      </c>
      <c r="BV49">
        <v>0.50007438659667969</v>
      </c>
      <c r="BW49">
        <v>0.49997520446777338</v>
      </c>
      <c r="BY49">
        <f t="shared" si="8"/>
        <v>50.007438659667969</v>
      </c>
      <c r="BZ49">
        <f t="shared" si="9"/>
        <v>49.997520446777337</v>
      </c>
    </row>
    <row r="50" spans="4:78">
      <c r="D50" s="22">
        <v>5</v>
      </c>
      <c r="E50" s="23">
        <f t="shared" si="14"/>
        <v>1.2982043486669843</v>
      </c>
      <c r="F50">
        <v>1.31434971470484</v>
      </c>
      <c r="G50">
        <v>1.351175778709472</v>
      </c>
      <c r="H50">
        <v>1.2818441270238661</v>
      </c>
      <c r="I50">
        <v>1.289797973281078</v>
      </c>
      <c r="J50">
        <v>1.267035614213686</v>
      </c>
      <c r="K50">
        <v>1.3485238699443041</v>
      </c>
      <c r="L50">
        <v>1.3166155345584389</v>
      </c>
      <c r="M50">
        <v>1.248425134127811</v>
      </c>
      <c r="N50">
        <v>1.286132170338474</v>
      </c>
      <c r="O50">
        <v>1.295704825008817</v>
      </c>
      <c r="P50">
        <v>1.262027467715193</v>
      </c>
      <c r="Q50">
        <v>1.301370948287782</v>
      </c>
      <c r="R50">
        <v>1.253799414693854</v>
      </c>
      <c r="S50">
        <v>1.3699643256890801</v>
      </c>
      <c r="T50">
        <v>1.286298331708067</v>
      </c>
      <c r="W50" s="22">
        <v>5</v>
      </c>
      <c r="X50" s="23">
        <f t="shared" si="15"/>
        <v>0.20823461241308266</v>
      </c>
      <c r="Y50">
        <v>0.2039660056657224</v>
      </c>
      <c r="Z50">
        <v>0.1756373937677054</v>
      </c>
      <c r="AA50">
        <v>0.2181303116147309</v>
      </c>
      <c r="AB50">
        <v>0.2181303116147309</v>
      </c>
      <c r="AC50">
        <v>0.22159090909090909</v>
      </c>
      <c r="AD50">
        <v>0.1926345609065156</v>
      </c>
      <c r="AE50">
        <v>0.20113314447592071</v>
      </c>
      <c r="AF50">
        <v>0.22662889518413601</v>
      </c>
      <c r="AG50">
        <v>0.20963172804532579</v>
      </c>
      <c r="AH50">
        <v>0.19886363636363641</v>
      </c>
      <c r="AI50">
        <v>0.2181303116147309</v>
      </c>
      <c r="AJ50">
        <v>0.2181303116147309</v>
      </c>
      <c r="AK50">
        <v>0.25212464589235128</v>
      </c>
      <c r="AL50">
        <v>0.18696883852691221</v>
      </c>
      <c r="AM50">
        <v>0.1818181818181818</v>
      </c>
      <c r="AQ50">
        <v>0</v>
      </c>
      <c r="AR50">
        <v>0</v>
      </c>
      <c r="AS50" s="24">
        <f t="shared" si="3"/>
        <v>0</v>
      </c>
      <c r="AT50">
        <f t="shared" si="4"/>
        <v>0</v>
      </c>
      <c r="AU50">
        <f t="shared" si="5"/>
        <v>1</v>
      </c>
      <c r="AW50">
        <v>0</v>
      </c>
      <c r="AX50">
        <f t="shared" si="2"/>
        <v>0</v>
      </c>
      <c r="BO50">
        <v>0</v>
      </c>
      <c r="BP50">
        <v>0</v>
      </c>
      <c r="BQ50" s="24">
        <f t="shared" si="11"/>
        <v>0</v>
      </c>
      <c r="BR50">
        <f t="shared" si="6"/>
        <v>0</v>
      </c>
      <c r="BS50">
        <f t="shared" si="7"/>
        <v>1</v>
      </c>
      <c r="BV50">
        <v>0</v>
      </c>
      <c r="BW50">
        <v>0</v>
      </c>
      <c r="BY50">
        <f t="shared" si="8"/>
        <v>0</v>
      </c>
      <c r="BZ50">
        <f t="shared" si="9"/>
        <v>0</v>
      </c>
    </row>
    <row r="51" spans="4:78">
      <c r="D51" s="22">
        <v>6</v>
      </c>
      <c r="E51" s="23">
        <f t="shared" si="14"/>
        <v>1.2424541365127728</v>
      </c>
      <c r="F51">
        <v>1.2932909783327169</v>
      </c>
      <c r="G51">
        <v>1.159674523260221</v>
      </c>
      <c r="H51">
        <v>1.242379982279181</v>
      </c>
      <c r="I51">
        <v>1.2607884614167499</v>
      </c>
      <c r="J51">
        <v>1.2433393809203901</v>
      </c>
      <c r="K51">
        <v>1.3065897783106171</v>
      </c>
      <c r="L51">
        <v>1.2743053362256549</v>
      </c>
      <c r="M51">
        <v>1.2238929829467291</v>
      </c>
      <c r="N51">
        <v>1.03347026310711</v>
      </c>
      <c r="O51">
        <v>1.2789434171577849</v>
      </c>
      <c r="P51">
        <v>1.2181500805778811</v>
      </c>
      <c r="Q51">
        <v>1.264722194779488</v>
      </c>
      <c r="R51">
        <v>1.245554553990915</v>
      </c>
      <c r="S51">
        <v>1.339327671428258</v>
      </c>
      <c r="T51">
        <v>1.2523824429578909</v>
      </c>
      <c r="W51" s="22">
        <v>6</v>
      </c>
      <c r="X51" s="23">
        <f t="shared" si="15"/>
        <v>0.26377210490170833</v>
      </c>
      <c r="Y51">
        <v>0.22662889518413601</v>
      </c>
      <c r="Z51">
        <v>0.37677053824362611</v>
      </c>
      <c r="AA51">
        <v>0.25779036827195467</v>
      </c>
      <c r="AB51">
        <v>0.24929178470254959</v>
      </c>
      <c r="AC51">
        <v>0.24147727272727271</v>
      </c>
      <c r="AD51">
        <v>0.2039660056657224</v>
      </c>
      <c r="AE51">
        <v>0.2436260623229462</v>
      </c>
      <c r="AF51">
        <v>0.25212464589235128</v>
      </c>
      <c r="AG51">
        <v>0.48441926345609071</v>
      </c>
      <c r="AH51">
        <v>0.20738636363636359</v>
      </c>
      <c r="AI51">
        <v>0.2464589235127479</v>
      </c>
      <c r="AJ51">
        <v>0.25779036827195467</v>
      </c>
      <c r="AK51">
        <v>0.26062322946175642</v>
      </c>
      <c r="AL51">
        <v>0.22379603399433429</v>
      </c>
      <c r="AM51">
        <v>0.2244318181818182</v>
      </c>
      <c r="AQ51">
        <v>0</v>
      </c>
      <c r="AR51">
        <v>0</v>
      </c>
      <c r="AS51" s="24">
        <f t="shared" si="3"/>
        <v>0</v>
      </c>
      <c r="AT51">
        <f t="shared" si="4"/>
        <v>0</v>
      </c>
      <c r="AU51">
        <f t="shared" si="5"/>
        <v>1</v>
      </c>
      <c r="AW51">
        <v>37.018966674804688</v>
      </c>
      <c r="AX51">
        <f t="shared" si="2"/>
        <v>0.37</v>
      </c>
      <c r="BO51">
        <v>0</v>
      </c>
      <c r="BP51">
        <v>0</v>
      </c>
      <c r="BQ51" s="24">
        <f t="shared" si="11"/>
        <v>0</v>
      </c>
      <c r="BR51">
        <f t="shared" si="6"/>
        <v>0</v>
      </c>
      <c r="BS51">
        <f t="shared" si="7"/>
        <v>1</v>
      </c>
      <c r="BV51">
        <v>0</v>
      </c>
      <c r="BW51">
        <v>0</v>
      </c>
      <c r="BY51">
        <f t="shared" si="8"/>
        <v>0</v>
      </c>
      <c r="BZ51">
        <f t="shared" si="9"/>
        <v>0</v>
      </c>
    </row>
    <row r="52" spans="4:78">
      <c r="D52" s="22">
        <v>7</v>
      </c>
      <c r="E52" s="23">
        <f t="shared" si="14"/>
        <v>0.85689029292012053</v>
      </c>
      <c r="F52">
        <v>0.87394950578496555</v>
      </c>
      <c r="G52">
        <v>0.75361778615299424</v>
      </c>
      <c r="H52">
        <v>0.81127917201905952</v>
      </c>
      <c r="I52">
        <v>0.88311374618998373</v>
      </c>
      <c r="J52">
        <v>0.86910319276334391</v>
      </c>
      <c r="K52">
        <v>0.87118213885509499</v>
      </c>
      <c r="L52">
        <v>0.87205481097004001</v>
      </c>
      <c r="M52">
        <v>0.81028730656652714</v>
      </c>
      <c r="N52">
        <v>0.88813788362459778</v>
      </c>
      <c r="O52">
        <v>0.90656234059094154</v>
      </c>
      <c r="P52">
        <v>0.87860785276986375</v>
      </c>
      <c r="Q52">
        <v>0.66137771656181665</v>
      </c>
      <c r="R52">
        <v>0.8591345870251873</v>
      </c>
      <c r="S52">
        <v>0.87113605219840773</v>
      </c>
      <c r="T52">
        <v>1.043810301728985</v>
      </c>
      <c r="W52" s="22">
        <v>7</v>
      </c>
      <c r="X52" s="23">
        <f t="shared" si="15"/>
        <v>0.58688084814147135</v>
      </c>
      <c r="Y52">
        <v>0.57223796033994334</v>
      </c>
      <c r="Z52">
        <v>0.64872521246458925</v>
      </c>
      <c r="AA52">
        <v>0.60906515580736542</v>
      </c>
      <c r="AB52">
        <v>0.59490084985835689</v>
      </c>
      <c r="AC52">
        <v>0.55397727272727271</v>
      </c>
      <c r="AD52">
        <v>0.58640226628895187</v>
      </c>
      <c r="AE52">
        <v>0.57790368271954673</v>
      </c>
      <c r="AF52">
        <v>0.61756373937677056</v>
      </c>
      <c r="AG52">
        <v>0.58923512747875351</v>
      </c>
      <c r="AH52">
        <v>0.53693181818181823</v>
      </c>
      <c r="AI52">
        <v>0.56940509915014159</v>
      </c>
      <c r="AJ52">
        <v>0.69688385269121811</v>
      </c>
      <c r="AK52">
        <v>0.58640226628895187</v>
      </c>
      <c r="AL52">
        <v>0.6203966005665722</v>
      </c>
      <c r="AM52">
        <v>0.44318181818181818</v>
      </c>
      <c r="AQ52">
        <v>0.36857986450195313</v>
      </c>
      <c r="AR52">
        <v>0.37018966674804688</v>
      </c>
      <c r="AS52" s="24">
        <f t="shared" si="3"/>
        <v>1.6110986732999894E-3</v>
      </c>
      <c r="AT52">
        <f t="shared" si="4"/>
        <v>1.60980224609375E-3</v>
      </c>
      <c r="AU52">
        <f t="shared" si="5"/>
        <v>1</v>
      </c>
      <c r="AW52">
        <v>0</v>
      </c>
      <c r="AX52">
        <f t="shared" si="2"/>
        <v>0</v>
      </c>
      <c r="BO52">
        <v>36.857986450195313</v>
      </c>
      <c r="BP52">
        <v>36.462974548339837</v>
      </c>
      <c r="BQ52" s="24">
        <f t="shared" si="11"/>
        <v>1.6110986732999894E-3</v>
      </c>
      <c r="BR52">
        <f t="shared" si="6"/>
        <v>0.39501190185547586</v>
      </c>
      <c r="BS52">
        <f t="shared" si="7"/>
        <v>1</v>
      </c>
      <c r="BV52">
        <v>0.36857986450195313</v>
      </c>
      <c r="BW52">
        <v>0.37018966674804688</v>
      </c>
      <c r="BY52">
        <f t="shared" si="8"/>
        <v>36.857986450195313</v>
      </c>
      <c r="BZ52">
        <f t="shared" si="9"/>
        <v>37.018966674804688</v>
      </c>
    </row>
    <row r="53" spans="4:78">
      <c r="D53" s="22">
        <v>8</v>
      </c>
      <c r="E53" s="23">
        <f t="shared" si="14"/>
        <v>0.47923776287967035</v>
      </c>
      <c r="F53">
        <v>0.49173891248203577</v>
      </c>
      <c r="G53">
        <v>0.49771362598735402</v>
      </c>
      <c r="H53">
        <v>0.47916166807812688</v>
      </c>
      <c r="I53">
        <v>0.44313297250100597</v>
      </c>
      <c r="J53">
        <v>0.4694026941596911</v>
      </c>
      <c r="K53">
        <v>0.52786528182626902</v>
      </c>
      <c r="L53">
        <v>0.46243907467374268</v>
      </c>
      <c r="M53">
        <v>0.47530551506114438</v>
      </c>
      <c r="N53">
        <v>0.53406334796448451</v>
      </c>
      <c r="O53">
        <v>0.52740874045297936</v>
      </c>
      <c r="P53">
        <v>0.43301937579434968</v>
      </c>
      <c r="Q53">
        <v>0.41822655000368941</v>
      </c>
      <c r="R53">
        <v>0.43167729485243128</v>
      </c>
      <c r="S53">
        <v>0.54561588427470953</v>
      </c>
      <c r="T53">
        <v>0.45179550508304339</v>
      </c>
      <c r="W53" s="22">
        <v>8</v>
      </c>
      <c r="X53" s="23">
        <f t="shared" si="15"/>
        <v>0.75793147480470435</v>
      </c>
      <c r="Y53">
        <v>0.74787535410764872</v>
      </c>
      <c r="Z53">
        <v>0.7535410764872521</v>
      </c>
      <c r="AA53">
        <v>0.75637393767705385</v>
      </c>
      <c r="AB53">
        <v>0.78186968838526916</v>
      </c>
      <c r="AC53">
        <v>0.76704545454545459</v>
      </c>
      <c r="AD53">
        <v>0.73087818696883855</v>
      </c>
      <c r="AE53">
        <v>0.76770538243626063</v>
      </c>
      <c r="AF53">
        <v>0.75920679886685549</v>
      </c>
      <c r="AG53">
        <v>0.74220963172804533</v>
      </c>
      <c r="AH53">
        <v>0.71875</v>
      </c>
      <c r="AI53">
        <v>0.77337110481586402</v>
      </c>
      <c r="AJ53">
        <v>0.78753541076487255</v>
      </c>
      <c r="AK53">
        <v>0.75920679886685549</v>
      </c>
      <c r="AL53">
        <v>0.76203966005665724</v>
      </c>
      <c r="AM53">
        <v>0.76136363636363635</v>
      </c>
      <c r="AQ53">
        <v>0</v>
      </c>
      <c r="AR53">
        <v>0</v>
      </c>
      <c r="AS53" s="24">
        <f t="shared" si="3"/>
        <v>0</v>
      </c>
      <c r="AT53">
        <f t="shared" si="4"/>
        <v>0</v>
      </c>
      <c r="AU53">
        <f t="shared" si="5"/>
        <v>1</v>
      </c>
      <c r="AW53">
        <v>40.320587158203118</v>
      </c>
      <c r="AX53">
        <f t="shared" si="2"/>
        <v>0.40300000000000002</v>
      </c>
      <c r="BO53">
        <v>0</v>
      </c>
      <c r="BP53">
        <v>0</v>
      </c>
      <c r="BQ53" s="24">
        <f t="shared" si="11"/>
        <v>0</v>
      </c>
      <c r="BR53">
        <f t="shared" si="6"/>
        <v>0</v>
      </c>
      <c r="BS53">
        <f t="shared" si="7"/>
        <v>1</v>
      </c>
      <c r="BV53">
        <v>0</v>
      </c>
      <c r="BW53">
        <v>0</v>
      </c>
      <c r="BY53">
        <f t="shared" si="8"/>
        <v>0</v>
      </c>
      <c r="BZ53">
        <f t="shared" si="9"/>
        <v>0</v>
      </c>
    </row>
    <row r="54" spans="4:78">
      <c r="D54" s="22">
        <v>9</v>
      </c>
      <c r="E54" s="23">
        <f t="shared" si="14"/>
        <v>0.39762179596709035</v>
      </c>
      <c r="F54">
        <v>0.43130704012314569</v>
      </c>
      <c r="G54">
        <v>0.42182436831724202</v>
      </c>
      <c r="H54">
        <v>0.39744069988663111</v>
      </c>
      <c r="I54">
        <v>0.3371772891078082</v>
      </c>
      <c r="J54">
        <v>0.4236011331456086</v>
      </c>
      <c r="K54">
        <v>0.42381023646714971</v>
      </c>
      <c r="L54">
        <v>0.32922501712678848</v>
      </c>
      <c r="M54">
        <v>0.42679545470511909</v>
      </c>
      <c r="N54">
        <v>0.400260857436887</v>
      </c>
      <c r="O54">
        <v>0.36944057026779292</v>
      </c>
      <c r="P54">
        <v>0.33495315768833561</v>
      </c>
      <c r="Q54">
        <v>0.40372563970100861</v>
      </c>
      <c r="R54">
        <v>0.41695942961004179</v>
      </c>
      <c r="S54">
        <v>0.4490237131144596</v>
      </c>
      <c r="T54">
        <v>0.39878233280833603</v>
      </c>
      <c r="W54" s="22">
        <v>9</v>
      </c>
      <c r="X54" s="23">
        <f t="shared" si="15"/>
        <v>0.79402255558417034</v>
      </c>
      <c r="Y54">
        <v>0.7847025495750708</v>
      </c>
      <c r="Z54">
        <v>0.77620396600566577</v>
      </c>
      <c r="AA54">
        <v>0.78753541076487255</v>
      </c>
      <c r="AB54">
        <v>0.82436260623229463</v>
      </c>
      <c r="AC54">
        <v>0.79829545454545459</v>
      </c>
      <c r="AD54">
        <v>0.78753541076487255</v>
      </c>
      <c r="AE54">
        <v>0.82719546742209626</v>
      </c>
      <c r="AF54">
        <v>0.77903682719546741</v>
      </c>
      <c r="AG54">
        <v>0.79036827195467418</v>
      </c>
      <c r="AH54">
        <v>0.77840909090909094</v>
      </c>
      <c r="AI54">
        <v>0.81869688385269124</v>
      </c>
      <c r="AJ54">
        <v>0.80169971671388107</v>
      </c>
      <c r="AK54">
        <v>0.79036827195467418</v>
      </c>
      <c r="AL54">
        <v>0.79320113314447593</v>
      </c>
      <c r="AM54">
        <v>0.77272727272727271</v>
      </c>
      <c r="AQ54">
        <v>0.39934349060058588</v>
      </c>
      <c r="AR54">
        <v>0.40320587158203119</v>
      </c>
      <c r="AS54" s="24">
        <f t="shared" si="3"/>
        <v>3.8698495873062556E-3</v>
      </c>
      <c r="AT54">
        <f t="shared" si="4"/>
        <v>3.8623809814453125E-3</v>
      </c>
      <c r="AU54">
        <f t="shared" si="5"/>
        <v>1</v>
      </c>
      <c r="AW54">
        <v>1.230621337890625</v>
      </c>
      <c r="AX54">
        <f t="shared" si="2"/>
        <v>1.2E-2</v>
      </c>
      <c r="BO54">
        <v>39.934349060058587</v>
      </c>
      <c r="BP54">
        <v>40.320587158203118</v>
      </c>
      <c r="BQ54" s="24">
        <f t="shared" si="11"/>
        <v>3.8698495873062556E-3</v>
      </c>
      <c r="BR54">
        <f t="shared" si="6"/>
        <v>0.38623809814453125</v>
      </c>
      <c r="BS54">
        <f t="shared" si="7"/>
        <v>1</v>
      </c>
      <c r="BV54">
        <v>0.39934349060058588</v>
      </c>
      <c r="BW54">
        <v>0.40320587158203119</v>
      </c>
      <c r="BY54">
        <f t="shared" si="8"/>
        <v>39.934349060058587</v>
      </c>
      <c r="BZ54">
        <f t="shared" si="9"/>
        <v>40.320587158203118</v>
      </c>
    </row>
    <row r="55" spans="4:78">
      <c r="D55" s="22">
        <v>10</v>
      </c>
      <c r="E55" s="23">
        <f t="shared" si="14"/>
        <v>0.38173938371104998</v>
      </c>
      <c r="F55">
        <v>0.40348970664961847</v>
      </c>
      <c r="G55">
        <v>0.39148383711663132</v>
      </c>
      <c r="H55">
        <v>0.36530778225306559</v>
      </c>
      <c r="I55">
        <v>0.33964684080029989</v>
      </c>
      <c r="J55">
        <v>0.39478817628276119</v>
      </c>
      <c r="K55">
        <v>0.42656438911134081</v>
      </c>
      <c r="L55">
        <v>0.32457868005855162</v>
      </c>
      <c r="M55">
        <v>0.3878278445230513</v>
      </c>
      <c r="N55">
        <v>0.41565832275660197</v>
      </c>
      <c r="O55">
        <v>0.37570519628358251</v>
      </c>
      <c r="P55">
        <v>0.35581740875710582</v>
      </c>
      <c r="Q55">
        <v>0.38216490380982687</v>
      </c>
      <c r="R55">
        <v>0.39430264691287081</v>
      </c>
      <c r="S55">
        <v>0.39868386348888779</v>
      </c>
      <c r="T55">
        <v>0.37007115686155451</v>
      </c>
      <c r="W55" s="22">
        <v>10</v>
      </c>
      <c r="X55" s="23">
        <f t="shared" si="15"/>
        <v>0.80026075199587943</v>
      </c>
      <c r="Y55">
        <v>0.79886685552407932</v>
      </c>
      <c r="Z55">
        <v>0.79036827195467418</v>
      </c>
      <c r="AA55">
        <v>0.80736543909348446</v>
      </c>
      <c r="AB55">
        <v>0.81586402266288949</v>
      </c>
      <c r="AC55">
        <v>0.82386363636363635</v>
      </c>
      <c r="AD55">
        <v>0.78186968838526916</v>
      </c>
      <c r="AE55">
        <v>0.82436260623229463</v>
      </c>
      <c r="AF55">
        <v>0.79036827195467418</v>
      </c>
      <c r="AG55">
        <v>0.78753541076487255</v>
      </c>
      <c r="AH55">
        <v>0.78693181818181823</v>
      </c>
      <c r="AI55">
        <v>0.81869688385269124</v>
      </c>
      <c r="AJ55">
        <v>0.80736543909348446</v>
      </c>
      <c r="AK55">
        <v>0.79320113314447593</v>
      </c>
      <c r="AL55">
        <v>0.80736543909348446</v>
      </c>
      <c r="AM55">
        <v>0.76988636363636365</v>
      </c>
      <c r="AQ55">
        <v>1.4364242553710939E-2</v>
      </c>
      <c r="AR55">
        <v>1.230621337890625E-2</v>
      </c>
      <c r="AS55" s="24">
        <f t="shared" si="3"/>
        <v>2.0559128848068901E-3</v>
      </c>
      <c r="AT55">
        <f t="shared" si="4"/>
        <v>2.0580291748046892E-3</v>
      </c>
      <c r="AU55">
        <f t="shared" si="5"/>
        <v>1</v>
      </c>
      <c r="AW55">
        <v>0.21076202392578119</v>
      </c>
      <c r="AX55">
        <f t="shared" si="2"/>
        <v>2E-3</v>
      </c>
      <c r="BO55">
        <v>1.436424255371094</v>
      </c>
      <c r="BP55">
        <v>1.230621337890625</v>
      </c>
      <c r="BQ55" s="24">
        <f t="shared" si="11"/>
        <v>2.0559128848068901E-3</v>
      </c>
      <c r="BR55">
        <f t="shared" si="6"/>
        <v>0.20580291748046897</v>
      </c>
      <c r="BS55">
        <f t="shared" si="7"/>
        <v>1</v>
      </c>
      <c r="BV55">
        <v>1.4364242553710939E-2</v>
      </c>
      <c r="BW55">
        <v>1.230621337890625E-2</v>
      </c>
      <c r="BY55">
        <f t="shared" si="8"/>
        <v>1.436424255371094</v>
      </c>
      <c r="BZ55">
        <f t="shared" si="9"/>
        <v>1.230621337890625</v>
      </c>
    </row>
    <row r="56" spans="4:78">
      <c r="D56" s="22">
        <v>11</v>
      </c>
      <c r="E56" s="23">
        <f t="shared" si="14"/>
        <v>0.36807848121429387</v>
      </c>
      <c r="F56">
        <v>0.38026779118455201</v>
      </c>
      <c r="G56">
        <v>0.38319587775517489</v>
      </c>
      <c r="H56">
        <v>0.34993096427963449</v>
      </c>
      <c r="I56">
        <v>0.34454297337489548</v>
      </c>
      <c r="J56">
        <v>0.38682862573318638</v>
      </c>
      <c r="K56">
        <v>0.40127699779455489</v>
      </c>
      <c r="L56">
        <v>0.32588853287613578</v>
      </c>
      <c r="M56">
        <v>0.35740471411733221</v>
      </c>
      <c r="N56">
        <v>0.37768542639917158</v>
      </c>
      <c r="O56">
        <v>0.35386697925053517</v>
      </c>
      <c r="P56">
        <v>0.34207122640691617</v>
      </c>
      <c r="Q56">
        <v>0.3846901242792774</v>
      </c>
      <c r="R56">
        <v>0.37316796668418523</v>
      </c>
      <c r="S56">
        <v>0.40727994081545382</v>
      </c>
      <c r="T56">
        <v>0.35307907726340199</v>
      </c>
      <c r="W56" s="22">
        <v>11</v>
      </c>
      <c r="X56" s="23">
        <f t="shared" si="15"/>
        <v>0.80592862048244462</v>
      </c>
      <c r="Y56">
        <v>0.79320113314447593</v>
      </c>
      <c r="Z56">
        <v>0.78753541076487255</v>
      </c>
      <c r="AA56">
        <v>0.81586402266288949</v>
      </c>
      <c r="AB56">
        <v>0.82152974504249288</v>
      </c>
      <c r="AC56">
        <v>0.81818181818181823</v>
      </c>
      <c r="AD56">
        <v>0.79320113314447593</v>
      </c>
      <c r="AE56">
        <v>0.82152974504249288</v>
      </c>
      <c r="AF56">
        <v>0.80736543909348446</v>
      </c>
      <c r="AG56">
        <v>0.80736543909348446</v>
      </c>
      <c r="AH56">
        <v>0.79829545454545459</v>
      </c>
      <c r="AI56">
        <v>0.82719546742209626</v>
      </c>
      <c r="AJ56">
        <v>0.80736543909348446</v>
      </c>
      <c r="AK56">
        <v>0.79603399433427757</v>
      </c>
      <c r="AL56">
        <v>0.81869688385269124</v>
      </c>
      <c r="AM56">
        <v>0.77556818181818177</v>
      </c>
      <c r="AQ56">
        <v>1.7604827880859379E-3</v>
      </c>
      <c r="AR56">
        <v>2.1076202392578121E-3</v>
      </c>
      <c r="AS56" s="24">
        <f t="shared" si="3"/>
        <v>3.4719771034959435E-4</v>
      </c>
      <c r="AT56">
        <f t="shared" si="4"/>
        <v>3.4713745117187413E-4</v>
      </c>
      <c r="AU56">
        <f t="shared" si="5"/>
        <v>1</v>
      </c>
      <c r="AW56">
        <v>45.982170104980469</v>
      </c>
      <c r="AX56">
        <f t="shared" si="2"/>
        <v>0.46</v>
      </c>
      <c r="BO56">
        <v>0.17604827880859381</v>
      </c>
      <c r="BP56">
        <v>0.21076202392578119</v>
      </c>
      <c r="BQ56" s="24">
        <f t="shared" si="11"/>
        <v>3.4719771034959435E-4</v>
      </c>
      <c r="BR56">
        <f t="shared" si="6"/>
        <v>3.4713745117187389E-2</v>
      </c>
      <c r="BS56">
        <f t="shared" si="7"/>
        <v>1</v>
      </c>
      <c r="BV56">
        <v>1.7604827880859379E-3</v>
      </c>
      <c r="BW56">
        <v>2.1076202392578121E-3</v>
      </c>
      <c r="BY56">
        <f t="shared" si="8"/>
        <v>0.17604827880859381</v>
      </c>
      <c r="BZ56">
        <f t="shared" si="9"/>
        <v>0.21076202392578119</v>
      </c>
    </row>
    <row r="57" spans="4:78">
      <c r="D57" s="22">
        <v>12</v>
      </c>
      <c r="E57" s="23">
        <f t="shared" si="14"/>
        <v>0.36909953405269808</v>
      </c>
      <c r="F57">
        <v>0.3832392492013123</v>
      </c>
      <c r="G57">
        <v>0.34987009778540301</v>
      </c>
      <c r="H57">
        <v>0.36124197399759611</v>
      </c>
      <c r="I57">
        <v>0.34934406700153958</v>
      </c>
      <c r="J57">
        <v>0.39077009760051462</v>
      </c>
      <c r="K57">
        <v>0.40792504126288409</v>
      </c>
      <c r="L57">
        <v>0.35687331695164598</v>
      </c>
      <c r="M57">
        <v>0.37321460283611341</v>
      </c>
      <c r="N57">
        <v>0.36023182787618552</v>
      </c>
      <c r="O57">
        <v>0.36381646122989009</v>
      </c>
      <c r="P57">
        <v>0.32327953578666169</v>
      </c>
      <c r="Q57">
        <v>0.38890008681687571</v>
      </c>
      <c r="R57">
        <v>0.37907622325944867</v>
      </c>
      <c r="S57">
        <v>0.39360172737638699</v>
      </c>
      <c r="T57">
        <v>0.3551087018080118</v>
      </c>
      <c r="W57" s="22">
        <v>12</v>
      </c>
      <c r="X57" s="23">
        <f t="shared" si="15"/>
        <v>0.805171044724869</v>
      </c>
      <c r="Y57">
        <v>0.80169971671388107</v>
      </c>
      <c r="Z57">
        <v>0.79603399433427757</v>
      </c>
      <c r="AA57">
        <v>0.81303116147308785</v>
      </c>
      <c r="AB57">
        <v>0.82152974504249288</v>
      </c>
      <c r="AC57">
        <v>0.81818181818181823</v>
      </c>
      <c r="AD57">
        <v>0.79036827195467418</v>
      </c>
      <c r="AE57">
        <v>0.81303116147308785</v>
      </c>
      <c r="AF57">
        <v>0.80736543909348446</v>
      </c>
      <c r="AG57">
        <v>0.81586402266288949</v>
      </c>
      <c r="AH57">
        <v>0.79261363636363635</v>
      </c>
      <c r="AI57">
        <v>0.83002832861189801</v>
      </c>
      <c r="AJ57">
        <v>0.80169971671388107</v>
      </c>
      <c r="AK57">
        <v>0.79603399433427757</v>
      </c>
      <c r="AL57">
        <v>0.8101983002832861</v>
      </c>
      <c r="AM57">
        <v>0.76988636363636365</v>
      </c>
      <c r="AQ57">
        <v>0.45889091491699219</v>
      </c>
      <c r="AR57">
        <v>0.45982170104980469</v>
      </c>
      <c r="AS57" s="24">
        <f t="shared" si="3"/>
        <v>9.3121944865609335E-4</v>
      </c>
      <c r="AT57">
        <f t="shared" si="4"/>
        <v>9.307861328125E-4</v>
      </c>
      <c r="AU57">
        <f t="shared" si="5"/>
        <v>1</v>
      </c>
      <c r="AW57">
        <v>48.284721374511719</v>
      </c>
      <c r="AX57">
        <f t="shared" si="2"/>
        <v>0.48299999999999998</v>
      </c>
      <c r="BO57">
        <v>45.889091491699219</v>
      </c>
      <c r="BP57">
        <v>45.982170104980469</v>
      </c>
      <c r="BQ57" s="24">
        <f t="shared" si="11"/>
        <v>9.3121944865609335E-4</v>
      </c>
      <c r="BR57">
        <f t="shared" si="6"/>
        <v>9.307861328125E-2</v>
      </c>
      <c r="BS57">
        <f t="shared" si="7"/>
        <v>1</v>
      </c>
      <c r="BV57">
        <v>0.45889091491699219</v>
      </c>
      <c r="BW57">
        <v>0.45982170104980469</v>
      </c>
      <c r="BY57">
        <f t="shared" si="8"/>
        <v>45.889091491699219</v>
      </c>
      <c r="BZ57">
        <f t="shared" si="9"/>
        <v>45.982170104980469</v>
      </c>
    </row>
    <row r="58" spans="4:78">
      <c r="D58" s="22">
        <v>13</v>
      </c>
      <c r="E58" s="23">
        <f t="shared" si="14"/>
        <v>0.36507811210649888</v>
      </c>
      <c r="F58">
        <v>0.36885964314186193</v>
      </c>
      <c r="G58">
        <v>0.35891566497839489</v>
      </c>
      <c r="H58">
        <v>0.36463000515728172</v>
      </c>
      <c r="I58">
        <v>0.34903085888524071</v>
      </c>
      <c r="J58">
        <v>0.37736586699190289</v>
      </c>
      <c r="K58">
        <v>0.40895876247770913</v>
      </c>
      <c r="L58">
        <v>0.32863511129294248</v>
      </c>
      <c r="M58">
        <v>0.38563180291372778</v>
      </c>
      <c r="N58">
        <v>0.37205497003827082</v>
      </c>
      <c r="O58">
        <v>0.36469659907032043</v>
      </c>
      <c r="P58">
        <v>0.32033129716067221</v>
      </c>
      <c r="Q58">
        <v>0.38434348946341712</v>
      </c>
      <c r="R58">
        <v>0.35806878326803809</v>
      </c>
      <c r="S58">
        <v>0.3921391165744344</v>
      </c>
      <c r="T58">
        <v>0.34250971018326831</v>
      </c>
      <c r="W58" s="22">
        <v>13</v>
      </c>
      <c r="X58" s="23">
        <f t="shared" si="15"/>
        <v>0.80819490943428607</v>
      </c>
      <c r="Y58">
        <v>0.80736543909348446</v>
      </c>
      <c r="Z58">
        <v>0.79603399433427757</v>
      </c>
      <c r="AA58">
        <v>0.81586402266288949</v>
      </c>
      <c r="AB58">
        <v>0.81586402266288949</v>
      </c>
      <c r="AC58">
        <v>0.82386363636363635</v>
      </c>
      <c r="AD58">
        <v>0.79036827195467418</v>
      </c>
      <c r="AE58">
        <v>0.82719546742209626</v>
      </c>
      <c r="AF58">
        <v>0.79886685552407932</v>
      </c>
      <c r="AG58">
        <v>0.81303116147308785</v>
      </c>
      <c r="AH58">
        <v>0.78409090909090906</v>
      </c>
      <c r="AI58">
        <v>0.8356940509915014</v>
      </c>
      <c r="AJ58">
        <v>0.81586402266288949</v>
      </c>
      <c r="AK58">
        <v>0.79886685552407932</v>
      </c>
      <c r="AL58">
        <v>0.81586402266288949</v>
      </c>
      <c r="AM58">
        <v>0.78409090909090906</v>
      </c>
      <c r="AQ58">
        <v>0.49063301086425781</v>
      </c>
      <c r="AR58">
        <v>0.48284721374511719</v>
      </c>
      <c r="AS58" s="24">
        <f t="shared" si="3"/>
        <v>7.7555663086140252E-3</v>
      </c>
      <c r="AT58">
        <f t="shared" si="4"/>
        <v>7.785797119140625E-3</v>
      </c>
      <c r="AU58">
        <f t="shared" si="5"/>
        <v>1</v>
      </c>
      <c r="AW58">
        <v>10.65769195556641</v>
      </c>
      <c r="AX58">
        <f t="shared" si="2"/>
        <v>0.107</v>
      </c>
      <c r="BO58">
        <v>49.063301086425781</v>
      </c>
      <c r="BP58">
        <v>48.284721374511719</v>
      </c>
      <c r="BQ58" s="24">
        <f t="shared" si="11"/>
        <v>7.7555663086140252E-3</v>
      </c>
      <c r="BR58">
        <f t="shared" si="6"/>
        <v>0.7785797119140625</v>
      </c>
      <c r="BS58">
        <f t="shared" si="7"/>
        <v>1</v>
      </c>
      <c r="BV58">
        <v>0.49063301086425781</v>
      </c>
      <c r="BW58">
        <v>0.48284721374511719</v>
      </c>
      <c r="BY58">
        <f t="shared" si="8"/>
        <v>49.063301086425781</v>
      </c>
      <c r="BZ58">
        <f t="shared" si="9"/>
        <v>48.284721374511719</v>
      </c>
    </row>
    <row r="59" spans="4:78">
      <c r="D59" s="22">
        <v>14</v>
      </c>
      <c r="E59" s="23">
        <f t="shared" si="14"/>
        <v>0.36732225147549524</v>
      </c>
      <c r="F59">
        <v>0.36175209274415709</v>
      </c>
      <c r="G59">
        <v>0.36178331566850092</v>
      </c>
      <c r="H59">
        <v>0.37152252027854632</v>
      </c>
      <c r="I59">
        <v>0.32515590552629992</v>
      </c>
      <c r="J59">
        <v>0.38851726991811503</v>
      </c>
      <c r="K59">
        <v>0.41249895837805939</v>
      </c>
      <c r="L59">
        <v>0.36911688393222569</v>
      </c>
      <c r="M59">
        <v>0.38423793079948432</v>
      </c>
      <c r="N59">
        <v>0.37498698631257088</v>
      </c>
      <c r="O59">
        <v>0.35044899918733879</v>
      </c>
      <c r="P59">
        <v>0.3088556018302086</v>
      </c>
      <c r="Q59">
        <v>0.37261449808970598</v>
      </c>
      <c r="R59">
        <v>0.37744043308492958</v>
      </c>
      <c r="S59">
        <v>0.39855829104095702</v>
      </c>
      <c r="T59">
        <v>0.35234408534132949</v>
      </c>
      <c r="W59" s="22">
        <v>14</v>
      </c>
      <c r="X59" s="23">
        <f t="shared" si="15"/>
        <v>0.80706230148510616</v>
      </c>
      <c r="Y59">
        <v>0.80736543909348446</v>
      </c>
      <c r="Z59">
        <v>0.79036827195467418</v>
      </c>
      <c r="AA59">
        <v>0.81586402266288949</v>
      </c>
      <c r="AB59">
        <v>0.83002832861189801</v>
      </c>
      <c r="AC59">
        <v>0.81534090909090906</v>
      </c>
      <c r="AD59">
        <v>0.79603399433427757</v>
      </c>
      <c r="AE59">
        <v>0.81869688385269124</v>
      </c>
      <c r="AF59">
        <v>0.80169971671388107</v>
      </c>
      <c r="AG59">
        <v>0.80453257790368271</v>
      </c>
      <c r="AH59">
        <v>0.79829545454545459</v>
      </c>
      <c r="AI59">
        <v>0.82719546742209626</v>
      </c>
      <c r="AJ59">
        <v>0.81303116147308785</v>
      </c>
      <c r="AK59">
        <v>0.79320113314447593</v>
      </c>
      <c r="AL59">
        <v>0.81303116147308785</v>
      </c>
      <c r="AM59">
        <v>0.78125</v>
      </c>
      <c r="AQ59">
        <v>0.14412879943847659</v>
      </c>
      <c r="AR59">
        <v>0.1065769195556641</v>
      </c>
      <c r="AS59" s="24">
        <f t="shared" si="3"/>
        <v>3.6855551396487947E-2</v>
      </c>
      <c r="AT59">
        <f t="shared" si="4"/>
        <v>3.7551879882812486E-2</v>
      </c>
      <c r="AU59">
        <f t="shared" si="5"/>
        <v>0</v>
      </c>
      <c r="AW59">
        <v>0</v>
      </c>
      <c r="AX59">
        <f t="shared" si="2"/>
        <v>0</v>
      </c>
      <c r="BO59">
        <v>14.41287994384766</v>
      </c>
      <c r="BP59">
        <v>17.801284790039059</v>
      </c>
      <c r="BQ59" s="24">
        <f t="shared" si="11"/>
        <v>3.6855551396487947E-2</v>
      </c>
      <c r="BR59">
        <f t="shared" si="6"/>
        <v>3.3884048461913991</v>
      </c>
      <c r="BS59">
        <f t="shared" si="7"/>
        <v>0</v>
      </c>
      <c r="BV59">
        <v>0.14412879943847659</v>
      </c>
      <c r="BW59">
        <v>0.1065769195556641</v>
      </c>
      <c r="BY59">
        <f t="shared" si="8"/>
        <v>14.41287994384766</v>
      </c>
      <c r="BZ59">
        <f t="shared" si="9"/>
        <v>10.65769195556641</v>
      </c>
    </row>
    <row r="60" spans="4:78">
      <c r="D60" s="22">
        <v>15</v>
      </c>
      <c r="E60" s="23">
        <f t="shared" si="14"/>
        <v>0.36540863139920543</v>
      </c>
      <c r="F60">
        <v>0.36022401994450598</v>
      </c>
      <c r="G60">
        <v>0.3586102290783329</v>
      </c>
      <c r="H60">
        <v>0.36016483001219141</v>
      </c>
      <c r="I60">
        <v>0.3179253931524515</v>
      </c>
      <c r="J60">
        <v>0.38311001170389181</v>
      </c>
      <c r="K60">
        <v>0.41249895837805939</v>
      </c>
      <c r="L60">
        <v>0.36911688393222569</v>
      </c>
      <c r="M60">
        <v>0.38296819871083793</v>
      </c>
      <c r="N60">
        <v>0.34411009109275958</v>
      </c>
      <c r="O60">
        <v>0.38700484298873189</v>
      </c>
      <c r="P60">
        <v>0.33184908040349259</v>
      </c>
      <c r="Q60">
        <v>0.36370473050807722</v>
      </c>
      <c r="R60">
        <v>0.36499104363551271</v>
      </c>
      <c r="S60">
        <v>0.40105837446897008</v>
      </c>
      <c r="T60">
        <v>0.34379278297804061</v>
      </c>
      <c r="W60" s="22">
        <v>15</v>
      </c>
      <c r="X60" s="23">
        <f t="shared" si="15"/>
        <v>0.80460608206713014</v>
      </c>
      <c r="Y60">
        <v>0.79886685552407932</v>
      </c>
      <c r="Z60">
        <v>0.79886685552407932</v>
      </c>
      <c r="AA60">
        <v>0.80736543909348446</v>
      </c>
      <c r="AB60">
        <v>0.82436260623229463</v>
      </c>
      <c r="AC60">
        <v>0.82386363636363635</v>
      </c>
      <c r="AD60">
        <v>0.79603399433427757</v>
      </c>
      <c r="AE60">
        <v>0.81869688385269124</v>
      </c>
      <c r="AF60">
        <v>0.80169971671388107</v>
      </c>
      <c r="AG60">
        <v>0.80736543909348446</v>
      </c>
      <c r="AH60">
        <v>0.78125</v>
      </c>
      <c r="AI60">
        <v>0.82152974504249288</v>
      </c>
      <c r="AJ60">
        <v>0.79886685552407932</v>
      </c>
      <c r="AK60">
        <v>0.79886685552407932</v>
      </c>
      <c r="AL60">
        <v>0.80736543909348446</v>
      </c>
      <c r="AM60">
        <v>0.78409090909090906</v>
      </c>
      <c r="AQ60">
        <v>0</v>
      </c>
      <c r="AR60">
        <v>0</v>
      </c>
      <c r="AS60" s="24">
        <f t="shared" si="3"/>
        <v>0</v>
      </c>
      <c r="AT60">
        <f t="shared" si="4"/>
        <v>0</v>
      </c>
      <c r="AU60">
        <f t="shared" si="5"/>
        <v>1</v>
      </c>
      <c r="AW60">
        <v>0</v>
      </c>
      <c r="AX60">
        <f t="shared" si="2"/>
        <v>0</v>
      </c>
      <c r="BO60">
        <v>0</v>
      </c>
      <c r="BP60">
        <v>0</v>
      </c>
      <c r="BQ60" s="24">
        <f t="shared" si="11"/>
        <v>0</v>
      </c>
      <c r="BR60">
        <f t="shared" si="6"/>
        <v>0</v>
      </c>
      <c r="BS60">
        <f t="shared" si="7"/>
        <v>1</v>
      </c>
      <c r="BV60">
        <v>0</v>
      </c>
      <c r="BW60">
        <v>0</v>
      </c>
      <c r="BY60">
        <f t="shared" si="8"/>
        <v>0</v>
      </c>
      <c r="BZ60">
        <f t="shared" si="9"/>
        <v>0</v>
      </c>
    </row>
    <row r="61" spans="4:78">
      <c r="AQ61">
        <v>0</v>
      </c>
      <c r="AR61">
        <v>0</v>
      </c>
      <c r="AS61" s="24">
        <f t="shared" si="3"/>
        <v>0</v>
      </c>
      <c r="AT61">
        <f t="shared" si="4"/>
        <v>0</v>
      </c>
      <c r="AU61">
        <f t="shared" si="5"/>
        <v>1</v>
      </c>
      <c r="AW61">
        <v>0</v>
      </c>
      <c r="AX61">
        <f t="shared" si="2"/>
        <v>0</v>
      </c>
      <c r="BO61">
        <v>0</v>
      </c>
      <c r="BP61">
        <v>0</v>
      </c>
      <c r="BQ61" s="24">
        <f t="shared" si="11"/>
        <v>0</v>
      </c>
      <c r="BR61">
        <f t="shared" si="6"/>
        <v>0</v>
      </c>
      <c r="BS61">
        <f t="shared" si="7"/>
        <v>1</v>
      </c>
      <c r="BV61">
        <v>0</v>
      </c>
      <c r="BW61">
        <v>0</v>
      </c>
      <c r="BY61">
        <f t="shared" si="8"/>
        <v>0</v>
      </c>
      <c r="BZ61">
        <f t="shared" si="9"/>
        <v>0</v>
      </c>
    </row>
    <row r="62" spans="4:78">
      <c r="AQ62">
        <v>0</v>
      </c>
      <c r="AR62">
        <v>0</v>
      </c>
      <c r="AS62" s="24">
        <f t="shared" si="3"/>
        <v>0</v>
      </c>
      <c r="AT62">
        <f t="shared" si="4"/>
        <v>0</v>
      </c>
      <c r="AU62">
        <f t="shared" si="5"/>
        <v>1</v>
      </c>
      <c r="AW62">
        <v>0</v>
      </c>
      <c r="AX62">
        <f t="shared" si="2"/>
        <v>0</v>
      </c>
      <c r="BO62">
        <v>0</v>
      </c>
      <c r="BP62">
        <v>0</v>
      </c>
      <c r="BQ62" s="24">
        <f t="shared" si="11"/>
        <v>0</v>
      </c>
      <c r="BR62">
        <f t="shared" si="6"/>
        <v>0</v>
      </c>
      <c r="BS62">
        <f t="shared" si="7"/>
        <v>1</v>
      </c>
      <c r="BV62">
        <v>0</v>
      </c>
      <c r="BW62">
        <v>0</v>
      </c>
      <c r="BY62">
        <f t="shared" si="8"/>
        <v>0</v>
      </c>
      <c r="BZ62">
        <f t="shared" si="9"/>
        <v>0</v>
      </c>
    </row>
    <row r="63" spans="4:78">
      <c r="O63" t="s">
        <v>90</v>
      </c>
      <c r="T63" t="s">
        <v>91</v>
      </c>
      <c r="AQ63">
        <v>0</v>
      </c>
      <c r="AR63">
        <v>0</v>
      </c>
      <c r="AS63" s="24">
        <f t="shared" si="3"/>
        <v>0</v>
      </c>
      <c r="AT63">
        <f t="shared" si="4"/>
        <v>0</v>
      </c>
      <c r="AU63">
        <f t="shared" si="5"/>
        <v>1</v>
      </c>
      <c r="AW63">
        <v>0</v>
      </c>
      <c r="AX63">
        <f t="shared" si="2"/>
        <v>0</v>
      </c>
      <c r="BO63">
        <v>0</v>
      </c>
      <c r="BP63">
        <v>0</v>
      </c>
      <c r="BQ63" s="24">
        <f t="shared" si="11"/>
        <v>0</v>
      </c>
      <c r="BR63">
        <f t="shared" si="6"/>
        <v>0</v>
      </c>
      <c r="BS63">
        <f t="shared" si="7"/>
        <v>1</v>
      </c>
      <c r="BV63">
        <v>0</v>
      </c>
      <c r="BW63">
        <v>0</v>
      </c>
      <c r="BY63">
        <f t="shared" si="8"/>
        <v>0</v>
      </c>
      <c r="BZ63">
        <f t="shared" si="9"/>
        <v>0</v>
      </c>
    </row>
    <row r="64" spans="4:78">
      <c r="O64" s="3">
        <v>1</v>
      </c>
      <c r="P64" s="3">
        <v>2</v>
      </c>
      <c r="Q64" s="3">
        <v>3</v>
      </c>
      <c r="R64" s="3">
        <v>4</v>
      </c>
      <c r="T64" s="5" t="s">
        <v>70</v>
      </c>
      <c r="U64" s="5" t="s">
        <v>70</v>
      </c>
      <c r="V64" s="5" t="s">
        <v>70</v>
      </c>
      <c r="W64" s="5" t="s">
        <v>70</v>
      </c>
      <c r="AQ64">
        <v>0</v>
      </c>
      <c r="AR64">
        <v>0</v>
      </c>
      <c r="AS64" s="24">
        <f t="shared" si="3"/>
        <v>0</v>
      </c>
      <c r="AT64">
        <f t="shared" si="4"/>
        <v>0</v>
      </c>
      <c r="AU64">
        <f t="shared" si="5"/>
        <v>1</v>
      </c>
      <c r="AW64">
        <v>0</v>
      </c>
      <c r="AX64">
        <f t="shared" si="2"/>
        <v>0</v>
      </c>
      <c r="BO64">
        <v>0</v>
      </c>
      <c r="BP64">
        <v>0</v>
      </c>
      <c r="BQ64" s="24">
        <f t="shared" si="11"/>
        <v>0</v>
      </c>
      <c r="BR64">
        <f t="shared" si="6"/>
        <v>0</v>
      </c>
      <c r="BS64">
        <f t="shared" si="7"/>
        <v>1</v>
      </c>
      <c r="BV64">
        <v>0</v>
      </c>
      <c r="BW64">
        <v>0</v>
      </c>
      <c r="BY64">
        <f t="shared" si="8"/>
        <v>0</v>
      </c>
      <c r="BZ64">
        <f t="shared" si="9"/>
        <v>0</v>
      </c>
    </row>
    <row r="65" spans="14:78">
      <c r="O65">
        <v>0.56812581386381444</v>
      </c>
      <c r="P65">
        <v>0.36976428684897172</v>
      </c>
      <c r="Q65">
        <v>0.31669956195214782</v>
      </c>
      <c r="R65">
        <v>0.28608721157421191</v>
      </c>
      <c r="T65" s="5"/>
      <c r="U65" s="5" t="s">
        <v>69</v>
      </c>
      <c r="V65" s="5" t="s">
        <v>69</v>
      </c>
      <c r="W65" s="5" t="s">
        <v>69</v>
      </c>
      <c r="AQ65">
        <v>0</v>
      </c>
      <c r="AR65">
        <v>0</v>
      </c>
      <c r="AS65" s="24">
        <f t="shared" si="3"/>
        <v>0</v>
      </c>
      <c r="AT65">
        <f t="shared" si="4"/>
        <v>0</v>
      </c>
      <c r="AU65">
        <f t="shared" si="5"/>
        <v>1</v>
      </c>
      <c r="AW65">
        <v>0</v>
      </c>
      <c r="AX65">
        <f t="shared" si="2"/>
        <v>0</v>
      </c>
      <c r="BO65">
        <v>0</v>
      </c>
      <c r="BP65">
        <v>0</v>
      </c>
      <c r="BQ65" s="24">
        <f t="shared" si="11"/>
        <v>0</v>
      </c>
      <c r="BR65">
        <f t="shared" si="6"/>
        <v>0</v>
      </c>
      <c r="BS65">
        <f t="shared" si="7"/>
        <v>1</v>
      </c>
      <c r="BV65">
        <v>0</v>
      </c>
      <c r="BW65">
        <v>0</v>
      </c>
      <c r="BY65">
        <f t="shared" si="8"/>
        <v>0</v>
      </c>
      <c r="BZ65">
        <f t="shared" si="9"/>
        <v>0</v>
      </c>
    </row>
    <row r="66" spans="14:78">
      <c r="O66">
        <v>0.53791361329445131</v>
      </c>
      <c r="P66">
        <v>0.32864094986960019</v>
      </c>
      <c r="Q66">
        <v>0.27257971616291787</v>
      </c>
      <c r="R66">
        <v>0.28208647091992928</v>
      </c>
      <c r="T66" s="5"/>
      <c r="U66" s="5"/>
      <c r="V66" s="5" t="s">
        <v>68</v>
      </c>
      <c r="W66" s="5" t="s">
        <v>68</v>
      </c>
      <c r="AQ66">
        <v>0</v>
      </c>
      <c r="AR66">
        <v>0</v>
      </c>
      <c r="AS66" s="24">
        <f t="shared" si="3"/>
        <v>0</v>
      </c>
      <c r="AT66">
        <f t="shared" si="4"/>
        <v>0</v>
      </c>
      <c r="AU66">
        <f t="shared" si="5"/>
        <v>1</v>
      </c>
      <c r="AW66">
        <v>0</v>
      </c>
      <c r="AX66">
        <f t="shared" si="2"/>
        <v>0</v>
      </c>
      <c r="BO66">
        <v>0</v>
      </c>
      <c r="BP66">
        <v>0</v>
      </c>
      <c r="BQ66" s="24">
        <f t="shared" si="11"/>
        <v>0</v>
      </c>
      <c r="BR66">
        <f t="shared" si="6"/>
        <v>0</v>
      </c>
      <c r="BS66">
        <f t="shared" si="7"/>
        <v>1</v>
      </c>
      <c r="BV66">
        <v>0</v>
      </c>
      <c r="BW66">
        <v>0</v>
      </c>
      <c r="BY66">
        <f t="shared" si="8"/>
        <v>0</v>
      </c>
      <c r="BZ66">
        <f t="shared" si="9"/>
        <v>0</v>
      </c>
    </row>
    <row r="67" spans="14:78">
      <c r="O67">
        <v>0.54871931302940202</v>
      </c>
      <c r="P67">
        <v>0.34191941648850882</v>
      </c>
      <c r="Q67">
        <v>0.26756437352467149</v>
      </c>
      <c r="R67">
        <v>0.2556573934504815</v>
      </c>
      <c r="T67" s="5"/>
      <c r="U67" s="5"/>
      <c r="V67" s="5"/>
      <c r="W67" s="5" t="s">
        <v>66</v>
      </c>
      <c r="AQ67">
        <v>0</v>
      </c>
      <c r="AR67">
        <v>0</v>
      </c>
      <c r="AS67" s="24">
        <f t="shared" si="3"/>
        <v>0</v>
      </c>
      <c r="AT67">
        <f t="shared" si="4"/>
        <v>0</v>
      </c>
      <c r="AU67">
        <f t="shared" si="5"/>
        <v>1</v>
      </c>
      <c r="AW67">
        <v>0</v>
      </c>
      <c r="AX67">
        <f t="shared" si="2"/>
        <v>0</v>
      </c>
      <c r="BO67">
        <v>0</v>
      </c>
      <c r="BP67">
        <v>0</v>
      </c>
      <c r="BQ67" s="24">
        <f t="shared" si="11"/>
        <v>0</v>
      </c>
      <c r="BR67">
        <f t="shared" si="6"/>
        <v>0</v>
      </c>
      <c r="BS67">
        <f t="shared" si="7"/>
        <v>1</v>
      </c>
      <c r="BV67">
        <v>0</v>
      </c>
      <c r="BW67">
        <v>0</v>
      </c>
      <c r="BY67">
        <f t="shared" si="8"/>
        <v>0</v>
      </c>
      <c r="BZ67">
        <f t="shared" si="9"/>
        <v>0</v>
      </c>
    </row>
    <row r="68" spans="14:78">
      <c r="O68">
        <v>0.60723185219770626</v>
      </c>
      <c r="P68">
        <v>0.33434328724839452</v>
      </c>
      <c r="Q68">
        <v>0.28164343884517151</v>
      </c>
      <c r="R68">
        <v>0.28519669111537732</v>
      </c>
      <c r="AQ68">
        <v>0</v>
      </c>
      <c r="AR68">
        <v>0</v>
      </c>
      <c r="AS68" s="24">
        <f t="shared" si="3"/>
        <v>0</v>
      </c>
      <c r="AT68">
        <f t="shared" si="4"/>
        <v>0</v>
      </c>
      <c r="AU68">
        <f t="shared" si="5"/>
        <v>1</v>
      </c>
      <c r="AW68">
        <v>49.486160278320313</v>
      </c>
      <c r="AX68">
        <f t="shared" si="2"/>
        <v>0.495</v>
      </c>
      <c r="BO68">
        <v>0</v>
      </c>
      <c r="BP68">
        <v>0</v>
      </c>
      <c r="BQ68" s="24">
        <f t="shared" si="11"/>
        <v>0</v>
      </c>
      <c r="BR68">
        <f t="shared" si="6"/>
        <v>0</v>
      </c>
      <c r="BS68">
        <f t="shared" si="7"/>
        <v>1</v>
      </c>
      <c r="BV68">
        <v>0</v>
      </c>
      <c r="BW68">
        <v>0</v>
      </c>
      <c r="BY68">
        <f t="shared" si="8"/>
        <v>0</v>
      </c>
      <c r="BZ68">
        <f t="shared" si="9"/>
        <v>0</v>
      </c>
    </row>
    <row r="69" spans="14:78">
      <c r="O69">
        <v>0.66590529181936853</v>
      </c>
      <c r="P69">
        <v>0.26458397347970519</v>
      </c>
      <c r="Q69">
        <v>0.28173563184864198</v>
      </c>
      <c r="R69">
        <v>0.27213325592157689</v>
      </c>
      <c r="AQ69">
        <v>0.49386215209960938</v>
      </c>
      <c r="AR69">
        <v>0.49486160278320313</v>
      </c>
      <c r="AS69" s="24">
        <f t="shared" si="3"/>
        <v>9.9995030086187393E-4</v>
      </c>
      <c r="AT69">
        <f t="shared" si="4"/>
        <v>9.9945068359375E-4</v>
      </c>
      <c r="AU69">
        <f t="shared" si="5"/>
        <v>1</v>
      </c>
      <c r="AW69">
        <v>0</v>
      </c>
      <c r="AX69">
        <f t="shared" si="2"/>
        <v>0</v>
      </c>
      <c r="BO69">
        <v>49.386215209960938</v>
      </c>
      <c r="BP69">
        <v>49.486160278320313</v>
      </c>
      <c r="BQ69" s="24">
        <f t="shared" si="11"/>
        <v>9.9995030086187393E-4</v>
      </c>
      <c r="BR69">
        <f t="shared" si="6"/>
        <v>9.9945068359375E-2</v>
      </c>
      <c r="BS69">
        <f t="shared" si="7"/>
        <v>1</v>
      </c>
      <c r="BV69">
        <v>0.49386215209960938</v>
      </c>
      <c r="BW69">
        <v>0.49486160278320313</v>
      </c>
      <c r="BY69">
        <f t="shared" si="8"/>
        <v>49.386215209960938</v>
      </c>
      <c r="BZ69">
        <f t="shared" si="9"/>
        <v>49.486160278320313</v>
      </c>
    </row>
    <row r="70" spans="14:78">
      <c r="O70">
        <v>0.5502158144611411</v>
      </c>
      <c r="P70">
        <v>0.36688663423171791</v>
      </c>
      <c r="Q70">
        <v>0.32745693493973022</v>
      </c>
      <c r="R70">
        <v>0.30338421769836882</v>
      </c>
      <c r="AQ70">
        <v>0</v>
      </c>
      <c r="AR70">
        <v>0</v>
      </c>
      <c r="AS70" s="24">
        <f t="shared" si="3"/>
        <v>0</v>
      </c>
      <c r="AT70">
        <f t="shared" si="4"/>
        <v>0</v>
      </c>
      <c r="AU70">
        <f t="shared" si="5"/>
        <v>1</v>
      </c>
      <c r="AW70">
        <v>18.06182861328125</v>
      </c>
      <c r="AX70">
        <f t="shared" si="2"/>
        <v>0.18099999999999999</v>
      </c>
      <c r="BO70">
        <v>0</v>
      </c>
      <c r="BP70">
        <v>0</v>
      </c>
      <c r="BQ70" s="24">
        <f t="shared" si="11"/>
        <v>0</v>
      </c>
      <c r="BR70">
        <f t="shared" si="6"/>
        <v>0</v>
      </c>
      <c r="BS70">
        <f t="shared" si="7"/>
        <v>1</v>
      </c>
      <c r="BV70">
        <v>0</v>
      </c>
      <c r="BW70">
        <v>0</v>
      </c>
      <c r="BY70">
        <f t="shared" si="8"/>
        <v>0</v>
      </c>
      <c r="BZ70">
        <f t="shared" si="9"/>
        <v>0</v>
      </c>
    </row>
    <row r="71" spans="14:78">
      <c r="O71">
        <v>0.75407385750917599</v>
      </c>
      <c r="P71">
        <v>0.32289206286860489</v>
      </c>
      <c r="Q71">
        <v>0.35522314541417799</v>
      </c>
      <c r="R71">
        <v>0.30362321255659519</v>
      </c>
      <c r="AQ71">
        <v>0.1829833984375</v>
      </c>
      <c r="AR71">
        <v>0.1806182861328125</v>
      </c>
      <c r="AS71" s="24">
        <f t="shared" si="3"/>
        <v>2.362317630254475E-3</v>
      </c>
      <c r="AT71">
        <f t="shared" si="4"/>
        <v>2.3651123046875E-3</v>
      </c>
      <c r="AU71">
        <f t="shared" si="5"/>
        <v>1</v>
      </c>
      <c r="AW71">
        <v>0</v>
      </c>
      <c r="AX71">
        <f t="shared" si="2"/>
        <v>0</v>
      </c>
      <c r="BO71">
        <v>18.29833984375</v>
      </c>
      <c r="BP71">
        <v>18.06182861328125</v>
      </c>
      <c r="BQ71" s="24">
        <f t="shared" si="11"/>
        <v>2.362317630254475E-3</v>
      </c>
      <c r="BR71">
        <f t="shared" si="6"/>
        <v>0.23651123046875</v>
      </c>
      <c r="BS71">
        <f t="shared" si="7"/>
        <v>1</v>
      </c>
      <c r="BV71">
        <v>0.1829833984375</v>
      </c>
      <c r="BW71">
        <v>0.1806182861328125</v>
      </c>
      <c r="BY71">
        <f t="shared" si="8"/>
        <v>18.29833984375</v>
      </c>
      <c r="BZ71">
        <f t="shared" si="9"/>
        <v>18.06182861328125</v>
      </c>
    </row>
    <row r="72" spans="14:78">
      <c r="O72">
        <v>0.61844438500121979</v>
      </c>
      <c r="P72">
        <v>0.29797735951255061</v>
      </c>
      <c r="Q72">
        <v>0.26201621520391971</v>
      </c>
      <c r="R72">
        <v>0.28647813533373112</v>
      </c>
      <c r="AQ72">
        <v>0</v>
      </c>
      <c r="AR72">
        <v>0</v>
      </c>
      <c r="AS72" s="24">
        <f t="shared" si="3"/>
        <v>0</v>
      </c>
      <c r="AT72">
        <f t="shared" si="4"/>
        <v>0</v>
      </c>
      <c r="AU72">
        <f t="shared" si="5"/>
        <v>1</v>
      </c>
      <c r="AW72">
        <v>28.43170166015625</v>
      </c>
      <c r="AX72">
        <f t="shared" ref="AX72:AX135" si="16">ROUND(AR73, 3)</f>
        <v>0.28399999999999997</v>
      </c>
      <c r="BO72">
        <v>0</v>
      </c>
      <c r="BP72">
        <v>0</v>
      </c>
      <c r="BQ72" s="24">
        <f t="shared" si="11"/>
        <v>0</v>
      </c>
      <c r="BR72">
        <f t="shared" si="6"/>
        <v>0</v>
      </c>
      <c r="BS72">
        <f t="shared" si="7"/>
        <v>1</v>
      </c>
      <c r="BV72">
        <v>0</v>
      </c>
      <c r="BW72">
        <v>0</v>
      </c>
      <c r="BY72">
        <f t="shared" si="8"/>
        <v>0</v>
      </c>
      <c r="BZ72">
        <f t="shared" si="9"/>
        <v>0</v>
      </c>
    </row>
    <row r="73" spans="14:78">
      <c r="O73">
        <v>0.58225403328182523</v>
      </c>
      <c r="P73">
        <v>0.28986440691584592</v>
      </c>
      <c r="Q73">
        <v>0.2132787528587001</v>
      </c>
      <c r="R73">
        <v>0.23026042076860889</v>
      </c>
      <c r="AQ73">
        <v>0.29762458801269531</v>
      </c>
      <c r="AR73">
        <v>0.2843170166015625</v>
      </c>
      <c r="AS73" s="24">
        <f t="shared" ref="AS73:AS136" si="17">(ABS(EXP(AQ73) - EXP(AR73)) / ABS(EXP(AQ73)))</f>
        <v>1.3219417155648961E-2</v>
      </c>
      <c r="AT73">
        <f t="shared" ref="AT73:AT136" si="18">ABS(MIN(AQ73, 1-AQ73)- MIN(AR73, 1-AR73))</f>
        <v>1.3307571411132813E-2</v>
      </c>
      <c r="AU73">
        <f t="shared" ref="AU73:AU136" si="19">IF(AND(MIN(AR73, 100-AR73) &lt;= 1.2*MIN(AQ73, 100- AQ73), MIN(AR73,100-AR73) &gt;= 0.8*MIN(AQ73, 100 -AQ73)), 1, 0)</f>
        <v>1</v>
      </c>
      <c r="AW73">
        <v>0</v>
      </c>
      <c r="AX73">
        <f t="shared" si="16"/>
        <v>0</v>
      </c>
      <c r="BO73">
        <v>29.762458801269531</v>
      </c>
      <c r="BP73">
        <v>28.65810394287109</v>
      </c>
      <c r="BQ73" s="24">
        <f t="shared" si="11"/>
        <v>1.3219417155648961E-2</v>
      </c>
      <c r="BR73">
        <f t="shared" ref="BR73:BR136" si="20">ABS(MIN(BO73, 100-BO73)- MIN(BP73, 100-BP73))</f>
        <v>1.1043548583984411</v>
      </c>
      <c r="BS73">
        <f t="shared" ref="BS73:BS136" si="21">IF(AND(MIN(BP73, 100-BP73) &lt;= 1.2*MIN(BO73, 100- BO73), MIN(BP73,100-BP73) &gt;= 0.8*MIN(BO73, 100 -BO73)), 1, 0)</f>
        <v>1</v>
      </c>
      <c r="BV73">
        <v>0.29762458801269531</v>
      </c>
      <c r="BW73">
        <v>0.2843170166015625</v>
      </c>
      <c r="BY73">
        <f t="shared" ref="BY73:BY136" si="22">100*BV73</f>
        <v>29.762458801269531</v>
      </c>
      <c r="BZ73">
        <f t="shared" ref="BZ73:BZ136" si="23">100*BW73</f>
        <v>28.43170166015625</v>
      </c>
    </row>
    <row r="74" spans="14:78">
      <c r="O74">
        <v>0.72617444655580243</v>
      </c>
      <c r="P74">
        <v>0.36431383684291102</v>
      </c>
      <c r="Q74">
        <v>0.28547485800237637</v>
      </c>
      <c r="R74">
        <v>0.2806430280149908</v>
      </c>
      <c r="AQ74">
        <v>0</v>
      </c>
      <c r="AR74">
        <v>0</v>
      </c>
      <c r="AS74" s="24">
        <f t="shared" si="17"/>
        <v>0</v>
      </c>
      <c r="AT74">
        <f t="shared" si="18"/>
        <v>0</v>
      </c>
      <c r="AU74">
        <f t="shared" si="19"/>
        <v>1</v>
      </c>
      <c r="AW74">
        <v>19.832611083984379</v>
      </c>
      <c r="AX74">
        <f t="shared" si="16"/>
        <v>0.19800000000000001</v>
      </c>
      <c r="BO74">
        <v>0</v>
      </c>
      <c r="BP74">
        <v>0</v>
      </c>
      <c r="BQ74" s="24">
        <f t="shared" si="11"/>
        <v>0</v>
      </c>
      <c r="BR74">
        <f t="shared" si="20"/>
        <v>0</v>
      </c>
      <c r="BS74">
        <f t="shared" si="21"/>
        <v>1</v>
      </c>
      <c r="BV74">
        <v>0</v>
      </c>
      <c r="BW74">
        <v>0</v>
      </c>
      <c r="BY74">
        <f t="shared" si="22"/>
        <v>0</v>
      </c>
      <c r="BZ74">
        <f t="shared" si="23"/>
        <v>0</v>
      </c>
    </row>
    <row r="75" spans="14:78">
      <c r="O75">
        <v>0.55030755721468905</v>
      </c>
      <c r="P75">
        <v>0.30534977651744388</v>
      </c>
      <c r="Q75">
        <v>0.29947573570313363</v>
      </c>
      <c r="R75">
        <v>0.2860928075777962</v>
      </c>
      <c r="AQ75">
        <v>0.16411590576171881</v>
      </c>
      <c r="AR75">
        <v>0.19832611083984381</v>
      </c>
      <c r="AS75" s="24">
        <f t="shared" si="17"/>
        <v>3.4802104524971879E-2</v>
      </c>
      <c r="AT75">
        <f t="shared" si="18"/>
        <v>3.4210205078125E-2</v>
      </c>
      <c r="AU75">
        <f t="shared" si="19"/>
        <v>0</v>
      </c>
      <c r="AW75">
        <v>2.09808349609375E-3</v>
      </c>
      <c r="AX75">
        <f t="shared" si="16"/>
        <v>0</v>
      </c>
      <c r="BO75">
        <v>16.411590576171879</v>
      </c>
      <c r="BP75">
        <v>19.832611083984379</v>
      </c>
      <c r="BQ75" s="24">
        <f t="shared" si="11"/>
        <v>3.4802104524971879E-2</v>
      </c>
      <c r="BR75">
        <f t="shared" si="20"/>
        <v>3.4210205078125</v>
      </c>
      <c r="BS75">
        <f t="shared" si="21"/>
        <v>0</v>
      </c>
      <c r="BV75">
        <v>0.16411590576171881</v>
      </c>
      <c r="BW75">
        <v>0.19832611083984381</v>
      </c>
      <c r="BY75">
        <f t="shared" si="22"/>
        <v>16.411590576171882</v>
      </c>
      <c r="BZ75">
        <f t="shared" si="23"/>
        <v>19.832611083984382</v>
      </c>
    </row>
    <row r="76" spans="14:78">
      <c r="O76">
        <v>0.67380641531883567</v>
      </c>
      <c r="P76">
        <v>0.32044038787453122</v>
      </c>
      <c r="Q76">
        <v>0.28753016243211621</v>
      </c>
      <c r="R76">
        <v>0.28455593293193748</v>
      </c>
      <c r="AQ76">
        <v>2.47955322265625E-5</v>
      </c>
      <c r="AR76">
        <v>2.09808349609375E-5</v>
      </c>
      <c r="AS76" s="24">
        <f t="shared" si="17"/>
        <v>3.8146899895632977E-6</v>
      </c>
      <c r="AT76">
        <f t="shared" si="18"/>
        <v>3.814697265625E-6</v>
      </c>
      <c r="AU76">
        <f t="shared" si="19"/>
        <v>1</v>
      </c>
      <c r="AW76">
        <v>0</v>
      </c>
      <c r="AX76">
        <f t="shared" si="16"/>
        <v>0</v>
      </c>
      <c r="BO76">
        <v>2.47955322265625E-3</v>
      </c>
      <c r="BP76">
        <v>1.4495849609375E-2</v>
      </c>
      <c r="BQ76" s="24">
        <f t="shared" si="11"/>
        <v>3.8146899895632977E-6</v>
      </c>
      <c r="BR76">
        <f t="shared" si="20"/>
        <v>1.201629638671875E-2</v>
      </c>
      <c r="BS76">
        <f t="shared" si="21"/>
        <v>0</v>
      </c>
      <c r="BV76">
        <v>2.47955322265625E-5</v>
      </c>
      <c r="BW76">
        <v>2.09808349609375E-5</v>
      </c>
      <c r="BY76">
        <f t="shared" si="22"/>
        <v>2.47955322265625E-3</v>
      </c>
      <c r="BZ76">
        <f t="shared" si="23"/>
        <v>2.09808349609375E-3</v>
      </c>
    </row>
    <row r="77" spans="14:78">
      <c r="O77">
        <v>0.70941460107515852</v>
      </c>
      <c r="P77">
        <v>0.30313749921532318</v>
      </c>
      <c r="Q77">
        <v>0.27762436007910629</v>
      </c>
      <c r="R77">
        <v>0.29949983889941278</v>
      </c>
      <c r="AQ77">
        <v>0</v>
      </c>
      <c r="AR77">
        <v>0</v>
      </c>
      <c r="AS77" s="24">
        <f t="shared" si="17"/>
        <v>0</v>
      </c>
      <c r="AT77">
        <f t="shared" si="18"/>
        <v>0</v>
      </c>
      <c r="AU77">
        <f t="shared" si="19"/>
        <v>1</v>
      </c>
      <c r="AW77">
        <v>20.96042633056641</v>
      </c>
      <c r="AX77">
        <f t="shared" si="16"/>
        <v>0.21</v>
      </c>
      <c r="BO77">
        <v>0</v>
      </c>
      <c r="BP77">
        <v>0</v>
      </c>
      <c r="BQ77" s="24">
        <f t="shared" si="11"/>
        <v>0</v>
      </c>
      <c r="BR77">
        <f t="shared" si="20"/>
        <v>0</v>
      </c>
      <c r="BS77">
        <f t="shared" si="21"/>
        <v>1</v>
      </c>
      <c r="BV77">
        <v>0</v>
      </c>
      <c r="BW77">
        <v>0</v>
      </c>
      <c r="BY77">
        <f t="shared" si="22"/>
        <v>0</v>
      </c>
      <c r="BZ77">
        <f t="shared" si="23"/>
        <v>0</v>
      </c>
    </row>
    <row r="78" spans="14:78">
      <c r="O78">
        <v>0.56123915399138413</v>
      </c>
      <c r="P78">
        <v>0.35734884784315418</v>
      </c>
      <c r="Q78">
        <v>0.26892234549887889</v>
      </c>
      <c r="R78">
        <v>0.28275468869479342</v>
      </c>
      <c r="AQ78">
        <v>0.2188873291015625</v>
      </c>
      <c r="AR78">
        <v>0.20960426330566409</v>
      </c>
      <c r="AS78" s="24">
        <f t="shared" si="17"/>
        <v>9.2401111602752033E-3</v>
      </c>
      <c r="AT78">
        <f t="shared" si="18"/>
        <v>9.2830657958984097E-3</v>
      </c>
      <c r="AU78">
        <f t="shared" si="19"/>
        <v>1</v>
      </c>
      <c r="AW78">
        <v>27.639961242675781</v>
      </c>
      <c r="AX78">
        <f t="shared" si="16"/>
        <v>0.27600000000000002</v>
      </c>
      <c r="BO78">
        <v>21.88873291015625</v>
      </c>
      <c r="BP78">
        <v>20.96042633056641</v>
      </c>
      <c r="BQ78" s="24">
        <f t="shared" si="11"/>
        <v>9.2401111602752033E-3</v>
      </c>
      <c r="BR78">
        <f t="shared" si="20"/>
        <v>0.9283065795898402</v>
      </c>
      <c r="BS78">
        <f t="shared" si="21"/>
        <v>1</v>
      </c>
      <c r="BV78">
        <v>0.2188873291015625</v>
      </c>
      <c r="BW78">
        <v>0.20960426330566409</v>
      </c>
      <c r="BY78">
        <f t="shared" si="22"/>
        <v>21.88873291015625</v>
      </c>
      <c r="BZ78">
        <f t="shared" si="23"/>
        <v>20.96042633056641</v>
      </c>
    </row>
    <row r="79" spans="14:78">
      <c r="O79">
        <v>0.63893092202394464</v>
      </c>
      <c r="P79">
        <v>0.3505552050027817</v>
      </c>
      <c r="Q79">
        <v>0.27981762234500901</v>
      </c>
      <c r="R79">
        <v>0.28589468450622152</v>
      </c>
      <c r="AQ79">
        <v>0.25622940063476563</v>
      </c>
      <c r="AR79">
        <v>0.27639961242675781</v>
      </c>
      <c r="AS79" s="24">
        <f t="shared" si="17"/>
        <v>2.0375005104537242E-2</v>
      </c>
      <c r="AT79">
        <f t="shared" si="18"/>
        <v>2.0170211791992188E-2</v>
      </c>
      <c r="AU79">
        <f t="shared" si="19"/>
        <v>1</v>
      </c>
      <c r="AW79">
        <v>0</v>
      </c>
      <c r="AX79">
        <f t="shared" si="16"/>
        <v>0</v>
      </c>
      <c r="BO79">
        <v>25.622940063476559</v>
      </c>
      <c r="BP79">
        <v>27.639961242675781</v>
      </c>
      <c r="BQ79" s="24">
        <f t="shared" si="11"/>
        <v>2.0375005104537242E-2</v>
      </c>
      <c r="BR79">
        <f t="shared" si="20"/>
        <v>2.0170211791992223</v>
      </c>
      <c r="BS79">
        <f t="shared" si="21"/>
        <v>1</v>
      </c>
      <c r="BV79">
        <v>0.25622940063476563</v>
      </c>
      <c r="BW79">
        <v>0.27639961242675781</v>
      </c>
      <c r="BY79">
        <f t="shared" si="22"/>
        <v>25.622940063476563</v>
      </c>
      <c r="BZ79">
        <f t="shared" si="23"/>
        <v>27.639961242675781</v>
      </c>
    </row>
    <row r="80" spans="14:78">
      <c r="N80" t="s">
        <v>23</v>
      </c>
      <c r="O80" s="4">
        <f>AVERAGE(O65:O79)</f>
        <v>0.61951713804252795</v>
      </c>
      <c r="P80" s="4">
        <f>AVERAGE(P65:P79)</f>
        <v>0.32786786205066965</v>
      </c>
      <c r="Q80" s="4">
        <f>AVERAGE(Q65:Q79)</f>
        <v>0.2851361903207133</v>
      </c>
      <c r="R80" s="4">
        <f>AVERAGE(R65:R79)</f>
        <v>0.28162319933093555</v>
      </c>
      <c r="AQ80">
        <v>0</v>
      </c>
      <c r="AR80">
        <v>0</v>
      </c>
      <c r="AS80" s="24">
        <f t="shared" si="17"/>
        <v>0</v>
      </c>
      <c r="AT80">
        <f t="shared" si="18"/>
        <v>0</v>
      </c>
      <c r="AU80">
        <f t="shared" si="19"/>
        <v>1</v>
      </c>
      <c r="AW80">
        <v>0</v>
      </c>
      <c r="AX80">
        <f t="shared" si="16"/>
        <v>0</v>
      </c>
      <c r="BO80">
        <v>0</v>
      </c>
      <c r="BP80">
        <v>0</v>
      </c>
      <c r="BQ80" s="24">
        <f t="shared" si="11"/>
        <v>0</v>
      </c>
      <c r="BR80">
        <f t="shared" si="20"/>
        <v>0</v>
      </c>
      <c r="BS80">
        <f t="shared" si="21"/>
        <v>1</v>
      </c>
      <c r="BV80">
        <v>0</v>
      </c>
      <c r="BW80">
        <v>0</v>
      </c>
      <c r="BY80">
        <f t="shared" si="22"/>
        <v>0</v>
      </c>
      <c r="BZ80">
        <f t="shared" si="23"/>
        <v>0</v>
      </c>
    </row>
    <row r="81" spans="43:78">
      <c r="AQ81">
        <v>0</v>
      </c>
      <c r="AR81">
        <v>0</v>
      </c>
      <c r="AS81" s="24">
        <f t="shared" si="17"/>
        <v>0</v>
      </c>
      <c r="AT81">
        <f t="shared" si="18"/>
        <v>0</v>
      </c>
      <c r="AU81">
        <f t="shared" si="19"/>
        <v>1</v>
      </c>
      <c r="AW81">
        <v>0</v>
      </c>
      <c r="AX81">
        <f t="shared" si="16"/>
        <v>0</v>
      </c>
      <c r="BO81">
        <v>0</v>
      </c>
      <c r="BP81">
        <v>0</v>
      </c>
      <c r="BQ81" s="24">
        <f t="shared" si="11"/>
        <v>0</v>
      </c>
      <c r="BR81">
        <f t="shared" si="20"/>
        <v>0</v>
      </c>
      <c r="BS81">
        <f t="shared" si="21"/>
        <v>1</v>
      </c>
      <c r="BV81">
        <v>0</v>
      </c>
      <c r="BW81">
        <v>0</v>
      </c>
      <c r="BY81">
        <f t="shared" si="22"/>
        <v>0</v>
      </c>
      <c r="BZ81">
        <f t="shared" si="23"/>
        <v>0</v>
      </c>
    </row>
    <row r="82" spans="43:78">
      <c r="AQ82">
        <v>0</v>
      </c>
      <c r="AR82">
        <v>0</v>
      </c>
      <c r="AS82" s="24">
        <f t="shared" si="17"/>
        <v>0</v>
      </c>
      <c r="AT82">
        <f t="shared" si="18"/>
        <v>0</v>
      </c>
      <c r="AU82">
        <f t="shared" si="19"/>
        <v>1</v>
      </c>
      <c r="AW82">
        <v>0</v>
      </c>
      <c r="AX82">
        <f t="shared" si="16"/>
        <v>0</v>
      </c>
      <c r="BO82">
        <v>0</v>
      </c>
      <c r="BP82">
        <v>0</v>
      </c>
      <c r="BQ82" s="24">
        <f t="shared" si="11"/>
        <v>0</v>
      </c>
      <c r="BR82">
        <f t="shared" si="20"/>
        <v>0</v>
      </c>
      <c r="BS82">
        <f t="shared" si="21"/>
        <v>1</v>
      </c>
      <c r="BV82">
        <v>0</v>
      </c>
      <c r="BW82">
        <v>0</v>
      </c>
      <c r="BY82">
        <f t="shared" si="22"/>
        <v>0</v>
      </c>
      <c r="BZ82">
        <f t="shared" si="23"/>
        <v>0</v>
      </c>
    </row>
    <row r="83" spans="43:78">
      <c r="AQ83">
        <v>0</v>
      </c>
      <c r="AR83">
        <v>0</v>
      </c>
      <c r="AS83" s="24">
        <f t="shared" si="17"/>
        <v>0</v>
      </c>
      <c r="AT83">
        <f t="shared" si="18"/>
        <v>0</v>
      </c>
      <c r="AU83">
        <f t="shared" si="19"/>
        <v>1</v>
      </c>
      <c r="AW83">
        <v>46.9970703125</v>
      </c>
      <c r="AX83">
        <f t="shared" si="16"/>
        <v>0.47</v>
      </c>
      <c r="BO83">
        <v>0</v>
      </c>
      <c r="BP83">
        <v>0</v>
      </c>
      <c r="BQ83" s="24">
        <f t="shared" si="11"/>
        <v>0</v>
      </c>
      <c r="BR83">
        <f t="shared" si="20"/>
        <v>0</v>
      </c>
      <c r="BS83">
        <f t="shared" si="21"/>
        <v>1</v>
      </c>
      <c r="BV83">
        <v>0</v>
      </c>
      <c r="BW83">
        <v>0</v>
      </c>
      <c r="BY83">
        <f t="shared" si="22"/>
        <v>0</v>
      </c>
      <c r="BZ83">
        <f t="shared" si="23"/>
        <v>0</v>
      </c>
    </row>
    <row r="84" spans="43:78">
      <c r="AQ84">
        <v>0.45395278930664063</v>
      </c>
      <c r="AR84">
        <v>0.469970703125</v>
      </c>
      <c r="AS84" s="24">
        <f t="shared" si="17"/>
        <v>1.6146888313836181E-2</v>
      </c>
      <c r="AT84">
        <f t="shared" si="18"/>
        <v>1.6017913818359375E-2</v>
      </c>
      <c r="AU84">
        <f t="shared" si="19"/>
        <v>1</v>
      </c>
      <c r="AW84">
        <v>0</v>
      </c>
      <c r="AX84">
        <f t="shared" si="16"/>
        <v>0</v>
      </c>
      <c r="BO84">
        <v>45.395278930664063</v>
      </c>
      <c r="BP84">
        <v>46.9970703125</v>
      </c>
      <c r="BQ84" s="24">
        <f t="shared" ref="BQ84:BQ147" si="24">(ABS(EXP(AQ84) - EXP(AR84)) / ABS(EXP(AQ84)))</f>
        <v>1.6146888313836181E-2</v>
      </c>
      <c r="BR84">
        <f t="shared" si="20"/>
        <v>1.6017913818359375</v>
      </c>
      <c r="BS84">
        <f t="shared" si="21"/>
        <v>1</v>
      </c>
      <c r="BV84">
        <v>0.45395278930664063</v>
      </c>
      <c r="BW84">
        <v>0.469970703125</v>
      </c>
      <c r="BY84">
        <f t="shared" si="22"/>
        <v>45.395278930664063</v>
      </c>
      <c r="BZ84">
        <f t="shared" si="23"/>
        <v>46.9970703125</v>
      </c>
    </row>
    <row r="85" spans="43:78">
      <c r="AQ85">
        <v>0</v>
      </c>
      <c r="AR85">
        <v>0</v>
      </c>
      <c r="AS85" s="24">
        <f t="shared" si="17"/>
        <v>0</v>
      </c>
      <c r="AT85">
        <f t="shared" si="18"/>
        <v>0</v>
      </c>
      <c r="AU85">
        <f t="shared" si="19"/>
        <v>1</v>
      </c>
      <c r="AW85">
        <v>0.3139495849609375</v>
      </c>
      <c r="AX85">
        <f t="shared" si="16"/>
        <v>3.0000000000000001E-3</v>
      </c>
      <c r="BO85">
        <v>0</v>
      </c>
      <c r="BP85">
        <v>0</v>
      </c>
      <c r="BQ85" s="24">
        <f t="shared" si="24"/>
        <v>0</v>
      </c>
      <c r="BR85">
        <f t="shared" si="20"/>
        <v>0</v>
      </c>
      <c r="BS85">
        <f t="shared" si="21"/>
        <v>1</v>
      </c>
      <c r="BV85">
        <v>0</v>
      </c>
      <c r="BW85">
        <v>0</v>
      </c>
      <c r="BY85">
        <f t="shared" si="22"/>
        <v>0</v>
      </c>
      <c r="BZ85">
        <f t="shared" si="23"/>
        <v>0</v>
      </c>
    </row>
    <row r="86" spans="43:78">
      <c r="AQ86">
        <v>0</v>
      </c>
      <c r="AR86">
        <v>3.139495849609375E-3</v>
      </c>
      <c r="AS86" s="24">
        <f t="shared" si="17"/>
        <v>3.1444292281270769E-3</v>
      </c>
      <c r="AT86">
        <f t="shared" si="18"/>
        <v>3.139495849609375E-3</v>
      </c>
      <c r="AU86">
        <f t="shared" si="19"/>
        <v>0</v>
      </c>
      <c r="AW86">
        <v>45.588874816894531</v>
      </c>
      <c r="AX86">
        <f t="shared" si="16"/>
        <v>0.45600000000000002</v>
      </c>
      <c r="BO86">
        <v>0</v>
      </c>
      <c r="BP86">
        <v>0.3139495849609375</v>
      </c>
      <c r="BQ86" s="24">
        <f t="shared" si="24"/>
        <v>3.1444292281270769E-3</v>
      </c>
      <c r="BR86">
        <f t="shared" si="20"/>
        <v>0.3139495849609375</v>
      </c>
      <c r="BS86">
        <f t="shared" si="21"/>
        <v>0</v>
      </c>
      <c r="BV86">
        <v>0</v>
      </c>
      <c r="BW86">
        <v>3.139495849609375E-3</v>
      </c>
      <c r="BY86">
        <f t="shared" si="22"/>
        <v>0</v>
      </c>
      <c r="BZ86">
        <f t="shared" si="23"/>
        <v>0.3139495849609375</v>
      </c>
    </row>
    <row r="87" spans="43:78">
      <c r="AQ87">
        <v>0.45293807983398438</v>
      </c>
      <c r="AR87">
        <v>0.45588874816894531</v>
      </c>
      <c r="AS87" s="24">
        <f t="shared" si="17"/>
        <v>2.9550258415706344E-3</v>
      </c>
      <c r="AT87">
        <f t="shared" si="18"/>
        <v>2.9506683349609375E-3</v>
      </c>
      <c r="AU87">
        <f t="shared" si="19"/>
        <v>1</v>
      </c>
      <c r="AW87">
        <v>0</v>
      </c>
      <c r="AX87">
        <f t="shared" si="16"/>
        <v>0</v>
      </c>
      <c r="BO87">
        <v>45.293807983398438</v>
      </c>
      <c r="BP87">
        <v>45.588874816894531</v>
      </c>
      <c r="BQ87" s="24">
        <f t="shared" si="24"/>
        <v>2.9550258415706344E-3</v>
      </c>
      <c r="BR87">
        <f t="shared" si="20"/>
        <v>0.29506683349609375</v>
      </c>
      <c r="BS87">
        <f t="shared" si="21"/>
        <v>1</v>
      </c>
      <c r="BV87">
        <v>0.45293807983398438</v>
      </c>
      <c r="BW87">
        <v>0.45588874816894531</v>
      </c>
      <c r="BY87">
        <f t="shared" si="22"/>
        <v>45.293807983398438</v>
      </c>
      <c r="BZ87">
        <f t="shared" si="23"/>
        <v>45.588874816894531</v>
      </c>
    </row>
    <row r="88" spans="43:78">
      <c r="AQ88">
        <v>0</v>
      </c>
      <c r="AR88">
        <v>0</v>
      </c>
      <c r="AS88" s="24">
        <f t="shared" si="17"/>
        <v>0</v>
      </c>
      <c r="AT88">
        <f t="shared" si="18"/>
        <v>0</v>
      </c>
      <c r="AU88">
        <f t="shared" si="19"/>
        <v>1</v>
      </c>
      <c r="AW88">
        <v>24.730682373046879</v>
      </c>
      <c r="AX88">
        <f t="shared" si="16"/>
        <v>0.247</v>
      </c>
      <c r="BO88">
        <v>0</v>
      </c>
      <c r="BP88">
        <v>0</v>
      </c>
      <c r="BQ88" s="24">
        <f t="shared" si="24"/>
        <v>0</v>
      </c>
      <c r="BR88">
        <f t="shared" si="20"/>
        <v>0</v>
      </c>
      <c r="BS88">
        <f t="shared" si="21"/>
        <v>1</v>
      </c>
      <c r="BV88">
        <v>0</v>
      </c>
      <c r="BW88">
        <v>0</v>
      </c>
      <c r="BY88">
        <f t="shared" si="22"/>
        <v>0</v>
      </c>
      <c r="BZ88">
        <f t="shared" si="23"/>
        <v>0</v>
      </c>
    </row>
    <row r="89" spans="43:78">
      <c r="AQ89">
        <v>0.25129508972167969</v>
      </c>
      <c r="AR89">
        <v>0.24730682373046881</v>
      </c>
      <c r="AS89" s="24">
        <f t="shared" si="17"/>
        <v>3.9803234209385419E-3</v>
      </c>
      <c r="AT89">
        <f t="shared" si="18"/>
        <v>3.988265991210882E-3</v>
      </c>
      <c r="AU89">
        <f t="shared" si="19"/>
        <v>1</v>
      </c>
      <c r="AW89">
        <v>5.53131103515625E-3</v>
      </c>
      <c r="AX89">
        <f t="shared" si="16"/>
        <v>0</v>
      </c>
      <c r="BO89">
        <v>25.129508972167969</v>
      </c>
      <c r="BP89">
        <v>24.730682373046879</v>
      </c>
      <c r="BQ89" s="24">
        <f t="shared" si="24"/>
        <v>3.9803234209385419E-3</v>
      </c>
      <c r="BR89">
        <f t="shared" si="20"/>
        <v>0.3988265991210902</v>
      </c>
      <c r="BS89">
        <f t="shared" si="21"/>
        <v>1</v>
      </c>
      <c r="BV89">
        <v>0.25129508972167969</v>
      </c>
      <c r="BW89">
        <v>0.24730682373046881</v>
      </c>
      <c r="BY89">
        <f t="shared" si="22"/>
        <v>25.129508972167969</v>
      </c>
      <c r="BZ89">
        <f t="shared" si="23"/>
        <v>24.730682373046882</v>
      </c>
    </row>
    <row r="90" spans="43:78">
      <c r="AQ90">
        <v>1.18255615234375E-4</v>
      </c>
      <c r="AR90">
        <v>5.53131103515625E-5</v>
      </c>
      <c r="AS90" s="24">
        <f t="shared" si="17"/>
        <v>6.294052404484516E-5</v>
      </c>
      <c r="AT90">
        <f t="shared" si="18"/>
        <v>6.29425048828125E-5</v>
      </c>
      <c r="AU90">
        <f t="shared" si="19"/>
        <v>0</v>
      </c>
      <c r="AW90">
        <v>0</v>
      </c>
      <c r="AX90">
        <f t="shared" si="16"/>
        <v>0</v>
      </c>
      <c r="BO90">
        <v>1.18255615234375E-2</v>
      </c>
      <c r="BP90">
        <v>5.53131103515625E-3</v>
      </c>
      <c r="BQ90" s="24">
        <f t="shared" si="24"/>
        <v>6.294052404484516E-5</v>
      </c>
      <c r="BR90">
        <f t="shared" si="20"/>
        <v>6.29425048828125E-3</v>
      </c>
      <c r="BS90">
        <f t="shared" si="21"/>
        <v>0</v>
      </c>
      <c r="BV90">
        <v>1.18255615234375E-4</v>
      </c>
      <c r="BW90">
        <v>5.53131103515625E-5</v>
      </c>
      <c r="BY90">
        <f t="shared" si="22"/>
        <v>1.18255615234375E-2</v>
      </c>
      <c r="BZ90">
        <f t="shared" si="23"/>
        <v>5.53131103515625E-3</v>
      </c>
    </row>
    <row r="91" spans="43:78">
      <c r="AQ91">
        <v>0</v>
      </c>
      <c r="AR91">
        <v>0</v>
      </c>
      <c r="AS91" s="24">
        <f t="shared" si="17"/>
        <v>0</v>
      </c>
      <c r="AT91">
        <f t="shared" si="18"/>
        <v>0</v>
      </c>
      <c r="AU91">
        <f t="shared" si="19"/>
        <v>1</v>
      </c>
      <c r="AW91">
        <v>0</v>
      </c>
      <c r="AX91">
        <f t="shared" si="16"/>
        <v>0</v>
      </c>
      <c r="BO91">
        <v>0</v>
      </c>
      <c r="BP91">
        <v>0</v>
      </c>
      <c r="BQ91" s="24">
        <f t="shared" si="24"/>
        <v>0</v>
      </c>
      <c r="BR91">
        <f t="shared" si="20"/>
        <v>0</v>
      </c>
      <c r="BS91">
        <f t="shared" si="21"/>
        <v>1</v>
      </c>
      <c r="BV91">
        <v>0</v>
      </c>
      <c r="BW91">
        <v>0</v>
      </c>
      <c r="BY91">
        <f t="shared" si="22"/>
        <v>0</v>
      </c>
      <c r="BZ91">
        <f t="shared" si="23"/>
        <v>0</v>
      </c>
    </row>
    <row r="92" spans="43:78">
      <c r="AQ92">
        <v>0</v>
      </c>
      <c r="AR92">
        <v>0</v>
      </c>
      <c r="AS92" s="24">
        <f t="shared" si="17"/>
        <v>0</v>
      </c>
      <c r="AT92">
        <f t="shared" si="18"/>
        <v>0</v>
      </c>
      <c r="AU92">
        <f t="shared" si="19"/>
        <v>1</v>
      </c>
      <c r="AW92">
        <v>0</v>
      </c>
      <c r="AX92">
        <f t="shared" si="16"/>
        <v>0</v>
      </c>
      <c r="BO92">
        <v>0</v>
      </c>
      <c r="BP92">
        <v>0</v>
      </c>
      <c r="BQ92" s="24">
        <f t="shared" si="24"/>
        <v>0</v>
      </c>
      <c r="BR92">
        <f t="shared" si="20"/>
        <v>0</v>
      </c>
      <c r="BS92">
        <f t="shared" si="21"/>
        <v>1</v>
      </c>
      <c r="BV92">
        <v>0</v>
      </c>
      <c r="BW92">
        <v>0</v>
      </c>
      <c r="BY92">
        <f t="shared" si="22"/>
        <v>0</v>
      </c>
      <c r="BZ92">
        <f t="shared" si="23"/>
        <v>0</v>
      </c>
    </row>
    <row r="93" spans="43:78">
      <c r="AQ93">
        <v>0</v>
      </c>
      <c r="AR93">
        <v>0</v>
      </c>
      <c r="AS93" s="24">
        <f t="shared" si="17"/>
        <v>0</v>
      </c>
      <c r="AT93">
        <f t="shared" si="18"/>
        <v>0</v>
      </c>
      <c r="AU93">
        <f t="shared" si="19"/>
        <v>1</v>
      </c>
      <c r="AW93">
        <v>0</v>
      </c>
      <c r="AX93">
        <f t="shared" si="16"/>
        <v>0</v>
      </c>
      <c r="BO93">
        <v>0</v>
      </c>
      <c r="BP93">
        <v>0</v>
      </c>
      <c r="BQ93" s="24">
        <f t="shared" si="24"/>
        <v>0</v>
      </c>
      <c r="BR93">
        <f t="shared" si="20"/>
        <v>0</v>
      </c>
      <c r="BS93">
        <f t="shared" si="21"/>
        <v>1</v>
      </c>
      <c r="BV93">
        <v>0</v>
      </c>
      <c r="BW93">
        <v>0</v>
      </c>
      <c r="BY93">
        <f t="shared" si="22"/>
        <v>0</v>
      </c>
      <c r="BZ93">
        <f t="shared" si="23"/>
        <v>0</v>
      </c>
    </row>
    <row r="94" spans="43:78">
      <c r="AQ94">
        <v>0</v>
      </c>
      <c r="AR94">
        <v>0</v>
      </c>
      <c r="AS94" s="24">
        <f t="shared" si="17"/>
        <v>0</v>
      </c>
      <c r="AT94">
        <f t="shared" si="18"/>
        <v>0</v>
      </c>
      <c r="AU94">
        <f t="shared" si="19"/>
        <v>1</v>
      </c>
      <c r="AW94">
        <v>0</v>
      </c>
      <c r="AX94">
        <f t="shared" si="16"/>
        <v>0</v>
      </c>
      <c r="BO94">
        <v>0</v>
      </c>
      <c r="BP94">
        <v>0</v>
      </c>
      <c r="BQ94" s="24">
        <f t="shared" si="24"/>
        <v>0</v>
      </c>
      <c r="BR94">
        <f t="shared" si="20"/>
        <v>0</v>
      </c>
      <c r="BS94">
        <f t="shared" si="21"/>
        <v>1</v>
      </c>
      <c r="BV94">
        <v>0</v>
      </c>
      <c r="BW94">
        <v>0</v>
      </c>
      <c r="BY94">
        <f t="shared" si="22"/>
        <v>0</v>
      </c>
      <c r="BZ94">
        <f t="shared" si="23"/>
        <v>0</v>
      </c>
    </row>
    <row r="95" spans="43:78">
      <c r="AQ95">
        <v>0</v>
      </c>
      <c r="AR95">
        <v>0</v>
      </c>
      <c r="AS95" s="24">
        <f t="shared" si="17"/>
        <v>0</v>
      </c>
      <c r="AT95">
        <f t="shared" si="18"/>
        <v>0</v>
      </c>
      <c r="AU95">
        <f t="shared" si="19"/>
        <v>1</v>
      </c>
      <c r="AW95">
        <v>1.506805419921875E-2</v>
      </c>
      <c r="AX95">
        <f t="shared" si="16"/>
        <v>0</v>
      </c>
      <c r="BO95">
        <v>0</v>
      </c>
      <c r="BP95">
        <v>0</v>
      </c>
      <c r="BQ95" s="24">
        <f t="shared" si="24"/>
        <v>0</v>
      </c>
      <c r="BR95">
        <f t="shared" si="20"/>
        <v>0</v>
      </c>
      <c r="BS95">
        <f t="shared" si="21"/>
        <v>1</v>
      </c>
      <c r="BV95">
        <v>0</v>
      </c>
      <c r="BW95">
        <v>0</v>
      </c>
      <c r="BY95">
        <f t="shared" si="22"/>
        <v>0</v>
      </c>
      <c r="BZ95">
        <f t="shared" si="23"/>
        <v>0</v>
      </c>
    </row>
    <row r="96" spans="43:78">
      <c r="AQ96">
        <v>1.697540283203125E-4</v>
      </c>
      <c r="AR96">
        <v>1.506805419921875E-4</v>
      </c>
      <c r="AS96" s="24">
        <f t="shared" si="17"/>
        <v>1.9073304430371942E-5</v>
      </c>
      <c r="AT96">
        <f t="shared" si="18"/>
        <v>1.9073486328125E-5</v>
      </c>
      <c r="AU96">
        <f t="shared" si="19"/>
        <v>1</v>
      </c>
      <c r="AW96">
        <v>0.11882781982421881</v>
      </c>
      <c r="AX96">
        <f t="shared" si="16"/>
        <v>1E-3</v>
      </c>
      <c r="BO96">
        <v>1.697540283203125E-2</v>
      </c>
      <c r="BP96">
        <v>1.506805419921875E-2</v>
      </c>
      <c r="BQ96" s="24">
        <f t="shared" si="24"/>
        <v>1.9073304430371942E-5</v>
      </c>
      <c r="BR96">
        <f t="shared" si="20"/>
        <v>1.9073486328125E-3</v>
      </c>
      <c r="BS96">
        <f t="shared" si="21"/>
        <v>1</v>
      </c>
      <c r="BV96">
        <v>1.697540283203125E-4</v>
      </c>
      <c r="BW96">
        <v>1.506805419921875E-4</v>
      </c>
      <c r="BY96">
        <f t="shared" si="22"/>
        <v>1.697540283203125E-2</v>
      </c>
      <c r="BZ96">
        <f t="shared" si="23"/>
        <v>1.506805419921875E-2</v>
      </c>
    </row>
    <row r="97" spans="43:78">
      <c r="AQ97">
        <v>3.2024383544921879E-3</v>
      </c>
      <c r="AR97">
        <v>1.1882781982421879E-3</v>
      </c>
      <c r="AS97" s="24">
        <f t="shared" si="17"/>
        <v>2.0121330968515343E-3</v>
      </c>
      <c r="AT97">
        <f t="shared" si="18"/>
        <v>2.01416015625E-3</v>
      </c>
      <c r="AU97">
        <f t="shared" si="19"/>
        <v>0</v>
      </c>
      <c r="AW97">
        <v>47.242927551269531</v>
      </c>
      <c r="AX97">
        <f t="shared" si="16"/>
        <v>0.47199999999999998</v>
      </c>
      <c r="BO97">
        <v>0.32024383544921881</v>
      </c>
      <c r="BP97">
        <v>0.11882781982421881</v>
      </c>
      <c r="BQ97" s="24">
        <f t="shared" si="24"/>
        <v>2.0121330968515343E-3</v>
      </c>
      <c r="BR97">
        <f t="shared" si="20"/>
        <v>0.201416015625</v>
      </c>
      <c r="BS97">
        <f t="shared" si="21"/>
        <v>0</v>
      </c>
      <c r="BV97">
        <v>3.2024383544921879E-3</v>
      </c>
      <c r="BW97">
        <v>1.1882781982421879E-3</v>
      </c>
      <c r="BY97">
        <f t="shared" si="22"/>
        <v>0.32024383544921881</v>
      </c>
      <c r="BZ97">
        <f t="shared" si="23"/>
        <v>0.11882781982421879</v>
      </c>
    </row>
    <row r="98" spans="43:78">
      <c r="AQ98">
        <v>0.48237228393554688</v>
      </c>
      <c r="AR98">
        <v>0.47242927551269531</v>
      </c>
      <c r="AS98" s="24">
        <f t="shared" si="17"/>
        <v>9.893740141459809E-3</v>
      </c>
      <c r="AT98">
        <f t="shared" si="18"/>
        <v>9.9430084228515625E-3</v>
      </c>
      <c r="AU98">
        <f t="shared" si="19"/>
        <v>1</v>
      </c>
      <c r="AW98">
        <v>4.105377197265625</v>
      </c>
      <c r="AX98">
        <f t="shared" si="16"/>
        <v>4.1000000000000002E-2</v>
      </c>
      <c r="BO98">
        <v>48.237228393554688</v>
      </c>
      <c r="BP98">
        <v>47.242927551269531</v>
      </c>
      <c r="BQ98" s="24">
        <f t="shared" si="24"/>
        <v>9.893740141459809E-3</v>
      </c>
      <c r="BR98">
        <f t="shared" si="20"/>
        <v>0.99430084228515625</v>
      </c>
      <c r="BS98">
        <f t="shared" si="21"/>
        <v>1</v>
      </c>
      <c r="BV98">
        <v>0.48237228393554688</v>
      </c>
      <c r="BW98">
        <v>0.47242927551269531</v>
      </c>
      <c r="BY98">
        <f t="shared" si="22"/>
        <v>48.237228393554688</v>
      </c>
      <c r="BZ98">
        <f t="shared" si="23"/>
        <v>47.242927551269531</v>
      </c>
    </row>
    <row r="99" spans="43:78">
      <c r="AQ99">
        <v>4.55322265625E-2</v>
      </c>
      <c r="AR99">
        <v>4.105377197265625E-2</v>
      </c>
      <c r="AS99" s="24">
        <f t="shared" si="17"/>
        <v>4.4684412657365726E-3</v>
      </c>
      <c r="AT99">
        <f t="shared" si="18"/>
        <v>4.47845458984375E-3</v>
      </c>
      <c r="AU99">
        <f t="shared" si="19"/>
        <v>1</v>
      </c>
      <c r="AW99">
        <v>2.5177001953125E-2</v>
      </c>
      <c r="AX99">
        <f t="shared" si="16"/>
        <v>0</v>
      </c>
      <c r="BO99">
        <v>4.55322265625</v>
      </c>
      <c r="BP99">
        <v>4.105377197265625</v>
      </c>
      <c r="BQ99" s="24">
        <f t="shared" si="24"/>
        <v>4.4684412657365726E-3</v>
      </c>
      <c r="BR99">
        <f t="shared" si="20"/>
        <v>0.447845458984375</v>
      </c>
      <c r="BS99">
        <f t="shared" si="21"/>
        <v>1</v>
      </c>
      <c r="BV99">
        <v>4.55322265625E-2</v>
      </c>
      <c r="BW99">
        <v>4.105377197265625E-2</v>
      </c>
      <c r="BY99">
        <f t="shared" si="22"/>
        <v>4.55322265625</v>
      </c>
      <c r="BZ99">
        <f t="shared" si="23"/>
        <v>4.105377197265625</v>
      </c>
    </row>
    <row r="100" spans="43:78">
      <c r="AQ100">
        <v>1.9073486328125E-5</v>
      </c>
      <c r="AR100">
        <v>2.5177001953125E-4</v>
      </c>
      <c r="AS100" s="24">
        <f t="shared" si="17"/>
        <v>2.3272360914162655E-4</v>
      </c>
      <c r="AT100">
        <f t="shared" si="18"/>
        <v>2.32696533203125E-4</v>
      </c>
      <c r="AU100">
        <f t="shared" si="19"/>
        <v>0</v>
      </c>
      <c r="AW100">
        <v>0</v>
      </c>
      <c r="AX100">
        <f t="shared" si="16"/>
        <v>0</v>
      </c>
      <c r="BO100">
        <v>1.9073486328125E-3</v>
      </c>
      <c r="BP100">
        <v>2.5177001953125E-2</v>
      </c>
      <c r="BQ100" s="24">
        <f t="shared" si="24"/>
        <v>2.3272360914162655E-4</v>
      </c>
      <c r="BR100">
        <f t="shared" si="20"/>
        <v>2.32696533203125E-2</v>
      </c>
      <c r="BS100">
        <f t="shared" si="21"/>
        <v>0</v>
      </c>
      <c r="BV100">
        <v>1.9073486328125E-5</v>
      </c>
      <c r="BW100">
        <v>2.5177001953125E-4</v>
      </c>
      <c r="BY100">
        <f t="shared" si="22"/>
        <v>1.9073486328125E-3</v>
      </c>
      <c r="BZ100">
        <f t="shared" si="23"/>
        <v>2.5177001953125E-2</v>
      </c>
    </row>
    <row r="101" spans="43:78">
      <c r="AQ101">
        <v>0</v>
      </c>
      <c r="AR101">
        <v>0</v>
      </c>
      <c r="AS101" s="24">
        <f t="shared" si="17"/>
        <v>0</v>
      </c>
      <c r="AT101">
        <f t="shared" si="18"/>
        <v>0</v>
      </c>
      <c r="AU101">
        <f t="shared" si="19"/>
        <v>1</v>
      </c>
      <c r="AW101">
        <v>0</v>
      </c>
      <c r="AX101">
        <f t="shared" si="16"/>
        <v>0</v>
      </c>
      <c r="BO101">
        <v>0</v>
      </c>
      <c r="BP101">
        <v>0</v>
      </c>
      <c r="BQ101" s="24">
        <f t="shared" si="24"/>
        <v>0</v>
      </c>
      <c r="BR101">
        <f t="shared" si="20"/>
        <v>0</v>
      </c>
      <c r="BS101">
        <f t="shared" si="21"/>
        <v>1</v>
      </c>
      <c r="BV101">
        <v>0</v>
      </c>
      <c r="BW101">
        <v>0</v>
      </c>
      <c r="BY101">
        <f t="shared" si="22"/>
        <v>0</v>
      </c>
      <c r="BZ101">
        <f t="shared" si="23"/>
        <v>0</v>
      </c>
    </row>
    <row r="102" spans="43:78">
      <c r="AQ102">
        <v>0</v>
      </c>
      <c r="AR102">
        <v>0</v>
      </c>
      <c r="AS102" s="24">
        <f t="shared" si="17"/>
        <v>0</v>
      </c>
      <c r="AT102">
        <f t="shared" si="18"/>
        <v>0</v>
      </c>
      <c r="AU102">
        <f t="shared" si="19"/>
        <v>1</v>
      </c>
      <c r="AW102">
        <v>5.53131103515625E-3</v>
      </c>
      <c r="AX102">
        <f t="shared" si="16"/>
        <v>0</v>
      </c>
      <c r="BO102">
        <v>0</v>
      </c>
      <c r="BP102">
        <v>0</v>
      </c>
      <c r="BQ102" s="24">
        <f t="shared" si="24"/>
        <v>0</v>
      </c>
      <c r="BR102">
        <f t="shared" si="20"/>
        <v>0</v>
      </c>
      <c r="BS102">
        <f t="shared" si="21"/>
        <v>1</v>
      </c>
      <c r="BV102">
        <v>0</v>
      </c>
      <c r="BW102">
        <v>0</v>
      </c>
      <c r="BY102">
        <f t="shared" si="22"/>
        <v>0</v>
      </c>
      <c r="BZ102">
        <f t="shared" si="23"/>
        <v>0</v>
      </c>
    </row>
    <row r="103" spans="43:78">
      <c r="AQ103">
        <v>4.76837158203125E-5</v>
      </c>
      <c r="AR103">
        <v>5.53131103515625E-5</v>
      </c>
      <c r="AS103" s="24">
        <f t="shared" si="17"/>
        <v>7.6294236352329345E-6</v>
      </c>
      <c r="AT103">
        <f t="shared" si="18"/>
        <v>7.62939453125E-6</v>
      </c>
      <c r="AU103">
        <f t="shared" si="19"/>
        <v>1</v>
      </c>
      <c r="AW103">
        <v>49.449539184570313</v>
      </c>
      <c r="AX103">
        <f t="shared" si="16"/>
        <v>0.49399999999999999</v>
      </c>
      <c r="BO103">
        <v>4.76837158203125E-3</v>
      </c>
      <c r="BP103">
        <v>5.53131103515625E-3</v>
      </c>
      <c r="BQ103" s="24">
        <f t="shared" si="24"/>
        <v>7.6294236352329345E-6</v>
      </c>
      <c r="BR103">
        <f t="shared" si="20"/>
        <v>7.62939453125E-4</v>
      </c>
      <c r="BS103">
        <f t="shared" si="21"/>
        <v>1</v>
      </c>
      <c r="BV103">
        <v>4.76837158203125E-5</v>
      </c>
      <c r="BW103">
        <v>5.53131103515625E-5</v>
      </c>
      <c r="BY103">
        <f t="shared" si="22"/>
        <v>4.76837158203125E-3</v>
      </c>
      <c r="BZ103">
        <f t="shared" si="23"/>
        <v>5.53131103515625E-3</v>
      </c>
    </row>
    <row r="104" spans="43:78">
      <c r="AQ104">
        <v>0.49253273010253912</v>
      </c>
      <c r="AR104">
        <v>0.49449539184570313</v>
      </c>
      <c r="AS104" s="24">
        <f t="shared" si="17"/>
        <v>1.9645890243838449E-3</v>
      </c>
      <c r="AT104">
        <f t="shared" si="18"/>
        <v>1.962661743164007E-3</v>
      </c>
      <c r="AU104">
        <f t="shared" si="19"/>
        <v>1</v>
      </c>
      <c r="AW104">
        <v>2.9836654663085942</v>
      </c>
      <c r="AX104">
        <f t="shared" si="16"/>
        <v>0.03</v>
      </c>
      <c r="BO104">
        <v>49.253273010253913</v>
      </c>
      <c r="BP104">
        <v>49.449539184570313</v>
      </c>
      <c r="BQ104" s="24">
        <f t="shared" si="24"/>
        <v>1.9645890243838449E-3</v>
      </c>
      <c r="BR104">
        <f t="shared" si="20"/>
        <v>0.19626617431639914</v>
      </c>
      <c r="BS104">
        <f t="shared" si="21"/>
        <v>1</v>
      </c>
      <c r="BV104">
        <v>0.49253273010253912</v>
      </c>
      <c r="BW104">
        <v>0.49449539184570313</v>
      </c>
      <c r="BY104">
        <f t="shared" si="22"/>
        <v>49.253273010253913</v>
      </c>
      <c r="BZ104">
        <f t="shared" si="23"/>
        <v>49.449539184570313</v>
      </c>
    </row>
    <row r="105" spans="43:78">
      <c r="AQ105">
        <v>4.1179656982421882E-2</v>
      </c>
      <c r="AR105">
        <v>2.9836654663085941E-2</v>
      </c>
      <c r="AS105" s="24">
        <f t="shared" si="17"/>
        <v>1.1278913019102626E-2</v>
      </c>
      <c r="AT105">
        <f t="shared" si="18"/>
        <v>1.1343002319335941E-2</v>
      </c>
      <c r="AU105">
        <f t="shared" si="19"/>
        <v>0</v>
      </c>
      <c r="AW105">
        <v>19.832611083984379</v>
      </c>
      <c r="AX105">
        <f t="shared" si="16"/>
        <v>0.19800000000000001</v>
      </c>
      <c r="BO105">
        <v>4.1179656982421884</v>
      </c>
      <c r="BP105">
        <v>2.9836654663085942</v>
      </c>
      <c r="BQ105" s="24">
        <f t="shared" si="24"/>
        <v>1.1278913019102626E-2</v>
      </c>
      <c r="BR105">
        <f t="shared" si="20"/>
        <v>1.1343002319335942</v>
      </c>
      <c r="BS105">
        <f t="shared" si="21"/>
        <v>0</v>
      </c>
      <c r="BV105">
        <v>4.1179656982421882E-2</v>
      </c>
      <c r="BW105">
        <v>2.9836654663085941E-2</v>
      </c>
      <c r="BY105">
        <f t="shared" si="22"/>
        <v>4.1179656982421884</v>
      </c>
      <c r="BZ105">
        <f t="shared" si="23"/>
        <v>2.9836654663085942</v>
      </c>
    </row>
    <row r="106" spans="43:78">
      <c r="AQ106">
        <v>0.25615692138671881</v>
      </c>
      <c r="AR106">
        <v>0.19832611083984381</v>
      </c>
      <c r="AS106" s="24">
        <f t="shared" si="17"/>
        <v>5.6190383437868099E-2</v>
      </c>
      <c r="AT106">
        <f t="shared" si="18"/>
        <v>5.7830810546875E-2</v>
      </c>
      <c r="AU106">
        <f t="shared" si="19"/>
        <v>0</v>
      </c>
      <c r="AW106">
        <v>5.1523208618164063</v>
      </c>
      <c r="AX106">
        <f t="shared" si="16"/>
        <v>5.1999999999999998E-2</v>
      </c>
      <c r="BO106">
        <v>25.615692138671879</v>
      </c>
      <c r="BP106">
        <v>29.08725738525391</v>
      </c>
      <c r="BQ106" s="24">
        <f t="shared" si="24"/>
        <v>5.6190383437868099E-2</v>
      </c>
      <c r="BR106">
        <f t="shared" si="20"/>
        <v>3.4715652465820313</v>
      </c>
      <c r="BS106">
        <f t="shared" si="21"/>
        <v>1</v>
      </c>
      <c r="BV106">
        <v>0.25615692138671881</v>
      </c>
      <c r="BW106">
        <v>0.19832611083984381</v>
      </c>
      <c r="BY106">
        <f t="shared" si="22"/>
        <v>25.615692138671882</v>
      </c>
      <c r="BZ106">
        <f t="shared" si="23"/>
        <v>19.832611083984382</v>
      </c>
    </row>
    <row r="107" spans="43:78">
      <c r="AQ107">
        <v>5.5650711059570313E-2</v>
      </c>
      <c r="AR107">
        <v>5.1523208618164063E-2</v>
      </c>
      <c r="AS107" s="24">
        <f t="shared" si="17"/>
        <v>4.118996010666673E-3</v>
      </c>
      <c r="AT107">
        <f t="shared" si="18"/>
        <v>4.12750244140625E-3</v>
      </c>
      <c r="AU107">
        <f t="shared" si="19"/>
        <v>1</v>
      </c>
      <c r="AW107">
        <v>0</v>
      </c>
      <c r="AX107">
        <f t="shared" si="16"/>
        <v>0</v>
      </c>
      <c r="BO107">
        <v>5.5650711059570313</v>
      </c>
      <c r="BP107">
        <v>5.1523208618164063</v>
      </c>
      <c r="BQ107" s="24">
        <f t="shared" si="24"/>
        <v>4.118996010666673E-3</v>
      </c>
      <c r="BR107">
        <f t="shared" si="20"/>
        <v>0.412750244140625</v>
      </c>
      <c r="BS107">
        <f t="shared" si="21"/>
        <v>1</v>
      </c>
      <c r="BV107">
        <v>5.5650711059570313E-2</v>
      </c>
      <c r="BW107">
        <v>5.1523208618164063E-2</v>
      </c>
      <c r="BY107">
        <f t="shared" si="22"/>
        <v>5.5650711059570313</v>
      </c>
      <c r="BZ107">
        <f t="shared" si="23"/>
        <v>5.1523208618164063</v>
      </c>
    </row>
    <row r="108" spans="43:78">
      <c r="AQ108">
        <v>0</v>
      </c>
      <c r="AR108">
        <v>0</v>
      </c>
      <c r="AS108" s="24">
        <f t="shared" si="17"/>
        <v>0</v>
      </c>
      <c r="AT108">
        <f t="shared" si="18"/>
        <v>0</v>
      </c>
      <c r="AU108">
        <f t="shared" si="19"/>
        <v>1</v>
      </c>
      <c r="AW108">
        <v>0</v>
      </c>
      <c r="AX108">
        <f t="shared" si="16"/>
        <v>0</v>
      </c>
      <c r="BO108">
        <v>0</v>
      </c>
      <c r="BP108">
        <v>0</v>
      </c>
      <c r="BQ108" s="24">
        <f t="shared" si="24"/>
        <v>0</v>
      </c>
      <c r="BR108">
        <f t="shared" si="20"/>
        <v>0</v>
      </c>
      <c r="BS108">
        <f t="shared" si="21"/>
        <v>1</v>
      </c>
      <c r="BV108">
        <v>0</v>
      </c>
      <c r="BW108">
        <v>0</v>
      </c>
      <c r="BY108">
        <f t="shared" si="22"/>
        <v>0</v>
      </c>
      <c r="BZ108">
        <f t="shared" si="23"/>
        <v>0</v>
      </c>
    </row>
    <row r="109" spans="43:78">
      <c r="AQ109">
        <v>0</v>
      </c>
      <c r="AR109">
        <v>0</v>
      </c>
      <c r="AS109" s="24">
        <f t="shared" si="17"/>
        <v>0</v>
      </c>
      <c r="AT109">
        <f t="shared" si="18"/>
        <v>0</v>
      </c>
      <c r="AU109">
        <f t="shared" si="19"/>
        <v>1</v>
      </c>
      <c r="AW109">
        <v>3.9325714111328121</v>
      </c>
      <c r="AX109">
        <f t="shared" si="16"/>
        <v>3.9E-2</v>
      </c>
      <c r="BO109">
        <v>0</v>
      </c>
      <c r="BP109">
        <v>0</v>
      </c>
      <c r="BQ109" s="24">
        <f t="shared" si="24"/>
        <v>0</v>
      </c>
      <c r="BR109">
        <f t="shared" si="20"/>
        <v>0</v>
      </c>
      <c r="BS109">
        <f t="shared" si="21"/>
        <v>1</v>
      </c>
      <c r="BV109">
        <v>0</v>
      </c>
      <c r="BW109">
        <v>0</v>
      </c>
      <c r="BY109">
        <f t="shared" si="22"/>
        <v>0</v>
      </c>
      <c r="BZ109">
        <f t="shared" si="23"/>
        <v>0</v>
      </c>
    </row>
    <row r="110" spans="43:78">
      <c r="AQ110">
        <v>7.9557418823242188E-2</v>
      </c>
      <c r="AR110">
        <v>3.9325714111328118E-2</v>
      </c>
      <c r="AS110" s="24">
        <f t="shared" si="17"/>
        <v>3.943315449889085E-2</v>
      </c>
      <c r="AT110">
        <f t="shared" si="18"/>
        <v>4.0231704711914069E-2</v>
      </c>
      <c r="AU110">
        <f t="shared" si="19"/>
        <v>0</v>
      </c>
      <c r="AW110">
        <v>8.27789306640625E-2</v>
      </c>
      <c r="AX110">
        <f t="shared" si="16"/>
        <v>1E-3</v>
      </c>
      <c r="BO110">
        <v>7.9557418823242188</v>
      </c>
      <c r="BP110">
        <v>3.5543441772460942</v>
      </c>
      <c r="BQ110" s="24">
        <f t="shared" si="24"/>
        <v>3.943315449889085E-2</v>
      </c>
      <c r="BR110">
        <f t="shared" si="20"/>
        <v>4.401397705078125</v>
      </c>
      <c r="BS110">
        <f t="shared" si="21"/>
        <v>0</v>
      </c>
      <c r="BV110">
        <v>7.9557418823242188E-2</v>
      </c>
      <c r="BW110">
        <v>3.9325714111328118E-2</v>
      </c>
      <c r="BY110">
        <f t="shared" si="22"/>
        <v>7.9557418823242188</v>
      </c>
      <c r="BZ110">
        <f t="shared" si="23"/>
        <v>3.9325714111328116</v>
      </c>
    </row>
    <row r="111" spans="43:78">
      <c r="AQ111">
        <v>0</v>
      </c>
      <c r="AR111">
        <v>8.27789306640625E-4</v>
      </c>
      <c r="AS111" s="24">
        <f t="shared" si="17"/>
        <v>8.2813201876663634E-4</v>
      </c>
      <c r="AT111">
        <f t="shared" si="18"/>
        <v>8.27789306640625E-4</v>
      </c>
      <c r="AU111">
        <f t="shared" si="19"/>
        <v>0</v>
      </c>
      <c r="AW111">
        <v>0</v>
      </c>
      <c r="AX111">
        <f t="shared" si="16"/>
        <v>0</v>
      </c>
      <c r="BO111">
        <v>0</v>
      </c>
      <c r="BP111">
        <v>0</v>
      </c>
      <c r="BQ111" s="24">
        <f t="shared" si="24"/>
        <v>8.2813201876663634E-4</v>
      </c>
      <c r="BR111">
        <f t="shared" si="20"/>
        <v>0</v>
      </c>
      <c r="BS111">
        <f t="shared" si="21"/>
        <v>1</v>
      </c>
      <c r="BV111">
        <v>0</v>
      </c>
      <c r="BW111">
        <v>8.27789306640625E-4</v>
      </c>
      <c r="BY111">
        <f t="shared" si="22"/>
        <v>0</v>
      </c>
      <c r="BZ111">
        <f t="shared" si="23"/>
        <v>8.27789306640625E-2</v>
      </c>
    </row>
    <row r="112" spans="43:78">
      <c r="AQ112">
        <v>0</v>
      </c>
      <c r="AR112">
        <v>0</v>
      </c>
      <c r="AS112" s="24">
        <f t="shared" si="17"/>
        <v>0</v>
      </c>
      <c r="AT112">
        <f t="shared" si="18"/>
        <v>0</v>
      </c>
      <c r="AU112">
        <f t="shared" si="19"/>
        <v>1</v>
      </c>
      <c r="AW112">
        <v>0</v>
      </c>
      <c r="AX112">
        <f t="shared" si="16"/>
        <v>0</v>
      </c>
      <c r="BO112">
        <v>0</v>
      </c>
      <c r="BP112">
        <v>0</v>
      </c>
      <c r="BQ112" s="24">
        <f t="shared" si="24"/>
        <v>0</v>
      </c>
      <c r="BR112">
        <f t="shared" si="20"/>
        <v>0</v>
      </c>
      <c r="BS112">
        <f t="shared" si="21"/>
        <v>1</v>
      </c>
      <c r="BV112">
        <v>0</v>
      </c>
      <c r="BW112">
        <v>0</v>
      </c>
      <c r="BY112">
        <f t="shared" si="22"/>
        <v>0</v>
      </c>
      <c r="BZ112">
        <f t="shared" si="23"/>
        <v>0</v>
      </c>
    </row>
    <row r="113" spans="43:78">
      <c r="AQ113">
        <v>5.359649658203125E-3</v>
      </c>
      <c r="AR113">
        <v>0</v>
      </c>
      <c r="AS113" s="24">
        <f t="shared" si="17"/>
        <v>5.3453123617055167E-3</v>
      </c>
      <c r="AT113">
        <f t="shared" si="18"/>
        <v>5.359649658203125E-3</v>
      </c>
      <c r="AU113">
        <f t="shared" si="19"/>
        <v>0</v>
      </c>
      <c r="AW113">
        <v>0</v>
      </c>
      <c r="AX113">
        <f t="shared" si="16"/>
        <v>0</v>
      </c>
      <c r="BO113">
        <v>0.5359649658203125</v>
      </c>
      <c r="BP113">
        <v>0</v>
      </c>
      <c r="BQ113" s="24">
        <f t="shared" si="24"/>
        <v>5.3453123617055167E-3</v>
      </c>
      <c r="BR113">
        <f t="shared" si="20"/>
        <v>0.5359649658203125</v>
      </c>
      <c r="BS113">
        <f t="shared" si="21"/>
        <v>0</v>
      </c>
      <c r="BV113">
        <v>5.359649658203125E-3</v>
      </c>
      <c r="BW113">
        <v>0</v>
      </c>
      <c r="BY113">
        <f t="shared" si="22"/>
        <v>0.5359649658203125</v>
      </c>
      <c r="BZ113">
        <f t="shared" si="23"/>
        <v>0</v>
      </c>
    </row>
    <row r="114" spans="43:78">
      <c r="AQ114">
        <v>0</v>
      </c>
      <c r="AR114">
        <v>0</v>
      </c>
      <c r="AS114" s="24">
        <f t="shared" si="17"/>
        <v>0</v>
      </c>
      <c r="AT114">
        <f t="shared" si="18"/>
        <v>0</v>
      </c>
      <c r="AU114">
        <f t="shared" si="19"/>
        <v>1</v>
      </c>
      <c r="AW114">
        <v>0</v>
      </c>
      <c r="AX114">
        <f t="shared" si="16"/>
        <v>0</v>
      </c>
      <c r="BO114">
        <v>0</v>
      </c>
      <c r="BP114">
        <v>0</v>
      </c>
      <c r="BQ114" s="24">
        <f t="shared" si="24"/>
        <v>0</v>
      </c>
      <c r="BR114">
        <f t="shared" si="20"/>
        <v>0</v>
      </c>
      <c r="BS114">
        <f t="shared" si="21"/>
        <v>1</v>
      </c>
      <c r="BV114">
        <v>0</v>
      </c>
      <c r="BW114">
        <v>0</v>
      </c>
      <c r="BY114">
        <f t="shared" si="22"/>
        <v>0</v>
      </c>
      <c r="BZ114">
        <f t="shared" si="23"/>
        <v>0</v>
      </c>
    </row>
    <row r="115" spans="43:78">
      <c r="AQ115">
        <v>0</v>
      </c>
      <c r="AR115">
        <v>0</v>
      </c>
      <c r="AS115" s="24">
        <f t="shared" si="17"/>
        <v>0</v>
      </c>
      <c r="AT115">
        <f t="shared" si="18"/>
        <v>0</v>
      </c>
      <c r="AU115">
        <f t="shared" si="19"/>
        <v>1</v>
      </c>
      <c r="AW115">
        <v>0</v>
      </c>
      <c r="AX115">
        <f t="shared" si="16"/>
        <v>0</v>
      </c>
      <c r="BO115">
        <v>0</v>
      </c>
      <c r="BP115">
        <v>0</v>
      </c>
      <c r="BQ115" s="24">
        <f t="shared" si="24"/>
        <v>0</v>
      </c>
      <c r="BR115">
        <f t="shared" si="20"/>
        <v>0</v>
      </c>
      <c r="BS115">
        <f t="shared" si="21"/>
        <v>1</v>
      </c>
      <c r="BV115">
        <v>0</v>
      </c>
      <c r="BW115">
        <v>0</v>
      </c>
      <c r="BY115">
        <f t="shared" si="22"/>
        <v>0</v>
      </c>
      <c r="BZ115">
        <f t="shared" si="23"/>
        <v>0</v>
      </c>
    </row>
    <row r="116" spans="43:78">
      <c r="AQ116">
        <v>0</v>
      </c>
      <c r="AR116">
        <v>0</v>
      </c>
      <c r="AS116" s="24">
        <f t="shared" si="17"/>
        <v>0</v>
      </c>
      <c r="AT116">
        <f t="shared" si="18"/>
        <v>0</v>
      </c>
      <c r="AU116">
        <f t="shared" si="19"/>
        <v>1</v>
      </c>
      <c r="AW116">
        <v>0.70400238037109375</v>
      </c>
      <c r="AX116">
        <f t="shared" si="16"/>
        <v>7.0000000000000001E-3</v>
      </c>
      <c r="BO116">
        <v>0</v>
      </c>
      <c r="BP116">
        <v>0</v>
      </c>
      <c r="BQ116" s="24">
        <f t="shared" si="24"/>
        <v>0</v>
      </c>
      <c r="BR116">
        <f t="shared" si="20"/>
        <v>0</v>
      </c>
      <c r="BS116">
        <f t="shared" si="21"/>
        <v>1</v>
      </c>
      <c r="BV116">
        <v>0</v>
      </c>
      <c r="BW116">
        <v>0</v>
      </c>
      <c r="BY116">
        <f t="shared" si="22"/>
        <v>0</v>
      </c>
      <c r="BZ116">
        <f t="shared" si="23"/>
        <v>0</v>
      </c>
    </row>
    <row r="117" spans="43:78">
      <c r="AQ117">
        <v>6.26373291015625E-3</v>
      </c>
      <c r="AR117">
        <v>7.0400238037109384E-3</v>
      </c>
      <c r="AS117" s="24">
        <f t="shared" si="17"/>
        <v>7.7659228531466382E-4</v>
      </c>
      <c r="AT117">
        <f t="shared" si="18"/>
        <v>7.7629089355468837E-4</v>
      </c>
      <c r="AU117">
        <f t="shared" si="19"/>
        <v>1</v>
      </c>
      <c r="AW117">
        <v>0</v>
      </c>
      <c r="AX117">
        <f t="shared" si="16"/>
        <v>0</v>
      </c>
      <c r="BO117">
        <v>0.626373291015625</v>
      </c>
      <c r="BP117">
        <v>0.70400238037109375</v>
      </c>
      <c r="BQ117" s="24">
        <f t="shared" si="24"/>
        <v>7.7659228531466382E-4</v>
      </c>
      <c r="BR117">
        <f t="shared" si="20"/>
        <v>7.762908935546875E-2</v>
      </c>
      <c r="BS117">
        <f t="shared" si="21"/>
        <v>1</v>
      </c>
      <c r="BV117">
        <v>6.26373291015625E-3</v>
      </c>
      <c r="BW117">
        <v>7.0400238037109384E-3</v>
      </c>
      <c r="BY117">
        <f t="shared" si="22"/>
        <v>0.626373291015625</v>
      </c>
      <c r="BZ117">
        <f t="shared" si="23"/>
        <v>0.70400238037109386</v>
      </c>
    </row>
    <row r="118" spans="43:78">
      <c r="AQ118">
        <v>0</v>
      </c>
      <c r="AR118">
        <v>0</v>
      </c>
      <c r="AS118" s="24">
        <f t="shared" si="17"/>
        <v>0</v>
      </c>
      <c r="AT118">
        <f t="shared" si="18"/>
        <v>0</v>
      </c>
      <c r="AU118">
        <f t="shared" si="19"/>
        <v>1</v>
      </c>
      <c r="AW118">
        <v>40.320587158203118</v>
      </c>
      <c r="AX118">
        <f t="shared" si="16"/>
        <v>0.40300000000000002</v>
      </c>
      <c r="BO118">
        <v>0</v>
      </c>
      <c r="BP118">
        <v>0</v>
      </c>
      <c r="BQ118" s="24">
        <f t="shared" si="24"/>
        <v>0</v>
      </c>
      <c r="BR118">
        <f t="shared" si="20"/>
        <v>0</v>
      </c>
      <c r="BS118">
        <f t="shared" si="21"/>
        <v>1</v>
      </c>
      <c r="BV118">
        <v>0</v>
      </c>
      <c r="BW118">
        <v>0</v>
      </c>
      <c r="BY118">
        <f t="shared" si="22"/>
        <v>0</v>
      </c>
      <c r="BZ118">
        <f t="shared" si="23"/>
        <v>0</v>
      </c>
    </row>
    <row r="119" spans="43:78">
      <c r="AQ119">
        <v>0.41293907165527338</v>
      </c>
      <c r="AR119">
        <v>0.40320587158203119</v>
      </c>
      <c r="AS119" s="24">
        <f t="shared" si="17"/>
        <v>9.6859857876040872E-3</v>
      </c>
      <c r="AT119">
        <f t="shared" si="18"/>
        <v>9.7332000732421875E-3</v>
      </c>
      <c r="AU119">
        <f t="shared" si="19"/>
        <v>1</v>
      </c>
      <c r="AW119">
        <v>7.8136444091796884</v>
      </c>
      <c r="AX119">
        <f t="shared" si="16"/>
        <v>7.8E-2</v>
      </c>
      <c r="BO119">
        <v>41.293907165527337</v>
      </c>
      <c r="BP119">
        <v>40.320587158203118</v>
      </c>
      <c r="BQ119" s="24">
        <f t="shared" si="24"/>
        <v>9.6859857876040872E-3</v>
      </c>
      <c r="BR119">
        <f t="shared" si="20"/>
        <v>0.97332000732421875</v>
      </c>
      <c r="BS119">
        <f t="shared" si="21"/>
        <v>1</v>
      </c>
      <c r="BV119">
        <v>0.41293907165527338</v>
      </c>
      <c r="BW119">
        <v>0.40320587158203119</v>
      </c>
      <c r="BY119">
        <f t="shared" si="22"/>
        <v>41.293907165527337</v>
      </c>
      <c r="BZ119">
        <f t="shared" si="23"/>
        <v>40.320587158203118</v>
      </c>
    </row>
    <row r="120" spans="43:78">
      <c r="AQ120">
        <v>7.4075698852539063E-2</v>
      </c>
      <c r="AR120">
        <v>7.8136444091796875E-2</v>
      </c>
      <c r="AS120" s="24">
        <f t="shared" si="17"/>
        <v>4.0690012365915823E-3</v>
      </c>
      <c r="AT120">
        <f t="shared" si="18"/>
        <v>4.0607452392578125E-3</v>
      </c>
      <c r="AU120">
        <f t="shared" si="19"/>
        <v>1</v>
      </c>
      <c r="AW120">
        <v>0</v>
      </c>
      <c r="AX120">
        <f t="shared" si="16"/>
        <v>0</v>
      </c>
      <c r="BO120">
        <v>7.4075698852539063</v>
      </c>
      <c r="BP120">
        <v>7.8136444091796884</v>
      </c>
      <c r="BQ120" s="24">
        <f t="shared" si="24"/>
        <v>4.0690012365915823E-3</v>
      </c>
      <c r="BR120">
        <f t="shared" si="20"/>
        <v>0.40607452392578214</v>
      </c>
      <c r="BS120">
        <f t="shared" si="21"/>
        <v>1</v>
      </c>
      <c r="BV120">
        <v>7.4075698852539063E-2</v>
      </c>
      <c r="BW120">
        <v>7.8136444091796875E-2</v>
      </c>
      <c r="BY120">
        <f t="shared" si="22"/>
        <v>7.4075698852539063</v>
      </c>
      <c r="BZ120">
        <f t="shared" si="23"/>
        <v>7.8136444091796875</v>
      </c>
    </row>
    <row r="121" spans="43:78">
      <c r="AQ121">
        <v>0</v>
      </c>
      <c r="AR121">
        <v>0</v>
      </c>
      <c r="AS121" s="24">
        <f t="shared" si="17"/>
        <v>0</v>
      </c>
      <c r="AT121">
        <f t="shared" si="18"/>
        <v>0</v>
      </c>
      <c r="AU121">
        <f t="shared" si="19"/>
        <v>1</v>
      </c>
      <c r="AW121">
        <v>0</v>
      </c>
      <c r="AX121">
        <f t="shared" si="16"/>
        <v>0</v>
      </c>
      <c r="BO121">
        <v>0</v>
      </c>
      <c r="BP121">
        <v>0</v>
      </c>
      <c r="BQ121" s="24">
        <f t="shared" si="24"/>
        <v>0</v>
      </c>
      <c r="BR121">
        <f t="shared" si="20"/>
        <v>0</v>
      </c>
      <c r="BS121">
        <f t="shared" si="21"/>
        <v>1</v>
      </c>
      <c r="BV121">
        <v>0</v>
      </c>
      <c r="BW121">
        <v>0</v>
      </c>
      <c r="BY121">
        <f t="shared" si="22"/>
        <v>0</v>
      </c>
      <c r="BZ121">
        <f t="shared" si="23"/>
        <v>0</v>
      </c>
    </row>
    <row r="122" spans="43:78">
      <c r="AQ122">
        <v>0</v>
      </c>
      <c r="AR122">
        <v>0</v>
      </c>
      <c r="AS122" s="24">
        <f t="shared" si="17"/>
        <v>0</v>
      </c>
      <c r="AT122">
        <f t="shared" si="18"/>
        <v>0</v>
      </c>
      <c r="AU122">
        <f t="shared" si="19"/>
        <v>1</v>
      </c>
      <c r="AW122">
        <v>0</v>
      </c>
      <c r="AX122">
        <f t="shared" si="16"/>
        <v>0</v>
      </c>
      <c r="BO122">
        <v>0</v>
      </c>
      <c r="BP122">
        <v>0</v>
      </c>
      <c r="BQ122" s="24">
        <f t="shared" si="24"/>
        <v>0</v>
      </c>
      <c r="BR122">
        <f t="shared" si="20"/>
        <v>0</v>
      </c>
      <c r="BS122">
        <f t="shared" si="21"/>
        <v>1</v>
      </c>
      <c r="BV122">
        <v>0</v>
      </c>
      <c r="BW122">
        <v>0</v>
      </c>
      <c r="BY122">
        <f t="shared" si="22"/>
        <v>0</v>
      </c>
      <c r="BZ122">
        <f t="shared" si="23"/>
        <v>0</v>
      </c>
    </row>
    <row r="123" spans="43:78">
      <c r="AQ123">
        <v>0</v>
      </c>
      <c r="AR123">
        <v>0</v>
      </c>
      <c r="AS123" s="24">
        <f t="shared" si="17"/>
        <v>0</v>
      </c>
      <c r="AT123">
        <f t="shared" si="18"/>
        <v>0</v>
      </c>
      <c r="AU123">
        <f t="shared" si="19"/>
        <v>1</v>
      </c>
      <c r="AW123">
        <v>2.1551132202148442</v>
      </c>
      <c r="AX123">
        <f t="shared" si="16"/>
        <v>2.1999999999999999E-2</v>
      </c>
      <c r="BO123">
        <v>0</v>
      </c>
      <c r="BP123">
        <v>0</v>
      </c>
      <c r="BQ123" s="24">
        <f t="shared" si="24"/>
        <v>0</v>
      </c>
      <c r="BR123">
        <f t="shared" si="20"/>
        <v>0</v>
      </c>
      <c r="BS123">
        <f t="shared" si="21"/>
        <v>1</v>
      </c>
      <c r="BV123">
        <v>0</v>
      </c>
      <c r="BW123">
        <v>0</v>
      </c>
      <c r="BY123">
        <f t="shared" si="22"/>
        <v>0</v>
      </c>
      <c r="BZ123">
        <f t="shared" si="23"/>
        <v>0</v>
      </c>
    </row>
    <row r="124" spans="43:78">
      <c r="AQ124">
        <v>1.54266357421875E-2</v>
      </c>
      <c r="AR124">
        <v>2.1551132202148441E-2</v>
      </c>
      <c r="AS124" s="24">
        <f t="shared" si="17"/>
        <v>6.1432895348560801E-3</v>
      </c>
      <c r="AT124">
        <f t="shared" si="18"/>
        <v>6.124496459960941E-3</v>
      </c>
      <c r="AU124">
        <f t="shared" si="19"/>
        <v>0</v>
      </c>
      <c r="AW124">
        <v>0</v>
      </c>
      <c r="AX124">
        <f t="shared" si="16"/>
        <v>0</v>
      </c>
      <c r="BO124">
        <v>1.54266357421875</v>
      </c>
      <c r="BP124">
        <v>2.1551132202148442</v>
      </c>
      <c r="BQ124" s="24">
        <f t="shared" si="24"/>
        <v>6.1432895348560801E-3</v>
      </c>
      <c r="BR124">
        <f t="shared" si="20"/>
        <v>0.61244964599609419</v>
      </c>
      <c r="BS124">
        <f t="shared" si="21"/>
        <v>0</v>
      </c>
      <c r="BV124">
        <v>1.54266357421875E-2</v>
      </c>
      <c r="BW124">
        <v>2.1551132202148441E-2</v>
      </c>
      <c r="BY124">
        <f t="shared" si="22"/>
        <v>1.54266357421875</v>
      </c>
      <c r="BZ124">
        <f t="shared" si="23"/>
        <v>2.1551132202148442</v>
      </c>
    </row>
    <row r="125" spans="43:78">
      <c r="AQ125">
        <v>0</v>
      </c>
      <c r="AR125">
        <v>0</v>
      </c>
      <c r="AS125" s="24">
        <f t="shared" si="17"/>
        <v>0</v>
      </c>
      <c r="AT125">
        <f t="shared" si="18"/>
        <v>0</v>
      </c>
      <c r="AU125">
        <f t="shared" si="19"/>
        <v>1</v>
      </c>
      <c r="AW125">
        <v>0.71964263916015625</v>
      </c>
      <c r="AX125">
        <f t="shared" si="16"/>
        <v>7.0000000000000001E-3</v>
      </c>
      <c r="BO125">
        <v>0</v>
      </c>
      <c r="BP125">
        <v>0</v>
      </c>
      <c r="BQ125" s="24">
        <f t="shared" si="24"/>
        <v>0</v>
      </c>
      <c r="BR125">
        <f t="shared" si="20"/>
        <v>0</v>
      </c>
      <c r="BS125">
        <f t="shared" si="21"/>
        <v>1</v>
      </c>
      <c r="BV125">
        <v>0</v>
      </c>
      <c r="BW125">
        <v>0</v>
      </c>
      <c r="BY125">
        <f t="shared" si="22"/>
        <v>0</v>
      </c>
      <c r="BZ125">
        <f t="shared" si="23"/>
        <v>0</v>
      </c>
    </row>
    <row r="126" spans="43:78">
      <c r="AQ126">
        <v>2.8934478759765621E-3</v>
      </c>
      <c r="AR126">
        <v>7.1964263916015616E-3</v>
      </c>
      <c r="AS126" s="24">
        <f t="shared" si="17"/>
        <v>4.3122496206969649E-3</v>
      </c>
      <c r="AT126">
        <f t="shared" si="18"/>
        <v>4.302978515625E-3</v>
      </c>
      <c r="AU126">
        <f t="shared" si="19"/>
        <v>0</v>
      </c>
      <c r="AW126">
        <v>0</v>
      </c>
      <c r="AX126">
        <f t="shared" si="16"/>
        <v>0</v>
      </c>
      <c r="BO126">
        <v>0.28934478759765619</v>
      </c>
      <c r="BP126">
        <v>0.71964263916015625</v>
      </c>
      <c r="BQ126" s="24">
        <f t="shared" si="24"/>
        <v>4.3122496206969649E-3</v>
      </c>
      <c r="BR126">
        <f t="shared" si="20"/>
        <v>0.43029785156250006</v>
      </c>
      <c r="BS126">
        <f t="shared" si="21"/>
        <v>0</v>
      </c>
      <c r="BV126">
        <v>2.8934478759765621E-3</v>
      </c>
      <c r="BW126">
        <v>7.1964263916015616E-3</v>
      </c>
      <c r="BY126">
        <f t="shared" si="22"/>
        <v>0.28934478759765619</v>
      </c>
      <c r="BZ126">
        <f t="shared" si="23"/>
        <v>0.71964263916015614</v>
      </c>
    </row>
    <row r="127" spans="43:78">
      <c r="AQ127">
        <v>0</v>
      </c>
      <c r="AR127">
        <v>0</v>
      </c>
      <c r="AS127" s="24">
        <f t="shared" si="17"/>
        <v>0</v>
      </c>
      <c r="AT127">
        <f t="shared" si="18"/>
        <v>0</v>
      </c>
      <c r="AU127">
        <f t="shared" si="19"/>
        <v>1</v>
      </c>
      <c r="AW127">
        <v>37.697029113769531</v>
      </c>
      <c r="AX127">
        <f t="shared" si="16"/>
        <v>0.377</v>
      </c>
      <c r="BO127">
        <v>0</v>
      </c>
      <c r="BP127">
        <v>0</v>
      </c>
      <c r="BQ127" s="24">
        <f t="shared" si="24"/>
        <v>0</v>
      </c>
      <c r="BR127">
        <f t="shared" si="20"/>
        <v>0</v>
      </c>
      <c r="BS127">
        <f t="shared" si="21"/>
        <v>1</v>
      </c>
      <c r="BV127">
        <v>0</v>
      </c>
      <c r="BW127">
        <v>0</v>
      </c>
      <c r="BY127">
        <f t="shared" si="22"/>
        <v>0</v>
      </c>
      <c r="BZ127">
        <f t="shared" si="23"/>
        <v>0</v>
      </c>
    </row>
    <row r="128" spans="43:78">
      <c r="AQ128">
        <v>0.36758041381835938</v>
      </c>
      <c r="AR128">
        <v>0.37697029113769531</v>
      </c>
      <c r="AS128" s="24">
        <f t="shared" si="17"/>
        <v>9.4341005258224003E-3</v>
      </c>
      <c r="AT128">
        <f t="shared" si="18"/>
        <v>9.3898773193359375E-3</v>
      </c>
      <c r="AU128">
        <f t="shared" si="19"/>
        <v>1</v>
      </c>
      <c r="AW128">
        <v>0</v>
      </c>
      <c r="AX128">
        <f t="shared" si="16"/>
        <v>0</v>
      </c>
      <c r="BO128">
        <v>36.758041381835938</v>
      </c>
      <c r="BP128">
        <v>37.697029113769531</v>
      </c>
      <c r="BQ128" s="24">
        <f t="shared" si="24"/>
        <v>9.4341005258224003E-3</v>
      </c>
      <c r="BR128">
        <f t="shared" si="20"/>
        <v>0.93898773193359375</v>
      </c>
      <c r="BS128">
        <f t="shared" si="21"/>
        <v>1</v>
      </c>
      <c r="BV128">
        <v>0.36758041381835938</v>
      </c>
      <c r="BW128">
        <v>0.37697029113769531</v>
      </c>
      <c r="BY128">
        <f t="shared" si="22"/>
        <v>36.758041381835938</v>
      </c>
      <c r="BZ128">
        <f t="shared" si="23"/>
        <v>37.697029113769531</v>
      </c>
    </row>
    <row r="129" spans="43:78">
      <c r="AQ129">
        <v>0</v>
      </c>
      <c r="AR129">
        <v>0</v>
      </c>
      <c r="AS129" s="24">
        <f t="shared" si="17"/>
        <v>0</v>
      </c>
      <c r="AT129">
        <f t="shared" si="18"/>
        <v>0</v>
      </c>
      <c r="AU129">
        <f t="shared" si="19"/>
        <v>1</v>
      </c>
      <c r="AW129">
        <v>0</v>
      </c>
      <c r="AX129">
        <f t="shared" si="16"/>
        <v>0</v>
      </c>
      <c r="BO129">
        <v>0</v>
      </c>
      <c r="BP129">
        <v>0</v>
      </c>
      <c r="BQ129" s="24">
        <f t="shared" si="24"/>
        <v>0</v>
      </c>
      <c r="BR129">
        <f t="shared" si="20"/>
        <v>0</v>
      </c>
      <c r="BS129">
        <f t="shared" si="21"/>
        <v>1</v>
      </c>
      <c r="BV129">
        <v>0</v>
      </c>
      <c r="BW129">
        <v>0</v>
      </c>
      <c r="BY129">
        <f t="shared" si="22"/>
        <v>0</v>
      </c>
      <c r="BZ129">
        <f t="shared" si="23"/>
        <v>0</v>
      </c>
    </row>
    <row r="130" spans="43:78">
      <c r="AQ130">
        <v>0</v>
      </c>
      <c r="AR130">
        <v>0</v>
      </c>
      <c r="AS130" s="24">
        <f t="shared" si="17"/>
        <v>0</v>
      </c>
      <c r="AT130">
        <f t="shared" si="18"/>
        <v>0</v>
      </c>
      <c r="AU130">
        <f t="shared" si="19"/>
        <v>1</v>
      </c>
      <c r="AW130">
        <v>39.704704284667969</v>
      </c>
      <c r="AX130">
        <f t="shared" si="16"/>
        <v>0.39700000000000002</v>
      </c>
      <c r="BO130">
        <v>0</v>
      </c>
      <c r="BP130">
        <v>0</v>
      </c>
      <c r="BQ130" s="24">
        <f t="shared" si="24"/>
        <v>0</v>
      </c>
      <c r="BR130">
        <f t="shared" si="20"/>
        <v>0</v>
      </c>
      <c r="BS130">
        <f t="shared" si="21"/>
        <v>1</v>
      </c>
      <c r="BV130">
        <v>0</v>
      </c>
      <c r="BW130">
        <v>0</v>
      </c>
      <c r="BY130">
        <f t="shared" si="22"/>
        <v>0</v>
      </c>
      <c r="BZ130">
        <f t="shared" si="23"/>
        <v>0</v>
      </c>
    </row>
    <row r="131" spans="43:78">
      <c r="AQ131">
        <v>0.41651153564453119</v>
      </c>
      <c r="AR131">
        <v>0.39704704284667969</v>
      </c>
      <c r="AS131" s="24">
        <f t="shared" si="17"/>
        <v>1.9276282674272973E-2</v>
      </c>
      <c r="AT131">
        <f t="shared" si="18"/>
        <v>1.9464492797851507E-2</v>
      </c>
      <c r="AU131">
        <f t="shared" si="19"/>
        <v>1</v>
      </c>
      <c r="AW131">
        <v>8.6725234985351563</v>
      </c>
      <c r="AX131">
        <f t="shared" si="16"/>
        <v>8.6999999999999994E-2</v>
      </c>
      <c r="BO131">
        <v>41.651153564453118</v>
      </c>
      <c r="BP131">
        <v>39.704704284667969</v>
      </c>
      <c r="BQ131" s="24">
        <f t="shared" si="24"/>
        <v>1.9276282674272973E-2</v>
      </c>
      <c r="BR131">
        <f t="shared" si="20"/>
        <v>1.9464492797851491</v>
      </c>
      <c r="BS131">
        <f t="shared" si="21"/>
        <v>1</v>
      </c>
      <c r="BV131">
        <v>0.41651153564453119</v>
      </c>
      <c r="BW131">
        <v>0.39704704284667969</v>
      </c>
      <c r="BY131">
        <f t="shared" si="22"/>
        <v>41.651153564453118</v>
      </c>
      <c r="BZ131">
        <f t="shared" si="23"/>
        <v>39.704704284667969</v>
      </c>
    </row>
    <row r="132" spans="43:78">
      <c r="AQ132">
        <v>0.13485145568847659</v>
      </c>
      <c r="AR132">
        <v>8.6725234985351563E-2</v>
      </c>
      <c r="AS132" s="24">
        <f t="shared" si="17"/>
        <v>4.6986510547087239E-2</v>
      </c>
      <c r="AT132">
        <f t="shared" si="18"/>
        <v>4.8126220703125028E-2</v>
      </c>
      <c r="AU132">
        <f t="shared" si="19"/>
        <v>0</v>
      </c>
      <c r="AW132">
        <v>13.90438079833984</v>
      </c>
      <c r="AX132">
        <f t="shared" si="16"/>
        <v>0.13900000000000001</v>
      </c>
      <c r="BO132">
        <v>13.48514556884766</v>
      </c>
      <c r="BP132">
        <v>8.6725234985351563</v>
      </c>
      <c r="BQ132" s="24">
        <f t="shared" si="24"/>
        <v>4.6986510547087239E-2</v>
      </c>
      <c r="BR132">
        <f t="shared" si="20"/>
        <v>4.8126220703125036</v>
      </c>
      <c r="BS132">
        <f t="shared" si="21"/>
        <v>0</v>
      </c>
      <c r="BV132">
        <v>0.13485145568847659</v>
      </c>
      <c r="BW132">
        <v>8.6725234985351563E-2</v>
      </c>
      <c r="BY132">
        <f t="shared" si="22"/>
        <v>13.48514556884766</v>
      </c>
      <c r="BZ132">
        <f t="shared" si="23"/>
        <v>8.6725234985351563</v>
      </c>
    </row>
    <row r="133" spans="43:78">
      <c r="AQ133">
        <v>0.15220069885253909</v>
      </c>
      <c r="AR133">
        <v>0.13904380798339841</v>
      </c>
      <c r="AS133" s="24">
        <f t="shared" si="17"/>
        <v>1.3070717319794103E-2</v>
      </c>
      <c r="AT133">
        <f t="shared" si="18"/>
        <v>1.3156890869140681E-2</v>
      </c>
      <c r="AU133">
        <f t="shared" si="19"/>
        <v>1</v>
      </c>
      <c r="AW133">
        <v>0</v>
      </c>
      <c r="AX133">
        <f t="shared" si="16"/>
        <v>0</v>
      </c>
      <c r="BO133">
        <v>15.22006988525391</v>
      </c>
      <c r="BP133">
        <v>13.90438079833984</v>
      </c>
      <c r="BQ133" s="24">
        <f t="shared" si="24"/>
        <v>1.3070717319794103E-2</v>
      </c>
      <c r="BR133">
        <f t="shared" si="20"/>
        <v>1.3156890869140696</v>
      </c>
      <c r="BS133">
        <f t="shared" si="21"/>
        <v>1</v>
      </c>
      <c r="BV133">
        <v>0.15220069885253909</v>
      </c>
      <c r="BW133">
        <v>0.13904380798339841</v>
      </c>
      <c r="BY133">
        <f t="shared" si="22"/>
        <v>15.22006988525391</v>
      </c>
      <c r="BZ133">
        <f t="shared" si="23"/>
        <v>13.90438079833984</v>
      </c>
    </row>
    <row r="134" spans="43:78">
      <c r="AQ134">
        <v>0</v>
      </c>
      <c r="AR134">
        <v>0</v>
      </c>
      <c r="AS134" s="24">
        <f t="shared" si="17"/>
        <v>0</v>
      </c>
      <c r="AT134">
        <f t="shared" si="18"/>
        <v>0</v>
      </c>
      <c r="AU134">
        <f t="shared" si="19"/>
        <v>1</v>
      </c>
      <c r="AW134">
        <v>19.74697113037109</v>
      </c>
      <c r="AX134">
        <f t="shared" si="16"/>
        <v>0.19700000000000001</v>
      </c>
      <c r="BO134">
        <v>0</v>
      </c>
      <c r="BP134">
        <v>0</v>
      </c>
      <c r="BQ134" s="24">
        <f t="shared" si="24"/>
        <v>0</v>
      </c>
      <c r="BR134">
        <f t="shared" si="20"/>
        <v>0</v>
      </c>
      <c r="BS134">
        <f t="shared" si="21"/>
        <v>1</v>
      </c>
      <c r="BV134">
        <v>0</v>
      </c>
      <c r="BW134">
        <v>0</v>
      </c>
      <c r="BY134">
        <f t="shared" si="22"/>
        <v>0</v>
      </c>
      <c r="BZ134">
        <f t="shared" si="23"/>
        <v>0</v>
      </c>
    </row>
    <row r="135" spans="43:78">
      <c r="AQ135">
        <v>0.20794868469238281</v>
      </c>
      <c r="AR135">
        <v>0.19746971130371091</v>
      </c>
      <c r="AS135" s="24">
        <f t="shared" si="17"/>
        <v>1.0424260226393998E-2</v>
      </c>
      <c r="AT135">
        <f t="shared" si="18"/>
        <v>1.0478973388671903E-2</v>
      </c>
      <c r="AU135">
        <f t="shared" si="19"/>
        <v>1</v>
      </c>
      <c r="AW135">
        <v>0</v>
      </c>
      <c r="AX135">
        <f t="shared" si="16"/>
        <v>0</v>
      </c>
      <c r="BO135">
        <v>20.794868469238281</v>
      </c>
      <c r="BP135">
        <v>19.74697113037109</v>
      </c>
      <c r="BQ135" s="24">
        <f t="shared" si="24"/>
        <v>1.0424260226393998E-2</v>
      </c>
      <c r="BR135">
        <f t="shared" si="20"/>
        <v>1.0478973388671911</v>
      </c>
      <c r="BS135">
        <f t="shared" si="21"/>
        <v>1</v>
      </c>
      <c r="BV135">
        <v>0.20794868469238281</v>
      </c>
      <c r="BW135">
        <v>0.19746971130371091</v>
      </c>
      <c r="BY135">
        <f t="shared" si="22"/>
        <v>20.794868469238281</v>
      </c>
      <c r="BZ135">
        <f t="shared" si="23"/>
        <v>19.74697113037109</v>
      </c>
    </row>
    <row r="136" spans="43:78">
      <c r="AQ136">
        <v>0</v>
      </c>
      <c r="AR136">
        <v>0</v>
      </c>
      <c r="AS136" s="24">
        <f t="shared" si="17"/>
        <v>0</v>
      </c>
      <c r="AT136">
        <f t="shared" si="18"/>
        <v>0</v>
      </c>
      <c r="AU136">
        <f t="shared" si="19"/>
        <v>1</v>
      </c>
      <c r="AW136">
        <v>0</v>
      </c>
      <c r="AX136">
        <f t="shared" ref="AX136:AX199" si="25">ROUND(AR137, 3)</f>
        <v>0</v>
      </c>
      <c r="BO136">
        <v>0</v>
      </c>
      <c r="BP136">
        <v>0</v>
      </c>
      <c r="BQ136" s="24">
        <f t="shared" si="24"/>
        <v>0</v>
      </c>
      <c r="BR136">
        <f t="shared" si="20"/>
        <v>0</v>
      </c>
      <c r="BS136">
        <f t="shared" si="21"/>
        <v>1</v>
      </c>
      <c r="BV136">
        <v>0</v>
      </c>
      <c r="BW136">
        <v>0</v>
      </c>
      <c r="BY136">
        <f t="shared" si="22"/>
        <v>0</v>
      </c>
      <c r="BZ136">
        <f t="shared" si="23"/>
        <v>0</v>
      </c>
    </row>
    <row r="137" spans="43:78">
      <c r="AQ137">
        <v>0</v>
      </c>
      <c r="AR137">
        <v>0</v>
      </c>
      <c r="AS137" s="24">
        <f t="shared" ref="AS137:AS200" si="26">(ABS(EXP(AQ137) - EXP(AR137)) / ABS(EXP(AQ137)))</f>
        <v>0</v>
      </c>
      <c r="AT137">
        <f t="shared" ref="AT137:AT200" si="27">ABS(MIN(AQ137, 1-AQ137)- MIN(AR137, 1-AR137))</f>
        <v>0</v>
      </c>
      <c r="AU137">
        <f t="shared" ref="AU137:AU200" si="28">IF(AND(MIN(AR137, 100-AR137) &lt;= 1.2*MIN(AQ137, 100- AQ137), MIN(AR137,100-AR137) &gt;= 0.8*MIN(AQ137, 100 -AQ137)), 1, 0)</f>
        <v>1</v>
      </c>
      <c r="AW137">
        <v>1.972198486328125</v>
      </c>
      <c r="AX137">
        <f t="shared" si="25"/>
        <v>0.02</v>
      </c>
      <c r="BO137">
        <v>0</v>
      </c>
      <c r="BP137">
        <v>0</v>
      </c>
      <c r="BQ137" s="24">
        <f t="shared" si="24"/>
        <v>0</v>
      </c>
      <c r="BR137">
        <f t="shared" ref="BR137:BR200" si="29">ABS(MIN(BO137, 100-BO137)- MIN(BP137, 100-BP137))</f>
        <v>0</v>
      </c>
      <c r="BS137">
        <f t="shared" ref="BS137:BS200" si="30">IF(AND(MIN(BP137, 100-BP137) &lt;= 1.2*MIN(BO137, 100- BO137), MIN(BP137,100-BP137) &gt;= 0.8*MIN(BO137, 100 -BO137)), 1, 0)</f>
        <v>1</v>
      </c>
      <c r="BV137">
        <v>0</v>
      </c>
      <c r="BW137">
        <v>0</v>
      </c>
      <c r="BY137">
        <f t="shared" ref="BY137:BY200" si="31">100*BV137</f>
        <v>0</v>
      </c>
      <c r="BZ137">
        <f t="shared" ref="BZ137:BZ200" si="32">100*BW137</f>
        <v>0</v>
      </c>
    </row>
    <row r="138" spans="43:78">
      <c r="AQ138">
        <v>2.7475357055664059E-2</v>
      </c>
      <c r="AR138">
        <v>1.972198486328125E-2</v>
      </c>
      <c r="AS138" s="24">
        <f t="shared" si="26"/>
        <v>7.7233923339090132E-3</v>
      </c>
      <c r="AT138">
        <f t="shared" si="27"/>
        <v>7.753372192382809E-3</v>
      </c>
      <c r="AU138">
        <f t="shared" si="28"/>
        <v>0</v>
      </c>
      <c r="AW138">
        <v>0</v>
      </c>
      <c r="AX138">
        <f t="shared" si="25"/>
        <v>0</v>
      </c>
      <c r="BO138">
        <v>2.7475357055664058</v>
      </c>
      <c r="BP138">
        <v>1.972198486328125</v>
      </c>
      <c r="BQ138" s="24">
        <f t="shared" si="24"/>
        <v>7.7233923339090132E-3</v>
      </c>
      <c r="BR138">
        <f t="shared" si="29"/>
        <v>0.77533721923828081</v>
      </c>
      <c r="BS138">
        <f t="shared" si="30"/>
        <v>0</v>
      </c>
      <c r="BV138">
        <v>2.7475357055664059E-2</v>
      </c>
      <c r="BW138">
        <v>1.972198486328125E-2</v>
      </c>
      <c r="BY138">
        <f t="shared" si="31"/>
        <v>2.7475357055664058</v>
      </c>
      <c r="BZ138">
        <f t="shared" si="32"/>
        <v>1.972198486328125</v>
      </c>
    </row>
    <row r="139" spans="43:78">
      <c r="AQ139">
        <v>0</v>
      </c>
      <c r="AR139">
        <v>0</v>
      </c>
      <c r="AS139" s="24">
        <f t="shared" si="26"/>
        <v>0</v>
      </c>
      <c r="AT139">
        <f t="shared" si="27"/>
        <v>0</v>
      </c>
      <c r="AU139">
        <f t="shared" si="28"/>
        <v>1</v>
      </c>
      <c r="AW139">
        <v>0</v>
      </c>
      <c r="AX139">
        <f t="shared" si="25"/>
        <v>0</v>
      </c>
      <c r="BO139">
        <v>0</v>
      </c>
      <c r="BP139">
        <v>0</v>
      </c>
      <c r="BQ139" s="24">
        <f t="shared" si="24"/>
        <v>0</v>
      </c>
      <c r="BR139">
        <f t="shared" si="29"/>
        <v>0</v>
      </c>
      <c r="BS139">
        <f t="shared" si="30"/>
        <v>1</v>
      </c>
      <c r="BV139">
        <v>0</v>
      </c>
      <c r="BW139">
        <v>0</v>
      </c>
      <c r="BY139">
        <f t="shared" si="31"/>
        <v>0</v>
      </c>
      <c r="BZ139">
        <f t="shared" si="32"/>
        <v>0</v>
      </c>
    </row>
    <row r="140" spans="43:78">
      <c r="AQ140">
        <v>0</v>
      </c>
      <c r="AR140">
        <v>0</v>
      </c>
      <c r="AS140" s="24">
        <f t="shared" si="26"/>
        <v>0</v>
      </c>
      <c r="AT140">
        <f t="shared" si="27"/>
        <v>0</v>
      </c>
      <c r="AU140">
        <f t="shared" si="28"/>
        <v>1</v>
      </c>
      <c r="AW140">
        <v>0.14667510986328119</v>
      </c>
      <c r="AX140">
        <f t="shared" si="25"/>
        <v>1E-3</v>
      </c>
      <c r="BO140">
        <v>0</v>
      </c>
      <c r="BP140">
        <v>0</v>
      </c>
      <c r="BQ140" s="24">
        <f t="shared" si="24"/>
        <v>0</v>
      </c>
      <c r="BR140">
        <f t="shared" si="29"/>
        <v>0</v>
      </c>
      <c r="BS140">
        <f t="shared" si="30"/>
        <v>1</v>
      </c>
      <c r="BV140">
        <v>0</v>
      </c>
      <c r="BW140">
        <v>0</v>
      </c>
      <c r="BY140">
        <f t="shared" si="31"/>
        <v>0</v>
      </c>
      <c r="BZ140">
        <f t="shared" si="32"/>
        <v>0</v>
      </c>
    </row>
    <row r="141" spans="43:78">
      <c r="AQ141">
        <v>7.839202880859375E-4</v>
      </c>
      <c r="AR141">
        <v>1.4667510986328121E-3</v>
      </c>
      <c r="AS141" s="24">
        <f t="shared" si="26"/>
        <v>6.8306399257653402E-4</v>
      </c>
      <c r="AT141">
        <f t="shared" si="27"/>
        <v>6.8283081054687457E-4</v>
      </c>
      <c r="AU141">
        <f t="shared" si="28"/>
        <v>0</v>
      </c>
      <c r="AW141">
        <v>0</v>
      </c>
      <c r="AX141">
        <f t="shared" si="25"/>
        <v>0</v>
      </c>
      <c r="BO141">
        <v>7.839202880859375E-2</v>
      </c>
      <c r="BP141">
        <v>0.14667510986328119</v>
      </c>
      <c r="BQ141" s="24">
        <f t="shared" si="24"/>
        <v>6.8306399257653402E-4</v>
      </c>
      <c r="BR141">
        <f t="shared" si="29"/>
        <v>6.8283081054687444E-2</v>
      </c>
      <c r="BS141">
        <f t="shared" si="30"/>
        <v>0</v>
      </c>
      <c r="BV141">
        <v>7.839202880859375E-4</v>
      </c>
      <c r="BW141">
        <v>1.4667510986328121E-3</v>
      </c>
      <c r="BY141">
        <f t="shared" si="31"/>
        <v>7.839202880859375E-2</v>
      </c>
      <c r="BZ141">
        <f t="shared" si="32"/>
        <v>0.14667510986328119</v>
      </c>
    </row>
    <row r="142" spans="43:78">
      <c r="AQ142">
        <v>0</v>
      </c>
      <c r="AR142">
        <v>0</v>
      </c>
      <c r="AS142" s="24">
        <f t="shared" si="26"/>
        <v>0</v>
      </c>
      <c r="AT142">
        <f t="shared" si="27"/>
        <v>0</v>
      </c>
      <c r="AU142">
        <f t="shared" si="28"/>
        <v>1</v>
      </c>
      <c r="AW142">
        <v>0.8686065673828125</v>
      </c>
      <c r="AX142">
        <f t="shared" si="25"/>
        <v>8.9999999999999993E-3</v>
      </c>
      <c r="BO142">
        <v>0</v>
      </c>
      <c r="BP142">
        <v>0</v>
      </c>
      <c r="BQ142" s="24">
        <f t="shared" si="24"/>
        <v>0</v>
      </c>
      <c r="BR142">
        <f t="shared" si="29"/>
        <v>0</v>
      </c>
      <c r="BS142">
        <f t="shared" si="30"/>
        <v>1</v>
      </c>
      <c r="BV142">
        <v>0</v>
      </c>
      <c r="BW142">
        <v>0</v>
      </c>
      <c r="BY142">
        <f t="shared" si="31"/>
        <v>0</v>
      </c>
      <c r="BZ142">
        <f t="shared" si="32"/>
        <v>0</v>
      </c>
    </row>
    <row r="143" spans="43:78">
      <c r="AQ143">
        <v>6.87408447265625E-3</v>
      </c>
      <c r="AR143">
        <v>8.686065673828125E-3</v>
      </c>
      <c r="AS143" s="24">
        <f t="shared" si="26"/>
        <v>1.8136238310970498E-3</v>
      </c>
      <c r="AT143">
        <f t="shared" si="27"/>
        <v>1.811981201171875E-3</v>
      </c>
      <c r="AU143">
        <f t="shared" si="28"/>
        <v>0</v>
      </c>
      <c r="AW143">
        <v>0.836181640625</v>
      </c>
      <c r="AX143">
        <f t="shared" si="25"/>
        <v>8.0000000000000002E-3</v>
      </c>
      <c r="BO143">
        <v>0.687408447265625</v>
      </c>
      <c r="BP143">
        <v>0.8686065673828125</v>
      </c>
      <c r="BQ143" s="24">
        <f t="shared" si="24"/>
        <v>1.8136238310970498E-3</v>
      </c>
      <c r="BR143">
        <f t="shared" si="29"/>
        <v>0.1811981201171875</v>
      </c>
      <c r="BS143">
        <f t="shared" si="30"/>
        <v>0</v>
      </c>
      <c r="BV143">
        <v>6.87408447265625E-3</v>
      </c>
      <c r="BW143">
        <v>8.686065673828125E-3</v>
      </c>
      <c r="BY143">
        <f t="shared" si="31"/>
        <v>0.687408447265625</v>
      </c>
      <c r="BZ143">
        <f t="shared" si="32"/>
        <v>0.8686065673828125</v>
      </c>
    </row>
    <row r="144" spans="43:78">
      <c r="AQ144">
        <v>3.10516357421875E-3</v>
      </c>
      <c r="AR144">
        <v>8.36181640625E-3</v>
      </c>
      <c r="AS144" s="24">
        <f t="shared" si="26"/>
        <v>5.270493272365547E-3</v>
      </c>
      <c r="AT144">
        <f t="shared" si="27"/>
        <v>5.25665283203125E-3</v>
      </c>
      <c r="AU144">
        <f t="shared" si="28"/>
        <v>0</v>
      </c>
      <c r="AW144">
        <v>0.11882781982421881</v>
      </c>
      <c r="AX144">
        <f t="shared" si="25"/>
        <v>1E-3</v>
      </c>
      <c r="BO144">
        <v>0.310516357421875</v>
      </c>
      <c r="BP144">
        <v>0.836181640625</v>
      </c>
      <c r="BQ144" s="24">
        <f t="shared" si="24"/>
        <v>5.270493272365547E-3</v>
      </c>
      <c r="BR144">
        <f t="shared" si="29"/>
        <v>0.525665283203125</v>
      </c>
      <c r="BS144">
        <f t="shared" si="30"/>
        <v>0</v>
      </c>
      <c r="BV144">
        <v>3.10516357421875E-3</v>
      </c>
      <c r="BW144">
        <v>8.36181640625E-3</v>
      </c>
      <c r="BY144">
        <f t="shared" si="31"/>
        <v>0.310516357421875</v>
      </c>
      <c r="BZ144">
        <f t="shared" si="32"/>
        <v>0.836181640625</v>
      </c>
    </row>
    <row r="145" spans="43:78">
      <c r="AQ145">
        <v>7.1582794189453116E-3</v>
      </c>
      <c r="AR145">
        <v>1.1882781982421879E-3</v>
      </c>
      <c r="AS145" s="24">
        <f t="shared" si="26"/>
        <v>5.9522161732677558E-3</v>
      </c>
      <c r="AT145">
        <f t="shared" si="27"/>
        <v>5.9700012207031233E-3</v>
      </c>
      <c r="AU145">
        <f t="shared" si="28"/>
        <v>0</v>
      </c>
      <c r="AW145">
        <v>0</v>
      </c>
      <c r="AX145">
        <f t="shared" si="25"/>
        <v>0</v>
      </c>
      <c r="BO145">
        <v>0.71582794189453125</v>
      </c>
      <c r="BP145">
        <v>0.11882781982421881</v>
      </c>
      <c r="BQ145" s="24">
        <f t="shared" si="24"/>
        <v>5.9522161732677558E-3</v>
      </c>
      <c r="BR145">
        <f t="shared" si="29"/>
        <v>0.5970001220703125</v>
      </c>
      <c r="BS145">
        <f t="shared" si="30"/>
        <v>0</v>
      </c>
      <c r="BV145">
        <v>7.1582794189453116E-3</v>
      </c>
      <c r="BW145">
        <v>1.1882781982421879E-3</v>
      </c>
      <c r="BY145">
        <f t="shared" si="31"/>
        <v>0.71582794189453114</v>
      </c>
      <c r="BZ145">
        <f t="shared" si="32"/>
        <v>0.11882781982421879</v>
      </c>
    </row>
    <row r="146" spans="43:78">
      <c r="AQ146">
        <v>0</v>
      </c>
      <c r="AR146">
        <v>0</v>
      </c>
      <c r="AS146" s="24">
        <f t="shared" si="26"/>
        <v>0</v>
      </c>
      <c r="AT146">
        <f t="shared" si="27"/>
        <v>0</v>
      </c>
      <c r="AU146">
        <f t="shared" si="28"/>
        <v>1</v>
      </c>
      <c r="AW146">
        <v>0</v>
      </c>
      <c r="AX146">
        <f t="shared" si="25"/>
        <v>0</v>
      </c>
      <c r="BO146">
        <v>0</v>
      </c>
      <c r="BP146">
        <v>0</v>
      </c>
      <c r="BQ146" s="24">
        <f t="shared" si="24"/>
        <v>0</v>
      </c>
      <c r="BR146">
        <f t="shared" si="29"/>
        <v>0</v>
      </c>
      <c r="BS146">
        <f t="shared" si="30"/>
        <v>1</v>
      </c>
      <c r="BV146">
        <v>0</v>
      </c>
      <c r="BW146">
        <v>0</v>
      </c>
      <c r="BY146">
        <f t="shared" si="31"/>
        <v>0</v>
      </c>
      <c r="BZ146">
        <f t="shared" si="32"/>
        <v>0</v>
      </c>
    </row>
    <row r="147" spans="43:78">
      <c r="AQ147">
        <v>0</v>
      </c>
      <c r="AR147">
        <v>0</v>
      </c>
      <c r="AS147" s="24">
        <f t="shared" si="26"/>
        <v>0</v>
      </c>
      <c r="AT147">
        <f t="shared" si="27"/>
        <v>0</v>
      </c>
      <c r="AU147">
        <f t="shared" si="28"/>
        <v>1</v>
      </c>
      <c r="AW147">
        <v>0</v>
      </c>
      <c r="AX147">
        <f t="shared" si="25"/>
        <v>0</v>
      </c>
      <c r="BO147">
        <v>0</v>
      </c>
      <c r="BP147">
        <v>0</v>
      </c>
      <c r="BQ147" s="24">
        <f t="shared" si="24"/>
        <v>0</v>
      </c>
      <c r="BR147">
        <f t="shared" si="29"/>
        <v>0</v>
      </c>
      <c r="BS147">
        <f t="shared" si="30"/>
        <v>1</v>
      </c>
      <c r="BV147">
        <v>0</v>
      </c>
      <c r="BW147">
        <v>0</v>
      </c>
      <c r="BY147">
        <f t="shared" si="31"/>
        <v>0</v>
      </c>
      <c r="BZ147">
        <f t="shared" si="32"/>
        <v>0</v>
      </c>
    </row>
    <row r="148" spans="43:78">
      <c r="AQ148">
        <v>0</v>
      </c>
      <c r="AR148">
        <v>0</v>
      </c>
      <c r="AS148" s="24">
        <f t="shared" si="26"/>
        <v>0</v>
      </c>
      <c r="AT148">
        <f t="shared" si="27"/>
        <v>0</v>
      </c>
      <c r="AU148">
        <f t="shared" si="28"/>
        <v>1</v>
      </c>
      <c r="AW148">
        <v>36.966705322265618</v>
      </c>
      <c r="AX148">
        <f t="shared" si="25"/>
        <v>0.37</v>
      </c>
      <c r="BO148">
        <v>0</v>
      </c>
      <c r="BP148">
        <v>0</v>
      </c>
      <c r="BQ148" s="24">
        <f t="shared" ref="BQ148:BQ211" si="33">(ABS(EXP(AQ148) - EXP(AR148)) / ABS(EXP(AQ148)))</f>
        <v>0</v>
      </c>
      <c r="BR148">
        <f t="shared" si="29"/>
        <v>0</v>
      </c>
      <c r="BS148">
        <f t="shared" si="30"/>
        <v>1</v>
      </c>
      <c r="BV148">
        <v>0</v>
      </c>
      <c r="BW148">
        <v>0</v>
      </c>
      <c r="BY148">
        <f t="shared" si="31"/>
        <v>0</v>
      </c>
      <c r="BZ148">
        <f t="shared" si="32"/>
        <v>0</v>
      </c>
    </row>
    <row r="149" spans="43:78">
      <c r="AQ149">
        <v>0.39310264587402338</v>
      </c>
      <c r="AR149">
        <v>0.36966705322265619</v>
      </c>
      <c r="AS149" s="24">
        <f t="shared" si="26"/>
        <v>2.3163111883211882E-2</v>
      </c>
      <c r="AT149">
        <f t="shared" si="27"/>
        <v>2.3435592651367188E-2</v>
      </c>
      <c r="AU149">
        <f t="shared" si="28"/>
        <v>1</v>
      </c>
      <c r="AW149">
        <v>0</v>
      </c>
      <c r="AX149">
        <f t="shared" si="25"/>
        <v>0</v>
      </c>
      <c r="BO149">
        <v>39.310264587402337</v>
      </c>
      <c r="BP149">
        <v>36.966705322265618</v>
      </c>
      <c r="BQ149" s="24">
        <f t="shared" si="33"/>
        <v>2.3163111883211882E-2</v>
      </c>
      <c r="BR149">
        <f t="shared" si="29"/>
        <v>2.3435592651367188</v>
      </c>
      <c r="BS149">
        <f t="shared" si="30"/>
        <v>1</v>
      </c>
      <c r="BV149">
        <v>0.39310264587402338</v>
      </c>
      <c r="BW149">
        <v>0.36966705322265619</v>
      </c>
      <c r="BY149">
        <f t="shared" si="31"/>
        <v>39.310264587402337</v>
      </c>
      <c r="BZ149">
        <f t="shared" si="32"/>
        <v>36.966705322265618</v>
      </c>
    </row>
    <row r="150" spans="43:78">
      <c r="AQ150">
        <v>0</v>
      </c>
      <c r="AR150">
        <v>0</v>
      </c>
      <c r="AS150" s="24">
        <f t="shared" si="26"/>
        <v>0</v>
      </c>
      <c r="AT150">
        <f t="shared" si="27"/>
        <v>0</v>
      </c>
      <c r="AU150">
        <f t="shared" si="28"/>
        <v>1</v>
      </c>
      <c r="AW150">
        <v>45.651817321777337</v>
      </c>
      <c r="AX150">
        <f t="shared" si="25"/>
        <v>0.45700000000000002</v>
      </c>
      <c r="BO150">
        <v>0</v>
      </c>
      <c r="BP150">
        <v>0</v>
      </c>
      <c r="BQ150" s="24">
        <f t="shared" si="33"/>
        <v>0</v>
      </c>
      <c r="BR150">
        <f t="shared" si="29"/>
        <v>0</v>
      </c>
      <c r="BS150">
        <f t="shared" si="30"/>
        <v>1</v>
      </c>
      <c r="BV150">
        <v>0</v>
      </c>
      <c r="BW150">
        <v>0</v>
      </c>
      <c r="BY150">
        <f t="shared" si="31"/>
        <v>0</v>
      </c>
      <c r="BZ150">
        <f t="shared" si="32"/>
        <v>0</v>
      </c>
    </row>
    <row r="151" spans="43:78">
      <c r="AQ151">
        <v>0.45706748962402338</v>
      </c>
      <c r="AR151">
        <v>0.45651817321777338</v>
      </c>
      <c r="AS151" s="24">
        <f t="shared" si="26"/>
        <v>5.4916555961511445E-4</v>
      </c>
      <c r="AT151">
        <f t="shared" si="27"/>
        <v>5.4931640625E-4</v>
      </c>
      <c r="AU151">
        <f t="shared" si="28"/>
        <v>1</v>
      </c>
      <c r="AW151">
        <v>0</v>
      </c>
      <c r="AX151">
        <f t="shared" si="25"/>
        <v>0</v>
      </c>
      <c r="BO151">
        <v>45.706748962402337</v>
      </c>
      <c r="BP151">
        <v>45.651817321777337</v>
      </c>
      <c r="BQ151" s="24">
        <f t="shared" si="33"/>
        <v>5.4916555961511445E-4</v>
      </c>
      <c r="BR151">
        <f t="shared" si="29"/>
        <v>5.4931640625E-2</v>
      </c>
      <c r="BS151">
        <f t="shared" si="30"/>
        <v>1</v>
      </c>
      <c r="BV151">
        <v>0.45706748962402338</v>
      </c>
      <c r="BW151">
        <v>0.45651817321777338</v>
      </c>
      <c r="BY151">
        <f t="shared" si="31"/>
        <v>45.706748962402337</v>
      </c>
      <c r="BZ151">
        <f t="shared" si="32"/>
        <v>45.651817321777337</v>
      </c>
    </row>
    <row r="152" spans="43:78">
      <c r="AQ152">
        <v>0</v>
      </c>
      <c r="AR152">
        <v>0</v>
      </c>
      <c r="AS152" s="24">
        <f t="shared" si="26"/>
        <v>0</v>
      </c>
      <c r="AT152">
        <f t="shared" si="27"/>
        <v>0</v>
      </c>
      <c r="AU152">
        <f t="shared" si="28"/>
        <v>1</v>
      </c>
      <c r="AW152">
        <v>0</v>
      </c>
      <c r="AX152">
        <f t="shared" si="25"/>
        <v>0</v>
      </c>
      <c r="BO152">
        <v>0</v>
      </c>
      <c r="BP152">
        <v>0</v>
      </c>
      <c r="BQ152" s="24">
        <f t="shared" si="33"/>
        <v>0</v>
      </c>
      <c r="BR152">
        <f t="shared" si="29"/>
        <v>0</v>
      </c>
      <c r="BS152">
        <f t="shared" si="30"/>
        <v>1</v>
      </c>
      <c r="BV152">
        <v>0</v>
      </c>
      <c r="BW152">
        <v>0</v>
      </c>
      <c r="BY152">
        <f t="shared" si="31"/>
        <v>0</v>
      </c>
      <c r="BZ152">
        <f t="shared" si="32"/>
        <v>0</v>
      </c>
    </row>
    <row r="153" spans="43:78">
      <c r="AQ153">
        <v>0</v>
      </c>
      <c r="AR153">
        <v>0</v>
      </c>
      <c r="AS153" s="24">
        <f t="shared" si="26"/>
        <v>0</v>
      </c>
      <c r="AT153">
        <f t="shared" si="27"/>
        <v>0</v>
      </c>
      <c r="AU153">
        <f t="shared" si="28"/>
        <v>1</v>
      </c>
      <c r="AW153">
        <v>0</v>
      </c>
      <c r="AX153">
        <f t="shared" si="25"/>
        <v>0</v>
      </c>
      <c r="BO153">
        <v>0</v>
      </c>
      <c r="BP153">
        <v>0</v>
      </c>
      <c r="BQ153" s="24">
        <f t="shared" si="33"/>
        <v>0</v>
      </c>
      <c r="BR153">
        <f t="shared" si="29"/>
        <v>0</v>
      </c>
      <c r="BS153">
        <f t="shared" si="30"/>
        <v>1</v>
      </c>
      <c r="BV153">
        <v>0</v>
      </c>
      <c r="BW153">
        <v>0</v>
      </c>
      <c r="BY153">
        <f t="shared" si="31"/>
        <v>0</v>
      </c>
      <c r="BZ153">
        <f t="shared" si="32"/>
        <v>0</v>
      </c>
    </row>
    <row r="154" spans="43:78">
      <c r="AQ154">
        <v>0</v>
      </c>
      <c r="AR154">
        <v>0</v>
      </c>
      <c r="AS154" s="24">
        <f t="shared" si="26"/>
        <v>0</v>
      </c>
      <c r="AT154">
        <f t="shared" si="27"/>
        <v>0</v>
      </c>
      <c r="AU154">
        <f t="shared" si="28"/>
        <v>1</v>
      </c>
      <c r="AW154">
        <v>0</v>
      </c>
      <c r="AX154">
        <f t="shared" si="25"/>
        <v>0</v>
      </c>
      <c r="BO154">
        <v>0</v>
      </c>
      <c r="BP154">
        <v>0</v>
      </c>
      <c r="BQ154" s="24">
        <f t="shared" si="33"/>
        <v>0</v>
      </c>
      <c r="BR154">
        <f t="shared" si="29"/>
        <v>0</v>
      </c>
      <c r="BS154">
        <f t="shared" si="30"/>
        <v>1</v>
      </c>
      <c r="BV154">
        <v>0</v>
      </c>
      <c r="BW154">
        <v>0</v>
      </c>
      <c r="BY154">
        <f t="shared" si="31"/>
        <v>0</v>
      </c>
      <c r="BZ154">
        <f t="shared" si="32"/>
        <v>0</v>
      </c>
    </row>
    <row r="155" spans="43:78">
      <c r="AQ155">
        <v>0</v>
      </c>
      <c r="AR155">
        <v>0</v>
      </c>
      <c r="AS155" s="24">
        <f t="shared" si="26"/>
        <v>0</v>
      </c>
      <c r="AT155">
        <f t="shared" si="27"/>
        <v>0</v>
      </c>
      <c r="AU155">
        <f t="shared" si="28"/>
        <v>1</v>
      </c>
      <c r="AW155">
        <v>1.7467498779296879</v>
      </c>
      <c r="AX155">
        <f t="shared" si="25"/>
        <v>1.7000000000000001E-2</v>
      </c>
      <c r="BO155">
        <v>0</v>
      </c>
      <c r="BP155">
        <v>0</v>
      </c>
      <c r="BQ155" s="24">
        <f t="shared" si="33"/>
        <v>0</v>
      </c>
      <c r="BR155">
        <f t="shared" si="29"/>
        <v>0</v>
      </c>
      <c r="BS155">
        <f t="shared" si="30"/>
        <v>1</v>
      </c>
      <c r="BV155">
        <v>0</v>
      </c>
      <c r="BW155">
        <v>0</v>
      </c>
      <c r="BY155">
        <f t="shared" si="31"/>
        <v>0</v>
      </c>
      <c r="BZ155">
        <f t="shared" si="32"/>
        <v>0</v>
      </c>
    </row>
    <row r="156" spans="43:78">
      <c r="AQ156">
        <v>1.8445968627929691E-2</v>
      </c>
      <c r="AR156">
        <v>1.7467498779296878E-2</v>
      </c>
      <c r="AS156" s="24">
        <f t="shared" si="26"/>
        <v>9.7799130310393333E-4</v>
      </c>
      <c r="AT156">
        <f t="shared" si="27"/>
        <v>9.784698486328125E-4</v>
      </c>
      <c r="AU156">
        <f t="shared" si="28"/>
        <v>1</v>
      </c>
      <c r="AW156">
        <v>0</v>
      </c>
      <c r="AX156">
        <f t="shared" si="25"/>
        <v>0</v>
      </c>
      <c r="BO156">
        <v>1.844596862792969</v>
      </c>
      <c r="BP156">
        <v>2.729034423828125</v>
      </c>
      <c r="BQ156" s="24">
        <f t="shared" si="33"/>
        <v>9.7799130310393333E-4</v>
      </c>
      <c r="BR156">
        <f t="shared" si="29"/>
        <v>0.88443756103515603</v>
      </c>
      <c r="BS156">
        <f t="shared" si="30"/>
        <v>0</v>
      </c>
      <c r="BV156">
        <v>1.8445968627929691E-2</v>
      </c>
      <c r="BW156">
        <v>1.7467498779296878E-2</v>
      </c>
      <c r="BY156">
        <f t="shared" si="31"/>
        <v>1.8445968627929692</v>
      </c>
      <c r="BZ156">
        <f t="shared" si="32"/>
        <v>1.7467498779296879</v>
      </c>
    </row>
    <row r="157" spans="43:78">
      <c r="AQ157">
        <v>0</v>
      </c>
      <c r="AR157">
        <v>0</v>
      </c>
      <c r="AS157" s="24">
        <f t="shared" si="26"/>
        <v>0</v>
      </c>
      <c r="AT157">
        <f t="shared" si="27"/>
        <v>0</v>
      </c>
      <c r="AU157">
        <f t="shared" si="28"/>
        <v>1</v>
      </c>
      <c r="AW157">
        <v>0</v>
      </c>
      <c r="AX157">
        <f t="shared" si="25"/>
        <v>0</v>
      </c>
      <c r="BO157">
        <v>0</v>
      </c>
      <c r="BP157">
        <v>0</v>
      </c>
      <c r="BQ157" s="24">
        <f t="shared" si="33"/>
        <v>0</v>
      </c>
      <c r="BR157">
        <f t="shared" si="29"/>
        <v>0</v>
      </c>
      <c r="BS157">
        <f t="shared" si="30"/>
        <v>1</v>
      </c>
      <c r="BV157">
        <v>0</v>
      </c>
      <c r="BW157">
        <v>0</v>
      </c>
      <c r="BY157">
        <f t="shared" si="31"/>
        <v>0</v>
      </c>
      <c r="BZ157">
        <f t="shared" si="32"/>
        <v>0</v>
      </c>
    </row>
    <row r="158" spans="43:78">
      <c r="AQ158">
        <v>0</v>
      </c>
      <c r="AR158">
        <v>0</v>
      </c>
      <c r="AS158" s="24">
        <f t="shared" si="26"/>
        <v>0</v>
      </c>
      <c r="AT158">
        <f t="shared" si="27"/>
        <v>0</v>
      </c>
      <c r="AU158">
        <f t="shared" si="28"/>
        <v>1</v>
      </c>
      <c r="AW158">
        <v>25.439834594726559</v>
      </c>
      <c r="AX158">
        <f t="shared" si="25"/>
        <v>0.254</v>
      </c>
      <c r="BO158">
        <v>0</v>
      </c>
      <c r="BP158">
        <v>0</v>
      </c>
      <c r="BQ158" s="24">
        <f t="shared" si="33"/>
        <v>0</v>
      </c>
      <c r="BR158">
        <f t="shared" si="29"/>
        <v>0</v>
      </c>
      <c r="BS158">
        <f t="shared" si="30"/>
        <v>1</v>
      </c>
      <c r="BV158">
        <v>0</v>
      </c>
      <c r="BW158">
        <v>0</v>
      </c>
      <c r="BY158">
        <f t="shared" si="31"/>
        <v>0</v>
      </c>
      <c r="BZ158">
        <f t="shared" si="32"/>
        <v>0</v>
      </c>
    </row>
    <row r="159" spans="43:78">
      <c r="AQ159">
        <v>0.22104454040527341</v>
      </c>
      <c r="AR159">
        <v>0.25439834594726563</v>
      </c>
      <c r="AS159" s="24">
        <f t="shared" si="26"/>
        <v>3.3916279846729291E-2</v>
      </c>
      <c r="AT159">
        <f t="shared" si="27"/>
        <v>3.3353805541992215E-2</v>
      </c>
      <c r="AU159">
        <f t="shared" si="28"/>
        <v>1</v>
      </c>
      <c r="AW159">
        <v>2.6371002197265621</v>
      </c>
      <c r="AX159">
        <f t="shared" si="25"/>
        <v>2.5999999999999999E-2</v>
      </c>
      <c r="BO159">
        <v>22.10445404052734</v>
      </c>
      <c r="BP159">
        <v>25.439834594726559</v>
      </c>
      <c r="BQ159" s="24">
        <f t="shared" si="33"/>
        <v>3.3916279846729291E-2</v>
      </c>
      <c r="BR159">
        <f t="shared" si="29"/>
        <v>3.3353805541992188</v>
      </c>
      <c r="BS159">
        <f t="shared" si="30"/>
        <v>1</v>
      </c>
      <c r="BV159">
        <v>0.22104454040527341</v>
      </c>
      <c r="BW159">
        <v>0.25439834594726563</v>
      </c>
      <c r="BY159">
        <f t="shared" si="31"/>
        <v>22.10445404052734</v>
      </c>
      <c r="BZ159">
        <f t="shared" si="32"/>
        <v>25.439834594726563</v>
      </c>
    </row>
    <row r="160" spans="43:78">
      <c r="AQ160">
        <v>2.4829864501953122E-2</v>
      </c>
      <c r="AR160">
        <v>2.6371002197265622E-2</v>
      </c>
      <c r="AS160" s="24">
        <f t="shared" si="26"/>
        <v>1.5423258583063698E-3</v>
      </c>
      <c r="AT160">
        <f t="shared" si="27"/>
        <v>1.5411376953125E-3</v>
      </c>
      <c r="AU160">
        <f t="shared" si="28"/>
        <v>1</v>
      </c>
      <c r="AW160">
        <v>0</v>
      </c>
      <c r="AX160">
        <f t="shared" si="25"/>
        <v>0</v>
      </c>
      <c r="BO160">
        <v>2.4829864501953121</v>
      </c>
      <c r="BP160">
        <v>2.6371002197265621</v>
      </c>
      <c r="BQ160" s="24">
        <f t="shared" si="33"/>
        <v>1.5423258583063698E-3</v>
      </c>
      <c r="BR160">
        <f t="shared" si="29"/>
        <v>0.15411376953125</v>
      </c>
      <c r="BS160">
        <f t="shared" si="30"/>
        <v>1</v>
      </c>
      <c r="BV160">
        <v>2.4829864501953122E-2</v>
      </c>
      <c r="BW160">
        <v>2.6371002197265622E-2</v>
      </c>
      <c r="BY160">
        <f t="shared" si="31"/>
        <v>2.4829864501953121</v>
      </c>
      <c r="BZ160">
        <f t="shared" si="32"/>
        <v>2.6371002197265621</v>
      </c>
    </row>
    <row r="161" spans="43:78">
      <c r="AQ161">
        <v>0</v>
      </c>
      <c r="AR161">
        <v>0</v>
      </c>
      <c r="AS161" s="24">
        <f t="shared" si="26"/>
        <v>0</v>
      </c>
      <c r="AT161">
        <f t="shared" si="27"/>
        <v>0</v>
      </c>
      <c r="AU161">
        <f t="shared" si="28"/>
        <v>1</v>
      </c>
      <c r="AW161">
        <v>0</v>
      </c>
      <c r="AX161">
        <f t="shared" si="25"/>
        <v>0</v>
      </c>
      <c r="BO161">
        <v>0</v>
      </c>
      <c r="BP161">
        <v>0</v>
      </c>
      <c r="BQ161" s="24">
        <f t="shared" si="33"/>
        <v>0</v>
      </c>
      <c r="BR161">
        <f t="shared" si="29"/>
        <v>0</v>
      </c>
      <c r="BS161">
        <f t="shared" si="30"/>
        <v>1</v>
      </c>
      <c r="BV161">
        <v>0</v>
      </c>
      <c r="BW161">
        <v>0</v>
      </c>
      <c r="BY161">
        <f t="shared" si="31"/>
        <v>0</v>
      </c>
      <c r="BZ161">
        <f t="shared" si="32"/>
        <v>0</v>
      </c>
    </row>
    <row r="162" spans="43:78">
      <c r="AQ162">
        <v>0</v>
      </c>
      <c r="AR162">
        <v>0</v>
      </c>
      <c r="AS162" s="24">
        <f t="shared" si="26"/>
        <v>0</v>
      </c>
      <c r="AT162">
        <f t="shared" si="27"/>
        <v>0</v>
      </c>
      <c r="AU162">
        <f t="shared" si="28"/>
        <v>1</v>
      </c>
      <c r="AW162">
        <v>0</v>
      </c>
      <c r="AX162">
        <f t="shared" si="25"/>
        <v>0</v>
      </c>
      <c r="BO162">
        <v>0</v>
      </c>
      <c r="BP162">
        <v>0</v>
      </c>
      <c r="BQ162" s="24">
        <f t="shared" si="33"/>
        <v>0</v>
      </c>
      <c r="BR162">
        <f t="shared" si="29"/>
        <v>0</v>
      </c>
      <c r="BS162">
        <f t="shared" si="30"/>
        <v>1</v>
      </c>
      <c r="BV162">
        <v>0</v>
      </c>
      <c r="BW162">
        <v>0</v>
      </c>
      <c r="BY162">
        <f t="shared" si="31"/>
        <v>0</v>
      </c>
      <c r="BZ162">
        <f t="shared" si="32"/>
        <v>0</v>
      </c>
    </row>
    <row r="163" spans="43:78">
      <c r="AQ163">
        <v>0</v>
      </c>
      <c r="AR163">
        <v>0</v>
      </c>
      <c r="AS163" s="24">
        <f t="shared" si="26"/>
        <v>0</v>
      </c>
      <c r="AT163">
        <f t="shared" si="27"/>
        <v>0</v>
      </c>
      <c r="AU163">
        <f t="shared" si="28"/>
        <v>1</v>
      </c>
      <c r="AW163">
        <v>24.866867065429691</v>
      </c>
      <c r="AX163">
        <f t="shared" si="25"/>
        <v>0.249</v>
      </c>
      <c r="BO163">
        <v>0</v>
      </c>
      <c r="BP163">
        <v>0</v>
      </c>
      <c r="BQ163" s="24">
        <f t="shared" si="33"/>
        <v>0</v>
      </c>
      <c r="BR163">
        <f t="shared" si="29"/>
        <v>0</v>
      </c>
      <c r="BS163">
        <f t="shared" si="30"/>
        <v>1</v>
      </c>
      <c r="BV163">
        <v>0</v>
      </c>
      <c r="BW163">
        <v>0</v>
      </c>
      <c r="BY163">
        <f t="shared" si="31"/>
        <v>0</v>
      </c>
      <c r="BZ163">
        <f t="shared" si="32"/>
        <v>0</v>
      </c>
    </row>
    <row r="164" spans="43:78">
      <c r="AQ164">
        <v>0.25500869750976563</v>
      </c>
      <c r="AR164">
        <v>0.2486686706542969</v>
      </c>
      <c r="AS164" s="24">
        <f t="shared" si="26"/>
        <v>6.3199712918589925E-3</v>
      </c>
      <c r="AT164">
        <f t="shared" si="27"/>
        <v>6.3400268554687222E-3</v>
      </c>
      <c r="AU164">
        <f t="shared" si="28"/>
        <v>1</v>
      </c>
      <c r="AW164">
        <v>46.931838989257813</v>
      </c>
      <c r="AX164">
        <f t="shared" si="25"/>
        <v>0.46899999999999997</v>
      </c>
      <c r="BO164">
        <v>25.500869750976559</v>
      </c>
      <c r="BP164">
        <v>24.866867065429691</v>
      </c>
      <c r="BQ164" s="24">
        <f t="shared" si="33"/>
        <v>6.3199712918589925E-3</v>
      </c>
      <c r="BR164">
        <f t="shared" si="29"/>
        <v>0.63400268554686789</v>
      </c>
      <c r="BS164">
        <f t="shared" si="30"/>
        <v>1</v>
      </c>
      <c r="BV164">
        <v>0.25500869750976563</v>
      </c>
      <c r="BW164">
        <v>0.2486686706542969</v>
      </c>
      <c r="BY164">
        <f t="shared" si="31"/>
        <v>25.500869750976563</v>
      </c>
      <c r="BZ164">
        <f t="shared" si="32"/>
        <v>24.866867065429691</v>
      </c>
    </row>
    <row r="165" spans="43:78">
      <c r="AQ165">
        <v>0.4925994873046875</v>
      </c>
      <c r="AR165">
        <v>0.46931838989257813</v>
      </c>
      <c r="AS165" s="24">
        <f t="shared" si="26"/>
        <v>2.3012183575914082E-2</v>
      </c>
      <c r="AT165">
        <f t="shared" si="27"/>
        <v>2.3281097412109375E-2</v>
      </c>
      <c r="AU165">
        <f t="shared" si="28"/>
        <v>1</v>
      </c>
      <c r="AW165">
        <v>0</v>
      </c>
      <c r="AX165">
        <f t="shared" si="25"/>
        <v>0</v>
      </c>
      <c r="BO165">
        <v>49.25994873046875</v>
      </c>
      <c r="BP165">
        <v>47.696685791015618</v>
      </c>
      <c r="BQ165" s="24">
        <f t="shared" si="33"/>
        <v>2.3012183575914082E-2</v>
      </c>
      <c r="BR165">
        <f t="shared" si="29"/>
        <v>1.5632629394531321</v>
      </c>
      <c r="BS165">
        <f t="shared" si="30"/>
        <v>1</v>
      </c>
      <c r="BV165">
        <v>0.4925994873046875</v>
      </c>
      <c r="BW165">
        <v>0.46931838989257813</v>
      </c>
      <c r="BY165">
        <f t="shared" si="31"/>
        <v>49.25994873046875</v>
      </c>
      <c r="BZ165">
        <f t="shared" si="32"/>
        <v>46.931838989257813</v>
      </c>
    </row>
    <row r="166" spans="43:78">
      <c r="AQ166">
        <v>0</v>
      </c>
      <c r="AR166">
        <v>0</v>
      </c>
      <c r="AS166" s="24">
        <f t="shared" si="26"/>
        <v>0</v>
      </c>
      <c r="AT166">
        <f t="shared" si="27"/>
        <v>0</v>
      </c>
      <c r="AU166">
        <f t="shared" si="28"/>
        <v>1</v>
      </c>
      <c r="AW166">
        <v>0.571441650390625</v>
      </c>
      <c r="AX166">
        <f t="shared" si="25"/>
        <v>6.0000000000000001E-3</v>
      </c>
      <c r="BO166">
        <v>0</v>
      </c>
      <c r="BP166">
        <v>0</v>
      </c>
      <c r="BQ166" s="24">
        <f t="shared" si="33"/>
        <v>0</v>
      </c>
      <c r="BR166">
        <f t="shared" si="29"/>
        <v>0</v>
      </c>
      <c r="BS166">
        <f t="shared" si="30"/>
        <v>1</v>
      </c>
      <c r="BV166">
        <v>0</v>
      </c>
      <c r="BW166">
        <v>0</v>
      </c>
      <c r="BY166">
        <f t="shared" si="31"/>
        <v>0</v>
      </c>
      <c r="BZ166">
        <f t="shared" si="32"/>
        <v>0</v>
      </c>
    </row>
    <row r="167" spans="43:78">
      <c r="AQ167">
        <v>6.5517425537109384E-3</v>
      </c>
      <c r="AR167">
        <v>5.71441650390625E-3</v>
      </c>
      <c r="AS167" s="24">
        <f t="shared" si="26"/>
        <v>8.369755901708485E-4</v>
      </c>
      <c r="AT167">
        <f t="shared" si="27"/>
        <v>8.3732604980468837E-4</v>
      </c>
      <c r="AU167">
        <f t="shared" si="28"/>
        <v>1</v>
      </c>
      <c r="AW167">
        <v>1.929473876953125</v>
      </c>
      <c r="AX167">
        <f t="shared" si="25"/>
        <v>1.9E-2</v>
      </c>
      <c r="BO167">
        <v>0.65517425537109375</v>
      </c>
      <c r="BP167">
        <v>0.571441650390625</v>
      </c>
      <c r="BQ167" s="24">
        <f t="shared" si="33"/>
        <v>8.369755901708485E-4</v>
      </c>
      <c r="BR167">
        <f t="shared" si="29"/>
        <v>8.373260498046875E-2</v>
      </c>
      <c r="BS167">
        <f t="shared" si="30"/>
        <v>1</v>
      </c>
      <c r="BV167">
        <v>6.5517425537109384E-3</v>
      </c>
      <c r="BW167">
        <v>5.71441650390625E-3</v>
      </c>
      <c r="BY167">
        <f t="shared" si="31"/>
        <v>0.65517425537109386</v>
      </c>
      <c r="BZ167">
        <f t="shared" si="32"/>
        <v>0.571441650390625</v>
      </c>
    </row>
    <row r="168" spans="43:78">
      <c r="AQ168">
        <v>1.5970230102539059E-2</v>
      </c>
      <c r="AR168">
        <v>1.929473876953125E-2</v>
      </c>
      <c r="AS168" s="24">
        <f t="shared" si="26"/>
        <v>3.3300409749670939E-3</v>
      </c>
      <c r="AT168">
        <f t="shared" si="27"/>
        <v>3.324508666992191E-3</v>
      </c>
      <c r="AU168">
        <f t="shared" si="28"/>
        <v>0</v>
      </c>
      <c r="AW168">
        <v>0</v>
      </c>
      <c r="AX168">
        <f t="shared" si="25"/>
        <v>0</v>
      </c>
      <c r="BO168">
        <v>1.597023010253906</v>
      </c>
      <c r="BP168">
        <v>1.929473876953125</v>
      </c>
      <c r="BQ168" s="24">
        <f t="shared" si="33"/>
        <v>3.3300409749670939E-3</v>
      </c>
      <c r="BR168">
        <f t="shared" si="29"/>
        <v>0.33245086669921897</v>
      </c>
      <c r="BS168">
        <f t="shared" si="30"/>
        <v>0</v>
      </c>
      <c r="BV168">
        <v>1.5970230102539059E-2</v>
      </c>
      <c r="BW168">
        <v>1.929473876953125E-2</v>
      </c>
      <c r="BY168">
        <f t="shared" si="31"/>
        <v>1.5970230102539058</v>
      </c>
      <c r="BZ168">
        <f t="shared" si="32"/>
        <v>1.929473876953125</v>
      </c>
    </row>
    <row r="169" spans="43:78">
      <c r="AQ169">
        <v>0</v>
      </c>
      <c r="AR169">
        <v>0</v>
      </c>
      <c r="AS169" s="24">
        <f t="shared" si="26"/>
        <v>0</v>
      </c>
      <c r="AT169">
        <f t="shared" si="27"/>
        <v>0</v>
      </c>
      <c r="AU169">
        <f t="shared" si="28"/>
        <v>1</v>
      </c>
      <c r="AW169">
        <v>0</v>
      </c>
      <c r="AX169">
        <f t="shared" si="25"/>
        <v>0</v>
      </c>
      <c r="BO169">
        <v>0</v>
      </c>
      <c r="BP169">
        <v>0</v>
      </c>
      <c r="BQ169" s="24">
        <f t="shared" si="33"/>
        <v>0</v>
      </c>
      <c r="BR169">
        <f t="shared" si="29"/>
        <v>0</v>
      </c>
      <c r="BS169">
        <f t="shared" si="30"/>
        <v>1</v>
      </c>
      <c r="BV169">
        <v>0</v>
      </c>
      <c r="BW169">
        <v>0</v>
      </c>
      <c r="BY169">
        <f t="shared" si="31"/>
        <v>0</v>
      </c>
      <c r="BZ169">
        <f t="shared" si="32"/>
        <v>0</v>
      </c>
    </row>
    <row r="170" spans="43:78">
      <c r="AQ170">
        <v>0</v>
      </c>
      <c r="AR170">
        <v>0</v>
      </c>
      <c r="AS170" s="24">
        <f t="shared" si="26"/>
        <v>0</v>
      </c>
      <c r="AT170">
        <f t="shared" si="27"/>
        <v>0</v>
      </c>
      <c r="AU170">
        <f t="shared" si="28"/>
        <v>1</v>
      </c>
      <c r="AW170">
        <v>0</v>
      </c>
      <c r="AX170">
        <f t="shared" si="25"/>
        <v>0</v>
      </c>
      <c r="BO170">
        <v>0</v>
      </c>
      <c r="BP170">
        <v>0</v>
      </c>
      <c r="BQ170" s="24">
        <f t="shared" si="33"/>
        <v>0</v>
      </c>
      <c r="BR170">
        <f t="shared" si="29"/>
        <v>0</v>
      </c>
      <c r="BS170">
        <f t="shared" si="30"/>
        <v>1</v>
      </c>
      <c r="BV170">
        <v>0</v>
      </c>
      <c r="BW170">
        <v>0</v>
      </c>
      <c r="BY170">
        <f t="shared" si="31"/>
        <v>0</v>
      </c>
      <c r="BZ170">
        <f t="shared" si="32"/>
        <v>0</v>
      </c>
    </row>
    <row r="171" spans="43:78">
      <c r="AQ171">
        <v>0</v>
      </c>
      <c r="AR171">
        <v>0</v>
      </c>
      <c r="AS171" s="24">
        <f t="shared" si="26"/>
        <v>0</v>
      </c>
      <c r="AT171">
        <f t="shared" si="27"/>
        <v>0</v>
      </c>
      <c r="AU171">
        <f t="shared" si="28"/>
        <v>1</v>
      </c>
      <c r="AW171">
        <v>0</v>
      </c>
      <c r="AX171">
        <f t="shared" si="25"/>
        <v>0</v>
      </c>
      <c r="BO171">
        <v>0</v>
      </c>
      <c r="BP171">
        <v>0</v>
      </c>
      <c r="BQ171" s="24">
        <f t="shared" si="33"/>
        <v>0</v>
      </c>
      <c r="BR171">
        <f t="shared" si="29"/>
        <v>0</v>
      </c>
      <c r="BS171">
        <f t="shared" si="30"/>
        <v>1</v>
      </c>
      <c r="BV171">
        <v>0</v>
      </c>
      <c r="BW171">
        <v>0</v>
      </c>
      <c r="BY171">
        <f t="shared" si="31"/>
        <v>0</v>
      </c>
      <c r="BZ171">
        <f t="shared" si="32"/>
        <v>0</v>
      </c>
    </row>
    <row r="172" spans="43:78">
      <c r="AQ172">
        <v>0</v>
      </c>
      <c r="AR172">
        <v>0</v>
      </c>
      <c r="AS172" s="24">
        <f t="shared" si="26"/>
        <v>0</v>
      </c>
      <c r="AT172">
        <f t="shared" si="27"/>
        <v>0</v>
      </c>
      <c r="AU172">
        <f t="shared" si="28"/>
        <v>1</v>
      </c>
      <c r="AW172">
        <v>0</v>
      </c>
      <c r="AX172">
        <f t="shared" si="25"/>
        <v>0</v>
      </c>
      <c r="BO172">
        <v>0</v>
      </c>
      <c r="BP172">
        <v>0</v>
      </c>
      <c r="BQ172" s="24">
        <f t="shared" si="33"/>
        <v>0</v>
      </c>
      <c r="BR172">
        <f t="shared" si="29"/>
        <v>0</v>
      </c>
      <c r="BS172">
        <f t="shared" si="30"/>
        <v>1</v>
      </c>
      <c r="BV172">
        <v>0</v>
      </c>
      <c r="BW172">
        <v>0</v>
      </c>
      <c r="BY172">
        <f t="shared" si="31"/>
        <v>0</v>
      </c>
      <c r="BZ172">
        <f t="shared" si="32"/>
        <v>0</v>
      </c>
    </row>
    <row r="173" spans="43:78">
      <c r="AQ173">
        <v>0</v>
      </c>
      <c r="AR173">
        <v>0</v>
      </c>
      <c r="AS173" s="24">
        <f t="shared" si="26"/>
        <v>0</v>
      </c>
      <c r="AT173">
        <f t="shared" si="27"/>
        <v>0</v>
      </c>
      <c r="AU173">
        <f t="shared" si="28"/>
        <v>1</v>
      </c>
      <c r="AW173">
        <v>2.4921417236328121</v>
      </c>
      <c r="AX173">
        <f t="shared" si="25"/>
        <v>2.5000000000000001E-2</v>
      </c>
      <c r="BO173">
        <v>0</v>
      </c>
      <c r="BP173">
        <v>0</v>
      </c>
      <c r="BQ173" s="24">
        <f t="shared" si="33"/>
        <v>0</v>
      </c>
      <c r="BR173">
        <f t="shared" si="29"/>
        <v>0</v>
      </c>
      <c r="BS173">
        <f t="shared" si="30"/>
        <v>1</v>
      </c>
      <c r="BV173">
        <v>0</v>
      </c>
      <c r="BW173">
        <v>0</v>
      </c>
      <c r="BY173">
        <f t="shared" si="31"/>
        <v>0</v>
      </c>
      <c r="BZ173">
        <f t="shared" si="32"/>
        <v>0</v>
      </c>
    </row>
    <row r="174" spans="43:78">
      <c r="AQ174">
        <v>3.2800674438476563E-2</v>
      </c>
      <c r="AR174">
        <v>2.4921417236328122E-2</v>
      </c>
      <c r="AS174" s="24">
        <f t="shared" si="26"/>
        <v>7.8482972223639907E-3</v>
      </c>
      <c r="AT174">
        <f t="shared" si="27"/>
        <v>7.879257202148441E-3</v>
      </c>
      <c r="AU174">
        <f t="shared" si="28"/>
        <v>0</v>
      </c>
      <c r="AW174">
        <v>0</v>
      </c>
      <c r="AX174">
        <f t="shared" si="25"/>
        <v>0</v>
      </c>
      <c r="BO174">
        <v>3.2800674438476558</v>
      </c>
      <c r="BP174">
        <v>2.4921417236328121</v>
      </c>
      <c r="BQ174" s="24">
        <f t="shared" si="33"/>
        <v>7.8482972223639907E-3</v>
      </c>
      <c r="BR174">
        <f t="shared" si="29"/>
        <v>0.78792572021484375</v>
      </c>
      <c r="BS174">
        <f t="shared" si="30"/>
        <v>0</v>
      </c>
      <c r="BV174">
        <v>3.2800674438476563E-2</v>
      </c>
      <c r="BW174">
        <v>2.4921417236328122E-2</v>
      </c>
      <c r="BY174">
        <f t="shared" si="31"/>
        <v>3.2800674438476563</v>
      </c>
      <c r="BZ174">
        <f t="shared" si="32"/>
        <v>2.4921417236328121</v>
      </c>
    </row>
    <row r="175" spans="43:78">
      <c r="AQ175">
        <v>0</v>
      </c>
      <c r="AR175">
        <v>0</v>
      </c>
      <c r="AS175" s="24">
        <f t="shared" si="26"/>
        <v>0</v>
      </c>
      <c r="AT175">
        <f t="shared" si="27"/>
        <v>0</v>
      </c>
      <c r="AU175">
        <f t="shared" si="28"/>
        <v>1</v>
      </c>
      <c r="AW175">
        <v>0</v>
      </c>
      <c r="AX175">
        <f t="shared" si="25"/>
        <v>0</v>
      </c>
      <c r="BO175">
        <v>0</v>
      </c>
      <c r="BP175">
        <v>0</v>
      </c>
      <c r="BQ175" s="24">
        <f t="shared" si="33"/>
        <v>0</v>
      </c>
      <c r="BR175">
        <f t="shared" si="29"/>
        <v>0</v>
      </c>
      <c r="BS175">
        <f t="shared" si="30"/>
        <v>1</v>
      </c>
      <c r="BV175">
        <v>0</v>
      </c>
      <c r="BW175">
        <v>0</v>
      </c>
      <c r="BY175">
        <f t="shared" si="31"/>
        <v>0</v>
      </c>
      <c r="BZ175">
        <f t="shared" si="32"/>
        <v>0</v>
      </c>
    </row>
    <row r="176" spans="43:78">
      <c r="AQ176">
        <v>0</v>
      </c>
      <c r="AR176">
        <v>0</v>
      </c>
      <c r="AS176" s="24">
        <f t="shared" si="26"/>
        <v>0</v>
      </c>
      <c r="AT176">
        <f t="shared" si="27"/>
        <v>0</v>
      </c>
      <c r="AU176">
        <f t="shared" si="28"/>
        <v>1</v>
      </c>
      <c r="AW176">
        <v>49.134063720703118</v>
      </c>
      <c r="AX176">
        <f t="shared" si="25"/>
        <v>0.49099999999999999</v>
      </c>
      <c r="BO176">
        <v>0</v>
      </c>
      <c r="BP176">
        <v>0</v>
      </c>
      <c r="BQ176" s="24">
        <f t="shared" si="33"/>
        <v>0</v>
      </c>
      <c r="BR176">
        <f t="shared" si="29"/>
        <v>0</v>
      </c>
      <c r="BS176">
        <f t="shared" si="30"/>
        <v>1</v>
      </c>
      <c r="BV176">
        <v>0</v>
      </c>
      <c r="BW176">
        <v>0</v>
      </c>
      <c r="BY176">
        <f t="shared" si="31"/>
        <v>0</v>
      </c>
      <c r="BZ176">
        <f t="shared" si="32"/>
        <v>0</v>
      </c>
    </row>
    <row r="177" spans="43:78">
      <c r="AQ177">
        <v>0.493255615234375</v>
      </c>
      <c r="AR177">
        <v>0.49134063720703119</v>
      </c>
      <c r="AS177" s="24">
        <f t="shared" si="26"/>
        <v>1.9131456267767943E-3</v>
      </c>
      <c r="AT177">
        <f t="shared" si="27"/>
        <v>1.9149780273438055E-3</v>
      </c>
      <c r="AU177">
        <f t="shared" si="28"/>
        <v>1</v>
      </c>
      <c r="AW177">
        <v>0</v>
      </c>
      <c r="AX177">
        <f t="shared" si="25"/>
        <v>0</v>
      </c>
      <c r="BO177">
        <v>49.3255615234375</v>
      </c>
      <c r="BP177">
        <v>49.134063720703118</v>
      </c>
      <c r="BQ177" s="24">
        <f t="shared" si="33"/>
        <v>1.9131456267767943E-3</v>
      </c>
      <c r="BR177">
        <f t="shared" si="29"/>
        <v>0.19149780273438211</v>
      </c>
      <c r="BS177">
        <f t="shared" si="30"/>
        <v>1</v>
      </c>
      <c r="BV177">
        <v>0.493255615234375</v>
      </c>
      <c r="BW177">
        <v>0.49134063720703119</v>
      </c>
      <c r="BY177">
        <f t="shared" si="31"/>
        <v>49.3255615234375</v>
      </c>
      <c r="BZ177">
        <f t="shared" si="32"/>
        <v>49.134063720703118</v>
      </c>
    </row>
    <row r="178" spans="43:78">
      <c r="AQ178">
        <v>0</v>
      </c>
      <c r="AR178">
        <v>0</v>
      </c>
      <c r="AS178" s="24">
        <f t="shared" si="26"/>
        <v>0</v>
      </c>
      <c r="AT178">
        <f t="shared" si="27"/>
        <v>0</v>
      </c>
      <c r="AU178">
        <f t="shared" si="28"/>
        <v>1</v>
      </c>
      <c r="AW178">
        <v>48.828125</v>
      </c>
      <c r="AX178">
        <f t="shared" si="25"/>
        <v>0.48799999999999999</v>
      </c>
      <c r="BO178">
        <v>0</v>
      </c>
      <c r="BP178">
        <v>0</v>
      </c>
      <c r="BQ178" s="24">
        <f t="shared" si="33"/>
        <v>0</v>
      </c>
      <c r="BR178">
        <f t="shared" si="29"/>
        <v>0</v>
      </c>
      <c r="BS178">
        <f t="shared" si="30"/>
        <v>1</v>
      </c>
      <c r="BV178">
        <v>0</v>
      </c>
      <c r="BW178">
        <v>0</v>
      </c>
      <c r="BY178">
        <f t="shared" si="31"/>
        <v>0</v>
      </c>
      <c r="BZ178">
        <f t="shared" si="32"/>
        <v>0</v>
      </c>
    </row>
    <row r="179" spans="43:78">
      <c r="AQ179">
        <v>0.49416160583496088</v>
      </c>
      <c r="AR179">
        <v>0.48828125</v>
      </c>
      <c r="AS179" s="24">
        <f t="shared" si="26"/>
        <v>5.8631003818904095E-3</v>
      </c>
      <c r="AT179">
        <f t="shared" si="27"/>
        <v>5.880355834960882E-3</v>
      </c>
      <c r="AU179">
        <f t="shared" si="28"/>
        <v>1</v>
      </c>
      <c r="AW179">
        <v>0</v>
      </c>
      <c r="AX179">
        <f t="shared" si="25"/>
        <v>0</v>
      </c>
      <c r="BO179">
        <v>49.416160583496087</v>
      </c>
      <c r="BP179">
        <v>48.828125</v>
      </c>
      <c r="BQ179" s="24">
        <f t="shared" si="33"/>
        <v>5.8631003818904095E-3</v>
      </c>
      <c r="BR179">
        <f t="shared" si="29"/>
        <v>0.58803558349608664</v>
      </c>
      <c r="BS179">
        <f t="shared" si="30"/>
        <v>1</v>
      </c>
      <c r="BV179">
        <v>0.49416160583496088</v>
      </c>
      <c r="BW179">
        <v>0.48828125</v>
      </c>
      <c r="BY179">
        <f t="shared" si="31"/>
        <v>49.416160583496087</v>
      </c>
      <c r="BZ179">
        <f t="shared" si="32"/>
        <v>48.828125</v>
      </c>
    </row>
    <row r="180" spans="43:78">
      <c r="AQ180">
        <v>0</v>
      </c>
      <c r="AR180">
        <v>0</v>
      </c>
      <c r="AS180" s="24">
        <f t="shared" si="26"/>
        <v>0</v>
      </c>
      <c r="AT180">
        <f t="shared" si="27"/>
        <v>0</v>
      </c>
      <c r="AU180">
        <f t="shared" si="28"/>
        <v>1</v>
      </c>
      <c r="AW180">
        <v>15.700912475585939</v>
      </c>
      <c r="AX180">
        <f t="shared" si="25"/>
        <v>0.157</v>
      </c>
      <c r="BO180">
        <v>0</v>
      </c>
      <c r="BP180">
        <v>0</v>
      </c>
      <c r="BQ180" s="24">
        <f t="shared" si="33"/>
        <v>0</v>
      </c>
      <c r="BR180">
        <f t="shared" si="29"/>
        <v>0</v>
      </c>
      <c r="BS180">
        <f t="shared" si="30"/>
        <v>1</v>
      </c>
      <c r="BV180">
        <v>0</v>
      </c>
      <c r="BW180">
        <v>0</v>
      </c>
      <c r="BY180">
        <f t="shared" si="31"/>
        <v>0</v>
      </c>
      <c r="BZ180">
        <f t="shared" si="32"/>
        <v>0</v>
      </c>
    </row>
    <row r="181" spans="43:78">
      <c r="AQ181">
        <v>0.14344978332519531</v>
      </c>
      <c r="AR181">
        <v>0.1570091247558594</v>
      </c>
      <c r="AS181" s="24">
        <f t="shared" si="26"/>
        <v>1.3651686206756601E-2</v>
      </c>
      <c r="AT181">
        <f t="shared" si="27"/>
        <v>1.355934143066409E-2</v>
      </c>
      <c r="AU181">
        <f t="shared" si="28"/>
        <v>1</v>
      </c>
      <c r="AW181">
        <v>0</v>
      </c>
      <c r="AX181">
        <f t="shared" si="25"/>
        <v>0</v>
      </c>
      <c r="BO181">
        <v>14.344978332519529</v>
      </c>
      <c r="BP181">
        <v>15.700912475585939</v>
      </c>
      <c r="BQ181" s="24">
        <f t="shared" si="33"/>
        <v>1.3651686206756601E-2</v>
      </c>
      <c r="BR181">
        <f t="shared" si="29"/>
        <v>1.3559341430664098</v>
      </c>
      <c r="BS181">
        <f t="shared" si="30"/>
        <v>1</v>
      </c>
      <c r="BV181">
        <v>0.14344978332519531</v>
      </c>
      <c r="BW181">
        <v>0.1570091247558594</v>
      </c>
      <c r="BY181">
        <f t="shared" si="31"/>
        <v>14.344978332519531</v>
      </c>
      <c r="BZ181">
        <f t="shared" si="32"/>
        <v>15.700912475585941</v>
      </c>
    </row>
    <row r="182" spans="43:78">
      <c r="AQ182">
        <v>0</v>
      </c>
      <c r="AR182">
        <v>0</v>
      </c>
      <c r="AS182" s="24">
        <f t="shared" si="26"/>
        <v>0</v>
      </c>
      <c r="AT182">
        <f t="shared" si="27"/>
        <v>0</v>
      </c>
      <c r="AU182">
        <f t="shared" si="28"/>
        <v>1</v>
      </c>
      <c r="AW182">
        <v>48.828125</v>
      </c>
      <c r="AX182">
        <f t="shared" si="25"/>
        <v>0.48799999999999999</v>
      </c>
      <c r="BO182">
        <v>0</v>
      </c>
      <c r="BP182">
        <v>0</v>
      </c>
      <c r="BQ182" s="24">
        <f t="shared" si="33"/>
        <v>0</v>
      </c>
      <c r="BR182">
        <f t="shared" si="29"/>
        <v>0</v>
      </c>
      <c r="BS182">
        <f t="shared" si="30"/>
        <v>1</v>
      </c>
      <c r="BV182">
        <v>0</v>
      </c>
      <c r="BW182">
        <v>0</v>
      </c>
      <c r="BY182">
        <f t="shared" si="31"/>
        <v>0</v>
      </c>
      <c r="BZ182">
        <f t="shared" si="32"/>
        <v>0</v>
      </c>
    </row>
    <row r="183" spans="43:78">
      <c r="AQ183">
        <v>0.49836540222167969</v>
      </c>
      <c r="AR183">
        <v>0.48828125</v>
      </c>
      <c r="AS183" s="24">
        <f t="shared" si="26"/>
        <v>1.0033477638447285E-2</v>
      </c>
      <c r="AT183">
        <f t="shared" si="27"/>
        <v>1.0084152221679688E-2</v>
      </c>
      <c r="AU183">
        <f t="shared" si="28"/>
        <v>1</v>
      </c>
      <c r="AW183">
        <v>0</v>
      </c>
      <c r="AX183">
        <f t="shared" si="25"/>
        <v>0</v>
      </c>
      <c r="BO183">
        <v>49.836540222167969</v>
      </c>
      <c r="BP183">
        <v>48.828125</v>
      </c>
      <c r="BQ183" s="24">
        <f t="shared" si="33"/>
        <v>1.0033477638447285E-2</v>
      </c>
      <c r="BR183">
        <f t="shared" si="29"/>
        <v>1.0084152221679688</v>
      </c>
      <c r="BS183">
        <f t="shared" si="30"/>
        <v>1</v>
      </c>
      <c r="BV183">
        <v>0.49836540222167969</v>
      </c>
      <c r="BW183">
        <v>0.48828125</v>
      </c>
      <c r="BY183">
        <f t="shared" si="31"/>
        <v>49.836540222167969</v>
      </c>
      <c r="BZ183">
        <f t="shared" si="32"/>
        <v>48.828125</v>
      </c>
    </row>
    <row r="184" spans="43:78">
      <c r="AQ184">
        <v>0</v>
      </c>
      <c r="AR184">
        <v>0</v>
      </c>
      <c r="AS184" s="24">
        <f t="shared" si="26"/>
        <v>0</v>
      </c>
      <c r="AT184">
        <f t="shared" si="27"/>
        <v>0</v>
      </c>
      <c r="AU184">
        <f t="shared" si="28"/>
        <v>1</v>
      </c>
      <c r="AW184">
        <v>0.41713714599609381</v>
      </c>
      <c r="AX184">
        <f t="shared" si="25"/>
        <v>4.0000000000000001E-3</v>
      </c>
      <c r="BO184">
        <v>0</v>
      </c>
      <c r="BP184">
        <v>0</v>
      </c>
      <c r="BQ184" s="24">
        <f t="shared" si="33"/>
        <v>0</v>
      </c>
      <c r="BR184">
        <f t="shared" si="29"/>
        <v>0</v>
      </c>
      <c r="BS184">
        <f t="shared" si="30"/>
        <v>1</v>
      </c>
      <c r="BV184">
        <v>0</v>
      </c>
      <c r="BW184">
        <v>0</v>
      </c>
      <c r="BY184">
        <f t="shared" si="31"/>
        <v>0</v>
      </c>
      <c r="BZ184">
        <f t="shared" si="32"/>
        <v>0</v>
      </c>
    </row>
    <row r="185" spans="43:78">
      <c r="AQ185">
        <v>6.2274932861328116E-3</v>
      </c>
      <c r="AR185">
        <v>4.1713714599609384E-3</v>
      </c>
      <c r="AS185" s="24">
        <f t="shared" si="26"/>
        <v>2.0540094557015436E-3</v>
      </c>
      <c r="AT185">
        <f t="shared" si="27"/>
        <v>2.0561218261718733E-3</v>
      </c>
      <c r="AU185">
        <f t="shared" si="28"/>
        <v>0</v>
      </c>
      <c r="AW185">
        <v>0</v>
      </c>
      <c r="AX185">
        <f t="shared" si="25"/>
        <v>0</v>
      </c>
      <c r="BO185">
        <v>0.62274932861328125</v>
      </c>
      <c r="BP185">
        <v>0.41713714599609381</v>
      </c>
      <c r="BQ185" s="24">
        <f t="shared" si="33"/>
        <v>2.0540094557015436E-3</v>
      </c>
      <c r="BR185">
        <f t="shared" si="29"/>
        <v>0.20561218261718744</v>
      </c>
      <c r="BS185">
        <f t="shared" si="30"/>
        <v>0</v>
      </c>
      <c r="BV185">
        <v>6.2274932861328116E-3</v>
      </c>
      <c r="BW185">
        <v>4.1713714599609384E-3</v>
      </c>
      <c r="BY185">
        <f t="shared" si="31"/>
        <v>0.62274932861328114</v>
      </c>
      <c r="BZ185">
        <f t="shared" si="32"/>
        <v>0.41713714599609386</v>
      </c>
    </row>
    <row r="186" spans="43:78">
      <c r="AQ186">
        <v>0</v>
      </c>
      <c r="AR186">
        <v>0</v>
      </c>
      <c r="AS186" s="24">
        <f t="shared" si="26"/>
        <v>0</v>
      </c>
      <c r="AT186">
        <f t="shared" si="27"/>
        <v>0</v>
      </c>
      <c r="AU186">
        <f t="shared" si="28"/>
        <v>1</v>
      </c>
      <c r="AW186">
        <v>49.601554870605469</v>
      </c>
      <c r="AX186">
        <f t="shared" si="25"/>
        <v>0.496</v>
      </c>
      <c r="BO186">
        <v>0</v>
      </c>
      <c r="BP186">
        <v>0</v>
      </c>
      <c r="BQ186" s="24">
        <f t="shared" si="33"/>
        <v>0</v>
      </c>
      <c r="BR186">
        <f t="shared" si="29"/>
        <v>0</v>
      </c>
      <c r="BS186">
        <f t="shared" si="30"/>
        <v>1</v>
      </c>
      <c r="BV186">
        <v>0</v>
      </c>
      <c r="BW186">
        <v>0</v>
      </c>
      <c r="BY186">
        <f t="shared" si="31"/>
        <v>0</v>
      </c>
      <c r="BZ186">
        <f t="shared" si="32"/>
        <v>0</v>
      </c>
    </row>
    <row r="187" spans="43:78">
      <c r="AQ187">
        <v>0.49889373779296881</v>
      </c>
      <c r="AR187">
        <v>0.49601554870605469</v>
      </c>
      <c r="AS187" s="24">
        <f t="shared" si="26"/>
        <v>2.8740510716527912E-3</v>
      </c>
      <c r="AT187">
        <f t="shared" si="27"/>
        <v>2.878189086914118E-3</v>
      </c>
      <c r="AU187">
        <f t="shared" si="28"/>
        <v>1</v>
      </c>
      <c r="AW187">
        <v>0.9563446044921875</v>
      </c>
      <c r="AX187">
        <f t="shared" si="25"/>
        <v>0.01</v>
      </c>
      <c r="BO187">
        <v>49.889373779296882</v>
      </c>
      <c r="BP187">
        <v>49.601554870605469</v>
      </c>
      <c r="BQ187" s="24">
        <f t="shared" si="33"/>
        <v>2.8740510716527912E-3</v>
      </c>
      <c r="BR187">
        <f t="shared" si="29"/>
        <v>0.28781890869141336</v>
      </c>
      <c r="BS187">
        <f t="shared" si="30"/>
        <v>1</v>
      </c>
      <c r="BV187">
        <v>0.49889373779296881</v>
      </c>
      <c r="BW187">
        <v>0.49601554870605469</v>
      </c>
      <c r="BY187">
        <f t="shared" si="31"/>
        <v>49.889373779296882</v>
      </c>
      <c r="BZ187">
        <f t="shared" si="32"/>
        <v>49.601554870605469</v>
      </c>
    </row>
    <row r="188" spans="43:78">
      <c r="AQ188">
        <v>1.2472152709960939E-2</v>
      </c>
      <c r="AR188">
        <v>9.563446044921875E-3</v>
      </c>
      <c r="AS188" s="24">
        <f t="shared" si="26"/>
        <v>2.9044804763814634E-3</v>
      </c>
      <c r="AT188">
        <f t="shared" si="27"/>
        <v>2.9087066650390642E-3</v>
      </c>
      <c r="AU188">
        <f t="shared" si="28"/>
        <v>0</v>
      </c>
      <c r="AW188">
        <v>0</v>
      </c>
      <c r="AX188">
        <f t="shared" si="25"/>
        <v>0</v>
      </c>
      <c r="BO188">
        <v>1.247215270996094</v>
      </c>
      <c r="BP188">
        <v>0.9563446044921875</v>
      </c>
      <c r="BQ188" s="24">
        <f t="shared" si="33"/>
        <v>2.9044804763814634E-3</v>
      </c>
      <c r="BR188">
        <f t="shared" si="29"/>
        <v>0.29087066650390647</v>
      </c>
      <c r="BS188">
        <f t="shared" si="30"/>
        <v>0</v>
      </c>
      <c r="BV188">
        <v>1.2472152709960939E-2</v>
      </c>
      <c r="BW188">
        <v>9.563446044921875E-3</v>
      </c>
      <c r="BY188">
        <f t="shared" si="31"/>
        <v>1.247215270996094</v>
      </c>
      <c r="BZ188">
        <f t="shared" si="32"/>
        <v>0.9563446044921875</v>
      </c>
    </row>
    <row r="189" spans="43:78">
      <c r="AQ189">
        <v>0</v>
      </c>
      <c r="AR189">
        <v>0</v>
      </c>
      <c r="AS189" s="24">
        <f t="shared" si="26"/>
        <v>0</v>
      </c>
      <c r="AT189">
        <f t="shared" si="27"/>
        <v>0</v>
      </c>
      <c r="AU189">
        <f t="shared" si="28"/>
        <v>1</v>
      </c>
      <c r="AW189">
        <v>0</v>
      </c>
      <c r="AX189">
        <f t="shared" si="25"/>
        <v>0</v>
      </c>
      <c r="BO189">
        <v>0</v>
      </c>
      <c r="BP189">
        <v>0</v>
      </c>
      <c r="BQ189" s="24">
        <f t="shared" si="33"/>
        <v>0</v>
      </c>
      <c r="BR189">
        <f t="shared" si="29"/>
        <v>0</v>
      </c>
      <c r="BS189">
        <f t="shared" si="30"/>
        <v>1</v>
      </c>
      <c r="BV189">
        <v>0</v>
      </c>
      <c r="BW189">
        <v>0</v>
      </c>
      <c r="BY189">
        <f t="shared" si="31"/>
        <v>0</v>
      </c>
      <c r="BZ189">
        <f t="shared" si="32"/>
        <v>0</v>
      </c>
    </row>
    <row r="190" spans="43:78">
      <c r="AQ190">
        <v>0</v>
      </c>
      <c r="AR190">
        <v>0</v>
      </c>
      <c r="AS190" s="24">
        <f t="shared" si="26"/>
        <v>0</v>
      </c>
      <c r="AT190">
        <f t="shared" si="27"/>
        <v>0</v>
      </c>
      <c r="AU190">
        <f t="shared" si="28"/>
        <v>1</v>
      </c>
      <c r="AW190">
        <v>0</v>
      </c>
      <c r="AX190">
        <f t="shared" si="25"/>
        <v>0</v>
      </c>
      <c r="BO190">
        <v>0</v>
      </c>
      <c r="BP190">
        <v>0</v>
      </c>
      <c r="BQ190" s="24">
        <f t="shared" si="33"/>
        <v>0</v>
      </c>
      <c r="BR190">
        <f t="shared" si="29"/>
        <v>0</v>
      </c>
      <c r="BS190">
        <f t="shared" si="30"/>
        <v>1</v>
      </c>
      <c r="BV190">
        <v>0</v>
      </c>
      <c r="BW190">
        <v>0</v>
      </c>
      <c r="BY190">
        <f t="shared" si="31"/>
        <v>0</v>
      </c>
      <c r="BZ190">
        <f t="shared" si="32"/>
        <v>0</v>
      </c>
    </row>
    <row r="191" spans="43:78">
      <c r="AQ191">
        <v>0</v>
      </c>
      <c r="AR191">
        <v>0</v>
      </c>
      <c r="AS191" s="24">
        <f t="shared" si="26"/>
        <v>0</v>
      </c>
      <c r="AT191">
        <f t="shared" si="27"/>
        <v>0</v>
      </c>
      <c r="AU191">
        <f t="shared" si="28"/>
        <v>1</v>
      </c>
      <c r="AW191">
        <v>0</v>
      </c>
      <c r="AX191">
        <f t="shared" si="25"/>
        <v>0</v>
      </c>
      <c r="BO191">
        <v>0</v>
      </c>
      <c r="BP191">
        <v>0</v>
      </c>
      <c r="BQ191" s="24">
        <f t="shared" si="33"/>
        <v>0</v>
      </c>
      <c r="BR191">
        <f t="shared" si="29"/>
        <v>0</v>
      </c>
      <c r="BS191">
        <f t="shared" si="30"/>
        <v>1</v>
      </c>
      <c r="BV191">
        <v>0</v>
      </c>
      <c r="BW191">
        <v>0</v>
      </c>
      <c r="BY191">
        <f t="shared" si="31"/>
        <v>0</v>
      </c>
      <c r="BZ191">
        <f t="shared" si="32"/>
        <v>0</v>
      </c>
    </row>
    <row r="192" spans="43:78">
      <c r="AQ192">
        <v>0</v>
      </c>
      <c r="AR192">
        <v>0</v>
      </c>
      <c r="AS192" s="24">
        <f t="shared" si="26"/>
        <v>0</v>
      </c>
      <c r="AT192">
        <f t="shared" si="27"/>
        <v>0</v>
      </c>
      <c r="AU192">
        <f t="shared" si="28"/>
        <v>1</v>
      </c>
      <c r="AW192">
        <v>3.5543441772460942</v>
      </c>
      <c r="AX192">
        <f t="shared" si="25"/>
        <v>3.5999999999999997E-2</v>
      </c>
      <c r="BO192">
        <v>0</v>
      </c>
      <c r="BP192">
        <v>0</v>
      </c>
      <c r="BQ192" s="24">
        <f t="shared" si="33"/>
        <v>0</v>
      </c>
      <c r="BR192">
        <f t="shared" si="29"/>
        <v>0</v>
      </c>
      <c r="BS192">
        <f t="shared" si="30"/>
        <v>1</v>
      </c>
      <c r="BV192">
        <v>0</v>
      </c>
      <c r="BW192">
        <v>0</v>
      </c>
      <c r="BY192">
        <f t="shared" si="31"/>
        <v>0</v>
      </c>
      <c r="BZ192">
        <f t="shared" si="32"/>
        <v>0</v>
      </c>
    </row>
    <row r="193" spans="43:78">
      <c r="AQ193">
        <v>4.2148590087890618E-2</v>
      </c>
      <c r="AR193">
        <v>3.5543441772460938E-2</v>
      </c>
      <c r="AS193" s="24">
        <f t="shared" si="26"/>
        <v>6.5833822723092711E-3</v>
      </c>
      <c r="AT193">
        <f t="shared" si="27"/>
        <v>6.6051483154296806E-3</v>
      </c>
      <c r="AU193">
        <f t="shared" si="28"/>
        <v>1</v>
      </c>
      <c r="AW193">
        <v>0</v>
      </c>
      <c r="AX193">
        <f t="shared" si="25"/>
        <v>0</v>
      </c>
      <c r="BO193">
        <v>4.2148590087890616</v>
      </c>
      <c r="BP193">
        <v>3.5543441772460942</v>
      </c>
      <c r="BQ193" s="24">
        <f t="shared" si="33"/>
        <v>6.5833822723092711E-3</v>
      </c>
      <c r="BR193">
        <f t="shared" si="29"/>
        <v>0.66051483154296742</v>
      </c>
      <c r="BS193">
        <f t="shared" si="30"/>
        <v>1</v>
      </c>
      <c r="BV193">
        <v>4.2148590087890618E-2</v>
      </c>
      <c r="BW193">
        <v>3.5543441772460938E-2</v>
      </c>
      <c r="BY193">
        <f t="shared" si="31"/>
        <v>4.2148590087890616</v>
      </c>
      <c r="BZ193">
        <f t="shared" si="32"/>
        <v>3.5543441772460938</v>
      </c>
    </row>
    <row r="194" spans="43:78">
      <c r="AQ194">
        <v>0</v>
      </c>
      <c r="AR194">
        <v>0</v>
      </c>
      <c r="AS194" s="24">
        <f t="shared" si="26"/>
        <v>0</v>
      </c>
      <c r="AT194">
        <f t="shared" si="27"/>
        <v>0</v>
      </c>
      <c r="AU194">
        <f t="shared" si="28"/>
        <v>1</v>
      </c>
      <c r="AW194">
        <v>48.874664306640618</v>
      </c>
      <c r="AX194">
        <f t="shared" si="25"/>
        <v>0.48899999999999999</v>
      </c>
      <c r="BO194">
        <v>0</v>
      </c>
      <c r="BP194">
        <v>0</v>
      </c>
      <c r="BQ194" s="24">
        <f t="shared" si="33"/>
        <v>0</v>
      </c>
      <c r="BR194">
        <f t="shared" si="29"/>
        <v>0</v>
      </c>
      <c r="BS194">
        <f t="shared" si="30"/>
        <v>1</v>
      </c>
      <c r="BV194">
        <v>0</v>
      </c>
      <c r="BW194">
        <v>0</v>
      </c>
      <c r="BY194">
        <f t="shared" si="31"/>
        <v>0</v>
      </c>
      <c r="BZ194">
        <f t="shared" si="32"/>
        <v>0</v>
      </c>
    </row>
    <row r="195" spans="43:78">
      <c r="AQ195">
        <v>0.4878387451171875</v>
      </c>
      <c r="AR195">
        <v>0.48874664306640619</v>
      </c>
      <c r="AS195" s="24">
        <f t="shared" si="26"/>
        <v>9.0831021331691053E-4</v>
      </c>
      <c r="AT195">
        <f t="shared" si="27"/>
        <v>9.0789794921869449E-4</v>
      </c>
      <c r="AU195">
        <f t="shared" si="28"/>
        <v>1</v>
      </c>
      <c r="AW195">
        <v>28.174018859863281</v>
      </c>
      <c r="AX195">
        <f t="shared" si="25"/>
        <v>0.28199999999999997</v>
      </c>
      <c r="BO195">
        <v>48.78387451171875</v>
      </c>
      <c r="BP195">
        <v>48.874664306640618</v>
      </c>
      <c r="BQ195" s="24">
        <f t="shared" si="33"/>
        <v>9.0831021331691053E-4</v>
      </c>
      <c r="BR195">
        <f t="shared" si="29"/>
        <v>9.0789794921867895E-2</v>
      </c>
      <c r="BS195">
        <f t="shared" si="30"/>
        <v>1</v>
      </c>
      <c r="BV195">
        <v>0.4878387451171875</v>
      </c>
      <c r="BW195">
        <v>0.48874664306640619</v>
      </c>
      <c r="BY195">
        <f t="shared" si="31"/>
        <v>48.78387451171875</v>
      </c>
      <c r="BZ195">
        <f t="shared" si="32"/>
        <v>48.874664306640618</v>
      </c>
    </row>
    <row r="196" spans="43:78">
      <c r="AQ196">
        <v>0.26675033569335938</v>
      </c>
      <c r="AR196">
        <v>0.28174018859863281</v>
      </c>
      <c r="AS196" s="24">
        <f t="shared" si="26"/>
        <v>1.5102764219553762E-2</v>
      </c>
      <c r="AT196">
        <f t="shared" si="27"/>
        <v>1.4989852905273438E-2</v>
      </c>
      <c r="AU196">
        <f t="shared" si="28"/>
        <v>1</v>
      </c>
      <c r="AW196">
        <v>0</v>
      </c>
      <c r="AX196">
        <f t="shared" si="25"/>
        <v>0</v>
      </c>
      <c r="BO196">
        <v>26.675033569335941</v>
      </c>
      <c r="BP196">
        <v>25.55332183837891</v>
      </c>
      <c r="BQ196" s="24">
        <f t="shared" si="33"/>
        <v>1.5102764219553762E-2</v>
      </c>
      <c r="BR196">
        <f t="shared" si="29"/>
        <v>1.1217117309570313</v>
      </c>
      <c r="BS196">
        <f t="shared" si="30"/>
        <v>1</v>
      </c>
      <c r="BV196">
        <v>0.26675033569335938</v>
      </c>
      <c r="BW196">
        <v>0.28174018859863281</v>
      </c>
      <c r="BY196">
        <f t="shared" si="31"/>
        <v>26.675033569335938</v>
      </c>
      <c r="BZ196">
        <f t="shared" si="32"/>
        <v>28.174018859863281</v>
      </c>
    </row>
    <row r="197" spans="43:78">
      <c r="AQ197">
        <v>0</v>
      </c>
      <c r="AR197">
        <v>0</v>
      </c>
      <c r="AS197" s="24">
        <f t="shared" si="26"/>
        <v>0</v>
      </c>
      <c r="AT197">
        <f t="shared" si="27"/>
        <v>0</v>
      </c>
      <c r="AU197">
        <f t="shared" si="28"/>
        <v>1</v>
      </c>
      <c r="AW197">
        <v>0</v>
      </c>
      <c r="AX197">
        <f t="shared" si="25"/>
        <v>0</v>
      </c>
      <c r="BO197">
        <v>0</v>
      </c>
      <c r="BP197">
        <v>0</v>
      </c>
      <c r="BQ197" s="24">
        <f t="shared" si="33"/>
        <v>0</v>
      </c>
      <c r="BR197">
        <f t="shared" si="29"/>
        <v>0</v>
      </c>
      <c r="BS197">
        <f t="shared" si="30"/>
        <v>1</v>
      </c>
      <c r="BV197">
        <v>0</v>
      </c>
      <c r="BW197">
        <v>0</v>
      </c>
      <c r="BY197">
        <f t="shared" si="31"/>
        <v>0</v>
      </c>
      <c r="BZ197">
        <f t="shared" si="32"/>
        <v>0</v>
      </c>
    </row>
    <row r="198" spans="43:78">
      <c r="AQ198">
        <v>0</v>
      </c>
      <c r="AR198">
        <v>0</v>
      </c>
      <c r="AS198" s="24">
        <f t="shared" si="26"/>
        <v>0</v>
      </c>
      <c r="AT198">
        <f t="shared" si="27"/>
        <v>0</v>
      </c>
      <c r="AU198">
        <f t="shared" si="28"/>
        <v>1</v>
      </c>
      <c r="AW198">
        <v>2.729034423828125</v>
      </c>
      <c r="AX198">
        <f t="shared" si="25"/>
        <v>2.7E-2</v>
      </c>
      <c r="BO198">
        <v>0</v>
      </c>
      <c r="BP198">
        <v>0</v>
      </c>
      <c r="BQ198" s="24">
        <f t="shared" si="33"/>
        <v>0</v>
      </c>
      <c r="BR198">
        <f t="shared" si="29"/>
        <v>0</v>
      </c>
      <c r="BS198">
        <f t="shared" si="30"/>
        <v>1</v>
      </c>
      <c r="BV198">
        <v>0</v>
      </c>
      <c r="BW198">
        <v>0</v>
      </c>
      <c r="BY198">
        <f t="shared" si="31"/>
        <v>0</v>
      </c>
      <c r="BZ198">
        <f t="shared" si="32"/>
        <v>0</v>
      </c>
    </row>
    <row r="199" spans="43:78">
      <c r="AQ199">
        <v>2.6033401489257809E-2</v>
      </c>
      <c r="AR199">
        <v>2.729034423828125E-2</v>
      </c>
      <c r="AS199" s="24">
        <f t="shared" si="26"/>
        <v>1.2577330326397633E-3</v>
      </c>
      <c r="AT199">
        <f t="shared" si="27"/>
        <v>1.256942749023441E-3</v>
      </c>
      <c r="AU199">
        <f t="shared" si="28"/>
        <v>1</v>
      </c>
      <c r="AW199">
        <v>0.4039764404296875</v>
      </c>
      <c r="AX199">
        <f t="shared" si="25"/>
        <v>4.0000000000000001E-3</v>
      </c>
      <c r="BO199">
        <v>2.6033401489257808</v>
      </c>
      <c r="BP199">
        <v>2.729034423828125</v>
      </c>
      <c r="BQ199" s="24">
        <f t="shared" si="33"/>
        <v>1.2577330326397633E-3</v>
      </c>
      <c r="BR199">
        <f t="shared" si="29"/>
        <v>0.12569427490234419</v>
      </c>
      <c r="BS199">
        <f t="shared" si="30"/>
        <v>1</v>
      </c>
      <c r="BV199">
        <v>2.6033401489257809E-2</v>
      </c>
      <c r="BW199">
        <v>2.729034423828125E-2</v>
      </c>
      <c r="BY199">
        <f t="shared" si="31"/>
        <v>2.6033401489257808</v>
      </c>
      <c r="BZ199">
        <f t="shared" si="32"/>
        <v>2.729034423828125</v>
      </c>
    </row>
    <row r="200" spans="43:78">
      <c r="AQ200">
        <v>4.57000732421875E-3</v>
      </c>
      <c r="AR200">
        <v>4.039764404296875E-3</v>
      </c>
      <c r="AS200" s="24">
        <f t="shared" si="26"/>
        <v>5.3010236598843396E-4</v>
      </c>
      <c r="AT200">
        <f t="shared" si="27"/>
        <v>5.30242919921875E-4</v>
      </c>
      <c r="AU200">
        <f t="shared" si="28"/>
        <v>1</v>
      </c>
      <c r="AW200">
        <v>0</v>
      </c>
      <c r="AX200">
        <f t="shared" ref="AX200:AX263" si="34">ROUND(AR201, 3)</f>
        <v>0</v>
      </c>
      <c r="BO200">
        <v>0.457000732421875</v>
      </c>
      <c r="BP200">
        <v>0.4039764404296875</v>
      </c>
      <c r="BQ200" s="24">
        <f t="shared" si="33"/>
        <v>5.3010236598843396E-4</v>
      </c>
      <c r="BR200">
        <f t="shared" si="29"/>
        <v>5.30242919921875E-2</v>
      </c>
      <c r="BS200">
        <f t="shared" si="30"/>
        <v>1</v>
      </c>
      <c r="BV200">
        <v>4.57000732421875E-3</v>
      </c>
      <c r="BW200">
        <v>4.039764404296875E-3</v>
      </c>
      <c r="BY200">
        <f t="shared" si="31"/>
        <v>0.457000732421875</v>
      </c>
      <c r="BZ200">
        <f t="shared" si="32"/>
        <v>0.4039764404296875</v>
      </c>
    </row>
    <row r="201" spans="43:78">
      <c r="AQ201">
        <v>0</v>
      </c>
      <c r="AR201">
        <v>0</v>
      </c>
      <c r="AS201" s="24">
        <f t="shared" ref="AS201:AS264" si="35">(ABS(EXP(AQ201) - EXP(AR201)) / ABS(EXP(AQ201)))</f>
        <v>0</v>
      </c>
      <c r="AT201">
        <f t="shared" ref="AT201:AT264" si="36">ABS(MIN(AQ201, 1-AQ201)- MIN(AR201, 1-AR201))</f>
        <v>0</v>
      </c>
      <c r="AU201">
        <f t="shared" ref="AU201:AU264" si="37">IF(AND(MIN(AR201, 100-AR201) &lt;= 1.2*MIN(AQ201, 100- AQ201), MIN(AR201,100-AR201) &gt;= 0.8*MIN(AQ201, 100 -AQ201)), 1, 0)</f>
        <v>1</v>
      </c>
      <c r="AW201">
        <v>19.233894348144531</v>
      </c>
      <c r="AX201">
        <f t="shared" si="34"/>
        <v>0.192</v>
      </c>
      <c r="BO201">
        <v>0</v>
      </c>
      <c r="BP201">
        <v>0</v>
      </c>
      <c r="BQ201" s="24">
        <f t="shared" si="33"/>
        <v>0</v>
      </c>
      <c r="BR201">
        <f t="shared" ref="BR201:BR264" si="38">ABS(MIN(BO201, 100-BO201)- MIN(BP201, 100-BP201))</f>
        <v>0</v>
      </c>
      <c r="BS201">
        <f t="shared" ref="BS201:BS264" si="39">IF(AND(MIN(BP201, 100-BP201) &lt;= 1.2*MIN(BO201, 100- BO201), MIN(BP201,100-BP201) &gt;= 0.8*MIN(BO201, 100 -BO201)), 1, 0)</f>
        <v>1</v>
      </c>
      <c r="BV201">
        <v>0</v>
      </c>
      <c r="BW201">
        <v>0</v>
      </c>
      <c r="BY201">
        <f t="shared" ref="BY201:BY264" si="40">100*BV201</f>
        <v>0</v>
      </c>
      <c r="BZ201">
        <f t="shared" ref="BZ201:BZ264" si="41">100*BW201</f>
        <v>0</v>
      </c>
    </row>
    <row r="202" spans="43:78">
      <c r="AQ202">
        <v>0.202880859375</v>
      </c>
      <c r="AR202">
        <v>0.19233894348144531</v>
      </c>
      <c r="AS202" s="24">
        <f t="shared" si="35"/>
        <v>1.0486544642037502E-2</v>
      </c>
      <c r="AT202">
        <f t="shared" si="36"/>
        <v>1.0541915893554688E-2</v>
      </c>
      <c r="AU202">
        <f t="shared" si="37"/>
        <v>1</v>
      </c>
      <c r="AW202">
        <v>0.1739501953125</v>
      </c>
      <c r="AX202">
        <f t="shared" si="34"/>
        <v>2E-3</v>
      </c>
      <c r="BO202">
        <v>20.2880859375</v>
      </c>
      <c r="BP202">
        <v>19.233894348144531</v>
      </c>
      <c r="BQ202" s="24">
        <f t="shared" si="33"/>
        <v>1.0486544642037502E-2</v>
      </c>
      <c r="BR202">
        <f t="shared" si="38"/>
        <v>1.0541915893554688</v>
      </c>
      <c r="BS202">
        <f t="shared" si="39"/>
        <v>1</v>
      </c>
      <c r="BV202">
        <v>0.202880859375</v>
      </c>
      <c r="BW202">
        <v>0.19233894348144531</v>
      </c>
      <c r="BY202">
        <f t="shared" si="40"/>
        <v>20.2880859375</v>
      </c>
      <c r="BZ202">
        <f t="shared" si="41"/>
        <v>19.233894348144531</v>
      </c>
    </row>
    <row r="203" spans="43:78">
      <c r="AQ203">
        <v>1.24359130859375E-3</v>
      </c>
      <c r="AR203">
        <v>1.739501953125E-3</v>
      </c>
      <c r="AS203" s="24">
        <f t="shared" si="35"/>
        <v>4.9603362854390616E-4</v>
      </c>
      <c r="AT203">
        <f t="shared" si="36"/>
        <v>4.9591064453125E-4</v>
      </c>
      <c r="AU203">
        <f t="shared" si="37"/>
        <v>0</v>
      </c>
      <c r="AW203">
        <v>4.1261672973632813</v>
      </c>
      <c r="AX203">
        <f t="shared" si="34"/>
        <v>4.1000000000000002E-2</v>
      </c>
      <c r="BO203">
        <v>0.124359130859375</v>
      </c>
      <c r="BP203">
        <v>0.127410888671875</v>
      </c>
      <c r="BQ203" s="24">
        <f t="shared" si="33"/>
        <v>4.9603362854390616E-4</v>
      </c>
      <c r="BR203">
        <f t="shared" si="38"/>
        <v>3.0517578125E-3</v>
      </c>
      <c r="BS203">
        <f t="shared" si="39"/>
        <v>1</v>
      </c>
      <c r="BV203">
        <v>1.24359130859375E-3</v>
      </c>
      <c r="BW203">
        <v>1.739501953125E-3</v>
      </c>
      <c r="BY203">
        <f t="shared" si="40"/>
        <v>0.124359130859375</v>
      </c>
      <c r="BZ203">
        <f t="shared" si="41"/>
        <v>0.1739501953125</v>
      </c>
    </row>
    <row r="204" spans="43:78">
      <c r="AQ204">
        <v>7.9893112182617188E-2</v>
      </c>
      <c r="AR204">
        <v>4.1261672973632813E-2</v>
      </c>
      <c r="AS204" s="24">
        <f t="shared" si="35"/>
        <v>3.7894761922792064E-2</v>
      </c>
      <c r="AT204">
        <f t="shared" si="36"/>
        <v>3.8631439208984375E-2</v>
      </c>
      <c r="AU204">
        <f t="shared" si="37"/>
        <v>0</v>
      </c>
      <c r="AW204">
        <v>0.518798828125</v>
      </c>
      <c r="AX204">
        <f t="shared" si="34"/>
        <v>5.0000000000000001E-3</v>
      </c>
      <c r="BO204">
        <v>7.9893112182617188</v>
      </c>
      <c r="BP204">
        <v>4.1261672973632813</v>
      </c>
      <c r="BQ204" s="24">
        <f t="shared" si="33"/>
        <v>3.7894761922792064E-2</v>
      </c>
      <c r="BR204">
        <f t="shared" si="38"/>
        <v>3.8631439208984375</v>
      </c>
      <c r="BS204">
        <f t="shared" si="39"/>
        <v>0</v>
      </c>
      <c r="BV204">
        <v>7.9893112182617188E-2</v>
      </c>
      <c r="BW204">
        <v>4.1261672973632813E-2</v>
      </c>
      <c r="BY204">
        <f t="shared" si="40"/>
        <v>7.9893112182617188</v>
      </c>
      <c r="BZ204">
        <f t="shared" si="41"/>
        <v>4.1261672973632813</v>
      </c>
    </row>
    <row r="205" spans="43:78">
      <c r="AQ205">
        <v>6.298065185546875E-3</v>
      </c>
      <c r="AR205">
        <v>5.18798828125E-3</v>
      </c>
      <c r="AS205" s="24">
        <f t="shared" si="35"/>
        <v>1.1094609968526784E-3</v>
      </c>
      <c r="AT205">
        <f t="shared" si="36"/>
        <v>1.110076904296875E-3</v>
      </c>
      <c r="AU205">
        <f t="shared" si="37"/>
        <v>1</v>
      </c>
      <c r="AW205">
        <v>0</v>
      </c>
      <c r="AX205">
        <f t="shared" si="34"/>
        <v>0</v>
      </c>
      <c r="BO205">
        <v>0.6298065185546875</v>
      </c>
      <c r="BP205">
        <v>0.518798828125</v>
      </c>
      <c r="BQ205" s="24">
        <f t="shared" si="33"/>
        <v>1.1094609968526784E-3</v>
      </c>
      <c r="BR205">
        <f t="shared" si="38"/>
        <v>0.1110076904296875</v>
      </c>
      <c r="BS205">
        <f t="shared" si="39"/>
        <v>1</v>
      </c>
      <c r="BV205">
        <v>6.298065185546875E-3</v>
      </c>
      <c r="BW205">
        <v>5.18798828125E-3</v>
      </c>
      <c r="BY205">
        <f t="shared" si="40"/>
        <v>0.6298065185546875</v>
      </c>
      <c r="BZ205">
        <f t="shared" si="41"/>
        <v>0.518798828125</v>
      </c>
    </row>
    <row r="206" spans="43:78">
      <c r="AQ206">
        <v>0</v>
      </c>
      <c r="AR206">
        <v>0</v>
      </c>
      <c r="AS206" s="24">
        <f t="shared" si="35"/>
        <v>0</v>
      </c>
      <c r="AT206">
        <f t="shared" si="36"/>
        <v>0</v>
      </c>
      <c r="AU206">
        <f t="shared" si="37"/>
        <v>1</v>
      </c>
      <c r="AW206">
        <v>0.4535675048828125</v>
      </c>
      <c r="AX206">
        <f t="shared" si="34"/>
        <v>5.0000000000000001E-3</v>
      </c>
      <c r="BO206">
        <v>0</v>
      </c>
      <c r="BP206">
        <v>0</v>
      </c>
      <c r="BQ206" s="24">
        <f t="shared" si="33"/>
        <v>0</v>
      </c>
      <c r="BR206">
        <f t="shared" si="38"/>
        <v>0</v>
      </c>
      <c r="BS206">
        <f t="shared" si="39"/>
        <v>1</v>
      </c>
      <c r="BV206">
        <v>0</v>
      </c>
      <c r="BW206">
        <v>0</v>
      </c>
      <c r="BY206">
        <f t="shared" si="40"/>
        <v>0</v>
      </c>
      <c r="BZ206">
        <f t="shared" si="41"/>
        <v>0</v>
      </c>
    </row>
    <row r="207" spans="43:78">
      <c r="AQ207">
        <v>3.01361083984375E-4</v>
      </c>
      <c r="AR207">
        <v>4.535675048828125E-3</v>
      </c>
      <c r="AS207" s="24">
        <f t="shared" si="35"/>
        <v>4.2432913387543429E-3</v>
      </c>
      <c r="AT207">
        <f t="shared" si="36"/>
        <v>4.23431396484375E-3</v>
      </c>
      <c r="AU207">
        <f t="shared" si="37"/>
        <v>0</v>
      </c>
      <c r="AW207">
        <v>1.484489440917969</v>
      </c>
      <c r="AX207">
        <f t="shared" si="34"/>
        <v>1.4999999999999999E-2</v>
      </c>
      <c r="BO207">
        <v>3.01361083984375E-2</v>
      </c>
      <c r="BP207">
        <v>0.4535675048828125</v>
      </c>
      <c r="BQ207" s="24">
        <f t="shared" si="33"/>
        <v>4.2432913387543429E-3</v>
      </c>
      <c r="BR207">
        <f t="shared" si="38"/>
        <v>0.423431396484375</v>
      </c>
      <c r="BS207">
        <f t="shared" si="39"/>
        <v>0</v>
      </c>
      <c r="BV207">
        <v>3.01361083984375E-4</v>
      </c>
      <c r="BW207">
        <v>4.535675048828125E-3</v>
      </c>
      <c r="BY207">
        <f t="shared" si="40"/>
        <v>3.01361083984375E-2</v>
      </c>
      <c r="BZ207">
        <f t="shared" si="41"/>
        <v>0.4535675048828125</v>
      </c>
    </row>
    <row r="208" spans="43:78">
      <c r="AQ208">
        <v>9.9964141845703125E-3</v>
      </c>
      <c r="AR208">
        <v>1.4844894409179689E-2</v>
      </c>
      <c r="AS208" s="24">
        <f t="shared" si="35"/>
        <v>4.8602531240534144E-3</v>
      </c>
      <c r="AT208">
        <f t="shared" si="36"/>
        <v>4.8484802246093767E-3</v>
      </c>
      <c r="AU208">
        <f t="shared" si="37"/>
        <v>0</v>
      </c>
      <c r="AW208">
        <v>0</v>
      </c>
      <c r="AX208">
        <f t="shared" si="34"/>
        <v>0</v>
      </c>
      <c r="BO208">
        <v>0.99964141845703125</v>
      </c>
      <c r="BP208">
        <v>1.484489440917969</v>
      </c>
      <c r="BQ208" s="24">
        <f t="shared" si="33"/>
        <v>4.8602531240534144E-3</v>
      </c>
      <c r="BR208">
        <f t="shared" si="38"/>
        <v>0.48484802246093772</v>
      </c>
      <c r="BS208">
        <f t="shared" si="39"/>
        <v>0</v>
      </c>
      <c r="BV208">
        <v>9.9964141845703125E-3</v>
      </c>
      <c r="BW208">
        <v>1.4844894409179689E-2</v>
      </c>
      <c r="BY208">
        <f t="shared" si="40"/>
        <v>0.99964141845703125</v>
      </c>
      <c r="BZ208">
        <f t="shared" si="41"/>
        <v>1.484489440917969</v>
      </c>
    </row>
    <row r="209" spans="43:78">
      <c r="AQ209">
        <v>0</v>
      </c>
      <c r="AR209">
        <v>0</v>
      </c>
      <c r="AS209" s="24">
        <f t="shared" si="35"/>
        <v>0</v>
      </c>
      <c r="AT209">
        <f t="shared" si="36"/>
        <v>0</v>
      </c>
      <c r="AU209">
        <f t="shared" si="37"/>
        <v>1</v>
      </c>
      <c r="AW209">
        <v>0</v>
      </c>
      <c r="AX209">
        <f t="shared" si="34"/>
        <v>0</v>
      </c>
      <c r="BO209">
        <v>0</v>
      </c>
      <c r="BP209">
        <v>0</v>
      </c>
      <c r="BQ209" s="24">
        <f t="shared" si="33"/>
        <v>0</v>
      </c>
      <c r="BR209">
        <f t="shared" si="38"/>
        <v>0</v>
      </c>
      <c r="BS209">
        <f t="shared" si="39"/>
        <v>1</v>
      </c>
      <c r="BV209">
        <v>0</v>
      </c>
      <c r="BW209">
        <v>0</v>
      </c>
      <c r="BY209">
        <f t="shared" si="40"/>
        <v>0</v>
      </c>
      <c r="BZ209">
        <f t="shared" si="41"/>
        <v>0</v>
      </c>
    </row>
    <row r="210" spans="43:78">
      <c r="AQ210">
        <v>0</v>
      </c>
      <c r="AR210">
        <v>0</v>
      </c>
      <c r="AS210" s="24">
        <f t="shared" si="35"/>
        <v>0</v>
      </c>
      <c r="AT210">
        <f t="shared" si="36"/>
        <v>0</v>
      </c>
      <c r="AU210">
        <f t="shared" si="37"/>
        <v>1</v>
      </c>
      <c r="AW210">
        <v>0</v>
      </c>
      <c r="AX210">
        <f t="shared" si="34"/>
        <v>0</v>
      </c>
      <c r="BO210">
        <v>0</v>
      </c>
      <c r="BP210">
        <v>0</v>
      </c>
      <c r="BQ210" s="24">
        <f t="shared" si="33"/>
        <v>0</v>
      </c>
      <c r="BR210">
        <f t="shared" si="38"/>
        <v>0</v>
      </c>
      <c r="BS210">
        <f t="shared" si="39"/>
        <v>1</v>
      </c>
      <c r="BV210">
        <v>0</v>
      </c>
      <c r="BW210">
        <v>0</v>
      </c>
      <c r="BY210">
        <f t="shared" si="40"/>
        <v>0</v>
      </c>
      <c r="BZ210">
        <f t="shared" si="41"/>
        <v>0</v>
      </c>
    </row>
    <row r="211" spans="43:78">
      <c r="AQ211">
        <v>0</v>
      </c>
      <c r="AR211">
        <v>0</v>
      </c>
      <c r="AS211" s="24">
        <f t="shared" si="35"/>
        <v>0</v>
      </c>
      <c r="AT211">
        <f t="shared" si="36"/>
        <v>0</v>
      </c>
      <c r="AU211">
        <f t="shared" si="37"/>
        <v>1</v>
      </c>
      <c r="AW211">
        <v>0</v>
      </c>
      <c r="AX211">
        <f t="shared" si="34"/>
        <v>0</v>
      </c>
      <c r="BO211">
        <v>0</v>
      </c>
      <c r="BP211">
        <v>0</v>
      </c>
      <c r="BQ211" s="24">
        <f t="shared" si="33"/>
        <v>0</v>
      </c>
      <c r="BR211">
        <f t="shared" si="38"/>
        <v>0</v>
      </c>
      <c r="BS211">
        <f t="shared" si="39"/>
        <v>1</v>
      </c>
      <c r="BV211">
        <v>0</v>
      </c>
      <c r="BW211">
        <v>0</v>
      </c>
      <c r="BY211">
        <f t="shared" si="40"/>
        <v>0</v>
      </c>
      <c r="BZ211">
        <f t="shared" si="41"/>
        <v>0</v>
      </c>
    </row>
    <row r="212" spans="43:78">
      <c r="AQ212">
        <v>0</v>
      </c>
      <c r="AR212">
        <v>0</v>
      </c>
      <c r="AS212" s="24">
        <f t="shared" si="35"/>
        <v>0</v>
      </c>
      <c r="AT212">
        <f t="shared" si="36"/>
        <v>0</v>
      </c>
      <c r="AU212">
        <f t="shared" si="37"/>
        <v>1</v>
      </c>
      <c r="AW212">
        <v>3.9325714111328121</v>
      </c>
      <c r="AX212">
        <f t="shared" si="34"/>
        <v>3.9E-2</v>
      </c>
      <c r="BO212">
        <v>0</v>
      </c>
      <c r="BP212">
        <v>0</v>
      </c>
      <c r="BQ212" s="24">
        <f t="shared" ref="BQ212:BQ275" si="42">(ABS(EXP(AQ212) - EXP(AR212)) / ABS(EXP(AQ212)))</f>
        <v>0</v>
      </c>
      <c r="BR212">
        <f t="shared" si="38"/>
        <v>0</v>
      </c>
      <c r="BS212">
        <f t="shared" si="39"/>
        <v>1</v>
      </c>
      <c r="BV212">
        <v>0</v>
      </c>
      <c r="BW212">
        <v>0</v>
      </c>
      <c r="BY212">
        <f t="shared" si="40"/>
        <v>0</v>
      </c>
      <c r="BZ212">
        <f t="shared" si="41"/>
        <v>0</v>
      </c>
    </row>
    <row r="213" spans="43:78">
      <c r="AQ213">
        <v>7.9509735107421875E-2</v>
      </c>
      <c r="AR213">
        <v>3.9325714111328118E-2</v>
      </c>
      <c r="AS213" s="24">
        <f t="shared" si="35"/>
        <v>3.9387350010348113E-2</v>
      </c>
      <c r="AT213">
        <f t="shared" si="36"/>
        <v>4.0184020996093757E-2</v>
      </c>
      <c r="AU213">
        <f t="shared" si="37"/>
        <v>0</v>
      </c>
      <c r="AW213">
        <v>0</v>
      </c>
      <c r="AX213">
        <f t="shared" si="34"/>
        <v>0</v>
      </c>
      <c r="BO213">
        <v>7.9509735107421884</v>
      </c>
      <c r="BP213">
        <v>3.5543441772460942</v>
      </c>
      <c r="BQ213" s="24">
        <f t="shared" si="42"/>
        <v>3.9387350010348113E-2</v>
      </c>
      <c r="BR213">
        <f t="shared" si="38"/>
        <v>4.3966293334960938</v>
      </c>
      <c r="BS213">
        <f t="shared" si="39"/>
        <v>0</v>
      </c>
      <c r="BV213">
        <v>7.9509735107421875E-2</v>
      </c>
      <c r="BW213">
        <v>3.9325714111328118E-2</v>
      </c>
      <c r="BY213">
        <f t="shared" si="40"/>
        <v>7.9509735107421875</v>
      </c>
      <c r="BZ213">
        <f t="shared" si="41"/>
        <v>3.9325714111328116</v>
      </c>
    </row>
    <row r="214" spans="43:78">
      <c r="AQ214">
        <v>0</v>
      </c>
      <c r="AR214">
        <v>0</v>
      </c>
      <c r="AS214" s="24">
        <f t="shared" si="35"/>
        <v>0</v>
      </c>
      <c r="AT214">
        <f t="shared" si="36"/>
        <v>0</v>
      </c>
      <c r="AU214">
        <f t="shared" si="37"/>
        <v>1</v>
      </c>
      <c r="AW214">
        <v>0</v>
      </c>
      <c r="AX214">
        <f t="shared" si="34"/>
        <v>0</v>
      </c>
      <c r="BO214">
        <v>0</v>
      </c>
      <c r="BP214">
        <v>0</v>
      </c>
      <c r="BQ214" s="24">
        <f t="shared" si="42"/>
        <v>0</v>
      </c>
      <c r="BR214">
        <f t="shared" si="38"/>
        <v>0</v>
      </c>
      <c r="BS214">
        <f t="shared" si="39"/>
        <v>1</v>
      </c>
      <c r="BV214">
        <v>0</v>
      </c>
      <c r="BW214">
        <v>0</v>
      </c>
      <c r="BY214">
        <f t="shared" si="40"/>
        <v>0</v>
      </c>
      <c r="BZ214">
        <f t="shared" si="41"/>
        <v>0</v>
      </c>
    </row>
    <row r="215" spans="43:78">
      <c r="AQ215">
        <v>0</v>
      </c>
      <c r="AR215">
        <v>0</v>
      </c>
      <c r="AS215" s="24">
        <f t="shared" si="35"/>
        <v>0</v>
      </c>
      <c r="AT215">
        <f t="shared" si="36"/>
        <v>0</v>
      </c>
      <c r="AU215">
        <f t="shared" si="37"/>
        <v>1</v>
      </c>
      <c r="AW215">
        <v>0.11157989501953119</v>
      </c>
      <c r="AX215">
        <f t="shared" si="34"/>
        <v>1E-3</v>
      </c>
      <c r="BO215">
        <v>0</v>
      </c>
      <c r="BP215">
        <v>0</v>
      </c>
      <c r="BQ215" s="24">
        <f t="shared" si="42"/>
        <v>0</v>
      </c>
      <c r="BR215">
        <f t="shared" si="38"/>
        <v>0</v>
      </c>
      <c r="BS215">
        <f t="shared" si="39"/>
        <v>1</v>
      </c>
      <c r="BV215">
        <v>0</v>
      </c>
      <c r="BW215">
        <v>0</v>
      </c>
      <c r="BY215">
        <f t="shared" si="40"/>
        <v>0</v>
      </c>
      <c r="BZ215">
        <f t="shared" si="41"/>
        <v>0</v>
      </c>
    </row>
    <row r="216" spans="43:78">
      <c r="AQ216">
        <v>1.5163421630859379E-3</v>
      </c>
      <c r="AR216">
        <v>1.1157989501953121E-3</v>
      </c>
      <c r="AS216" s="24">
        <f t="shared" si="35"/>
        <v>4.0046300616700619E-4</v>
      </c>
      <c r="AT216">
        <f t="shared" si="36"/>
        <v>4.0054321289062587E-4</v>
      </c>
      <c r="AU216">
        <f t="shared" si="37"/>
        <v>0</v>
      </c>
      <c r="AW216">
        <v>0</v>
      </c>
      <c r="AX216">
        <f t="shared" si="34"/>
        <v>0</v>
      </c>
      <c r="BO216">
        <v>0.15163421630859381</v>
      </c>
      <c r="BP216">
        <v>0.11157989501953119</v>
      </c>
      <c r="BQ216" s="24">
        <f t="shared" si="42"/>
        <v>4.0046300616700619E-4</v>
      </c>
      <c r="BR216">
        <f t="shared" si="38"/>
        <v>4.0054321289062611E-2</v>
      </c>
      <c r="BS216">
        <f t="shared" si="39"/>
        <v>0</v>
      </c>
      <c r="BV216">
        <v>1.5163421630859379E-3</v>
      </c>
      <c r="BW216">
        <v>1.1157989501953121E-3</v>
      </c>
      <c r="BY216">
        <f t="shared" si="40"/>
        <v>0.15163421630859381</v>
      </c>
      <c r="BZ216">
        <f t="shared" si="41"/>
        <v>0.11157989501953121</v>
      </c>
    </row>
    <row r="217" spans="43:78">
      <c r="AQ217">
        <v>0</v>
      </c>
      <c r="AR217">
        <v>0</v>
      </c>
      <c r="AS217" s="24">
        <f t="shared" si="35"/>
        <v>0</v>
      </c>
      <c r="AT217">
        <f t="shared" si="36"/>
        <v>0</v>
      </c>
      <c r="AU217">
        <f t="shared" si="37"/>
        <v>1</v>
      </c>
      <c r="AW217">
        <v>0</v>
      </c>
      <c r="AX217">
        <f t="shared" si="34"/>
        <v>0</v>
      </c>
      <c r="BO217">
        <v>0</v>
      </c>
      <c r="BP217">
        <v>0</v>
      </c>
      <c r="BQ217" s="24">
        <f t="shared" si="42"/>
        <v>0</v>
      </c>
      <c r="BR217">
        <f t="shared" si="38"/>
        <v>0</v>
      </c>
      <c r="BS217">
        <f t="shared" si="39"/>
        <v>1</v>
      </c>
      <c r="BV217">
        <v>0</v>
      </c>
      <c r="BW217">
        <v>0</v>
      </c>
      <c r="BY217">
        <f t="shared" si="40"/>
        <v>0</v>
      </c>
      <c r="BZ217">
        <f t="shared" si="41"/>
        <v>0</v>
      </c>
    </row>
    <row r="218" spans="43:78">
      <c r="AQ218">
        <v>0</v>
      </c>
      <c r="AR218">
        <v>0</v>
      </c>
      <c r="AS218" s="24">
        <f t="shared" si="35"/>
        <v>0</v>
      </c>
      <c r="AT218">
        <f t="shared" si="36"/>
        <v>0</v>
      </c>
      <c r="AU218">
        <f t="shared" si="37"/>
        <v>1</v>
      </c>
      <c r="AW218">
        <v>0</v>
      </c>
      <c r="AX218">
        <f t="shared" si="34"/>
        <v>0</v>
      </c>
      <c r="BO218">
        <v>0</v>
      </c>
      <c r="BP218">
        <v>0</v>
      </c>
      <c r="BQ218" s="24">
        <f t="shared" si="42"/>
        <v>0</v>
      </c>
      <c r="BR218">
        <f t="shared" si="38"/>
        <v>0</v>
      </c>
      <c r="BS218">
        <f t="shared" si="39"/>
        <v>1</v>
      </c>
      <c r="BV218">
        <v>0</v>
      </c>
      <c r="BW218">
        <v>0</v>
      </c>
      <c r="BY218">
        <f t="shared" si="40"/>
        <v>0</v>
      </c>
      <c r="BZ218">
        <f t="shared" si="41"/>
        <v>0</v>
      </c>
    </row>
    <row r="219" spans="43:78">
      <c r="AQ219">
        <v>0</v>
      </c>
      <c r="AR219">
        <v>0</v>
      </c>
      <c r="AS219" s="24">
        <f t="shared" si="35"/>
        <v>0</v>
      </c>
      <c r="AT219">
        <f t="shared" si="36"/>
        <v>0</v>
      </c>
      <c r="AU219">
        <f t="shared" si="37"/>
        <v>1</v>
      </c>
      <c r="AW219">
        <v>0</v>
      </c>
      <c r="AX219">
        <f t="shared" si="34"/>
        <v>0</v>
      </c>
      <c r="BO219">
        <v>0</v>
      </c>
      <c r="BP219">
        <v>0</v>
      </c>
      <c r="BQ219" s="24">
        <f t="shared" si="42"/>
        <v>0</v>
      </c>
      <c r="BR219">
        <f t="shared" si="38"/>
        <v>0</v>
      </c>
      <c r="BS219">
        <f t="shared" si="39"/>
        <v>1</v>
      </c>
      <c r="BV219">
        <v>0</v>
      </c>
      <c r="BW219">
        <v>0</v>
      </c>
      <c r="BY219">
        <f t="shared" si="40"/>
        <v>0</v>
      </c>
      <c r="BZ219">
        <f t="shared" si="41"/>
        <v>0</v>
      </c>
    </row>
    <row r="220" spans="43:78">
      <c r="AQ220">
        <v>0</v>
      </c>
      <c r="AR220">
        <v>0</v>
      </c>
      <c r="AS220" s="24">
        <f t="shared" si="35"/>
        <v>0</v>
      </c>
      <c r="AT220">
        <f t="shared" si="36"/>
        <v>0</v>
      </c>
      <c r="AU220">
        <f t="shared" si="37"/>
        <v>1</v>
      </c>
      <c r="AW220">
        <v>0</v>
      </c>
      <c r="AX220">
        <f t="shared" si="34"/>
        <v>0</v>
      </c>
      <c r="BO220">
        <v>0</v>
      </c>
      <c r="BP220">
        <v>0</v>
      </c>
      <c r="BQ220" s="24">
        <f t="shared" si="42"/>
        <v>0</v>
      </c>
      <c r="BR220">
        <f t="shared" si="38"/>
        <v>0</v>
      </c>
      <c r="BS220">
        <f t="shared" si="39"/>
        <v>1</v>
      </c>
      <c r="BV220">
        <v>0</v>
      </c>
      <c r="BW220">
        <v>0</v>
      </c>
      <c r="BY220">
        <f t="shared" si="40"/>
        <v>0</v>
      </c>
      <c r="BZ220">
        <f t="shared" si="41"/>
        <v>0</v>
      </c>
    </row>
    <row r="221" spans="43:78">
      <c r="AQ221">
        <v>0</v>
      </c>
      <c r="AR221">
        <v>0</v>
      </c>
      <c r="AS221" s="24">
        <f t="shared" si="35"/>
        <v>0</v>
      </c>
      <c r="AT221">
        <f t="shared" si="36"/>
        <v>0</v>
      </c>
      <c r="AU221">
        <f t="shared" si="37"/>
        <v>1</v>
      </c>
      <c r="AW221">
        <v>44.0155029296875</v>
      </c>
      <c r="AX221">
        <f t="shared" si="34"/>
        <v>0.44</v>
      </c>
      <c r="BO221">
        <v>0</v>
      </c>
      <c r="BP221">
        <v>0</v>
      </c>
      <c r="BQ221" s="24">
        <f t="shared" si="42"/>
        <v>0</v>
      </c>
      <c r="BR221">
        <f t="shared" si="38"/>
        <v>0</v>
      </c>
      <c r="BS221">
        <f t="shared" si="39"/>
        <v>1</v>
      </c>
      <c r="BV221">
        <v>0</v>
      </c>
      <c r="BW221">
        <v>0</v>
      </c>
      <c r="BY221">
        <f t="shared" si="40"/>
        <v>0</v>
      </c>
      <c r="BZ221">
        <f t="shared" si="41"/>
        <v>0</v>
      </c>
    </row>
    <row r="222" spans="43:78">
      <c r="AQ222">
        <v>0.44569778442382813</v>
      </c>
      <c r="AR222">
        <v>0.440155029296875</v>
      </c>
      <c r="AS222" s="24">
        <f t="shared" si="35"/>
        <v>5.5274224013488653E-3</v>
      </c>
      <c r="AT222">
        <f t="shared" si="36"/>
        <v>5.542755126953125E-3</v>
      </c>
      <c r="AU222">
        <f t="shared" si="37"/>
        <v>1</v>
      </c>
      <c r="AW222">
        <v>0</v>
      </c>
      <c r="AX222">
        <f t="shared" si="34"/>
        <v>0</v>
      </c>
      <c r="BO222">
        <v>44.569778442382813</v>
      </c>
      <c r="BP222">
        <v>44.0155029296875</v>
      </c>
      <c r="BQ222" s="24">
        <f t="shared" si="42"/>
        <v>5.5274224013488653E-3</v>
      </c>
      <c r="BR222">
        <f t="shared" si="38"/>
        <v>0.5542755126953125</v>
      </c>
      <c r="BS222">
        <f t="shared" si="39"/>
        <v>1</v>
      </c>
      <c r="BV222">
        <v>0.44569778442382813</v>
      </c>
      <c r="BW222">
        <v>0.440155029296875</v>
      </c>
      <c r="BY222">
        <f t="shared" si="40"/>
        <v>44.569778442382813</v>
      </c>
      <c r="BZ222">
        <f t="shared" si="41"/>
        <v>44.0155029296875</v>
      </c>
    </row>
    <row r="223" spans="43:78">
      <c r="AQ223">
        <v>0</v>
      </c>
      <c r="AR223">
        <v>0</v>
      </c>
      <c r="AS223" s="24">
        <f t="shared" si="35"/>
        <v>0</v>
      </c>
      <c r="AT223">
        <f t="shared" si="36"/>
        <v>0</v>
      </c>
      <c r="AU223">
        <f t="shared" si="37"/>
        <v>1</v>
      </c>
      <c r="AW223">
        <v>0</v>
      </c>
      <c r="AX223">
        <f t="shared" si="34"/>
        <v>0</v>
      </c>
      <c r="BO223">
        <v>0</v>
      </c>
      <c r="BP223">
        <v>0</v>
      </c>
      <c r="BQ223" s="24">
        <f t="shared" si="42"/>
        <v>0</v>
      </c>
      <c r="BR223">
        <f t="shared" si="38"/>
        <v>0</v>
      </c>
      <c r="BS223">
        <f t="shared" si="39"/>
        <v>1</v>
      </c>
      <c r="BV223">
        <v>0</v>
      </c>
      <c r="BW223">
        <v>0</v>
      </c>
      <c r="BY223">
        <f t="shared" si="40"/>
        <v>0</v>
      </c>
      <c r="BZ223">
        <f t="shared" si="41"/>
        <v>0</v>
      </c>
    </row>
    <row r="224" spans="43:78">
      <c r="AQ224">
        <v>0</v>
      </c>
      <c r="AR224">
        <v>0</v>
      </c>
      <c r="AS224" s="24">
        <f t="shared" si="35"/>
        <v>0</v>
      </c>
      <c r="AT224">
        <f t="shared" si="36"/>
        <v>0</v>
      </c>
      <c r="AU224">
        <f t="shared" si="37"/>
        <v>1</v>
      </c>
      <c r="AW224">
        <v>1.548004150390625</v>
      </c>
      <c r="AX224">
        <f t="shared" si="34"/>
        <v>1.4999999999999999E-2</v>
      </c>
      <c r="BO224">
        <v>0</v>
      </c>
      <c r="BP224">
        <v>0</v>
      </c>
      <c r="BQ224" s="24">
        <f t="shared" si="42"/>
        <v>0</v>
      </c>
      <c r="BR224">
        <f t="shared" si="38"/>
        <v>0</v>
      </c>
      <c r="BS224">
        <f t="shared" si="39"/>
        <v>1</v>
      </c>
      <c r="BV224">
        <v>0</v>
      </c>
      <c r="BW224">
        <v>0</v>
      </c>
      <c r="BY224">
        <f t="shared" si="40"/>
        <v>0</v>
      </c>
      <c r="BZ224">
        <f t="shared" si="41"/>
        <v>0</v>
      </c>
    </row>
    <row r="225" spans="43:78">
      <c r="AQ225">
        <v>1.528167724609375E-2</v>
      </c>
      <c r="AR225">
        <v>1.548004150390625E-2</v>
      </c>
      <c r="AS225" s="24">
        <f t="shared" si="35"/>
        <v>1.9838393330272712E-4</v>
      </c>
      <c r="AT225">
        <f t="shared" si="36"/>
        <v>1.983642578125E-4</v>
      </c>
      <c r="AU225">
        <f t="shared" si="37"/>
        <v>1</v>
      </c>
      <c r="AW225">
        <v>0</v>
      </c>
      <c r="AX225">
        <f t="shared" si="34"/>
        <v>0</v>
      </c>
      <c r="BO225">
        <v>1.528167724609375</v>
      </c>
      <c r="BP225">
        <v>1.548004150390625</v>
      </c>
      <c r="BQ225" s="24">
        <f t="shared" si="42"/>
        <v>1.9838393330272712E-4</v>
      </c>
      <c r="BR225">
        <f t="shared" si="38"/>
        <v>1.983642578125E-2</v>
      </c>
      <c r="BS225">
        <f t="shared" si="39"/>
        <v>1</v>
      </c>
      <c r="BV225">
        <v>1.528167724609375E-2</v>
      </c>
      <c r="BW225">
        <v>1.548004150390625E-2</v>
      </c>
      <c r="BY225">
        <f t="shared" si="40"/>
        <v>1.528167724609375</v>
      </c>
      <c r="BZ225">
        <f t="shared" si="41"/>
        <v>1.548004150390625</v>
      </c>
    </row>
    <row r="226" spans="43:78">
      <c r="AQ226">
        <v>0</v>
      </c>
      <c r="AR226">
        <v>0</v>
      </c>
      <c r="AS226" s="24">
        <f t="shared" si="35"/>
        <v>0</v>
      </c>
      <c r="AT226">
        <f t="shared" si="36"/>
        <v>0</v>
      </c>
      <c r="AU226">
        <f t="shared" si="37"/>
        <v>1</v>
      </c>
      <c r="AW226">
        <v>0.53844451904296875</v>
      </c>
      <c r="AX226">
        <f t="shared" si="34"/>
        <v>5.0000000000000001E-3</v>
      </c>
      <c r="BO226">
        <v>0</v>
      </c>
      <c r="BP226">
        <v>0</v>
      </c>
      <c r="BQ226" s="24">
        <f t="shared" si="42"/>
        <v>0</v>
      </c>
      <c r="BR226">
        <f t="shared" si="38"/>
        <v>0</v>
      </c>
      <c r="BS226">
        <f t="shared" si="39"/>
        <v>1</v>
      </c>
      <c r="BV226">
        <v>0</v>
      </c>
      <c r="BW226">
        <v>0</v>
      </c>
      <c r="BY226">
        <f t="shared" si="40"/>
        <v>0</v>
      </c>
      <c r="BZ226">
        <f t="shared" si="41"/>
        <v>0</v>
      </c>
    </row>
    <row r="227" spans="43:78">
      <c r="AQ227">
        <v>4.3125152587890616E-3</v>
      </c>
      <c r="AR227">
        <v>5.3844451904296884E-3</v>
      </c>
      <c r="AS227" s="24">
        <f t="shared" si="35"/>
        <v>1.0725046538654619E-3</v>
      </c>
      <c r="AT227">
        <f t="shared" si="36"/>
        <v>1.0719299316406267E-3</v>
      </c>
      <c r="AU227">
        <f t="shared" si="37"/>
        <v>0</v>
      </c>
      <c r="AW227">
        <v>0</v>
      </c>
      <c r="AX227">
        <f t="shared" si="34"/>
        <v>0</v>
      </c>
      <c r="BO227">
        <v>0.43125152587890619</v>
      </c>
      <c r="BP227">
        <v>0.53844451904296875</v>
      </c>
      <c r="BQ227" s="24">
        <f t="shared" si="42"/>
        <v>1.0725046538654619E-3</v>
      </c>
      <c r="BR227">
        <f t="shared" si="38"/>
        <v>0.10719299316406256</v>
      </c>
      <c r="BS227">
        <f t="shared" si="39"/>
        <v>0</v>
      </c>
      <c r="BV227">
        <v>4.3125152587890616E-3</v>
      </c>
      <c r="BW227">
        <v>5.3844451904296884E-3</v>
      </c>
      <c r="BY227">
        <f t="shared" si="40"/>
        <v>0.43125152587890614</v>
      </c>
      <c r="BZ227">
        <f t="shared" si="41"/>
        <v>0.53844451904296886</v>
      </c>
    </row>
    <row r="228" spans="43:78">
      <c r="AQ228">
        <v>0</v>
      </c>
      <c r="AR228">
        <v>0</v>
      </c>
      <c r="AS228" s="24">
        <f t="shared" si="35"/>
        <v>0</v>
      </c>
      <c r="AT228">
        <f t="shared" si="36"/>
        <v>0</v>
      </c>
      <c r="AU228">
        <f t="shared" si="37"/>
        <v>1</v>
      </c>
      <c r="AW228">
        <v>49.487113952636719</v>
      </c>
      <c r="AX228">
        <f t="shared" si="34"/>
        <v>0.495</v>
      </c>
      <c r="BO228">
        <v>0</v>
      </c>
      <c r="BP228">
        <v>0</v>
      </c>
      <c r="BQ228" s="24">
        <f t="shared" si="42"/>
        <v>0</v>
      </c>
      <c r="BR228">
        <f t="shared" si="38"/>
        <v>0</v>
      </c>
      <c r="BS228">
        <f t="shared" si="39"/>
        <v>1</v>
      </c>
      <c r="BV228">
        <v>0</v>
      </c>
      <c r="BW228">
        <v>0</v>
      </c>
      <c r="BY228">
        <f t="shared" si="40"/>
        <v>0</v>
      </c>
      <c r="BZ228">
        <f t="shared" si="41"/>
        <v>0</v>
      </c>
    </row>
    <row r="229" spans="43:78">
      <c r="AQ229">
        <v>0.497528076171875</v>
      </c>
      <c r="AR229">
        <v>0.49487113952636719</v>
      </c>
      <c r="AS229" s="24">
        <f t="shared" si="35"/>
        <v>2.6534101132876207E-3</v>
      </c>
      <c r="AT229">
        <f t="shared" si="36"/>
        <v>2.6569366455078125E-3</v>
      </c>
      <c r="AU229">
        <f t="shared" si="37"/>
        <v>1</v>
      </c>
      <c r="AW229">
        <v>0</v>
      </c>
      <c r="AX229">
        <f t="shared" si="34"/>
        <v>0</v>
      </c>
      <c r="BO229">
        <v>49.7528076171875</v>
      </c>
      <c r="BP229">
        <v>49.487113952636719</v>
      </c>
      <c r="BQ229" s="24">
        <f t="shared" si="42"/>
        <v>2.6534101132876207E-3</v>
      </c>
      <c r="BR229">
        <f t="shared" si="38"/>
        <v>0.26569366455078125</v>
      </c>
      <c r="BS229">
        <f t="shared" si="39"/>
        <v>1</v>
      </c>
      <c r="BV229">
        <v>0.497528076171875</v>
      </c>
      <c r="BW229">
        <v>0.49487113952636719</v>
      </c>
      <c r="BY229">
        <f t="shared" si="40"/>
        <v>49.7528076171875</v>
      </c>
      <c r="BZ229">
        <f t="shared" si="41"/>
        <v>49.487113952636719</v>
      </c>
    </row>
    <row r="230" spans="43:78">
      <c r="AQ230">
        <v>0</v>
      </c>
      <c r="AR230">
        <v>0</v>
      </c>
      <c r="AS230" s="24">
        <f t="shared" si="35"/>
        <v>0</v>
      </c>
      <c r="AT230">
        <f t="shared" si="36"/>
        <v>0</v>
      </c>
      <c r="AU230">
        <f t="shared" si="37"/>
        <v>1</v>
      </c>
      <c r="AW230">
        <v>0</v>
      </c>
      <c r="AX230">
        <f t="shared" si="34"/>
        <v>0</v>
      </c>
      <c r="BO230">
        <v>0</v>
      </c>
      <c r="BP230">
        <v>0</v>
      </c>
      <c r="BQ230" s="24">
        <f t="shared" si="42"/>
        <v>0</v>
      </c>
      <c r="BR230">
        <f t="shared" si="38"/>
        <v>0</v>
      </c>
      <c r="BS230">
        <f t="shared" si="39"/>
        <v>1</v>
      </c>
      <c r="BV230">
        <v>0</v>
      </c>
      <c r="BW230">
        <v>0</v>
      </c>
      <c r="BY230">
        <f t="shared" si="40"/>
        <v>0</v>
      </c>
      <c r="BZ230">
        <f t="shared" si="41"/>
        <v>0</v>
      </c>
    </row>
    <row r="231" spans="43:78">
      <c r="AQ231">
        <v>0</v>
      </c>
      <c r="AR231">
        <v>0</v>
      </c>
      <c r="AS231" s="24">
        <f t="shared" si="35"/>
        <v>0</v>
      </c>
      <c r="AT231">
        <f t="shared" si="36"/>
        <v>0</v>
      </c>
      <c r="AU231">
        <f t="shared" si="37"/>
        <v>1</v>
      </c>
      <c r="AW231">
        <v>14.294815063476561</v>
      </c>
      <c r="AX231">
        <f t="shared" si="34"/>
        <v>0.14299999999999999</v>
      </c>
      <c r="BO231">
        <v>0</v>
      </c>
      <c r="BP231">
        <v>0</v>
      </c>
      <c r="BQ231" s="24">
        <f t="shared" si="42"/>
        <v>0</v>
      </c>
      <c r="BR231">
        <f t="shared" si="38"/>
        <v>0</v>
      </c>
      <c r="BS231">
        <f t="shared" si="39"/>
        <v>1</v>
      </c>
      <c r="BV231">
        <v>0</v>
      </c>
      <c r="BW231">
        <v>0</v>
      </c>
      <c r="BY231">
        <f t="shared" si="40"/>
        <v>0</v>
      </c>
      <c r="BZ231">
        <f t="shared" si="41"/>
        <v>0</v>
      </c>
    </row>
    <row r="232" spans="43:78">
      <c r="AQ232">
        <v>0.1603965759277344</v>
      </c>
      <c r="AR232">
        <v>0.1429481506347656</v>
      </c>
      <c r="AS232" s="24">
        <f t="shared" si="35"/>
        <v>1.7297083026833228E-2</v>
      </c>
      <c r="AT232">
        <f t="shared" si="36"/>
        <v>1.7448425292968806E-2</v>
      </c>
      <c r="AU232">
        <f t="shared" si="37"/>
        <v>1</v>
      </c>
      <c r="AW232">
        <v>0</v>
      </c>
      <c r="AX232">
        <f t="shared" si="34"/>
        <v>0</v>
      </c>
      <c r="BO232">
        <v>16.039657592773441</v>
      </c>
      <c r="BP232">
        <v>14.294815063476561</v>
      </c>
      <c r="BQ232" s="24">
        <f t="shared" si="42"/>
        <v>1.7297083026833228E-2</v>
      </c>
      <c r="BR232">
        <f t="shared" si="38"/>
        <v>1.7448425292968803</v>
      </c>
      <c r="BS232">
        <f t="shared" si="39"/>
        <v>1</v>
      </c>
      <c r="BV232">
        <v>0.1603965759277344</v>
      </c>
      <c r="BW232">
        <v>0.1429481506347656</v>
      </c>
      <c r="BY232">
        <f t="shared" si="40"/>
        <v>16.039657592773441</v>
      </c>
      <c r="BZ232">
        <f t="shared" si="41"/>
        <v>14.294815063476559</v>
      </c>
    </row>
    <row r="233" spans="43:78">
      <c r="AQ233">
        <v>0</v>
      </c>
      <c r="AR233">
        <v>0</v>
      </c>
      <c r="AS233" s="24">
        <f t="shared" si="35"/>
        <v>0</v>
      </c>
      <c r="AT233">
        <f t="shared" si="36"/>
        <v>0</v>
      </c>
      <c r="AU233">
        <f t="shared" si="37"/>
        <v>1</v>
      </c>
      <c r="AW233">
        <v>0</v>
      </c>
      <c r="AX233">
        <f t="shared" si="34"/>
        <v>0</v>
      </c>
      <c r="BO233">
        <v>0</v>
      </c>
      <c r="BP233">
        <v>0</v>
      </c>
      <c r="BQ233" s="24">
        <f t="shared" si="42"/>
        <v>0</v>
      </c>
      <c r="BR233">
        <f t="shared" si="38"/>
        <v>0</v>
      </c>
      <c r="BS233">
        <f t="shared" si="39"/>
        <v>1</v>
      </c>
      <c r="BV233">
        <v>0</v>
      </c>
      <c r="BW233">
        <v>0</v>
      </c>
      <c r="BY233">
        <f t="shared" si="40"/>
        <v>0</v>
      </c>
      <c r="BZ233">
        <f t="shared" si="41"/>
        <v>0</v>
      </c>
    </row>
    <row r="234" spans="43:78">
      <c r="AQ234">
        <v>0</v>
      </c>
      <c r="AR234">
        <v>0</v>
      </c>
      <c r="AS234" s="24">
        <f t="shared" si="35"/>
        <v>0</v>
      </c>
      <c r="AT234">
        <f t="shared" si="36"/>
        <v>0</v>
      </c>
      <c r="AU234">
        <f t="shared" si="37"/>
        <v>1</v>
      </c>
      <c r="AW234">
        <v>0</v>
      </c>
      <c r="AX234">
        <f t="shared" si="34"/>
        <v>0</v>
      </c>
      <c r="BO234">
        <v>0</v>
      </c>
      <c r="BP234">
        <v>0</v>
      </c>
      <c r="BQ234" s="24">
        <f t="shared" si="42"/>
        <v>0</v>
      </c>
      <c r="BR234">
        <f t="shared" si="38"/>
        <v>0</v>
      </c>
      <c r="BS234">
        <f t="shared" si="39"/>
        <v>1</v>
      </c>
      <c r="BV234">
        <v>0</v>
      </c>
      <c r="BW234">
        <v>0</v>
      </c>
      <c r="BY234">
        <f t="shared" si="40"/>
        <v>0</v>
      </c>
      <c r="BZ234">
        <f t="shared" si="41"/>
        <v>0</v>
      </c>
    </row>
    <row r="235" spans="43:78">
      <c r="AQ235">
        <v>0</v>
      </c>
      <c r="AR235">
        <v>0</v>
      </c>
      <c r="AS235" s="24">
        <f t="shared" si="35"/>
        <v>0</v>
      </c>
      <c r="AT235">
        <f t="shared" si="36"/>
        <v>0</v>
      </c>
      <c r="AU235">
        <f t="shared" si="37"/>
        <v>1</v>
      </c>
      <c r="AW235">
        <v>0</v>
      </c>
      <c r="AX235">
        <f t="shared" si="34"/>
        <v>0</v>
      </c>
      <c r="BO235">
        <v>0</v>
      </c>
      <c r="BP235">
        <v>0</v>
      </c>
      <c r="BQ235" s="24">
        <f t="shared" si="42"/>
        <v>0</v>
      </c>
      <c r="BR235">
        <f t="shared" si="38"/>
        <v>0</v>
      </c>
      <c r="BS235">
        <f t="shared" si="39"/>
        <v>1</v>
      </c>
      <c r="BV235">
        <v>0</v>
      </c>
      <c r="BW235">
        <v>0</v>
      </c>
      <c r="BY235">
        <f t="shared" si="40"/>
        <v>0</v>
      </c>
      <c r="BZ235">
        <f t="shared" si="41"/>
        <v>0</v>
      </c>
    </row>
    <row r="236" spans="43:78">
      <c r="AQ236">
        <v>0</v>
      </c>
      <c r="AR236">
        <v>0</v>
      </c>
      <c r="AS236" s="24">
        <f t="shared" si="35"/>
        <v>0</v>
      </c>
      <c r="AT236">
        <f t="shared" si="36"/>
        <v>0</v>
      </c>
      <c r="AU236">
        <f t="shared" si="37"/>
        <v>1</v>
      </c>
      <c r="AW236">
        <v>13.924026489257811</v>
      </c>
      <c r="AX236">
        <f t="shared" si="34"/>
        <v>0.13900000000000001</v>
      </c>
      <c r="BO236">
        <v>0</v>
      </c>
      <c r="BP236">
        <v>0</v>
      </c>
      <c r="BQ236" s="24">
        <f t="shared" si="42"/>
        <v>0</v>
      </c>
      <c r="BR236">
        <f t="shared" si="38"/>
        <v>0</v>
      </c>
      <c r="BS236">
        <f t="shared" si="39"/>
        <v>1</v>
      </c>
      <c r="BV236">
        <v>0</v>
      </c>
      <c r="BW236">
        <v>0</v>
      </c>
      <c r="BY236">
        <f t="shared" si="40"/>
        <v>0</v>
      </c>
      <c r="BZ236">
        <f t="shared" si="41"/>
        <v>0</v>
      </c>
    </row>
    <row r="237" spans="43:78">
      <c r="AQ237">
        <v>0.1369667053222656</v>
      </c>
      <c r="AR237">
        <v>0.1392402648925781</v>
      </c>
      <c r="AS237" s="24">
        <f t="shared" si="35"/>
        <v>2.2761460666855709E-3</v>
      </c>
      <c r="AT237">
        <f t="shared" si="36"/>
        <v>2.2735595703125E-3</v>
      </c>
      <c r="AU237">
        <f t="shared" si="37"/>
        <v>1</v>
      </c>
      <c r="AW237">
        <v>0</v>
      </c>
      <c r="AX237">
        <f t="shared" si="34"/>
        <v>0</v>
      </c>
      <c r="BO237">
        <v>13.696670532226561</v>
      </c>
      <c r="BP237">
        <v>13.924026489257811</v>
      </c>
      <c r="BQ237" s="24">
        <f t="shared" si="42"/>
        <v>2.2761460666855709E-3</v>
      </c>
      <c r="BR237">
        <f t="shared" si="38"/>
        <v>0.22735595703125</v>
      </c>
      <c r="BS237">
        <f t="shared" si="39"/>
        <v>1</v>
      </c>
      <c r="BV237">
        <v>0.1369667053222656</v>
      </c>
      <c r="BW237">
        <v>0.1392402648925781</v>
      </c>
      <c r="BY237">
        <f t="shared" si="40"/>
        <v>13.696670532226559</v>
      </c>
      <c r="BZ237">
        <f t="shared" si="41"/>
        <v>13.924026489257809</v>
      </c>
    </row>
    <row r="238" spans="43:78">
      <c r="AQ238">
        <v>0</v>
      </c>
      <c r="AR238">
        <v>0</v>
      </c>
      <c r="AS238" s="24">
        <f t="shared" si="35"/>
        <v>0</v>
      </c>
      <c r="AT238">
        <f t="shared" si="36"/>
        <v>0</v>
      </c>
      <c r="AU238">
        <f t="shared" si="37"/>
        <v>1</v>
      </c>
      <c r="AW238">
        <v>0</v>
      </c>
      <c r="AX238">
        <f t="shared" si="34"/>
        <v>0</v>
      </c>
      <c r="BO238">
        <v>0</v>
      </c>
      <c r="BP238">
        <v>0</v>
      </c>
      <c r="BQ238" s="24">
        <f t="shared" si="42"/>
        <v>0</v>
      </c>
      <c r="BR238">
        <f t="shared" si="38"/>
        <v>0</v>
      </c>
      <c r="BS238">
        <f t="shared" si="39"/>
        <v>1</v>
      </c>
      <c r="BV238">
        <v>0</v>
      </c>
      <c r="BW238">
        <v>0</v>
      </c>
      <c r="BY238">
        <f t="shared" si="40"/>
        <v>0</v>
      </c>
      <c r="BZ238">
        <f t="shared" si="41"/>
        <v>0</v>
      </c>
    </row>
    <row r="239" spans="43:78">
      <c r="AQ239">
        <v>0</v>
      </c>
      <c r="AR239">
        <v>0</v>
      </c>
      <c r="AS239" s="24">
        <f t="shared" si="35"/>
        <v>0</v>
      </c>
      <c r="AT239">
        <f t="shared" si="36"/>
        <v>0</v>
      </c>
      <c r="AU239">
        <f t="shared" si="37"/>
        <v>1</v>
      </c>
      <c r="AW239">
        <v>22.29251861572266</v>
      </c>
      <c r="AX239">
        <f t="shared" si="34"/>
        <v>0.223</v>
      </c>
      <c r="BO239">
        <v>0</v>
      </c>
      <c r="BP239">
        <v>0</v>
      </c>
      <c r="BQ239" s="24">
        <f t="shared" si="42"/>
        <v>0</v>
      </c>
      <c r="BR239">
        <f t="shared" si="38"/>
        <v>0</v>
      </c>
      <c r="BS239">
        <f t="shared" si="39"/>
        <v>1</v>
      </c>
      <c r="BV239">
        <v>0</v>
      </c>
      <c r="BW239">
        <v>0</v>
      </c>
      <c r="BY239">
        <f t="shared" si="40"/>
        <v>0</v>
      </c>
      <c r="BZ239">
        <f t="shared" si="41"/>
        <v>0</v>
      </c>
    </row>
    <row r="240" spans="43:78">
      <c r="AQ240">
        <v>0.23516273498535159</v>
      </c>
      <c r="AR240">
        <v>0.22292518615722659</v>
      </c>
      <c r="AS240" s="24">
        <f t="shared" si="35"/>
        <v>1.2162974539601051E-2</v>
      </c>
      <c r="AT240">
        <f t="shared" si="36"/>
        <v>1.2237548828125E-2</v>
      </c>
      <c r="AU240">
        <f t="shared" si="37"/>
        <v>1</v>
      </c>
      <c r="AW240">
        <v>45.349311828613281</v>
      </c>
      <c r="AX240">
        <f t="shared" si="34"/>
        <v>0.45300000000000001</v>
      </c>
      <c r="BO240">
        <v>23.51627349853516</v>
      </c>
      <c r="BP240">
        <v>22.29251861572266</v>
      </c>
      <c r="BQ240" s="24">
        <f t="shared" si="42"/>
        <v>1.2162974539601051E-2</v>
      </c>
      <c r="BR240">
        <f t="shared" si="38"/>
        <v>1.2237548828125</v>
      </c>
      <c r="BS240">
        <f t="shared" si="39"/>
        <v>1</v>
      </c>
      <c r="BV240">
        <v>0.23516273498535159</v>
      </c>
      <c r="BW240">
        <v>0.22292518615722659</v>
      </c>
      <c r="BY240">
        <f t="shared" si="40"/>
        <v>23.51627349853516</v>
      </c>
      <c r="BZ240">
        <f t="shared" si="41"/>
        <v>22.29251861572266</v>
      </c>
    </row>
    <row r="241" spans="43:78">
      <c r="AQ241">
        <v>0.45611381530761719</v>
      </c>
      <c r="AR241">
        <v>0.45349311828613281</v>
      </c>
      <c r="AS241" s="24">
        <f t="shared" si="35"/>
        <v>2.6172659929284145E-3</v>
      </c>
      <c r="AT241">
        <f t="shared" si="36"/>
        <v>2.620697021484375E-3</v>
      </c>
      <c r="AU241">
        <f t="shared" si="37"/>
        <v>1</v>
      </c>
      <c r="AW241">
        <v>0</v>
      </c>
      <c r="AX241">
        <f t="shared" si="34"/>
        <v>0</v>
      </c>
      <c r="BO241">
        <v>45.611381530761719</v>
      </c>
      <c r="BP241">
        <v>45.349311828613281</v>
      </c>
      <c r="BQ241" s="24">
        <f t="shared" si="42"/>
        <v>2.6172659929284145E-3</v>
      </c>
      <c r="BR241">
        <f t="shared" si="38"/>
        <v>0.2620697021484375</v>
      </c>
      <c r="BS241">
        <f t="shared" si="39"/>
        <v>1</v>
      </c>
      <c r="BV241">
        <v>0.45611381530761719</v>
      </c>
      <c r="BW241">
        <v>0.45349311828613281</v>
      </c>
      <c r="BY241">
        <f t="shared" si="40"/>
        <v>45.611381530761719</v>
      </c>
      <c r="BZ241">
        <f t="shared" si="41"/>
        <v>45.349311828613281</v>
      </c>
    </row>
    <row r="242" spans="43:78">
      <c r="AQ242">
        <v>0</v>
      </c>
      <c r="AR242">
        <v>0</v>
      </c>
      <c r="AS242" s="24">
        <f t="shared" si="35"/>
        <v>0</v>
      </c>
      <c r="AT242">
        <f t="shared" si="36"/>
        <v>0</v>
      </c>
      <c r="AU242">
        <f t="shared" si="37"/>
        <v>1</v>
      </c>
      <c r="AW242">
        <v>21.069526672363281</v>
      </c>
      <c r="AX242">
        <f t="shared" si="34"/>
        <v>0.21099999999999999</v>
      </c>
      <c r="BO242">
        <v>0</v>
      </c>
      <c r="BP242">
        <v>0</v>
      </c>
      <c r="BQ242" s="24">
        <f t="shared" si="42"/>
        <v>0</v>
      </c>
      <c r="BR242">
        <f t="shared" si="38"/>
        <v>0</v>
      </c>
      <c r="BS242">
        <f t="shared" si="39"/>
        <v>1</v>
      </c>
      <c r="BV242">
        <v>0</v>
      </c>
      <c r="BW242">
        <v>0</v>
      </c>
      <c r="BY242">
        <f t="shared" si="40"/>
        <v>0</v>
      </c>
      <c r="BZ242">
        <f t="shared" si="41"/>
        <v>0</v>
      </c>
    </row>
    <row r="243" spans="43:78">
      <c r="AQ243">
        <v>0.22532463073730469</v>
      </c>
      <c r="AR243">
        <v>0.21069526672363281</v>
      </c>
      <c r="AS243" s="24">
        <f t="shared" si="35"/>
        <v>1.4522874790275744E-2</v>
      </c>
      <c r="AT243">
        <f t="shared" si="36"/>
        <v>1.4629364013671875E-2</v>
      </c>
      <c r="AU243">
        <f t="shared" si="37"/>
        <v>1</v>
      </c>
      <c r="AW243">
        <v>0.87146759033203125</v>
      </c>
      <c r="AX243">
        <f t="shared" si="34"/>
        <v>8.9999999999999993E-3</v>
      </c>
      <c r="BO243">
        <v>22.532463073730469</v>
      </c>
      <c r="BP243">
        <v>21.069526672363281</v>
      </c>
      <c r="BQ243" s="24">
        <f t="shared" si="42"/>
        <v>1.4522874790275744E-2</v>
      </c>
      <c r="BR243">
        <f t="shared" si="38"/>
        <v>1.4629364013671875</v>
      </c>
      <c r="BS243">
        <f t="shared" si="39"/>
        <v>1</v>
      </c>
      <c r="BV243">
        <v>0.22532463073730469</v>
      </c>
      <c r="BW243">
        <v>0.21069526672363281</v>
      </c>
      <c r="BY243">
        <f t="shared" si="40"/>
        <v>22.532463073730469</v>
      </c>
      <c r="BZ243">
        <f t="shared" si="41"/>
        <v>21.069526672363281</v>
      </c>
    </row>
    <row r="244" spans="43:78">
      <c r="AQ244">
        <v>1.1312484741210939E-2</v>
      </c>
      <c r="AR244">
        <v>8.7146759033203125E-3</v>
      </c>
      <c r="AS244" s="24">
        <f t="shared" si="35"/>
        <v>2.5944374525481888E-3</v>
      </c>
      <c r="AT244">
        <f t="shared" si="36"/>
        <v>2.5978088378906267E-3</v>
      </c>
      <c r="AU244">
        <f t="shared" si="37"/>
        <v>0</v>
      </c>
      <c r="AW244">
        <v>0</v>
      </c>
      <c r="AX244">
        <f t="shared" si="34"/>
        <v>0</v>
      </c>
      <c r="BO244">
        <v>1.131248474121094</v>
      </c>
      <c r="BP244">
        <v>1.083183288574219</v>
      </c>
      <c r="BQ244" s="24">
        <f t="shared" si="42"/>
        <v>2.5944374525481888E-3</v>
      </c>
      <c r="BR244">
        <f t="shared" si="38"/>
        <v>4.8065185546875E-2</v>
      </c>
      <c r="BS244">
        <f t="shared" si="39"/>
        <v>1</v>
      </c>
      <c r="BV244">
        <v>1.1312484741210939E-2</v>
      </c>
      <c r="BW244">
        <v>8.7146759033203125E-3</v>
      </c>
      <c r="BY244">
        <f t="shared" si="40"/>
        <v>1.131248474121094</v>
      </c>
      <c r="BZ244">
        <f t="shared" si="41"/>
        <v>0.87146759033203125</v>
      </c>
    </row>
    <row r="245" spans="43:78">
      <c r="AQ245">
        <v>0</v>
      </c>
      <c r="AR245">
        <v>0</v>
      </c>
      <c r="AS245" s="24">
        <f t="shared" si="35"/>
        <v>0</v>
      </c>
      <c r="AT245">
        <f t="shared" si="36"/>
        <v>0</v>
      </c>
      <c r="AU245">
        <f t="shared" si="37"/>
        <v>1</v>
      </c>
      <c r="AW245">
        <v>19.759750366210941</v>
      </c>
      <c r="AX245">
        <f t="shared" si="34"/>
        <v>0.19800000000000001</v>
      </c>
      <c r="BO245">
        <v>0</v>
      </c>
      <c r="BP245">
        <v>0</v>
      </c>
      <c r="BQ245" s="24">
        <f t="shared" si="42"/>
        <v>0</v>
      </c>
      <c r="BR245">
        <f t="shared" si="38"/>
        <v>0</v>
      </c>
      <c r="BS245">
        <f t="shared" si="39"/>
        <v>1</v>
      </c>
      <c r="BV245">
        <v>0</v>
      </c>
      <c r="BW245">
        <v>0</v>
      </c>
      <c r="BY245">
        <f t="shared" si="40"/>
        <v>0</v>
      </c>
      <c r="BZ245">
        <f t="shared" si="41"/>
        <v>0</v>
      </c>
    </row>
    <row r="246" spans="43:78">
      <c r="AQ246">
        <v>0.22102928161621091</v>
      </c>
      <c r="AR246">
        <v>0.1975975036621094</v>
      </c>
      <c r="AS246" s="24">
        <f t="shared" si="35"/>
        <v>2.3159385539098187E-2</v>
      </c>
      <c r="AT246">
        <f t="shared" si="36"/>
        <v>2.3431777954101507E-2</v>
      </c>
      <c r="AU246">
        <f t="shared" si="37"/>
        <v>1</v>
      </c>
      <c r="AW246">
        <v>0</v>
      </c>
      <c r="AX246">
        <f t="shared" si="34"/>
        <v>0</v>
      </c>
      <c r="BO246">
        <v>22.10292816162109</v>
      </c>
      <c r="BP246">
        <v>19.759750366210941</v>
      </c>
      <c r="BQ246" s="24">
        <f t="shared" si="42"/>
        <v>2.3159385539098187E-2</v>
      </c>
      <c r="BR246">
        <f t="shared" si="38"/>
        <v>2.3431777954101491</v>
      </c>
      <c r="BS246">
        <f t="shared" si="39"/>
        <v>1</v>
      </c>
      <c r="BV246">
        <v>0.22102928161621091</v>
      </c>
      <c r="BW246">
        <v>0.1975975036621094</v>
      </c>
      <c r="BY246">
        <f t="shared" si="40"/>
        <v>22.10292816162109</v>
      </c>
      <c r="BZ246">
        <f t="shared" si="41"/>
        <v>19.759750366210941</v>
      </c>
    </row>
    <row r="247" spans="43:78">
      <c r="AQ247">
        <v>0</v>
      </c>
      <c r="AR247">
        <v>0</v>
      </c>
      <c r="AS247" s="24">
        <f t="shared" si="35"/>
        <v>0</v>
      </c>
      <c r="AT247">
        <f t="shared" si="36"/>
        <v>0</v>
      </c>
      <c r="AU247">
        <f t="shared" si="37"/>
        <v>1</v>
      </c>
      <c r="AW247">
        <v>0</v>
      </c>
      <c r="AX247">
        <f t="shared" si="34"/>
        <v>0</v>
      </c>
      <c r="BO247">
        <v>0</v>
      </c>
      <c r="BP247">
        <v>0</v>
      </c>
      <c r="BQ247" s="24">
        <f t="shared" si="42"/>
        <v>0</v>
      </c>
      <c r="BR247">
        <f t="shared" si="38"/>
        <v>0</v>
      </c>
      <c r="BS247">
        <f t="shared" si="39"/>
        <v>1</v>
      </c>
      <c r="BV247">
        <v>0</v>
      </c>
      <c r="BW247">
        <v>0</v>
      </c>
      <c r="BY247">
        <f t="shared" si="40"/>
        <v>0</v>
      </c>
      <c r="BZ247">
        <f t="shared" si="41"/>
        <v>0</v>
      </c>
    </row>
    <row r="248" spans="43:78">
      <c r="AQ248">
        <v>0</v>
      </c>
      <c r="AR248">
        <v>0</v>
      </c>
      <c r="AS248" s="24">
        <f t="shared" si="35"/>
        <v>0</v>
      </c>
      <c r="AT248">
        <f t="shared" si="36"/>
        <v>0</v>
      </c>
      <c r="AU248">
        <f t="shared" si="37"/>
        <v>1</v>
      </c>
      <c r="AW248">
        <v>1.5766143798828121</v>
      </c>
      <c r="AX248">
        <f t="shared" si="34"/>
        <v>1.6E-2</v>
      </c>
      <c r="BO248">
        <v>0</v>
      </c>
      <c r="BP248">
        <v>0</v>
      </c>
      <c r="BQ248" s="24">
        <f t="shared" si="42"/>
        <v>0</v>
      </c>
      <c r="BR248">
        <f t="shared" si="38"/>
        <v>0</v>
      </c>
      <c r="BS248">
        <f t="shared" si="39"/>
        <v>1</v>
      </c>
      <c r="BV248">
        <v>0</v>
      </c>
      <c r="BW248">
        <v>0</v>
      </c>
      <c r="BY248">
        <f t="shared" si="40"/>
        <v>0</v>
      </c>
      <c r="BZ248">
        <f t="shared" si="41"/>
        <v>0</v>
      </c>
    </row>
    <row r="249" spans="43:78">
      <c r="AQ249">
        <v>7.3032379150390616E-3</v>
      </c>
      <c r="AR249">
        <v>1.5766143798828122E-2</v>
      </c>
      <c r="AS249" s="24">
        <f t="shared" si="35"/>
        <v>8.4988175058620004E-3</v>
      </c>
      <c r="AT249">
        <f t="shared" si="36"/>
        <v>8.462905883789059E-3</v>
      </c>
      <c r="AU249">
        <f t="shared" si="37"/>
        <v>0</v>
      </c>
      <c r="AW249">
        <v>0</v>
      </c>
      <c r="AX249">
        <f t="shared" si="34"/>
        <v>0</v>
      </c>
      <c r="BO249">
        <v>0.73032379150390625</v>
      </c>
      <c r="BP249">
        <v>1.5766143798828121</v>
      </c>
      <c r="BQ249" s="24">
        <f t="shared" si="42"/>
        <v>8.4988175058620004E-3</v>
      </c>
      <c r="BR249">
        <f t="shared" si="38"/>
        <v>0.84629058837890581</v>
      </c>
      <c r="BS249">
        <f t="shared" si="39"/>
        <v>0</v>
      </c>
      <c r="BV249">
        <v>7.3032379150390616E-3</v>
      </c>
      <c r="BW249">
        <v>1.5766143798828122E-2</v>
      </c>
      <c r="BY249">
        <f t="shared" si="40"/>
        <v>0.73032379150390614</v>
      </c>
      <c r="BZ249">
        <f t="shared" si="41"/>
        <v>1.5766143798828121</v>
      </c>
    </row>
    <row r="250" spans="43:78">
      <c r="AQ250">
        <v>7.62939453125E-6</v>
      </c>
      <c r="AR250">
        <v>0</v>
      </c>
      <c r="AS250" s="24">
        <f t="shared" si="35"/>
        <v>7.6293654274195441E-6</v>
      </c>
      <c r="AT250">
        <f t="shared" si="36"/>
        <v>7.62939453125E-6</v>
      </c>
      <c r="AU250">
        <f t="shared" si="37"/>
        <v>0</v>
      </c>
      <c r="AW250">
        <v>29.08725738525391</v>
      </c>
      <c r="AX250">
        <f t="shared" si="34"/>
        <v>0.29099999999999998</v>
      </c>
      <c r="BO250">
        <v>7.62939453125E-4</v>
      </c>
      <c r="BP250">
        <v>0</v>
      </c>
      <c r="BQ250" s="24">
        <f t="shared" si="42"/>
        <v>7.6293654274195441E-6</v>
      </c>
      <c r="BR250">
        <f t="shared" si="38"/>
        <v>7.62939453125E-4</v>
      </c>
      <c r="BS250">
        <f t="shared" si="39"/>
        <v>0</v>
      </c>
      <c r="BV250">
        <v>7.62939453125E-6</v>
      </c>
      <c r="BW250">
        <v>0</v>
      </c>
      <c r="BY250">
        <f t="shared" si="40"/>
        <v>7.62939453125E-4</v>
      </c>
      <c r="BZ250">
        <f t="shared" si="41"/>
        <v>0</v>
      </c>
    </row>
    <row r="251" spans="43:78">
      <c r="AQ251">
        <v>0.33235931396484381</v>
      </c>
      <c r="AR251">
        <v>0.29087257385253912</v>
      </c>
      <c r="AS251" s="24">
        <f t="shared" si="35"/>
        <v>4.0637943709741491E-2</v>
      </c>
      <c r="AT251">
        <f t="shared" si="36"/>
        <v>4.1486740112304688E-2</v>
      </c>
      <c r="AU251">
        <f t="shared" si="37"/>
        <v>1</v>
      </c>
      <c r="AW251">
        <v>0</v>
      </c>
      <c r="AX251">
        <f t="shared" si="34"/>
        <v>0</v>
      </c>
      <c r="BO251">
        <v>33.235931396484382</v>
      </c>
      <c r="BP251">
        <v>29.08725738525391</v>
      </c>
      <c r="BQ251" s="24">
        <f t="shared" si="42"/>
        <v>4.0637943709741491E-2</v>
      </c>
      <c r="BR251">
        <f t="shared" si="38"/>
        <v>4.1486740112304723</v>
      </c>
      <c r="BS251">
        <f t="shared" si="39"/>
        <v>1</v>
      </c>
      <c r="BV251">
        <v>0.33235931396484381</v>
      </c>
      <c r="BW251">
        <v>0.29087257385253912</v>
      </c>
      <c r="BY251">
        <f t="shared" si="40"/>
        <v>33.235931396484382</v>
      </c>
      <c r="BZ251">
        <f t="shared" si="41"/>
        <v>29.087257385253913</v>
      </c>
    </row>
    <row r="252" spans="43:78">
      <c r="AQ252">
        <v>0</v>
      </c>
      <c r="AR252">
        <v>0</v>
      </c>
      <c r="AS252" s="24">
        <f t="shared" si="35"/>
        <v>0</v>
      </c>
      <c r="AT252">
        <f t="shared" si="36"/>
        <v>0</v>
      </c>
      <c r="AU252">
        <f t="shared" si="37"/>
        <v>1</v>
      </c>
      <c r="AW252">
        <v>0</v>
      </c>
      <c r="AX252">
        <f t="shared" si="34"/>
        <v>0</v>
      </c>
      <c r="BO252">
        <v>0</v>
      </c>
      <c r="BP252">
        <v>0</v>
      </c>
      <c r="BQ252" s="24">
        <f t="shared" si="42"/>
        <v>0</v>
      </c>
      <c r="BR252">
        <f t="shared" si="38"/>
        <v>0</v>
      </c>
      <c r="BS252">
        <f t="shared" si="39"/>
        <v>1</v>
      </c>
      <c r="BV252">
        <v>0</v>
      </c>
      <c r="BW252">
        <v>0</v>
      </c>
      <c r="BY252">
        <f t="shared" si="40"/>
        <v>0</v>
      </c>
      <c r="BZ252">
        <f t="shared" si="41"/>
        <v>0</v>
      </c>
    </row>
    <row r="253" spans="43:78">
      <c r="AQ253">
        <v>0</v>
      </c>
      <c r="AR253">
        <v>0</v>
      </c>
      <c r="AS253" s="24">
        <f t="shared" si="35"/>
        <v>0</v>
      </c>
      <c r="AT253">
        <f t="shared" si="36"/>
        <v>0</v>
      </c>
      <c r="AU253">
        <f t="shared" si="37"/>
        <v>1</v>
      </c>
      <c r="AW253">
        <v>11.911201477050779</v>
      </c>
      <c r="AX253">
        <f t="shared" si="34"/>
        <v>0.11899999999999999</v>
      </c>
      <c r="BO253">
        <v>0</v>
      </c>
      <c r="BP253">
        <v>0</v>
      </c>
      <c r="BQ253" s="24">
        <f t="shared" si="42"/>
        <v>0</v>
      </c>
      <c r="BR253">
        <f t="shared" si="38"/>
        <v>0</v>
      </c>
      <c r="BS253">
        <f t="shared" si="39"/>
        <v>1</v>
      </c>
      <c r="BV253">
        <v>0</v>
      </c>
      <c r="BW253">
        <v>0</v>
      </c>
      <c r="BY253">
        <f t="shared" si="40"/>
        <v>0</v>
      </c>
      <c r="BZ253">
        <f t="shared" si="41"/>
        <v>0</v>
      </c>
    </row>
    <row r="254" spans="43:78">
      <c r="AQ254">
        <v>0.11609649658203119</v>
      </c>
      <c r="AR254">
        <v>0.1191120147705078</v>
      </c>
      <c r="AS254" s="24">
        <f t="shared" si="35"/>
        <v>3.0200694370903364E-3</v>
      </c>
      <c r="AT254">
        <f t="shared" si="36"/>
        <v>3.0155181884766041E-3</v>
      </c>
      <c r="AU254">
        <f t="shared" si="37"/>
        <v>1</v>
      </c>
      <c r="AW254">
        <v>0</v>
      </c>
      <c r="AX254">
        <f t="shared" si="34"/>
        <v>0</v>
      </c>
      <c r="BO254">
        <v>11.60964965820312</v>
      </c>
      <c r="BP254">
        <v>11.911201477050779</v>
      </c>
      <c r="BQ254" s="24">
        <f t="shared" si="42"/>
        <v>3.0200694370903364E-3</v>
      </c>
      <c r="BR254">
        <f t="shared" si="38"/>
        <v>0.3015518188476598</v>
      </c>
      <c r="BS254">
        <f t="shared" si="39"/>
        <v>1</v>
      </c>
      <c r="BV254">
        <v>0.11609649658203119</v>
      </c>
      <c r="BW254">
        <v>0.1191120147705078</v>
      </c>
      <c r="BY254">
        <f t="shared" si="40"/>
        <v>11.60964965820312</v>
      </c>
      <c r="BZ254">
        <f t="shared" si="41"/>
        <v>11.911201477050779</v>
      </c>
    </row>
    <row r="255" spans="43:78">
      <c r="AQ255">
        <v>0</v>
      </c>
      <c r="AR255">
        <v>0</v>
      </c>
      <c r="AS255" s="24">
        <f t="shared" si="35"/>
        <v>0</v>
      </c>
      <c r="AT255">
        <f t="shared" si="36"/>
        <v>0</v>
      </c>
      <c r="AU255">
        <f t="shared" si="37"/>
        <v>1</v>
      </c>
      <c r="AW255">
        <v>0</v>
      </c>
      <c r="AX255">
        <f t="shared" si="34"/>
        <v>0</v>
      </c>
      <c r="BO255">
        <v>0</v>
      </c>
      <c r="BP255">
        <v>0</v>
      </c>
      <c r="BQ255" s="24">
        <f t="shared" si="42"/>
        <v>0</v>
      </c>
      <c r="BR255">
        <f t="shared" si="38"/>
        <v>0</v>
      </c>
      <c r="BS255">
        <f t="shared" si="39"/>
        <v>1</v>
      </c>
      <c r="BV255">
        <v>0</v>
      </c>
      <c r="BW255">
        <v>0</v>
      </c>
      <c r="BY255">
        <f t="shared" si="40"/>
        <v>0</v>
      </c>
      <c r="BZ255">
        <f t="shared" si="41"/>
        <v>0</v>
      </c>
    </row>
    <row r="256" spans="43:78">
      <c r="AQ256">
        <v>0</v>
      </c>
      <c r="AR256">
        <v>0</v>
      </c>
      <c r="AS256" s="24">
        <f t="shared" si="35"/>
        <v>0</v>
      </c>
      <c r="AT256">
        <f t="shared" si="36"/>
        <v>0</v>
      </c>
      <c r="AU256">
        <f t="shared" si="37"/>
        <v>1</v>
      </c>
      <c r="AW256">
        <v>0</v>
      </c>
      <c r="AX256">
        <f t="shared" si="34"/>
        <v>0</v>
      </c>
      <c r="BO256">
        <v>0</v>
      </c>
      <c r="BP256">
        <v>0</v>
      </c>
      <c r="BQ256" s="24">
        <f t="shared" si="42"/>
        <v>0</v>
      </c>
      <c r="BR256">
        <f t="shared" si="38"/>
        <v>0</v>
      </c>
      <c r="BS256">
        <f t="shared" si="39"/>
        <v>1</v>
      </c>
      <c r="BV256">
        <v>0</v>
      </c>
      <c r="BW256">
        <v>0</v>
      </c>
      <c r="BY256">
        <f t="shared" si="40"/>
        <v>0</v>
      </c>
      <c r="BZ256">
        <f t="shared" si="41"/>
        <v>0</v>
      </c>
    </row>
    <row r="257" spans="43:78">
      <c r="AQ257">
        <v>0</v>
      </c>
      <c r="AR257">
        <v>0</v>
      </c>
      <c r="AS257" s="24">
        <f t="shared" si="35"/>
        <v>0</v>
      </c>
      <c r="AT257">
        <f t="shared" si="36"/>
        <v>0</v>
      </c>
      <c r="AU257">
        <f t="shared" si="37"/>
        <v>1</v>
      </c>
      <c r="AW257">
        <v>0</v>
      </c>
      <c r="AX257">
        <f t="shared" si="34"/>
        <v>0</v>
      </c>
      <c r="BO257">
        <v>0</v>
      </c>
      <c r="BP257">
        <v>0</v>
      </c>
      <c r="BQ257" s="24">
        <f t="shared" si="42"/>
        <v>0</v>
      </c>
      <c r="BR257">
        <f t="shared" si="38"/>
        <v>0</v>
      </c>
      <c r="BS257">
        <f t="shared" si="39"/>
        <v>1</v>
      </c>
      <c r="BV257">
        <v>0</v>
      </c>
      <c r="BW257">
        <v>0</v>
      </c>
      <c r="BY257">
        <f t="shared" si="40"/>
        <v>0</v>
      </c>
      <c r="BZ257">
        <f t="shared" si="41"/>
        <v>0</v>
      </c>
    </row>
    <row r="258" spans="43:78">
      <c r="AQ258">
        <v>0</v>
      </c>
      <c r="AR258">
        <v>0</v>
      </c>
      <c r="AS258" s="24">
        <f t="shared" si="35"/>
        <v>0</v>
      </c>
      <c r="AT258">
        <f t="shared" si="36"/>
        <v>0</v>
      </c>
      <c r="AU258">
        <f t="shared" si="37"/>
        <v>1</v>
      </c>
      <c r="AW258">
        <v>0</v>
      </c>
      <c r="AX258">
        <f t="shared" si="34"/>
        <v>0</v>
      </c>
      <c r="BO258">
        <v>0</v>
      </c>
      <c r="BP258">
        <v>0</v>
      </c>
      <c r="BQ258" s="24">
        <f t="shared" si="42"/>
        <v>0</v>
      </c>
      <c r="BR258">
        <f t="shared" si="38"/>
        <v>0</v>
      </c>
      <c r="BS258">
        <f t="shared" si="39"/>
        <v>1</v>
      </c>
      <c r="BV258">
        <v>0</v>
      </c>
      <c r="BW258">
        <v>0</v>
      </c>
      <c r="BY258">
        <f t="shared" si="40"/>
        <v>0</v>
      </c>
      <c r="BZ258">
        <f t="shared" si="41"/>
        <v>0</v>
      </c>
    </row>
    <row r="259" spans="43:78">
      <c r="AQ259">
        <v>0</v>
      </c>
      <c r="AR259">
        <v>0</v>
      </c>
      <c r="AS259" s="24">
        <f t="shared" si="35"/>
        <v>0</v>
      </c>
      <c r="AT259">
        <f t="shared" si="36"/>
        <v>0</v>
      </c>
      <c r="AU259">
        <f t="shared" si="37"/>
        <v>1</v>
      </c>
      <c r="AW259">
        <v>1.374053955078125</v>
      </c>
      <c r="AX259">
        <f t="shared" si="34"/>
        <v>1.4E-2</v>
      </c>
      <c r="BO259">
        <v>0</v>
      </c>
      <c r="BP259">
        <v>0</v>
      </c>
      <c r="BQ259" s="24">
        <f t="shared" si="42"/>
        <v>0</v>
      </c>
      <c r="BR259">
        <f t="shared" si="38"/>
        <v>0</v>
      </c>
      <c r="BS259">
        <f t="shared" si="39"/>
        <v>1</v>
      </c>
      <c r="BV259">
        <v>0</v>
      </c>
      <c r="BW259">
        <v>0</v>
      </c>
      <c r="BY259">
        <f t="shared" si="40"/>
        <v>0</v>
      </c>
      <c r="BZ259">
        <f t="shared" si="41"/>
        <v>0</v>
      </c>
    </row>
    <row r="260" spans="43:78">
      <c r="AQ260">
        <v>1.0129928588867189E-2</v>
      </c>
      <c r="AR260">
        <v>1.374053955078125E-2</v>
      </c>
      <c r="AS260" s="24">
        <f t="shared" si="35"/>
        <v>3.6171370697215318E-3</v>
      </c>
      <c r="AT260">
        <f t="shared" si="36"/>
        <v>3.6106109619140608E-3</v>
      </c>
      <c r="AU260">
        <f t="shared" si="37"/>
        <v>0</v>
      </c>
      <c r="AW260">
        <v>22.18685150146484</v>
      </c>
      <c r="AX260">
        <f t="shared" si="34"/>
        <v>0.222</v>
      </c>
      <c r="BO260">
        <v>1.012992858886719</v>
      </c>
      <c r="BP260">
        <v>1.374053955078125</v>
      </c>
      <c r="BQ260" s="24">
        <f t="shared" si="42"/>
        <v>3.6171370697215318E-3</v>
      </c>
      <c r="BR260">
        <f t="shared" si="38"/>
        <v>0.36106109619140603</v>
      </c>
      <c r="BS260">
        <f t="shared" si="39"/>
        <v>0</v>
      </c>
      <c r="BV260">
        <v>1.0129928588867189E-2</v>
      </c>
      <c r="BW260">
        <v>1.374053955078125E-2</v>
      </c>
      <c r="BY260">
        <f t="shared" si="40"/>
        <v>1.012992858886719</v>
      </c>
      <c r="BZ260">
        <f t="shared" si="41"/>
        <v>1.374053955078125</v>
      </c>
    </row>
    <row r="261" spans="43:78">
      <c r="AQ261">
        <v>0.2326545715332031</v>
      </c>
      <c r="AR261">
        <v>0.22186851501464841</v>
      </c>
      <c r="AS261" s="24">
        <f t="shared" si="35"/>
        <v>1.0728095588075264E-2</v>
      </c>
      <c r="AT261">
        <f t="shared" si="36"/>
        <v>1.0786056518554688E-2</v>
      </c>
      <c r="AU261">
        <f t="shared" si="37"/>
        <v>1</v>
      </c>
      <c r="AW261">
        <v>0</v>
      </c>
      <c r="AX261">
        <f t="shared" si="34"/>
        <v>0</v>
      </c>
      <c r="BO261">
        <v>23.265457153320309</v>
      </c>
      <c r="BP261">
        <v>22.18685150146484</v>
      </c>
      <c r="BQ261" s="24">
        <f t="shared" si="42"/>
        <v>1.0728095588075264E-2</v>
      </c>
      <c r="BR261">
        <f t="shared" si="38"/>
        <v>1.0786056518554688</v>
      </c>
      <c r="BS261">
        <f t="shared" si="39"/>
        <v>1</v>
      </c>
      <c r="BV261">
        <v>0.2326545715332031</v>
      </c>
      <c r="BW261">
        <v>0.22186851501464841</v>
      </c>
      <c r="BY261">
        <f t="shared" si="40"/>
        <v>23.265457153320309</v>
      </c>
      <c r="BZ261">
        <f t="shared" si="41"/>
        <v>22.18685150146484</v>
      </c>
    </row>
    <row r="262" spans="43:78">
      <c r="AQ262">
        <v>0</v>
      </c>
      <c r="AR262">
        <v>0</v>
      </c>
      <c r="AS262" s="24">
        <f t="shared" si="35"/>
        <v>0</v>
      </c>
      <c r="AT262">
        <f t="shared" si="36"/>
        <v>0</v>
      </c>
      <c r="AU262">
        <f t="shared" si="37"/>
        <v>1</v>
      </c>
      <c r="AW262">
        <v>0</v>
      </c>
      <c r="AX262">
        <f t="shared" si="34"/>
        <v>0</v>
      </c>
      <c r="BO262">
        <v>0</v>
      </c>
      <c r="BP262">
        <v>0</v>
      </c>
      <c r="BQ262" s="24">
        <f t="shared" si="42"/>
        <v>0</v>
      </c>
      <c r="BR262">
        <f t="shared" si="38"/>
        <v>0</v>
      </c>
      <c r="BS262">
        <f t="shared" si="39"/>
        <v>1</v>
      </c>
      <c r="BV262">
        <v>0</v>
      </c>
      <c r="BW262">
        <v>0</v>
      </c>
      <c r="BY262">
        <f t="shared" si="40"/>
        <v>0</v>
      </c>
      <c r="BZ262">
        <f t="shared" si="41"/>
        <v>0</v>
      </c>
    </row>
    <row r="263" spans="43:78">
      <c r="AQ263">
        <v>0</v>
      </c>
      <c r="AR263">
        <v>0</v>
      </c>
      <c r="AS263" s="24">
        <f t="shared" si="35"/>
        <v>0</v>
      </c>
      <c r="AT263">
        <f t="shared" si="36"/>
        <v>0</v>
      </c>
      <c r="AU263">
        <f t="shared" si="37"/>
        <v>1</v>
      </c>
      <c r="AW263">
        <v>2.777862548828125</v>
      </c>
      <c r="AX263">
        <f t="shared" si="34"/>
        <v>2.8000000000000001E-2</v>
      </c>
      <c r="BO263">
        <v>0</v>
      </c>
      <c r="BP263">
        <v>0</v>
      </c>
      <c r="BQ263" s="24">
        <f t="shared" si="42"/>
        <v>0</v>
      </c>
      <c r="BR263">
        <f t="shared" si="38"/>
        <v>0</v>
      </c>
      <c r="BS263">
        <f t="shared" si="39"/>
        <v>1</v>
      </c>
      <c r="BV263">
        <v>0</v>
      </c>
      <c r="BW263">
        <v>0</v>
      </c>
      <c r="BY263">
        <f t="shared" si="40"/>
        <v>0</v>
      </c>
      <c r="BZ263">
        <f t="shared" si="41"/>
        <v>0</v>
      </c>
    </row>
    <row r="264" spans="43:78">
      <c r="AQ264">
        <v>4.4269561767578118E-2</v>
      </c>
      <c r="AR264">
        <v>2.777862548828125E-2</v>
      </c>
      <c r="AS264" s="24">
        <f t="shared" si="35"/>
        <v>1.635570517257158E-2</v>
      </c>
      <c r="AT264">
        <f t="shared" si="36"/>
        <v>1.6490936279296868E-2</v>
      </c>
      <c r="AU264">
        <f t="shared" si="37"/>
        <v>0</v>
      </c>
      <c r="AW264">
        <v>8.38165283203125</v>
      </c>
      <c r="AX264">
        <f t="shared" ref="AX264:AX327" si="43">ROUND(AR265, 3)</f>
        <v>8.4000000000000005E-2</v>
      </c>
      <c r="BO264">
        <v>4.4269561767578116</v>
      </c>
      <c r="BP264">
        <v>2.777862548828125</v>
      </c>
      <c r="BQ264" s="24">
        <f t="shared" si="42"/>
        <v>1.635570517257158E-2</v>
      </c>
      <c r="BR264">
        <f t="shared" si="38"/>
        <v>1.6490936279296866</v>
      </c>
      <c r="BS264">
        <f t="shared" si="39"/>
        <v>0</v>
      </c>
      <c r="BV264">
        <v>4.4269561767578118E-2</v>
      </c>
      <c r="BW264">
        <v>2.777862548828125E-2</v>
      </c>
      <c r="BY264">
        <f t="shared" si="40"/>
        <v>4.4269561767578116</v>
      </c>
      <c r="BZ264">
        <f t="shared" si="41"/>
        <v>2.777862548828125</v>
      </c>
    </row>
    <row r="265" spans="43:78">
      <c r="AQ265">
        <v>8.707427978515625E-2</v>
      </c>
      <c r="AR265">
        <v>8.38165283203125E-2</v>
      </c>
      <c r="AS265" s="24">
        <f t="shared" ref="AS265:AS328" si="44">(ABS(EXP(AQ265) - EXP(AR265)) / ABS(EXP(AQ265)))</f>
        <v>3.2524507502396222E-3</v>
      </c>
      <c r="AT265">
        <f t="shared" ref="AT265:AT328" si="45">ABS(MIN(AQ265, 1-AQ265)- MIN(AR265, 1-AR265))</f>
        <v>3.25775146484375E-3</v>
      </c>
      <c r="AU265">
        <f t="shared" ref="AU265:AU328" si="46">IF(AND(MIN(AR265, 100-AR265) &lt;= 1.2*MIN(AQ265, 100- AQ265), MIN(AR265,100-AR265) &gt;= 0.8*MIN(AQ265, 100 -AQ265)), 1, 0)</f>
        <v>1</v>
      </c>
      <c r="AW265">
        <v>0</v>
      </c>
      <c r="AX265">
        <f t="shared" si="43"/>
        <v>0</v>
      </c>
      <c r="BO265">
        <v>8.707427978515625</v>
      </c>
      <c r="BP265">
        <v>8.38165283203125</v>
      </c>
      <c r="BQ265" s="24">
        <f t="shared" si="42"/>
        <v>3.2524507502396222E-3</v>
      </c>
      <c r="BR265">
        <f t="shared" ref="BR265:BR328" si="47">ABS(MIN(BO265, 100-BO265)- MIN(BP265, 100-BP265))</f>
        <v>0.325775146484375</v>
      </c>
      <c r="BS265">
        <f t="shared" ref="BS265:BS328" si="48">IF(AND(MIN(BP265, 100-BP265) &lt;= 1.2*MIN(BO265, 100- BO265), MIN(BP265,100-BP265) &gt;= 0.8*MIN(BO265, 100 -BO265)), 1, 0)</f>
        <v>1</v>
      </c>
      <c r="BV265">
        <v>8.707427978515625E-2</v>
      </c>
      <c r="BW265">
        <v>8.38165283203125E-2</v>
      </c>
      <c r="BY265">
        <f t="shared" ref="BY265:BY328" si="49">100*BV265</f>
        <v>8.707427978515625</v>
      </c>
      <c r="BZ265">
        <f t="shared" ref="BZ265:BZ328" si="50">100*BW265</f>
        <v>8.38165283203125</v>
      </c>
    </row>
    <row r="266" spans="43:78">
      <c r="AQ266">
        <v>0</v>
      </c>
      <c r="AR266">
        <v>0</v>
      </c>
      <c r="AS266" s="24">
        <f t="shared" si="44"/>
        <v>0</v>
      </c>
      <c r="AT266">
        <f t="shared" si="45"/>
        <v>0</v>
      </c>
      <c r="AU266">
        <f t="shared" si="46"/>
        <v>1</v>
      </c>
      <c r="AW266">
        <v>0</v>
      </c>
      <c r="AX266">
        <f t="shared" si="43"/>
        <v>0</v>
      </c>
      <c r="BO266">
        <v>0</v>
      </c>
      <c r="BP266">
        <v>0</v>
      </c>
      <c r="BQ266" s="24">
        <f t="shared" si="42"/>
        <v>0</v>
      </c>
      <c r="BR266">
        <f t="shared" si="47"/>
        <v>0</v>
      </c>
      <c r="BS266">
        <f t="shared" si="48"/>
        <v>1</v>
      </c>
      <c r="BV266">
        <v>0</v>
      </c>
      <c r="BW266">
        <v>0</v>
      </c>
      <c r="BY266">
        <f t="shared" si="49"/>
        <v>0</v>
      </c>
      <c r="BZ266">
        <f t="shared" si="50"/>
        <v>0</v>
      </c>
    </row>
    <row r="267" spans="43:78">
      <c r="AQ267">
        <v>0</v>
      </c>
      <c r="AR267">
        <v>0</v>
      </c>
      <c r="AS267" s="24">
        <f t="shared" si="44"/>
        <v>0</v>
      </c>
      <c r="AT267">
        <f t="shared" si="45"/>
        <v>0</v>
      </c>
      <c r="AU267">
        <f t="shared" si="46"/>
        <v>1</v>
      </c>
      <c r="AW267">
        <v>0</v>
      </c>
      <c r="AX267">
        <f t="shared" si="43"/>
        <v>0</v>
      </c>
      <c r="BO267">
        <v>0</v>
      </c>
      <c r="BP267">
        <v>0</v>
      </c>
      <c r="BQ267" s="24">
        <f t="shared" si="42"/>
        <v>0</v>
      </c>
      <c r="BR267">
        <f t="shared" si="47"/>
        <v>0</v>
      </c>
      <c r="BS267">
        <f t="shared" si="48"/>
        <v>1</v>
      </c>
      <c r="BV267">
        <v>0</v>
      </c>
      <c r="BW267">
        <v>0</v>
      </c>
      <c r="BY267">
        <f t="shared" si="49"/>
        <v>0</v>
      </c>
      <c r="BZ267">
        <f t="shared" si="50"/>
        <v>0</v>
      </c>
    </row>
    <row r="268" spans="43:78">
      <c r="AQ268">
        <v>0</v>
      </c>
      <c r="AR268">
        <v>0</v>
      </c>
      <c r="AS268" s="24">
        <f t="shared" si="44"/>
        <v>0</v>
      </c>
      <c r="AT268">
        <f t="shared" si="45"/>
        <v>0</v>
      </c>
      <c r="AU268">
        <f t="shared" si="46"/>
        <v>1</v>
      </c>
      <c r="AW268">
        <v>2.880096435546875E-2</v>
      </c>
      <c r="AX268">
        <f t="shared" si="43"/>
        <v>0</v>
      </c>
      <c r="BO268">
        <v>0</v>
      </c>
      <c r="BP268">
        <v>0</v>
      </c>
      <c r="BQ268" s="24">
        <f t="shared" si="42"/>
        <v>0</v>
      </c>
      <c r="BR268">
        <f t="shared" si="47"/>
        <v>0</v>
      </c>
      <c r="BS268">
        <f t="shared" si="48"/>
        <v>1</v>
      </c>
      <c r="BV268">
        <v>0</v>
      </c>
      <c r="BW268">
        <v>0</v>
      </c>
      <c r="BY268">
        <f t="shared" si="49"/>
        <v>0</v>
      </c>
      <c r="BZ268">
        <f t="shared" si="50"/>
        <v>0</v>
      </c>
    </row>
    <row r="269" spans="43:78">
      <c r="AQ269">
        <v>7.171630859375E-4</v>
      </c>
      <c r="AR269">
        <v>2.880096435546875E-4</v>
      </c>
      <c r="AS269" s="24">
        <f t="shared" si="44"/>
        <v>4.2906136921597854E-4</v>
      </c>
      <c r="AT269">
        <f t="shared" si="45"/>
        <v>4.291534423828125E-4</v>
      </c>
      <c r="AU269">
        <f t="shared" si="46"/>
        <v>0</v>
      </c>
      <c r="AW269">
        <v>0</v>
      </c>
      <c r="AX269">
        <f t="shared" si="43"/>
        <v>0</v>
      </c>
      <c r="BO269">
        <v>7.171630859375E-2</v>
      </c>
      <c r="BP269">
        <v>2.880096435546875E-2</v>
      </c>
      <c r="BQ269" s="24">
        <f t="shared" si="42"/>
        <v>4.2906136921597854E-4</v>
      </c>
      <c r="BR269">
        <f t="shared" si="47"/>
        <v>4.291534423828125E-2</v>
      </c>
      <c r="BS269">
        <f t="shared" si="48"/>
        <v>0</v>
      </c>
      <c r="BV269">
        <v>7.171630859375E-4</v>
      </c>
      <c r="BW269">
        <v>2.880096435546875E-4</v>
      </c>
      <c r="BY269">
        <f t="shared" si="49"/>
        <v>7.171630859375E-2</v>
      </c>
      <c r="BZ269">
        <f t="shared" si="50"/>
        <v>2.880096435546875E-2</v>
      </c>
    </row>
    <row r="270" spans="43:78">
      <c r="AQ270">
        <v>0</v>
      </c>
      <c r="AR270">
        <v>0</v>
      </c>
      <c r="AS270" s="24">
        <f t="shared" si="44"/>
        <v>0</v>
      </c>
      <c r="AT270">
        <f t="shared" si="45"/>
        <v>0</v>
      </c>
      <c r="AU270">
        <f t="shared" si="46"/>
        <v>1</v>
      </c>
      <c r="AW270">
        <v>0</v>
      </c>
      <c r="AX270">
        <f t="shared" si="43"/>
        <v>0</v>
      </c>
      <c r="BO270">
        <v>0</v>
      </c>
      <c r="BP270">
        <v>0</v>
      </c>
      <c r="BQ270" s="24">
        <f t="shared" si="42"/>
        <v>0</v>
      </c>
      <c r="BR270">
        <f t="shared" si="47"/>
        <v>0</v>
      </c>
      <c r="BS270">
        <f t="shared" si="48"/>
        <v>1</v>
      </c>
      <c r="BV270">
        <v>0</v>
      </c>
      <c r="BW270">
        <v>0</v>
      </c>
      <c r="BY270">
        <f t="shared" si="49"/>
        <v>0</v>
      </c>
      <c r="BZ270">
        <f t="shared" si="50"/>
        <v>0</v>
      </c>
    </row>
    <row r="271" spans="43:78">
      <c r="AQ271">
        <v>0</v>
      </c>
      <c r="AR271">
        <v>0</v>
      </c>
      <c r="AS271" s="24">
        <f t="shared" si="44"/>
        <v>0</v>
      </c>
      <c r="AT271">
        <f t="shared" si="45"/>
        <v>0</v>
      </c>
      <c r="AU271">
        <f t="shared" si="46"/>
        <v>1</v>
      </c>
      <c r="AW271">
        <v>0</v>
      </c>
      <c r="AX271">
        <f t="shared" si="43"/>
        <v>0</v>
      </c>
      <c r="BO271">
        <v>0</v>
      </c>
      <c r="BP271">
        <v>0</v>
      </c>
      <c r="BQ271" s="24">
        <f t="shared" si="42"/>
        <v>0</v>
      </c>
      <c r="BR271">
        <f t="shared" si="47"/>
        <v>0</v>
      </c>
      <c r="BS271">
        <f t="shared" si="48"/>
        <v>1</v>
      </c>
      <c r="BV271">
        <v>0</v>
      </c>
      <c r="BW271">
        <v>0</v>
      </c>
      <c r="BY271">
        <f t="shared" si="49"/>
        <v>0</v>
      </c>
      <c r="BZ271">
        <f t="shared" si="50"/>
        <v>0</v>
      </c>
    </row>
    <row r="272" spans="43:78">
      <c r="AQ272">
        <v>0</v>
      </c>
      <c r="AR272">
        <v>0</v>
      </c>
      <c r="AS272" s="24">
        <f t="shared" si="44"/>
        <v>0</v>
      </c>
      <c r="AT272">
        <f t="shared" si="45"/>
        <v>0</v>
      </c>
      <c r="AU272">
        <f t="shared" si="46"/>
        <v>1</v>
      </c>
      <c r="AW272">
        <v>4.57763671875E-2</v>
      </c>
      <c r="AX272">
        <f t="shared" si="43"/>
        <v>0</v>
      </c>
      <c r="BO272">
        <v>0</v>
      </c>
      <c r="BP272">
        <v>0</v>
      </c>
      <c r="BQ272" s="24">
        <f t="shared" si="42"/>
        <v>0</v>
      </c>
      <c r="BR272">
        <f t="shared" si="47"/>
        <v>0</v>
      </c>
      <c r="BS272">
        <f t="shared" si="48"/>
        <v>1</v>
      </c>
      <c r="BV272">
        <v>0</v>
      </c>
      <c r="BW272">
        <v>0</v>
      </c>
      <c r="BY272">
        <f t="shared" si="49"/>
        <v>0</v>
      </c>
      <c r="BZ272">
        <f t="shared" si="50"/>
        <v>0</v>
      </c>
    </row>
    <row r="273" spans="43:78">
      <c r="AQ273">
        <v>1.0356903076171879E-3</v>
      </c>
      <c r="AR273">
        <v>4.57763671875E-4</v>
      </c>
      <c r="AS273" s="24">
        <f t="shared" si="44"/>
        <v>5.7775966831066371E-4</v>
      </c>
      <c r="AT273">
        <f t="shared" si="45"/>
        <v>5.7792663574218793E-4</v>
      </c>
      <c r="AU273">
        <f t="shared" si="46"/>
        <v>0</v>
      </c>
      <c r="AW273">
        <v>0</v>
      </c>
      <c r="AX273">
        <f t="shared" si="43"/>
        <v>0</v>
      </c>
      <c r="BO273">
        <v>0.10356903076171881</v>
      </c>
      <c r="BP273">
        <v>4.57763671875E-2</v>
      </c>
      <c r="BQ273" s="24">
        <f t="shared" si="42"/>
        <v>5.7775966831066371E-4</v>
      </c>
      <c r="BR273">
        <f t="shared" si="47"/>
        <v>5.7792663574218806E-2</v>
      </c>
      <c r="BS273">
        <f t="shared" si="48"/>
        <v>0</v>
      </c>
      <c r="BV273">
        <v>1.0356903076171879E-3</v>
      </c>
      <c r="BW273">
        <v>4.57763671875E-4</v>
      </c>
      <c r="BY273">
        <f t="shared" si="49"/>
        <v>0.10356903076171879</v>
      </c>
      <c r="BZ273">
        <f t="shared" si="50"/>
        <v>4.57763671875E-2</v>
      </c>
    </row>
    <row r="274" spans="43:78">
      <c r="AQ274">
        <v>0</v>
      </c>
      <c r="AR274">
        <v>0</v>
      </c>
      <c r="AS274" s="24">
        <f t="shared" si="44"/>
        <v>0</v>
      </c>
      <c r="AT274">
        <f t="shared" si="45"/>
        <v>0</v>
      </c>
      <c r="AU274">
        <f t="shared" si="46"/>
        <v>1</v>
      </c>
      <c r="AW274">
        <v>0</v>
      </c>
      <c r="AX274">
        <f t="shared" si="43"/>
        <v>0</v>
      </c>
      <c r="BO274">
        <v>0</v>
      </c>
      <c r="BP274">
        <v>0</v>
      </c>
      <c r="BQ274" s="24">
        <f t="shared" si="42"/>
        <v>0</v>
      </c>
      <c r="BR274">
        <f t="shared" si="47"/>
        <v>0</v>
      </c>
      <c r="BS274">
        <f t="shared" si="48"/>
        <v>1</v>
      </c>
      <c r="BV274">
        <v>0</v>
      </c>
      <c r="BW274">
        <v>0</v>
      </c>
      <c r="BY274">
        <f t="shared" si="49"/>
        <v>0</v>
      </c>
      <c r="BZ274">
        <f t="shared" si="50"/>
        <v>0</v>
      </c>
    </row>
    <row r="275" spans="43:78">
      <c r="AQ275">
        <v>0</v>
      </c>
      <c r="AR275">
        <v>0</v>
      </c>
      <c r="AS275" s="24">
        <f t="shared" si="44"/>
        <v>0</v>
      </c>
      <c r="AT275">
        <f t="shared" si="45"/>
        <v>0</v>
      </c>
      <c r="AU275">
        <f t="shared" si="46"/>
        <v>1</v>
      </c>
      <c r="AW275">
        <v>0</v>
      </c>
      <c r="AX275">
        <f t="shared" si="43"/>
        <v>0</v>
      </c>
      <c r="BO275">
        <v>0</v>
      </c>
      <c r="BP275">
        <v>0</v>
      </c>
      <c r="BQ275" s="24">
        <f t="shared" si="42"/>
        <v>0</v>
      </c>
      <c r="BR275">
        <f t="shared" si="47"/>
        <v>0</v>
      </c>
      <c r="BS275">
        <f t="shared" si="48"/>
        <v>1</v>
      </c>
      <c r="BV275">
        <v>0</v>
      </c>
      <c r="BW275">
        <v>0</v>
      </c>
      <c r="BY275">
        <f t="shared" si="49"/>
        <v>0</v>
      </c>
      <c r="BZ275">
        <f t="shared" si="50"/>
        <v>0</v>
      </c>
    </row>
    <row r="276" spans="43:78">
      <c r="AQ276">
        <v>0</v>
      </c>
      <c r="AR276">
        <v>0</v>
      </c>
      <c r="AS276" s="24">
        <f t="shared" si="44"/>
        <v>0</v>
      </c>
      <c r="AT276">
        <f t="shared" si="45"/>
        <v>0</v>
      </c>
      <c r="AU276">
        <f t="shared" si="46"/>
        <v>1</v>
      </c>
      <c r="AW276">
        <v>6.2250137329101563</v>
      </c>
      <c r="AX276">
        <f t="shared" si="43"/>
        <v>6.2E-2</v>
      </c>
      <c r="BO276">
        <v>0</v>
      </c>
      <c r="BP276">
        <v>0</v>
      </c>
      <c r="BQ276" s="24">
        <f t="shared" ref="BQ276:BQ339" si="51">(ABS(EXP(AQ276) - EXP(AR276)) / ABS(EXP(AQ276)))</f>
        <v>0</v>
      </c>
      <c r="BR276">
        <f t="shared" si="47"/>
        <v>0</v>
      </c>
      <c r="BS276">
        <f t="shared" si="48"/>
        <v>1</v>
      </c>
      <c r="BV276">
        <v>0</v>
      </c>
      <c r="BW276">
        <v>0</v>
      </c>
      <c r="BY276">
        <f t="shared" si="49"/>
        <v>0</v>
      </c>
      <c r="BZ276">
        <f t="shared" si="50"/>
        <v>0</v>
      </c>
    </row>
    <row r="277" spans="43:78">
      <c r="AQ277">
        <v>6.8195343017578125E-2</v>
      </c>
      <c r="AR277">
        <v>6.2250137329101563E-2</v>
      </c>
      <c r="AS277" s="24">
        <f t="shared" si="44"/>
        <v>5.9275679238271891E-3</v>
      </c>
      <c r="AT277">
        <f t="shared" si="45"/>
        <v>5.9452056884765625E-3</v>
      </c>
      <c r="AU277">
        <f t="shared" si="46"/>
        <v>1</v>
      </c>
      <c r="AW277">
        <v>1.9073486328125E-4</v>
      </c>
      <c r="AX277">
        <f t="shared" si="43"/>
        <v>0</v>
      </c>
      <c r="BO277">
        <v>6.8195343017578116</v>
      </c>
      <c r="BP277">
        <v>6.2250137329101563</v>
      </c>
      <c r="BQ277" s="24">
        <f t="shared" si="51"/>
        <v>5.9275679238271891E-3</v>
      </c>
      <c r="BR277">
        <f t="shared" si="47"/>
        <v>0.59452056884765536</v>
      </c>
      <c r="BS277">
        <f t="shared" si="48"/>
        <v>1</v>
      </c>
      <c r="BV277">
        <v>6.8195343017578125E-2</v>
      </c>
      <c r="BW277">
        <v>6.2250137329101563E-2</v>
      </c>
      <c r="BY277">
        <f t="shared" si="49"/>
        <v>6.8195343017578125</v>
      </c>
      <c r="BZ277">
        <f t="shared" si="50"/>
        <v>6.2250137329101563</v>
      </c>
    </row>
    <row r="278" spans="43:78">
      <c r="AQ278">
        <v>0</v>
      </c>
      <c r="AR278">
        <v>1.9073486328125E-6</v>
      </c>
      <c r="AS278" s="24">
        <f t="shared" si="44"/>
        <v>1.9073504518019035E-6</v>
      </c>
      <c r="AT278">
        <f t="shared" si="45"/>
        <v>1.9073486328125E-6</v>
      </c>
      <c r="AU278">
        <f t="shared" si="46"/>
        <v>0</v>
      </c>
      <c r="AW278">
        <v>13.28983306884766</v>
      </c>
      <c r="AX278">
        <f t="shared" si="43"/>
        <v>0.13300000000000001</v>
      </c>
      <c r="BO278">
        <v>0</v>
      </c>
      <c r="BP278">
        <v>1.9073486328125E-4</v>
      </c>
      <c r="BQ278" s="24">
        <f t="shared" si="51"/>
        <v>1.9073504518019035E-6</v>
      </c>
      <c r="BR278">
        <f t="shared" si="47"/>
        <v>1.9073486328125E-4</v>
      </c>
      <c r="BS278">
        <f t="shared" si="48"/>
        <v>0</v>
      </c>
      <c r="BV278">
        <v>0</v>
      </c>
      <c r="BW278">
        <v>1.9073486328125E-6</v>
      </c>
      <c r="BY278">
        <f t="shared" si="49"/>
        <v>0</v>
      </c>
      <c r="BZ278">
        <f t="shared" si="50"/>
        <v>1.9073486328125E-4</v>
      </c>
    </row>
    <row r="279" spans="43:78">
      <c r="AQ279">
        <v>0.12792778015136719</v>
      </c>
      <c r="AR279">
        <v>0.13289833068847659</v>
      </c>
      <c r="AS279" s="24">
        <f t="shared" si="44"/>
        <v>4.982924216268109E-3</v>
      </c>
      <c r="AT279">
        <f t="shared" si="45"/>
        <v>4.9705505371094028E-3</v>
      </c>
      <c r="AU279">
        <f t="shared" si="46"/>
        <v>1</v>
      </c>
      <c r="AW279">
        <v>0</v>
      </c>
      <c r="AX279">
        <f t="shared" si="43"/>
        <v>0</v>
      </c>
      <c r="BO279">
        <v>12.792778015136721</v>
      </c>
      <c r="BP279">
        <v>13.28983306884766</v>
      </c>
      <c r="BQ279" s="24">
        <f t="shared" si="51"/>
        <v>4.982924216268109E-3</v>
      </c>
      <c r="BR279">
        <f t="shared" si="47"/>
        <v>0.49705505371093928</v>
      </c>
      <c r="BS279">
        <f t="shared" si="48"/>
        <v>1</v>
      </c>
      <c r="BV279">
        <v>0.12792778015136719</v>
      </c>
      <c r="BW279">
        <v>0.13289833068847659</v>
      </c>
      <c r="BY279">
        <f t="shared" si="49"/>
        <v>12.792778015136719</v>
      </c>
      <c r="BZ279">
        <f t="shared" si="50"/>
        <v>13.28983306884766</v>
      </c>
    </row>
    <row r="280" spans="43:78">
      <c r="AQ280">
        <v>0</v>
      </c>
      <c r="AR280">
        <v>0</v>
      </c>
      <c r="AS280" s="24">
        <f t="shared" si="44"/>
        <v>0</v>
      </c>
      <c r="AT280">
        <f t="shared" si="45"/>
        <v>0</v>
      </c>
      <c r="AU280">
        <f t="shared" si="46"/>
        <v>1</v>
      </c>
      <c r="AW280">
        <v>24.228286743164059</v>
      </c>
      <c r="AX280">
        <f t="shared" si="43"/>
        <v>0.24199999999999999</v>
      </c>
      <c r="BO280">
        <v>0</v>
      </c>
      <c r="BP280">
        <v>0</v>
      </c>
      <c r="BQ280" s="24">
        <f t="shared" si="51"/>
        <v>0</v>
      </c>
      <c r="BR280">
        <f t="shared" si="47"/>
        <v>0</v>
      </c>
      <c r="BS280">
        <f t="shared" si="48"/>
        <v>1</v>
      </c>
      <c r="BV280">
        <v>0</v>
      </c>
      <c r="BW280">
        <v>0</v>
      </c>
      <c r="BY280">
        <f t="shared" si="49"/>
        <v>0</v>
      </c>
      <c r="BZ280">
        <f t="shared" si="50"/>
        <v>0</v>
      </c>
    </row>
    <row r="281" spans="43:78">
      <c r="AQ281">
        <v>0.25749778747558588</v>
      </c>
      <c r="AR281">
        <v>0.2422828674316406</v>
      </c>
      <c r="AS281" s="24">
        <f t="shared" si="44"/>
        <v>1.5099757948449531E-2</v>
      </c>
      <c r="AT281">
        <f t="shared" si="45"/>
        <v>1.5214920043945285E-2</v>
      </c>
      <c r="AU281">
        <f t="shared" si="46"/>
        <v>1</v>
      </c>
      <c r="AW281">
        <v>1.439857482910156</v>
      </c>
      <c r="AX281">
        <f t="shared" si="43"/>
        <v>1.4E-2</v>
      </c>
      <c r="BO281">
        <v>25.74977874755859</v>
      </c>
      <c r="BP281">
        <v>24.228286743164059</v>
      </c>
      <c r="BQ281" s="24">
        <f t="shared" si="51"/>
        <v>1.5099757948449531E-2</v>
      </c>
      <c r="BR281">
        <f t="shared" si="47"/>
        <v>1.5214920043945313</v>
      </c>
      <c r="BS281">
        <f t="shared" si="48"/>
        <v>1</v>
      </c>
      <c r="BV281">
        <v>0.25749778747558588</v>
      </c>
      <c r="BW281">
        <v>0.2422828674316406</v>
      </c>
      <c r="BY281">
        <f t="shared" si="49"/>
        <v>25.749778747558587</v>
      </c>
      <c r="BZ281">
        <f t="shared" si="50"/>
        <v>24.228286743164059</v>
      </c>
    </row>
    <row r="282" spans="43:78">
      <c r="AQ282">
        <v>1.2800216674804689E-2</v>
      </c>
      <c r="AR282">
        <v>1.4398574829101561E-2</v>
      </c>
      <c r="AS282" s="24">
        <f t="shared" si="44"/>
        <v>1.5996362095308302E-3</v>
      </c>
      <c r="AT282">
        <f t="shared" si="45"/>
        <v>1.5983581542968715E-3</v>
      </c>
      <c r="AU282">
        <f t="shared" si="46"/>
        <v>1</v>
      </c>
      <c r="AW282">
        <v>43.050003051757813</v>
      </c>
      <c r="AX282">
        <f t="shared" si="43"/>
        <v>0.43099999999999999</v>
      </c>
      <c r="BO282">
        <v>1.280021667480469</v>
      </c>
      <c r="BP282">
        <v>1.439857482910156</v>
      </c>
      <c r="BQ282" s="24">
        <f t="shared" si="51"/>
        <v>1.5996362095308302E-3</v>
      </c>
      <c r="BR282">
        <f t="shared" si="47"/>
        <v>0.15983581542968706</v>
      </c>
      <c r="BS282">
        <f t="shared" si="48"/>
        <v>1</v>
      </c>
      <c r="BV282">
        <v>1.2800216674804689E-2</v>
      </c>
      <c r="BW282">
        <v>1.4398574829101561E-2</v>
      </c>
      <c r="BY282">
        <f t="shared" si="49"/>
        <v>1.280021667480469</v>
      </c>
      <c r="BZ282">
        <f t="shared" si="50"/>
        <v>1.439857482910156</v>
      </c>
    </row>
    <row r="283" spans="43:78">
      <c r="AQ283">
        <v>0.42000579833984381</v>
      </c>
      <c r="AR283">
        <v>0.43050003051757813</v>
      </c>
      <c r="AS283" s="24">
        <f t="shared" si="44"/>
        <v>1.0549489758369418E-2</v>
      </c>
      <c r="AT283">
        <f t="shared" si="45"/>
        <v>1.0494232177734319E-2</v>
      </c>
      <c r="AU283">
        <f t="shared" si="46"/>
        <v>1</v>
      </c>
      <c r="AW283">
        <v>49.850845336914063</v>
      </c>
      <c r="AX283">
        <f t="shared" si="43"/>
        <v>0.499</v>
      </c>
      <c r="BO283">
        <v>42.000579833984382</v>
      </c>
      <c r="BP283">
        <v>43.050003051757813</v>
      </c>
      <c r="BQ283" s="24">
        <f t="shared" si="51"/>
        <v>1.0549489758369418E-2</v>
      </c>
      <c r="BR283">
        <f t="shared" si="47"/>
        <v>1.0494232177734304</v>
      </c>
      <c r="BS283">
        <f t="shared" si="48"/>
        <v>1</v>
      </c>
      <c r="BV283">
        <v>0.42000579833984381</v>
      </c>
      <c r="BW283">
        <v>0.43050003051757813</v>
      </c>
      <c r="BY283">
        <f t="shared" si="49"/>
        <v>42.000579833984382</v>
      </c>
      <c r="BZ283">
        <f t="shared" si="50"/>
        <v>43.050003051757813</v>
      </c>
    </row>
    <row r="284" spans="43:78">
      <c r="AQ284">
        <v>0.4977569580078125</v>
      </c>
      <c r="AR284">
        <v>0.49850845336914063</v>
      </c>
      <c r="AS284" s="24">
        <f t="shared" si="44"/>
        <v>7.5177780471438001E-4</v>
      </c>
      <c r="AT284">
        <f t="shared" si="45"/>
        <v>7.51495361328125E-4</v>
      </c>
      <c r="AU284">
        <f t="shared" si="46"/>
        <v>1</v>
      </c>
      <c r="AW284">
        <v>0</v>
      </c>
      <c r="AX284">
        <f t="shared" si="43"/>
        <v>0</v>
      </c>
      <c r="BO284">
        <v>49.77569580078125</v>
      </c>
      <c r="BP284">
        <v>49.850845336914063</v>
      </c>
      <c r="BQ284" s="24">
        <f t="shared" si="51"/>
        <v>7.5177780471438001E-4</v>
      </c>
      <c r="BR284">
        <f t="shared" si="47"/>
        <v>7.51495361328125E-2</v>
      </c>
      <c r="BS284">
        <f t="shared" si="48"/>
        <v>1</v>
      </c>
      <c r="BV284">
        <v>0.4977569580078125</v>
      </c>
      <c r="BW284">
        <v>0.49850845336914063</v>
      </c>
      <c r="BY284">
        <f t="shared" si="49"/>
        <v>49.77569580078125</v>
      </c>
      <c r="BZ284">
        <f t="shared" si="50"/>
        <v>49.850845336914063</v>
      </c>
    </row>
    <row r="285" spans="43:78">
      <c r="AQ285">
        <v>0</v>
      </c>
      <c r="AR285">
        <v>0</v>
      </c>
      <c r="AS285" s="24">
        <f t="shared" si="44"/>
        <v>0</v>
      </c>
      <c r="AT285">
        <f t="shared" si="45"/>
        <v>0</v>
      </c>
      <c r="AU285">
        <f t="shared" si="46"/>
        <v>1</v>
      </c>
      <c r="AW285">
        <v>0</v>
      </c>
      <c r="AX285">
        <f t="shared" si="43"/>
        <v>0</v>
      </c>
      <c r="BO285">
        <v>0</v>
      </c>
      <c r="BP285">
        <v>0</v>
      </c>
      <c r="BQ285" s="24">
        <f t="shared" si="51"/>
        <v>0</v>
      </c>
      <c r="BR285">
        <f t="shared" si="47"/>
        <v>0</v>
      </c>
      <c r="BS285">
        <f t="shared" si="48"/>
        <v>1</v>
      </c>
      <c r="BV285">
        <v>0</v>
      </c>
      <c r="BW285">
        <v>0</v>
      </c>
      <c r="BY285">
        <f t="shared" si="49"/>
        <v>0</v>
      </c>
      <c r="BZ285">
        <f t="shared" si="50"/>
        <v>0</v>
      </c>
    </row>
    <row r="286" spans="43:78">
      <c r="AQ286">
        <v>0</v>
      </c>
      <c r="AR286">
        <v>0</v>
      </c>
      <c r="AS286" s="24">
        <f t="shared" si="44"/>
        <v>0</v>
      </c>
      <c r="AT286">
        <f t="shared" si="45"/>
        <v>0</v>
      </c>
      <c r="AU286">
        <f t="shared" si="46"/>
        <v>1</v>
      </c>
      <c r="AW286">
        <v>29.66976165771484</v>
      </c>
      <c r="AX286">
        <f t="shared" si="43"/>
        <v>0.29699999999999999</v>
      </c>
      <c r="BO286">
        <v>0</v>
      </c>
      <c r="BP286">
        <v>0</v>
      </c>
      <c r="BQ286" s="24">
        <f t="shared" si="51"/>
        <v>0</v>
      </c>
      <c r="BR286">
        <f t="shared" si="47"/>
        <v>0</v>
      </c>
      <c r="BS286">
        <f t="shared" si="48"/>
        <v>1</v>
      </c>
      <c r="BV286">
        <v>0</v>
      </c>
      <c r="BW286">
        <v>0</v>
      </c>
      <c r="BY286">
        <f t="shared" si="49"/>
        <v>0</v>
      </c>
      <c r="BZ286">
        <f t="shared" si="50"/>
        <v>0</v>
      </c>
    </row>
    <row r="287" spans="43:78">
      <c r="AQ287">
        <v>0.24524497985839841</v>
      </c>
      <c r="AR287">
        <v>0.29669761657714838</v>
      </c>
      <c r="AS287" s="24">
        <f t="shared" si="44"/>
        <v>5.2799321080908367E-2</v>
      </c>
      <c r="AT287">
        <f t="shared" si="45"/>
        <v>5.1452636718749972E-2</v>
      </c>
      <c r="AU287">
        <f t="shared" si="46"/>
        <v>0</v>
      </c>
      <c r="AW287">
        <v>1.365852355957031</v>
      </c>
      <c r="AX287">
        <f t="shared" si="43"/>
        <v>1.4E-2</v>
      </c>
      <c r="BO287">
        <v>24.52449798583984</v>
      </c>
      <c r="BP287">
        <v>29.66976165771484</v>
      </c>
      <c r="BQ287" s="24">
        <f t="shared" si="51"/>
        <v>5.2799321080908367E-2</v>
      </c>
      <c r="BR287">
        <f t="shared" si="47"/>
        <v>5.145263671875</v>
      </c>
      <c r="BS287">
        <f t="shared" si="48"/>
        <v>0</v>
      </c>
      <c r="BV287">
        <v>0.24524497985839841</v>
      </c>
      <c r="BW287">
        <v>0.29669761657714838</v>
      </c>
      <c r="BY287">
        <f t="shared" si="49"/>
        <v>24.52449798583984</v>
      </c>
      <c r="BZ287">
        <f t="shared" si="50"/>
        <v>29.669761657714837</v>
      </c>
    </row>
    <row r="288" spans="43:78">
      <c r="AQ288">
        <v>2.1152496337890622E-2</v>
      </c>
      <c r="AR288">
        <v>1.3658523559570311E-2</v>
      </c>
      <c r="AS288" s="24">
        <f t="shared" si="44"/>
        <v>7.4659629762238089E-3</v>
      </c>
      <c r="AT288">
        <f t="shared" si="45"/>
        <v>7.4939727783203108E-3</v>
      </c>
      <c r="AU288">
        <f t="shared" si="46"/>
        <v>0</v>
      </c>
      <c r="AW288">
        <v>0</v>
      </c>
      <c r="AX288">
        <f t="shared" si="43"/>
        <v>0</v>
      </c>
      <c r="BO288">
        <v>2.1152496337890621</v>
      </c>
      <c r="BP288">
        <v>1.365852355957031</v>
      </c>
      <c r="BQ288" s="24">
        <f t="shared" si="51"/>
        <v>7.4659629762238089E-3</v>
      </c>
      <c r="BR288">
        <f t="shared" si="47"/>
        <v>0.74939727783203103</v>
      </c>
      <c r="BS288">
        <f t="shared" si="48"/>
        <v>0</v>
      </c>
      <c r="BV288">
        <v>2.1152496337890622E-2</v>
      </c>
      <c r="BW288">
        <v>1.3658523559570311E-2</v>
      </c>
      <c r="BY288">
        <f t="shared" si="49"/>
        <v>2.1152496337890621</v>
      </c>
      <c r="BZ288">
        <f t="shared" si="50"/>
        <v>1.365852355957031</v>
      </c>
    </row>
    <row r="289" spans="43:78">
      <c r="AQ289">
        <v>0</v>
      </c>
      <c r="AR289">
        <v>0</v>
      </c>
      <c r="AS289" s="24">
        <f t="shared" si="44"/>
        <v>0</v>
      </c>
      <c r="AT289">
        <f t="shared" si="45"/>
        <v>0</v>
      </c>
      <c r="AU289">
        <f t="shared" si="46"/>
        <v>1</v>
      </c>
      <c r="AW289">
        <v>0</v>
      </c>
      <c r="AX289">
        <f t="shared" si="43"/>
        <v>0</v>
      </c>
      <c r="BO289">
        <v>0</v>
      </c>
      <c r="BP289">
        <v>0</v>
      </c>
      <c r="BQ289" s="24">
        <f t="shared" si="51"/>
        <v>0</v>
      </c>
      <c r="BR289">
        <f t="shared" si="47"/>
        <v>0</v>
      </c>
      <c r="BS289">
        <f t="shared" si="48"/>
        <v>1</v>
      </c>
      <c r="BV289">
        <v>0</v>
      </c>
      <c r="BW289">
        <v>0</v>
      </c>
      <c r="BY289">
        <f t="shared" si="49"/>
        <v>0</v>
      </c>
      <c r="BZ289">
        <f t="shared" si="50"/>
        <v>0</v>
      </c>
    </row>
    <row r="290" spans="43:78">
      <c r="AQ290">
        <v>0</v>
      </c>
      <c r="AR290">
        <v>0</v>
      </c>
      <c r="AS290" s="24">
        <f t="shared" si="44"/>
        <v>0</v>
      </c>
      <c r="AT290">
        <f t="shared" si="45"/>
        <v>0</v>
      </c>
      <c r="AU290">
        <f t="shared" si="46"/>
        <v>1</v>
      </c>
      <c r="AW290">
        <v>0.69904327392578125</v>
      </c>
      <c r="AX290">
        <f t="shared" si="43"/>
        <v>7.0000000000000001E-3</v>
      </c>
      <c r="BO290">
        <v>0</v>
      </c>
      <c r="BP290">
        <v>0</v>
      </c>
      <c r="BQ290" s="24">
        <f t="shared" si="51"/>
        <v>0</v>
      </c>
      <c r="BR290">
        <f t="shared" si="47"/>
        <v>0</v>
      </c>
      <c r="BS290">
        <f t="shared" si="48"/>
        <v>1</v>
      </c>
      <c r="BV290">
        <v>0</v>
      </c>
      <c r="BW290">
        <v>0</v>
      </c>
      <c r="BY290">
        <f t="shared" si="49"/>
        <v>0</v>
      </c>
      <c r="BZ290">
        <f t="shared" si="50"/>
        <v>0</v>
      </c>
    </row>
    <row r="291" spans="43:78">
      <c r="AQ291">
        <v>1.6660690307617191E-2</v>
      </c>
      <c r="AR291">
        <v>6.9904327392578116E-3</v>
      </c>
      <c r="AS291" s="24">
        <f t="shared" si="44"/>
        <v>9.6236509811952215E-3</v>
      </c>
      <c r="AT291">
        <f t="shared" si="45"/>
        <v>9.6702575683593785E-3</v>
      </c>
      <c r="AU291">
        <f t="shared" si="46"/>
        <v>0</v>
      </c>
      <c r="AW291">
        <v>45.352745056152337</v>
      </c>
      <c r="AX291">
        <f t="shared" si="43"/>
        <v>0.45400000000000001</v>
      </c>
      <c r="BO291">
        <v>1.666069030761719</v>
      </c>
      <c r="BP291">
        <v>1.049041748046875</v>
      </c>
      <c r="BQ291" s="24">
        <f t="shared" si="51"/>
        <v>9.6236509811952215E-3</v>
      </c>
      <c r="BR291">
        <f t="shared" si="47"/>
        <v>0.61702728271484397</v>
      </c>
      <c r="BS291">
        <f t="shared" si="48"/>
        <v>0</v>
      </c>
      <c r="BV291">
        <v>1.6660690307617191E-2</v>
      </c>
      <c r="BW291">
        <v>6.9904327392578116E-3</v>
      </c>
      <c r="BY291">
        <f t="shared" si="49"/>
        <v>1.6660690307617192</v>
      </c>
      <c r="BZ291">
        <f t="shared" si="50"/>
        <v>0.69904327392578114</v>
      </c>
    </row>
    <row r="292" spans="43:78">
      <c r="AQ292">
        <v>0.47764968872070313</v>
      </c>
      <c r="AR292">
        <v>0.45352745056152338</v>
      </c>
      <c r="AS292" s="24">
        <f t="shared" si="44"/>
        <v>2.3833622316469898E-2</v>
      </c>
      <c r="AT292">
        <f t="shared" si="45"/>
        <v>2.4122238159179743E-2</v>
      </c>
      <c r="AU292">
        <f t="shared" si="46"/>
        <v>1</v>
      </c>
      <c r="AW292">
        <v>0.11157989501953119</v>
      </c>
      <c r="AX292">
        <f t="shared" si="43"/>
        <v>1E-3</v>
      </c>
      <c r="BO292">
        <v>47.764968872070313</v>
      </c>
      <c r="BP292">
        <v>45.352745056152337</v>
      </c>
      <c r="BQ292" s="24">
        <f t="shared" si="51"/>
        <v>2.3833622316469898E-2</v>
      </c>
      <c r="BR292">
        <f t="shared" si="47"/>
        <v>2.4122238159179759</v>
      </c>
      <c r="BS292">
        <f t="shared" si="48"/>
        <v>1</v>
      </c>
      <c r="BV292">
        <v>0.47764968872070313</v>
      </c>
      <c r="BW292">
        <v>0.45352745056152338</v>
      </c>
      <c r="BY292">
        <f t="shared" si="49"/>
        <v>47.764968872070313</v>
      </c>
      <c r="BZ292">
        <f t="shared" si="50"/>
        <v>45.352745056152337</v>
      </c>
    </row>
    <row r="293" spans="43:78">
      <c r="AQ293">
        <v>1.857757568359375E-3</v>
      </c>
      <c r="AR293">
        <v>1.1157989501953121E-3</v>
      </c>
      <c r="AS293" s="24">
        <f t="shared" si="44"/>
        <v>7.4168343493080831E-4</v>
      </c>
      <c r="AT293">
        <f t="shared" si="45"/>
        <v>7.4195861816406293E-4</v>
      </c>
      <c r="AU293">
        <f t="shared" si="46"/>
        <v>0</v>
      </c>
      <c r="AW293">
        <v>24.730682373046879</v>
      </c>
      <c r="AX293">
        <f t="shared" si="43"/>
        <v>0.247</v>
      </c>
      <c r="BO293">
        <v>0.1857757568359375</v>
      </c>
      <c r="BP293">
        <v>0.11157989501953119</v>
      </c>
      <c r="BQ293" s="24">
        <f t="shared" si="51"/>
        <v>7.4168343493080831E-4</v>
      </c>
      <c r="BR293">
        <f t="shared" si="47"/>
        <v>7.4195861816406306E-2</v>
      </c>
      <c r="BS293">
        <f t="shared" si="48"/>
        <v>0</v>
      </c>
      <c r="BV293">
        <v>1.857757568359375E-3</v>
      </c>
      <c r="BW293">
        <v>1.1157989501953121E-3</v>
      </c>
      <c r="BY293">
        <f t="shared" si="49"/>
        <v>0.1857757568359375</v>
      </c>
      <c r="BZ293">
        <f t="shared" si="50"/>
        <v>0.11157989501953121</v>
      </c>
    </row>
    <row r="294" spans="43:78">
      <c r="AQ294">
        <v>0.24263191223144531</v>
      </c>
      <c r="AR294">
        <v>0.24730682373046881</v>
      </c>
      <c r="AS294" s="24">
        <f t="shared" si="44"/>
        <v>4.6858559459126599E-3</v>
      </c>
      <c r="AT294">
        <f t="shared" si="45"/>
        <v>4.674911499023493E-3</v>
      </c>
      <c r="AU294">
        <f t="shared" si="46"/>
        <v>1</v>
      </c>
      <c r="AW294">
        <v>0</v>
      </c>
      <c r="AX294">
        <f t="shared" si="43"/>
        <v>0</v>
      </c>
      <c r="BO294">
        <v>24.263191223144531</v>
      </c>
      <c r="BP294">
        <v>24.730682373046879</v>
      </c>
      <c r="BQ294" s="24">
        <f t="shared" si="51"/>
        <v>4.6858559459126599E-3</v>
      </c>
      <c r="BR294">
        <f t="shared" si="47"/>
        <v>0.4674911499023473</v>
      </c>
      <c r="BS294">
        <f t="shared" si="48"/>
        <v>1</v>
      </c>
      <c r="BV294">
        <v>0.24263191223144531</v>
      </c>
      <c r="BW294">
        <v>0.24730682373046881</v>
      </c>
      <c r="BY294">
        <f t="shared" si="49"/>
        <v>24.263191223144531</v>
      </c>
      <c r="BZ294">
        <f t="shared" si="50"/>
        <v>24.730682373046882</v>
      </c>
    </row>
    <row r="295" spans="43:78">
      <c r="AQ295">
        <v>7.62939453125E-6</v>
      </c>
      <c r="AR295">
        <v>0</v>
      </c>
      <c r="AS295" s="24">
        <f t="shared" si="44"/>
        <v>7.6293654274195441E-6</v>
      </c>
      <c r="AT295">
        <f t="shared" si="45"/>
        <v>7.62939453125E-6</v>
      </c>
      <c r="AU295">
        <f t="shared" si="46"/>
        <v>0</v>
      </c>
      <c r="AW295">
        <v>0</v>
      </c>
      <c r="AX295">
        <f t="shared" si="43"/>
        <v>0</v>
      </c>
      <c r="BO295">
        <v>7.62939453125E-4</v>
      </c>
      <c r="BP295">
        <v>0</v>
      </c>
      <c r="BQ295" s="24">
        <f t="shared" si="51"/>
        <v>7.6293654274195441E-6</v>
      </c>
      <c r="BR295">
        <f t="shared" si="47"/>
        <v>7.62939453125E-4</v>
      </c>
      <c r="BS295">
        <f t="shared" si="48"/>
        <v>0</v>
      </c>
      <c r="BV295">
        <v>7.62939453125E-6</v>
      </c>
      <c r="BW295">
        <v>0</v>
      </c>
      <c r="BY295">
        <f t="shared" si="49"/>
        <v>7.62939453125E-4</v>
      </c>
      <c r="BZ295">
        <f t="shared" si="50"/>
        <v>0</v>
      </c>
    </row>
    <row r="296" spans="43:78">
      <c r="AQ296">
        <v>0</v>
      </c>
      <c r="AR296">
        <v>0</v>
      </c>
      <c r="AS296" s="24">
        <f t="shared" si="44"/>
        <v>0</v>
      </c>
      <c r="AT296">
        <f t="shared" si="45"/>
        <v>0</v>
      </c>
      <c r="AU296">
        <f t="shared" si="46"/>
        <v>1</v>
      </c>
      <c r="AW296">
        <v>0</v>
      </c>
      <c r="AX296">
        <f t="shared" si="43"/>
        <v>0</v>
      </c>
      <c r="BO296">
        <v>0</v>
      </c>
      <c r="BP296">
        <v>0</v>
      </c>
      <c r="BQ296" s="24">
        <f t="shared" si="51"/>
        <v>0</v>
      </c>
      <c r="BR296">
        <f t="shared" si="47"/>
        <v>0</v>
      </c>
      <c r="BS296">
        <f t="shared" si="48"/>
        <v>1</v>
      </c>
      <c r="BV296">
        <v>0</v>
      </c>
      <c r="BW296">
        <v>0</v>
      </c>
      <c r="BY296">
        <f t="shared" si="49"/>
        <v>0</v>
      </c>
      <c r="BZ296">
        <f t="shared" si="50"/>
        <v>0</v>
      </c>
    </row>
    <row r="297" spans="43:78">
      <c r="AQ297">
        <v>0</v>
      </c>
      <c r="AR297">
        <v>0</v>
      </c>
      <c r="AS297" s="24">
        <f t="shared" si="44"/>
        <v>0</v>
      </c>
      <c r="AT297">
        <f t="shared" si="45"/>
        <v>0</v>
      </c>
      <c r="AU297">
        <f t="shared" si="46"/>
        <v>1</v>
      </c>
      <c r="AW297">
        <v>0</v>
      </c>
      <c r="AX297">
        <f t="shared" si="43"/>
        <v>0</v>
      </c>
      <c r="BO297">
        <v>0</v>
      </c>
      <c r="BP297">
        <v>0</v>
      </c>
      <c r="BQ297" s="24">
        <f t="shared" si="51"/>
        <v>0</v>
      </c>
      <c r="BR297">
        <f t="shared" si="47"/>
        <v>0</v>
      </c>
      <c r="BS297">
        <f t="shared" si="48"/>
        <v>1</v>
      </c>
      <c r="BV297">
        <v>0</v>
      </c>
      <c r="BW297">
        <v>0</v>
      </c>
      <c r="BY297">
        <f t="shared" si="49"/>
        <v>0</v>
      </c>
      <c r="BZ297">
        <f t="shared" si="50"/>
        <v>0</v>
      </c>
    </row>
    <row r="298" spans="43:78">
      <c r="AQ298">
        <v>0</v>
      </c>
      <c r="AR298">
        <v>0</v>
      </c>
      <c r="AS298" s="24">
        <f t="shared" si="44"/>
        <v>0</v>
      </c>
      <c r="AT298">
        <f t="shared" si="45"/>
        <v>0</v>
      </c>
      <c r="AU298">
        <f t="shared" si="46"/>
        <v>1</v>
      </c>
      <c r="AW298">
        <v>0.51784515380859375</v>
      </c>
      <c r="AX298">
        <f t="shared" si="43"/>
        <v>5.0000000000000001E-3</v>
      </c>
      <c r="BO298">
        <v>0</v>
      </c>
      <c r="BP298">
        <v>0</v>
      </c>
      <c r="BQ298" s="24">
        <f t="shared" si="51"/>
        <v>0</v>
      </c>
      <c r="BR298">
        <f t="shared" si="47"/>
        <v>0</v>
      </c>
      <c r="BS298">
        <f t="shared" si="48"/>
        <v>1</v>
      </c>
      <c r="BV298">
        <v>0</v>
      </c>
      <c r="BW298">
        <v>0</v>
      </c>
      <c r="BY298">
        <f t="shared" si="49"/>
        <v>0</v>
      </c>
      <c r="BZ298">
        <f t="shared" si="50"/>
        <v>0</v>
      </c>
    </row>
    <row r="299" spans="43:78">
      <c r="AQ299">
        <v>4.0187835693359384E-3</v>
      </c>
      <c r="AR299">
        <v>5.1784515380859384E-3</v>
      </c>
      <c r="AS299" s="24">
        <f t="shared" si="44"/>
        <v>1.1603406436502752E-3</v>
      </c>
      <c r="AT299">
        <f t="shared" si="45"/>
        <v>1.15966796875E-3</v>
      </c>
      <c r="AU299">
        <f t="shared" si="46"/>
        <v>0</v>
      </c>
      <c r="AW299">
        <v>0</v>
      </c>
      <c r="AX299">
        <f t="shared" si="43"/>
        <v>0</v>
      </c>
      <c r="BO299">
        <v>0.40187835693359381</v>
      </c>
      <c r="BP299">
        <v>0.51784515380859375</v>
      </c>
      <c r="BQ299" s="24">
        <f t="shared" si="51"/>
        <v>1.1603406436502752E-3</v>
      </c>
      <c r="BR299">
        <f t="shared" si="47"/>
        <v>0.11596679687499994</v>
      </c>
      <c r="BS299">
        <f t="shared" si="48"/>
        <v>0</v>
      </c>
      <c r="BV299">
        <v>4.0187835693359384E-3</v>
      </c>
      <c r="BW299">
        <v>5.1784515380859384E-3</v>
      </c>
      <c r="BY299">
        <f t="shared" si="49"/>
        <v>0.40187835693359386</v>
      </c>
      <c r="BZ299">
        <f t="shared" si="50"/>
        <v>0.51784515380859386</v>
      </c>
    </row>
    <row r="300" spans="43:78">
      <c r="AQ300">
        <v>0</v>
      </c>
      <c r="AR300">
        <v>0</v>
      </c>
      <c r="AS300" s="24">
        <f t="shared" si="44"/>
        <v>0</v>
      </c>
      <c r="AT300">
        <f t="shared" si="45"/>
        <v>0</v>
      </c>
      <c r="AU300">
        <f t="shared" si="46"/>
        <v>1</v>
      </c>
      <c r="AW300">
        <v>1.5766143798828121</v>
      </c>
      <c r="AX300">
        <f t="shared" si="43"/>
        <v>1.6E-2</v>
      </c>
      <c r="BO300">
        <v>0</v>
      </c>
      <c r="BP300">
        <v>0</v>
      </c>
      <c r="BQ300" s="24">
        <f t="shared" si="51"/>
        <v>0</v>
      </c>
      <c r="BR300">
        <f t="shared" si="47"/>
        <v>0</v>
      </c>
      <c r="BS300">
        <f t="shared" si="48"/>
        <v>1</v>
      </c>
      <c r="BV300">
        <v>0</v>
      </c>
      <c r="BW300">
        <v>0</v>
      </c>
      <c r="BY300">
        <f t="shared" si="49"/>
        <v>0</v>
      </c>
      <c r="BZ300">
        <f t="shared" si="50"/>
        <v>0</v>
      </c>
    </row>
    <row r="301" spans="43:78">
      <c r="AQ301">
        <v>1.2845993041992189E-2</v>
      </c>
      <c r="AR301">
        <v>1.5766143798828122E-2</v>
      </c>
      <c r="AS301" s="24">
        <f t="shared" si="44"/>
        <v>2.9244185502462472E-3</v>
      </c>
      <c r="AT301">
        <f t="shared" si="45"/>
        <v>2.9201507568359323E-3</v>
      </c>
      <c r="AU301">
        <f t="shared" si="46"/>
        <v>0</v>
      </c>
      <c r="AW301">
        <v>0</v>
      </c>
      <c r="AX301">
        <f t="shared" si="43"/>
        <v>0</v>
      </c>
      <c r="BO301">
        <v>1.284599304199219</v>
      </c>
      <c r="BP301">
        <v>1.5766143798828121</v>
      </c>
      <c r="BQ301" s="24">
        <f t="shared" si="51"/>
        <v>2.9244185502462472E-3</v>
      </c>
      <c r="BR301">
        <f t="shared" si="47"/>
        <v>0.29201507568359308</v>
      </c>
      <c r="BS301">
        <f t="shared" si="48"/>
        <v>0</v>
      </c>
      <c r="BV301">
        <v>1.2845993041992189E-2</v>
      </c>
      <c r="BW301">
        <v>1.5766143798828122E-2</v>
      </c>
      <c r="BY301">
        <f t="shared" si="49"/>
        <v>1.284599304199219</v>
      </c>
      <c r="BZ301">
        <f t="shared" si="50"/>
        <v>1.5766143798828121</v>
      </c>
    </row>
    <row r="302" spans="43:78">
      <c r="AQ302">
        <v>0</v>
      </c>
      <c r="AR302">
        <v>0</v>
      </c>
      <c r="AS302" s="24">
        <f t="shared" si="44"/>
        <v>0</v>
      </c>
      <c r="AT302">
        <f t="shared" si="45"/>
        <v>0</v>
      </c>
      <c r="AU302">
        <f t="shared" si="46"/>
        <v>1</v>
      </c>
      <c r="AW302">
        <v>0</v>
      </c>
      <c r="AX302">
        <f t="shared" si="43"/>
        <v>0</v>
      </c>
      <c r="BO302">
        <v>0</v>
      </c>
      <c r="BP302">
        <v>0</v>
      </c>
      <c r="BQ302" s="24">
        <f t="shared" si="51"/>
        <v>0</v>
      </c>
      <c r="BR302">
        <f t="shared" si="47"/>
        <v>0</v>
      </c>
      <c r="BS302">
        <f t="shared" si="48"/>
        <v>1</v>
      </c>
      <c r="BV302">
        <v>0</v>
      </c>
      <c r="BW302">
        <v>0</v>
      </c>
      <c r="BY302">
        <f t="shared" si="49"/>
        <v>0</v>
      </c>
      <c r="BZ302">
        <f t="shared" si="50"/>
        <v>0</v>
      </c>
    </row>
    <row r="303" spans="43:78">
      <c r="AQ303">
        <v>0</v>
      </c>
      <c r="AR303">
        <v>0</v>
      </c>
      <c r="AS303" s="24">
        <f t="shared" si="44"/>
        <v>0</v>
      </c>
      <c r="AT303">
        <f t="shared" si="45"/>
        <v>0</v>
      </c>
      <c r="AU303">
        <f t="shared" si="46"/>
        <v>1</v>
      </c>
      <c r="AW303">
        <v>0</v>
      </c>
      <c r="AX303">
        <f t="shared" si="43"/>
        <v>0</v>
      </c>
      <c r="BO303">
        <v>0</v>
      </c>
      <c r="BP303">
        <v>0</v>
      </c>
      <c r="BQ303" s="24">
        <f t="shared" si="51"/>
        <v>0</v>
      </c>
      <c r="BR303">
        <f t="shared" si="47"/>
        <v>0</v>
      </c>
      <c r="BS303">
        <f t="shared" si="48"/>
        <v>1</v>
      </c>
      <c r="BV303">
        <v>0</v>
      </c>
      <c r="BW303">
        <v>0</v>
      </c>
      <c r="BY303">
        <f t="shared" si="49"/>
        <v>0</v>
      </c>
      <c r="BZ303">
        <f t="shared" si="50"/>
        <v>0</v>
      </c>
    </row>
    <row r="304" spans="43:78">
      <c r="AQ304">
        <v>0</v>
      </c>
      <c r="AR304">
        <v>0</v>
      </c>
      <c r="AS304" s="24">
        <f t="shared" si="44"/>
        <v>0</v>
      </c>
      <c r="AT304">
        <f t="shared" si="45"/>
        <v>0</v>
      </c>
      <c r="AU304">
        <f t="shared" si="46"/>
        <v>1</v>
      </c>
      <c r="AW304">
        <v>0.19855499267578119</v>
      </c>
      <c r="AX304">
        <f t="shared" si="43"/>
        <v>2E-3</v>
      </c>
      <c r="BO304">
        <v>0</v>
      </c>
      <c r="BP304">
        <v>0</v>
      </c>
      <c r="BQ304" s="24">
        <f t="shared" si="51"/>
        <v>0</v>
      </c>
      <c r="BR304">
        <f t="shared" si="47"/>
        <v>0</v>
      </c>
      <c r="BS304">
        <f t="shared" si="48"/>
        <v>1</v>
      </c>
      <c r="BV304">
        <v>0</v>
      </c>
      <c r="BW304">
        <v>0</v>
      </c>
      <c r="BY304">
        <f t="shared" si="49"/>
        <v>0</v>
      </c>
      <c r="BZ304">
        <f t="shared" si="50"/>
        <v>0</v>
      </c>
    </row>
    <row r="305" spans="43:78">
      <c r="AQ305">
        <v>4.4956207275390616E-3</v>
      </c>
      <c r="AR305">
        <v>1.9855499267578121E-3</v>
      </c>
      <c r="AS305" s="24">
        <f t="shared" si="44"/>
        <v>2.5069232071803023E-3</v>
      </c>
      <c r="AT305">
        <f t="shared" si="45"/>
        <v>2.5100708007812496E-3</v>
      </c>
      <c r="AU305">
        <f t="shared" si="46"/>
        <v>0</v>
      </c>
      <c r="AW305">
        <v>0</v>
      </c>
      <c r="AX305">
        <f t="shared" si="43"/>
        <v>0</v>
      </c>
      <c r="BO305">
        <v>0.44956207275390619</v>
      </c>
      <c r="BP305">
        <v>0.19855499267578119</v>
      </c>
      <c r="BQ305" s="24">
        <f t="shared" si="51"/>
        <v>2.5069232071803023E-3</v>
      </c>
      <c r="BR305">
        <f t="shared" si="47"/>
        <v>0.251007080078125</v>
      </c>
      <c r="BS305">
        <f t="shared" si="48"/>
        <v>0</v>
      </c>
      <c r="BV305">
        <v>4.4956207275390616E-3</v>
      </c>
      <c r="BW305">
        <v>1.9855499267578121E-3</v>
      </c>
      <c r="BY305">
        <f t="shared" si="49"/>
        <v>0.44956207275390614</v>
      </c>
      <c r="BZ305">
        <f t="shared" si="50"/>
        <v>0.19855499267578119</v>
      </c>
    </row>
    <row r="306" spans="43:78">
      <c r="AQ306">
        <v>0</v>
      </c>
      <c r="AR306">
        <v>0</v>
      </c>
      <c r="AS306" s="24">
        <f t="shared" si="44"/>
        <v>0</v>
      </c>
      <c r="AT306">
        <f t="shared" si="45"/>
        <v>0</v>
      </c>
      <c r="AU306">
        <f t="shared" si="46"/>
        <v>1</v>
      </c>
      <c r="AW306">
        <v>2.777862548828125</v>
      </c>
      <c r="AX306">
        <f t="shared" si="43"/>
        <v>2.8000000000000001E-2</v>
      </c>
      <c r="BO306">
        <v>0</v>
      </c>
      <c r="BP306">
        <v>0</v>
      </c>
      <c r="BQ306" s="24">
        <f t="shared" si="51"/>
        <v>0</v>
      </c>
      <c r="BR306">
        <f t="shared" si="47"/>
        <v>0</v>
      </c>
      <c r="BS306">
        <f t="shared" si="48"/>
        <v>1</v>
      </c>
      <c r="BV306">
        <v>0</v>
      </c>
      <c r="BW306">
        <v>0</v>
      </c>
      <c r="BY306">
        <f t="shared" si="49"/>
        <v>0</v>
      </c>
      <c r="BZ306">
        <f t="shared" si="50"/>
        <v>0</v>
      </c>
    </row>
    <row r="307" spans="43:78">
      <c r="AQ307">
        <v>3.6123275756835938E-2</v>
      </c>
      <c r="AR307">
        <v>2.777862548828125E-2</v>
      </c>
      <c r="AS307" s="24">
        <f t="shared" si="44"/>
        <v>8.3099303169068377E-3</v>
      </c>
      <c r="AT307">
        <f t="shared" si="45"/>
        <v>8.3446502685546875E-3</v>
      </c>
      <c r="AU307">
        <f t="shared" si="46"/>
        <v>0</v>
      </c>
      <c r="AW307">
        <v>27.542877197265621</v>
      </c>
      <c r="AX307">
        <f t="shared" si="43"/>
        <v>0.27500000000000002</v>
      </c>
      <c r="BO307">
        <v>3.6123275756835942</v>
      </c>
      <c r="BP307">
        <v>2.777862548828125</v>
      </c>
      <c r="BQ307" s="24">
        <f t="shared" si="51"/>
        <v>8.3099303169068377E-3</v>
      </c>
      <c r="BR307">
        <f t="shared" si="47"/>
        <v>0.83446502685546919</v>
      </c>
      <c r="BS307">
        <f t="shared" si="48"/>
        <v>0</v>
      </c>
      <c r="BV307">
        <v>3.6123275756835938E-2</v>
      </c>
      <c r="BW307">
        <v>2.777862548828125E-2</v>
      </c>
      <c r="BY307">
        <f t="shared" si="49"/>
        <v>3.6123275756835938</v>
      </c>
      <c r="BZ307">
        <f t="shared" si="50"/>
        <v>2.777862548828125</v>
      </c>
    </row>
    <row r="308" spans="43:78">
      <c r="AQ308">
        <v>0.2267112731933594</v>
      </c>
      <c r="AR308">
        <v>0.27542877197265619</v>
      </c>
      <c r="AS308" s="24">
        <f t="shared" si="44"/>
        <v>4.9923704112426921E-2</v>
      </c>
      <c r="AT308">
        <f t="shared" si="45"/>
        <v>4.8717498779296792E-2</v>
      </c>
      <c r="AU308">
        <f t="shared" si="46"/>
        <v>0</v>
      </c>
      <c r="AW308">
        <v>1.078033447265625</v>
      </c>
      <c r="AX308">
        <f t="shared" si="43"/>
        <v>1.0999999999999999E-2</v>
      </c>
      <c r="BO308">
        <v>22.671127319335941</v>
      </c>
      <c r="BP308">
        <v>27.542877197265621</v>
      </c>
      <c r="BQ308" s="24">
        <f t="shared" si="51"/>
        <v>4.9923704112426921E-2</v>
      </c>
      <c r="BR308">
        <f t="shared" si="47"/>
        <v>4.8717498779296804</v>
      </c>
      <c r="BS308">
        <f t="shared" si="48"/>
        <v>0</v>
      </c>
      <c r="BV308">
        <v>0.2267112731933594</v>
      </c>
      <c r="BW308">
        <v>0.27542877197265619</v>
      </c>
      <c r="BY308">
        <f t="shared" si="49"/>
        <v>22.671127319335941</v>
      </c>
      <c r="BZ308">
        <f t="shared" si="50"/>
        <v>27.542877197265618</v>
      </c>
    </row>
    <row r="309" spans="43:78">
      <c r="AQ309">
        <v>1.0587692260742189E-2</v>
      </c>
      <c r="AR309">
        <v>1.078033447265625E-2</v>
      </c>
      <c r="AS309" s="24">
        <f t="shared" si="44"/>
        <v>1.9266076861653613E-4</v>
      </c>
      <c r="AT309">
        <f t="shared" si="45"/>
        <v>1.9264221191406077E-4</v>
      </c>
      <c r="AU309">
        <f t="shared" si="46"/>
        <v>1</v>
      </c>
      <c r="AW309">
        <v>0</v>
      </c>
      <c r="AX309">
        <f t="shared" si="43"/>
        <v>0</v>
      </c>
      <c r="BO309">
        <v>1.058769226074219</v>
      </c>
      <c r="BP309">
        <v>1.078033447265625</v>
      </c>
      <c r="BQ309" s="24">
        <f t="shared" si="51"/>
        <v>1.9266076861653613E-4</v>
      </c>
      <c r="BR309">
        <f t="shared" si="47"/>
        <v>1.9264221191406028E-2</v>
      </c>
      <c r="BS309">
        <f t="shared" si="48"/>
        <v>1</v>
      </c>
      <c r="BV309">
        <v>1.0587692260742189E-2</v>
      </c>
      <c r="BW309">
        <v>1.078033447265625E-2</v>
      </c>
      <c r="BY309">
        <f t="shared" si="49"/>
        <v>1.058769226074219</v>
      </c>
      <c r="BZ309">
        <f t="shared" si="50"/>
        <v>1.078033447265625</v>
      </c>
    </row>
    <row r="310" spans="43:78">
      <c r="AQ310">
        <v>0</v>
      </c>
      <c r="AR310">
        <v>0</v>
      </c>
      <c r="AS310" s="24">
        <f t="shared" si="44"/>
        <v>0</v>
      </c>
      <c r="AT310">
        <f t="shared" si="45"/>
        <v>0</v>
      </c>
      <c r="AU310">
        <f t="shared" si="46"/>
        <v>1</v>
      </c>
      <c r="AW310">
        <v>2.5529861450195308</v>
      </c>
      <c r="AX310">
        <f t="shared" si="43"/>
        <v>2.5999999999999999E-2</v>
      </c>
      <c r="BO310">
        <v>0</v>
      </c>
      <c r="BP310">
        <v>0</v>
      </c>
      <c r="BQ310" s="24">
        <f t="shared" si="51"/>
        <v>0</v>
      </c>
      <c r="BR310">
        <f t="shared" si="47"/>
        <v>0</v>
      </c>
      <c r="BS310">
        <f t="shared" si="48"/>
        <v>1</v>
      </c>
      <c r="BV310">
        <v>0</v>
      </c>
      <c r="BW310">
        <v>0</v>
      </c>
      <c r="BY310">
        <f t="shared" si="49"/>
        <v>0</v>
      </c>
      <c r="BZ310">
        <f t="shared" si="50"/>
        <v>0</v>
      </c>
    </row>
    <row r="311" spans="43:78">
      <c r="AQ311">
        <v>2.8995513916015622E-2</v>
      </c>
      <c r="AR311">
        <v>2.5529861450195309E-2</v>
      </c>
      <c r="AS311" s="24">
        <f t="shared" si="44"/>
        <v>3.4596540238192898E-3</v>
      </c>
      <c r="AT311">
        <f t="shared" si="45"/>
        <v>3.4656524658203125E-3</v>
      </c>
      <c r="AU311">
        <f t="shared" si="46"/>
        <v>1</v>
      </c>
      <c r="AW311">
        <v>1.533317565917969</v>
      </c>
      <c r="AX311">
        <f t="shared" si="43"/>
        <v>1.4999999999999999E-2</v>
      </c>
      <c r="BO311">
        <v>2.8995513916015621</v>
      </c>
      <c r="BP311">
        <v>2.5529861450195308</v>
      </c>
      <c r="BQ311" s="24">
        <f t="shared" si="51"/>
        <v>3.4596540238192898E-3</v>
      </c>
      <c r="BR311">
        <f t="shared" si="47"/>
        <v>0.34656524658203125</v>
      </c>
      <c r="BS311">
        <f t="shared" si="48"/>
        <v>1</v>
      </c>
      <c r="BV311">
        <v>2.8995513916015622E-2</v>
      </c>
      <c r="BW311">
        <v>2.5529861450195309E-2</v>
      </c>
      <c r="BY311">
        <f t="shared" si="49"/>
        <v>2.8995513916015621</v>
      </c>
      <c r="BZ311">
        <f t="shared" si="50"/>
        <v>2.5529861450195308</v>
      </c>
    </row>
    <row r="312" spans="43:78">
      <c r="AQ312">
        <v>1.261520385742188E-2</v>
      </c>
      <c r="AR312">
        <v>1.5333175659179689E-2</v>
      </c>
      <c r="AS312" s="24">
        <f t="shared" si="44"/>
        <v>2.7216688358348011E-3</v>
      </c>
      <c r="AT312">
        <f t="shared" si="45"/>
        <v>2.717971801757809E-3</v>
      </c>
      <c r="AU312">
        <f t="shared" si="46"/>
        <v>0</v>
      </c>
      <c r="AW312">
        <v>0</v>
      </c>
      <c r="AX312">
        <f t="shared" si="43"/>
        <v>0</v>
      </c>
      <c r="BO312">
        <v>1.2615203857421879</v>
      </c>
      <c r="BP312">
        <v>1.533317565917969</v>
      </c>
      <c r="BQ312" s="24">
        <f t="shared" si="51"/>
        <v>2.7216688358348011E-3</v>
      </c>
      <c r="BR312">
        <f t="shared" si="47"/>
        <v>0.27179718017578103</v>
      </c>
      <c r="BS312">
        <f t="shared" si="48"/>
        <v>0</v>
      </c>
      <c r="BV312">
        <v>1.261520385742188E-2</v>
      </c>
      <c r="BW312">
        <v>1.5333175659179689E-2</v>
      </c>
      <c r="BY312">
        <f t="shared" si="49"/>
        <v>1.2615203857421879</v>
      </c>
      <c r="BZ312">
        <f t="shared" si="50"/>
        <v>1.533317565917969</v>
      </c>
    </row>
    <row r="313" spans="43:78">
      <c r="AQ313">
        <v>0</v>
      </c>
      <c r="AR313">
        <v>0</v>
      </c>
      <c r="AS313" s="24">
        <f t="shared" si="44"/>
        <v>0</v>
      </c>
      <c r="AT313">
        <f t="shared" si="45"/>
        <v>0</v>
      </c>
      <c r="AU313">
        <f t="shared" si="46"/>
        <v>1</v>
      </c>
      <c r="AW313">
        <v>4.1913986206054688</v>
      </c>
      <c r="AX313">
        <f t="shared" si="43"/>
        <v>4.2000000000000003E-2</v>
      </c>
      <c r="BO313">
        <v>0</v>
      </c>
      <c r="BP313">
        <v>0</v>
      </c>
      <c r="BQ313" s="24">
        <f t="shared" si="51"/>
        <v>0</v>
      </c>
      <c r="BR313">
        <f t="shared" si="47"/>
        <v>0</v>
      </c>
      <c r="BS313">
        <f t="shared" si="48"/>
        <v>1</v>
      </c>
      <c r="BV313">
        <v>0</v>
      </c>
      <c r="BW313">
        <v>0</v>
      </c>
      <c r="BY313">
        <f t="shared" si="49"/>
        <v>0</v>
      </c>
      <c r="BZ313">
        <f t="shared" si="50"/>
        <v>0</v>
      </c>
    </row>
    <row r="314" spans="43:78">
      <c r="AQ314">
        <v>3.3388137817382813E-2</v>
      </c>
      <c r="AR314">
        <v>4.1913986206054688E-2</v>
      </c>
      <c r="AS314" s="24">
        <f t="shared" si="44"/>
        <v>8.5622969453637444E-3</v>
      </c>
      <c r="AT314">
        <f t="shared" si="45"/>
        <v>8.525848388671875E-3</v>
      </c>
      <c r="AU314">
        <f t="shared" si="46"/>
        <v>0</v>
      </c>
      <c r="AW314">
        <v>0</v>
      </c>
      <c r="AX314">
        <f t="shared" si="43"/>
        <v>0</v>
      </c>
      <c r="BO314">
        <v>3.3388137817382808</v>
      </c>
      <c r="BP314">
        <v>4.1913986206054688</v>
      </c>
      <c r="BQ314" s="24">
        <f t="shared" si="51"/>
        <v>8.5622969453637444E-3</v>
      </c>
      <c r="BR314">
        <f t="shared" si="47"/>
        <v>0.85258483886718794</v>
      </c>
      <c r="BS314">
        <f t="shared" si="48"/>
        <v>0</v>
      </c>
      <c r="BV314">
        <v>3.3388137817382813E-2</v>
      </c>
      <c r="BW314">
        <v>4.1913986206054688E-2</v>
      </c>
      <c r="BY314">
        <f t="shared" si="49"/>
        <v>3.3388137817382813</v>
      </c>
      <c r="BZ314">
        <f t="shared" si="50"/>
        <v>4.1913986206054688</v>
      </c>
    </row>
    <row r="315" spans="43:78">
      <c r="AQ315">
        <v>0</v>
      </c>
      <c r="AR315">
        <v>0</v>
      </c>
      <c r="AS315" s="24">
        <f t="shared" si="44"/>
        <v>0</v>
      </c>
      <c r="AT315">
        <f t="shared" si="45"/>
        <v>0</v>
      </c>
      <c r="AU315">
        <f t="shared" si="46"/>
        <v>1</v>
      </c>
      <c r="AW315">
        <v>0</v>
      </c>
      <c r="AX315">
        <f t="shared" si="43"/>
        <v>0</v>
      </c>
      <c r="BO315">
        <v>0</v>
      </c>
      <c r="BP315">
        <v>0</v>
      </c>
      <c r="BQ315" s="24">
        <f t="shared" si="51"/>
        <v>0</v>
      </c>
      <c r="BR315">
        <f t="shared" si="47"/>
        <v>0</v>
      </c>
      <c r="BS315">
        <f t="shared" si="48"/>
        <v>1</v>
      </c>
      <c r="BV315">
        <v>0</v>
      </c>
      <c r="BW315">
        <v>0</v>
      </c>
      <c r="BY315">
        <f t="shared" si="49"/>
        <v>0</v>
      </c>
      <c r="BZ315">
        <f t="shared" si="50"/>
        <v>0</v>
      </c>
    </row>
    <row r="316" spans="43:78">
      <c r="AQ316">
        <v>0</v>
      </c>
      <c r="AR316">
        <v>0</v>
      </c>
      <c r="AS316" s="24">
        <f t="shared" si="44"/>
        <v>0</v>
      </c>
      <c r="AT316">
        <f t="shared" si="45"/>
        <v>0</v>
      </c>
      <c r="AU316">
        <f t="shared" si="46"/>
        <v>1</v>
      </c>
      <c r="AW316">
        <v>0</v>
      </c>
      <c r="AX316">
        <f t="shared" si="43"/>
        <v>0</v>
      </c>
      <c r="BO316">
        <v>0</v>
      </c>
      <c r="BP316">
        <v>0</v>
      </c>
      <c r="BQ316" s="24">
        <f t="shared" si="51"/>
        <v>0</v>
      </c>
      <c r="BR316">
        <f t="shared" si="47"/>
        <v>0</v>
      </c>
      <c r="BS316">
        <f t="shared" si="48"/>
        <v>1</v>
      </c>
      <c r="BV316">
        <v>0</v>
      </c>
      <c r="BW316">
        <v>0</v>
      </c>
      <c r="BY316">
        <f t="shared" si="49"/>
        <v>0</v>
      </c>
      <c r="BZ316">
        <f t="shared" si="50"/>
        <v>0</v>
      </c>
    </row>
    <row r="317" spans="43:78">
      <c r="AQ317">
        <v>0</v>
      </c>
      <c r="AR317">
        <v>0</v>
      </c>
      <c r="AS317" s="24">
        <f t="shared" si="44"/>
        <v>0</v>
      </c>
      <c r="AT317">
        <f t="shared" si="45"/>
        <v>0</v>
      </c>
      <c r="AU317">
        <f t="shared" si="46"/>
        <v>1</v>
      </c>
      <c r="AW317">
        <v>0</v>
      </c>
      <c r="AX317">
        <f t="shared" si="43"/>
        <v>0</v>
      </c>
      <c r="BO317">
        <v>0</v>
      </c>
      <c r="BP317">
        <v>0</v>
      </c>
      <c r="BQ317" s="24">
        <f t="shared" si="51"/>
        <v>0</v>
      </c>
      <c r="BR317">
        <f t="shared" si="47"/>
        <v>0</v>
      </c>
      <c r="BS317">
        <f t="shared" si="48"/>
        <v>1</v>
      </c>
      <c r="BV317">
        <v>0</v>
      </c>
      <c r="BW317">
        <v>0</v>
      </c>
      <c r="BY317">
        <f t="shared" si="49"/>
        <v>0</v>
      </c>
      <c r="BZ317">
        <f t="shared" si="50"/>
        <v>0</v>
      </c>
    </row>
    <row r="318" spans="43:78">
      <c r="AQ318">
        <v>0</v>
      </c>
      <c r="AR318">
        <v>0</v>
      </c>
      <c r="AS318" s="24">
        <f t="shared" si="44"/>
        <v>0</v>
      </c>
      <c r="AT318">
        <f t="shared" si="45"/>
        <v>0</v>
      </c>
      <c r="AU318">
        <f t="shared" si="46"/>
        <v>1</v>
      </c>
      <c r="AW318">
        <v>0</v>
      </c>
      <c r="AX318">
        <f t="shared" si="43"/>
        <v>0</v>
      </c>
      <c r="BO318">
        <v>0</v>
      </c>
      <c r="BP318">
        <v>0</v>
      </c>
      <c r="BQ318" s="24">
        <f t="shared" si="51"/>
        <v>0</v>
      </c>
      <c r="BR318">
        <f t="shared" si="47"/>
        <v>0</v>
      </c>
      <c r="BS318">
        <f t="shared" si="48"/>
        <v>1</v>
      </c>
      <c r="BV318">
        <v>0</v>
      </c>
      <c r="BW318">
        <v>0</v>
      </c>
      <c r="BY318">
        <f t="shared" si="49"/>
        <v>0</v>
      </c>
      <c r="BZ318">
        <f t="shared" si="50"/>
        <v>0</v>
      </c>
    </row>
    <row r="319" spans="43:78">
      <c r="AQ319">
        <v>0</v>
      </c>
      <c r="AR319">
        <v>0</v>
      </c>
      <c r="AS319" s="24">
        <f t="shared" si="44"/>
        <v>0</v>
      </c>
      <c r="AT319">
        <f t="shared" si="45"/>
        <v>0</v>
      </c>
      <c r="AU319">
        <f t="shared" si="46"/>
        <v>1</v>
      </c>
      <c r="AW319">
        <v>0</v>
      </c>
      <c r="AX319">
        <f t="shared" si="43"/>
        <v>0</v>
      </c>
      <c r="BO319">
        <v>0</v>
      </c>
      <c r="BP319">
        <v>0</v>
      </c>
      <c r="BQ319" s="24">
        <f t="shared" si="51"/>
        <v>0</v>
      </c>
      <c r="BR319">
        <f t="shared" si="47"/>
        <v>0</v>
      </c>
      <c r="BS319">
        <f t="shared" si="48"/>
        <v>1</v>
      </c>
      <c r="BV319">
        <v>0</v>
      </c>
      <c r="BW319">
        <v>0</v>
      </c>
      <c r="BY319">
        <f t="shared" si="49"/>
        <v>0</v>
      </c>
      <c r="BZ319">
        <f t="shared" si="50"/>
        <v>0</v>
      </c>
    </row>
    <row r="320" spans="43:78">
      <c r="AQ320">
        <v>0</v>
      </c>
      <c r="AR320">
        <v>0</v>
      </c>
      <c r="AS320" s="24">
        <f t="shared" si="44"/>
        <v>0</v>
      </c>
      <c r="AT320">
        <f t="shared" si="45"/>
        <v>0</v>
      </c>
      <c r="AU320">
        <f t="shared" si="46"/>
        <v>1</v>
      </c>
      <c r="AW320">
        <v>49.410247802734382</v>
      </c>
      <c r="AX320">
        <f t="shared" si="43"/>
        <v>0.49399999999999999</v>
      </c>
      <c r="BO320">
        <v>0</v>
      </c>
      <c r="BP320">
        <v>0</v>
      </c>
      <c r="BQ320" s="24">
        <f t="shared" si="51"/>
        <v>0</v>
      </c>
      <c r="BR320">
        <f t="shared" si="47"/>
        <v>0</v>
      </c>
      <c r="BS320">
        <f t="shared" si="48"/>
        <v>1</v>
      </c>
      <c r="BV320">
        <v>0</v>
      </c>
      <c r="BW320">
        <v>0</v>
      </c>
      <c r="BY320">
        <f t="shared" si="49"/>
        <v>0</v>
      </c>
      <c r="BZ320">
        <f t="shared" si="50"/>
        <v>0</v>
      </c>
    </row>
    <row r="321" spans="43:78">
      <c r="AQ321">
        <v>0.49287986755371088</v>
      </c>
      <c r="AR321">
        <v>0.49410247802734381</v>
      </c>
      <c r="AS321" s="24">
        <f t="shared" si="44"/>
        <v>1.2233581664992874E-3</v>
      </c>
      <c r="AT321">
        <f t="shared" si="45"/>
        <v>1.2226104736329235E-3</v>
      </c>
      <c r="AU321">
        <f t="shared" si="46"/>
        <v>1</v>
      </c>
      <c r="AW321">
        <v>0</v>
      </c>
      <c r="AX321">
        <f t="shared" si="43"/>
        <v>0</v>
      </c>
      <c r="BO321">
        <v>49.287986755371087</v>
      </c>
      <c r="BP321">
        <v>49.410247802734382</v>
      </c>
      <c r="BQ321" s="24">
        <f t="shared" si="51"/>
        <v>1.2233581664992874E-3</v>
      </c>
      <c r="BR321">
        <f t="shared" si="47"/>
        <v>0.12226104736329546</v>
      </c>
      <c r="BS321">
        <f t="shared" si="48"/>
        <v>1</v>
      </c>
      <c r="BV321">
        <v>0.49287986755371088</v>
      </c>
      <c r="BW321">
        <v>0.49410247802734381</v>
      </c>
      <c r="BY321">
        <f t="shared" si="49"/>
        <v>49.287986755371087</v>
      </c>
      <c r="BZ321">
        <f t="shared" si="50"/>
        <v>49.410247802734382</v>
      </c>
    </row>
    <row r="322" spans="43:78">
      <c r="AQ322">
        <v>0</v>
      </c>
      <c r="AR322">
        <v>0</v>
      </c>
      <c r="AS322" s="24">
        <f t="shared" si="44"/>
        <v>0</v>
      </c>
      <c r="AT322">
        <f t="shared" si="45"/>
        <v>0</v>
      </c>
      <c r="AU322">
        <f t="shared" si="46"/>
        <v>1</v>
      </c>
      <c r="AW322">
        <v>0.909423828125</v>
      </c>
      <c r="AX322">
        <f t="shared" si="43"/>
        <v>8.9999999999999993E-3</v>
      </c>
      <c r="BO322">
        <v>0</v>
      </c>
      <c r="BP322">
        <v>0</v>
      </c>
      <c r="BQ322" s="24">
        <f t="shared" si="51"/>
        <v>0</v>
      </c>
      <c r="BR322">
        <f t="shared" si="47"/>
        <v>0</v>
      </c>
      <c r="BS322">
        <f t="shared" si="48"/>
        <v>1</v>
      </c>
      <c r="BV322">
        <v>0</v>
      </c>
      <c r="BW322">
        <v>0</v>
      </c>
      <c r="BY322">
        <f t="shared" si="49"/>
        <v>0</v>
      </c>
      <c r="BZ322">
        <f t="shared" si="50"/>
        <v>0</v>
      </c>
    </row>
    <row r="323" spans="43:78">
      <c r="AQ323">
        <v>5.283355712890625E-3</v>
      </c>
      <c r="AR323">
        <v>9.09423828125E-3</v>
      </c>
      <c r="AS323" s="24">
        <f t="shared" si="44"/>
        <v>3.8181532142598095E-3</v>
      </c>
      <c r="AT323">
        <f t="shared" si="45"/>
        <v>3.810882568359375E-3</v>
      </c>
      <c r="AU323">
        <f t="shared" si="46"/>
        <v>0</v>
      </c>
      <c r="AW323">
        <v>49.410247802734382</v>
      </c>
      <c r="AX323">
        <f t="shared" si="43"/>
        <v>0.49399999999999999</v>
      </c>
      <c r="BO323">
        <v>0.5283355712890625</v>
      </c>
      <c r="BP323">
        <v>0.85887908935546875</v>
      </c>
      <c r="BQ323" s="24">
        <f t="shared" si="51"/>
        <v>3.8181532142598095E-3</v>
      </c>
      <c r="BR323">
        <f t="shared" si="47"/>
        <v>0.33054351806640625</v>
      </c>
      <c r="BS323">
        <f t="shared" si="48"/>
        <v>0</v>
      </c>
      <c r="BV323">
        <v>5.283355712890625E-3</v>
      </c>
      <c r="BW323">
        <v>9.09423828125E-3</v>
      </c>
      <c r="BY323">
        <f t="shared" si="49"/>
        <v>0.5283355712890625</v>
      </c>
      <c r="BZ323">
        <f t="shared" si="50"/>
        <v>0.909423828125</v>
      </c>
    </row>
    <row r="324" spans="43:78">
      <c r="AQ324">
        <v>0.49211692810058588</v>
      </c>
      <c r="AR324">
        <v>0.49410247802734381</v>
      </c>
      <c r="AS324" s="24">
        <f t="shared" si="44"/>
        <v>1.9875224363030781E-3</v>
      </c>
      <c r="AT324">
        <f t="shared" si="45"/>
        <v>1.9855499267579235E-3</v>
      </c>
      <c r="AU324">
        <f t="shared" si="46"/>
        <v>1</v>
      </c>
      <c r="AW324">
        <v>0</v>
      </c>
      <c r="AX324">
        <f t="shared" si="43"/>
        <v>0</v>
      </c>
      <c r="BO324">
        <v>49.211692810058587</v>
      </c>
      <c r="BP324">
        <v>49.410247802734382</v>
      </c>
      <c r="BQ324" s="24">
        <f t="shared" si="51"/>
        <v>1.9875224363030781E-3</v>
      </c>
      <c r="BR324">
        <f t="shared" si="47"/>
        <v>0.19855499267579546</v>
      </c>
      <c r="BS324">
        <f t="shared" si="48"/>
        <v>1</v>
      </c>
      <c r="BV324">
        <v>0.49211692810058588</v>
      </c>
      <c r="BW324">
        <v>0.49410247802734381</v>
      </c>
      <c r="BY324">
        <f t="shared" si="49"/>
        <v>49.211692810058587</v>
      </c>
      <c r="BZ324">
        <f t="shared" si="50"/>
        <v>49.410247802734382</v>
      </c>
    </row>
    <row r="325" spans="43:78">
      <c r="AQ325">
        <v>0</v>
      </c>
      <c r="AR325">
        <v>0</v>
      </c>
      <c r="AS325" s="24">
        <f t="shared" si="44"/>
        <v>0</v>
      </c>
      <c r="AT325">
        <f t="shared" si="45"/>
        <v>0</v>
      </c>
      <c r="AU325">
        <f t="shared" si="46"/>
        <v>1</v>
      </c>
      <c r="AW325">
        <v>0</v>
      </c>
      <c r="AX325">
        <f t="shared" si="43"/>
        <v>0</v>
      </c>
      <c r="BO325">
        <v>0</v>
      </c>
      <c r="BP325">
        <v>0</v>
      </c>
      <c r="BQ325" s="24">
        <f t="shared" si="51"/>
        <v>0</v>
      </c>
      <c r="BR325">
        <f t="shared" si="47"/>
        <v>0</v>
      </c>
      <c r="BS325">
        <f t="shared" si="48"/>
        <v>1</v>
      </c>
      <c r="BV325">
        <v>0</v>
      </c>
      <c r="BW325">
        <v>0</v>
      </c>
      <c r="BY325">
        <f t="shared" si="49"/>
        <v>0</v>
      </c>
      <c r="BZ325">
        <f t="shared" si="50"/>
        <v>0</v>
      </c>
    </row>
    <row r="326" spans="43:78">
      <c r="AQ326">
        <v>0</v>
      </c>
      <c r="AR326">
        <v>0</v>
      </c>
      <c r="AS326" s="24">
        <f t="shared" si="44"/>
        <v>0</v>
      </c>
      <c r="AT326">
        <f t="shared" si="45"/>
        <v>0</v>
      </c>
      <c r="AU326">
        <f t="shared" si="46"/>
        <v>1</v>
      </c>
      <c r="AW326">
        <v>25.55332183837891</v>
      </c>
      <c r="AX326">
        <f t="shared" si="43"/>
        <v>0.25600000000000001</v>
      </c>
      <c r="BO326">
        <v>0</v>
      </c>
      <c r="BP326">
        <v>0</v>
      </c>
      <c r="BQ326" s="24">
        <f t="shared" si="51"/>
        <v>0</v>
      </c>
      <c r="BR326">
        <f t="shared" si="47"/>
        <v>0</v>
      </c>
      <c r="BS326">
        <f t="shared" si="48"/>
        <v>1</v>
      </c>
      <c r="BV326">
        <v>0</v>
      </c>
      <c r="BW326">
        <v>0</v>
      </c>
      <c r="BY326">
        <f t="shared" si="49"/>
        <v>0</v>
      </c>
      <c r="BZ326">
        <f t="shared" si="50"/>
        <v>0</v>
      </c>
    </row>
    <row r="327" spans="43:78">
      <c r="AQ327">
        <v>0.26349639892578119</v>
      </c>
      <c r="AR327">
        <v>0.25553321838378912</v>
      </c>
      <c r="AS327" s="24">
        <f t="shared" si="44"/>
        <v>7.9315584130649781E-3</v>
      </c>
      <c r="AT327">
        <f t="shared" si="45"/>
        <v>7.9631805419920765E-3</v>
      </c>
      <c r="AU327">
        <f t="shared" si="46"/>
        <v>1</v>
      </c>
      <c r="AW327">
        <v>0</v>
      </c>
      <c r="AX327">
        <f t="shared" si="43"/>
        <v>0</v>
      </c>
      <c r="BO327">
        <v>26.349639892578121</v>
      </c>
      <c r="BP327">
        <v>25.55332183837891</v>
      </c>
      <c r="BQ327" s="24">
        <f t="shared" si="51"/>
        <v>7.9315584130649781E-3</v>
      </c>
      <c r="BR327">
        <f t="shared" si="47"/>
        <v>0.79631805419921164</v>
      </c>
      <c r="BS327">
        <f t="shared" si="48"/>
        <v>1</v>
      </c>
      <c r="BV327">
        <v>0.26349639892578119</v>
      </c>
      <c r="BW327">
        <v>0.25553321838378912</v>
      </c>
      <c r="BY327">
        <f t="shared" si="49"/>
        <v>26.349639892578118</v>
      </c>
      <c r="BZ327">
        <f t="shared" si="50"/>
        <v>25.553321838378913</v>
      </c>
    </row>
    <row r="328" spans="43:78">
      <c r="AQ328">
        <v>0</v>
      </c>
      <c r="AR328">
        <v>0</v>
      </c>
      <c r="AS328" s="24">
        <f t="shared" si="44"/>
        <v>0</v>
      </c>
      <c r="AT328">
        <f t="shared" si="45"/>
        <v>0</v>
      </c>
      <c r="AU328">
        <f t="shared" si="46"/>
        <v>1</v>
      </c>
      <c r="AW328">
        <v>36.946487426757813</v>
      </c>
      <c r="AX328">
        <f t="shared" ref="AX328:AX391" si="52">ROUND(AR329, 3)</f>
        <v>0.36899999999999999</v>
      </c>
      <c r="BO328">
        <v>0</v>
      </c>
      <c r="BP328">
        <v>0</v>
      </c>
      <c r="BQ328" s="24">
        <f t="shared" si="51"/>
        <v>0</v>
      </c>
      <c r="BR328">
        <f t="shared" si="47"/>
        <v>0</v>
      </c>
      <c r="BS328">
        <f t="shared" si="48"/>
        <v>1</v>
      </c>
      <c r="BV328">
        <v>0</v>
      </c>
      <c r="BW328">
        <v>0</v>
      </c>
      <c r="BY328">
        <f t="shared" si="49"/>
        <v>0</v>
      </c>
      <c r="BZ328">
        <f t="shared" si="50"/>
        <v>0</v>
      </c>
    </row>
    <row r="329" spans="43:78">
      <c r="AQ329">
        <v>0.37175559997558588</v>
      </c>
      <c r="AR329">
        <v>0.36946487426757813</v>
      </c>
      <c r="AS329" s="24">
        <f t="shared" ref="AS329:AS392" si="53">(ABS(EXP(AQ329) - EXP(AR329)) / ABS(EXP(AQ329)))</f>
        <v>2.2881039981278604E-3</v>
      </c>
      <c r="AT329">
        <f t="shared" ref="AT329:AT392" si="54">ABS(MIN(AQ329, 1-AQ329)- MIN(AR329, 1-AR329))</f>
        <v>2.290725708007757E-3</v>
      </c>
      <c r="AU329">
        <f t="shared" ref="AU329:AU392" si="55">IF(AND(MIN(AR329, 100-AR329) &lt;= 1.2*MIN(AQ329, 100- AQ329), MIN(AR329,100-AR329) &gt;= 0.8*MIN(AQ329, 100 -AQ329)), 1, 0)</f>
        <v>1</v>
      </c>
      <c r="AW329">
        <v>0</v>
      </c>
      <c r="AX329">
        <f t="shared" si="52"/>
        <v>0</v>
      </c>
      <c r="BO329">
        <v>37.175559997558587</v>
      </c>
      <c r="BP329">
        <v>36.946487426757813</v>
      </c>
      <c r="BQ329" s="24">
        <f t="shared" si="51"/>
        <v>2.2881039981278604E-3</v>
      </c>
      <c r="BR329">
        <f t="shared" ref="BR329:BR392" si="56">ABS(MIN(BO329, 100-BO329)- MIN(BP329, 100-BP329))</f>
        <v>0.22907257080077414</v>
      </c>
      <c r="BS329">
        <f t="shared" ref="BS329:BS392" si="57">IF(AND(MIN(BP329, 100-BP329) &lt;= 1.2*MIN(BO329, 100- BO329), MIN(BP329,100-BP329) &gt;= 0.8*MIN(BO329, 100 -BO329)), 1, 0)</f>
        <v>1</v>
      </c>
      <c r="BV329">
        <v>0.37175559997558588</v>
      </c>
      <c r="BW329">
        <v>0.36946487426757813</v>
      </c>
      <c r="BY329">
        <f t="shared" ref="BY329:BY392" si="58">100*BV329</f>
        <v>37.175559997558587</v>
      </c>
      <c r="BZ329">
        <f t="shared" ref="BZ329:BZ392" si="59">100*BW329</f>
        <v>36.946487426757813</v>
      </c>
    </row>
    <row r="330" spans="43:78">
      <c r="AQ330">
        <v>0</v>
      </c>
      <c r="AR330">
        <v>0</v>
      </c>
      <c r="AS330" s="24">
        <f t="shared" si="53"/>
        <v>0</v>
      </c>
      <c r="AT330">
        <f t="shared" si="54"/>
        <v>0</v>
      </c>
      <c r="AU330">
        <f t="shared" si="55"/>
        <v>1</v>
      </c>
      <c r="AW330">
        <v>38.714599609375</v>
      </c>
      <c r="AX330">
        <f t="shared" si="52"/>
        <v>0.38700000000000001</v>
      </c>
      <c r="BO330">
        <v>0</v>
      </c>
      <c r="BP330">
        <v>0</v>
      </c>
      <c r="BQ330" s="24">
        <f t="shared" si="51"/>
        <v>0</v>
      </c>
      <c r="BR330">
        <f t="shared" si="56"/>
        <v>0</v>
      </c>
      <c r="BS330">
        <f t="shared" si="57"/>
        <v>1</v>
      </c>
      <c r="BV330">
        <v>0</v>
      </c>
      <c r="BW330">
        <v>0</v>
      </c>
      <c r="BY330">
        <f t="shared" si="58"/>
        <v>0</v>
      </c>
      <c r="BZ330">
        <f t="shared" si="59"/>
        <v>0</v>
      </c>
    </row>
    <row r="331" spans="43:78">
      <c r="AQ331">
        <v>0.39783859252929688</v>
      </c>
      <c r="AR331">
        <v>0.38714599609375</v>
      </c>
      <c r="AS331" s="24">
        <f t="shared" si="53"/>
        <v>1.0635633833097367E-2</v>
      </c>
      <c r="AT331">
        <f t="shared" si="54"/>
        <v>1.0692596435546875E-2</v>
      </c>
      <c r="AU331">
        <f t="shared" si="55"/>
        <v>1</v>
      </c>
      <c r="AW331">
        <v>0</v>
      </c>
      <c r="AX331">
        <f t="shared" si="52"/>
        <v>0</v>
      </c>
      <c r="BO331">
        <v>39.783859252929688</v>
      </c>
      <c r="BP331">
        <v>38.714599609375</v>
      </c>
      <c r="BQ331" s="24">
        <f t="shared" si="51"/>
        <v>1.0635633833097367E-2</v>
      </c>
      <c r="BR331">
        <f t="shared" si="56"/>
        <v>1.0692596435546875</v>
      </c>
      <c r="BS331">
        <f t="shared" si="57"/>
        <v>1</v>
      </c>
      <c r="BV331">
        <v>0.39783859252929688</v>
      </c>
      <c r="BW331">
        <v>0.38714599609375</v>
      </c>
      <c r="BY331">
        <f t="shared" si="58"/>
        <v>39.783859252929688</v>
      </c>
      <c r="BZ331">
        <f t="shared" si="59"/>
        <v>38.714599609375</v>
      </c>
    </row>
    <row r="332" spans="43:78">
      <c r="AQ332">
        <v>0</v>
      </c>
      <c r="AR332">
        <v>0</v>
      </c>
      <c r="AS332" s="24">
        <f t="shared" si="53"/>
        <v>0</v>
      </c>
      <c r="AT332">
        <f t="shared" si="54"/>
        <v>0</v>
      </c>
      <c r="AU332">
        <f t="shared" si="55"/>
        <v>1</v>
      </c>
      <c r="AW332">
        <v>46.98944091796875</v>
      </c>
      <c r="AX332">
        <f t="shared" si="52"/>
        <v>0.47</v>
      </c>
      <c r="BO332">
        <v>0</v>
      </c>
      <c r="BP332">
        <v>0</v>
      </c>
      <c r="BQ332" s="24">
        <f t="shared" si="51"/>
        <v>0</v>
      </c>
      <c r="BR332">
        <f t="shared" si="56"/>
        <v>0</v>
      </c>
      <c r="BS332">
        <f t="shared" si="57"/>
        <v>1</v>
      </c>
      <c r="BV332">
        <v>0</v>
      </c>
      <c r="BW332">
        <v>0</v>
      </c>
      <c r="BY332">
        <f t="shared" si="58"/>
        <v>0</v>
      </c>
      <c r="BZ332">
        <f t="shared" si="59"/>
        <v>0</v>
      </c>
    </row>
    <row r="333" spans="43:78">
      <c r="AQ333">
        <v>0.48032951354980469</v>
      </c>
      <c r="AR333">
        <v>0.4698944091796875</v>
      </c>
      <c r="AS333" s="24">
        <f t="shared" si="53"/>
        <v>1.0380847557675973E-2</v>
      </c>
      <c r="AT333">
        <f t="shared" si="54"/>
        <v>1.0435104370117188E-2</v>
      </c>
      <c r="AU333">
        <f t="shared" si="55"/>
        <v>1</v>
      </c>
      <c r="AW333">
        <v>0</v>
      </c>
      <c r="AX333">
        <f t="shared" si="52"/>
        <v>0</v>
      </c>
      <c r="BO333">
        <v>48.032951354980469</v>
      </c>
      <c r="BP333">
        <v>46.98944091796875</v>
      </c>
      <c r="BQ333" s="24">
        <f t="shared" si="51"/>
        <v>1.0380847557675973E-2</v>
      </c>
      <c r="BR333">
        <f t="shared" si="56"/>
        <v>1.0435104370117188</v>
      </c>
      <c r="BS333">
        <f t="shared" si="57"/>
        <v>1</v>
      </c>
      <c r="BV333">
        <v>0.48032951354980469</v>
      </c>
      <c r="BW333">
        <v>0.4698944091796875</v>
      </c>
      <c r="BY333">
        <f t="shared" si="58"/>
        <v>48.032951354980469</v>
      </c>
      <c r="BZ333">
        <f t="shared" si="59"/>
        <v>46.98944091796875</v>
      </c>
    </row>
    <row r="334" spans="43:78">
      <c r="AQ334">
        <v>0</v>
      </c>
      <c r="AR334">
        <v>0</v>
      </c>
      <c r="AS334" s="24">
        <f t="shared" si="53"/>
        <v>0</v>
      </c>
      <c r="AT334">
        <f t="shared" si="54"/>
        <v>0</v>
      </c>
      <c r="AU334">
        <f t="shared" si="55"/>
        <v>1</v>
      </c>
      <c r="AW334">
        <v>49.341773986816413</v>
      </c>
      <c r="AX334">
        <f t="shared" si="52"/>
        <v>0.49299999999999999</v>
      </c>
      <c r="BO334">
        <v>0</v>
      </c>
      <c r="BP334">
        <v>0</v>
      </c>
      <c r="BQ334" s="24">
        <f t="shared" si="51"/>
        <v>0</v>
      </c>
      <c r="BR334">
        <f t="shared" si="56"/>
        <v>0</v>
      </c>
      <c r="BS334">
        <f t="shared" si="57"/>
        <v>1</v>
      </c>
      <c r="BV334">
        <v>0</v>
      </c>
      <c r="BW334">
        <v>0</v>
      </c>
      <c r="BY334">
        <f t="shared" si="58"/>
        <v>0</v>
      </c>
      <c r="BZ334">
        <f t="shared" si="59"/>
        <v>0</v>
      </c>
    </row>
    <row r="335" spans="43:78">
      <c r="AQ335">
        <v>0.49400901794433588</v>
      </c>
      <c r="AR335">
        <v>0.49341773986816412</v>
      </c>
      <c r="AS335" s="24">
        <f t="shared" si="53"/>
        <v>5.9110330573775699E-4</v>
      </c>
      <c r="AT335">
        <f t="shared" si="54"/>
        <v>5.9127807617176398E-4</v>
      </c>
      <c r="AU335">
        <f t="shared" si="55"/>
        <v>1</v>
      </c>
      <c r="AW335">
        <v>0</v>
      </c>
      <c r="AX335">
        <f t="shared" si="52"/>
        <v>0</v>
      </c>
      <c r="BO335">
        <v>49.400901794433587</v>
      </c>
      <c r="BP335">
        <v>49.341773986816413</v>
      </c>
      <c r="BQ335" s="24">
        <f t="shared" si="51"/>
        <v>5.9110330573775699E-4</v>
      </c>
      <c r="BR335">
        <f t="shared" si="56"/>
        <v>5.9127807617173289E-2</v>
      </c>
      <c r="BS335">
        <f t="shared" si="57"/>
        <v>1</v>
      </c>
      <c r="BV335">
        <v>0.49400901794433588</v>
      </c>
      <c r="BW335">
        <v>0.49341773986816412</v>
      </c>
      <c r="BY335">
        <f t="shared" si="58"/>
        <v>49.400901794433587</v>
      </c>
      <c r="BZ335">
        <f t="shared" si="59"/>
        <v>49.341773986816413</v>
      </c>
    </row>
    <row r="336" spans="43:78">
      <c r="AQ336">
        <v>0</v>
      </c>
      <c r="AR336">
        <v>0</v>
      </c>
      <c r="AS336" s="24">
        <f t="shared" si="53"/>
        <v>0</v>
      </c>
      <c r="AT336">
        <f t="shared" si="54"/>
        <v>0</v>
      </c>
      <c r="AU336">
        <f t="shared" si="55"/>
        <v>1</v>
      </c>
      <c r="AW336">
        <v>0</v>
      </c>
      <c r="AX336">
        <f t="shared" si="52"/>
        <v>0</v>
      </c>
      <c r="BO336">
        <v>0</v>
      </c>
      <c r="BP336">
        <v>0</v>
      </c>
      <c r="BQ336" s="24">
        <f t="shared" si="51"/>
        <v>0</v>
      </c>
      <c r="BR336">
        <f t="shared" si="56"/>
        <v>0</v>
      </c>
      <c r="BS336">
        <f t="shared" si="57"/>
        <v>1</v>
      </c>
      <c r="BV336">
        <v>0</v>
      </c>
      <c r="BW336">
        <v>0</v>
      </c>
      <c r="BY336">
        <f t="shared" si="58"/>
        <v>0</v>
      </c>
      <c r="BZ336">
        <f t="shared" si="59"/>
        <v>0</v>
      </c>
    </row>
    <row r="337" spans="43:78">
      <c r="AQ337">
        <v>0</v>
      </c>
      <c r="AR337">
        <v>0</v>
      </c>
      <c r="AS337" s="24">
        <f t="shared" si="53"/>
        <v>0</v>
      </c>
      <c r="AT337">
        <f t="shared" si="54"/>
        <v>0</v>
      </c>
      <c r="AU337">
        <f t="shared" si="55"/>
        <v>1</v>
      </c>
      <c r="AW337">
        <v>4.9068450927734384</v>
      </c>
      <c r="AX337">
        <f t="shared" si="52"/>
        <v>4.9000000000000002E-2</v>
      </c>
      <c r="BO337">
        <v>0</v>
      </c>
      <c r="BP337">
        <v>0</v>
      </c>
      <c r="BQ337" s="24">
        <f t="shared" si="51"/>
        <v>0</v>
      </c>
      <c r="BR337">
        <f t="shared" si="56"/>
        <v>0</v>
      </c>
      <c r="BS337">
        <f t="shared" si="57"/>
        <v>1</v>
      </c>
      <c r="BV337">
        <v>0</v>
      </c>
      <c r="BW337">
        <v>0</v>
      </c>
      <c r="BY337">
        <f t="shared" si="58"/>
        <v>0</v>
      </c>
      <c r="BZ337">
        <f t="shared" si="59"/>
        <v>0</v>
      </c>
    </row>
    <row r="338" spans="43:78">
      <c r="AQ338">
        <v>6.626129150390625E-2</v>
      </c>
      <c r="AR338">
        <v>4.9068450927734382E-2</v>
      </c>
      <c r="AS338" s="24">
        <f t="shared" si="53"/>
        <v>1.7045887080548317E-2</v>
      </c>
      <c r="AT338">
        <f t="shared" si="54"/>
        <v>1.7192840576171868E-2</v>
      </c>
      <c r="AU338">
        <f t="shared" si="55"/>
        <v>0</v>
      </c>
      <c r="AW338">
        <v>0</v>
      </c>
      <c r="AX338">
        <f t="shared" si="52"/>
        <v>0</v>
      </c>
      <c r="BO338">
        <v>6.626129150390625</v>
      </c>
      <c r="BP338">
        <v>4.9068450927734384</v>
      </c>
      <c r="BQ338" s="24">
        <f t="shared" si="51"/>
        <v>1.7045887080548317E-2</v>
      </c>
      <c r="BR338">
        <f t="shared" si="56"/>
        <v>1.7192840576171866</v>
      </c>
      <c r="BS338">
        <f t="shared" si="57"/>
        <v>0</v>
      </c>
      <c r="BV338">
        <v>6.626129150390625E-2</v>
      </c>
      <c r="BW338">
        <v>4.9068450927734382E-2</v>
      </c>
      <c r="BY338">
        <f t="shared" si="58"/>
        <v>6.626129150390625</v>
      </c>
      <c r="BZ338">
        <f t="shared" si="59"/>
        <v>4.9068450927734384</v>
      </c>
    </row>
    <row r="339" spans="43:78">
      <c r="AQ339">
        <v>0</v>
      </c>
      <c r="AR339">
        <v>0</v>
      </c>
      <c r="AS339" s="24">
        <f t="shared" si="53"/>
        <v>0</v>
      </c>
      <c r="AT339">
        <f t="shared" si="54"/>
        <v>0</v>
      </c>
      <c r="AU339">
        <f t="shared" si="55"/>
        <v>1</v>
      </c>
      <c r="AW339">
        <v>12.536811828613279</v>
      </c>
      <c r="AX339">
        <f t="shared" si="52"/>
        <v>0.125</v>
      </c>
      <c r="BO339">
        <v>0</v>
      </c>
      <c r="BP339">
        <v>0</v>
      </c>
      <c r="BQ339" s="24">
        <f t="shared" si="51"/>
        <v>0</v>
      </c>
      <c r="BR339">
        <f t="shared" si="56"/>
        <v>0</v>
      </c>
      <c r="BS339">
        <f t="shared" si="57"/>
        <v>1</v>
      </c>
      <c r="BV339">
        <v>0</v>
      </c>
      <c r="BW339">
        <v>0</v>
      </c>
      <c r="BY339">
        <f t="shared" si="58"/>
        <v>0</v>
      </c>
      <c r="BZ339">
        <f t="shared" si="59"/>
        <v>0</v>
      </c>
    </row>
    <row r="340" spans="43:78">
      <c r="AQ340">
        <v>0.12947654724121091</v>
      </c>
      <c r="AR340">
        <v>0.12536811828613281</v>
      </c>
      <c r="AS340" s="24">
        <f t="shared" si="53"/>
        <v>4.1000009068016853E-3</v>
      </c>
      <c r="AT340">
        <f t="shared" si="54"/>
        <v>4.1084289550780972E-3</v>
      </c>
      <c r="AU340">
        <f t="shared" si="55"/>
        <v>1</v>
      </c>
      <c r="AW340">
        <v>29.89292144775391</v>
      </c>
      <c r="AX340">
        <f t="shared" si="52"/>
        <v>0.29899999999999999</v>
      </c>
      <c r="BO340">
        <v>12.94765472412109</v>
      </c>
      <c r="BP340">
        <v>12.536811828613279</v>
      </c>
      <c r="BQ340" s="24">
        <f t="shared" ref="BQ340:BQ403" si="60">(ABS(EXP(AQ340) - EXP(AR340)) / ABS(EXP(AQ340)))</f>
        <v>4.1000009068016853E-3</v>
      </c>
      <c r="BR340">
        <f t="shared" si="56"/>
        <v>0.41084289550781072</v>
      </c>
      <c r="BS340">
        <f t="shared" si="57"/>
        <v>1</v>
      </c>
      <c r="BV340">
        <v>0.12947654724121091</v>
      </c>
      <c r="BW340">
        <v>0.12536811828613281</v>
      </c>
      <c r="BY340">
        <f t="shared" si="58"/>
        <v>12.94765472412109</v>
      </c>
      <c r="BZ340">
        <f t="shared" si="59"/>
        <v>12.536811828613281</v>
      </c>
    </row>
    <row r="341" spans="43:78">
      <c r="AQ341">
        <v>0.27332115173339838</v>
      </c>
      <c r="AR341">
        <v>0.29892921447753912</v>
      </c>
      <c r="AS341" s="24">
        <f t="shared" si="53"/>
        <v>2.5938766038809746E-2</v>
      </c>
      <c r="AT341">
        <f t="shared" si="54"/>
        <v>2.5608062744140736E-2</v>
      </c>
      <c r="AU341">
        <f t="shared" si="55"/>
        <v>1</v>
      </c>
      <c r="AW341">
        <v>0</v>
      </c>
      <c r="AX341">
        <f t="shared" si="52"/>
        <v>0</v>
      </c>
      <c r="BO341">
        <v>27.33211517333984</v>
      </c>
      <c r="BP341">
        <v>29.89292144775391</v>
      </c>
      <c r="BQ341" s="24">
        <f t="shared" si="60"/>
        <v>2.5938766038809746E-2</v>
      </c>
      <c r="BR341">
        <f t="shared" si="56"/>
        <v>2.5608062744140696</v>
      </c>
      <c r="BS341">
        <f t="shared" si="57"/>
        <v>1</v>
      </c>
      <c r="BV341">
        <v>0.27332115173339838</v>
      </c>
      <c r="BW341">
        <v>0.29892921447753912</v>
      </c>
      <c r="BY341">
        <f t="shared" si="58"/>
        <v>27.332115173339837</v>
      </c>
      <c r="BZ341">
        <f t="shared" si="59"/>
        <v>29.892921447753913</v>
      </c>
    </row>
    <row r="342" spans="43:78">
      <c r="AQ342">
        <v>0</v>
      </c>
      <c r="AR342">
        <v>0</v>
      </c>
      <c r="AS342" s="24">
        <f t="shared" si="53"/>
        <v>0</v>
      </c>
      <c r="AT342">
        <f t="shared" si="54"/>
        <v>0</v>
      </c>
      <c r="AU342">
        <f t="shared" si="55"/>
        <v>1</v>
      </c>
      <c r="AW342">
        <v>0.1995086669921875</v>
      </c>
      <c r="AX342">
        <f t="shared" si="52"/>
        <v>2E-3</v>
      </c>
      <c r="BO342">
        <v>0</v>
      </c>
      <c r="BP342">
        <v>0</v>
      </c>
      <c r="BQ342" s="24">
        <f t="shared" si="60"/>
        <v>0</v>
      </c>
      <c r="BR342">
        <f t="shared" si="56"/>
        <v>0</v>
      </c>
      <c r="BS342">
        <f t="shared" si="57"/>
        <v>1</v>
      </c>
      <c r="BV342">
        <v>0</v>
      </c>
      <c r="BW342">
        <v>0</v>
      </c>
      <c r="BY342">
        <f t="shared" si="58"/>
        <v>0</v>
      </c>
      <c r="BZ342">
        <f t="shared" si="59"/>
        <v>0</v>
      </c>
    </row>
    <row r="343" spans="43:78">
      <c r="AQ343">
        <v>9.212493896484375E-4</v>
      </c>
      <c r="AR343">
        <v>1.995086669921875E-3</v>
      </c>
      <c r="AS343" s="24">
        <f t="shared" si="53"/>
        <v>1.0744140499594434E-3</v>
      </c>
      <c r="AT343">
        <f t="shared" si="54"/>
        <v>1.0738372802734375E-3</v>
      </c>
      <c r="AU343">
        <f t="shared" si="55"/>
        <v>0</v>
      </c>
      <c r="AW343">
        <v>0</v>
      </c>
      <c r="AX343">
        <f t="shared" si="52"/>
        <v>0</v>
      </c>
      <c r="BO343">
        <v>9.212493896484375E-2</v>
      </c>
      <c r="BP343">
        <v>0.16574859619140619</v>
      </c>
      <c r="BQ343" s="24">
        <f t="shared" si="60"/>
        <v>1.0744140499594434E-3</v>
      </c>
      <c r="BR343">
        <f t="shared" si="56"/>
        <v>7.3623657226562444E-2</v>
      </c>
      <c r="BS343">
        <f t="shared" si="57"/>
        <v>0</v>
      </c>
      <c r="BV343">
        <v>9.212493896484375E-4</v>
      </c>
      <c r="BW343">
        <v>1.995086669921875E-3</v>
      </c>
      <c r="BY343">
        <f t="shared" si="58"/>
        <v>9.212493896484375E-2</v>
      </c>
      <c r="BZ343">
        <f t="shared" si="59"/>
        <v>0.1995086669921875</v>
      </c>
    </row>
    <row r="344" spans="43:78">
      <c r="AQ344">
        <v>0</v>
      </c>
      <c r="AR344">
        <v>0</v>
      </c>
      <c r="AS344" s="24">
        <f t="shared" si="53"/>
        <v>0</v>
      </c>
      <c r="AT344">
        <f t="shared" si="54"/>
        <v>0</v>
      </c>
      <c r="AU344">
        <f t="shared" si="55"/>
        <v>1</v>
      </c>
      <c r="AW344">
        <v>0</v>
      </c>
      <c r="AX344">
        <f t="shared" si="52"/>
        <v>0</v>
      </c>
      <c r="BO344">
        <v>0</v>
      </c>
      <c r="BP344">
        <v>0</v>
      </c>
      <c r="BQ344" s="24">
        <f t="shared" si="60"/>
        <v>0</v>
      </c>
      <c r="BR344">
        <f t="shared" si="56"/>
        <v>0</v>
      </c>
      <c r="BS344">
        <f t="shared" si="57"/>
        <v>1</v>
      </c>
      <c r="BV344">
        <v>0</v>
      </c>
      <c r="BW344">
        <v>0</v>
      </c>
      <c r="BY344">
        <f t="shared" si="58"/>
        <v>0</v>
      </c>
      <c r="BZ344">
        <f t="shared" si="59"/>
        <v>0</v>
      </c>
    </row>
    <row r="345" spans="43:78">
      <c r="AQ345">
        <v>0</v>
      </c>
      <c r="AR345">
        <v>0</v>
      </c>
      <c r="AS345" s="24">
        <f t="shared" si="53"/>
        <v>0</v>
      </c>
      <c r="AT345">
        <f t="shared" si="54"/>
        <v>0</v>
      </c>
      <c r="AU345">
        <f t="shared" si="55"/>
        <v>1</v>
      </c>
      <c r="AW345">
        <v>0</v>
      </c>
      <c r="AX345">
        <f t="shared" si="52"/>
        <v>0</v>
      </c>
      <c r="BO345">
        <v>0</v>
      </c>
      <c r="BP345">
        <v>0</v>
      </c>
      <c r="BQ345" s="24">
        <f t="shared" si="60"/>
        <v>0</v>
      </c>
      <c r="BR345">
        <f t="shared" si="56"/>
        <v>0</v>
      </c>
      <c r="BS345">
        <f t="shared" si="57"/>
        <v>1</v>
      </c>
      <c r="BV345">
        <v>0</v>
      </c>
      <c r="BW345">
        <v>0</v>
      </c>
      <c r="BY345">
        <f t="shared" si="58"/>
        <v>0</v>
      </c>
      <c r="BZ345">
        <f t="shared" si="59"/>
        <v>0</v>
      </c>
    </row>
    <row r="346" spans="43:78">
      <c r="AQ346">
        <v>0</v>
      </c>
      <c r="AR346">
        <v>0</v>
      </c>
      <c r="AS346" s="24">
        <f t="shared" si="53"/>
        <v>0</v>
      </c>
      <c r="AT346">
        <f t="shared" si="54"/>
        <v>0</v>
      </c>
      <c r="AU346">
        <f t="shared" si="55"/>
        <v>1</v>
      </c>
      <c r="AW346">
        <v>0</v>
      </c>
      <c r="AX346">
        <f t="shared" si="52"/>
        <v>0</v>
      </c>
      <c r="BO346">
        <v>0</v>
      </c>
      <c r="BP346">
        <v>0</v>
      </c>
      <c r="BQ346" s="24">
        <f t="shared" si="60"/>
        <v>0</v>
      </c>
      <c r="BR346">
        <f t="shared" si="56"/>
        <v>0</v>
      </c>
      <c r="BS346">
        <f t="shared" si="57"/>
        <v>1</v>
      </c>
      <c r="BV346">
        <v>0</v>
      </c>
      <c r="BW346">
        <v>0</v>
      </c>
      <c r="BY346">
        <f t="shared" si="58"/>
        <v>0</v>
      </c>
      <c r="BZ346">
        <f t="shared" si="59"/>
        <v>0</v>
      </c>
    </row>
    <row r="347" spans="43:78">
      <c r="AQ347">
        <v>0</v>
      </c>
      <c r="AR347">
        <v>0</v>
      </c>
      <c r="AS347" s="24">
        <f t="shared" si="53"/>
        <v>0</v>
      </c>
      <c r="AT347">
        <f t="shared" si="54"/>
        <v>0</v>
      </c>
      <c r="AU347">
        <f t="shared" si="55"/>
        <v>1</v>
      </c>
      <c r="AW347">
        <v>0.8769989013671875</v>
      </c>
      <c r="AX347">
        <f t="shared" si="52"/>
        <v>8.9999999999999993E-3</v>
      </c>
      <c r="BO347">
        <v>0</v>
      </c>
      <c r="BP347">
        <v>0</v>
      </c>
      <c r="BQ347" s="24">
        <f t="shared" si="60"/>
        <v>0</v>
      </c>
      <c r="BR347">
        <f t="shared" si="56"/>
        <v>0</v>
      </c>
      <c r="BS347">
        <f t="shared" si="57"/>
        <v>1</v>
      </c>
      <c r="BV347">
        <v>0</v>
      </c>
      <c r="BW347">
        <v>0</v>
      </c>
      <c r="BY347">
        <f t="shared" si="58"/>
        <v>0</v>
      </c>
      <c r="BZ347">
        <f t="shared" si="59"/>
        <v>0</v>
      </c>
    </row>
    <row r="348" spans="43:78">
      <c r="AQ348">
        <v>3.0725479125976559E-2</v>
      </c>
      <c r="AR348">
        <v>8.769989013671875E-3</v>
      </c>
      <c r="AS348" s="24">
        <f t="shared" si="53"/>
        <v>2.1716222616763901E-2</v>
      </c>
      <c r="AT348">
        <f t="shared" si="54"/>
        <v>2.1955490112304684E-2</v>
      </c>
      <c r="AU348">
        <f t="shared" si="55"/>
        <v>0</v>
      </c>
      <c r="AW348">
        <v>15.921211242675779</v>
      </c>
      <c r="AX348">
        <f t="shared" si="52"/>
        <v>0.159</v>
      </c>
      <c r="BO348">
        <v>3.0725479125976558</v>
      </c>
      <c r="BP348">
        <v>1.509284973144531</v>
      </c>
      <c r="BQ348" s="24">
        <f t="shared" si="60"/>
        <v>2.1716222616763901E-2</v>
      </c>
      <c r="BR348">
        <f t="shared" si="56"/>
        <v>1.5632629394531248</v>
      </c>
      <c r="BS348">
        <f t="shared" si="57"/>
        <v>0</v>
      </c>
      <c r="BV348">
        <v>3.0725479125976559E-2</v>
      </c>
      <c r="BW348">
        <v>8.769989013671875E-3</v>
      </c>
      <c r="BY348">
        <f t="shared" si="58"/>
        <v>3.0725479125976558</v>
      </c>
      <c r="BZ348">
        <f t="shared" si="59"/>
        <v>0.8769989013671875</v>
      </c>
    </row>
    <row r="349" spans="43:78">
      <c r="AQ349">
        <v>0.1177825927734375</v>
      </c>
      <c r="AR349">
        <v>0.15921211242675781</v>
      </c>
      <c r="AS349" s="24">
        <f t="shared" si="53"/>
        <v>4.2299697618579254E-2</v>
      </c>
      <c r="AT349">
        <f t="shared" si="54"/>
        <v>4.1429519653320313E-2</v>
      </c>
      <c r="AU349">
        <f t="shared" si="55"/>
        <v>0</v>
      </c>
      <c r="AW349">
        <v>0</v>
      </c>
      <c r="AX349">
        <f t="shared" si="52"/>
        <v>0</v>
      </c>
      <c r="BO349">
        <v>11.77825927734375</v>
      </c>
      <c r="BP349">
        <v>15.921211242675779</v>
      </c>
      <c r="BQ349" s="24">
        <f t="shared" si="60"/>
        <v>4.2299697618579254E-2</v>
      </c>
      <c r="BR349">
        <f t="shared" si="56"/>
        <v>4.1429519653320295</v>
      </c>
      <c r="BS349">
        <f t="shared" si="57"/>
        <v>0</v>
      </c>
      <c r="BV349">
        <v>0.1177825927734375</v>
      </c>
      <c r="BW349">
        <v>0.15921211242675781</v>
      </c>
      <c r="BY349">
        <f t="shared" si="58"/>
        <v>11.77825927734375</v>
      </c>
      <c r="BZ349">
        <f t="shared" si="59"/>
        <v>15.921211242675781</v>
      </c>
    </row>
    <row r="350" spans="43:78">
      <c r="AQ350">
        <v>0</v>
      </c>
      <c r="AR350">
        <v>0</v>
      </c>
      <c r="AS350" s="24">
        <f t="shared" si="53"/>
        <v>0</v>
      </c>
      <c r="AT350">
        <f t="shared" si="54"/>
        <v>0</v>
      </c>
      <c r="AU350">
        <f t="shared" si="55"/>
        <v>1</v>
      </c>
      <c r="AW350">
        <v>0</v>
      </c>
      <c r="AX350">
        <f t="shared" si="52"/>
        <v>0</v>
      </c>
      <c r="BO350">
        <v>0</v>
      </c>
      <c r="BP350">
        <v>0</v>
      </c>
      <c r="BQ350" s="24">
        <f t="shared" si="60"/>
        <v>0</v>
      </c>
      <c r="BR350">
        <f t="shared" si="56"/>
        <v>0</v>
      </c>
      <c r="BS350">
        <f t="shared" si="57"/>
        <v>1</v>
      </c>
      <c r="BV350">
        <v>0</v>
      </c>
      <c r="BW350">
        <v>0</v>
      </c>
      <c r="BY350">
        <f t="shared" si="58"/>
        <v>0</v>
      </c>
      <c r="BZ350">
        <f t="shared" si="59"/>
        <v>0</v>
      </c>
    </row>
    <row r="351" spans="43:78">
      <c r="AQ351">
        <v>0</v>
      </c>
      <c r="AR351">
        <v>0</v>
      </c>
      <c r="AS351" s="24">
        <f t="shared" si="53"/>
        <v>0</v>
      </c>
      <c r="AT351">
        <f t="shared" si="54"/>
        <v>0</v>
      </c>
      <c r="AU351">
        <f t="shared" si="55"/>
        <v>1</v>
      </c>
      <c r="AW351">
        <v>3.9325714111328121</v>
      </c>
      <c r="AX351">
        <f t="shared" si="52"/>
        <v>3.9E-2</v>
      </c>
      <c r="BO351">
        <v>0</v>
      </c>
      <c r="BP351">
        <v>0</v>
      </c>
      <c r="BQ351" s="24">
        <f t="shared" si="60"/>
        <v>0</v>
      </c>
      <c r="BR351">
        <f t="shared" si="56"/>
        <v>0</v>
      </c>
      <c r="BS351">
        <f t="shared" si="57"/>
        <v>1</v>
      </c>
      <c r="BV351">
        <v>0</v>
      </c>
      <c r="BW351">
        <v>0</v>
      </c>
      <c r="BY351">
        <f t="shared" si="58"/>
        <v>0</v>
      </c>
      <c r="BZ351">
        <f t="shared" si="59"/>
        <v>0</v>
      </c>
    </row>
    <row r="352" spans="43:78">
      <c r="AQ352">
        <v>3.64837646484375E-2</v>
      </c>
      <c r="AR352">
        <v>3.9325714111328118E-2</v>
      </c>
      <c r="AS352" s="24">
        <f t="shared" si="53"/>
        <v>2.8459916295696251E-3</v>
      </c>
      <c r="AT352">
        <f t="shared" si="54"/>
        <v>2.8419494628906181E-3</v>
      </c>
      <c r="AU352">
        <f t="shared" si="55"/>
        <v>1</v>
      </c>
      <c r="AW352">
        <v>3.4509658813476558</v>
      </c>
      <c r="AX352">
        <f t="shared" si="52"/>
        <v>3.5000000000000003E-2</v>
      </c>
      <c r="BO352">
        <v>3.64837646484375</v>
      </c>
      <c r="BP352">
        <v>3.9325714111328121</v>
      </c>
      <c r="BQ352" s="24">
        <f t="shared" si="60"/>
        <v>2.8459916295696251E-3</v>
      </c>
      <c r="BR352">
        <f t="shared" si="56"/>
        <v>0.28419494628906206</v>
      </c>
      <c r="BS352">
        <f t="shared" si="57"/>
        <v>1</v>
      </c>
      <c r="BV352">
        <v>3.64837646484375E-2</v>
      </c>
      <c r="BW352">
        <v>3.9325714111328118E-2</v>
      </c>
      <c r="BY352">
        <f t="shared" si="58"/>
        <v>3.64837646484375</v>
      </c>
      <c r="BZ352">
        <f t="shared" si="59"/>
        <v>3.9325714111328116</v>
      </c>
    </row>
    <row r="353" spans="43:78">
      <c r="AQ353">
        <v>7.8182220458984375E-2</v>
      </c>
      <c r="AR353">
        <v>3.4509658813476563E-2</v>
      </c>
      <c r="AS353" s="24">
        <f t="shared" si="53"/>
        <v>4.2732647791865495E-2</v>
      </c>
      <c r="AT353">
        <f t="shared" si="54"/>
        <v>4.3672561645507813E-2</v>
      </c>
      <c r="AU353">
        <f t="shared" si="55"/>
        <v>0</v>
      </c>
      <c r="AW353">
        <v>0</v>
      </c>
      <c r="AX353">
        <f t="shared" si="52"/>
        <v>0</v>
      </c>
      <c r="BO353">
        <v>7.8182220458984384</v>
      </c>
      <c r="BP353">
        <v>3.4509658813476558</v>
      </c>
      <c r="BQ353" s="24">
        <f t="shared" si="60"/>
        <v>4.2732647791865495E-2</v>
      </c>
      <c r="BR353">
        <f t="shared" si="56"/>
        <v>4.367256164550783</v>
      </c>
      <c r="BS353">
        <f t="shared" si="57"/>
        <v>0</v>
      </c>
      <c r="BV353">
        <v>7.8182220458984375E-2</v>
      </c>
      <c r="BW353">
        <v>3.4509658813476563E-2</v>
      </c>
      <c r="BY353">
        <f t="shared" si="58"/>
        <v>7.8182220458984375</v>
      </c>
      <c r="BZ353">
        <f t="shared" si="59"/>
        <v>3.4509658813476563</v>
      </c>
    </row>
    <row r="354" spans="43:78">
      <c r="AQ354">
        <v>0</v>
      </c>
      <c r="AR354">
        <v>0</v>
      </c>
      <c r="AS354" s="24">
        <f t="shared" si="53"/>
        <v>0</v>
      </c>
      <c r="AT354">
        <f t="shared" si="54"/>
        <v>0</v>
      </c>
      <c r="AU354">
        <f t="shared" si="55"/>
        <v>1</v>
      </c>
      <c r="AW354">
        <v>0</v>
      </c>
      <c r="AX354">
        <f t="shared" si="52"/>
        <v>0</v>
      </c>
      <c r="BO354">
        <v>0</v>
      </c>
      <c r="BP354">
        <v>0</v>
      </c>
      <c r="BQ354" s="24">
        <f t="shared" si="60"/>
        <v>0</v>
      </c>
      <c r="BR354">
        <f t="shared" si="56"/>
        <v>0</v>
      </c>
      <c r="BS354">
        <f t="shared" si="57"/>
        <v>1</v>
      </c>
      <c r="BV354">
        <v>0</v>
      </c>
      <c r="BW354">
        <v>0</v>
      </c>
      <c r="BY354">
        <f t="shared" si="58"/>
        <v>0</v>
      </c>
      <c r="BZ354">
        <f t="shared" si="59"/>
        <v>0</v>
      </c>
    </row>
    <row r="355" spans="43:78">
      <c r="AQ355">
        <v>0</v>
      </c>
      <c r="AR355">
        <v>0</v>
      </c>
      <c r="AS355" s="24">
        <f t="shared" si="53"/>
        <v>0</v>
      </c>
      <c r="AT355">
        <f t="shared" si="54"/>
        <v>0</v>
      </c>
      <c r="AU355">
        <f t="shared" si="55"/>
        <v>1</v>
      </c>
      <c r="AW355">
        <v>46.827888488769531</v>
      </c>
      <c r="AX355">
        <f t="shared" si="52"/>
        <v>0.46800000000000003</v>
      </c>
      <c r="BO355">
        <v>0</v>
      </c>
      <c r="BP355">
        <v>0</v>
      </c>
      <c r="BQ355" s="24">
        <f t="shared" si="60"/>
        <v>0</v>
      </c>
      <c r="BR355">
        <f t="shared" si="56"/>
        <v>0</v>
      </c>
      <c r="BS355">
        <f t="shared" si="57"/>
        <v>1</v>
      </c>
      <c r="BV355">
        <v>0</v>
      </c>
      <c r="BW355">
        <v>0</v>
      </c>
      <c r="BY355">
        <f t="shared" si="58"/>
        <v>0</v>
      </c>
      <c r="BZ355">
        <f t="shared" si="59"/>
        <v>0</v>
      </c>
    </row>
    <row r="356" spans="43:78">
      <c r="AQ356">
        <v>0.48322486877441412</v>
      </c>
      <c r="AR356">
        <v>0.46827888488769531</v>
      </c>
      <c r="AS356" s="24">
        <f t="shared" si="53"/>
        <v>1.4834847041636739E-2</v>
      </c>
      <c r="AT356">
        <f t="shared" si="54"/>
        <v>1.4945983886718806E-2</v>
      </c>
      <c r="AU356">
        <f t="shared" si="55"/>
        <v>1</v>
      </c>
      <c r="AW356">
        <v>1.007270812988281</v>
      </c>
      <c r="AX356">
        <f t="shared" si="52"/>
        <v>0.01</v>
      </c>
      <c r="BO356">
        <v>48.322486877441413</v>
      </c>
      <c r="BP356">
        <v>47.696685791015618</v>
      </c>
      <c r="BQ356" s="24">
        <f t="shared" si="60"/>
        <v>1.4834847041636739E-2</v>
      </c>
      <c r="BR356">
        <f t="shared" si="56"/>
        <v>0.62580108642579546</v>
      </c>
      <c r="BS356">
        <f t="shared" si="57"/>
        <v>1</v>
      </c>
      <c r="BV356">
        <v>0.48322486877441412</v>
      </c>
      <c r="BW356">
        <v>0.46827888488769531</v>
      </c>
      <c r="BY356">
        <f t="shared" si="58"/>
        <v>48.322486877441413</v>
      </c>
      <c r="BZ356">
        <f t="shared" si="59"/>
        <v>46.827888488769531</v>
      </c>
    </row>
    <row r="357" spans="43:78">
      <c r="AQ357">
        <v>1.406478881835938E-2</v>
      </c>
      <c r="AR357">
        <v>1.0072708129882811E-2</v>
      </c>
      <c r="AS357" s="24">
        <f t="shared" si="53"/>
        <v>3.9841229272284421E-3</v>
      </c>
      <c r="AT357">
        <f t="shared" si="54"/>
        <v>3.9920806884765694E-3</v>
      </c>
      <c r="AU357">
        <f t="shared" si="55"/>
        <v>0</v>
      </c>
      <c r="AW357">
        <v>48.874664306640618</v>
      </c>
      <c r="AX357">
        <f t="shared" si="52"/>
        <v>0.48899999999999999</v>
      </c>
      <c r="BO357">
        <v>1.4064788818359379</v>
      </c>
      <c r="BP357">
        <v>1.007270812988281</v>
      </c>
      <c r="BQ357" s="24">
        <f t="shared" si="60"/>
        <v>3.9841229272284421E-3</v>
      </c>
      <c r="BR357">
        <f t="shared" si="56"/>
        <v>0.39920806884765692</v>
      </c>
      <c r="BS357">
        <f t="shared" si="57"/>
        <v>0</v>
      </c>
      <c r="BV357">
        <v>1.406478881835938E-2</v>
      </c>
      <c r="BW357">
        <v>1.0072708129882811E-2</v>
      </c>
      <c r="BY357">
        <f t="shared" si="58"/>
        <v>1.4064788818359379</v>
      </c>
      <c r="BZ357">
        <f t="shared" si="59"/>
        <v>1.007270812988281</v>
      </c>
    </row>
    <row r="358" spans="43:78">
      <c r="AQ358">
        <v>0.49057769775390619</v>
      </c>
      <c r="AR358">
        <v>0.48874664306640619</v>
      </c>
      <c r="AS358" s="24">
        <f t="shared" si="53"/>
        <v>1.8293793295790694E-3</v>
      </c>
      <c r="AT358">
        <f t="shared" si="54"/>
        <v>1.8310546875E-3</v>
      </c>
      <c r="AU358">
        <f t="shared" si="55"/>
        <v>1</v>
      </c>
      <c r="AW358">
        <v>0</v>
      </c>
      <c r="AX358">
        <f t="shared" si="52"/>
        <v>0</v>
      </c>
      <c r="BO358">
        <v>49.057769775390618</v>
      </c>
      <c r="BP358">
        <v>48.270797729492188</v>
      </c>
      <c r="BQ358" s="24">
        <f t="shared" si="60"/>
        <v>1.8293793295790694E-3</v>
      </c>
      <c r="BR358">
        <f t="shared" si="56"/>
        <v>0.78697204589843039</v>
      </c>
      <c r="BS358">
        <f t="shared" si="57"/>
        <v>1</v>
      </c>
      <c r="BV358">
        <v>0.49057769775390619</v>
      </c>
      <c r="BW358">
        <v>0.48874664306640619</v>
      </c>
      <c r="BY358">
        <f t="shared" si="58"/>
        <v>49.057769775390618</v>
      </c>
      <c r="BZ358">
        <f t="shared" si="59"/>
        <v>48.874664306640618</v>
      </c>
    </row>
    <row r="359" spans="43:78">
      <c r="AQ359">
        <v>0</v>
      </c>
      <c r="AR359">
        <v>0</v>
      </c>
      <c r="AS359" s="24">
        <f t="shared" si="53"/>
        <v>0</v>
      </c>
      <c r="AT359">
        <f t="shared" si="54"/>
        <v>0</v>
      </c>
      <c r="AU359">
        <f t="shared" si="55"/>
        <v>1</v>
      </c>
      <c r="AW359">
        <v>9.42230224609375E-2</v>
      </c>
      <c r="AX359">
        <f t="shared" si="52"/>
        <v>1E-3</v>
      </c>
      <c r="BO359">
        <v>0</v>
      </c>
      <c r="BP359">
        <v>0</v>
      </c>
      <c r="BQ359" s="24">
        <f t="shared" si="60"/>
        <v>0</v>
      </c>
      <c r="BR359">
        <f t="shared" si="56"/>
        <v>0</v>
      </c>
      <c r="BS359">
        <f t="shared" si="57"/>
        <v>1</v>
      </c>
      <c r="BV359">
        <v>0</v>
      </c>
      <c r="BW359">
        <v>0</v>
      </c>
      <c r="BY359">
        <f t="shared" si="58"/>
        <v>0</v>
      </c>
      <c r="BZ359">
        <f t="shared" si="59"/>
        <v>0</v>
      </c>
    </row>
    <row r="360" spans="43:78">
      <c r="AQ360">
        <v>9.57489013671875E-4</v>
      </c>
      <c r="AR360">
        <v>9.42230224609375E-4</v>
      </c>
      <c r="AS360" s="24">
        <f t="shared" si="53"/>
        <v>1.5258672647773617E-5</v>
      </c>
      <c r="AT360">
        <f t="shared" si="54"/>
        <v>1.52587890625E-5</v>
      </c>
      <c r="AU360">
        <f t="shared" si="55"/>
        <v>1</v>
      </c>
      <c r="AW360">
        <v>0</v>
      </c>
      <c r="AX360">
        <f t="shared" si="52"/>
        <v>0</v>
      </c>
      <c r="BO360">
        <v>9.57489013671875E-2</v>
      </c>
      <c r="BP360">
        <v>9.42230224609375E-2</v>
      </c>
      <c r="BQ360" s="24">
        <f t="shared" si="60"/>
        <v>1.5258672647773617E-5</v>
      </c>
      <c r="BR360">
        <f t="shared" si="56"/>
        <v>1.52587890625E-3</v>
      </c>
      <c r="BS360">
        <f t="shared" si="57"/>
        <v>1</v>
      </c>
      <c r="BV360">
        <v>9.57489013671875E-4</v>
      </c>
      <c r="BW360">
        <v>9.42230224609375E-4</v>
      </c>
      <c r="BY360">
        <f t="shared" si="58"/>
        <v>9.57489013671875E-2</v>
      </c>
      <c r="BZ360">
        <f t="shared" si="59"/>
        <v>9.42230224609375E-2</v>
      </c>
    </row>
    <row r="361" spans="43:78">
      <c r="AQ361">
        <v>0</v>
      </c>
      <c r="AR361">
        <v>0</v>
      </c>
      <c r="AS361" s="24">
        <f t="shared" si="53"/>
        <v>0</v>
      </c>
      <c r="AT361">
        <f t="shared" si="54"/>
        <v>0</v>
      </c>
      <c r="AU361">
        <f t="shared" si="55"/>
        <v>1</v>
      </c>
      <c r="AW361">
        <v>8.6725234985351563</v>
      </c>
      <c r="AX361">
        <f t="shared" si="52"/>
        <v>8.6999999999999994E-2</v>
      </c>
      <c r="BO361">
        <v>0</v>
      </c>
      <c r="BP361">
        <v>0</v>
      </c>
      <c r="BQ361" s="24">
        <f t="shared" si="60"/>
        <v>0</v>
      </c>
      <c r="BR361">
        <f t="shared" si="56"/>
        <v>0</v>
      </c>
      <c r="BS361">
        <f t="shared" si="57"/>
        <v>1</v>
      </c>
      <c r="BV361">
        <v>0</v>
      </c>
      <c r="BW361">
        <v>0</v>
      </c>
      <c r="BY361">
        <f t="shared" si="58"/>
        <v>0</v>
      </c>
      <c r="BZ361">
        <f t="shared" si="59"/>
        <v>0</v>
      </c>
    </row>
    <row r="362" spans="43:78">
      <c r="AQ362">
        <v>0.1244316101074219</v>
      </c>
      <c r="AR362">
        <v>8.6725234985351563E-2</v>
      </c>
      <c r="AS362" s="24">
        <f t="shared" si="53"/>
        <v>3.7004341134565931E-2</v>
      </c>
      <c r="AT362">
        <f t="shared" si="54"/>
        <v>3.770637512207034E-2</v>
      </c>
      <c r="AU362">
        <f t="shared" si="55"/>
        <v>0</v>
      </c>
      <c r="AW362">
        <v>0.70400238037109375</v>
      </c>
      <c r="AX362">
        <f t="shared" si="52"/>
        <v>7.0000000000000001E-3</v>
      </c>
      <c r="BO362">
        <v>12.443161010742189</v>
      </c>
      <c r="BP362">
        <v>8.6725234985351563</v>
      </c>
      <c r="BQ362" s="24">
        <f t="shared" si="60"/>
        <v>3.7004341134565931E-2</v>
      </c>
      <c r="BR362">
        <f t="shared" si="56"/>
        <v>3.770637512207033</v>
      </c>
      <c r="BS362">
        <f t="shared" si="57"/>
        <v>0</v>
      </c>
      <c r="BV362">
        <v>0.1244316101074219</v>
      </c>
      <c r="BW362">
        <v>8.6725234985351563E-2</v>
      </c>
      <c r="BY362">
        <f t="shared" si="58"/>
        <v>12.443161010742191</v>
      </c>
      <c r="BZ362">
        <f t="shared" si="59"/>
        <v>8.6725234985351563</v>
      </c>
    </row>
    <row r="363" spans="43:78">
      <c r="AQ363">
        <v>1.1831283569335939E-2</v>
      </c>
      <c r="AR363">
        <v>7.0400238037109384E-3</v>
      </c>
      <c r="AS363" s="24">
        <f t="shared" si="53"/>
        <v>4.7797999901130961E-3</v>
      </c>
      <c r="AT363">
        <f t="shared" si="54"/>
        <v>4.7912597656250009E-3</v>
      </c>
      <c r="AU363">
        <f t="shared" si="55"/>
        <v>0</v>
      </c>
      <c r="AW363">
        <v>0</v>
      </c>
      <c r="AX363">
        <f t="shared" si="52"/>
        <v>0</v>
      </c>
      <c r="BO363">
        <v>1.183128356933594</v>
      </c>
      <c r="BP363">
        <v>0.70400238037109375</v>
      </c>
      <c r="BQ363" s="24">
        <f t="shared" si="60"/>
        <v>4.7797999901130961E-3</v>
      </c>
      <c r="BR363">
        <f t="shared" si="56"/>
        <v>0.47912597656250022</v>
      </c>
      <c r="BS363">
        <f t="shared" si="57"/>
        <v>0</v>
      </c>
      <c r="BV363">
        <v>1.1831283569335939E-2</v>
      </c>
      <c r="BW363">
        <v>7.0400238037109384E-3</v>
      </c>
      <c r="BY363">
        <f t="shared" si="58"/>
        <v>1.183128356933594</v>
      </c>
      <c r="BZ363">
        <f t="shared" si="59"/>
        <v>0.70400238037109386</v>
      </c>
    </row>
    <row r="364" spans="43:78">
      <c r="AQ364">
        <v>0</v>
      </c>
      <c r="AR364">
        <v>0</v>
      </c>
      <c r="AS364" s="24">
        <f t="shared" si="53"/>
        <v>0</v>
      </c>
      <c r="AT364">
        <f t="shared" si="54"/>
        <v>0</v>
      </c>
      <c r="AU364">
        <f t="shared" si="55"/>
        <v>1</v>
      </c>
      <c r="AW364">
        <v>0</v>
      </c>
      <c r="AX364">
        <f t="shared" si="52"/>
        <v>0</v>
      </c>
      <c r="BO364">
        <v>0</v>
      </c>
      <c r="BP364">
        <v>0</v>
      </c>
      <c r="BQ364" s="24">
        <f t="shared" si="60"/>
        <v>0</v>
      </c>
      <c r="BR364">
        <f t="shared" si="56"/>
        <v>0</v>
      </c>
      <c r="BS364">
        <f t="shared" si="57"/>
        <v>1</v>
      </c>
      <c r="BV364">
        <v>0</v>
      </c>
      <c r="BW364">
        <v>0</v>
      </c>
      <c r="BY364">
        <f t="shared" si="58"/>
        <v>0</v>
      </c>
      <c r="BZ364">
        <f t="shared" si="59"/>
        <v>0</v>
      </c>
    </row>
    <row r="365" spans="43:78">
      <c r="AQ365">
        <v>0</v>
      </c>
      <c r="AR365">
        <v>0</v>
      </c>
      <c r="AS365" s="24">
        <f t="shared" si="53"/>
        <v>0</v>
      </c>
      <c r="AT365">
        <f t="shared" si="54"/>
        <v>0</v>
      </c>
      <c r="AU365">
        <f t="shared" si="55"/>
        <v>1</v>
      </c>
      <c r="AW365">
        <v>0</v>
      </c>
      <c r="AX365">
        <f t="shared" si="52"/>
        <v>0</v>
      </c>
      <c r="BO365">
        <v>0</v>
      </c>
      <c r="BP365">
        <v>0</v>
      </c>
      <c r="BQ365" s="24">
        <f t="shared" si="60"/>
        <v>0</v>
      </c>
      <c r="BR365">
        <f t="shared" si="56"/>
        <v>0</v>
      </c>
      <c r="BS365">
        <f t="shared" si="57"/>
        <v>1</v>
      </c>
      <c r="BV365">
        <v>0</v>
      </c>
      <c r="BW365">
        <v>0</v>
      </c>
      <c r="BY365">
        <f t="shared" si="58"/>
        <v>0</v>
      </c>
      <c r="BZ365">
        <f t="shared" si="59"/>
        <v>0</v>
      </c>
    </row>
    <row r="366" spans="43:78">
      <c r="AQ366">
        <v>0</v>
      </c>
      <c r="AR366">
        <v>0</v>
      </c>
      <c r="AS366" s="24">
        <f t="shared" si="53"/>
        <v>0</v>
      </c>
      <c r="AT366">
        <f t="shared" si="54"/>
        <v>0</v>
      </c>
      <c r="AU366">
        <f t="shared" si="55"/>
        <v>1</v>
      </c>
      <c r="AW366">
        <v>0</v>
      </c>
      <c r="AX366">
        <f t="shared" si="52"/>
        <v>0</v>
      </c>
      <c r="BO366">
        <v>0</v>
      </c>
      <c r="BP366">
        <v>0</v>
      </c>
      <c r="BQ366" s="24">
        <f t="shared" si="60"/>
        <v>0</v>
      </c>
      <c r="BR366">
        <f t="shared" si="56"/>
        <v>0</v>
      </c>
      <c r="BS366">
        <f t="shared" si="57"/>
        <v>1</v>
      </c>
      <c r="BV366">
        <v>0</v>
      </c>
      <c r="BW366">
        <v>0</v>
      </c>
      <c r="BY366">
        <f t="shared" si="58"/>
        <v>0</v>
      </c>
      <c r="BZ366">
        <f t="shared" si="59"/>
        <v>0</v>
      </c>
    </row>
    <row r="367" spans="43:78">
      <c r="AQ367">
        <v>0</v>
      </c>
      <c r="AR367">
        <v>0</v>
      </c>
      <c r="AS367" s="24">
        <f t="shared" si="53"/>
        <v>0</v>
      </c>
      <c r="AT367">
        <f t="shared" si="54"/>
        <v>0</v>
      </c>
      <c r="AU367">
        <f t="shared" si="55"/>
        <v>1</v>
      </c>
      <c r="AW367">
        <v>0</v>
      </c>
      <c r="AX367">
        <f t="shared" si="52"/>
        <v>0</v>
      </c>
      <c r="BO367">
        <v>0</v>
      </c>
      <c r="BP367">
        <v>0</v>
      </c>
      <c r="BQ367" s="24">
        <f t="shared" si="60"/>
        <v>0</v>
      </c>
      <c r="BR367">
        <f t="shared" si="56"/>
        <v>0</v>
      </c>
      <c r="BS367">
        <f t="shared" si="57"/>
        <v>1</v>
      </c>
      <c r="BV367">
        <v>0</v>
      </c>
      <c r="BW367">
        <v>0</v>
      </c>
      <c r="BY367">
        <f t="shared" si="58"/>
        <v>0</v>
      </c>
      <c r="BZ367">
        <f t="shared" si="59"/>
        <v>0</v>
      </c>
    </row>
    <row r="368" spans="43:78">
      <c r="AQ368">
        <v>0</v>
      </c>
      <c r="AR368">
        <v>0</v>
      </c>
      <c r="AS368" s="24">
        <f t="shared" si="53"/>
        <v>0</v>
      </c>
      <c r="AT368">
        <f t="shared" si="54"/>
        <v>0</v>
      </c>
      <c r="AU368">
        <f t="shared" si="55"/>
        <v>1</v>
      </c>
      <c r="AW368">
        <v>0</v>
      </c>
      <c r="AX368">
        <f t="shared" si="52"/>
        <v>0</v>
      </c>
      <c r="BO368">
        <v>0</v>
      </c>
      <c r="BP368">
        <v>0</v>
      </c>
      <c r="BQ368" s="24">
        <f t="shared" si="60"/>
        <v>0</v>
      </c>
      <c r="BR368">
        <f t="shared" si="56"/>
        <v>0</v>
      </c>
      <c r="BS368">
        <f t="shared" si="57"/>
        <v>1</v>
      </c>
      <c r="BV368">
        <v>0</v>
      </c>
      <c r="BW368">
        <v>0</v>
      </c>
      <c r="BY368">
        <f t="shared" si="58"/>
        <v>0</v>
      </c>
      <c r="BZ368">
        <f t="shared" si="59"/>
        <v>0</v>
      </c>
    </row>
    <row r="369" spans="43:78">
      <c r="AQ369">
        <v>0</v>
      </c>
      <c r="AR369">
        <v>0</v>
      </c>
      <c r="AS369" s="24">
        <f t="shared" si="53"/>
        <v>0</v>
      </c>
      <c r="AT369">
        <f t="shared" si="54"/>
        <v>0</v>
      </c>
      <c r="AU369">
        <f t="shared" si="55"/>
        <v>1</v>
      </c>
      <c r="AW369">
        <v>0</v>
      </c>
      <c r="AX369">
        <f t="shared" si="52"/>
        <v>0</v>
      </c>
      <c r="BO369">
        <v>0</v>
      </c>
      <c r="BP369">
        <v>0</v>
      </c>
      <c r="BQ369" s="24">
        <f t="shared" si="60"/>
        <v>0</v>
      </c>
      <c r="BR369">
        <f t="shared" si="56"/>
        <v>0</v>
      </c>
      <c r="BS369">
        <f t="shared" si="57"/>
        <v>1</v>
      </c>
      <c r="BV369">
        <v>0</v>
      </c>
      <c r="BW369">
        <v>0</v>
      </c>
      <c r="BY369">
        <f t="shared" si="58"/>
        <v>0</v>
      </c>
      <c r="BZ369">
        <f t="shared" si="59"/>
        <v>0</v>
      </c>
    </row>
    <row r="370" spans="43:78">
      <c r="AQ370">
        <v>0</v>
      </c>
      <c r="AR370">
        <v>0</v>
      </c>
      <c r="AS370" s="24">
        <f t="shared" si="53"/>
        <v>0</v>
      </c>
      <c r="AT370">
        <f t="shared" si="54"/>
        <v>0</v>
      </c>
      <c r="AU370">
        <f t="shared" si="55"/>
        <v>1</v>
      </c>
      <c r="AW370">
        <v>39.170455932617188</v>
      </c>
      <c r="AX370">
        <f t="shared" si="52"/>
        <v>0.39200000000000002</v>
      </c>
      <c r="BO370">
        <v>0</v>
      </c>
      <c r="BP370">
        <v>0</v>
      </c>
      <c r="BQ370" s="24">
        <f t="shared" si="60"/>
        <v>0</v>
      </c>
      <c r="BR370">
        <f t="shared" si="56"/>
        <v>0</v>
      </c>
      <c r="BS370">
        <f t="shared" si="57"/>
        <v>1</v>
      </c>
      <c r="BV370">
        <v>0</v>
      </c>
      <c r="BW370">
        <v>0</v>
      </c>
      <c r="BY370">
        <f t="shared" si="58"/>
        <v>0</v>
      </c>
      <c r="BZ370">
        <f t="shared" si="59"/>
        <v>0</v>
      </c>
    </row>
    <row r="371" spans="43:78">
      <c r="AQ371">
        <v>0.4204864501953125</v>
      </c>
      <c r="AR371">
        <v>0.39170455932617188</v>
      </c>
      <c r="AS371" s="24">
        <f t="shared" si="53"/>
        <v>2.837163762503362E-2</v>
      </c>
      <c r="AT371">
        <f t="shared" si="54"/>
        <v>2.8781890869140625E-2</v>
      </c>
      <c r="AU371">
        <f t="shared" si="55"/>
        <v>1</v>
      </c>
      <c r="AW371">
        <v>38.505363464355469</v>
      </c>
      <c r="AX371">
        <f t="shared" si="52"/>
        <v>0.38500000000000001</v>
      </c>
      <c r="BO371">
        <v>42.04864501953125</v>
      </c>
      <c r="BP371">
        <v>39.170455932617188</v>
      </c>
      <c r="BQ371" s="24">
        <f t="shared" si="60"/>
        <v>2.837163762503362E-2</v>
      </c>
      <c r="BR371">
        <f t="shared" si="56"/>
        <v>2.8781890869140625</v>
      </c>
      <c r="BS371">
        <f t="shared" si="57"/>
        <v>1</v>
      </c>
      <c r="BV371">
        <v>0.4204864501953125</v>
      </c>
      <c r="BW371">
        <v>0.39170455932617188</v>
      </c>
      <c r="BY371">
        <f t="shared" si="58"/>
        <v>42.04864501953125</v>
      </c>
      <c r="BZ371">
        <f t="shared" si="59"/>
        <v>39.170455932617188</v>
      </c>
    </row>
    <row r="372" spans="43:78">
      <c r="AQ372">
        <v>0.38442039489746088</v>
      </c>
      <c r="AR372">
        <v>0.38505363464355469</v>
      </c>
      <c r="AS372" s="24">
        <f t="shared" si="53"/>
        <v>6.3344028470930049E-4</v>
      </c>
      <c r="AT372">
        <f t="shared" si="54"/>
        <v>6.3323974609380551E-4</v>
      </c>
      <c r="AU372">
        <f t="shared" si="55"/>
        <v>1</v>
      </c>
      <c r="AW372">
        <v>7.6185226440429688</v>
      </c>
      <c r="AX372">
        <f t="shared" si="52"/>
        <v>7.5999999999999998E-2</v>
      </c>
      <c r="BO372">
        <v>38.442039489746087</v>
      </c>
      <c r="BP372">
        <v>39.98260498046875</v>
      </c>
      <c r="BQ372" s="24">
        <f t="shared" si="60"/>
        <v>6.3344028470930049E-4</v>
      </c>
      <c r="BR372">
        <f t="shared" si="56"/>
        <v>1.5405654907226634</v>
      </c>
      <c r="BS372">
        <f t="shared" si="57"/>
        <v>1</v>
      </c>
      <c r="BV372">
        <v>0.38442039489746088</v>
      </c>
      <c r="BW372">
        <v>0.38505363464355469</v>
      </c>
      <c r="BY372">
        <f t="shared" si="58"/>
        <v>38.442039489746087</v>
      </c>
      <c r="BZ372">
        <f t="shared" si="59"/>
        <v>38.505363464355469</v>
      </c>
    </row>
    <row r="373" spans="43:78">
      <c r="AQ373">
        <v>9.9010467529296875E-2</v>
      </c>
      <c r="AR373">
        <v>7.6185226440429688E-2</v>
      </c>
      <c r="AS373" s="24">
        <f t="shared" si="53"/>
        <v>2.256671597516946E-2</v>
      </c>
      <c r="AT373">
        <f t="shared" si="54"/>
        <v>2.2825241088867188E-2</v>
      </c>
      <c r="AU373">
        <f t="shared" si="55"/>
        <v>0</v>
      </c>
      <c r="AW373">
        <v>0.45108795166015619</v>
      </c>
      <c r="AX373">
        <f t="shared" si="52"/>
        <v>5.0000000000000001E-3</v>
      </c>
      <c r="BO373">
        <v>9.9010467529296875</v>
      </c>
      <c r="BP373">
        <v>7.6185226440429688</v>
      </c>
      <c r="BQ373" s="24">
        <f t="shared" si="60"/>
        <v>2.256671597516946E-2</v>
      </c>
      <c r="BR373">
        <f t="shared" si="56"/>
        <v>2.2825241088867188</v>
      </c>
      <c r="BS373">
        <f t="shared" si="57"/>
        <v>0</v>
      </c>
      <c r="BV373">
        <v>9.9010467529296875E-2</v>
      </c>
      <c r="BW373">
        <v>7.6185226440429688E-2</v>
      </c>
      <c r="BY373">
        <f t="shared" si="58"/>
        <v>9.9010467529296875</v>
      </c>
      <c r="BZ373">
        <f t="shared" si="59"/>
        <v>7.6185226440429688</v>
      </c>
    </row>
    <row r="374" spans="43:78">
      <c r="AQ374">
        <v>0</v>
      </c>
      <c r="AR374">
        <v>4.5108795166015616E-3</v>
      </c>
      <c r="AS374" s="24">
        <f t="shared" si="53"/>
        <v>4.5210688487971051E-3</v>
      </c>
      <c r="AT374">
        <f t="shared" si="54"/>
        <v>4.5108795166015616E-3</v>
      </c>
      <c r="AU374">
        <f t="shared" si="55"/>
        <v>0</v>
      </c>
      <c r="AW374">
        <v>1.1539459228515621</v>
      </c>
      <c r="AX374">
        <f t="shared" si="52"/>
        <v>1.2E-2</v>
      </c>
      <c r="BO374">
        <v>0</v>
      </c>
      <c r="BP374">
        <v>0.434112548828125</v>
      </c>
      <c r="BQ374" s="24">
        <f t="shared" si="60"/>
        <v>4.5210688487971051E-3</v>
      </c>
      <c r="BR374">
        <f t="shared" si="56"/>
        <v>0.434112548828125</v>
      </c>
      <c r="BS374">
        <f t="shared" si="57"/>
        <v>0</v>
      </c>
      <c r="BV374">
        <v>0</v>
      </c>
      <c r="BW374">
        <v>4.5108795166015616E-3</v>
      </c>
      <c r="BY374">
        <f t="shared" si="58"/>
        <v>0</v>
      </c>
      <c r="BZ374">
        <f t="shared" si="59"/>
        <v>0.45108795166015614</v>
      </c>
    </row>
    <row r="375" spans="43:78">
      <c r="AQ375">
        <v>1.155853271484375E-2</v>
      </c>
      <c r="AR375">
        <v>1.153945922851562E-2</v>
      </c>
      <c r="AS375" s="24">
        <f t="shared" si="53"/>
        <v>1.9073304430346036E-5</v>
      </c>
      <c r="AT375">
        <f t="shared" si="54"/>
        <v>1.9073486328130204E-5</v>
      </c>
      <c r="AU375">
        <f t="shared" si="55"/>
        <v>1</v>
      </c>
      <c r="AW375">
        <v>0.8769989013671875</v>
      </c>
      <c r="AX375">
        <f t="shared" si="52"/>
        <v>8.9999999999999993E-3</v>
      </c>
      <c r="BO375">
        <v>1.155853271484375</v>
      </c>
      <c r="BP375">
        <v>1.1539459228515621</v>
      </c>
      <c r="BQ375" s="24">
        <f t="shared" si="60"/>
        <v>1.9073304430346036E-5</v>
      </c>
      <c r="BR375">
        <f t="shared" si="56"/>
        <v>1.9073486328129441E-3</v>
      </c>
      <c r="BS375">
        <f t="shared" si="57"/>
        <v>1</v>
      </c>
      <c r="BV375">
        <v>1.155853271484375E-2</v>
      </c>
      <c r="BW375">
        <v>1.153945922851562E-2</v>
      </c>
      <c r="BY375">
        <f t="shared" si="58"/>
        <v>1.155853271484375</v>
      </c>
      <c r="BZ375">
        <f t="shared" si="59"/>
        <v>1.1539459228515621</v>
      </c>
    </row>
    <row r="376" spans="43:78">
      <c r="AQ376">
        <v>3.5968780517578118E-2</v>
      </c>
      <c r="AR376">
        <v>8.769989013671875E-3</v>
      </c>
      <c r="AS376" s="24">
        <f t="shared" si="53"/>
        <v>2.68322351893093E-2</v>
      </c>
      <c r="AT376">
        <f t="shared" si="54"/>
        <v>2.7198791503906243E-2</v>
      </c>
      <c r="AU376">
        <f t="shared" si="55"/>
        <v>0</v>
      </c>
      <c r="AW376">
        <v>0</v>
      </c>
      <c r="AX376">
        <f t="shared" si="52"/>
        <v>0</v>
      </c>
      <c r="BO376">
        <v>3.5968780517578121</v>
      </c>
      <c r="BP376">
        <v>1.509284973144531</v>
      </c>
      <c r="BQ376" s="24">
        <f t="shared" si="60"/>
        <v>2.68322351893093E-2</v>
      </c>
      <c r="BR376">
        <f t="shared" si="56"/>
        <v>2.0875930786132813</v>
      </c>
      <c r="BS376">
        <f t="shared" si="57"/>
        <v>0</v>
      </c>
      <c r="BV376">
        <v>3.5968780517578118E-2</v>
      </c>
      <c r="BW376">
        <v>8.769989013671875E-3</v>
      </c>
      <c r="BY376">
        <f t="shared" si="58"/>
        <v>3.5968780517578116</v>
      </c>
      <c r="BZ376">
        <f t="shared" si="59"/>
        <v>0.8769989013671875</v>
      </c>
    </row>
    <row r="377" spans="43:78">
      <c r="AQ377">
        <v>0</v>
      </c>
      <c r="AR377">
        <v>0</v>
      </c>
      <c r="AS377" s="24">
        <f t="shared" si="53"/>
        <v>0</v>
      </c>
      <c r="AT377">
        <f t="shared" si="54"/>
        <v>0</v>
      </c>
      <c r="AU377">
        <f t="shared" si="55"/>
        <v>1</v>
      </c>
      <c r="AW377">
        <v>27.53963470458984</v>
      </c>
      <c r="AX377">
        <f t="shared" si="52"/>
        <v>0.27500000000000002</v>
      </c>
      <c r="BO377">
        <v>0</v>
      </c>
      <c r="BP377">
        <v>0</v>
      </c>
      <c r="BQ377" s="24">
        <f t="shared" si="60"/>
        <v>0</v>
      </c>
      <c r="BR377">
        <f t="shared" si="56"/>
        <v>0</v>
      </c>
      <c r="BS377">
        <f t="shared" si="57"/>
        <v>1</v>
      </c>
      <c r="BV377">
        <v>0</v>
      </c>
      <c r="BW377">
        <v>0</v>
      </c>
      <c r="BY377">
        <f t="shared" si="58"/>
        <v>0</v>
      </c>
      <c r="BZ377">
        <f t="shared" si="59"/>
        <v>0</v>
      </c>
    </row>
    <row r="378" spans="43:78">
      <c r="AQ378">
        <v>0.29123497009277338</v>
      </c>
      <c r="AR378">
        <v>0.27539634704589838</v>
      </c>
      <c r="AS378" s="24">
        <f t="shared" si="53"/>
        <v>1.571385166104982E-2</v>
      </c>
      <c r="AT378">
        <f t="shared" si="54"/>
        <v>1.5838623046875E-2</v>
      </c>
      <c r="AU378">
        <f t="shared" si="55"/>
        <v>1</v>
      </c>
      <c r="AW378">
        <v>32.311820983886719</v>
      </c>
      <c r="AX378">
        <f t="shared" si="52"/>
        <v>0.32300000000000001</v>
      </c>
      <c r="BO378">
        <v>29.12349700927734</v>
      </c>
      <c r="BP378">
        <v>27.53963470458984</v>
      </c>
      <c r="BQ378" s="24">
        <f t="shared" si="60"/>
        <v>1.571385166104982E-2</v>
      </c>
      <c r="BR378">
        <f t="shared" si="56"/>
        <v>1.5838623046875</v>
      </c>
      <c r="BS378">
        <f t="shared" si="57"/>
        <v>1</v>
      </c>
      <c r="BV378">
        <v>0.29123497009277338</v>
      </c>
      <c r="BW378">
        <v>0.27539634704589838</v>
      </c>
      <c r="BY378">
        <f t="shared" si="58"/>
        <v>29.123497009277337</v>
      </c>
      <c r="BZ378">
        <f t="shared" si="59"/>
        <v>27.539634704589837</v>
      </c>
    </row>
    <row r="379" spans="43:78">
      <c r="AQ379">
        <v>0.38565635681152338</v>
      </c>
      <c r="AR379">
        <v>0.32311820983886719</v>
      </c>
      <c r="AS379" s="24">
        <f t="shared" si="53"/>
        <v>6.0622772267439951E-2</v>
      </c>
      <c r="AT379">
        <f t="shared" si="54"/>
        <v>6.2538146972656194E-2</v>
      </c>
      <c r="AU379">
        <f t="shared" si="55"/>
        <v>1</v>
      </c>
      <c r="AW379">
        <v>0.11882781982421881</v>
      </c>
      <c r="AX379">
        <f t="shared" si="52"/>
        <v>1E-3</v>
      </c>
      <c r="BO379">
        <v>38.565635681152337</v>
      </c>
      <c r="BP379">
        <v>32.311820983886719</v>
      </c>
      <c r="BQ379" s="24">
        <f t="shared" si="60"/>
        <v>6.0622772267439951E-2</v>
      </c>
      <c r="BR379">
        <f t="shared" si="56"/>
        <v>6.2538146972656179</v>
      </c>
      <c r="BS379">
        <f t="shared" si="57"/>
        <v>1</v>
      </c>
      <c r="BV379">
        <v>0.38565635681152338</v>
      </c>
      <c r="BW379">
        <v>0.32311820983886719</v>
      </c>
      <c r="BY379">
        <f t="shared" si="58"/>
        <v>38.565635681152337</v>
      </c>
      <c r="BZ379">
        <f t="shared" si="59"/>
        <v>32.311820983886719</v>
      </c>
    </row>
    <row r="380" spans="43:78">
      <c r="AQ380">
        <v>6.5631866455078116E-3</v>
      </c>
      <c r="AR380">
        <v>1.1882781982421879E-3</v>
      </c>
      <c r="AS380" s="24">
        <f t="shared" si="53"/>
        <v>5.3604894719816712E-3</v>
      </c>
      <c r="AT380">
        <f t="shared" si="54"/>
        <v>5.3749084472656233E-3</v>
      </c>
      <c r="AU380">
        <f t="shared" si="55"/>
        <v>0</v>
      </c>
      <c r="AW380">
        <v>0.518798828125</v>
      </c>
      <c r="AX380">
        <f t="shared" si="52"/>
        <v>5.0000000000000001E-3</v>
      </c>
      <c r="BO380">
        <v>0.65631866455078125</v>
      </c>
      <c r="BP380">
        <v>0.4547119140625</v>
      </c>
      <c r="BQ380" s="24">
        <f t="shared" si="60"/>
        <v>5.3604894719816712E-3</v>
      </c>
      <c r="BR380">
        <f t="shared" si="56"/>
        <v>0.20160675048828125</v>
      </c>
      <c r="BS380">
        <f t="shared" si="57"/>
        <v>0</v>
      </c>
      <c r="BV380">
        <v>6.5631866455078116E-3</v>
      </c>
      <c r="BW380">
        <v>1.1882781982421879E-3</v>
      </c>
      <c r="BY380">
        <f t="shared" si="58"/>
        <v>0.65631866455078114</v>
      </c>
      <c r="BZ380">
        <f t="shared" si="59"/>
        <v>0.11882781982421879</v>
      </c>
    </row>
    <row r="381" spans="43:78">
      <c r="AQ381">
        <v>5.5332183837890616E-3</v>
      </c>
      <c r="AR381">
        <v>5.18798828125E-3</v>
      </c>
      <c r="AS381" s="24">
        <f t="shared" si="53"/>
        <v>3.4517051748433935E-4</v>
      </c>
      <c r="AT381">
        <f t="shared" si="54"/>
        <v>3.4523010253906163E-4</v>
      </c>
      <c r="AU381">
        <f t="shared" si="55"/>
        <v>1</v>
      </c>
      <c r="AW381">
        <v>0</v>
      </c>
      <c r="AX381">
        <f t="shared" si="52"/>
        <v>0</v>
      </c>
      <c r="BO381">
        <v>0.55332183837890625</v>
      </c>
      <c r="BP381">
        <v>0.5046844482421875</v>
      </c>
      <c r="BQ381" s="24">
        <f t="shared" si="60"/>
        <v>3.4517051748433935E-4</v>
      </c>
      <c r="BR381">
        <f t="shared" si="56"/>
        <v>4.863739013671875E-2</v>
      </c>
      <c r="BS381">
        <f t="shared" si="57"/>
        <v>1</v>
      </c>
      <c r="BV381">
        <v>5.5332183837890616E-3</v>
      </c>
      <c r="BW381">
        <v>5.18798828125E-3</v>
      </c>
      <c r="BY381">
        <f t="shared" si="58"/>
        <v>0.55332183837890614</v>
      </c>
      <c r="BZ381">
        <f t="shared" si="59"/>
        <v>0.518798828125</v>
      </c>
    </row>
    <row r="382" spans="43:78">
      <c r="AQ382">
        <v>0</v>
      </c>
      <c r="AR382">
        <v>0</v>
      </c>
      <c r="AS382" s="24">
        <f t="shared" si="53"/>
        <v>0</v>
      </c>
      <c r="AT382">
        <f t="shared" si="54"/>
        <v>0</v>
      </c>
      <c r="AU382">
        <f t="shared" si="55"/>
        <v>1</v>
      </c>
      <c r="AW382">
        <v>0.69065093994140625</v>
      </c>
      <c r="AX382">
        <f t="shared" si="52"/>
        <v>7.0000000000000001E-3</v>
      </c>
      <c r="BO382">
        <v>0</v>
      </c>
      <c r="BP382">
        <v>0</v>
      </c>
      <c r="BQ382" s="24">
        <f t="shared" si="60"/>
        <v>0</v>
      </c>
      <c r="BR382">
        <f t="shared" si="56"/>
        <v>0</v>
      </c>
      <c r="BS382">
        <f t="shared" si="57"/>
        <v>1</v>
      </c>
      <c r="BV382">
        <v>0</v>
      </c>
      <c r="BW382">
        <v>0</v>
      </c>
      <c r="BY382">
        <f t="shared" si="58"/>
        <v>0</v>
      </c>
      <c r="BZ382">
        <f t="shared" si="59"/>
        <v>0</v>
      </c>
    </row>
    <row r="383" spans="43:78">
      <c r="AQ383">
        <v>1.69525146484375E-2</v>
      </c>
      <c r="AR383">
        <v>6.9065093994140616E-3</v>
      </c>
      <c r="AS383" s="24">
        <f t="shared" si="53"/>
        <v>9.9957126922834757E-3</v>
      </c>
      <c r="AT383">
        <f t="shared" si="54"/>
        <v>1.0046005249023438E-2</v>
      </c>
      <c r="AU383">
        <f t="shared" si="55"/>
        <v>0</v>
      </c>
      <c r="AW383">
        <v>0</v>
      </c>
      <c r="AX383">
        <f t="shared" si="52"/>
        <v>0</v>
      </c>
      <c r="BO383">
        <v>1.69525146484375</v>
      </c>
      <c r="BP383">
        <v>0.69065093994140625</v>
      </c>
      <c r="BQ383" s="24">
        <f t="shared" si="60"/>
        <v>9.9957126922834757E-3</v>
      </c>
      <c r="BR383">
        <f t="shared" si="56"/>
        <v>1.0046005249023438</v>
      </c>
      <c r="BS383">
        <f t="shared" si="57"/>
        <v>0</v>
      </c>
      <c r="BV383">
        <v>1.69525146484375E-2</v>
      </c>
      <c r="BW383">
        <v>6.9065093994140616E-3</v>
      </c>
      <c r="BY383">
        <f t="shared" si="58"/>
        <v>1.69525146484375</v>
      </c>
      <c r="BZ383">
        <f t="shared" si="59"/>
        <v>0.69065093994140614</v>
      </c>
    </row>
    <row r="384" spans="43:78">
      <c r="AQ384">
        <v>0</v>
      </c>
      <c r="AR384">
        <v>0</v>
      </c>
      <c r="AS384" s="24">
        <f t="shared" si="53"/>
        <v>0</v>
      </c>
      <c r="AT384">
        <f t="shared" si="54"/>
        <v>0</v>
      </c>
      <c r="AU384">
        <f t="shared" si="55"/>
        <v>1</v>
      </c>
      <c r="AW384">
        <v>0</v>
      </c>
      <c r="AX384">
        <f t="shared" si="52"/>
        <v>0</v>
      </c>
      <c r="BO384">
        <v>0</v>
      </c>
      <c r="BP384">
        <v>0</v>
      </c>
      <c r="BQ384" s="24">
        <f t="shared" si="60"/>
        <v>0</v>
      </c>
      <c r="BR384">
        <f t="shared" si="56"/>
        <v>0</v>
      </c>
      <c r="BS384">
        <f t="shared" si="57"/>
        <v>1</v>
      </c>
      <c r="BV384">
        <v>0</v>
      </c>
      <c r="BW384">
        <v>0</v>
      </c>
      <c r="BY384">
        <f t="shared" si="58"/>
        <v>0</v>
      </c>
      <c r="BZ384">
        <f t="shared" si="59"/>
        <v>0</v>
      </c>
    </row>
    <row r="385" spans="43:78">
      <c r="AQ385">
        <v>0</v>
      </c>
      <c r="AR385">
        <v>0</v>
      </c>
      <c r="AS385" s="24">
        <f t="shared" si="53"/>
        <v>0</v>
      </c>
      <c r="AT385">
        <f t="shared" si="54"/>
        <v>0</v>
      </c>
      <c r="AU385">
        <f t="shared" si="55"/>
        <v>1</v>
      </c>
      <c r="AW385">
        <v>0</v>
      </c>
      <c r="AX385">
        <f t="shared" si="52"/>
        <v>0</v>
      </c>
      <c r="BO385">
        <v>0</v>
      </c>
      <c r="BP385">
        <v>0</v>
      </c>
      <c r="BQ385" s="24">
        <f t="shared" si="60"/>
        <v>0</v>
      </c>
      <c r="BR385">
        <f t="shared" si="56"/>
        <v>0</v>
      </c>
      <c r="BS385">
        <f t="shared" si="57"/>
        <v>1</v>
      </c>
      <c r="BV385">
        <v>0</v>
      </c>
      <c r="BW385">
        <v>0</v>
      </c>
      <c r="BY385">
        <f t="shared" si="58"/>
        <v>0</v>
      </c>
      <c r="BZ385">
        <f t="shared" si="59"/>
        <v>0</v>
      </c>
    </row>
    <row r="386" spans="43:78">
      <c r="AQ386">
        <v>0</v>
      </c>
      <c r="AR386">
        <v>0</v>
      </c>
      <c r="AS386" s="24">
        <f t="shared" si="53"/>
        <v>0</v>
      </c>
      <c r="AT386">
        <f t="shared" si="54"/>
        <v>0</v>
      </c>
      <c r="AU386">
        <f t="shared" si="55"/>
        <v>1</v>
      </c>
      <c r="AW386">
        <v>1.1539459228515621</v>
      </c>
      <c r="AX386">
        <f t="shared" si="52"/>
        <v>1.2E-2</v>
      </c>
      <c r="BO386">
        <v>0</v>
      </c>
      <c r="BP386">
        <v>0</v>
      </c>
      <c r="BQ386" s="24">
        <f t="shared" si="60"/>
        <v>0</v>
      </c>
      <c r="BR386">
        <f t="shared" si="56"/>
        <v>0</v>
      </c>
      <c r="BS386">
        <f t="shared" si="57"/>
        <v>1</v>
      </c>
      <c r="BV386">
        <v>0</v>
      </c>
      <c r="BW386">
        <v>0</v>
      </c>
      <c r="BY386">
        <f t="shared" si="58"/>
        <v>0</v>
      </c>
      <c r="BZ386">
        <f t="shared" si="59"/>
        <v>0</v>
      </c>
    </row>
    <row r="387" spans="43:78">
      <c r="AQ387">
        <v>1.216506958007812E-2</v>
      </c>
      <c r="AR387">
        <v>1.153945922851562E-2</v>
      </c>
      <c r="AS387" s="24">
        <f t="shared" si="53"/>
        <v>6.2541469820951378E-4</v>
      </c>
      <c r="AT387">
        <f t="shared" si="54"/>
        <v>6.256103515625E-4</v>
      </c>
      <c r="AU387">
        <f t="shared" si="55"/>
        <v>1</v>
      </c>
      <c r="AW387">
        <v>0</v>
      </c>
      <c r="AX387">
        <f t="shared" si="52"/>
        <v>0</v>
      </c>
      <c r="BO387">
        <v>1.2165069580078121</v>
      </c>
      <c r="BP387">
        <v>1.1539459228515621</v>
      </c>
      <c r="BQ387" s="24">
        <f t="shared" si="60"/>
        <v>6.2541469820951378E-4</v>
      </c>
      <c r="BR387">
        <f t="shared" si="56"/>
        <v>6.256103515625E-2</v>
      </c>
      <c r="BS387">
        <f t="shared" si="57"/>
        <v>1</v>
      </c>
      <c r="BV387">
        <v>1.216506958007812E-2</v>
      </c>
      <c r="BW387">
        <v>1.153945922851562E-2</v>
      </c>
      <c r="BY387">
        <f t="shared" si="58"/>
        <v>1.2165069580078121</v>
      </c>
      <c r="BZ387">
        <f t="shared" si="59"/>
        <v>1.1539459228515621</v>
      </c>
    </row>
    <row r="388" spans="43:78">
      <c r="AQ388">
        <v>0</v>
      </c>
      <c r="AR388">
        <v>0</v>
      </c>
      <c r="AS388" s="24">
        <f t="shared" si="53"/>
        <v>0</v>
      </c>
      <c r="AT388">
        <f t="shared" si="54"/>
        <v>0</v>
      </c>
      <c r="AU388">
        <f t="shared" si="55"/>
        <v>1</v>
      </c>
      <c r="AW388">
        <v>0</v>
      </c>
      <c r="AX388">
        <f t="shared" si="52"/>
        <v>0</v>
      </c>
      <c r="BO388">
        <v>0</v>
      </c>
      <c r="BP388">
        <v>0</v>
      </c>
      <c r="BQ388" s="24">
        <f t="shared" si="60"/>
        <v>0</v>
      </c>
      <c r="BR388">
        <f t="shared" si="56"/>
        <v>0</v>
      </c>
      <c r="BS388">
        <f t="shared" si="57"/>
        <v>1</v>
      </c>
      <c r="BV388">
        <v>0</v>
      </c>
      <c r="BW388">
        <v>0</v>
      </c>
      <c r="BY388">
        <f t="shared" si="58"/>
        <v>0</v>
      </c>
      <c r="BZ388">
        <f t="shared" si="59"/>
        <v>0</v>
      </c>
    </row>
    <row r="389" spans="43:78">
      <c r="AQ389">
        <v>0</v>
      </c>
      <c r="AR389">
        <v>0</v>
      </c>
      <c r="AS389" s="24">
        <f t="shared" si="53"/>
        <v>0</v>
      </c>
      <c r="AT389">
        <f t="shared" si="54"/>
        <v>0</v>
      </c>
      <c r="AU389">
        <f t="shared" si="55"/>
        <v>1</v>
      </c>
      <c r="AW389">
        <v>0.57239532470703125</v>
      </c>
      <c r="AX389">
        <f t="shared" si="52"/>
        <v>6.0000000000000001E-3</v>
      </c>
      <c r="BO389">
        <v>0</v>
      </c>
      <c r="BP389">
        <v>0</v>
      </c>
      <c r="BQ389" s="24">
        <f t="shared" si="60"/>
        <v>0</v>
      </c>
      <c r="BR389">
        <f t="shared" si="56"/>
        <v>0</v>
      </c>
      <c r="BS389">
        <f t="shared" si="57"/>
        <v>1</v>
      </c>
      <c r="BV389">
        <v>0</v>
      </c>
      <c r="BW389">
        <v>0</v>
      </c>
      <c r="BY389">
        <f t="shared" si="58"/>
        <v>0</v>
      </c>
      <c r="BZ389">
        <f t="shared" si="59"/>
        <v>0</v>
      </c>
    </row>
    <row r="390" spans="43:78">
      <c r="AQ390">
        <v>6.015777587890625E-3</v>
      </c>
      <c r="AR390">
        <v>5.7239532470703116E-3</v>
      </c>
      <c r="AS390" s="24">
        <f t="shared" si="53"/>
        <v>2.9178176423899047E-4</v>
      </c>
      <c r="AT390">
        <f t="shared" si="54"/>
        <v>2.9182434082031337E-4</v>
      </c>
      <c r="AU390">
        <f t="shared" si="55"/>
        <v>1</v>
      </c>
      <c r="AW390">
        <v>0</v>
      </c>
      <c r="AX390">
        <f t="shared" si="52"/>
        <v>0</v>
      </c>
      <c r="BO390">
        <v>0.6015777587890625</v>
      </c>
      <c r="BP390">
        <v>0.57239532470703125</v>
      </c>
      <c r="BQ390" s="24">
        <f t="shared" si="60"/>
        <v>2.9178176423899047E-4</v>
      </c>
      <c r="BR390">
        <f t="shared" si="56"/>
        <v>2.918243408203125E-2</v>
      </c>
      <c r="BS390">
        <f t="shared" si="57"/>
        <v>1</v>
      </c>
      <c r="BV390">
        <v>6.015777587890625E-3</v>
      </c>
      <c r="BW390">
        <v>5.7239532470703116E-3</v>
      </c>
      <c r="BY390">
        <f t="shared" si="58"/>
        <v>0.6015777587890625</v>
      </c>
      <c r="BZ390">
        <f t="shared" si="59"/>
        <v>0.57239532470703114</v>
      </c>
    </row>
    <row r="391" spans="43:78">
      <c r="AQ391">
        <v>0</v>
      </c>
      <c r="AR391">
        <v>0</v>
      </c>
      <c r="AS391" s="24">
        <f t="shared" si="53"/>
        <v>0</v>
      </c>
      <c r="AT391">
        <f t="shared" si="54"/>
        <v>0</v>
      </c>
      <c r="AU391">
        <f t="shared" si="55"/>
        <v>1</v>
      </c>
      <c r="AW391">
        <v>0</v>
      </c>
      <c r="AX391">
        <f t="shared" si="52"/>
        <v>0</v>
      </c>
      <c r="BO391">
        <v>0</v>
      </c>
      <c r="BP391">
        <v>0</v>
      </c>
      <c r="BQ391" s="24">
        <f t="shared" si="60"/>
        <v>0</v>
      </c>
      <c r="BR391">
        <f t="shared" si="56"/>
        <v>0</v>
      </c>
      <c r="BS391">
        <f t="shared" si="57"/>
        <v>1</v>
      </c>
      <c r="BV391">
        <v>0</v>
      </c>
      <c r="BW391">
        <v>0</v>
      </c>
      <c r="BY391">
        <f t="shared" si="58"/>
        <v>0</v>
      </c>
      <c r="BZ391">
        <f t="shared" si="59"/>
        <v>0</v>
      </c>
    </row>
    <row r="392" spans="43:78">
      <c r="AQ392">
        <v>0</v>
      </c>
      <c r="AR392">
        <v>0</v>
      </c>
      <c r="AS392" s="24">
        <f t="shared" si="53"/>
        <v>0</v>
      </c>
      <c r="AT392">
        <f t="shared" si="54"/>
        <v>0</v>
      </c>
      <c r="AU392">
        <f t="shared" si="55"/>
        <v>1</v>
      </c>
      <c r="AW392">
        <v>6.9887161254882813</v>
      </c>
      <c r="AX392">
        <f t="shared" ref="AX392:AX455" si="61">ROUND(AR393, 3)</f>
        <v>7.0000000000000007E-2</v>
      </c>
      <c r="BO392">
        <v>0</v>
      </c>
      <c r="BP392">
        <v>0</v>
      </c>
      <c r="BQ392" s="24">
        <f t="shared" si="60"/>
        <v>0</v>
      </c>
      <c r="BR392">
        <f t="shared" si="56"/>
        <v>0</v>
      </c>
      <c r="BS392">
        <f t="shared" si="57"/>
        <v>1</v>
      </c>
      <c r="BV392">
        <v>0</v>
      </c>
      <c r="BW392">
        <v>0</v>
      </c>
      <c r="BY392">
        <f t="shared" si="58"/>
        <v>0</v>
      </c>
      <c r="BZ392">
        <f t="shared" si="59"/>
        <v>0</v>
      </c>
    </row>
    <row r="393" spans="43:78">
      <c r="AQ393">
        <v>5.1309585571289063E-2</v>
      </c>
      <c r="AR393">
        <v>6.9887161254882813E-2</v>
      </c>
      <c r="AS393" s="24">
        <f t="shared" ref="AS393:AS456" si="62">(ABS(EXP(AQ393) - EXP(AR393)) / ABS(EXP(AQ393)))</f>
        <v>1.875121242595465E-2</v>
      </c>
      <c r="AT393">
        <f t="shared" ref="AT393:AT456" si="63">ABS(MIN(AQ393, 1-AQ393)- MIN(AR393, 1-AR393))</f>
        <v>1.857757568359375E-2</v>
      </c>
      <c r="AU393">
        <f t="shared" ref="AU393:AU456" si="64">IF(AND(MIN(AR393, 100-AR393) &lt;= 1.2*MIN(AQ393, 100- AQ393), MIN(AR393,100-AR393) &gt;= 0.8*MIN(AQ393, 100 -AQ393)), 1, 0)</f>
        <v>0</v>
      </c>
      <c r="AW393">
        <v>0.84590911865234375</v>
      </c>
      <c r="AX393">
        <f t="shared" si="61"/>
        <v>8.0000000000000002E-3</v>
      </c>
      <c r="BO393">
        <v>5.1309585571289063</v>
      </c>
      <c r="BP393">
        <v>6.9887161254882813</v>
      </c>
      <c r="BQ393" s="24">
        <f t="shared" si="60"/>
        <v>1.875121242595465E-2</v>
      </c>
      <c r="BR393">
        <f t="shared" ref="BR393:BR456" si="65">ABS(MIN(BO393, 100-BO393)- MIN(BP393, 100-BP393))</f>
        <v>1.857757568359375</v>
      </c>
      <c r="BS393">
        <f t="shared" ref="BS393:BS456" si="66">IF(AND(MIN(BP393, 100-BP393) &lt;= 1.2*MIN(BO393, 100- BO393), MIN(BP393,100-BP393) &gt;= 0.8*MIN(BO393, 100 -BO393)), 1, 0)</f>
        <v>0</v>
      </c>
      <c r="BV393">
        <v>5.1309585571289063E-2</v>
      </c>
      <c r="BW393">
        <v>6.9887161254882813E-2</v>
      </c>
      <c r="BY393">
        <f t="shared" ref="BY393:BY456" si="67">100*BV393</f>
        <v>5.1309585571289063</v>
      </c>
      <c r="BZ393">
        <f t="shared" ref="BZ393:BZ456" si="68">100*BW393</f>
        <v>6.9887161254882813</v>
      </c>
    </row>
    <row r="394" spans="43:78">
      <c r="AQ394">
        <v>6.7653656005859384E-3</v>
      </c>
      <c r="AR394">
        <v>8.4590911865234375E-3</v>
      </c>
      <c r="AS394" s="24">
        <f t="shared" si="62"/>
        <v>1.6951607492608437E-3</v>
      </c>
      <c r="AT394">
        <f t="shared" si="63"/>
        <v>1.6937255859374991E-3</v>
      </c>
      <c r="AU394">
        <f t="shared" si="64"/>
        <v>0</v>
      </c>
      <c r="AW394">
        <v>0</v>
      </c>
      <c r="AX394">
        <f t="shared" si="61"/>
        <v>0</v>
      </c>
      <c r="BO394">
        <v>0.67653656005859375</v>
      </c>
      <c r="BP394">
        <v>0.84590911865234375</v>
      </c>
      <c r="BQ394" s="24">
        <f t="shared" si="60"/>
        <v>1.6951607492608437E-3</v>
      </c>
      <c r="BR394">
        <f t="shared" si="65"/>
        <v>0.16937255859375</v>
      </c>
      <c r="BS394">
        <f t="shared" si="66"/>
        <v>0</v>
      </c>
      <c r="BV394">
        <v>6.7653656005859384E-3</v>
      </c>
      <c r="BW394">
        <v>8.4590911865234375E-3</v>
      </c>
      <c r="BY394">
        <f t="shared" si="67"/>
        <v>0.67653656005859386</v>
      </c>
      <c r="BZ394">
        <f t="shared" si="68"/>
        <v>0.84590911865234375</v>
      </c>
    </row>
    <row r="395" spans="43:78">
      <c r="AQ395">
        <v>0</v>
      </c>
      <c r="AR395">
        <v>0</v>
      </c>
      <c r="AS395" s="24">
        <f t="shared" si="62"/>
        <v>0</v>
      </c>
      <c r="AT395">
        <f t="shared" si="63"/>
        <v>0</v>
      </c>
      <c r="AU395">
        <f t="shared" si="64"/>
        <v>1</v>
      </c>
      <c r="AW395">
        <v>0</v>
      </c>
      <c r="AX395">
        <f t="shared" si="61"/>
        <v>0</v>
      </c>
      <c r="BO395">
        <v>0</v>
      </c>
      <c r="BP395">
        <v>0</v>
      </c>
      <c r="BQ395" s="24">
        <f t="shared" si="60"/>
        <v>0</v>
      </c>
      <c r="BR395">
        <f t="shared" si="65"/>
        <v>0</v>
      </c>
      <c r="BS395">
        <f t="shared" si="66"/>
        <v>1</v>
      </c>
      <c r="BV395">
        <v>0</v>
      </c>
      <c r="BW395">
        <v>0</v>
      </c>
      <c r="BY395">
        <f t="shared" si="67"/>
        <v>0</v>
      </c>
      <c r="BZ395">
        <f t="shared" si="68"/>
        <v>0</v>
      </c>
    </row>
    <row r="396" spans="43:78">
      <c r="AQ396">
        <v>0</v>
      </c>
      <c r="AR396">
        <v>0</v>
      </c>
      <c r="AS396" s="24">
        <f t="shared" si="62"/>
        <v>0</v>
      </c>
      <c r="AT396">
        <f t="shared" si="63"/>
        <v>0</v>
      </c>
      <c r="AU396">
        <f t="shared" si="64"/>
        <v>1</v>
      </c>
      <c r="AW396">
        <v>0.2292633056640625</v>
      </c>
      <c r="AX396">
        <f t="shared" si="61"/>
        <v>2E-3</v>
      </c>
      <c r="BO396">
        <v>0</v>
      </c>
      <c r="BP396">
        <v>0</v>
      </c>
      <c r="BQ396" s="24">
        <f t="shared" si="60"/>
        <v>0</v>
      </c>
      <c r="BR396">
        <f t="shared" si="65"/>
        <v>0</v>
      </c>
      <c r="BS396">
        <f t="shared" si="66"/>
        <v>1</v>
      </c>
      <c r="BV396">
        <v>0</v>
      </c>
      <c r="BW396">
        <v>0</v>
      </c>
      <c r="BY396">
        <f t="shared" si="67"/>
        <v>0</v>
      </c>
      <c r="BZ396">
        <f t="shared" si="68"/>
        <v>0</v>
      </c>
    </row>
    <row r="397" spans="43:78">
      <c r="AQ397">
        <v>2.3403167724609379E-3</v>
      </c>
      <c r="AR397">
        <v>2.292633056640625E-3</v>
      </c>
      <c r="AS397" s="24">
        <f t="shared" si="62"/>
        <v>4.7682578969910312E-5</v>
      </c>
      <c r="AT397">
        <f t="shared" si="63"/>
        <v>4.7683715820312934E-5</v>
      </c>
      <c r="AU397">
        <f t="shared" si="64"/>
        <v>1</v>
      </c>
      <c r="AW397">
        <v>27.639961242675781</v>
      </c>
      <c r="AX397">
        <f t="shared" si="61"/>
        <v>0.27600000000000002</v>
      </c>
      <c r="BO397">
        <v>0.23403167724609381</v>
      </c>
      <c r="BP397">
        <v>0.20122528076171881</v>
      </c>
      <c r="BQ397" s="24">
        <f t="shared" si="60"/>
        <v>4.7682578969910312E-5</v>
      </c>
      <c r="BR397">
        <f t="shared" si="65"/>
        <v>3.2806396484375E-2</v>
      </c>
      <c r="BS397">
        <f t="shared" si="66"/>
        <v>1</v>
      </c>
      <c r="BV397">
        <v>2.3403167724609379E-3</v>
      </c>
      <c r="BW397">
        <v>2.292633056640625E-3</v>
      </c>
      <c r="BY397">
        <f t="shared" si="67"/>
        <v>0.23403167724609381</v>
      </c>
      <c r="BZ397">
        <f t="shared" si="68"/>
        <v>0.2292633056640625</v>
      </c>
    </row>
    <row r="398" spans="43:78">
      <c r="AQ398">
        <v>0.29527664184570313</v>
      </c>
      <c r="AR398">
        <v>0.27639961242675781</v>
      </c>
      <c r="AS398" s="24">
        <f t="shared" si="62"/>
        <v>1.8699974142014797E-2</v>
      </c>
      <c r="AT398">
        <f t="shared" si="63"/>
        <v>1.8877029418945313E-2</v>
      </c>
      <c r="AU398">
        <f t="shared" si="64"/>
        <v>1</v>
      </c>
      <c r="AW398">
        <v>0</v>
      </c>
      <c r="AX398">
        <f t="shared" si="61"/>
        <v>0</v>
      </c>
      <c r="BO398">
        <v>29.527664184570309</v>
      </c>
      <c r="BP398">
        <v>27.639961242675781</v>
      </c>
      <c r="BQ398" s="24">
        <f t="shared" si="60"/>
        <v>1.8699974142014797E-2</v>
      </c>
      <c r="BR398">
        <f t="shared" si="65"/>
        <v>1.8877029418945277</v>
      </c>
      <c r="BS398">
        <f t="shared" si="66"/>
        <v>1</v>
      </c>
      <c r="BV398">
        <v>0.29527664184570313</v>
      </c>
      <c r="BW398">
        <v>0.27639961242675781</v>
      </c>
      <c r="BY398">
        <f t="shared" si="67"/>
        <v>29.527664184570313</v>
      </c>
      <c r="BZ398">
        <f t="shared" si="68"/>
        <v>27.639961242675781</v>
      </c>
    </row>
    <row r="399" spans="43:78">
      <c r="AQ399">
        <v>0</v>
      </c>
      <c r="AR399">
        <v>0</v>
      </c>
      <c r="AS399" s="24">
        <f t="shared" si="62"/>
        <v>0</v>
      </c>
      <c r="AT399">
        <f t="shared" si="63"/>
        <v>0</v>
      </c>
      <c r="AU399">
        <f t="shared" si="64"/>
        <v>1</v>
      </c>
      <c r="AW399">
        <v>0</v>
      </c>
      <c r="AX399">
        <f t="shared" si="61"/>
        <v>0</v>
      </c>
      <c r="BO399">
        <v>0</v>
      </c>
      <c r="BP399">
        <v>0</v>
      </c>
      <c r="BQ399" s="24">
        <f t="shared" si="60"/>
        <v>0</v>
      </c>
      <c r="BR399">
        <f t="shared" si="65"/>
        <v>0</v>
      </c>
      <c r="BS399">
        <f t="shared" si="66"/>
        <v>1</v>
      </c>
      <c r="BV399">
        <v>0</v>
      </c>
      <c r="BW399">
        <v>0</v>
      </c>
      <c r="BY399">
        <f t="shared" si="67"/>
        <v>0</v>
      </c>
      <c r="BZ399">
        <f t="shared" si="68"/>
        <v>0</v>
      </c>
    </row>
    <row r="400" spans="43:78">
      <c r="AQ400">
        <v>0</v>
      </c>
      <c r="AR400">
        <v>0</v>
      </c>
      <c r="AS400" s="24">
        <f t="shared" si="62"/>
        <v>0</v>
      </c>
      <c r="AT400">
        <f t="shared" si="63"/>
        <v>0</v>
      </c>
      <c r="AU400">
        <f t="shared" si="64"/>
        <v>1</v>
      </c>
      <c r="AW400">
        <v>0</v>
      </c>
      <c r="AX400">
        <f t="shared" si="61"/>
        <v>0</v>
      </c>
      <c r="BO400">
        <v>0</v>
      </c>
      <c r="BP400">
        <v>0</v>
      </c>
      <c r="BQ400" s="24">
        <f t="shared" si="60"/>
        <v>0</v>
      </c>
      <c r="BR400">
        <f t="shared" si="65"/>
        <v>0</v>
      </c>
      <c r="BS400">
        <f t="shared" si="66"/>
        <v>1</v>
      </c>
      <c r="BV400">
        <v>0</v>
      </c>
      <c r="BW400">
        <v>0</v>
      </c>
      <c r="BY400">
        <f t="shared" si="67"/>
        <v>0</v>
      </c>
      <c r="BZ400">
        <f t="shared" si="68"/>
        <v>0</v>
      </c>
    </row>
    <row r="401" spans="43:78">
      <c r="AQ401">
        <v>0</v>
      </c>
      <c r="AR401">
        <v>0</v>
      </c>
      <c r="AS401" s="24">
        <f t="shared" si="62"/>
        <v>0</v>
      </c>
      <c r="AT401">
        <f t="shared" si="63"/>
        <v>0</v>
      </c>
      <c r="AU401">
        <f t="shared" si="64"/>
        <v>1</v>
      </c>
      <c r="AW401">
        <v>45.700645446777337</v>
      </c>
      <c r="AX401">
        <f t="shared" si="61"/>
        <v>0.45700000000000002</v>
      </c>
      <c r="BO401">
        <v>0</v>
      </c>
      <c r="BP401">
        <v>0</v>
      </c>
      <c r="BQ401" s="24">
        <f t="shared" si="60"/>
        <v>0</v>
      </c>
      <c r="BR401">
        <f t="shared" si="65"/>
        <v>0</v>
      </c>
      <c r="BS401">
        <f t="shared" si="66"/>
        <v>1</v>
      </c>
      <c r="BV401">
        <v>0</v>
      </c>
      <c r="BW401">
        <v>0</v>
      </c>
      <c r="BY401">
        <f t="shared" si="67"/>
        <v>0</v>
      </c>
      <c r="BZ401">
        <f t="shared" si="68"/>
        <v>0</v>
      </c>
    </row>
    <row r="402" spans="43:78">
      <c r="AQ402">
        <v>0.47001457214355469</v>
      </c>
      <c r="AR402">
        <v>0.45700645446777338</v>
      </c>
      <c r="AS402" s="24">
        <f t="shared" si="62"/>
        <v>1.2923877776166725E-2</v>
      </c>
      <c r="AT402">
        <f t="shared" si="63"/>
        <v>1.3008117675781306E-2</v>
      </c>
      <c r="AU402">
        <f t="shared" si="64"/>
        <v>1</v>
      </c>
      <c r="AW402">
        <v>0</v>
      </c>
      <c r="AX402">
        <f t="shared" si="61"/>
        <v>0</v>
      </c>
      <c r="BO402">
        <v>47.001457214355469</v>
      </c>
      <c r="BP402">
        <v>45.700645446777337</v>
      </c>
      <c r="BQ402" s="24">
        <f t="shared" si="60"/>
        <v>1.2923877776166725E-2</v>
      </c>
      <c r="BR402">
        <f t="shared" si="65"/>
        <v>1.3008117675781321</v>
      </c>
      <c r="BS402">
        <f t="shared" si="66"/>
        <v>1</v>
      </c>
      <c r="BV402">
        <v>0.47001457214355469</v>
      </c>
      <c r="BW402">
        <v>0.45700645446777338</v>
      </c>
      <c r="BY402">
        <f t="shared" si="67"/>
        <v>47.001457214355469</v>
      </c>
      <c r="BZ402">
        <f t="shared" si="68"/>
        <v>45.700645446777337</v>
      </c>
    </row>
    <row r="403" spans="43:78">
      <c r="AQ403">
        <v>0</v>
      </c>
      <c r="AR403">
        <v>0</v>
      </c>
      <c r="AS403" s="24">
        <f t="shared" si="62"/>
        <v>0</v>
      </c>
      <c r="AT403">
        <f t="shared" si="63"/>
        <v>0</v>
      </c>
      <c r="AU403">
        <f t="shared" si="64"/>
        <v>1</v>
      </c>
      <c r="AW403">
        <v>0</v>
      </c>
      <c r="AX403">
        <f t="shared" si="61"/>
        <v>0</v>
      </c>
      <c r="BO403">
        <v>0</v>
      </c>
      <c r="BP403">
        <v>0</v>
      </c>
      <c r="BQ403" s="24">
        <f t="shared" si="60"/>
        <v>0</v>
      </c>
      <c r="BR403">
        <f t="shared" si="65"/>
        <v>0</v>
      </c>
      <c r="BS403">
        <f t="shared" si="66"/>
        <v>1</v>
      </c>
      <c r="BV403">
        <v>0</v>
      </c>
      <c r="BW403">
        <v>0</v>
      </c>
      <c r="BY403">
        <f t="shared" si="67"/>
        <v>0</v>
      </c>
      <c r="BZ403">
        <f t="shared" si="68"/>
        <v>0</v>
      </c>
    </row>
    <row r="404" spans="43:78">
      <c r="AQ404">
        <v>0</v>
      </c>
      <c r="AR404">
        <v>0</v>
      </c>
      <c r="AS404" s="24">
        <f t="shared" si="62"/>
        <v>0</v>
      </c>
      <c r="AT404">
        <f t="shared" si="63"/>
        <v>0</v>
      </c>
      <c r="AU404">
        <f t="shared" si="64"/>
        <v>1</v>
      </c>
      <c r="AW404">
        <v>3.39508056640625E-2</v>
      </c>
      <c r="AX404">
        <f t="shared" si="61"/>
        <v>0</v>
      </c>
      <c r="BO404">
        <v>0</v>
      </c>
      <c r="BP404">
        <v>0</v>
      </c>
      <c r="BQ404" s="24">
        <f t="shared" ref="BQ404:BQ467" si="69">(ABS(EXP(AQ404) - EXP(AR404)) / ABS(EXP(AQ404)))</f>
        <v>0</v>
      </c>
      <c r="BR404">
        <f t="shared" si="65"/>
        <v>0</v>
      </c>
      <c r="BS404">
        <f t="shared" si="66"/>
        <v>1</v>
      </c>
      <c r="BV404">
        <v>0</v>
      </c>
      <c r="BW404">
        <v>0</v>
      </c>
      <c r="BY404">
        <f t="shared" si="67"/>
        <v>0</v>
      </c>
      <c r="BZ404">
        <f t="shared" si="68"/>
        <v>0</v>
      </c>
    </row>
    <row r="405" spans="43:78">
      <c r="AQ405">
        <v>3.299713134765625E-4</v>
      </c>
      <c r="AR405">
        <v>3.39508056640625E-4</v>
      </c>
      <c r="AS405" s="24">
        <f t="shared" si="62"/>
        <v>9.5367886387865772E-6</v>
      </c>
      <c r="AT405">
        <f t="shared" si="63"/>
        <v>9.5367431640625E-6</v>
      </c>
      <c r="AU405">
        <f t="shared" si="64"/>
        <v>1</v>
      </c>
      <c r="AW405">
        <v>0</v>
      </c>
      <c r="AX405">
        <f t="shared" si="61"/>
        <v>0</v>
      </c>
      <c r="BO405">
        <v>3.299713134765625E-2</v>
      </c>
      <c r="BP405">
        <v>3.39508056640625E-2</v>
      </c>
      <c r="BQ405" s="24">
        <f t="shared" si="69"/>
        <v>9.5367886387865772E-6</v>
      </c>
      <c r="BR405">
        <f t="shared" si="65"/>
        <v>9.5367431640625E-4</v>
      </c>
      <c r="BS405">
        <f t="shared" si="66"/>
        <v>1</v>
      </c>
      <c r="BV405">
        <v>3.299713134765625E-4</v>
      </c>
      <c r="BW405">
        <v>3.39508056640625E-4</v>
      </c>
      <c r="BY405">
        <f t="shared" si="67"/>
        <v>3.299713134765625E-2</v>
      </c>
      <c r="BZ405">
        <f t="shared" si="68"/>
        <v>3.39508056640625E-2</v>
      </c>
    </row>
    <row r="406" spans="43:78">
      <c r="AQ406">
        <v>0</v>
      </c>
      <c r="AR406">
        <v>0</v>
      </c>
      <c r="AS406" s="24">
        <f t="shared" si="62"/>
        <v>0</v>
      </c>
      <c r="AT406">
        <f t="shared" si="63"/>
        <v>0</v>
      </c>
      <c r="AU406">
        <f t="shared" si="64"/>
        <v>1</v>
      </c>
      <c r="AW406">
        <v>24.730682373046879</v>
      </c>
      <c r="AX406">
        <f t="shared" si="61"/>
        <v>0.247</v>
      </c>
      <c r="BO406">
        <v>0</v>
      </c>
      <c r="BP406">
        <v>0</v>
      </c>
      <c r="BQ406" s="24">
        <f t="shared" si="69"/>
        <v>0</v>
      </c>
      <c r="BR406">
        <f t="shared" si="65"/>
        <v>0</v>
      </c>
      <c r="BS406">
        <f t="shared" si="66"/>
        <v>1</v>
      </c>
      <c r="BV406">
        <v>0</v>
      </c>
      <c r="BW406">
        <v>0</v>
      </c>
      <c r="BY406">
        <f t="shared" si="67"/>
        <v>0</v>
      </c>
      <c r="BZ406">
        <f t="shared" si="68"/>
        <v>0</v>
      </c>
    </row>
    <row r="407" spans="43:78">
      <c r="AQ407">
        <v>0.25046157836914063</v>
      </c>
      <c r="AR407">
        <v>0.24730682373046881</v>
      </c>
      <c r="AS407" s="24">
        <f t="shared" si="62"/>
        <v>3.149783629069204E-3</v>
      </c>
      <c r="AT407">
        <f t="shared" si="63"/>
        <v>3.1547546386718195E-3</v>
      </c>
      <c r="AU407">
        <f t="shared" si="64"/>
        <v>1</v>
      </c>
      <c r="AW407">
        <v>0</v>
      </c>
      <c r="AX407">
        <f t="shared" si="61"/>
        <v>0</v>
      </c>
      <c r="BO407">
        <v>25.046157836914059</v>
      </c>
      <c r="BP407">
        <v>24.730682373046879</v>
      </c>
      <c r="BQ407" s="24">
        <f t="shared" si="69"/>
        <v>3.149783629069204E-3</v>
      </c>
      <c r="BR407">
        <f t="shared" si="65"/>
        <v>0.31547546386718039</v>
      </c>
      <c r="BS407">
        <f t="shared" si="66"/>
        <v>1</v>
      </c>
      <c r="BV407">
        <v>0.25046157836914063</v>
      </c>
      <c r="BW407">
        <v>0.24730682373046881</v>
      </c>
      <c r="BY407">
        <f t="shared" si="67"/>
        <v>25.046157836914063</v>
      </c>
      <c r="BZ407">
        <f t="shared" si="68"/>
        <v>24.730682373046882</v>
      </c>
    </row>
    <row r="408" spans="43:78">
      <c r="AQ408">
        <v>0</v>
      </c>
      <c r="AR408">
        <v>0</v>
      </c>
      <c r="AS408" s="24">
        <f t="shared" si="62"/>
        <v>0</v>
      </c>
      <c r="AT408">
        <f t="shared" si="63"/>
        <v>0</v>
      </c>
      <c r="AU408">
        <f t="shared" si="64"/>
        <v>1</v>
      </c>
      <c r="AW408">
        <v>0</v>
      </c>
      <c r="AX408">
        <f t="shared" si="61"/>
        <v>0</v>
      </c>
      <c r="BO408">
        <v>0</v>
      </c>
      <c r="BP408">
        <v>0</v>
      </c>
      <c r="BQ408" s="24">
        <f t="shared" si="69"/>
        <v>0</v>
      </c>
      <c r="BR408">
        <f t="shared" si="65"/>
        <v>0</v>
      </c>
      <c r="BS408">
        <f t="shared" si="66"/>
        <v>1</v>
      </c>
      <c r="BV408">
        <v>0</v>
      </c>
      <c r="BW408">
        <v>0</v>
      </c>
      <c r="BY408">
        <f t="shared" si="67"/>
        <v>0</v>
      </c>
      <c r="BZ408">
        <f t="shared" si="68"/>
        <v>0</v>
      </c>
    </row>
    <row r="409" spans="43:78">
      <c r="AQ409">
        <v>0</v>
      </c>
      <c r="AR409">
        <v>0</v>
      </c>
      <c r="AS409" s="24">
        <f t="shared" si="62"/>
        <v>0</v>
      </c>
      <c r="AT409">
        <f t="shared" si="63"/>
        <v>0</v>
      </c>
      <c r="AU409">
        <f t="shared" si="64"/>
        <v>1</v>
      </c>
      <c r="AW409">
        <v>46.276092529296882</v>
      </c>
      <c r="AX409">
        <f t="shared" si="61"/>
        <v>0.46300000000000002</v>
      </c>
      <c r="BO409">
        <v>0</v>
      </c>
      <c r="BP409">
        <v>0</v>
      </c>
      <c r="BQ409" s="24">
        <f t="shared" si="69"/>
        <v>0</v>
      </c>
      <c r="BR409">
        <f t="shared" si="65"/>
        <v>0</v>
      </c>
      <c r="BS409">
        <f t="shared" si="66"/>
        <v>1</v>
      </c>
      <c r="BV409">
        <v>0</v>
      </c>
      <c r="BW409">
        <v>0</v>
      </c>
      <c r="BY409">
        <f t="shared" si="67"/>
        <v>0</v>
      </c>
      <c r="BZ409">
        <f t="shared" si="68"/>
        <v>0</v>
      </c>
    </row>
    <row r="410" spans="43:78">
      <c r="AQ410">
        <v>0.44119834899902338</v>
      </c>
      <c r="AR410">
        <v>0.46276092529296881</v>
      </c>
      <c r="AS410" s="24">
        <f t="shared" si="62"/>
        <v>2.1796728589292387E-2</v>
      </c>
      <c r="AT410">
        <f t="shared" si="63"/>
        <v>2.1562576293945424E-2</v>
      </c>
      <c r="AU410">
        <f t="shared" si="64"/>
        <v>1</v>
      </c>
      <c r="AW410">
        <v>4.105377197265625</v>
      </c>
      <c r="AX410">
        <f t="shared" si="61"/>
        <v>4.1000000000000002E-2</v>
      </c>
      <c r="BO410">
        <v>44.119834899902337</v>
      </c>
      <c r="BP410">
        <v>46.378707885742188</v>
      </c>
      <c r="BQ410" s="24">
        <f t="shared" si="69"/>
        <v>2.1796728589292387E-2</v>
      </c>
      <c r="BR410">
        <f t="shared" si="65"/>
        <v>2.2588729858398509</v>
      </c>
      <c r="BS410">
        <f t="shared" si="66"/>
        <v>1</v>
      </c>
      <c r="BV410">
        <v>0.44119834899902338</v>
      </c>
      <c r="BW410">
        <v>0.46276092529296881</v>
      </c>
      <c r="BY410">
        <f t="shared" si="67"/>
        <v>44.119834899902337</v>
      </c>
      <c r="BZ410">
        <f t="shared" si="68"/>
        <v>46.276092529296882</v>
      </c>
    </row>
    <row r="411" spans="43:78">
      <c r="AQ411">
        <v>4.3262481689453118E-2</v>
      </c>
      <c r="AR411">
        <v>4.105377197265625E-2</v>
      </c>
      <c r="AS411" s="24">
        <f t="shared" si="62"/>
        <v>2.2062723123269247E-3</v>
      </c>
      <c r="AT411">
        <f t="shared" si="63"/>
        <v>2.2087097167968681E-3</v>
      </c>
      <c r="AU411">
        <f t="shared" si="64"/>
        <v>1</v>
      </c>
      <c r="AW411">
        <v>0.50182342529296875</v>
      </c>
      <c r="AX411">
        <f t="shared" si="61"/>
        <v>5.0000000000000001E-3</v>
      </c>
      <c r="BO411">
        <v>4.3262481689453116</v>
      </c>
      <c r="BP411">
        <v>4.105377197265625</v>
      </c>
      <c r="BQ411" s="24">
        <f t="shared" si="69"/>
        <v>2.2062723123269247E-3</v>
      </c>
      <c r="BR411">
        <f t="shared" si="65"/>
        <v>0.22087097167968661</v>
      </c>
      <c r="BS411">
        <f t="shared" si="66"/>
        <v>1</v>
      </c>
      <c r="BV411">
        <v>4.3262481689453118E-2</v>
      </c>
      <c r="BW411">
        <v>4.105377197265625E-2</v>
      </c>
      <c r="BY411">
        <f t="shared" si="67"/>
        <v>4.3262481689453116</v>
      </c>
      <c r="BZ411">
        <f t="shared" si="68"/>
        <v>4.105377197265625</v>
      </c>
    </row>
    <row r="412" spans="43:78">
      <c r="AQ412">
        <v>5.7201385498046884E-3</v>
      </c>
      <c r="AR412">
        <v>5.0182342529296884E-3</v>
      </c>
      <c r="AS412" s="24">
        <f t="shared" si="62"/>
        <v>7.0165801967859672E-4</v>
      </c>
      <c r="AT412">
        <f t="shared" si="63"/>
        <v>7.01904296875E-4</v>
      </c>
      <c r="AU412">
        <f t="shared" si="64"/>
        <v>1</v>
      </c>
      <c r="AW412">
        <v>0</v>
      </c>
      <c r="AX412">
        <f t="shared" si="61"/>
        <v>0</v>
      </c>
      <c r="BO412">
        <v>0.57201385498046875</v>
      </c>
      <c r="BP412">
        <v>0.63686370849609375</v>
      </c>
      <c r="BQ412" s="24">
        <f t="shared" si="69"/>
        <v>7.0165801967859672E-4</v>
      </c>
      <c r="BR412">
        <f t="shared" si="65"/>
        <v>6.4849853515625E-2</v>
      </c>
      <c r="BS412">
        <f t="shared" si="66"/>
        <v>1</v>
      </c>
      <c r="BV412">
        <v>5.7201385498046884E-3</v>
      </c>
      <c r="BW412">
        <v>5.0182342529296884E-3</v>
      </c>
      <c r="BY412">
        <f t="shared" si="67"/>
        <v>0.57201385498046886</v>
      </c>
      <c r="BZ412">
        <f t="shared" si="68"/>
        <v>0.50182342529296886</v>
      </c>
    </row>
    <row r="413" spans="43:78">
      <c r="AQ413">
        <v>0</v>
      </c>
      <c r="AR413">
        <v>0</v>
      </c>
      <c r="AS413" s="24">
        <f t="shared" si="62"/>
        <v>0</v>
      </c>
      <c r="AT413">
        <f t="shared" si="63"/>
        <v>0</v>
      </c>
      <c r="AU413">
        <f t="shared" si="64"/>
        <v>1</v>
      </c>
      <c r="AW413">
        <v>46.378707885742188</v>
      </c>
      <c r="AX413">
        <f t="shared" si="61"/>
        <v>0.46400000000000002</v>
      </c>
      <c r="BO413">
        <v>0</v>
      </c>
      <c r="BP413">
        <v>0</v>
      </c>
      <c r="BQ413" s="24">
        <f t="shared" si="69"/>
        <v>0</v>
      </c>
      <c r="BR413">
        <f t="shared" si="65"/>
        <v>0</v>
      </c>
      <c r="BS413">
        <f t="shared" si="66"/>
        <v>1</v>
      </c>
      <c r="BV413">
        <v>0</v>
      </c>
      <c r="BW413">
        <v>0</v>
      </c>
      <c r="BY413">
        <f t="shared" si="67"/>
        <v>0</v>
      </c>
      <c r="BZ413">
        <f t="shared" si="68"/>
        <v>0</v>
      </c>
    </row>
    <row r="414" spans="43:78">
      <c r="AQ414">
        <v>0.43056869506835938</v>
      </c>
      <c r="AR414">
        <v>0.46378707885742188</v>
      </c>
      <c r="AS414" s="24">
        <f t="shared" si="62"/>
        <v>3.3776274571823854E-2</v>
      </c>
      <c r="AT414">
        <f t="shared" si="63"/>
        <v>3.32183837890625E-2</v>
      </c>
      <c r="AU414">
        <f t="shared" si="64"/>
        <v>1</v>
      </c>
      <c r="AW414">
        <v>5.8038711547851563</v>
      </c>
      <c r="AX414">
        <f t="shared" si="61"/>
        <v>5.8000000000000003E-2</v>
      </c>
      <c r="BO414">
        <v>43.056869506835938</v>
      </c>
      <c r="BP414">
        <v>46.378707885742188</v>
      </c>
      <c r="BQ414" s="24">
        <f t="shared" si="69"/>
        <v>3.3776274571823854E-2</v>
      </c>
      <c r="BR414">
        <f t="shared" si="65"/>
        <v>3.32183837890625</v>
      </c>
      <c r="BS414">
        <f t="shared" si="66"/>
        <v>1</v>
      </c>
      <c r="BV414">
        <v>0.43056869506835938</v>
      </c>
      <c r="BW414">
        <v>0.46378707885742188</v>
      </c>
      <c r="BY414">
        <f t="shared" si="67"/>
        <v>43.056869506835938</v>
      </c>
      <c r="BZ414">
        <f t="shared" si="68"/>
        <v>46.378707885742188</v>
      </c>
    </row>
    <row r="415" spans="43:78">
      <c r="AQ415">
        <v>6.292724609375E-2</v>
      </c>
      <c r="AR415">
        <v>5.8038711547851563E-2</v>
      </c>
      <c r="AS415" s="24">
        <f t="shared" si="62"/>
        <v>4.8766051079681709E-3</v>
      </c>
      <c r="AT415">
        <f t="shared" si="63"/>
        <v>4.8885345458984375E-3</v>
      </c>
      <c r="AU415">
        <f t="shared" si="64"/>
        <v>1</v>
      </c>
      <c r="AW415">
        <v>0</v>
      </c>
      <c r="AX415">
        <f t="shared" si="61"/>
        <v>0</v>
      </c>
      <c r="BO415">
        <v>6.292724609375</v>
      </c>
      <c r="BP415">
        <v>5.8038711547851563</v>
      </c>
      <c r="BQ415" s="24">
        <f t="shared" si="69"/>
        <v>4.8766051079681709E-3</v>
      </c>
      <c r="BR415">
        <f t="shared" si="65"/>
        <v>0.48885345458984375</v>
      </c>
      <c r="BS415">
        <f t="shared" si="66"/>
        <v>1</v>
      </c>
      <c r="BV415">
        <v>6.292724609375E-2</v>
      </c>
      <c r="BW415">
        <v>5.8038711547851563E-2</v>
      </c>
      <c r="BY415">
        <f t="shared" si="67"/>
        <v>6.292724609375</v>
      </c>
      <c r="BZ415">
        <f t="shared" si="68"/>
        <v>5.8038711547851563</v>
      </c>
    </row>
    <row r="416" spans="43:78">
      <c r="AQ416">
        <v>0</v>
      </c>
      <c r="AR416">
        <v>0</v>
      </c>
      <c r="AS416" s="24">
        <f t="shared" si="62"/>
        <v>0</v>
      </c>
      <c r="AT416">
        <f t="shared" si="63"/>
        <v>0</v>
      </c>
      <c r="AU416">
        <f t="shared" si="64"/>
        <v>1</v>
      </c>
      <c r="AW416">
        <v>0</v>
      </c>
      <c r="AX416">
        <f t="shared" si="61"/>
        <v>0</v>
      </c>
      <c r="BO416">
        <v>0</v>
      </c>
      <c r="BP416">
        <v>0</v>
      </c>
      <c r="BQ416" s="24">
        <f t="shared" si="69"/>
        <v>0</v>
      </c>
      <c r="BR416">
        <f t="shared" si="65"/>
        <v>0</v>
      </c>
      <c r="BS416">
        <f t="shared" si="66"/>
        <v>1</v>
      </c>
      <c r="BV416">
        <v>0</v>
      </c>
      <c r="BW416">
        <v>0</v>
      </c>
      <c r="BY416">
        <f t="shared" si="67"/>
        <v>0</v>
      </c>
      <c r="BZ416">
        <f t="shared" si="68"/>
        <v>0</v>
      </c>
    </row>
    <row r="417" spans="43:78">
      <c r="AQ417">
        <v>0</v>
      </c>
      <c r="AR417">
        <v>0</v>
      </c>
      <c r="AS417" s="24">
        <f t="shared" si="62"/>
        <v>0</v>
      </c>
      <c r="AT417">
        <f t="shared" si="63"/>
        <v>0</v>
      </c>
      <c r="AU417">
        <f t="shared" si="64"/>
        <v>1</v>
      </c>
      <c r="AW417">
        <v>0.5695343017578125</v>
      </c>
      <c r="AX417">
        <f t="shared" si="61"/>
        <v>6.0000000000000001E-3</v>
      </c>
      <c r="BO417">
        <v>0</v>
      </c>
      <c r="BP417">
        <v>0</v>
      </c>
      <c r="BQ417" s="24">
        <f t="shared" si="69"/>
        <v>0</v>
      </c>
      <c r="BR417">
        <f t="shared" si="65"/>
        <v>0</v>
      </c>
      <c r="BS417">
        <f t="shared" si="66"/>
        <v>1</v>
      </c>
      <c r="BV417">
        <v>0</v>
      </c>
      <c r="BW417">
        <v>0</v>
      </c>
      <c r="BY417">
        <f t="shared" si="67"/>
        <v>0</v>
      </c>
      <c r="BZ417">
        <f t="shared" si="68"/>
        <v>0</v>
      </c>
    </row>
    <row r="418" spans="43:78">
      <c r="AQ418">
        <v>1.50299072265625E-3</v>
      </c>
      <c r="AR418">
        <v>5.695343017578125E-3</v>
      </c>
      <c r="AS418" s="24">
        <f t="shared" si="62"/>
        <v>4.2011524973561299E-3</v>
      </c>
      <c r="AT418">
        <f t="shared" si="63"/>
        <v>4.192352294921875E-3</v>
      </c>
      <c r="AU418">
        <f t="shared" si="64"/>
        <v>0</v>
      </c>
      <c r="AW418">
        <v>27.542877197265621</v>
      </c>
      <c r="AX418">
        <f t="shared" si="61"/>
        <v>0.27500000000000002</v>
      </c>
      <c r="BO418">
        <v>0.150299072265625</v>
      </c>
      <c r="BP418">
        <v>0.5695343017578125</v>
      </c>
      <c r="BQ418" s="24">
        <f t="shared" si="69"/>
        <v>4.2011524973561299E-3</v>
      </c>
      <c r="BR418">
        <f t="shared" si="65"/>
        <v>0.4192352294921875</v>
      </c>
      <c r="BS418">
        <f t="shared" si="66"/>
        <v>0</v>
      </c>
      <c r="BV418">
        <v>1.50299072265625E-3</v>
      </c>
      <c r="BW418">
        <v>5.695343017578125E-3</v>
      </c>
      <c r="BY418">
        <f t="shared" si="67"/>
        <v>0.150299072265625</v>
      </c>
      <c r="BZ418">
        <f t="shared" si="68"/>
        <v>0.5695343017578125</v>
      </c>
    </row>
    <row r="419" spans="43:78">
      <c r="AQ419">
        <v>0.30017280578613281</v>
      </c>
      <c r="AR419">
        <v>0.27542877197265619</v>
      </c>
      <c r="AS419" s="24">
        <f t="shared" si="62"/>
        <v>2.444040965956755E-2</v>
      </c>
      <c r="AT419">
        <f t="shared" si="63"/>
        <v>2.4744033813476618E-2</v>
      </c>
      <c r="AU419">
        <f t="shared" si="64"/>
        <v>1</v>
      </c>
      <c r="AW419">
        <v>0</v>
      </c>
      <c r="AX419">
        <f t="shared" si="61"/>
        <v>0</v>
      </c>
      <c r="BO419">
        <v>30.017280578613281</v>
      </c>
      <c r="BP419">
        <v>27.542877197265621</v>
      </c>
      <c r="BQ419" s="24">
        <f t="shared" si="69"/>
        <v>2.444040965956755E-2</v>
      </c>
      <c r="BR419">
        <f t="shared" si="65"/>
        <v>2.4744033813476598</v>
      </c>
      <c r="BS419">
        <f t="shared" si="66"/>
        <v>1</v>
      </c>
      <c r="BV419">
        <v>0.30017280578613281</v>
      </c>
      <c r="BW419">
        <v>0.27542877197265619</v>
      </c>
      <c r="BY419">
        <f t="shared" si="67"/>
        <v>30.017280578613281</v>
      </c>
      <c r="BZ419">
        <f t="shared" si="68"/>
        <v>27.542877197265618</v>
      </c>
    </row>
    <row r="420" spans="43:78">
      <c r="AQ420">
        <v>0</v>
      </c>
      <c r="AR420">
        <v>0</v>
      </c>
      <c r="AS420" s="24">
        <f t="shared" si="62"/>
        <v>0</v>
      </c>
      <c r="AT420">
        <f t="shared" si="63"/>
        <v>0</v>
      </c>
      <c r="AU420">
        <f t="shared" si="64"/>
        <v>1</v>
      </c>
      <c r="AW420">
        <v>0.63800811767578125</v>
      </c>
      <c r="AX420">
        <f t="shared" si="61"/>
        <v>6.0000000000000001E-3</v>
      </c>
      <c r="BO420">
        <v>0</v>
      </c>
      <c r="BP420">
        <v>0</v>
      </c>
      <c r="BQ420" s="24">
        <f t="shared" si="69"/>
        <v>0</v>
      </c>
      <c r="BR420">
        <f t="shared" si="65"/>
        <v>0</v>
      </c>
      <c r="BS420">
        <f t="shared" si="66"/>
        <v>1</v>
      </c>
      <c r="BV420">
        <v>0</v>
      </c>
      <c r="BW420">
        <v>0</v>
      </c>
      <c r="BY420">
        <f t="shared" si="67"/>
        <v>0</v>
      </c>
      <c r="BZ420">
        <f t="shared" si="68"/>
        <v>0</v>
      </c>
    </row>
    <row r="421" spans="43:78">
      <c r="AQ421">
        <v>1.0938644409179689E-2</v>
      </c>
      <c r="AR421">
        <v>6.3800811767578116E-3</v>
      </c>
      <c r="AS421" s="24">
        <f t="shared" si="62"/>
        <v>4.5481887532763986E-3</v>
      </c>
      <c r="AT421">
        <f t="shared" si="63"/>
        <v>4.5585632324218776E-3</v>
      </c>
      <c r="AU421">
        <f t="shared" si="64"/>
        <v>0</v>
      </c>
      <c r="AW421">
        <v>0</v>
      </c>
      <c r="AX421">
        <f t="shared" si="61"/>
        <v>0</v>
      </c>
      <c r="BO421">
        <v>1.093864440917969</v>
      </c>
      <c r="BP421">
        <v>0.847625732421875</v>
      </c>
      <c r="BQ421" s="24">
        <f t="shared" si="69"/>
        <v>4.5481887532763986E-3</v>
      </c>
      <c r="BR421">
        <f t="shared" si="65"/>
        <v>0.24623870849609397</v>
      </c>
      <c r="BS421">
        <f t="shared" si="66"/>
        <v>0</v>
      </c>
      <c r="BV421">
        <v>1.0938644409179689E-2</v>
      </c>
      <c r="BW421">
        <v>6.3800811767578116E-3</v>
      </c>
      <c r="BY421">
        <f t="shared" si="67"/>
        <v>1.093864440917969</v>
      </c>
      <c r="BZ421">
        <f t="shared" si="68"/>
        <v>0.63800811767578114</v>
      </c>
    </row>
    <row r="422" spans="43:78">
      <c r="AQ422">
        <v>0</v>
      </c>
      <c r="AR422">
        <v>0</v>
      </c>
      <c r="AS422" s="24">
        <f t="shared" si="62"/>
        <v>0</v>
      </c>
      <c r="AT422">
        <f t="shared" si="63"/>
        <v>0</v>
      </c>
      <c r="AU422">
        <f t="shared" si="64"/>
        <v>1</v>
      </c>
      <c r="AW422">
        <v>7.152557373046875E-2</v>
      </c>
      <c r="AX422">
        <f t="shared" si="61"/>
        <v>1E-3</v>
      </c>
      <c r="BO422">
        <v>0</v>
      </c>
      <c r="BP422">
        <v>0</v>
      </c>
      <c r="BQ422" s="24">
        <f t="shared" si="69"/>
        <v>0</v>
      </c>
      <c r="BR422">
        <f t="shared" si="65"/>
        <v>0</v>
      </c>
      <c r="BS422">
        <f t="shared" si="66"/>
        <v>1</v>
      </c>
      <c r="BV422">
        <v>0</v>
      </c>
      <c r="BW422">
        <v>0</v>
      </c>
      <c r="BY422">
        <f t="shared" si="67"/>
        <v>0</v>
      </c>
      <c r="BZ422">
        <f t="shared" si="68"/>
        <v>0</v>
      </c>
    </row>
    <row r="423" spans="43:78">
      <c r="AQ423">
        <v>0</v>
      </c>
      <c r="AR423">
        <v>7.152557373046875E-4</v>
      </c>
      <c r="AS423" s="24">
        <f t="shared" si="62"/>
        <v>7.1551159368676842E-4</v>
      </c>
      <c r="AT423">
        <f t="shared" si="63"/>
        <v>7.152557373046875E-4</v>
      </c>
      <c r="AU423">
        <f t="shared" si="64"/>
        <v>0</v>
      </c>
      <c r="AW423">
        <v>4.01763916015625</v>
      </c>
      <c r="AX423">
        <f t="shared" si="61"/>
        <v>0.04</v>
      </c>
      <c r="BO423">
        <v>0</v>
      </c>
      <c r="BP423">
        <v>4.28009033203125E-2</v>
      </c>
      <c r="BQ423" s="24">
        <f t="shared" si="69"/>
        <v>7.1551159368676842E-4</v>
      </c>
      <c r="BR423">
        <f t="shared" si="65"/>
        <v>4.28009033203125E-2</v>
      </c>
      <c r="BS423">
        <f t="shared" si="66"/>
        <v>0</v>
      </c>
      <c r="BV423">
        <v>0</v>
      </c>
      <c r="BW423">
        <v>7.152557373046875E-4</v>
      </c>
      <c r="BY423">
        <f t="shared" si="67"/>
        <v>0</v>
      </c>
      <c r="BZ423">
        <f t="shared" si="68"/>
        <v>7.152557373046875E-2</v>
      </c>
    </row>
    <row r="424" spans="43:78">
      <c r="AQ424">
        <v>3.4402847290039063E-2</v>
      </c>
      <c r="AR424">
        <v>4.01763916015625E-2</v>
      </c>
      <c r="AS424" s="24">
        <f t="shared" si="62"/>
        <v>5.7902433405417932E-3</v>
      </c>
      <c r="AT424">
        <f t="shared" si="63"/>
        <v>5.7735443115234375E-3</v>
      </c>
      <c r="AU424">
        <f t="shared" si="64"/>
        <v>1</v>
      </c>
      <c r="AW424">
        <v>1.3874053955078121</v>
      </c>
      <c r="AX424">
        <f t="shared" si="61"/>
        <v>1.4E-2</v>
      </c>
      <c r="BO424">
        <v>3.4402847290039058</v>
      </c>
      <c r="BP424">
        <v>4.3035507202148438</v>
      </c>
      <c r="BQ424" s="24">
        <f t="shared" si="69"/>
        <v>5.7902433405417932E-3</v>
      </c>
      <c r="BR424">
        <f t="shared" si="65"/>
        <v>0.86326599121093794</v>
      </c>
      <c r="BS424">
        <f t="shared" si="66"/>
        <v>0</v>
      </c>
      <c r="BV424">
        <v>3.4402847290039063E-2</v>
      </c>
      <c r="BW424">
        <v>4.01763916015625E-2</v>
      </c>
      <c r="BY424">
        <f t="shared" si="67"/>
        <v>3.4402847290039063</v>
      </c>
      <c r="BZ424">
        <f t="shared" si="68"/>
        <v>4.01763916015625</v>
      </c>
    </row>
    <row r="425" spans="43:78">
      <c r="AQ425">
        <v>1.5741348266601559E-2</v>
      </c>
      <c r="AR425">
        <v>1.387405395507812E-2</v>
      </c>
      <c r="AS425" s="24">
        <f t="shared" si="62"/>
        <v>1.8655520021373644E-3</v>
      </c>
      <c r="AT425">
        <f t="shared" si="63"/>
        <v>1.8672943115234392E-3</v>
      </c>
      <c r="AU425">
        <f t="shared" si="64"/>
        <v>1</v>
      </c>
      <c r="AW425">
        <v>0</v>
      </c>
      <c r="AX425">
        <f t="shared" si="61"/>
        <v>0</v>
      </c>
      <c r="BO425">
        <v>1.574134826660156</v>
      </c>
      <c r="BP425">
        <v>1.3874053955078121</v>
      </c>
      <c r="BQ425" s="24">
        <f t="shared" si="69"/>
        <v>1.8655520021373644E-3</v>
      </c>
      <c r="BR425">
        <f t="shared" si="65"/>
        <v>0.18672943115234397</v>
      </c>
      <c r="BS425">
        <f t="shared" si="66"/>
        <v>1</v>
      </c>
      <c r="BV425">
        <v>1.5741348266601559E-2</v>
      </c>
      <c r="BW425">
        <v>1.387405395507812E-2</v>
      </c>
      <c r="BY425">
        <f t="shared" si="67"/>
        <v>1.5741348266601558</v>
      </c>
      <c r="BZ425">
        <f t="shared" si="68"/>
        <v>1.3874053955078121</v>
      </c>
    </row>
    <row r="426" spans="43:78">
      <c r="AQ426">
        <v>0</v>
      </c>
      <c r="AR426">
        <v>0</v>
      </c>
      <c r="AS426" s="24">
        <f t="shared" si="62"/>
        <v>0</v>
      </c>
      <c r="AT426">
        <f t="shared" si="63"/>
        <v>0</v>
      </c>
      <c r="AU426">
        <f t="shared" si="64"/>
        <v>1</v>
      </c>
      <c r="AW426">
        <v>0</v>
      </c>
      <c r="AX426">
        <f t="shared" si="61"/>
        <v>0</v>
      </c>
      <c r="BO426">
        <v>0</v>
      </c>
      <c r="BP426">
        <v>0</v>
      </c>
      <c r="BQ426" s="24">
        <f t="shared" si="69"/>
        <v>0</v>
      </c>
      <c r="BR426">
        <f t="shared" si="65"/>
        <v>0</v>
      </c>
      <c r="BS426">
        <f t="shared" si="66"/>
        <v>1</v>
      </c>
      <c r="BV426">
        <v>0</v>
      </c>
      <c r="BW426">
        <v>0</v>
      </c>
      <c r="BY426">
        <f t="shared" si="67"/>
        <v>0</v>
      </c>
      <c r="BZ426">
        <f t="shared" si="68"/>
        <v>0</v>
      </c>
    </row>
    <row r="427" spans="43:78">
      <c r="AQ427">
        <v>0</v>
      </c>
      <c r="AR427">
        <v>0</v>
      </c>
      <c r="AS427" s="24">
        <f t="shared" si="62"/>
        <v>0</v>
      </c>
      <c r="AT427">
        <f t="shared" si="63"/>
        <v>0</v>
      </c>
      <c r="AU427">
        <f t="shared" si="64"/>
        <v>1</v>
      </c>
      <c r="AW427">
        <v>0</v>
      </c>
      <c r="AX427">
        <f t="shared" si="61"/>
        <v>0</v>
      </c>
      <c r="BO427">
        <v>0</v>
      </c>
      <c r="BP427">
        <v>0</v>
      </c>
      <c r="BQ427" s="24">
        <f t="shared" si="69"/>
        <v>0</v>
      </c>
      <c r="BR427">
        <f t="shared" si="65"/>
        <v>0</v>
      </c>
      <c r="BS427">
        <f t="shared" si="66"/>
        <v>1</v>
      </c>
      <c r="BV427">
        <v>0</v>
      </c>
      <c r="BW427">
        <v>0</v>
      </c>
      <c r="BY427">
        <f t="shared" si="67"/>
        <v>0</v>
      </c>
      <c r="BZ427">
        <f t="shared" si="68"/>
        <v>0</v>
      </c>
    </row>
    <row r="428" spans="43:78">
      <c r="AQ428">
        <v>0</v>
      </c>
      <c r="AR428">
        <v>0</v>
      </c>
      <c r="AS428" s="24">
        <f t="shared" si="62"/>
        <v>0</v>
      </c>
      <c r="AT428">
        <f t="shared" si="63"/>
        <v>0</v>
      </c>
      <c r="AU428">
        <f t="shared" si="64"/>
        <v>1</v>
      </c>
      <c r="AW428">
        <v>0</v>
      </c>
      <c r="AX428">
        <f t="shared" si="61"/>
        <v>0</v>
      </c>
      <c r="BO428">
        <v>0</v>
      </c>
      <c r="BP428">
        <v>0</v>
      </c>
      <c r="BQ428" s="24">
        <f t="shared" si="69"/>
        <v>0</v>
      </c>
      <c r="BR428">
        <f t="shared" si="65"/>
        <v>0</v>
      </c>
      <c r="BS428">
        <f t="shared" si="66"/>
        <v>1</v>
      </c>
      <c r="BV428">
        <v>0</v>
      </c>
      <c r="BW428">
        <v>0</v>
      </c>
      <c r="BY428">
        <f t="shared" si="67"/>
        <v>0</v>
      </c>
      <c r="BZ428">
        <f t="shared" si="68"/>
        <v>0</v>
      </c>
    </row>
    <row r="429" spans="43:78">
      <c r="AQ429">
        <v>0</v>
      </c>
      <c r="AR429">
        <v>0</v>
      </c>
      <c r="AS429" s="24">
        <f t="shared" si="62"/>
        <v>0</v>
      </c>
      <c r="AT429">
        <f t="shared" si="63"/>
        <v>0</v>
      </c>
      <c r="AU429">
        <f t="shared" si="64"/>
        <v>1</v>
      </c>
      <c r="AW429">
        <v>0</v>
      </c>
      <c r="AX429">
        <f t="shared" si="61"/>
        <v>0</v>
      </c>
      <c r="BO429">
        <v>0</v>
      </c>
      <c r="BP429">
        <v>0</v>
      </c>
      <c r="BQ429" s="24">
        <f t="shared" si="69"/>
        <v>0</v>
      </c>
      <c r="BR429">
        <f t="shared" si="65"/>
        <v>0</v>
      </c>
      <c r="BS429">
        <f t="shared" si="66"/>
        <v>1</v>
      </c>
      <c r="BV429">
        <v>0</v>
      </c>
      <c r="BW429">
        <v>0</v>
      </c>
      <c r="BY429">
        <f t="shared" si="67"/>
        <v>0</v>
      </c>
      <c r="BZ429">
        <f t="shared" si="68"/>
        <v>0</v>
      </c>
    </row>
    <row r="430" spans="43:78">
      <c r="AQ430">
        <v>0</v>
      </c>
      <c r="AR430">
        <v>0</v>
      </c>
      <c r="AS430" s="24">
        <f t="shared" si="62"/>
        <v>0</v>
      </c>
      <c r="AT430">
        <f t="shared" si="63"/>
        <v>0</v>
      </c>
      <c r="AU430">
        <f t="shared" si="64"/>
        <v>1</v>
      </c>
      <c r="AW430">
        <v>0.38166046142578119</v>
      </c>
      <c r="AX430">
        <f t="shared" si="61"/>
        <v>4.0000000000000001E-3</v>
      </c>
      <c r="BO430">
        <v>0</v>
      </c>
      <c r="BP430">
        <v>0</v>
      </c>
      <c r="BQ430" s="24">
        <f t="shared" si="69"/>
        <v>0</v>
      </c>
      <c r="BR430">
        <f t="shared" si="65"/>
        <v>0</v>
      </c>
      <c r="BS430">
        <f t="shared" si="66"/>
        <v>1</v>
      </c>
      <c r="BV430">
        <v>0</v>
      </c>
      <c r="BW430">
        <v>0</v>
      </c>
      <c r="BY430">
        <f t="shared" si="67"/>
        <v>0</v>
      </c>
      <c r="BZ430">
        <f t="shared" si="68"/>
        <v>0</v>
      </c>
    </row>
    <row r="431" spans="43:78">
      <c r="AQ431">
        <v>0</v>
      </c>
      <c r="AR431">
        <v>3.8166046142578121E-3</v>
      </c>
      <c r="AS431" s="24">
        <f t="shared" si="62"/>
        <v>3.8238971242394726E-3</v>
      </c>
      <c r="AT431">
        <f t="shared" si="63"/>
        <v>3.8166046142578121E-3</v>
      </c>
      <c r="AU431">
        <f t="shared" si="64"/>
        <v>0</v>
      </c>
      <c r="AW431">
        <v>49.752616882324219</v>
      </c>
      <c r="AX431">
        <f t="shared" si="61"/>
        <v>0.498</v>
      </c>
      <c r="BO431">
        <v>0</v>
      </c>
      <c r="BP431">
        <v>0</v>
      </c>
      <c r="BQ431" s="24">
        <f t="shared" si="69"/>
        <v>3.8238971242394726E-3</v>
      </c>
      <c r="BR431">
        <f t="shared" si="65"/>
        <v>0</v>
      </c>
      <c r="BS431">
        <f t="shared" si="66"/>
        <v>1</v>
      </c>
      <c r="BV431">
        <v>0</v>
      </c>
      <c r="BW431">
        <v>3.8166046142578121E-3</v>
      </c>
      <c r="BY431">
        <f t="shared" si="67"/>
        <v>0</v>
      </c>
      <c r="BZ431">
        <f t="shared" si="68"/>
        <v>0.38166046142578119</v>
      </c>
    </row>
    <row r="432" spans="43:78">
      <c r="AQ432">
        <v>0.4954681396484375</v>
      </c>
      <c r="AR432">
        <v>0.49752616882324219</v>
      </c>
      <c r="AS432" s="24">
        <f t="shared" si="62"/>
        <v>2.0601483703863444E-3</v>
      </c>
      <c r="AT432">
        <f t="shared" si="63"/>
        <v>2.0580291748046875E-3</v>
      </c>
      <c r="AU432">
        <f t="shared" si="64"/>
        <v>1</v>
      </c>
      <c r="AW432">
        <v>0</v>
      </c>
      <c r="AX432">
        <f t="shared" si="61"/>
        <v>0</v>
      </c>
      <c r="BO432">
        <v>49.54681396484375</v>
      </c>
      <c r="BP432">
        <v>49.723434448242188</v>
      </c>
      <c r="BQ432" s="24">
        <f t="shared" si="69"/>
        <v>2.0601483703863444E-3</v>
      </c>
      <c r="BR432">
        <f t="shared" si="65"/>
        <v>0.1766204833984375</v>
      </c>
      <c r="BS432">
        <f t="shared" si="66"/>
        <v>1</v>
      </c>
      <c r="BV432">
        <v>0.4954681396484375</v>
      </c>
      <c r="BW432">
        <v>0.49752616882324219</v>
      </c>
      <c r="BY432">
        <f t="shared" si="67"/>
        <v>49.54681396484375</v>
      </c>
      <c r="BZ432">
        <f t="shared" si="68"/>
        <v>49.752616882324219</v>
      </c>
    </row>
    <row r="433" spans="43:78">
      <c r="AQ433">
        <v>0</v>
      </c>
      <c r="AR433">
        <v>0</v>
      </c>
      <c r="AS433" s="24">
        <f t="shared" si="62"/>
        <v>0</v>
      </c>
      <c r="AT433">
        <f t="shared" si="63"/>
        <v>0</v>
      </c>
      <c r="AU433">
        <f t="shared" si="64"/>
        <v>1</v>
      </c>
      <c r="AW433">
        <v>0</v>
      </c>
      <c r="AX433">
        <f t="shared" si="61"/>
        <v>0</v>
      </c>
      <c r="BO433">
        <v>0</v>
      </c>
      <c r="BP433">
        <v>0</v>
      </c>
      <c r="BQ433" s="24">
        <f t="shared" si="69"/>
        <v>0</v>
      </c>
      <c r="BR433">
        <f t="shared" si="65"/>
        <v>0</v>
      </c>
      <c r="BS433">
        <f t="shared" si="66"/>
        <v>1</v>
      </c>
      <c r="BV433">
        <v>0</v>
      </c>
      <c r="BW433">
        <v>0</v>
      </c>
      <c r="BY433">
        <f t="shared" si="67"/>
        <v>0</v>
      </c>
      <c r="BZ433">
        <f t="shared" si="68"/>
        <v>0</v>
      </c>
    </row>
    <row r="434" spans="43:78">
      <c r="AQ434">
        <v>0</v>
      </c>
      <c r="AR434">
        <v>0</v>
      </c>
      <c r="AS434" s="24">
        <f t="shared" si="62"/>
        <v>0</v>
      </c>
      <c r="AT434">
        <f t="shared" si="63"/>
        <v>0</v>
      </c>
      <c r="AU434">
        <f t="shared" si="64"/>
        <v>1</v>
      </c>
      <c r="AW434">
        <v>4.1261672973632813</v>
      </c>
      <c r="AX434">
        <f t="shared" si="61"/>
        <v>4.1000000000000002E-2</v>
      </c>
      <c r="BO434">
        <v>0</v>
      </c>
      <c r="BP434">
        <v>0</v>
      </c>
      <c r="BQ434" s="24">
        <f t="shared" si="69"/>
        <v>0</v>
      </c>
      <c r="BR434">
        <f t="shared" si="65"/>
        <v>0</v>
      </c>
      <c r="BS434">
        <f t="shared" si="66"/>
        <v>1</v>
      </c>
      <c r="BV434">
        <v>0</v>
      </c>
      <c r="BW434">
        <v>0</v>
      </c>
      <c r="BY434">
        <f t="shared" si="67"/>
        <v>0</v>
      </c>
      <c r="BZ434">
        <f t="shared" si="68"/>
        <v>0</v>
      </c>
    </row>
    <row r="435" spans="43:78">
      <c r="AQ435">
        <v>4.3962478637695313E-2</v>
      </c>
      <c r="AR435">
        <v>4.1261672973632813E-2</v>
      </c>
      <c r="AS435" s="24">
        <f t="shared" si="62"/>
        <v>2.697161769666803E-3</v>
      </c>
      <c r="AT435">
        <f t="shared" si="63"/>
        <v>2.7008056640625E-3</v>
      </c>
      <c r="AU435">
        <f t="shared" si="64"/>
        <v>1</v>
      </c>
      <c r="AW435">
        <v>0</v>
      </c>
      <c r="AX435">
        <f t="shared" si="61"/>
        <v>0</v>
      </c>
      <c r="BO435">
        <v>4.3962478637695313</v>
      </c>
      <c r="BP435">
        <v>4.1261672973632813</v>
      </c>
      <c r="BQ435" s="24">
        <f t="shared" si="69"/>
        <v>2.697161769666803E-3</v>
      </c>
      <c r="BR435">
        <f t="shared" si="65"/>
        <v>0.27008056640625</v>
      </c>
      <c r="BS435">
        <f t="shared" si="66"/>
        <v>1</v>
      </c>
      <c r="BV435">
        <v>4.3962478637695313E-2</v>
      </c>
      <c r="BW435">
        <v>4.1261672973632813E-2</v>
      </c>
      <c r="BY435">
        <f t="shared" si="67"/>
        <v>4.3962478637695313</v>
      </c>
      <c r="BZ435">
        <f t="shared" si="68"/>
        <v>4.1261672973632813</v>
      </c>
    </row>
    <row r="436" spans="43:78">
      <c r="AQ436">
        <v>0</v>
      </c>
      <c r="AR436">
        <v>0</v>
      </c>
      <c r="AS436" s="24">
        <f t="shared" si="62"/>
        <v>0</v>
      </c>
      <c r="AT436">
        <f t="shared" si="63"/>
        <v>0</v>
      </c>
      <c r="AU436">
        <f t="shared" si="64"/>
        <v>1</v>
      </c>
      <c r="AW436">
        <v>0</v>
      </c>
      <c r="AX436">
        <f t="shared" si="61"/>
        <v>0</v>
      </c>
      <c r="BO436">
        <v>0</v>
      </c>
      <c r="BP436">
        <v>0</v>
      </c>
      <c r="BQ436" s="24">
        <f t="shared" si="69"/>
        <v>0</v>
      </c>
      <c r="BR436">
        <f t="shared" si="65"/>
        <v>0</v>
      </c>
      <c r="BS436">
        <f t="shared" si="66"/>
        <v>1</v>
      </c>
      <c r="BV436">
        <v>0</v>
      </c>
      <c r="BW436">
        <v>0</v>
      </c>
      <c r="BY436">
        <f t="shared" si="67"/>
        <v>0</v>
      </c>
      <c r="BZ436">
        <f t="shared" si="68"/>
        <v>0</v>
      </c>
    </row>
    <row r="437" spans="43:78">
      <c r="AQ437">
        <v>0</v>
      </c>
      <c r="AR437">
        <v>0</v>
      </c>
      <c r="AS437" s="24">
        <f t="shared" si="62"/>
        <v>0</v>
      </c>
      <c r="AT437">
        <f t="shared" si="63"/>
        <v>0</v>
      </c>
      <c r="AU437">
        <f t="shared" si="64"/>
        <v>1</v>
      </c>
      <c r="AW437">
        <v>0</v>
      </c>
      <c r="AX437">
        <f t="shared" si="61"/>
        <v>0</v>
      </c>
      <c r="BO437">
        <v>0</v>
      </c>
      <c r="BP437">
        <v>0</v>
      </c>
      <c r="BQ437" s="24">
        <f t="shared" si="69"/>
        <v>0</v>
      </c>
      <c r="BR437">
        <f t="shared" si="65"/>
        <v>0</v>
      </c>
      <c r="BS437">
        <f t="shared" si="66"/>
        <v>1</v>
      </c>
      <c r="BV437">
        <v>0</v>
      </c>
      <c r="BW437">
        <v>0</v>
      </c>
      <c r="BY437">
        <f t="shared" si="67"/>
        <v>0</v>
      </c>
      <c r="BZ437">
        <f t="shared" si="68"/>
        <v>0</v>
      </c>
    </row>
    <row r="438" spans="43:78">
      <c r="AQ438">
        <v>0</v>
      </c>
      <c r="AR438">
        <v>0</v>
      </c>
      <c r="AS438" s="24">
        <f t="shared" si="62"/>
        <v>0</v>
      </c>
      <c r="AT438">
        <f t="shared" si="63"/>
        <v>0</v>
      </c>
      <c r="AU438">
        <f t="shared" si="64"/>
        <v>1</v>
      </c>
      <c r="AW438">
        <v>0</v>
      </c>
      <c r="AX438">
        <f t="shared" si="61"/>
        <v>0</v>
      </c>
      <c r="BO438">
        <v>0</v>
      </c>
      <c r="BP438">
        <v>0</v>
      </c>
      <c r="BQ438" s="24">
        <f t="shared" si="69"/>
        <v>0</v>
      </c>
      <c r="BR438">
        <f t="shared" si="65"/>
        <v>0</v>
      </c>
      <c r="BS438">
        <f t="shared" si="66"/>
        <v>1</v>
      </c>
      <c r="BV438">
        <v>0</v>
      </c>
      <c r="BW438">
        <v>0</v>
      </c>
      <c r="BY438">
        <f t="shared" si="67"/>
        <v>0</v>
      </c>
      <c r="BZ438">
        <f t="shared" si="68"/>
        <v>0</v>
      </c>
    </row>
    <row r="439" spans="43:78">
      <c r="AQ439">
        <v>0</v>
      </c>
      <c r="AR439">
        <v>0</v>
      </c>
      <c r="AS439" s="24">
        <f t="shared" si="62"/>
        <v>0</v>
      </c>
      <c r="AT439">
        <f t="shared" si="63"/>
        <v>0</v>
      </c>
      <c r="AU439">
        <f t="shared" si="64"/>
        <v>1</v>
      </c>
      <c r="AW439">
        <v>0</v>
      </c>
      <c r="AX439">
        <f t="shared" si="61"/>
        <v>0</v>
      </c>
      <c r="BO439">
        <v>0</v>
      </c>
      <c r="BP439">
        <v>0</v>
      </c>
      <c r="BQ439" s="24">
        <f t="shared" si="69"/>
        <v>0</v>
      </c>
      <c r="BR439">
        <f t="shared" si="65"/>
        <v>0</v>
      </c>
      <c r="BS439">
        <f t="shared" si="66"/>
        <v>1</v>
      </c>
      <c r="BV439">
        <v>0</v>
      </c>
      <c r="BW439">
        <v>0</v>
      </c>
      <c r="BY439">
        <f t="shared" si="67"/>
        <v>0</v>
      </c>
      <c r="BZ439">
        <f t="shared" si="68"/>
        <v>0</v>
      </c>
    </row>
    <row r="440" spans="43:78">
      <c r="AQ440">
        <v>0</v>
      </c>
      <c r="AR440">
        <v>0</v>
      </c>
      <c r="AS440" s="24">
        <f t="shared" si="62"/>
        <v>0</v>
      </c>
      <c r="AT440">
        <f t="shared" si="63"/>
        <v>0</v>
      </c>
      <c r="AU440">
        <f t="shared" si="64"/>
        <v>1</v>
      </c>
      <c r="AW440">
        <v>44.174003601074219</v>
      </c>
      <c r="AX440">
        <f t="shared" si="61"/>
        <v>0.442</v>
      </c>
      <c r="BO440">
        <v>0</v>
      </c>
      <c r="BP440">
        <v>0</v>
      </c>
      <c r="BQ440" s="24">
        <f t="shared" si="69"/>
        <v>0</v>
      </c>
      <c r="BR440">
        <f t="shared" si="65"/>
        <v>0</v>
      </c>
      <c r="BS440">
        <f t="shared" si="66"/>
        <v>1</v>
      </c>
      <c r="BV440">
        <v>0</v>
      </c>
      <c r="BW440">
        <v>0</v>
      </c>
      <c r="BY440">
        <f t="shared" si="67"/>
        <v>0</v>
      </c>
      <c r="BZ440">
        <f t="shared" si="68"/>
        <v>0</v>
      </c>
    </row>
    <row r="441" spans="43:78">
      <c r="AQ441">
        <v>0.44583702087402338</v>
      </c>
      <c r="AR441">
        <v>0.44174003601074219</v>
      </c>
      <c r="AS441" s="24">
        <f t="shared" si="62"/>
        <v>4.0886036705761325E-3</v>
      </c>
      <c r="AT441">
        <f t="shared" si="63"/>
        <v>4.0969848632811945E-3</v>
      </c>
      <c r="AU441">
        <f t="shared" si="64"/>
        <v>1</v>
      </c>
      <c r="AW441">
        <v>0</v>
      </c>
      <c r="AX441">
        <f t="shared" si="61"/>
        <v>0</v>
      </c>
      <c r="BO441">
        <v>44.583702087402337</v>
      </c>
      <c r="BP441">
        <v>44.174003601074219</v>
      </c>
      <c r="BQ441" s="24">
        <f t="shared" si="69"/>
        <v>4.0886036705761325E-3</v>
      </c>
      <c r="BR441">
        <f t="shared" si="65"/>
        <v>0.40969848632811789</v>
      </c>
      <c r="BS441">
        <f t="shared" si="66"/>
        <v>1</v>
      </c>
      <c r="BV441">
        <v>0.44583702087402338</v>
      </c>
      <c r="BW441">
        <v>0.44174003601074219</v>
      </c>
      <c r="BY441">
        <f t="shared" si="67"/>
        <v>44.583702087402337</v>
      </c>
      <c r="BZ441">
        <f t="shared" si="68"/>
        <v>44.174003601074219</v>
      </c>
    </row>
    <row r="442" spans="43:78">
      <c r="AQ442">
        <v>0</v>
      </c>
      <c r="AR442">
        <v>0</v>
      </c>
      <c r="AS442" s="24">
        <f t="shared" si="62"/>
        <v>0</v>
      </c>
      <c r="AT442">
        <f t="shared" si="63"/>
        <v>0</v>
      </c>
      <c r="AU442">
        <f t="shared" si="64"/>
        <v>1</v>
      </c>
      <c r="AW442">
        <v>0.4039764404296875</v>
      </c>
      <c r="AX442">
        <f t="shared" si="61"/>
        <v>4.0000000000000001E-3</v>
      </c>
      <c r="BO442">
        <v>0</v>
      </c>
      <c r="BP442">
        <v>0</v>
      </c>
      <c r="BQ442" s="24">
        <f t="shared" si="69"/>
        <v>0</v>
      </c>
      <c r="BR442">
        <f t="shared" si="65"/>
        <v>0</v>
      </c>
      <c r="BS442">
        <f t="shared" si="66"/>
        <v>1</v>
      </c>
      <c r="BV442">
        <v>0</v>
      </c>
      <c r="BW442">
        <v>0</v>
      </c>
      <c r="BY442">
        <f t="shared" si="67"/>
        <v>0</v>
      </c>
      <c r="BZ442">
        <f t="shared" si="68"/>
        <v>0</v>
      </c>
    </row>
    <row r="443" spans="43:78">
      <c r="AQ443">
        <v>1.857757568359375E-3</v>
      </c>
      <c r="AR443">
        <v>4.039764404296875E-3</v>
      </c>
      <c r="AS443" s="24">
        <f t="shared" si="62"/>
        <v>2.1843891452769421E-3</v>
      </c>
      <c r="AT443">
        <f t="shared" si="63"/>
        <v>2.1820068359375E-3</v>
      </c>
      <c r="AU443">
        <f t="shared" si="64"/>
        <v>0</v>
      </c>
      <c r="AW443">
        <v>48.779487609863281</v>
      </c>
      <c r="AX443">
        <f t="shared" si="61"/>
        <v>0.48799999999999999</v>
      </c>
      <c r="BO443">
        <v>0.1857757568359375</v>
      </c>
      <c r="BP443">
        <v>0.4039764404296875</v>
      </c>
      <c r="BQ443" s="24">
        <f t="shared" si="69"/>
        <v>2.1843891452769421E-3</v>
      </c>
      <c r="BR443">
        <f t="shared" si="65"/>
        <v>0.21820068359375</v>
      </c>
      <c r="BS443">
        <f t="shared" si="66"/>
        <v>0</v>
      </c>
      <c r="BV443">
        <v>1.857757568359375E-3</v>
      </c>
      <c r="BW443">
        <v>4.039764404296875E-3</v>
      </c>
      <c r="BY443">
        <f t="shared" si="67"/>
        <v>0.1857757568359375</v>
      </c>
      <c r="BZ443">
        <f t="shared" si="68"/>
        <v>0.4039764404296875</v>
      </c>
    </row>
    <row r="444" spans="43:78">
      <c r="AQ444">
        <v>0.48684501647949219</v>
      </c>
      <c r="AR444">
        <v>0.48779487609863281</v>
      </c>
      <c r="AS444" s="24">
        <f t="shared" si="62"/>
        <v>9.5031087865510581E-4</v>
      </c>
      <c r="AT444">
        <f t="shared" si="63"/>
        <v>9.49859619140625E-4</v>
      </c>
      <c r="AU444">
        <f t="shared" si="64"/>
        <v>1</v>
      </c>
      <c r="AW444">
        <v>0</v>
      </c>
      <c r="AX444">
        <f t="shared" si="61"/>
        <v>0</v>
      </c>
      <c r="BO444">
        <v>48.684501647949219</v>
      </c>
      <c r="BP444">
        <v>48.779487609863281</v>
      </c>
      <c r="BQ444" s="24">
        <f t="shared" si="69"/>
        <v>9.5031087865510581E-4</v>
      </c>
      <c r="BR444">
        <f t="shared" si="65"/>
        <v>9.49859619140625E-2</v>
      </c>
      <c r="BS444">
        <f t="shared" si="66"/>
        <v>1</v>
      </c>
      <c r="BV444">
        <v>0.48684501647949219</v>
      </c>
      <c r="BW444">
        <v>0.48779487609863281</v>
      </c>
      <c r="BY444">
        <f t="shared" si="67"/>
        <v>48.684501647949219</v>
      </c>
      <c r="BZ444">
        <f t="shared" si="68"/>
        <v>48.779487609863281</v>
      </c>
    </row>
    <row r="445" spans="43:78">
      <c r="AQ445">
        <v>0</v>
      </c>
      <c r="AR445">
        <v>0</v>
      </c>
      <c r="AS445" s="24">
        <f t="shared" si="62"/>
        <v>0</v>
      </c>
      <c r="AT445">
        <f t="shared" si="63"/>
        <v>0</v>
      </c>
      <c r="AU445">
        <f t="shared" si="64"/>
        <v>1</v>
      </c>
      <c r="AW445">
        <v>10.116767883300779</v>
      </c>
      <c r="AX445">
        <f t="shared" si="61"/>
        <v>0.10100000000000001</v>
      </c>
      <c r="BO445">
        <v>0</v>
      </c>
      <c r="BP445">
        <v>0</v>
      </c>
      <c r="BQ445" s="24">
        <f t="shared" si="69"/>
        <v>0</v>
      </c>
      <c r="BR445">
        <f t="shared" si="65"/>
        <v>0</v>
      </c>
      <c r="BS445">
        <f t="shared" si="66"/>
        <v>1</v>
      </c>
      <c r="BV445">
        <v>0</v>
      </c>
      <c r="BW445">
        <v>0</v>
      </c>
      <c r="BY445">
        <f t="shared" si="67"/>
        <v>0</v>
      </c>
      <c r="BZ445">
        <f t="shared" si="68"/>
        <v>0</v>
      </c>
    </row>
    <row r="446" spans="43:78">
      <c r="AQ446">
        <v>8.2639694213867188E-2</v>
      </c>
      <c r="AR446">
        <v>0.1011676788330078</v>
      </c>
      <c r="AS446" s="24">
        <f t="shared" si="62"/>
        <v>1.8700692721590865E-2</v>
      </c>
      <c r="AT446">
        <f t="shared" si="63"/>
        <v>1.8527984619140611E-2</v>
      </c>
      <c r="AU446">
        <f t="shared" si="64"/>
        <v>0</v>
      </c>
      <c r="AW446">
        <v>44.883155822753913</v>
      </c>
      <c r="AX446">
        <f t="shared" si="61"/>
        <v>0.44900000000000001</v>
      </c>
      <c r="BO446">
        <v>8.2639694213867188</v>
      </c>
      <c r="BP446">
        <v>10.116767883300779</v>
      </c>
      <c r="BQ446" s="24">
        <f t="shared" si="69"/>
        <v>1.8700692721590865E-2</v>
      </c>
      <c r="BR446">
        <f t="shared" si="65"/>
        <v>1.8527984619140607</v>
      </c>
      <c r="BS446">
        <f t="shared" si="66"/>
        <v>0</v>
      </c>
      <c r="BV446">
        <v>8.2639694213867188E-2</v>
      </c>
      <c r="BW446">
        <v>0.1011676788330078</v>
      </c>
      <c r="BY446">
        <f t="shared" si="67"/>
        <v>8.2639694213867188</v>
      </c>
      <c r="BZ446">
        <f t="shared" si="68"/>
        <v>10.116767883300779</v>
      </c>
    </row>
    <row r="447" spans="43:78">
      <c r="AQ447">
        <v>0.47451400756835938</v>
      </c>
      <c r="AR447">
        <v>0.44883155822753912</v>
      </c>
      <c r="AS447" s="24">
        <f t="shared" si="62"/>
        <v>2.5355460510877094E-2</v>
      </c>
      <c r="AT447">
        <f t="shared" si="63"/>
        <v>2.5682449340820257E-2</v>
      </c>
      <c r="AU447">
        <f t="shared" si="64"/>
        <v>1</v>
      </c>
      <c r="AW447">
        <v>0</v>
      </c>
      <c r="AX447">
        <f t="shared" si="61"/>
        <v>0</v>
      </c>
      <c r="BO447">
        <v>47.451400756835938</v>
      </c>
      <c r="BP447">
        <v>48.153305053710938</v>
      </c>
      <c r="BQ447" s="24">
        <f t="shared" si="69"/>
        <v>2.5355460510877094E-2</v>
      </c>
      <c r="BR447">
        <f t="shared" si="65"/>
        <v>0.701904296875</v>
      </c>
      <c r="BS447">
        <f t="shared" si="66"/>
        <v>1</v>
      </c>
      <c r="BV447">
        <v>0.47451400756835938</v>
      </c>
      <c r="BW447">
        <v>0.44883155822753912</v>
      </c>
      <c r="BY447">
        <f t="shared" si="67"/>
        <v>47.451400756835938</v>
      </c>
      <c r="BZ447">
        <f t="shared" si="68"/>
        <v>44.883155822753913</v>
      </c>
    </row>
    <row r="448" spans="43:78">
      <c r="AQ448">
        <v>0</v>
      </c>
      <c r="AR448">
        <v>0</v>
      </c>
      <c r="AS448" s="24">
        <f t="shared" si="62"/>
        <v>0</v>
      </c>
      <c r="AT448">
        <f t="shared" si="63"/>
        <v>0</v>
      </c>
      <c r="AU448">
        <f t="shared" si="64"/>
        <v>1</v>
      </c>
      <c r="AW448">
        <v>0</v>
      </c>
      <c r="AX448">
        <f t="shared" si="61"/>
        <v>0</v>
      </c>
      <c r="BO448">
        <v>0</v>
      </c>
      <c r="BP448">
        <v>0</v>
      </c>
      <c r="BQ448" s="24">
        <f t="shared" si="69"/>
        <v>0</v>
      </c>
      <c r="BR448">
        <f t="shared" si="65"/>
        <v>0</v>
      </c>
      <c r="BS448">
        <f t="shared" si="66"/>
        <v>1</v>
      </c>
      <c r="BV448">
        <v>0</v>
      </c>
      <c r="BW448">
        <v>0</v>
      </c>
      <c r="BY448">
        <f t="shared" si="67"/>
        <v>0</v>
      </c>
      <c r="BZ448">
        <f t="shared" si="68"/>
        <v>0</v>
      </c>
    </row>
    <row r="449" spans="43:78">
      <c r="AQ449">
        <v>0</v>
      </c>
      <c r="AR449">
        <v>0</v>
      </c>
      <c r="AS449" s="24">
        <f t="shared" si="62"/>
        <v>0</v>
      </c>
      <c r="AT449">
        <f t="shared" si="63"/>
        <v>0</v>
      </c>
      <c r="AU449">
        <f t="shared" si="64"/>
        <v>1</v>
      </c>
      <c r="AW449">
        <v>19.054985046386719</v>
      </c>
      <c r="AX449">
        <f t="shared" si="61"/>
        <v>0.191</v>
      </c>
      <c r="BO449">
        <v>0</v>
      </c>
      <c r="BP449">
        <v>0</v>
      </c>
      <c r="BQ449" s="24">
        <f t="shared" si="69"/>
        <v>0</v>
      </c>
      <c r="BR449">
        <f t="shared" si="65"/>
        <v>0</v>
      </c>
      <c r="BS449">
        <f t="shared" si="66"/>
        <v>1</v>
      </c>
      <c r="BV449">
        <v>0</v>
      </c>
      <c r="BW449">
        <v>0</v>
      </c>
      <c r="BY449">
        <f t="shared" si="67"/>
        <v>0</v>
      </c>
      <c r="BZ449">
        <f t="shared" si="68"/>
        <v>0</v>
      </c>
    </row>
    <row r="450" spans="43:78">
      <c r="AQ450">
        <v>0.20405387878417969</v>
      </c>
      <c r="AR450">
        <v>0.19054985046386719</v>
      </c>
      <c r="AS450" s="24">
        <f t="shared" si="62"/>
        <v>1.3413257977685158E-2</v>
      </c>
      <c r="AT450">
        <f t="shared" si="63"/>
        <v>1.35040283203125E-2</v>
      </c>
      <c r="AU450">
        <f t="shared" si="64"/>
        <v>1</v>
      </c>
      <c r="AW450">
        <v>2.4866104125976558</v>
      </c>
      <c r="AX450">
        <f t="shared" si="61"/>
        <v>2.5000000000000001E-2</v>
      </c>
      <c r="BO450">
        <v>20.405387878417969</v>
      </c>
      <c r="BP450">
        <v>19.054985046386719</v>
      </c>
      <c r="BQ450" s="24">
        <f t="shared" si="69"/>
        <v>1.3413257977685158E-2</v>
      </c>
      <c r="BR450">
        <f t="shared" si="65"/>
        <v>1.35040283203125</v>
      </c>
      <c r="BS450">
        <f t="shared" si="66"/>
        <v>1</v>
      </c>
      <c r="BV450">
        <v>0.20405387878417969</v>
      </c>
      <c r="BW450">
        <v>0.19054985046386719</v>
      </c>
      <c r="BY450">
        <f t="shared" si="67"/>
        <v>20.405387878417969</v>
      </c>
      <c r="BZ450">
        <f t="shared" si="68"/>
        <v>19.054985046386719</v>
      </c>
    </row>
    <row r="451" spans="43:78">
      <c r="AQ451">
        <v>1.76849365234375E-2</v>
      </c>
      <c r="AR451">
        <v>2.4866104125976559E-2</v>
      </c>
      <c r="AS451" s="24">
        <f t="shared" si="62"/>
        <v>7.2070140187138042E-3</v>
      </c>
      <c r="AT451">
        <f t="shared" si="63"/>
        <v>7.181167602539059E-3</v>
      </c>
      <c r="AU451">
        <f t="shared" si="64"/>
        <v>0</v>
      </c>
      <c r="AW451">
        <v>1.150321960449219</v>
      </c>
      <c r="AX451">
        <f t="shared" si="61"/>
        <v>1.2E-2</v>
      </c>
      <c r="BO451">
        <v>1.76849365234375</v>
      </c>
      <c r="BP451">
        <v>2.4866104125976558</v>
      </c>
      <c r="BQ451" s="24">
        <f t="shared" si="69"/>
        <v>7.2070140187138042E-3</v>
      </c>
      <c r="BR451">
        <f t="shared" si="65"/>
        <v>0.71811676025390581</v>
      </c>
      <c r="BS451">
        <f t="shared" si="66"/>
        <v>0</v>
      </c>
      <c r="BV451">
        <v>1.76849365234375E-2</v>
      </c>
      <c r="BW451">
        <v>2.4866104125976559E-2</v>
      </c>
      <c r="BY451">
        <f t="shared" si="67"/>
        <v>1.76849365234375</v>
      </c>
      <c r="BZ451">
        <f t="shared" si="68"/>
        <v>2.4866104125976558</v>
      </c>
    </row>
    <row r="452" spans="43:78">
      <c r="AQ452">
        <v>1.9176483154296878E-2</v>
      </c>
      <c r="AR452">
        <v>1.1503219604492189E-2</v>
      </c>
      <c r="AS452" s="24">
        <f t="shared" si="62"/>
        <v>7.6438992178064803E-3</v>
      </c>
      <c r="AT452">
        <f t="shared" si="63"/>
        <v>7.6732635498046892E-3</v>
      </c>
      <c r="AU452">
        <f t="shared" si="64"/>
        <v>0</v>
      </c>
      <c r="AW452">
        <v>0</v>
      </c>
      <c r="AX452">
        <f t="shared" si="61"/>
        <v>0</v>
      </c>
      <c r="BO452">
        <v>1.9176483154296879</v>
      </c>
      <c r="BP452">
        <v>1.150321960449219</v>
      </c>
      <c r="BQ452" s="24">
        <f t="shared" si="69"/>
        <v>7.6438992178064803E-3</v>
      </c>
      <c r="BR452">
        <f t="shared" si="65"/>
        <v>0.76732635498046897</v>
      </c>
      <c r="BS452">
        <f t="shared" si="66"/>
        <v>0</v>
      </c>
      <c r="BV452">
        <v>1.9176483154296878E-2</v>
      </c>
      <c r="BW452">
        <v>1.1503219604492189E-2</v>
      </c>
      <c r="BY452">
        <f t="shared" si="67"/>
        <v>1.9176483154296879</v>
      </c>
      <c r="BZ452">
        <f t="shared" si="68"/>
        <v>1.150321960449219</v>
      </c>
    </row>
    <row r="453" spans="43:78">
      <c r="AQ453">
        <v>0</v>
      </c>
      <c r="AR453">
        <v>0</v>
      </c>
      <c r="AS453" s="24">
        <f t="shared" si="62"/>
        <v>0</v>
      </c>
      <c r="AT453">
        <f t="shared" si="63"/>
        <v>0</v>
      </c>
      <c r="AU453">
        <f t="shared" si="64"/>
        <v>1</v>
      </c>
      <c r="AW453">
        <v>45.197296142578118</v>
      </c>
      <c r="AX453">
        <f t="shared" si="61"/>
        <v>0.45200000000000001</v>
      </c>
      <c r="BO453">
        <v>0</v>
      </c>
      <c r="BP453">
        <v>0</v>
      </c>
      <c r="BQ453" s="24">
        <f t="shared" si="69"/>
        <v>0</v>
      </c>
      <c r="BR453">
        <f t="shared" si="65"/>
        <v>0</v>
      </c>
      <c r="BS453">
        <f t="shared" si="66"/>
        <v>1</v>
      </c>
      <c r="BV453">
        <v>0</v>
      </c>
      <c r="BW453">
        <v>0</v>
      </c>
      <c r="BY453">
        <f t="shared" si="67"/>
        <v>0</v>
      </c>
      <c r="BZ453">
        <f t="shared" si="68"/>
        <v>0</v>
      </c>
    </row>
    <row r="454" spans="43:78">
      <c r="AQ454">
        <v>0.45434379577636719</v>
      </c>
      <c r="AR454">
        <v>0.45197296142578119</v>
      </c>
      <c r="AS454" s="24">
        <f t="shared" si="62"/>
        <v>2.3680261425308049E-3</v>
      </c>
      <c r="AT454">
        <f t="shared" si="63"/>
        <v>2.370834350585993E-3</v>
      </c>
      <c r="AU454">
        <f t="shared" si="64"/>
        <v>1</v>
      </c>
      <c r="AW454">
        <v>48.1964111328125</v>
      </c>
      <c r="AX454">
        <f t="shared" si="61"/>
        <v>0.48199999999999998</v>
      </c>
      <c r="BO454">
        <v>45.434379577636719</v>
      </c>
      <c r="BP454">
        <v>45.197296142578118</v>
      </c>
      <c r="BQ454" s="24">
        <f t="shared" si="69"/>
        <v>2.3680261425308049E-3</v>
      </c>
      <c r="BR454">
        <f t="shared" si="65"/>
        <v>0.23708343505860086</v>
      </c>
      <c r="BS454">
        <f t="shared" si="66"/>
        <v>1</v>
      </c>
      <c r="BV454">
        <v>0.45434379577636719</v>
      </c>
      <c r="BW454">
        <v>0.45197296142578119</v>
      </c>
      <c r="BY454">
        <f t="shared" si="67"/>
        <v>45.434379577636719</v>
      </c>
      <c r="BZ454">
        <f t="shared" si="68"/>
        <v>45.197296142578118</v>
      </c>
    </row>
    <row r="455" spans="43:78">
      <c r="AQ455">
        <v>0.48288726806640619</v>
      </c>
      <c r="AR455">
        <v>0.481964111328125</v>
      </c>
      <c r="AS455" s="24">
        <f t="shared" si="62"/>
        <v>9.2273076019107109E-4</v>
      </c>
      <c r="AT455">
        <f t="shared" si="63"/>
        <v>9.2315673828119449E-4</v>
      </c>
      <c r="AU455">
        <f t="shared" si="64"/>
        <v>1</v>
      </c>
      <c r="AW455">
        <v>0</v>
      </c>
      <c r="AX455">
        <f t="shared" si="61"/>
        <v>0</v>
      </c>
      <c r="BO455">
        <v>48.288726806640618</v>
      </c>
      <c r="BP455">
        <v>48.1964111328125</v>
      </c>
      <c r="BQ455" s="24">
        <f t="shared" si="69"/>
        <v>9.2273076019107109E-4</v>
      </c>
      <c r="BR455">
        <f t="shared" si="65"/>
        <v>9.2315673828117895E-2</v>
      </c>
      <c r="BS455">
        <f t="shared" si="66"/>
        <v>1</v>
      </c>
      <c r="BV455">
        <v>0.48288726806640619</v>
      </c>
      <c r="BW455">
        <v>0.481964111328125</v>
      </c>
      <c r="BY455">
        <f t="shared" si="67"/>
        <v>48.288726806640618</v>
      </c>
      <c r="BZ455">
        <f t="shared" si="68"/>
        <v>48.1964111328125</v>
      </c>
    </row>
    <row r="456" spans="43:78">
      <c r="AQ456">
        <v>0</v>
      </c>
      <c r="AR456">
        <v>0</v>
      </c>
      <c r="AS456" s="24">
        <f t="shared" si="62"/>
        <v>0</v>
      </c>
      <c r="AT456">
        <f t="shared" si="63"/>
        <v>0</v>
      </c>
      <c r="AU456">
        <f t="shared" si="64"/>
        <v>1</v>
      </c>
      <c r="AW456">
        <v>0</v>
      </c>
      <c r="AX456">
        <f t="shared" ref="AX456:AX519" si="70">ROUND(AR457, 3)</f>
        <v>0</v>
      </c>
      <c r="BO456">
        <v>0</v>
      </c>
      <c r="BP456">
        <v>0</v>
      </c>
      <c r="BQ456" s="24">
        <f t="shared" si="69"/>
        <v>0</v>
      </c>
      <c r="BR456">
        <f t="shared" si="65"/>
        <v>0</v>
      </c>
      <c r="BS456">
        <f t="shared" si="66"/>
        <v>1</v>
      </c>
      <c r="BV456">
        <v>0</v>
      </c>
      <c r="BW456">
        <v>0</v>
      </c>
      <c r="BY456">
        <f t="shared" si="67"/>
        <v>0</v>
      </c>
      <c r="BZ456">
        <f t="shared" si="68"/>
        <v>0</v>
      </c>
    </row>
    <row r="457" spans="43:78">
      <c r="AQ457">
        <v>0</v>
      </c>
      <c r="AR457">
        <v>0</v>
      </c>
      <c r="AS457" s="24">
        <f t="shared" ref="AS457:AS520" si="71">(ABS(EXP(AQ457) - EXP(AR457)) / ABS(EXP(AQ457)))</f>
        <v>0</v>
      </c>
      <c r="AT457">
        <f t="shared" ref="AT457:AT520" si="72">ABS(MIN(AQ457, 1-AQ457)- MIN(AR457, 1-AR457))</f>
        <v>0</v>
      </c>
      <c r="AU457">
        <f t="shared" ref="AU457:AU520" si="73">IF(AND(MIN(AR457, 100-AR457) &lt;= 1.2*MIN(AQ457, 100- AQ457), MIN(AR457,100-AR457) &gt;= 0.8*MIN(AQ457, 100 -AQ457)), 1, 0)</f>
        <v>1</v>
      </c>
      <c r="AW457">
        <v>0</v>
      </c>
      <c r="AX457">
        <f t="shared" si="70"/>
        <v>0</v>
      </c>
      <c r="BO457">
        <v>0</v>
      </c>
      <c r="BP457">
        <v>0</v>
      </c>
      <c r="BQ457" s="24">
        <f t="shared" si="69"/>
        <v>0</v>
      </c>
      <c r="BR457">
        <f t="shared" ref="BR457:BR520" si="74">ABS(MIN(BO457, 100-BO457)- MIN(BP457, 100-BP457))</f>
        <v>0</v>
      </c>
      <c r="BS457">
        <f t="shared" ref="BS457:BS520" si="75">IF(AND(MIN(BP457, 100-BP457) &lt;= 1.2*MIN(BO457, 100- BO457), MIN(BP457,100-BP457) &gt;= 0.8*MIN(BO457, 100 -BO457)), 1, 0)</f>
        <v>1</v>
      </c>
      <c r="BV457">
        <v>0</v>
      </c>
      <c r="BW457">
        <v>0</v>
      </c>
      <c r="BY457">
        <f t="shared" ref="BY457:BY520" si="76">100*BV457</f>
        <v>0</v>
      </c>
      <c r="BZ457">
        <f t="shared" ref="BZ457:BZ520" si="77">100*BW457</f>
        <v>0</v>
      </c>
    </row>
    <row r="458" spans="43:78">
      <c r="AQ458">
        <v>0</v>
      </c>
      <c r="AR458">
        <v>0</v>
      </c>
      <c r="AS458" s="24">
        <f t="shared" si="71"/>
        <v>0</v>
      </c>
      <c r="AT458">
        <f t="shared" si="72"/>
        <v>0</v>
      </c>
      <c r="AU458">
        <f t="shared" si="73"/>
        <v>1</v>
      </c>
      <c r="AW458">
        <v>3.337860107421875E-2</v>
      </c>
      <c r="AX458">
        <f t="shared" si="70"/>
        <v>0</v>
      </c>
      <c r="BO458">
        <v>0</v>
      </c>
      <c r="BP458">
        <v>0</v>
      </c>
      <c r="BQ458" s="24">
        <f t="shared" si="69"/>
        <v>0</v>
      </c>
      <c r="BR458">
        <f t="shared" si="74"/>
        <v>0</v>
      </c>
      <c r="BS458">
        <f t="shared" si="75"/>
        <v>1</v>
      </c>
      <c r="BV458">
        <v>0</v>
      </c>
      <c r="BW458">
        <v>0</v>
      </c>
      <c r="BY458">
        <f t="shared" si="76"/>
        <v>0</v>
      </c>
      <c r="BZ458">
        <f t="shared" si="77"/>
        <v>0</v>
      </c>
    </row>
    <row r="459" spans="43:78">
      <c r="AQ459">
        <v>2.689361572265625E-4</v>
      </c>
      <c r="AR459">
        <v>3.337860107421875E-4</v>
      </c>
      <c r="AS459" s="24">
        <f t="shared" si="71"/>
        <v>6.4851956312908345E-5</v>
      </c>
      <c r="AT459">
        <f t="shared" si="72"/>
        <v>6.4849853515625E-5</v>
      </c>
      <c r="AU459">
        <f t="shared" si="73"/>
        <v>0</v>
      </c>
      <c r="AW459">
        <v>6.6045761108398438</v>
      </c>
      <c r="AX459">
        <f t="shared" si="70"/>
        <v>6.6000000000000003E-2</v>
      </c>
      <c r="BO459">
        <v>2.689361572265625E-2</v>
      </c>
      <c r="BP459">
        <v>3.337860107421875E-2</v>
      </c>
      <c r="BQ459" s="24">
        <f t="shared" si="69"/>
        <v>6.4851956312908345E-5</v>
      </c>
      <c r="BR459">
        <f t="shared" si="74"/>
        <v>6.4849853515625E-3</v>
      </c>
      <c r="BS459">
        <f t="shared" si="75"/>
        <v>0</v>
      </c>
      <c r="BV459">
        <v>2.689361572265625E-4</v>
      </c>
      <c r="BW459">
        <v>3.337860107421875E-4</v>
      </c>
      <c r="BY459">
        <f t="shared" si="76"/>
        <v>2.689361572265625E-2</v>
      </c>
      <c r="BZ459">
        <f t="shared" si="77"/>
        <v>3.337860107421875E-2</v>
      </c>
    </row>
    <row r="460" spans="43:78">
      <c r="AQ460">
        <v>5.2610397338867188E-2</v>
      </c>
      <c r="AR460">
        <v>6.6045761108398438E-2</v>
      </c>
      <c r="AS460" s="24">
        <f t="shared" si="71"/>
        <v>1.3526023831321966E-2</v>
      </c>
      <c r="AT460">
        <f t="shared" si="72"/>
        <v>1.343536376953125E-2</v>
      </c>
      <c r="AU460">
        <f t="shared" si="73"/>
        <v>0</v>
      </c>
      <c r="AW460">
        <v>0</v>
      </c>
      <c r="AX460">
        <f t="shared" si="70"/>
        <v>0</v>
      </c>
      <c r="BO460">
        <v>5.2610397338867188</v>
      </c>
      <c r="BP460">
        <v>5.3663253784179688</v>
      </c>
      <c r="BQ460" s="24">
        <f t="shared" si="69"/>
        <v>1.3526023831321966E-2</v>
      </c>
      <c r="BR460">
        <f t="shared" si="74"/>
        <v>0.10528564453125</v>
      </c>
      <c r="BS460">
        <f t="shared" si="75"/>
        <v>1</v>
      </c>
      <c r="BV460">
        <v>5.2610397338867188E-2</v>
      </c>
      <c r="BW460">
        <v>6.6045761108398438E-2</v>
      </c>
      <c r="BY460">
        <f t="shared" si="76"/>
        <v>5.2610397338867188</v>
      </c>
      <c r="BZ460">
        <f t="shared" si="77"/>
        <v>6.6045761108398438</v>
      </c>
    </row>
    <row r="461" spans="43:78">
      <c r="AQ461">
        <v>0</v>
      </c>
      <c r="AR461">
        <v>0</v>
      </c>
      <c r="AS461" s="24">
        <f t="shared" si="71"/>
        <v>0</v>
      </c>
      <c r="AT461">
        <f t="shared" si="72"/>
        <v>0</v>
      </c>
      <c r="AU461">
        <f t="shared" si="73"/>
        <v>1</v>
      </c>
      <c r="AW461">
        <v>0</v>
      </c>
      <c r="AX461">
        <f t="shared" si="70"/>
        <v>0</v>
      </c>
      <c r="BO461">
        <v>0</v>
      </c>
      <c r="BP461">
        <v>0</v>
      </c>
      <c r="BQ461" s="24">
        <f t="shared" si="69"/>
        <v>0</v>
      </c>
      <c r="BR461">
        <f t="shared" si="74"/>
        <v>0</v>
      </c>
      <c r="BS461">
        <f t="shared" si="75"/>
        <v>1</v>
      </c>
      <c r="BV461">
        <v>0</v>
      </c>
      <c r="BW461">
        <v>0</v>
      </c>
      <c r="BY461">
        <f t="shared" si="76"/>
        <v>0</v>
      </c>
      <c r="BZ461">
        <f t="shared" si="77"/>
        <v>0</v>
      </c>
    </row>
    <row r="462" spans="43:78">
      <c r="AQ462">
        <v>0</v>
      </c>
      <c r="AR462">
        <v>0</v>
      </c>
      <c r="AS462" s="24">
        <f t="shared" si="71"/>
        <v>0</v>
      </c>
      <c r="AT462">
        <f t="shared" si="72"/>
        <v>0</v>
      </c>
      <c r="AU462">
        <f t="shared" si="73"/>
        <v>1</v>
      </c>
      <c r="AW462">
        <v>0</v>
      </c>
      <c r="AX462">
        <f t="shared" si="70"/>
        <v>0</v>
      </c>
      <c r="BO462">
        <v>0</v>
      </c>
      <c r="BP462">
        <v>0</v>
      </c>
      <c r="BQ462" s="24">
        <f t="shared" si="69"/>
        <v>0</v>
      </c>
      <c r="BR462">
        <f t="shared" si="74"/>
        <v>0</v>
      </c>
      <c r="BS462">
        <f t="shared" si="75"/>
        <v>1</v>
      </c>
      <c r="BV462">
        <v>0</v>
      </c>
      <c r="BW462">
        <v>0</v>
      </c>
      <c r="BY462">
        <f t="shared" si="76"/>
        <v>0</v>
      </c>
      <c r="BZ462">
        <f t="shared" si="77"/>
        <v>0</v>
      </c>
    </row>
    <row r="463" spans="43:78">
      <c r="AQ463">
        <v>0</v>
      </c>
      <c r="AR463">
        <v>0</v>
      </c>
      <c r="AS463" s="24">
        <f t="shared" si="71"/>
        <v>0</v>
      </c>
      <c r="AT463">
        <f t="shared" si="72"/>
        <v>0</v>
      </c>
      <c r="AU463">
        <f t="shared" si="73"/>
        <v>1</v>
      </c>
      <c r="AW463">
        <v>0.7976531982421875</v>
      </c>
      <c r="AX463">
        <f t="shared" si="70"/>
        <v>8.0000000000000002E-3</v>
      </c>
      <c r="BO463">
        <v>0</v>
      </c>
      <c r="BP463">
        <v>0</v>
      </c>
      <c r="BQ463" s="24">
        <f t="shared" si="69"/>
        <v>0</v>
      </c>
      <c r="BR463">
        <f t="shared" si="74"/>
        <v>0</v>
      </c>
      <c r="BS463">
        <f t="shared" si="75"/>
        <v>1</v>
      </c>
      <c r="BV463">
        <v>0</v>
      </c>
      <c r="BW463">
        <v>0</v>
      </c>
      <c r="BY463">
        <f t="shared" si="76"/>
        <v>0</v>
      </c>
      <c r="BZ463">
        <f t="shared" si="77"/>
        <v>0</v>
      </c>
    </row>
    <row r="464" spans="43:78">
      <c r="AQ464">
        <v>1.42364501953125E-2</v>
      </c>
      <c r="AR464">
        <v>7.976531982421875E-3</v>
      </c>
      <c r="AS464" s="24">
        <f t="shared" si="71"/>
        <v>6.2403657450986246E-3</v>
      </c>
      <c r="AT464">
        <f t="shared" si="72"/>
        <v>6.259918212890625E-3</v>
      </c>
      <c r="AU464">
        <f t="shared" si="73"/>
        <v>0</v>
      </c>
      <c r="AW464">
        <v>6.06536865234375E-2</v>
      </c>
      <c r="AX464">
        <f t="shared" si="70"/>
        <v>1E-3</v>
      </c>
      <c r="BO464">
        <v>1.42364501953125</v>
      </c>
      <c r="BP464">
        <v>0.7976531982421875</v>
      </c>
      <c r="BQ464" s="24">
        <f t="shared" si="69"/>
        <v>6.2403657450986246E-3</v>
      </c>
      <c r="BR464">
        <f t="shared" si="74"/>
        <v>0.6259918212890625</v>
      </c>
      <c r="BS464">
        <f t="shared" si="75"/>
        <v>0</v>
      </c>
      <c r="BV464">
        <v>1.42364501953125E-2</v>
      </c>
      <c r="BW464">
        <v>7.976531982421875E-3</v>
      </c>
      <c r="BY464">
        <f t="shared" si="76"/>
        <v>1.42364501953125</v>
      </c>
      <c r="BZ464">
        <f t="shared" si="77"/>
        <v>0.7976531982421875</v>
      </c>
    </row>
    <row r="465" spans="43:78">
      <c r="AQ465">
        <v>7.20977783203125E-4</v>
      </c>
      <c r="AR465">
        <v>6.06536865234375E-4</v>
      </c>
      <c r="AS465" s="24">
        <f t="shared" si="71"/>
        <v>1.144343698567877E-4</v>
      </c>
      <c r="AT465">
        <f t="shared" si="72"/>
        <v>1.1444091796875E-4</v>
      </c>
      <c r="AU465">
        <f t="shared" si="73"/>
        <v>1</v>
      </c>
      <c r="AW465">
        <v>1.929473876953125</v>
      </c>
      <c r="AX465">
        <f t="shared" si="70"/>
        <v>1.9E-2</v>
      </c>
      <c r="BO465">
        <v>7.20977783203125E-2</v>
      </c>
      <c r="BP465">
        <v>6.06536865234375E-2</v>
      </c>
      <c r="BQ465" s="24">
        <f t="shared" si="69"/>
        <v>1.144343698567877E-4</v>
      </c>
      <c r="BR465">
        <f t="shared" si="74"/>
        <v>1.1444091796875E-2</v>
      </c>
      <c r="BS465">
        <f t="shared" si="75"/>
        <v>1</v>
      </c>
      <c r="BV465">
        <v>7.20977783203125E-4</v>
      </c>
      <c r="BW465">
        <v>6.06536865234375E-4</v>
      </c>
      <c r="BY465">
        <f t="shared" si="76"/>
        <v>7.20977783203125E-2</v>
      </c>
      <c r="BZ465">
        <f t="shared" si="77"/>
        <v>6.06536865234375E-2</v>
      </c>
    </row>
    <row r="466" spans="43:78">
      <c r="AQ466">
        <v>1.410675048828125E-2</v>
      </c>
      <c r="AR466">
        <v>1.929473876953125E-2</v>
      </c>
      <c r="AS466" s="24">
        <f t="shared" si="71"/>
        <v>5.2014691953121825E-3</v>
      </c>
      <c r="AT466">
        <f t="shared" si="72"/>
        <v>5.18798828125E-3</v>
      </c>
      <c r="AU466">
        <f t="shared" si="73"/>
        <v>0</v>
      </c>
      <c r="AW466">
        <v>0</v>
      </c>
      <c r="AX466">
        <f t="shared" si="70"/>
        <v>0</v>
      </c>
      <c r="BO466">
        <v>1.410675048828125</v>
      </c>
      <c r="BP466">
        <v>1.929473876953125</v>
      </c>
      <c r="BQ466" s="24">
        <f t="shared" si="69"/>
        <v>5.2014691953121825E-3</v>
      </c>
      <c r="BR466">
        <f t="shared" si="74"/>
        <v>0.518798828125</v>
      </c>
      <c r="BS466">
        <f t="shared" si="75"/>
        <v>0</v>
      </c>
      <c r="BV466">
        <v>1.410675048828125E-2</v>
      </c>
      <c r="BW466">
        <v>1.929473876953125E-2</v>
      </c>
      <c r="BY466">
        <f t="shared" si="76"/>
        <v>1.410675048828125</v>
      </c>
      <c r="BZ466">
        <f t="shared" si="77"/>
        <v>1.929473876953125</v>
      </c>
    </row>
    <row r="467" spans="43:78">
      <c r="AQ467">
        <v>0</v>
      </c>
      <c r="AR467">
        <v>0</v>
      </c>
      <c r="AS467" s="24">
        <f t="shared" si="71"/>
        <v>0</v>
      </c>
      <c r="AT467">
        <f t="shared" si="72"/>
        <v>0</v>
      </c>
      <c r="AU467">
        <f t="shared" si="73"/>
        <v>1</v>
      </c>
      <c r="AW467">
        <v>0</v>
      </c>
      <c r="AX467">
        <f t="shared" si="70"/>
        <v>0</v>
      </c>
      <c r="BO467">
        <v>0</v>
      </c>
      <c r="BP467">
        <v>0</v>
      </c>
      <c r="BQ467" s="24">
        <f t="shared" si="69"/>
        <v>0</v>
      </c>
      <c r="BR467">
        <f t="shared" si="74"/>
        <v>0</v>
      </c>
      <c r="BS467">
        <f t="shared" si="75"/>
        <v>1</v>
      </c>
      <c r="BV467">
        <v>0</v>
      </c>
      <c r="BW467">
        <v>0</v>
      </c>
      <c r="BY467">
        <f t="shared" si="76"/>
        <v>0</v>
      </c>
      <c r="BZ467">
        <f t="shared" si="77"/>
        <v>0</v>
      </c>
    </row>
    <row r="468" spans="43:78">
      <c r="AQ468">
        <v>0</v>
      </c>
      <c r="AR468">
        <v>0</v>
      </c>
      <c r="AS468" s="24">
        <f t="shared" si="71"/>
        <v>0</v>
      </c>
      <c r="AT468">
        <f t="shared" si="72"/>
        <v>0</v>
      </c>
      <c r="AU468">
        <f t="shared" si="73"/>
        <v>1</v>
      </c>
      <c r="AW468">
        <v>0</v>
      </c>
      <c r="AX468">
        <f t="shared" si="70"/>
        <v>0</v>
      </c>
      <c r="BO468">
        <v>0</v>
      </c>
      <c r="BP468">
        <v>0</v>
      </c>
      <c r="BQ468" s="24">
        <f t="shared" ref="BQ468:BQ531" si="78">(ABS(EXP(AQ468) - EXP(AR468)) / ABS(EXP(AQ468)))</f>
        <v>0</v>
      </c>
      <c r="BR468">
        <f t="shared" si="74"/>
        <v>0</v>
      </c>
      <c r="BS468">
        <f t="shared" si="75"/>
        <v>1</v>
      </c>
      <c r="BV468">
        <v>0</v>
      </c>
      <c r="BW468">
        <v>0</v>
      </c>
      <c r="BY468">
        <f t="shared" si="76"/>
        <v>0</v>
      </c>
      <c r="BZ468">
        <f t="shared" si="77"/>
        <v>0</v>
      </c>
    </row>
    <row r="469" spans="43:78">
      <c r="AQ469">
        <v>0</v>
      </c>
      <c r="AR469">
        <v>0</v>
      </c>
      <c r="AS469" s="24">
        <f t="shared" si="71"/>
        <v>0</v>
      </c>
      <c r="AT469">
        <f t="shared" si="72"/>
        <v>0</v>
      </c>
      <c r="AU469">
        <f t="shared" si="73"/>
        <v>1</v>
      </c>
      <c r="AW469">
        <v>0.836181640625</v>
      </c>
      <c r="AX469">
        <f t="shared" si="70"/>
        <v>8.0000000000000002E-3</v>
      </c>
      <c r="BO469">
        <v>0</v>
      </c>
      <c r="BP469">
        <v>0</v>
      </c>
      <c r="BQ469" s="24">
        <f t="shared" si="78"/>
        <v>0</v>
      </c>
      <c r="BR469">
        <f t="shared" si="74"/>
        <v>0</v>
      </c>
      <c r="BS469">
        <f t="shared" si="75"/>
        <v>1</v>
      </c>
      <c r="BV469">
        <v>0</v>
      </c>
      <c r="BW469">
        <v>0</v>
      </c>
      <c r="BY469">
        <f t="shared" si="76"/>
        <v>0</v>
      </c>
      <c r="BZ469">
        <f t="shared" si="77"/>
        <v>0</v>
      </c>
    </row>
    <row r="470" spans="43:78">
      <c r="AQ470">
        <v>6.28662109375E-3</v>
      </c>
      <c r="AR470">
        <v>8.36181640625E-3</v>
      </c>
      <c r="AS470" s="24">
        <f t="shared" si="71"/>
        <v>2.0773500205145813E-3</v>
      </c>
      <c r="AT470">
        <f t="shared" si="72"/>
        <v>2.0751953125E-3</v>
      </c>
      <c r="AU470">
        <f t="shared" si="73"/>
        <v>0</v>
      </c>
      <c r="AW470">
        <v>19.106292724609379</v>
      </c>
      <c r="AX470">
        <f t="shared" si="70"/>
        <v>0.191</v>
      </c>
      <c r="BO470">
        <v>0.628662109375</v>
      </c>
      <c r="BP470">
        <v>0.571441650390625</v>
      </c>
      <c r="BQ470" s="24">
        <f t="shared" si="78"/>
        <v>2.0773500205145813E-3</v>
      </c>
      <c r="BR470">
        <f t="shared" si="74"/>
        <v>5.7220458984375E-2</v>
      </c>
      <c r="BS470">
        <f t="shared" si="75"/>
        <v>1</v>
      </c>
      <c r="BV470">
        <v>6.28662109375E-3</v>
      </c>
      <c r="BW470">
        <v>8.36181640625E-3</v>
      </c>
      <c r="BY470">
        <f t="shared" si="76"/>
        <v>0.628662109375</v>
      </c>
      <c r="BZ470">
        <f t="shared" si="77"/>
        <v>0.836181640625</v>
      </c>
    </row>
    <row r="471" spans="43:78">
      <c r="AQ471">
        <v>0.15630149841308591</v>
      </c>
      <c r="AR471">
        <v>0.19106292724609381</v>
      </c>
      <c r="AS471" s="24">
        <f t="shared" si="71"/>
        <v>3.5372669266561421E-2</v>
      </c>
      <c r="AT471">
        <f t="shared" si="72"/>
        <v>3.4761428833007896E-2</v>
      </c>
      <c r="AU471">
        <f t="shared" si="73"/>
        <v>0</v>
      </c>
      <c r="AW471">
        <v>4.1261672973632813</v>
      </c>
      <c r="AX471">
        <f t="shared" si="70"/>
        <v>4.1000000000000002E-2</v>
      </c>
      <c r="BO471">
        <v>15.63014984130859</v>
      </c>
      <c r="BP471">
        <v>19.106292724609379</v>
      </c>
      <c r="BQ471" s="24">
        <f t="shared" si="78"/>
        <v>3.5372669266561421E-2</v>
      </c>
      <c r="BR471">
        <f t="shared" si="74"/>
        <v>3.4761428833007884</v>
      </c>
      <c r="BS471">
        <f t="shared" si="75"/>
        <v>0</v>
      </c>
      <c r="BV471">
        <v>0.15630149841308591</v>
      </c>
      <c r="BW471">
        <v>0.19106292724609381</v>
      </c>
      <c r="BY471">
        <f t="shared" si="76"/>
        <v>15.63014984130859</v>
      </c>
      <c r="BZ471">
        <f t="shared" si="77"/>
        <v>19.106292724609382</v>
      </c>
    </row>
    <row r="472" spans="43:78">
      <c r="AQ472">
        <v>4.3756484985351563E-2</v>
      </c>
      <c r="AR472">
        <v>4.1261672973632813E-2</v>
      </c>
      <c r="AS472" s="24">
        <f t="shared" si="71"/>
        <v>2.4917025546063983E-3</v>
      </c>
      <c r="AT472">
        <f t="shared" si="72"/>
        <v>2.49481201171875E-3</v>
      </c>
      <c r="AU472">
        <f t="shared" si="73"/>
        <v>1</v>
      </c>
      <c r="AW472">
        <v>0</v>
      </c>
      <c r="AX472">
        <f t="shared" si="70"/>
        <v>0</v>
      </c>
      <c r="BO472">
        <v>4.3756484985351563</v>
      </c>
      <c r="BP472">
        <v>4.1261672973632813</v>
      </c>
      <c r="BQ472" s="24">
        <f t="shared" si="78"/>
        <v>2.4917025546063983E-3</v>
      </c>
      <c r="BR472">
        <f t="shared" si="74"/>
        <v>0.249481201171875</v>
      </c>
      <c r="BS472">
        <f t="shared" si="75"/>
        <v>1</v>
      </c>
      <c r="BV472">
        <v>4.3756484985351563E-2</v>
      </c>
      <c r="BW472">
        <v>4.1261672973632813E-2</v>
      </c>
      <c r="BY472">
        <f t="shared" si="76"/>
        <v>4.3756484985351563</v>
      </c>
      <c r="BZ472">
        <f t="shared" si="77"/>
        <v>4.1261672973632813</v>
      </c>
    </row>
    <row r="473" spans="43:78">
      <c r="AQ473">
        <v>0</v>
      </c>
      <c r="AR473">
        <v>0</v>
      </c>
      <c r="AS473" s="24">
        <f t="shared" si="71"/>
        <v>0</v>
      </c>
      <c r="AT473">
        <f t="shared" si="72"/>
        <v>0</v>
      </c>
      <c r="AU473">
        <f t="shared" si="73"/>
        <v>1</v>
      </c>
      <c r="AW473">
        <v>0</v>
      </c>
      <c r="AX473">
        <f t="shared" si="70"/>
        <v>0</v>
      </c>
      <c r="BO473">
        <v>0</v>
      </c>
      <c r="BP473">
        <v>0</v>
      </c>
      <c r="BQ473" s="24">
        <f t="shared" si="78"/>
        <v>0</v>
      </c>
      <c r="BR473">
        <f t="shared" si="74"/>
        <v>0</v>
      </c>
      <c r="BS473">
        <f t="shared" si="75"/>
        <v>1</v>
      </c>
      <c r="BV473">
        <v>0</v>
      </c>
      <c r="BW473">
        <v>0</v>
      </c>
      <c r="BY473">
        <f t="shared" si="76"/>
        <v>0</v>
      </c>
      <c r="BZ473">
        <f t="shared" si="77"/>
        <v>0</v>
      </c>
    </row>
    <row r="474" spans="43:78">
      <c r="AQ474">
        <v>0</v>
      </c>
      <c r="AR474">
        <v>0</v>
      </c>
      <c r="AS474" s="24">
        <f t="shared" si="71"/>
        <v>0</v>
      </c>
      <c r="AT474">
        <f t="shared" si="72"/>
        <v>0</v>
      </c>
      <c r="AU474">
        <f t="shared" si="73"/>
        <v>1</v>
      </c>
      <c r="AW474">
        <v>14.99710083007812</v>
      </c>
      <c r="AX474">
        <f t="shared" si="70"/>
        <v>0.15</v>
      </c>
      <c r="BO474">
        <v>0</v>
      </c>
      <c r="BP474">
        <v>0</v>
      </c>
      <c r="BQ474" s="24">
        <f t="shared" si="78"/>
        <v>0</v>
      </c>
      <c r="BR474">
        <f t="shared" si="74"/>
        <v>0</v>
      </c>
      <c r="BS474">
        <f t="shared" si="75"/>
        <v>1</v>
      </c>
      <c r="BV474">
        <v>0</v>
      </c>
      <c r="BW474">
        <v>0</v>
      </c>
      <c r="BY474">
        <f t="shared" si="76"/>
        <v>0</v>
      </c>
      <c r="BZ474">
        <f t="shared" si="77"/>
        <v>0</v>
      </c>
    </row>
    <row r="475" spans="43:78">
      <c r="AQ475">
        <v>0.15571784973144531</v>
      </c>
      <c r="AR475">
        <v>0.14997100830078119</v>
      </c>
      <c r="AS475" s="24">
        <f t="shared" si="71"/>
        <v>5.730359924763959E-3</v>
      </c>
      <c r="AT475">
        <f t="shared" si="72"/>
        <v>5.746841430664118E-3</v>
      </c>
      <c r="AU475">
        <f t="shared" si="73"/>
        <v>1</v>
      </c>
      <c r="AW475">
        <v>0</v>
      </c>
      <c r="AX475">
        <f t="shared" si="70"/>
        <v>0</v>
      </c>
      <c r="BO475">
        <v>15.571784973144529</v>
      </c>
      <c r="BP475">
        <v>14.99710083007812</v>
      </c>
      <c r="BQ475" s="24">
        <f t="shared" si="78"/>
        <v>5.730359924763959E-3</v>
      </c>
      <c r="BR475">
        <f t="shared" si="74"/>
        <v>0.5746841430664098</v>
      </c>
      <c r="BS475">
        <f t="shared" si="75"/>
        <v>1</v>
      </c>
      <c r="BV475">
        <v>0.15571784973144531</v>
      </c>
      <c r="BW475">
        <v>0.14997100830078119</v>
      </c>
      <c r="BY475">
        <f t="shared" si="76"/>
        <v>15.571784973144531</v>
      </c>
      <c r="BZ475">
        <f t="shared" si="77"/>
        <v>14.99710083007812</v>
      </c>
    </row>
    <row r="476" spans="43:78">
      <c r="AQ476">
        <v>0</v>
      </c>
      <c r="AR476">
        <v>0</v>
      </c>
      <c r="AS476" s="24">
        <f t="shared" si="71"/>
        <v>0</v>
      </c>
      <c r="AT476">
        <f t="shared" si="72"/>
        <v>0</v>
      </c>
      <c r="AU476">
        <f t="shared" si="73"/>
        <v>1</v>
      </c>
      <c r="AW476">
        <v>1.9073486328125E-4</v>
      </c>
      <c r="AX476">
        <f t="shared" si="70"/>
        <v>0</v>
      </c>
      <c r="BO476">
        <v>0</v>
      </c>
      <c r="BP476">
        <v>0</v>
      </c>
      <c r="BQ476" s="24">
        <f t="shared" si="78"/>
        <v>0</v>
      </c>
      <c r="BR476">
        <f t="shared" si="74"/>
        <v>0</v>
      </c>
      <c r="BS476">
        <f t="shared" si="75"/>
        <v>1</v>
      </c>
      <c r="BV476">
        <v>0</v>
      </c>
      <c r="BW476">
        <v>0</v>
      </c>
      <c r="BY476">
        <f t="shared" si="76"/>
        <v>0</v>
      </c>
      <c r="BZ476">
        <f t="shared" si="77"/>
        <v>0</v>
      </c>
    </row>
    <row r="477" spans="43:78">
      <c r="AQ477">
        <v>1.926422119140625E-4</v>
      </c>
      <c r="AR477">
        <v>1.9073486328125E-6</v>
      </c>
      <c r="AS477" s="24">
        <f t="shared" si="71"/>
        <v>1.9071667454355199E-4</v>
      </c>
      <c r="AT477">
        <f t="shared" si="72"/>
        <v>1.9073486328125E-4</v>
      </c>
      <c r="AU477">
        <f t="shared" si="73"/>
        <v>0</v>
      </c>
      <c r="AW477">
        <v>8.029937744140625E-2</v>
      </c>
      <c r="AX477">
        <f t="shared" si="70"/>
        <v>1E-3</v>
      </c>
      <c r="BO477">
        <v>1.926422119140625E-2</v>
      </c>
      <c r="BP477">
        <v>1.9073486328125E-4</v>
      </c>
      <c r="BQ477" s="24">
        <f t="shared" si="78"/>
        <v>1.9071667454355199E-4</v>
      </c>
      <c r="BR477">
        <f t="shared" si="74"/>
        <v>1.9073486328125E-2</v>
      </c>
      <c r="BS477">
        <f t="shared" si="75"/>
        <v>0</v>
      </c>
      <c r="BV477">
        <v>1.926422119140625E-4</v>
      </c>
      <c r="BW477">
        <v>1.9073486328125E-6</v>
      </c>
      <c r="BY477">
        <f t="shared" si="76"/>
        <v>1.926422119140625E-2</v>
      </c>
      <c r="BZ477">
        <f t="shared" si="77"/>
        <v>1.9073486328125E-4</v>
      </c>
    </row>
    <row r="478" spans="43:78">
      <c r="AQ478">
        <v>8.392333984375E-4</v>
      </c>
      <c r="AR478">
        <v>8.029937744140625E-4</v>
      </c>
      <c r="AS478" s="24">
        <f t="shared" si="71"/>
        <v>3.6238967376213119E-5</v>
      </c>
      <c r="AT478">
        <f t="shared" si="72"/>
        <v>3.62396240234375E-5</v>
      </c>
      <c r="AU478">
        <f t="shared" si="73"/>
        <v>1</v>
      </c>
      <c r="AW478">
        <v>0.70400238037109375</v>
      </c>
      <c r="AX478">
        <f t="shared" si="70"/>
        <v>7.0000000000000001E-3</v>
      </c>
      <c r="BO478">
        <v>8.392333984375E-2</v>
      </c>
      <c r="BP478">
        <v>8.029937744140625E-2</v>
      </c>
      <c r="BQ478" s="24">
        <f t="shared" si="78"/>
        <v>3.6238967376213119E-5</v>
      </c>
      <c r="BR478">
        <f t="shared" si="74"/>
        <v>3.62396240234375E-3</v>
      </c>
      <c r="BS478">
        <f t="shared" si="75"/>
        <v>1</v>
      </c>
      <c r="BV478">
        <v>8.392333984375E-4</v>
      </c>
      <c r="BW478">
        <v>8.029937744140625E-4</v>
      </c>
      <c r="BY478">
        <f t="shared" si="76"/>
        <v>8.392333984375E-2</v>
      </c>
      <c r="BZ478">
        <f t="shared" si="77"/>
        <v>8.029937744140625E-2</v>
      </c>
    </row>
    <row r="479" spans="43:78">
      <c r="AQ479">
        <v>1.409530639648438E-2</v>
      </c>
      <c r="AR479">
        <v>7.0400238037109384E-3</v>
      </c>
      <c r="AS479" s="24">
        <f t="shared" si="71"/>
        <v>7.0304525152622126E-3</v>
      </c>
      <c r="AT479">
        <f t="shared" si="72"/>
        <v>7.0552825927734418E-3</v>
      </c>
      <c r="AU479">
        <f t="shared" si="73"/>
        <v>0</v>
      </c>
      <c r="AW479">
        <v>0</v>
      </c>
      <c r="AX479">
        <f t="shared" si="70"/>
        <v>0</v>
      </c>
      <c r="BO479">
        <v>1.4095306396484379</v>
      </c>
      <c r="BP479">
        <v>0.70400238037109375</v>
      </c>
      <c r="BQ479" s="24">
        <f t="shared" si="78"/>
        <v>7.0304525152622126E-3</v>
      </c>
      <c r="BR479">
        <f t="shared" si="74"/>
        <v>0.70552825927734419</v>
      </c>
      <c r="BS479">
        <f t="shared" si="75"/>
        <v>0</v>
      </c>
      <c r="BV479">
        <v>1.409530639648438E-2</v>
      </c>
      <c r="BW479">
        <v>7.0400238037109384E-3</v>
      </c>
      <c r="BY479">
        <f t="shared" si="76"/>
        <v>1.4095306396484379</v>
      </c>
      <c r="BZ479">
        <f t="shared" si="77"/>
        <v>0.70400238037109386</v>
      </c>
    </row>
    <row r="480" spans="43:78">
      <c r="AQ480">
        <v>0</v>
      </c>
      <c r="AR480">
        <v>0</v>
      </c>
      <c r="AS480" s="24">
        <f t="shared" si="71"/>
        <v>0</v>
      </c>
      <c r="AT480">
        <f t="shared" si="72"/>
        <v>0</v>
      </c>
      <c r="AU480">
        <f t="shared" si="73"/>
        <v>1</v>
      </c>
      <c r="AW480">
        <v>0</v>
      </c>
      <c r="AX480">
        <f t="shared" si="70"/>
        <v>0</v>
      </c>
      <c r="BO480">
        <v>0</v>
      </c>
      <c r="BP480">
        <v>0</v>
      </c>
      <c r="BQ480" s="24">
        <f t="shared" si="78"/>
        <v>0</v>
      </c>
      <c r="BR480">
        <f t="shared" si="74"/>
        <v>0</v>
      </c>
      <c r="BS480">
        <f t="shared" si="75"/>
        <v>1</v>
      </c>
      <c r="BV480">
        <v>0</v>
      </c>
      <c r="BW480">
        <v>0</v>
      </c>
      <c r="BY480">
        <f t="shared" si="76"/>
        <v>0</v>
      </c>
      <c r="BZ480">
        <f t="shared" si="77"/>
        <v>0</v>
      </c>
    </row>
    <row r="481" spans="43:78">
      <c r="AQ481">
        <v>0</v>
      </c>
      <c r="AR481">
        <v>0</v>
      </c>
      <c r="AS481" s="24">
        <f t="shared" si="71"/>
        <v>0</v>
      </c>
      <c r="AT481">
        <f t="shared" si="72"/>
        <v>0</v>
      </c>
      <c r="AU481">
        <f t="shared" si="73"/>
        <v>1</v>
      </c>
      <c r="AW481">
        <v>15.700912475585939</v>
      </c>
      <c r="AX481">
        <f t="shared" si="70"/>
        <v>0.157</v>
      </c>
      <c r="BO481">
        <v>0</v>
      </c>
      <c r="BP481">
        <v>0</v>
      </c>
      <c r="BQ481" s="24">
        <f t="shared" si="78"/>
        <v>0</v>
      </c>
      <c r="BR481">
        <f t="shared" si="74"/>
        <v>0</v>
      </c>
      <c r="BS481">
        <f t="shared" si="75"/>
        <v>1</v>
      </c>
      <c r="BV481">
        <v>0</v>
      </c>
      <c r="BW481">
        <v>0</v>
      </c>
      <c r="BY481">
        <f t="shared" si="76"/>
        <v>0</v>
      </c>
      <c r="BZ481">
        <f t="shared" si="77"/>
        <v>0</v>
      </c>
    </row>
    <row r="482" spans="43:78">
      <c r="AQ482">
        <v>0.1175594329833984</v>
      </c>
      <c r="AR482">
        <v>0.1570091247558594</v>
      </c>
      <c r="AS482" s="24">
        <f t="shared" si="71"/>
        <v>4.0238165030256214E-2</v>
      </c>
      <c r="AT482">
        <f t="shared" si="72"/>
        <v>3.9449691772461007E-2</v>
      </c>
      <c r="AU482">
        <f t="shared" si="73"/>
        <v>0</v>
      </c>
      <c r="AW482">
        <v>0</v>
      </c>
      <c r="AX482">
        <f t="shared" si="70"/>
        <v>0</v>
      </c>
      <c r="BO482">
        <v>11.75594329833984</v>
      </c>
      <c r="BP482">
        <v>15.700912475585939</v>
      </c>
      <c r="BQ482" s="24">
        <f t="shared" si="78"/>
        <v>4.0238165030256214E-2</v>
      </c>
      <c r="BR482">
        <f t="shared" si="74"/>
        <v>3.9449691772460991</v>
      </c>
      <c r="BS482">
        <f t="shared" si="75"/>
        <v>0</v>
      </c>
      <c r="BV482">
        <v>0.1175594329833984</v>
      </c>
      <c r="BW482">
        <v>0.1570091247558594</v>
      </c>
      <c r="BY482">
        <f t="shared" si="76"/>
        <v>11.75594329833984</v>
      </c>
      <c r="BZ482">
        <f t="shared" si="77"/>
        <v>15.700912475585941</v>
      </c>
    </row>
    <row r="483" spans="43:78">
      <c r="AQ483">
        <v>0</v>
      </c>
      <c r="AR483">
        <v>0</v>
      </c>
      <c r="AS483" s="24">
        <f t="shared" si="71"/>
        <v>0</v>
      </c>
      <c r="AT483">
        <f t="shared" si="72"/>
        <v>0</v>
      </c>
      <c r="AU483">
        <f t="shared" si="73"/>
        <v>1</v>
      </c>
      <c r="AW483">
        <v>0</v>
      </c>
      <c r="AX483">
        <f t="shared" si="70"/>
        <v>0</v>
      </c>
      <c r="BO483">
        <v>0</v>
      </c>
      <c r="BP483">
        <v>0</v>
      </c>
      <c r="BQ483" s="24">
        <f t="shared" si="78"/>
        <v>0</v>
      </c>
      <c r="BR483">
        <f t="shared" si="74"/>
        <v>0</v>
      </c>
      <c r="BS483">
        <f t="shared" si="75"/>
        <v>1</v>
      </c>
      <c r="BV483">
        <v>0</v>
      </c>
      <c r="BW483">
        <v>0</v>
      </c>
      <c r="BY483">
        <f t="shared" si="76"/>
        <v>0</v>
      </c>
      <c r="BZ483">
        <f t="shared" si="77"/>
        <v>0</v>
      </c>
    </row>
    <row r="484" spans="43:78">
      <c r="AQ484">
        <v>0</v>
      </c>
      <c r="AR484">
        <v>0</v>
      </c>
      <c r="AS484" s="24">
        <f t="shared" si="71"/>
        <v>0</v>
      </c>
      <c r="AT484">
        <f t="shared" si="72"/>
        <v>0</v>
      </c>
      <c r="AU484">
        <f t="shared" si="73"/>
        <v>1</v>
      </c>
      <c r="AW484">
        <v>0.38166046142578119</v>
      </c>
      <c r="AX484">
        <f t="shared" si="70"/>
        <v>4.0000000000000001E-3</v>
      </c>
      <c r="BO484">
        <v>0</v>
      </c>
      <c r="BP484">
        <v>0</v>
      </c>
      <c r="BQ484" s="24">
        <f t="shared" si="78"/>
        <v>0</v>
      </c>
      <c r="BR484">
        <f t="shared" si="74"/>
        <v>0</v>
      </c>
      <c r="BS484">
        <f t="shared" si="75"/>
        <v>1</v>
      </c>
      <c r="BV484">
        <v>0</v>
      </c>
      <c r="BW484">
        <v>0</v>
      </c>
      <c r="BY484">
        <f t="shared" si="76"/>
        <v>0</v>
      </c>
      <c r="BZ484">
        <f t="shared" si="77"/>
        <v>0</v>
      </c>
    </row>
    <row r="485" spans="43:78">
      <c r="AQ485">
        <v>4.0378570556640616E-3</v>
      </c>
      <c r="AR485">
        <v>3.8166046142578121E-3</v>
      </c>
      <c r="AS485" s="24">
        <f t="shared" si="71"/>
        <v>2.2122796688996531E-4</v>
      </c>
      <c r="AT485">
        <f t="shared" si="72"/>
        <v>2.2125244140624957E-4</v>
      </c>
      <c r="AU485">
        <f t="shared" si="73"/>
        <v>1</v>
      </c>
      <c r="AW485">
        <v>48.514366149902337</v>
      </c>
      <c r="AX485">
        <f t="shared" si="70"/>
        <v>0.48499999999999999</v>
      </c>
      <c r="BO485">
        <v>0.40378570556640619</v>
      </c>
      <c r="BP485">
        <v>0.1953125</v>
      </c>
      <c r="BQ485" s="24">
        <f t="shared" si="78"/>
        <v>2.2122796688996531E-4</v>
      </c>
      <c r="BR485">
        <f t="shared" si="74"/>
        <v>0.20847320556640619</v>
      </c>
      <c r="BS485">
        <f t="shared" si="75"/>
        <v>0</v>
      </c>
      <c r="BV485">
        <v>4.0378570556640616E-3</v>
      </c>
      <c r="BW485">
        <v>3.8166046142578121E-3</v>
      </c>
      <c r="BY485">
        <f t="shared" si="76"/>
        <v>0.40378570556640614</v>
      </c>
      <c r="BZ485">
        <f t="shared" si="77"/>
        <v>0.38166046142578119</v>
      </c>
    </row>
    <row r="486" spans="43:78">
      <c r="AQ486">
        <v>0.49418449401855469</v>
      </c>
      <c r="AR486">
        <v>0.48514366149902338</v>
      </c>
      <c r="AS486" s="24">
        <f t="shared" si="71"/>
        <v>9.0000870765719332E-3</v>
      </c>
      <c r="AT486">
        <f t="shared" si="72"/>
        <v>9.0408325195313055E-3</v>
      </c>
      <c r="AU486">
        <f t="shared" si="73"/>
        <v>1</v>
      </c>
      <c r="AW486">
        <v>45.279121398925781</v>
      </c>
      <c r="AX486">
        <f t="shared" si="70"/>
        <v>0.45300000000000001</v>
      </c>
      <c r="BO486">
        <v>49.418449401855469</v>
      </c>
      <c r="BP486">
        <v>48.514366149902337</v>
      </c>
      <c r="BQ486" s="24">
        <f t="shared" si="78"/>
        <v>9.0000870765719332E-3</v>
      </c>
      <c r="BR486">
        <f t="shared" si="74"/>
        <v>0.90408325195313211</v>
      </c>
      <c r="BS486">
        <f t="shared" si="75"/>
        <v>1</v>
      </c>
      <c r="BV486">
        <v>0.49418449401855469</v>
      </c>
      <c r="BW486">
        <v>0.48514366149902338</v>
      </c>
      <c r="BY486">
        <f t="shared" si="76"/>
        <v>49.418449401855469</v>
      </c>
      <c r="BZ486">
        <f t="shared" si="77"/>
        <v>48.514366149902337</v>
      </c>
    </row>
    <row r="487" spans="43:78">
      <c r="AQ487">
        <v>0.43961715698242188</v>
      </c>
      <c r="AR487">
        <v>0.45279121398925781</v>
      </c>
      <c r="AS487" s="24">
        <f t="shared" si="71"/>
        <v>1.3261217226512375E-2</v>
      </c>
      <c r="AT487">
        <f t="shared" si="72"/>
        <v>1.3174057006835938E-2</v>
      </c>
      <c r="AU487">
        <f t="shared" si="73"/>
        <v>1</v>
      </c>
      <c r="AW487">
        <v>7.3831558227539063</v>
      </c>
      <c r="AX487">
        <f t="shared" si="70"/>
        <v>7.3999999999999996E-2</v>
      </c>
      <c r="BO487">
        <v>43.961715698242188</v>
      </c>
      <c r="BP487">
        <v>45.279121398925781</v>
      </c>
      <c r="BQ487" s="24">
        <f t="shared" si="78"/>
        <v>1.3261217226512375E-2</v>
      </c>
      <c r="BR487">
        <f t="shared" si="74"/>
        <v>1.3174057006835938</v>
      </c>
      <c r="BS487">
        <f t="shared" si="75"/>
        <v>1</v>
      </c>
      <c r="BV487">
        <v>0.43961715698242188</v>
      </c>
      <c r="BW487">
        <v>0.45279121398925781</v>
      </c>
      <c r="BY487">
        <f t="shared" si="76"/>
        <v>43.961715698242188</v>
      </c>
      <c r="BZ487">
        <f t="shared" si="77"/>
        <v>45.279121398925781</v>
      </c>
    </row>
    <row r="488" spans="43:78">
      <c r="AQ488">
        <v>6.7638397216796875E-2</v>
      </c>
      <c r="AR488">
        <v>7.3831558227539063E-2</v>
      </c>
      <c r="AS488" s="24">
        <f t="shared" si="71"/>
        <v>6.2123782838005197E-3</v>
      </c>
      <c r="AT488">
        <f t="shared" si="72"/>
        <v>6.1931610107421875E-3</v>
      </c>
      <c r="AU488">
        <f t="shared" si="73"/>
        <v>1</v>
      </c>
      <c r="AW488">
        <v>0</v>
      </c>
      <c r="AX488">
        <f t="shared" si="70"/>
        <v>0</v>
      </c>
      <c r="BO488">
        <v>6.7638397216796884</v>
      </c>
      <c r="BP488">
        <v>7.3831558227539063</v>
      </c>
      <c r="BQ488" s="24">
        <f t="shared" si="78"/>
        <v>6.2123782838005197E-3</v>
      </c>
      <c r="BR488">
        <f t="shared" si="74"/>
        <v>0.61931610107421786</v>
      </c>
      <c r="BS488">
        <f t="shared" si="75"/>
        <v>1</v>
      </c>
      <c r="BV488">
        <v>6.7638397216796875E-2</v>
      </c>
      <c r="BW488">
        <v>7.3831558227539063E-2</v>
      </c>
      <c r="BY488">
        <f t="shared" si="76"/>
        <v>6.7638397216796875</v>
      </c>
      <c r="BZ488">
        <f t="shared" si="77"/>
        <v>7.3831558227539063</v>
      </c>
    </row>
    <row r="489" spans="43:78">
      <c r="AQ489">
        <v>0</v>
      </c>
      <c r="AR489">
        <v>0</v>
      </c>
      <c r="AS489" s="24">
        <f t="shared" si="71"/>
        <v>0</v>
      </c>
      <c r="AT489">
        <f t="shared" si="72"/>
        <v>0</v>
      </c>
      <c r="AU489">
        <f t="shared" si="73"/>
        <v>1</v>
      </c>
      <c r="AW489">
        <v>0</v>
      </c>
      <c r="AX489">
        <f t="shared" si="70"/>
        <v>0</v>
      </c>
      <c r="BO489">
        <v>0</v>
      </c>
      <c r="BP489">
        <v>0</v>
      </c>
      <c r="BQ489" s="24">
        <f t="shared" si="78"/>
        <v>0</v>
      </c>
      <c r="BR489">
        <f t="shared" si="74"/>
        <v>0</v>
      </c>
      <c r="BS489">
        <f t="shared" si="75"/>
        <v>1</v>
      </c>
      <c r="BV489">
        <v>0</v>
      </c>
      <c r="BW489">
        <v>0</v>
      </c>
      <c r="BY489">
        <f t="shared" si="76"/>
        <v>0</v>
      </c>
      <c r="BZ489">
        <f t="shared" si="77"/>
        <v>0</v>
      </c>
    </row>
    <row r="490" spans="43:78">
      <c r="AQ490">
        <v>0</v>
      </c>
      <c r="AR490">
        <v>0</v>
      </c>
      <c r="AS490" s="24">
        <f t="shared" si="71"/>
        <v>0</v>
      </c>
      <c r="AT490">
        <f t="shared" si="72"/>
        <v>0</v>
      </c>
      <c r="AU490">
        <f t="shared" si="73"/>
        <v>1</v>
      </c>
      <c r="AW490">
        <v>48.153305053710938</v>
      </c>
      <c r="AX490">
        <f t="shared" si="70"/>
        <v>0.48199999999999998</v>
      </c>
      <c r="BO490">
        <v>0</v>
      </c>
      <c r="BP490">
        <v>0</v>
      </c>
      <c r="BQ490" s="24">
        <f t="shared" si="78"/>
        <v>0</v>
      </c>
      <c r="BR490">
        <f t="shared" si="74"/>
        <v>0</v>
      </c>
      <c r="BS490">
        <f t="shared" si="75"/>
        <v>1</v>
      </c>
      <c r="BV490">
        <v>0</v>
      </c>
      <c r="BW490">
        <v>0</v>
      </c>
      <c r="BY490">
        <f t="shared" si="76"/>
        <v>0</v>
      </c>
      <c r="BZ490">
        <f t="shared" si="77"/>
        <v>0</v>
      </c>
    </row>
    <row r="491" spans="43:78">
      <c r="AQ491">
        <v>0.48969650268554688</v>
      </c>
      <c r="AR491">
        <v>0.48153305053710938</v>
      </c>
      <c r="AS491" s="24">
        <f t="shared" si="71"/>
        <v>8.1302216595978277E-3</v>
      </c>
      <c r="AT491">
        <f t="shared" si="72"/>
        <v>8.1634521484375E-3</v>
      </c>
      <c r="AU491">
        <f t="shared" si="73"/>
        <v>1</v>
      </c>
      <c r="AW491">
        <v>0</v>
      </c>
      <c r="AX491">
        <f t="shared" si="70"/>
        <v>0</v>
      </c>
      <c r="BO491">
        <v>48.969650268554688</v>
      </c>
      <c r="BP491">
        <v>48.722648620605469</v>
      </c>
      <c r="BQ491" s="24">
        <f t="shared" si="78"/>
        <v>8.1302216595978277E-3</v>
      </c>
      <c r="BR491">
        <f t="shared" si="74"/>
        <v>0.24700164794921875</v>
      </c>
      <c r="BS491">
        <f t="shared" si="75"/>
        <v>1</v>
      </c>
      <c r="BV491">
        <v>0.48969650268554688</v>
      </c>
      <c r="BW491">
        <v>0.48153305053710938</v>
      </c>
      <c r="BY491">
        <f t="shared" si="76"/>
        <v>48.969650268554688</v>
      </c>
      <c r="BZ491">
        <f t="shared" si="77"/>
        <v>48.153305053710938</v>
      </c>
    </row>
    <row r="492" spans="43:78">
      <c r="AQ492">
        <v>0</v>
      </c>
      <c r="AR492">
        <v>0</v>
      </c>
      <c r="AS492" s="24">
        <f t="shared" si="71"/>
        <v>0</v>
      </c>
      <c r="AT492">
        <f t="shared" si="72"/>
        <v>0</v>
      </c>
      <c r="AU492">
        <f t="shared" si="73"/>
        <v>1</v>
      </c>
      <c r="AW492">
        <v>0.53844451904296875</v>
      </c>
      <c r="AX492">
        <f t="shared" si="70"/>
        <v>5.0000000000000001E-3</v>
      </c>
      <c r="BO492">
        <v>0</v>
      </c>
      <c r="BP492">
        <v>0</v>
      </c>
      <c r="BQ492" s="24">
        <f t="shared" si="78"/>
        <v>0</v>
      </c>
      <c r="BR492">
        <f t="shared" si="74"/>
        <v>0</v>
      </c>
      <c r="BS492">
        <f t="shared" si="75"/>
        <v>1</v>
      </c>
      <c r="BV492">
        <v>0</v>
      </c>
      <c r="BW492">
        <v>0</v>
      </c>
      <c r="BY492">
        <f t="shared" si="76"/>
        <v>0</v>
      </c>
      <c r="BZ492">
        <f t="shared" si="77"/>
        <v>0</v>
      </c>
    </row>
    <row r="493" spans="43:78">
      <c r="AQ493">
        <v>3.833770751953125E-3</v>
      </c>
      <c r="AR493">
        <v>5.3844451904296884E-3</v>
      </c>
      <c r="AS493" s="24">
        <f t="shared" si="71"/>
        <v>1.5518773557810621E-3</v>
      </c>
      <c r="AT493">
        <f t="shared" si="72"/>
        <v>1.5506744384765634E-3</v>
      </c>
      <c r="AU493">
        <f t="shared" si="73"/>
        <v>0</v>
      </c>
      <c r="AW493">
        <v>4.9417495727539063</v>
      </c>
      <c r="AX493">
        <f t="shared" si="70"/>
        <v>4.9000000000000002E-2</v>
      </c>
      <c r="BO493">
        <v>0.3833770751953125</v>
      </c>
      <c r="BP493">
        <v>0.53844451904296875</v>
      </c>
      <c r="BQ493" s="24">
        <f t="shared" si="78"/>
        <v>1.5518773557810621E-3</v>
      </c>
      <c r="BR493">
        <f t="shared" si="74"/>
        <v>0.15506744384765625</v>
      </c>
      <c r="BS493">
        <f t="shared" si="75"/>
        <v>0</v>
      </c>
      <c r="BV493">
        <v>3.833770751953125E-3</v>
      </c>
      <c r="BW493">
        <v>5.3844451904296884E-3</v>
      </c>
      <c r="BY493">
        <f t="shared" si="76"/>
        <v>0.3833770751953125</v>
      </c>
      <c r="BZ493">
        <f t="shared" si="77"/>
        <v>0.53844451904296886</v>
      </c>
    </row>
    <row r="494" spans="43:78">
      <c r="AQ494">
        <v>8.9662551879882813E-2</v>
      </c>
      <c r="AR494">
        <v>4.9417495727539063E-2</v>
      </c>
      <c r="AS494" s="24">
        <f t="shared" si="71"/>
        <v>3.9445979364291901E-2</v>
      </c>
      <c r="AT494">
        <f t="shared" si="72"/>
        <v>4.024505615234375E-2</v>
      </c>
      <c r="AU494">
        <f t="shared" si="73"/>
        <v>0</v>
      </c>
      <c r="AW494">
        <v>0</v>
      </c>
      <c r="AX494">
        <f t="shared" si="70"/>
        <v>0</v>
      </c>
      <c r="BO494">
        <v>8.9662551879882813</v>
      </c>
      <c r="BP494">
        <v>4.9417495727539063</v>
      </c>
      <c r="BQ494" s="24">
        <f t="shared" si="78"/>
        <v>3.9445979364291901E-2</v>
      </c>
      <c r="BR494">
        <f t="shared" si="74"/>
        <v>4.024505615234375</v>
      </c>
      <c r="BS494">
        <f t="shared" si="75"/>
        <v>0</v>
      </c>
      <c r="BV494">
        <v>8.9662551879882813E-2</v>
      </c>
      <c r="BW494">
        <v>4.9417495727539063E-2</v>
      </c>
      <c r="BY494">
        <f t="shared" si="76"/>
        <v>8.9662551879882813</v>
      </c>
      <c r="BZ494">
        <f t="shared" si="77"/>
        <v>4.9417495727539063</v>
      </c>
    </row>
    <row r="495" spans="43:78">
      <c r="AQ495">
        <v>0</v>
      </c>
      <c r="AR495">
        <v>0</v>
      </c>
      <c r="AS495" s="24">
        <f t="shared" si="71"/>
        <v>0</v>
      </c>
      <c r="AT495">
        <f t="shared" si="72"/>
        <v>0</v>
      </c>
      <c r="AU495">
        <f t="shared" si="73"/>
        <v>1</v>
      </c>
      <c r="AW495">
        <v>1.357841491699219</v>
      </c>
      <c r="AX495">
        <f t="shared" si="70"/>
        <v>1.4E-2</v>
      </c>
      <c r="BO495">
        <v>0</v>
      </c>
      <c r="BP495">
        <v>0</v>
      </c>
      <c r="BQ495" s="24">
        <f t="shared" si="78"/>
        <v>0</v>
      </c>
      <c r="BR495">
        <f t="shared" si="74"/>
        <v>0</v>
      </c>
      <c r="BS495">
        <f t="shared" si="75"/>
        <v>1</v>
      </c>
      <c r="BV495">
        <v>0</v>
      </c>
      <c r="BW495">
        <v>0</v>
      </c>
      <c r="BY495">
        <f t="shared" si="76"/>
        <v>0</v>
      </c>
      <c r="BZ495">
        <f t="shared" si="77"/>
        <v>0</v>
      </c>
    </row>
    <row r="496" spans="43:78">
      <c r="AQ496">
        <v>1.070022583007812E-2</v>
      </c>
      <c r="AR496">
        <v>1.3578414916992189E-2</v>
      </c>
      <c r="AS496" s="24">
        <f t="shared" si="71"/>
        <v>2.8823350497915665E-3</v>
      </c>
      <c r="AT496">
        <f t="shared" si="72"/>
        <v>2.8781890869140694E-3</v>
      </c>
      <c r="AU496">
        <f t="shared" si="73"/>
        <v>0</v>
      </c>
      <c r="AW496">
        <v>0</v>
      </c>
      <c r="AX496">
        <f t="shared" si="70"/>
        <v>0</v>
      </c>
      <c r="BO496">
        <v>1.0700225830078121</v>
      </c>
      <c r="BP496">
        <v>1.357841491699219</v>
      </c>
      <c r="BQ496" s="24">
        <f t="shared" si="78"/>
        <v>2.8823350497915665E-3</v>
      </c>
      <c r="BR496">
        <f t="shared" si="74"/>
        <v>0.28781890869140692</v>
      </c>
      <c r="BS496">
        <f t="shared" si="75"/>
        <v>0</v>
      </c>
      <c r="BV496">
        <v>1.070022583007812E-2</v>
      </c>
      <c r="BW496">
        <v>1.3578414916992189E-2</v>
      </c>
      <c r="BY496">
        <f t="shared" si="76"/>
        <v>1.0700225830078121</v>
      </c>
      <c r="BZ496">
        <f t="shared" si="77"/>
        <v>1.357841491699219</v>
      </c>
    </row>
    <row r="497" spans="43:78">
      <c r="AQ497">
        <v>0</v>
      </c>
      <c r="AR497">
        <v>0</v>
      </c>
      <c r="AS497" s="24">
        <f t="shared" si="71"/>
        <v>0</v>
      </c>
      <c r="AT497">
        <f t="shared" si="72"/>
        <v>0</v>
      </c>
      <c r="AU497">
        <f t="shared" si="73"/>
        <v>1</v>
      </c>
      <c r="AW497">
        <v>0</v>
      </c>
      <c r="AX497">
        <f t="shared" si="70"/>
        <v>0</v>
      </c>
      <c r="BO497">
        <v>0</v>
      </c>
      <c r="BP497">
        <v>0</v>
      </c>
      <c r="BQ497" s="24">
        <f t="shared" si="78"/>
        <v>0</v>
      </c>
      <c r="BR497">
        <f t="shared" si="74"/>
        <v>0</v>
      </c>
      <c r="BS497">
        <f t="shared" si="75"/>
        <v>1</v>
      </c>
      <c r="BV497">
        <v>0</v>
      </c>
      <c r="BW497">
        <v>0</v>
      </c>
      <c r="BY497">
        <f t="shared" si="76"/>
        <v>0</v>
      </c>
      <c r="BZ497">
        <f t="shared" si="77"/>
        <v>0</v>
      </c>
    </row>
    <row r="498" spans="43:78">
      <c r="AQ498">
        <v>0</v>
      </c>
      <c r="AR498">
        <v>0</v>
      </c>
      <c r="AS498" s="24">
        <f t="shared" si="71"/>
        <v>0</v>
      </c>
      <c r="AT498">
        <f t="shared" si="72"/>
        <v>0</v>
      </c>
      <c r="AU498">
        <f t="shared" si="73"/>
        <v>1</v>
      </c>
      <c r="AW498">
        <v>0</v>
      </c>
      <c r="AX498">
        <f t="shared" si="70"/>
        <v>0</v>
      </c>
      <c r="BO498">
        <v>0</v>
      </c>
      <c r="BP498">
        <v>0</v>
      </c>
      <c r="BQ498" s="24">
        <f t="shared" si="78"/>
        <v>0</v>
      </c>
      <c r="BR498">
        <f t="shared" si="74"/>
        <v>0</v>
      </c>
      <c r="BS498">
        <f t="shared" si="75"/>
        <v>1</v>
      </c>
      <c r="BV498">
        <v>0</v>
      </c>
      <c r="BW498">
        <v>0</v>
      </c>
      <c r="BY498">
        <f t="shared" si="76"/>
        <v>0</v>
      </c>
      <c r="BZ498">
        <f t="shared" si="77"/>
        <v>0</v>
      </c>
    </row>
    <row r="499" spans="43:78">
      <c r="AQ499">
        <v>0</v>
      </c>
      <c r="AR499">
        <v>0</v>
      </c>
      <c r="AS499" s="24">
        <f t="shared" si="71"/>
        <v>0</v>
      </c>
      <c r="AT499">
        <f t="shared" si="72"/>
        <v>0</v>
      </c>
      <c r="AU499">
        <f t="shared" si="73"/>
        <v>1</v>
      </c>
      <c r="AW499">
        <v>8.8319778442382813</v>
      </c>
      <c r="AX499">
        <f t="shared" si="70"/>
        <v>8.7999999999999995E-2</v>
      </c>
      <c r="BO499">
        <v>0</v>
      </c>
      <c r="BP499">
        <v>0</v>
      </c>
      <c r="BQ499" s="24">
        <f t="shared" si="78"/>
        <v>0</v>
      </c>
      <c r="BR499">
        <f t="shared" si="74"/>
        <v>0</v>
      </c>
      <c r="BS499">
        <f t="shared" si="75"/>
        <v>1</v>
      </c>
      <c r="BV499">
        <v>0</v>
      </c>
      <c r="BW499">
        <v>0</v>
      </c>
      <c r="BY499">
        <f t="shared" si="76"/>
        <v>0</v>
      </c>
      <c r="BZ499">
        <f t="shared" si="77"/>
        <v>0</v>
      </c>
    </row>
    <row r="500" spans="43:78">
      <c r="AQ500">
        <v>8.2889556884765625E-2</v>
      </c>
      <c r="AR500">
        <v>8.8319778442382813E-2</v>
      </c>
      <c r="AS500" s="24">
        <f t="shared" si="71"/>
        <v>5.4449919340690926E-3</v>
      </c>
      <c r="AT500">
        <f t="shared" si="72"/>
        <v>5.4302215576171875E-3</v>
      </c>
      <c r="AU500">
        <f t="shared" si="73"/>
        <v>1</v>
      </c>
      <c r="AW500">
        <v>1.9073486328125E-4</v>
      </c>
      <c r="AX500">
        <f t="shared" si="70"/>
        <v>0</v>
      </c>
      <c r="BO500">
        <v>8.2889556884765625</v>
      </c>
      <c r="BP500">
        <v>8.8319778442382813</v>
      </c>
      <c r="BQ500" s="24">
        <f t="shared" si="78"/>
        <v>5.4449919340690926E-3</v>
      </c>
      <c r="BR500">
        <f t="shared" si="74"/>
        <v>0.54302215576171875</v>
      </c>
      <c r="BS500">
        <f t="shared" si="75"/>
        <v>1</v>
      </c>
      <c r="BV500">
        <v>8.2889556884765625E-2</v>
      </c>
      <c r="BW500">
        <v>8.8319778442382813E-2</v>
      </c>
      <c r="BY500">
        <f t="shared" si="76"/>
        <v>8.2889556884765625</v>
      </c>
      <c r="BZ500">
        <f t="shared" si="77"/>
        <v>8.8319778442382813</v>
      </c>
    </row>
    <row r="501" spans="43:78">
      <c r="AQ501">
        <v>3.0517578125E-5</v>
      </c>
      <c r="AR501">
        <v>1.9073486328125E-6</v>
      </c>
      <c r="AS501" s="24">
        <f t="shared" si="71"/>
        <v>2.8609820223401911E-5</v>
      </c>
      <c r="AT501">
        <f t="shared" si="72"/>
        <v>2.86102294921875E-5</v>
      </c>
      <c r="AU501">
        <f t="shared" si="73"/>
        <v>0</v>
      </c>
      <c r="AW501">
        <v>0</v>
      </c>
      <c r="AX501">
        <f t="shared" si="70"/>
        <v>0</v>
      </c>
      <c r="BO501">
        <v>3.0517578125E-3</v>
      </c>
      <c r="BP501">
        <v>1.9073486328125E-4</v>
      </c>
      <c r="BQ501" s="24">
        <f t="shared" si="78"/>
        <v>2.8609820223401911E-5</v>
      </c>
      <c r="BR501">
        <f t="shared" si="74"/>
        <v>2.86102294921875E-3</v>
      </c>
      <c r="BS501">
        <f t="shared" si="75"/>
        <v>0</v>
      </c>
      <c r="BV501">
        <v>3.0517578125E-5</v>
      </c>
      <c r="BW501">
        <v>1.9073486328125E-6</v>
      </c>
      <c r="BY501">
        <f t="shared" si="76"/>
        <v>3.0517578125E-3</v>
      </c>
      <c r="BZ501">
        <f t="shared" si="77"/>
        <v>1.9073486328125E-4</v>
      </c>
    </row>
    <row r="502" spans="43:78">
      <c r="AQ502">
        <v>0</v>
      </c>
      <c r="AR502">
        <v>0</v>
      </c>
      <c r="AS502" s="24">
        <f t="shared" si="71"/>
        <v>0</v>
      </c>
      <c r="AT502">
        <f t="shared" si="72"/>
        <v>0</v>
      </c>
      <c r="AU502">
        <f t="shared" si="73"/>
        <v>1</v>
      </c>
      <c r="AW502">
        <v>1.1951446533203121</v>
      </c>
      <c r="AX502">
        <f t="shared" si="70"/>
        <v>1.2E-2</v>
      </c>
      <c r="BO502">
        <v>0</v>
      </c>
      <c r="BP502">
        <v>0</v>
      </c>
      <c r="BQ502" s="24">
        <f t="shared" si="78"/>
        <v>0</v>
      </c>
      <c r="BR502">
        <f t="shared" si="74"/>
        <v>0</v>
      </c>
      <c r="BS502">
        <f t="shared" si="75"/>
        <v>1</v>
      </c>
      <c r="BV502">
        <v>0</v>
      </c>
      <c r="BW502">
        <v>0</v>
      </c>
      <c r="BY502">
        <f t="shared" si="76"/>
        <v>0</v>
      </c>
      <c r="BZ502">
        <f t="shared" si="77"/>
        <v>0</v>
      </c>
    </row>
    <row r="503" spans="43:78">
      <c r="AQ503">
        <v>2.1162033081054691E-2</v>
      </c>
      <c r="AR503">
        <v>1.195144653320312E-2</v>
      </c>
      <c r="AS503" s="24">
        <f t="shared" si="71"/>
        <v>9.1682990261236236E-3</v>
      </c>
      <c r="AT503">
        <f t="shared" si="72"/>
        <v>9.2105865478515712E-3</v>
      </c>
      <c r="AU503">
        <f t="shared" si="73"/>
        <v>0</v>
      </c>
      <c r="AW503">
        <v>0</v>
      </c>
      <c r="AX503">
        <f t="shared" si="70"/>
        <v>0</v>
      </c>
      <c r="BO503">
        <v>2.1162033081054692</v>
      </c>
      <c r="BP503">
        <v>1.1951446533203121</v>
      </c>
      <c r="BQ503" s="24">
        <f t="shared" si="78"/>
        <v>9.1682990261236236E-3</v>
      </c>
      <c r="BR503">
        <f t="shared" si="74"/>
        <v>0.92105865478515714</v>
      </c>
      <c r="BS503">
        <f t="shared" si="75"/>
        <v>0</v>
      </c>
      <c r="BV503">
        <v>2.1162033081054691E-2</v>
      </c>
      <c r="BW503">
        <v>1.195144653320312E-2</v>
      </c>
      <c r="BY503">
        <f t="shared" si="76"/>
        <v>2.1162033081054692</v>
      </c>
      <c r="BZ503">
        <f t="shared" si="77"/>
        <v>1.1951446533203121</v>
      </c>
    </row>
    <row r="504" spans="43:78">
      <c r="AQ504">
        <v>0</v>
      </c>
      <c r="AR504">
        <v>0</v>
      </c>
      <c r="AS504" s="24">
        <f t="shared" si="71"/>
        <v>0</v>
      </c>
      <c r="AT504">
        <f t="shared" si="72"/>
        <v>0</v>
      </c>
      <c r="AU504">
        <f t="shared" si="73"/>
        <v>1</v>
      </c>
      <c r="AW504">
        <v>34.719657897949219</v>
      </c>
      <c r="AX504">
        <f t="shared" si="70"/>
        <v>0.34699999999999998</v>
      </c>
      <c r="BO504">
        <v>0</v>
      </c>
      <c r="BP504">
        <v>0</v>
      </c>
      <c r="BQ504" s="24">
        <f t="shared" si="78"/>
        <v>0</v>
      </c>
      <c r="BR504">
        <f t="shared" si="74"/>
        <v>0</v>
      </c>
      <c r="BS504">
        <f t="shared" si="75"/>
        <v>1</v>
      </c>
      <c r="BV504">
        <v>0</v>
      </c>
      <c r="BW504">
        <v>0</v>
      </c>
      <c r="BY504">
        <f t="shared" si="76"/>
        <v>0</v>
      </c>
      <c r="BZ504">
        <f t="shared" si="77"/>
        <v>0</v>
      </c>
    </row>
    <row r="505" spans="43:78">
      <c r="AQ505">
        <v>0.31102561950683588</v>
      </c>
      <c r="AR505">
        <v>0.34719657897949219</v>
      </c>
      <c r="AS505" s="24">
        <f t="shared" si="71"/>
        <v>3.6833087777872718E-2</v>
      </c>
      <c r="AT505">
        <f t="shared" si="72"/>
        <v>3.6170959472656306E-2</v>
      </c>
      <c r="AU505">
        <f t="shared" si="73"/>
        <v>1</v>
      </c>
      <c r="AW505">
        <v>0</v>
      </c>
      <c r="AX505">
        <f t="shared" si="70"/>
        <v>0</v>
      </c>
      <c r="BO505">
        <v>31.10256195068359</v>
      </c>
      <c r="BP505">
        <v>34.719657897949219</v>
      </c>
      <c r="BQ505" s="24">
        <f t="shared" si="78"/>
        <v>3.6833087777872718E-2</v>
      </c>
      <c r="BR505">
        <f t="shared" si="74"/>
        <v>3.6170959472656286</v>
      </c>
      <c r="BS505">
        <f t="shared" si="75"/>
        <v>1</v>
      </c>
      <c r="BV505">
        <v>0.31102561950683588</v>
      </c>
      <c r="BW505">
        <v>0.34719657897949219</v>
      </c>
      <c r="BY505">
        <f t="shared" si="76"/>
        <v>31.102561950683587</v>
      </c>
      <c r="BZ505">
        <f t="shared" si="77"/>
        <v>34.719657897949219</v>
      </c>
    </row>
    <row r="506" spans="43:78">
      <c r="AQ506">
        <v>0</v>
      </c>
      <c r="AR506">
        <v>0</v>
      </c>
      <c r="AS506" s="24">
        <f t="shared" si="71"/>
        <v>0</v>
      </c>
      <c r="AT506">
        <f t="shared" si="72"/>
        <v>0</v>
      </c>
      <c r="AU506">
        <f t="shared" si="73"/>
        <v>1</v>
      </c>
      <c r="AW506">
        <v>10.126876831054689</v>
      </c>
      <c r="AX506">
        <f t="shared" si="70"/>
        <v>0.10100000000000001</v>
      </c>
      <c r="BO506">
        <v>0</v>
      </c>
      <c r="BP506">
        <v>0</v>
      </c>
      <c r="BQ506" s="24">
        <f t="shared" si="78"/>
        <v>0</v>
      </c>
      <c r="BR506">
        <f t="shared" si="74"/>
        <v>0</v>
      </c>
      <c r="BS506">
        <f t="shared" si="75"/>
        <v>1</v>
      </c>
      <c r="BV506">
        <v>0</v>
      </c>
      <c r="BW506">
        <v>0</v>
      </c>
      <c r="BY506">
        <f t="shared" si="76"/>
        <v>0</v>
      </c>
      <c r="BZ506">
        <f t="shared" si="77"/>
        <v>0</v>
      </c>
    </row>
    <row r="507" spans="43:78">
      <c r="AQ507">
        <v>8.6198806762695313E-2</v>
      </c>
      <c r="AR507">
        <v>0.1012687683105469</v>
      </c>
      <c r="AS507" s="24">
        <f t="shared" si="71"/>
        <v>1.5184085981317175E-2</v>
      </c>
      <c r="AT507">
        <f t="shared" si="72"/>
        <v>1.506996154785159E-2</v>
      </c>
      <c r="AU507">
        <f t="shared" si="73"/>
        <v>1</v>
      </c>
      <c r="AW507">
        <v>37.099075317382813</v>
      </c>
      <c r="AX507">
        <f t="shared" si="70"/>
        <v>0.371</v>
      </c>
      <c r="BO507">
        <v>8.6198806762695313</v>
      </c>
      <c r="BP507">
        <v>6.7209243774414063</v>
      </c>
      <c r="BQ507" s="24">
        <f t="shared" si="78"/>
        <v>1.5184085981317175E-2</v>
      </c>
      <c r="BR507">
        <f t="shared" si="74"/>
        <v>1.898956298828125</v>
      </c>
      <c r="BS507">
        <f t="shared" si="75"/>
        <v>0</v>
      </c>
      <c r="BV507">
        <v>8.6198806762695313E-2</v>
      </c>
      <c r="BW507">
        <v>0.1012687683105469</v>
      </c>
      <c r="BY507">
        <f t="shared" si="76"/>
        <v>8.6198806762695313</v>
      </c>
      <c r="BZ507">
        <f t="shared" si="77"/>
        <v>10.126876831054691</v>
      </c>
    </row>
    <row r="508" spans="43:78">
      <c r="AQ508">
        <v>0.4158172607421875</v>
      </c>
      <c r="AR508">
        <v>0.37099075317382813</v>
      </c>
      <c r="AS508" s="24">
        <f t="shared" si="71"/>
        <v>4.3836645450720246E-2</v>
      </c>
      <c r="AT508">
        <f t="shared" si="72"/>
        <v>4.4826507568359375E-2</v>
      </c>
      <c r="AU508">
        <f t="shared" si="73"/>
        <v>1</v>
      </c>
      <c r="AW508">
        <v>0</v>
      </c>
      <c r="AX508">
        <f t="shared" si="70"/>
        <v>0</v>
      </c>
      <c r="BO508">
        <v>41.58172607421875</v>
      </c>
      <c r="BP508">
        <v>37.099075317382813</v>
      </c>
      <c r="BQ508" s="24">
        <f t="shared" si="78"/>
        <v>4.3836645450720246E-2</v>
      </c>
      <c r="BR508">
        <f t="shared" si="74"/>
        <v>4.4826507568359375</v>
      </c>
      <c r="BS508">
        <f t="shared" si="75"/>
        <v>1</v>
      </c>
      <c r="BV508">
        <v>0.4158172607421875</v>
      </c>
      <c r="BW508">
        <v>0.37099075317382813</v>
      </c>
      <c r="BY508">
        <f t="shared" si="76"/>
        <v>41.58172607421875</v>
      </c>
      <c r="BZ508">
        <f t="shared" si="77"/>
        <v>37.099075317382813</v>
      </c>
    </row>
    <row r="509" spans="43:78">
      <c r="AQ509">
        <v>0</v>
      </c>
      <c r="AR509">
        <v>0</v>
      </c>
      <c r="AS509" s="24">
        <f t="shared" si="71"/>
        <v>0</v>
      </c>
      <c r="AT509">
        <f t="shared" si="72"/>
        <v>0</v>
      </c>
      <c r="AU509">
        <f t="shared" si="73"/>
        <v>1</v>
      </c>
      <c r="AW509">
        <v>2.6983261108398442</v>
      </c>
      <c r="AX509">
        <f t="shared" si="70"/>
        <v>2.7E-2</v>
      </c>
      <c r="BO509">
        <v>0</v>
      </c>
      <c r="BP509">
        <v>0</v>
      </c>
      <c r="BQ509" s="24">
        <f t="shared" si="78"/>
        <v>0</v>
      </c>
      <c r="BR509">
        <f t="shared" si="74"/>
        <v>0</v>
      </c>
      <c r="BS509">
        <f t="shared" si="75"/>
        <v>1</v>
      </c>
      <c r="BV509">
        <v>0</v>
      </c>
      <c r="BW509">
        <v>0</v>
      </c>
      <c r="BY509">
        <f t="shared" si="76"/>
        <v>0</v>
      </c>
      <c r="BZ509">
        <f t="shared" si="77"/>
        <v>0</v>
      </c>
    </row>
    <row r="510" spans="43:78">
      <c r="AQ510">
        <v>2.254486083984375E-2</v>
      </c>
      <c r="AR510">
        <v>2.6983261108398441E-2</v>
      </c>
      <c r="AS510" s="24">
        <f t="shared" si="71"/>
        <v>4.4482645555120716E-3</v>
      </c>
      <c r="AT510">
        <f t="shared" si="72"/>
        <v>4.438400268554691E-3</v>
      </c>
      <c r="AU510">
        <f t="shared" si="73"/>
        <v>1</v>
      </c>
      <c r="AW510">
        <v>33.09326171875</v>
      </c>
      <c r="AX510">
        <f t="shared" si="70"/>
        <v>0.33100000000000002</v>
      </c>
      <c r="BO510">
        <v>2.254486083984375</v>
      </c>
      <c r="BP510">
        <v>2.6983261108398442</v>
      </c>
      <c r="BQ510" s="24">
        <f t="shared" si="78"/>
        <v>4.4482645555120716E-3</v>
      </c>
      <c r="BR510">
        <f t="shared" si="74"/>
        <v>0.44384002685546919</v>
      </c>
      <c r="BS510">
        <f t="shared" si="75"/>
        <v>1</v>
      </c>
      <c r="BV510">
        <v>2.254486083984375E-2</v>
      </c>
      <c r="BW510">
        <v>2.6983261108398441E-2</v>
      </c>
      <c r="BY510">
        <f t="shared" si="76"/>
        <v>2.254486083984375</v>
      </c>
      <c r="BZ510">
        <f t="shared" si="77"/>
        <v>2.6983261108398442</v>
      </c>
    </row>
    <row r="511" spans="43:78">
      <c r="AQ511">
        <v>0.37554931640625</v>
      </c>
      <c r="AR511">
        <v>0.3309326171875</v>
      </c>
      <c r="AS511" s="24">
        <f t="shared" si="71"/>
        <v>4.3636013348936117E-2</v>
      </c>
      <c r="AT511">
        <f t="shared" si="72"/>
        <v>4.461669921875E-2</v>
      </c>
      <c r="AU511">
        <f t="shared" si="73"/>
        <v>1</v>
      </c>
      <c r="AW511">
        <v>0</v>
      </c>
      <c r="AX511">
        <f t="shared" si="70"/>
        <v>0</v>
      </c>
      <c r="BO511">
        <v>37.554931640625</v>
      </c>
      <c r="BP511">
        <v>33.046722412109382</v>
      </c>
      <c r="BQ511" s="24">
        <f t="shared" si="78"/>
        <v>4.3636013348936117E-2</v>
      </c>
      <c r="BR511">
        <f t="shared" si="74"/>
        <v>4.5082092285156179</v>
      </c>
      <c r="BS511">
        <f t="shared" si="75"/>
        <v>1</v>
      </c>
      <c r="BV511">
        <v>0.37554931640625</v>
      </c>
      <c r="BW511">
        <v>0.3309326171875</v>
      </c>
      <c r="BY511">
        <f t="shared" si="76"/>
        <v>37.554931640625</v>
      </c>
      <c r="BZ511">
        <f t="shared" si="77"/>
        <v>33.09326171875</v>
      </c>
    </row>
    <row r="512" spans="43:78">
      <c r="AQ512">
        <v>0</v>
      </c>
      <c r="AR512">
        <v>0</v>
      </c>
      <c r="AS512" s="24">
        <f t="shared" si="71"/>
        <v>0</v>
      </c>
      <c r="AT512">
        <f t="shared" si="72"/>
        <v>0</v>
      </c>
      <c r="AU512">
        <f t="shared" si="73"/>
        <v>1</v>
      </c>
      <c r="AW512">
        <v>2.880096435546875E-2</v>
      </c>
      <c r="AX512">
        <f t="shared" si="70"/>
        <v>0</v>
      </c>
      <c r="BO512">
        <v>0</v>
      </c>
      <c r="BP512">
        <v>0</v>
      </c>
      <c r="BQ512" s="24">
        <f t="shared" si="78"/>
        <v>0</v>
      </c>
      <c r="BR512">
        <f t="shared" si="74"/>
        <v>0</v>
      </c>
      <c r="BS512">
        <f t="shared" si="75"/>
        <v>1</v>
      </c>
      <c r="BV512">
        <v>0</v>
      </c>
      <c r="BW512">
        <v>0</v>
      </c>
      <c r="BY512">
        <f t="shared" si="76"/>
        <v>0</v>
      </c>
      <c r="BZ512">
        <f t="shared" si="77"/>
        <v>0</v>
      </c>
    </row>
    <row r="513" spans="43:78">
      <c r="AQ513">
        <v>3.08990478515625E-4</v>
      </c>
      <c r="AR513">
        <v>2.880096435546875E-4</v>
      </c>
      <c r="AS513" s="24">
        <f t="shared" si="71"/>
        <v>2.0980614864812672E-5</v>
      </c>
      <c r="AT513">
        <f t="shared" si="72"/>
        <v>2.09808349609375E-5</v>
      </c>
      <c r="AU513">
        <f t="shared" si="73"/>
        <v>1</v>
      </c>
      <c r="AW513">
        <v>50.005340576171882</v>
      </c>
      <c r="AX513">
        <f t="shared" si="70"/>
        <v>0.5</v>
      </c>
      <c r="BO513">
        <v>3.08990478515625E-2</v>
      </c>
      <c r="BP513">
        <v>2.880096435546875E-2</v>
      </c>
      <c r="BQ513" s="24">
        <f t="shared" si="78"/>
        <v>2.0980614864812672E-5</v>
      </c>
      <c r="BR513">
        <f t="shared" si="74"/>
        <v>2.09808349609375E-3</v>
      </c>
      <c r="BS513">
        <f t="shared" si="75"/>
        <v>1</v>
      </c>
      <c r="BV513">
        <v>3.08990478515625E-4</v>
      </c>
      <c r="BW513">
        <v>2.880096435546875E-4</v>
      </c>
      <c r="BY513">
        <f t="shared" si="76"/>
        <v>3.08990478515625E-2</v>
      </c>
      <c r="BZ513">
        <f t="shared" si="77"/>
        <v>2.880096435546875E-2</v>
      </c>
    </row>
    <row r="514" spans="43:78">
      <c r="AQ514">
        <v>0.49927520751953119</v>
      </c>
      <c r="AR514">
        <v>0.50005340576171875</v>
      </c>
      <c r="AS514" s="24">
        <f t="shared" si="71"/>
        <v>7.7850111700010873E-4</v>
      </c>
      <c r="AT514">
        <f t="shared" si="72"/>
        <v>6.7138671875005551E-4</v>
      </c>
      <c r="AU514">
        <f t="shared" si="73"/>
        <v>1</v>
      </c>
      <c r="AW514">
        <v>5.9780120849609384</v>
      </c>
      <c r="AX514">
        <f t="shared" si="70"/>
        <v>0.06</v>
      </c>
      <c r="BO514">
        <v>49.927520751953118</v>
      </c>
      <c r="BP514">
        <v>50.005340576171882</v>
      </c>
      <c r="BQ514" s="24">
        <f t="shared" si="78"/>
        <v>7.7850111700010873E-4</v>
      </c>
      <c r="BR514">
        <f t="shared" si="74"/>
        <v>6.7138671875E-2</v>
      </c>
      <c r="BS514">
        <f t="shared" si="75"/>
        <v>1</v>
      </c>
      <c r="BV514">
        <v>0.49927520751953119</v>
      </c>
      <c r="BW514">
        <v>0.50005340576171875</v>
      </c>
      <c r="BY514">
        <f t="shared" si="76"/>
        <v>49.927520751953118</v>
      </c>
      <c r="BZ514">
        <f t="shared" si="77"/>
        <v>50.005340576171875</v>
      </c>
    </row>
    <row r="515" spans="43:78">
      <c r="AQ515">
        <v>4.5665740966796882E-2</v>
      </c>
      <c r="AR515">
        <v>5.9780120849609382E-2</v>
      </c>
      <c r="AS515" s="24">
        <f t="shared" si="71"/>
        <v>1.4214458035241153E-2</v>
      </c>
      <c r="AT515">
        <f t="shared" si="72"/>
        <v>1.41143798828125E-2</v>
      </c>
      <c r="AU515">
        <f t="shared" si="73"/>
        <v>0</v>
      </c>
      <c r="AW515">
        <v>6.7783355712890616</v>
      </c>
      <c r="AX515">
        <f t="shared" si="70"/>
        <v>6.8000000000000005E-2</v>
      </c>
      <c r="BO515">
        <v>4.5665740966796884</v>
      </c>
      <c r="BP515">
        <v>5.9780120849609384</v>
      </c>
      <c r="BQ515" s="24">
        <f t="shared" si="78"/>
        <v>1.4214458035241153E-2</v>
      </c>
      <c r="BR515">
        <f t="shared" si="74"/>
        <v>1.41143798828125</v>
      </c>
      <c r="BS515">
        <f t="shared" si="75"/>
        <v>0</v>
      </c>
      <c r="BV515">
        <v>4.5665740966796882E-2</v>
      </c>
      <c r="BW515">
        <v>5.9780120849609382E-2</v>
      </c>
      <c r="BY515">
        <f t="shared" si="76"/>
        <v>4.5665740966796884</v>
      </c>
      <c r="BZ515">
        <f t="shared" si="77"/>
        <v>5.9780120849609384</v>
      </c>
    </row>
    <row r="516" spans="43:78">
      <c r="AQ516">
        <v>9.0143203735351563E-2</v>
      </c>
      <c r="AR516">
        <v>6.7783355712890625E-2</v>
      </c>
      <c r="AS516" s="24">
        <f t="shared" si="71"/>
        <v>2.2111719434004265E-2</v>
      </c>
      <c r="AT516">
        <f t="shared" si="72"/>
        <v>2.2359848022460938E-2</v>
      </c>
      <c r="AU516">
        <f t="shared" si="73"/>
        <v>0</v>
      </c>
      <c r="AW516">
        <v>1.9073486328125E-4</v>
      </c>
      <c r="AX516">
        <f t="shared" si="70"/>
        <v>0</v>
      </c>
      <c r="BO516">
        <v>9.0143203735351563</v>
      </c>
      <c r="BP516">
        <v>6.7783355712890616</v>
      </c>
      <c r="BQ516" s="24">
        <f t="shared" si="78"/>
        <v>2.2111719434004265E-2</v>
      </c>
      <c r="BR516">
        <f t="shared" si="74"/>
        <v>2.2359848022460946</v>
      </c>
      <c r="BS516">
        <f t="shared" si="75"/>
        <v>0</v>
      </c>
      <c r="BV516">
        <v>9.0143203735351563E-2</v>
      </c>
      <c r="BW516">
        <v>6.7783355712890625E-2</v>
      </c>
      <c r="BY516">
        <f t="shared" si="76"/>
        <v>9.0143203735351563</v>
      </c>
      <c r="BZ516">
        <f t="shared" si="77"/>
        <v>6.7783355712890625</v>
      </c>
    </row>
    <row r="517" spans="43:78">
      <c r="AQ517">
        <v>0</v>
      </c>
      <c r="AR517">
        <v>1.9073486328125E-6</v>
      </c>
      <c r="AS517" s="24">
        <f t="shared" si="71"/>
        <v>1.9073504518019035E-6</v>
      </c>
      <c r="AT517">
        <f t="shared" si="72"/>
        <v>1.9073486328125E-6</v>
      </c>
      <c r="AU517">
        <f t="shared" si="73"/>
        <v>0</v>
      </c>
      <c r="AW517">
        <v>0</v>
      </c>
      <c r="AX517">
        <f t="shared" si="70"/>
        <v>0</v>
      </c>
      <c r="BO517">
        <v>0</v>
      </c>
      <c r="BP517">
        <v>1.9073486328125E-4</v>
      </c>
      <c r="BQ517" s="24">
        <f t="shared" si="78"/>
        <v>1.9073504518019035E-6</v>
      </c>
      <c r="BR517">
        <f t="shared" si="74"/>
        <v>1.9073486328125E-4</v>
      </c>
      <c r="BS517">
        <f t="shared" si="75"/>
        <v>0</v>
      </c>
      <c r="BV517">
        <v>0</v>
      </c>
      <c r="BW517">
        <v>1.9073486328125E-6</v>
      </c>
      <c r="BY517">
        <f t="shared" si="76"/>
        <v>0</v>
      </c>
      <c r="BZ517">
        <f t="shared" si="77"/>
        <v>1.9073486328125E-4</v>
      </c>
    </row>
    <row r="518" spans="43:78">
      <c r="AQ518">
        <v>0</v>
      </c>
      <c r="AR518">
        <v>0</v>
      </c>
      <c r="AS518" s="24">
        <f t="shared" si="71"/>
        <v>0</v>
      </c>
      <c r="AT518">
        <f t="shared" si="72"/>
        <v>0</v>
      </c>
      <c r="AU518">
        <f t="shared" si="73"/>
        <v>1</v>
      </c>
      <c r="AW518">
        <v>0</v>
      </c>
      <c r="AX518">
        <f t="shared" si="70"/>
        <v>0</v>
      </c>
      <c r="BO518">
        <v>0</v>
      </c>
      <c r="BP518">
        <v>0</v>
      </c>
      <c r="BQ518" s="24">
        <f t="shared" si="78"/>
        <v>0</v>
      </c>
      <c r="BR518">
        <f t="shared" si="74"/>
        <v>0</v>
      </c>
      <c r="BS518">
        <f t="shared" si="75"/>
        <v>1</v>
      </c>
      <c r="BV518">
        <v>0</v>
      </c>
      <c r="BW518">
        <v>0</v>
      </c>
      <c r="BY518">
        <f t="shared" si="76"/>
        <v>0</v>
      </c>
      <c r="BZ518">
        <f t="shared" si="77"/>
        <v>0</v>
      </c>
    </row>
    <row r="519" spans="43:78">
      <c r="AQ519">
        <v>2.3326873779296879E-3</v>
      </c>
      <c r="AR519">
        <v>0</v>
      </c>
      <c r="AS519" s="24">
        <f t="shared" si="71"/>
        <v>2.3299687770210031E-3</v>
      </c>
      <c r="AT519">
        <f t="shared" si="72"/>
        <v>2.3326873779296879E-3</v>
      </c>
      <c r="AU519">
        <f t="shared" si="73"/>
        <v>0</v>
      </c>
      <c r="AW519">
        <v>0</v>
      </c>
      <c r="AX519">
        <f t="shared" si="70"/>
        <v>0</v>
      </c>
      <c r="BO519">
        <v>0.23326873779296881</v>
      </c>
      <c r="BP519">
        <v>0</v>
      </c>
      <c r="BQ519" s="24">
        <f t="shared" si="78"/>
        <v>2.3299687770210031E-3</v>
      </c>
      <c r="BR519">
        <f t="shared" si="74"/>
        <v>0.23326873779296881</v>
      </c>
      <c r="BS519">
        <f t="shared" si="75"/>
        <v>0</v>
      </c>
      <c r="BV519">
        <v>2.3326873779296879E-3</v>
      </c>
      <c r="BW519">
        <v>0</v>
      </c>
      <c r="BY519">
        <f t="shared" si="76"/>
        <v>0.23326873779296881</v>
      </c>
      <c r="BZ519">
        <f t="shared" si="77"/>
        <v>0</v>
      </c>
    </row>
    <row r="520" spans="43:78">
      <c r="AQ520">
        <v>0</v>
      </c>
      <c r="AR520">
        <v>0</v>
      </c>
      <c r="AS520" s="24">
        <f t="shared" si="71"/>
        <v>0</v>
      </c>
      <c r="AT520">
        <f t="shared" si="72"/>
        <v>0</v>
      </c>
      <c r="AU520">
        <f t="shared" si="73"/>
        <v>1</v>
      </c>
      <c r="AW520">
        <v>2.1776199340820308</v>
      </c>
      <c r="AX520">
        <f t="shared" ref="AX520:AX583" si="79">ROUND(AR521, 3)</f>
        <v>2.1999999999999999E-2</v>
      </c>
      <c r="BO520">
        <v>0</v>
      </c>
      <c r="BP520">
        <v>0</v>
      </c>
      <c r="BQ520" s="24">
        <f t="shared" si="78"/>
        <v>0</v>
      </c>
      <c r="BR520">
        <f t="shared" si="74"/>
        <v>0</v>
      </c>
      <c r="BS520">
        <f t="shared" si="75"/>
        <v>1</v>
      </c>
      <c r="BV520">
        <v>0</v>
      </c>
      <c r="BW520">
        <v>0</v>
      </c>
      <c r="BY520">
        <f t="shared" si="76"/>
        <v>0</v>
      </c>
      <c r="BZ520">
        <f t="shared" si="77"/>
        <v>0</v>
      </c>
    </row>
    <row r="521" spans="43:78">
      <c r="AQ521">
        <v>2.57415771484375E-2</v>
      </c>
      <c r="AR521">
        <v>2.1776199340820309E-2</v>
      </c>
      <c r="AS521" s="24">
        <f t="shared" ref="AS521:AS584" si="80">(ABS(EXP(AQ521) - EXP(AR521)) / ABS(EXP(AQ521)))</f>
        <v>3.9575260788242651E-3</v>
      </c>
      <c r="AT521">
        <f t="shared" ref="AT521:AT584" si="81">ABS(MIN(AQ521, 1-AQ521)- MIN(AR521, 1-AR521))</f>
        <v>3.965377807617191E-3</v>
      </c>
      <c r="AU521">
        <f t="shared" ref="AU521:AU584" si="82">IF(AND(MIN(AR521, 100-AR521) &lt;= 1.2*MIN(AQ521, 100- AQ521), MIN(AR521,100-AR521) &gt;= 0.8*MIN(AQ521, 100 -AQ521)), 1, 0)</f>
        <v>1</v>
      </c>
      <c r="AW521">
        <v>0.73337554931640625</v>
      </c>
      <c r="AX521">
        <f t="shared" si="79"/>
        <v>7.0000000000000001E-3</v>
      </c>
      <c r="BO521">
        <v>2.57415771484375</v>
      </c>
      <c r="BP521">
        <v>2.1776199340820308</v>
      </c>
      <c r="BQ521" s="24">
        <f t="shared" si="78"/>
        <v>3.9575260788242651E-3</v>
      </c>
      <c r="BR521">
        <f t="shared" ref="BR521:BR584" si="83">ABS(MIN(BO521, 100-BO521)- MIN(BP521, 100-BP521))</f>
        <v>0.39653778076171919</v>
      </c>
      <c r="BS521">
        <f t="shared" ref="BS521:BS584" si="84">IF(AND(MIN(BP521, 100-BP521) &lt;= 1.2*MIN(BO521, 100- BO521), MIN(BP521,100-BP521) &gt;= 0.8*MIN(BO521, 100 -BO521)), 1, 0)</f>
        <v>1</v>
      </c>
      <c r="BV521">
        <v>2.57415771484375E-2</v>
      </c>
      <c r="BW521">
        <v>2.1776199340820309E-2</v>
      </c>
      <c r="BY521">
        <f t="shared" ref="BY521:BY584" si="85">100*BV521</f>
        <v>2.57415771484375</v>
      </c>
      <c r="BZ521">
        <f t="shared" ref="BZ521:BZ584" si="86">100*BW521</f>
        <v>2.1776199340820308</v>
      </c>
    </row>
    <row r="522" spans="43:78">
      <c r="AQ522">
        <v>0</v>
      </c>
      <c r="AR522">
        <v>7.3337554931640616E-3</v>
      </c>
      <c r="AS522" s="24">
        <f t="shared" si="80"/>
        <v>7.3607133384347989E-3</v>
      </c>
      <c r="AT522">
        <f t="shared" si="81"/>
        <v>7.3337554931640616E-3</v>
      </c>
      <c r="AU522">
        <f t="shared" si="82"/>
        <v>0</v>
      </c>
      <c r="AW522">
        <v>0</v>
      </c>
      <c r="AX522">
        <f t="shared" si="79"/>
        <v>0</v>
      </c>
      <c r="BO522">
        <v>0</v>
      </c>
      <c r="BP522">
        <v>0.73337554931640625</v>
      </c>
      <c r="BQ522" s="24">
        <f t="shared" si="78"/>
        <v>7.3607133384347989E-3</v>
      </c>
      <c r="BR522">
        <f t="shared" si="83"/>
        <v>0.73337554931640625</v>
      </c>
      <c r="BS522">
        <f t="shared" si="84"/>
        <v>0</v>
      </c>
      <c r="BV522">
        <v>0</v>
      </c>
      <c r="BW522">
        <v>7.3337554931640616E-3</v>
      </c>
      <c r="BY522">
        <f t="shared" si="85"/>
        <v>0</v>
      </c>
      <c r="BZ522">
        <f t="shared" si="86"/>
        <v>0.73337554931640614</v>
      </c>
    </row>
    <row r="523" spans="43:78">
      <c r="AQ523">
        <v>0</v>
      </c>
      <c r="AR523">
        <v>0</v>
      </c>
      <c r="AS523" s="24">
        <f t="shared" si="80"/>
        <v>0</v>
      </c>
      <c r="AT523">
        <f t="shared" si="81"/>
        <v>0</v>
      </c>
      <c r="AU523">
        <f t="shared" si="82"/>
        <v>1</v>
      </c>
      <c r="AW523">
        <v>0</v>
      </c>
      <c r="AX523">
        <f t="shared" si="79"/>
        <v>0</v>
      </c>
      <c r="BO523">
        <v>0</v>
      </c>
      <c r="BP523">
        <v>0</v>
      </c>
      <c r="BQ523" s="24">
        <f t="shared" si="78"/>
        <v>0</v>
      </c>
      <c r="BR523">
        <f t="shared" si="83"/>
        <v>0</v>
      </c>
      <c r="BS523">
        <f t="shared" si="84"/>
        <v>1</v>
      </c>
      <c r="BV523">
        <v>0</v>
      </c>
      <c r="BW523">
        <v>0</v>
      </c>
      <c r="BY523">
        <f t="shared" si="85"/>
        <v>0</v>
      </c>
      <c r="BZ523">
        <f t="shared" si="86"/>
        <v>0</v>
      </c>
    </row>
    <row r="524" spans="43:78">
      <c r="AQ524">
        <v>0</v>
      </c>
      <c r="AR524">
        <v>0</v>
      </c>
      <c r="AS524" s="24">
        <f t="shared" si="80"/>
        <v>0</v>
      </c>
      <c r="AT524">
        <f t="shared" si="81"/>
        <v>0</v>
      </c>
      <c r="AU524">
        <f t="shared" si="82"/>
        <v>1</v>
      </c>
      <c r="AW524">
        <v>0</v>
      </c>
      <c r="AX524">
        <f t="shared" si="79"/>
        <v>0</v>
      </c>
      <c r="BO524">
        <v>0</v>
      </c>
      <c r="BP524">
        <v>0</v>
      </c>
      <c r="BQ524" s="24">
        <f t="shared" si="78"/>
        <v>0</v>
      </c>
      <c r="BR524">
        <f t="shared" si="83"/>
        <v>0</v>
      </c>
      <c r="BS524">
        <f t="shared" si="84"/>
        <v>1</v>
      </c>
      <c r="BV524">
        <v>0</v>
      </c>
      <c r="BW524">
        <v>0</v>
      </c>
      <c r="BY524">
        <f t="shared" si="85"/>
        <v>0</v>
      </c>
      <c r="BZ524">
        <f t="shared" si="86"/>
        <v>0</v>
      </c>
    </row>
    <row r="525" spans="43:78">
      <c r="AQ525">
        <v>0</v>
      </c>
      <c r="AR525">
        <v>0</v>
      </c>
      <c r="AS525" s="24">
        <f t="shared" si="80"/>
        <v>0</v>
      </c>
      <c r="AT525">
        <f t="shared" si="81"/>
        <v>0</v>
      </c>
      <c r="AU525">
        <f t="shared" si="82"/>
        <v>1</v>
      </c>
      <c r="AW525">
        <v>5.60760498046875E-2</v>
      </c>
      <c r="AX525">
        <f t="shared" si="79"/>
        <v>1E-3</v>
      </c>
      <c r="BO525">
        <v>0</v>
      </c>
      <c r="BP525">
        <v>0</v>
      </c>
      <c r="BQ525" s="24">
        <f t="shared" si="78"/>
        <v>0</v>
      </c>
      <c r="BR525">
        <f t="shared" si="83"/>
        <v>0</v>
      </c>
      <c r="BS525">
        <f t="shared" si="84"/>
        <v>1</v>
      </c>
      <c r="BV525">
        <v>0</v>
      </c>
      <c r="BW525">
        <v>0</v>
      </c>
      <c r="BY525">
        <f t="shared" si="85"/>
        <v>0</v>
      </c>
      <c r="BZ525">
        <f t="shared" si="86"/>
        <v>0</v>
      </c>
    </row>
    <row r="526" spans="43:78">
      <c r="AQ526">
        <v>4.0435791015625E-4</v>
      </c>
      <c r="AR526">
        <v>5.60760498046875E-4</v>
      </c>
      <c r="AS526" s="24">
        <f t="shared" si="80"/>
        <v>1.5641481941304708E-4</v>
      </c>
      <c r="AT526">
        <f t="shared" si="81"/>
        <v>1.56402587890625E-4</v>
      </c>
      <c r="AU526">
        <f t="shared" si="82"/>
        <v>0</v>
      </c>
      <c r="AW526">
        <v>0</v>
      </c>
      <c r="AX526">
        <f t="shared" si="79"/>
        <v>0</v>
      </c>
      <c r="BO526">
        <v>4.0435791015625E-2</v>
      </c>
      <c r="BP526">
        <v>6.198883056640625E-2</v>
      </c>
      <c r="BQ526" s="24">
        <f t="shared" si="78"/>
        <v>1.5641481941304708E-4</v>
      </c>
      <c r="BR526">
        <f t="shared" si="83"/>
        <v>2.155303955078125E-2</v>
      </c>
      <c r="BS526">
        <f t="shared" si="84"/>
        <v>0</v>
      </c>
      <c r="BV526">
        <v>4.0435791015625E-4</v>
      </c>
      <c r="BW526">
        <v>5.60760498046875E-4</v>
      </c>
      <c r="BY526">
        <f t="shared" si="85"/>
        <v>4.0435791015625E-2</v>
      </c>
      <c r="BZ526">
        <f t="shared" si="86"/>
        <v>5.60760498046875E-2</v>
      </c>
    </row>
    <row r="527" spans="43:78">
      <c r="AQ527">
        <v>0</v>
      </c>
      <c r="AR527">
        <v>0</v>
      </c>
      <c r="AS527" s="24">
        <f t="shared" si="80"/>
        <v>0</v>
      </c>
      <c r="AT527">
        <f t="shared" si="81"/>
        <v>0</v>
      </c>
      <c r="AU527">
        <f t="shared" si="82"/>
        <v>1</v>
      </c>
      <c r="AW527">
        <v>0</v>
      </c>
      <c r="AX527">
        <f t="shared" si="79"/>
        <v>0</v>
      </c>
      <c r="BO527">
        <v>0</v>
      </c>
      <c r="BP527">
        <v>0</v>
      </c>
      <c r="BQ527" s="24">
        <f t="shared" si="78"/>
        <v>0</v>
      </c>
      <c r="BR527">
        <f t="shared" si="83"/>
        <v>0</v>
      </c>
      <c r="BS527">
        <f t="shared" si="84"/>
        <v>1</v>
      </c>
      <c r="BV527">
        <v>0</v>
      </c>
      <c r="BW527">
        <v>0</v>
      </c>
      <c r="BY527">
        <f t="shared" si="85"/>
        <v>0</v>
      </c>
      <c r="BZ527">
        <f t="shared" si="86"/>
        <v>0</v>
      </c>
    </row>
    <row r="528" spans="43:78">
      <c r="AQ528">
        <v>0</v>
      </c>
      <c r="AR528">
        <v>0</v>
      </c>
      <c r="AS528" s="24">
        <f t="shared" si="80"/>
        <v>0</v>
      </c>
      <c r="AT528">
        <f t="shared" si="81"/>
        <v>0</v>
      </c>
      <c r="AU528">
        <f t="shared" si="82"/>
        <v>1</v>
      </c>
      <c r="AW528">
        <v>35.404396057128913</v>
      </c>
      <c r="AX528">
        <f t="shared" si="79"/>
        <v>0.35399999999999998</v>
      </c>
      <c r="BO528">
        <v>0</v>
      </c>
      <c r="BP528">
        <v>0</v>
      </c>
      <c r="BQ528" s="24">
        <f t="shared" si="78"/>
        <v>0</v>
      </c>
      <c r="BR528">
        <f t="shared" si="83"/>
        <v>0</v>
      </c>
      <c r="BS528">
        <f t="shared" si="84"/>
        <v>1</v>
      </c>
      <c r="BV528">
        <v>0</v>
      </c>
      <c r="BW528">
        <v>0</v>
      </c>
      <c r="BY528">
        <f t="shared" si="85"/>
        <v>0</v>
      </c>
      <c r="BZ528">
        <f t="shared" si="86"/>
        <v>0</v>
      </c>
    </row>
    <row r="529" spans="43:78">
      <c r="AQ529">
        <v>0.33021354675292969</v>
      </c>
      <c r="AR529">
        <v>0.35404396057128912</v>
      </c>
      <c r="AS529" s="24">
        <f t="shared" si="80"/>
        <v>2.4116627134911361E-2</v>
      </c>
      <c r="AT529">
        <f t="shared" si="81"/>
        <v>2.3830413818359431E-2</v>
      </c>
      <c r="AU529">
        <f t="shared" si="82"/>
        <v>1</v>
      </c>
      <c r="AW529">
        <v>3.4091949462890621</v>
      </c>
      <c r="AX529">
        <f t="shared" si="79"/>
        <v>3.4000000000000002E-2</v>
      </c>
      <c r="BO529">
        <v>33.021354675292969</v>
      </c>
      <c r="BP529">
        <v>35.404396057128913</v>
      </c>
      <c r="BQ529" s="24">
        <f t="shared" si="78"/>
        <v>2.4116627134911361E-2</v>
      </c>
      <c r="BR529">
        <f t="shared" si="83"/>
        <v>2.3830413818359446</v>
      </c>
      <c r="BS529">
        <f t="shared" si="84"/>
        <v>1</v>
      </c>
      <c r="BV529">
        <v>0.33021354675292969</v>
      </c>
      <c r="BW529">
        <v>0.35404396057128912</v>
      </c>
      <c r="BY529">
        <f t="shared" si="85"/>
        <v>33.021354675292969</v>
      </c>
      <c r="BZ529">
        <f t="shared" si="86"/>
        <v>35.404396057128913</v>
      </c>
    </row>
    <row r="530" spans="43:78">
      <c r="AQ530">
        <v>3.3300399780273438E-2</v>
      </c>
      <c r="AR530">
        <v>3.4091949462890618E-2</v>
      </c>
      <c r="AS530" s="24">
        <f t="shared" si="80"/>
        <v>7.9186304074133637E-4</v>
      </c>
      <c r="AT530">
        <f t="shared" si="81"/>
        <v>7.9154968261718056E-4</v>
      </c>
      <c r="AU530">
        <f t="shared" si="82"/>
        <v>1</v>
      </c>
      <c r="AW530">
        <v>0</v>
      </c>
      <c r="AX530">
        <f t="shared" si="79"/>
        <v>0</v>
      </c>
      <c r="BO530">
        <v>3.3300399780273442</v>
      </c>
      <c r="BP530">
        <v>3.4091949462890621</v>
      </c>
      <c r="BQ530" s="24">
        <f t="shared" si="78"/>
        <v>7.9186304074133637E-4</v>
      </c>
      <c r="BR530">
        <f t="shared" si="83"/>
        <v>7.9154968261717862E-2</v>
      </c>
      <c r="BS530">
        <f t="shared" si="84"/>
        <v>1</v>
      </c>
      <c r="BV530">
        <v>3.3300399780273438E-2</v>
      </c>
      <c r="BW530">
        <v>3.4091949462890618E-2</v>
      </c>
      <c r="BY530">
        <f t="shared" si="85"/>
        <v>3.3300399780273438</v>
      </c>
      <c r="BZ530">
        <f t="shared" si="86"/>
        <v>3.4091949462890616</v>
      </c>
    </row>
    <row r="531" spans="43:78">
      <c r="AQ531">
        <v>0</v>
      </c>
      <c r="AR531">
        <v>0</v>
      </c>
      <c r="AS531" s="24">
        <f t="shared" si="80"/>
        <v>0</v>
      </c>
      <c r="AT531">
        <f t="shared" si="81"/>
        <v>0</v>
      </c>
      <c r="AU531">
        <f t="shared" si="82"/>
        <v>1</v>
      </c>
      <c r="AW531">
        <v>0</v>
      </c>
      <c r="AX531">
        <f t="shared" si="79"/>
        <v>0</v>
      </c>
      <c r="BO531">
        <v>0</v>
      </c>
      <c r="BP531">
        <v>0</v>
      </c>
      <c r="BQ531" s="24">
        <f t="shared" si="78"/>
        <v>0</v>
      </c>
      <c r="BR531">
        <f t="shared" si="83"/>
        <v>0</v>
      </c>
      <c r="BS531">
        <f t="shared" si="84"/>
        <v>1</v>
      </c>
      <c r="BV531">
        <v>0</v>
      </c>
      <c r="BW531">
        <v>0</v>
      </c>
      <c r="BY531">
        <f t="shared" si="85"/>
        <v>0</v>
      </c>
      <c r="BZ531">
        <f t="shared" si="86"/>
        <v>0</v>
      </c>
    </row>
    <row r="532" spans="43:78">
      <c r="AQ532">
        <v>0</v>
      </c>
      <c r="AR532">
        <v>0</v>
      </c>
      <c r="AS532" s="24">
        <f t="shared" si="80"/>
        <v>0</v>
      </c>
      <c r="AT532">
        <f t="shared" si="81"/>
        <v>0</v>
      </c>
      <c r="AU532">
        <f t="shared" si="82"/>
        <v>1</v>
      </c>
      <c r="AW532">
        <v>50.00762939453125</v>
      </c>
      <c r="AX532">
        <f t="shared" si="79"/>
        <v>0.5</v>
      </c>
      <c r="BO532">
        <v>0</v>
      </c>
      <c r="BP532">
        <v>0</v>
      </c>
      <c r="BQ532" s="24">
        <f t="shared" ref="BQ532:BQ595" si="87">(ABS(EXP(AQ532) - EXP(AR532)) / ABS(EXP(AQ532)))</f>
        <v>0</v>
      </c>
      <c r="BR532">
        <f t="shared" si="83"/>
        <v>0</v>
      </c>
      <c r="BS532">
        <f t="shared" si="84"/>
        <v>1</v>
      </c>
      <c r="BV532">
        <v>0</v>
      </c>
      <c r="BW532">
        <v>0</v>
      </c>
      <c r="BY532">
        <f t="shared" si="85"/>
        <v>0</v>
      </c>
      <c r="BZ532">
        <f t="shared" si="86"/>
        <v>0</v>
      </c>
    </row>
    <row r="533" spans="43:78">
      <c r="AQ533">
        <v>0.49981117248535162</v>
      </c>
      <c r="AR533">
        <v>0.5000762939453125</v>
      </c>
      <c r="AS533" s="24">
        <f t="shared" si="80"/>
        <v>2.6515660776121506E-4</v>
      </c>
      <c r="AT533">
        <f t="shared" si="81"/>
        <v>1.1253356933588199E-4</v>
      </c>
      <c r="AU533">
        <f t="shared" si="82"/>
        <v>1</v>
      </c>
      <c r="AW533">
        <v>0</v>
      </c>
      <c r="AX533">
        <f t="shared" si="79"/>
        <v>0</v>
      </c>
      <c r="BO533">
        <v>49.981117248535163</v>
      </c>
      <c r="BP533">
        <v>50.00762939453125</v>
      </c>
      <c r="BQ533" s="24">
        <f t="shared" si="87"/>
        <v>2.6515660776121506E-4</v>
      </c>
      <c r="BR533">
        <f t="shared" si="83"/>
        <v>1.1253356933586645E-2</v>
      </c>
      <c r="BS533">
        <f t="shared" si="84"/>
        <v>1</v>
      </c>
      <c r="BV533">
        <v>0.49981117248535162</v>
      </c>
      <c r="BW533">
        <v>0.5000762939453125</v>
      </c>
      <c r="BY533">
        <f t="shared" si="85"/>
        <v>49.981117248535163</v>
      </c>
      <c r="BZ533">
        <f t="shared" si="86"/>
        <v>50.00762939453125</v>
      </c>
    </row>
    <row r="534" spans="43:78">
      <c r="AQ534">
        <v>0</v>
      </c>
      <c r="AR534">
        <v>0</v>
      </c>
      <c r="AS534" s="24">
        <f t="shared" si="80"/>
        <v>0</v>
      </c>
      <c r="AT534">
        <f t="shared" si="81"/>
        <v>0</v>
      </c>
      <c r="AU534">
        <f t="shared" si="82"/>
        <v>1</v>
      </c>
      <c r="AW534">
        <v>0</v>
      </c>
      <c r="AX534">
        <f t="shared" si="79"/>
        <v>0</v>
      </c>
      <c r="BO534">
        <v>0</v>
      </c>
      <c r="BP534">
        <v>0</v>
      </c>
      <c r="BQ534" s="24">
        <f t="shared" si="87"/>
        <v>0</v>
      </c>
      <c r="BR534">
        <f t="shared" si="83"/>
        <v>0</v>
      </c>
      <c r="BS534">
        <f t="shared" si="84"/>
        <v>1</v>
      </c>
      <c r="BV534">
        <v>0</v>
      </c>
      <c r="BW534">
        <v>0</v>
      </c>
      <c r="BY534">
        <f t="shared" si="85"/>
        <v>0</v>
      </c>
      <c r="BZ534">
        <f t="shared" si="86"/>
        <v>0</v>
      </c>
    </row>
    <row r="535" spans="43:78">
      <c r="AQ535">
        <v>0</v>
      </c>
      <c r="AR535">
        <v>0</v>
      </c>
      <c r="AS535" s="24">
        <f t="shared" si="80"/>
        <v>0</v>
      </c>
      <c r="AT535">
        <f t="shared" si="81"/>
        <v>0</v>
      </c>
      <c r="AU535">
        <f t="shared" si="82"/>
        <v>1</v>
      </c>
      <c r="AW535">
        <v>0</v>
      </c>
      <c r="AX535">
        <f t="shared" si="79"/>
        <v>0</v>
      </c>
      <c r="BO535">
        <v>0</v>
      </c>
      <c r="BP535">
        <v>0</v>
      </c>
      <c r="BQ535" s="24">
        <f t="shared" si="87"/>
        <v>0</v>
      </c>
      <c r="BR535">
        <f t="shared" si="83"/>
        <v>0</v>
      </c>
      <c r="BS535">
        <f t="shared" si="84"/>
        <v>1</v>
      </c>
      <c r="BV535">
        <v>0</v>
      </c>
      <c r="BW535">
        <v>0</v>
      </c>
      <c r="BY535">
        <f t="shared" si="85"/>
        <v>0</v>
      </c>
      <c r="BZ535">
        <f t="shared" si="86"/>
        <v>0</v>
      </c>
    </row>
    <row r="536" spans="43:78">
      <c r="AQ536">
        <v>0</v>
      </c>
      <c r="AR536">
        <v>0</v>
      </c>
      <c r="AS536" s="24">
        <f t="shared" si="80"/>
        <v>0</v>
      </c>
      <c r="AT536">
        <f t="shared" si="81"/>
        <v>0</v>
      </c>
      <c r="AU536">
        <f t="shared" si="82"/>
        <v>1</v>
      </c>
      <c r="AW536">
        <v>0</v>
      </c>
      <c r="AX536">
        <f t="shared" si="79"/>
        <v>0</v>
      </c>
      <c r="BO536">
        <v>0</v>
      </c>
      <c r="BP536">
        <v>0</v>
      </c>
      <c r="BQ536" s="24">
        <f t="shared" si="87"/>
        <v>0</v>
      </c>
      <c r="BR536">
        <f t="shared" si="83"/>
        <v>0</v>
      </c>
      <c r="BS536">
        <f t="shared" si="84"/>
        <v>1</v>
      </c>
      <c r="BV536">
        <v>0</v>
      </c>
      <c r="BW536">
        <v>0</v>
      </c>
      <c r="BY536">
        <f t="shared" si="85"/>
        <v>0</v>
      </c>
      <c r="BZ536">
        <f t="shared" si="86"/>
        <v>0</v>
      </c>
    </row>
    <row r="537" spans="43:78">
      <c r="AQ537">
        <v>0</v>
      </c>
      <c r="AR537">
        <v>0</v>
      </c>
      <c r="AS537" s="24">
        <f t="shared" si="80"/>
        <v>0</v>
      </c>
      <c r="AT537">
        <f t="shared" si="81"/>
        <v>0</v>
      </c>
      <c r="AU537">
        <f t="shared" si="82"/>
        <v>1</v>
      </c>
      <c r="AW537">
        <v>1.49383544921875</v>
      </c>
      <c r="AX537">
        <f t="shared" si="79"/>
        <v>1.4999999999999999E-2</v>
      </c>
      <c r="BO537">
        <v>0</v>
      </c>
      <c r="BP537">
        <v>0</v>
      </c>
      <c r="BQ537" s="24">
        <f t="shared" si="87"/>
        <v>0</v>
      </c>
      <c r="BR537">
        <f t="shared" si="83"/>
        <v>0</v>
      </c>
      <c r="BS537">
        <f t="shared" si="84"/>
        <v>1</v>
      </c>
      <c r="BV537">
        <v>0</v>
      </c>
      <c r="BW537">
        <v>0</v>
      </c>
      <c r="BY537">
        <f t="shared" si="85"/>
        <v>0</v>
      </c>
      <c r="BZ537">
        <f t="shared" si="86"/>
        <v>0</v>
      </c>
    </row>
    <row r="538" spans="43:78">
      <c r="AQ538">
        <v>1.7438888549804691E-2</v>
      </c>
      <c r="AR538">
        <v>1.49383544921875E-2</v>
      </c>
      <c r="AS538" s="24">
        <f t="shared" si="80"/>
        <v>2.4974103265382815E-3</v>
      </c>
      <c r="AT538">
        <f t="shared" si="81"/>
        <v>2.500534057617191E-3</v>
      </c>
      <c r="AU538">
        <f t="shared" si="82"/>
        <v>1</v>
      </c>
      <c r="AW538">
        <v>0.2292633056640625</v>
      </c>
      <c r="AX538">
        <f t="shared" si="79"/>
        <v>2E-3</v>
      </c>
      <c r="BO538">
        <v>1.743888854980469</v>
      </c>
      <c r="BP538">
        <v>1.49383544921875</v>
      </c>
      <c r="BQ538" s="24">
        <f t="shared" si="87"/>
        <v>2.4974103265382815E-3</v>
      </c>
      <c r="BR538">
        <f t="shared" si="83"/>
        <v>0.25005340576171897</v>
      </c>
      <c r="BS538">
        <f t="shared" si="84"/>
        <v>1</v>
      </c>
      <c r="BV538">
        <v>1.7438888549804691E-2</v>
      </c>
      <c r="BW538">
        <v>1.49383544921875E-2</v>
      </c>
      <c r="BY538">
        <f t="shared" si="85"/>
        <v>1.7438888549804692</v>
      </c>
      <c r="BZ538">
        <f t="shared" si="86"/>
        <v>1.49383544921875</v>
      </c>
    </row>
    <row r="539" spans="43:78">
      <c r="AQ539">
        <v>1.9359588623046879E-3</v>
      </c>
      <c r="AR539">
        <v>2.292633056640625E-3</v>
      </c>
      <c r="AS539" s="24">
        <f t="shared" si="80"/>
        <v>3.5673781013971512E-4</v>
      </c>
      <c r="AT539">
        <f t="shared" si="81"/>
        <v>3.5667419433593707E-4</v>
      </c>
      <c r="AU539">
        <f t="shared" si="82"/>
        <v>1</v>
      </c>
      <c r="AW539">
        <v>0</v>
      </c>
      <c r="AX539">
        <f t="shared" si="79"/>
        <v>0</v>
      </c>
      <c r="BO539">
        <v>0.19359588623046881</v>
      </c>
      <c r="BP539">
        <v>0.2292633056640625</v>
      </c>
      <c r="BQ539" s="24">
        <f t="shared" si="87"/>
        <v>3.5673781013971512E-4</v>
      </c>
      <c r="BR539">
        <f t="shared" si="83"/>
        <v>3.5667419433593694E-2</v>
      </c>
      <c r="BS539">
        <f t="shared" si="84"/>
        <v>1</v>
      </c>
      <c r="BV539">
        <v>1.9359588623046879E-3</v>
      </c>
      <c r="BW539">
        <v>2.292633056640625E-3</v>
      </c>
      <c r="BY539">
        <f t="shared" si="85"/>
        <v>0.19359588623046881</v>
      </c>
      <c r="BZ539">
        <f t="shared" si="86"/>
        <v>0.2292633056640625</v>
      </c>
    </row>
    <row r="540" spans="43:78">
      <c r="AQ540">
        <v>0</v>
      </c>
      <c r="AR540">
        <v>0</v>
      </c>
      <c r="AS540" s="24">
        <f t="shared" si="80"/>
        <v>0</v>
      </c>
      <c r="AT540">
        <f t="shared" si="81"/>
        <v>0</v>
      </c>
      <c r="AU540">
        <f t="shared" si="82"/>
        <v>1</v>
      </c>
      <c r="AW540">
        <v>2.5293350219726558</v>
      </c>
      <c r="AX540">
        <f t="shared" si="79"/>
        <v>2.5000000000000001E-2</v>
      </c>
      <c r="BO540">
        <v>0</v>
      </c>
      <c r="BP540">
        <v>0</v>
      </c>
      <c r="BQ540" s="24">
        <f t="shared" si="87"/>
        <v>0</v>
      </c>
      <c r="BR540">
        <f t="shared" si="83"/>
        <v>0</v>
      </c>
      <c r="BS540">
        <f t="shared" si="84"/>
        <v>1</v>
      </c>
      <c r="BV540">
        <v>0</v>
      </c>
      <c r="BW540">
        <v>0</v>
      </c>
      <c r="BY540">
        <f t="shared" si="85"/>
        <v>0</v>
      </c>
      <c r="BZ540">
        <f t="shared" si="86"/>
        <v>0</v>
      </c>
    </row>
    <row r="541" spans="43:78">
      <c r="AQ541">
        <v>3.430938720703125E-2</v>
      </c>
      <c r="AR541">
        <v>2.5293350219726559E-2</v>
      </c>
      <c r="AS541" s="24">
        <f t="shared" si="80"/>
        <v>8.9755144016493652E-3</v>
      </c>
      <c r="AT541">
        <f t="shared" si="81"/>
        <v>9.016036987304691E-3</v>
      </c>
      <c r="AU541">
        <f t="shared" si="82"/>
        <v>0</v>
      </c>
      <c r="AW541">
        <v>0</v>
      </c>
      <c r="AX541">
        <f t="shared" si="79"/>
        <v>0</v>
      </c>
      <c r="BO541">
        <v>3.430938720703125</v>
      </c>
      <c r="BP541">
        <v>2.5293350219726558</v>
      </c>
      <c r="BQ541" s="24">
        <f t="shared" si="87"/>
        <v>8.9755144016493652E-3</v>
      </c>
      <c r="BR541">
        <f t="shared" si="83"/>
        <v>0.90160369873046919</v>
      </c>
      <c r="BS541">
        <f t="shared" si="84"/>
        <v>0</v>
      </c>
      <c r="BV541">
        <v>3.430938720703125E-2</v>
      </c>
      <c r="BW541">
        <v>2.5293350219726559E-2</v>
      </c>
      <c r="BY541">
        <f t="shared" si="85"/>
        <v>3.430938720703125</v>
      </c>
      <c r="BZ541">
        <f t="shared" si="86"/>
        <v>2.5293350219726558</v>
      </c>
    </row>
    <row r="542" spans="43:78">
      <c r="AQ542">
        <v>0</v>
      </c>
      <c r="AR542">
        <v>0</v>
      </c>
      <c r="AS542" s="24">
        <f t="shared" si="80"/>
        <v>0</v>
      </c>
      <c r="AT542">
        <f t="shared" si="81"/>
        <v>0</v>
      </c>
      <c r="AU542">
        <f t="shared" si="82"/>
        <v>1</v>
      </c>
      <c r="AW542">
        <v>2.6702880859375E-3</v>
      </c>
      <c r="AX542">
        <f t="shared" si="79"/>
        <v>0</v>
      </c>
      <c r="BO542">
        <v>0</v>
      </c>
      <c r="BP542">
        <v>0</v>
      </c>
      <c r="BQ542" s="24">
        <f t="shared" si="87"/>
        <v>0</v>
      </c>
      <c r="BR542">
        <f t="shared" si="83"/>
        <v>0</v>
      </c>
      <c r="BS542">
        <f t="shared" si="84"/>
        <v>1</v>
      </c>
      <c r="BV542">
        <v>0</v>
      </c>
      <c r="BW542">
        <v>0</v>
      </c>
      <c r="BY542">
        <f t="shared" si="85"/>
        <v>0</v>
      </c>
      <c r="BZ542">
        <f t="shared" si="86"/>
        <v>0</v>
      </c>
    </row>
    <row r="543" spans="43:78">
      <c r="AQ543">
        <v>7.62939453125E-6</v>
      </c>
      <c r="AR543">
        <v>2.6702880859375E-5</v>
      </c>
      <c r="AS543" s="24">
        <f t="shared" si="80"/>
        <v>1.9073668228231075E-5</v>
      </c>
      <c r="AT543">
        <f t="shared" si="81"/>
        <v>1.9073486328125E-5</v>
      </c>
      <c r="AU543">
        <f t="shared" si="82"/>
        <v>0</v>
      </c>
      <c r="AW543">
        <v>5.3934097290039063</v>
      </c>
      <c r="AX543">
        <f t="shared" si="79"/>
        <v>5.3999999999999999E-2</v>
      </c>
      <c r="BO543">
        <v>7.62939453125E-4</v>
      </c>
      <c r="BP543">
        <v>2.6702880859375E-3</v>
      </c>
      <c r="BQ543" s="24">
        <f t="shared" si="87"/>
        <v>1.9073668228231075E-5</v>
      </c>
      <c r="BR543">
        <f t="shared" si="83"/>
        <v>1.9073486328125E-3</v>
      </c>
      <c r="BS543">
        <f t="shared" si="84"/>
        <v>0</v>
      </c>
      <c r="BV543">
        <v>7.62939453125E-6</v>
      </c>
      <c r="BW543">
        <v>2.6702880859375E-5</v>
      </c>
      <c r="BY543">
        <f t="shared" si="85"/>
        <v>7.62939453125E-4</v>
      </c>
      <c r="BZ543">
        <f t="shared" si="86"/>
        <v>2.6702880859375E-3</v>
      </c>
    </row>
    <row r="544" spans="43:78">
      <c r="AQ544">
        <v>4.9655914306640618E-2</v>
      </c>
      <c r="AR544">
        <v>5.3934097290039063E-2</v>
      </c>
      <c r="AS544" s="24">
        <f t="shared" si="80"/>
        <v>4.2873474726782485E-3</v>
      </c>
      <c r="AT544">
        <f t="shared" si="81"/>
        <v>4.2781829833984444E-3</v>
      </c>
      <c r="AU544">
        <f t="shared" si="82"/>
        <v>1</v>
      </c>
      <c r="AW544">
        <v>1.369476318359375</v>
      </c>
      <c r="AX544">
        <f t="shared" si="79"/>
        <v>1.4E-2</v>
      </c>
      <c r="BO544">
        <v>4.9655914306640616</v>
      </c>
      <c r="BP544">
        <v>5.3934097290039063</v>
      </c>
      <c r="BQ544" s="24">
        <f t="shared" si="87"/>
        <v>4.2873474726782485E-3</v>
      </c>
      <c r="BR544">
        <f t="shared" si="83"/>
        <v>0.42781829833984464</v>
      </c>
      <c r="BS544">
        <f t="shared" si="84"/>
        <v>1</v>
      </c>
      <c r="BV544">
        <v>4.9655914306640618E-2</v>
      </c>
      <c r="BW544">
        <v>5.3934097290039063E-2</v>
      </c>
      <c r="BY544">
        <f t="shared" si="85"/>
        <v>4.9655914306640616</v>
      </c>
      <c r="BZ544">
        <f t="shared" si="86"/>
        <v>5.3934097290039063</v>
      </c>
    </row>
    <row r="545" spans="43:78">
      <c r="AQ545">
        <v>7.274627685546875E-3</v>
      </c>
      <c r="AR545">
        <v>1.369476318359375E-2</v>
      </c>
      <c r="AS545" s="24">
        <f t="shared" si="80"/>
        <v>6.4407887431739202E-3</v>
      </c>
      <c r="AT545">
        <f t="shared" si="81"/>
        <v>6.420135498046875E-3</v>
      </c>
      <c r="AU545">
        <f t="shared" si="82"/>
        <v>0</v>
      </c>
      <c r="AW545">
        <v>0</v>
      </c>
      <c r="AX545">
        <f t="shared" si="79"/>
        <v>0</v>
      </c>
      <c r="BO545">
        <v>0.7274627685546875</v>
      </c>
      <c r="BP545">
        <v>1.369476318359375</v>
      </c>
      <c r="BQ545" s="24">
        <f t="shared" si="87"/>
        <v>6.4407887431739202E-3</v>
      </c>
      <c r="BR545">
        <f t="shared" si="83"/>
        <v>0.6420135498046875</v>
      </c>
      <c r="BS545">
        <f t="shared" si="84"/>
        <v>0</v>
      </c>
      <c r="BV545">
        <v>7.274627685546875E-3</v>
      </c>
      <c r="BW545">
        <v>1.369476318359375E-2</v>
      </c>
      <c r="BY545">
        <f t="shared" si="85"/>
        <v>0.7274627685546875</v>
      </c>
      <c r="BZ545">
        <f t="shared" si="86"/>
        <v>1.369476318359375</v>
      </c>
    </row>
    <row r="546" spans="43:78">
      <c r="AQ546">
        <v>0</v>
      </c>
      <c r="AR546">
        <v>0</v>
      </c>
      <c r="AS546" s="24">
        <f t="shared" si="80"/>
        <v>0</v>
      </c>
      <c r="AT546">
        <f t="shared" si="81"/>
        <v>0</v>
      </c>
      <c r="AU546">
        <f t="shared" si="82"/>
        <v>1</v>
      </c>
      <c r="AW546">
        <v>0.2185821533203125</v>
      </c>
      <c r="AX546">
        <f t="shared" si="79"/>
        <v>2E-3</v>
      </c>
      <c r="BO546">
        <v>0</v>
      </c>
      <c r="BP546">
        <v>0</v>
      </c>
      <c r="BQ546" s="24">
        <f t="shared" si="87"/>
        <v>0</v>
      </c>
      <c r="BR546">
        <f t="shared" si="83"/>
        <v>0</v>
      </c>
      <c r="BS546">
        <f t="shared" si="84"/>
        <v>1</v>
      </c>
      <c r="BV546">
        <v>0</v>
      </c>
      <c r="BW546">
        <v>0</v>
      </c>
      <c r="BY546">
        <f t="shared" si="85"/>
        <v>0</v>
      </c>
      <c r="BZ546">
        <f t="shared" si="86"/>
        <v>0</v>
      </c>
    </row>
    <row r="547" spans="43:78">
      <c r="AQ547">
        <v>0</v>
      </c>
      <c r="AR547">
        <v>2.185821533203125E-3</v>
      </c>
      <c r="AS547" s="24">
        <f t="shared" si="80"/>
        <v>2.1882121826175549E-3</v>
      </c>
      <c r="AT547">
        <f t="shared" si="81"/>
        <v>2.185821533203125E-3</v>
      </c>
      <c r="AU547">
        <f t="shared" si="82"/>
        <v>0</v>
      </c>
      <c r="AW547">
        <v>1.252937316894531</v>
      </c>
      <c r="AX547">
        <f t="shared" si="79"/>
        <v>1.2999999999999999E-2</v>
      </c>
      <c r="BO547">
        <v>0</v>
      </c>
      <c r="BP547">
        <v>0.2185821533203125</v>
      </c>
      <c r="BQ547" s="24">
        <f t="shared" si="87"/>
        <v>2.1882121826175549E-3</v>
      </c>
      <c r="BR547">
        <f t="shared" si="83"/>
        <v>0.2185821533203125</v>
      </c>
      <c r="BS547">
        <f t="shared" si="84"/>
        <v>0</v>
      </c>
      <c r="BV547">
        <v>0</v>
      </c>
      <c r="BW547">
        <v>2.185821533203125E-3</v>
      </c>
      <c r="BY547">
        <f t="shared" si="85"/>
        <v>0</v>
      </c>
      <c r="BZ547">
        <f t="shared" si="86"/>
        <v>0.2185821533203125</v>
      </c>
    </row>
    <row r="548" spans="43:78">
      <c r="AQ548">
        <v>1.360321044921875E-2</v>
      </c>
      <c r="AR548">
        <v>1.2529373168945311E-2</v>
      </c>
      <c r="AS548" s="24">
        <f t="shared" si="80"/>
        <v>1.0732609233439939E-3</v>
      </c>
      <c r="AT548">
        <f t="shared" si="81"/>
        <v>1.0738372802734392E-3</v>
      </c>
      <c r="AU548">
        <f t="shared" si="82"/>
        <v>1</v>
      </c>
      <c r="AW548">
        <v>0</v>
      </c>
      <c r="AX548">
        <f t="shared" si="79"/>
        <v>0</v>
      </c>
      <c r="BO548">
        <v>1.360321044921875</v>
      </c>
      <c r="BP548">
        <v>1.484489440917969</v>
      </c>
      <c r="BQ548" s="24">
        <f t="shared" si="87"/>
        <v>1.0732609233439939E-3</v>
      </c>
      <c r="BR548">
        <f t="shared" si="83"/>
        <v>0.12416839599609397</v>
      </c>
      <c r="BS548">
        <f t="shared" si="84"/>
        <v>1</v>
      </c>
      <c r="BV548">
        <v>1.360321044921875E-2</v>
      </c>
      <c r="BW548">
        <v>1.2529373168945311E-2</v>
      </c>
      <c r="BY548">
        <f t="shared" si="85"/>
        <v>1.360321044921875</v>
      </c>
      <c r="BZ548">
        <f t="shared" si="86"/>
        <v>1.252937316894531</v>
      </c>
    </row>
    <row r="549" spans="43:78">
      <c r="AQ549">
        <v>0</v>
      </c>
      <c r="AR549">
        <v>0</v>
      </c>
      <c r="AS549" s="24">
        <f t="shared" si="80"/>
        <v>0</v>
      </c>
      <c r="AT549">
        <f t="shared" si="81"/>
        <v>0</v>
      </c>
      <c r="AU549">
        <f t="shared" si="82"/>
        <v>1</v>
      </c>
      <c r="AW549">
        <v>0</v>
      </c>
      <c r="AX549">
        <f t="shared" si="79"/>
        <v>0</v>
      </c>
      <c r="BO549">
        <v>0</v>
      </c>
      <c r="BP549">
        <v>0</v>
      </c>
      <c r="BQ549" s="24">
        <f t="shared" si="87"/>
        <v>0</v>
      </c>
      <c r="BR549">
        <f t="shared" si="83"/>
        <v>0</v>
      </c>
      <c r="BS549">
        <f t="shared" si="84"/>
        <v>1</v>
      </c>
      <c r="BV549">
        <v>0</v>
      </c>
      <c r="BW549">
        <v>0</v>
      </c>
      <c r="BY549">
        <f t="shared" si="85"/>
        <v>0</v>
      </c>
      <c r="BZ549">
        <f t="shared" si="86"/>
        <v>0</v>
      </c>
    </row>
    <row r="550" spans="43:78">
      <c r="AQ550">
        <v>0</v>
      </c>
      <c r="AR550">
        <v>0</v>
      </c>
      <c r="AS550" s="24">
        <f t="shared" si="80"/>
        <v>0</v>
      </c>
      <c r="AT550">
        <f t="shared" si="81"/>
        <v>0</v>
      </c>
      <c r="AU550">
        <f t="shared" si="82"/>
        <v>1</v>
      </c>
      <c r="AW550">
        <v>1.235389709472656</v>
      </c>
      <c r="AX550">
        <f t="shared" si="79"/>
        <v>1.2E-2</v>
      </c>
      <c r="BO550">
        <v>0</v>
      </c>
      <c r="BP550">
        <v>0</v>
      </c>
      <c r="BQ550" s="24">
        <f t="shared" si="87"/>
        <v>0</v>
      </c>
      <c r="BR550">
        <f t="shared" si="83"/>
        <v>0</v>
      </c>
      <c r="BS550">
        <f t="shared" si="84"/>
        <v>1</v>
      </c>
      <c r="BV550">
        <v>0</v>
      </c>
      <c r="BW550">
        <v>0</v>
      </c>
      <c r="BY550">
        <f t="shared" si="85"/>
        <v>0</v>
      </c>
      <c r="BZ550">
        <f t="shared" si="86"/>
        <v>0</v>
      </c>
    </row>
    <row r="551" spans="43:78">
      <c r="AQ551">
        <v>6.0443878173828116E-3</v>
      </c>
      <c r="AR551">
        <v>1.2353897094726561E-2</v>
      </c>
      <c r="AS551" s="24">
        <f t="shared" si="80"/>
        <v>6.3294561606186623E-3</v>
      </c>
      <c r="AT551">
        <f t="shared" si="81"/>
        <v>6.3095092773437491E-3</v>
      </c>
      <c r="AU551">
        <f t="shared" si="82"/>
        <v>0</v>
      </c>
      <c r="AW551">
        <v>38.505363464355469</v>
      </c>
      <c r="AX551">
        <f t="shared" si="79"/>
        <v>0.38500000000000001</v>
      </c>
      <c r="BO551">
        <v>0.60443878173828125</v>
      </c>
      <c r="BP551">
        <v>0.571441650390625</v>
      </c>
      <c r="BQ551" s="24">
        <f t="shared" si="87"/>
        <v>6.3294561606186623E-3</v>
      </c>
      <c r="BR551">
        <f t="shared" si="83"/>
        <v>3.299713134765625E-2</v>
      </c>
      <c r="BS551">
        <f t="shared" si="84"/>
        <v>1</v>
      </c>
      <c r="BV551">
        <v>6.0443878173828116E-3</v>
      </c>
      <c r="BW551">
        <v>1.2353897094726561E-2</v>
      </c>
      <c r="BY551">
        <f t="shared" si="85"/>
        <v>0.60443878173828114</v>
      </c>
      <c r="BZ551">
        <f t="shared" si="86"/>
        <v>1.235389709472656</v>
      </c>
    </row>
    <row r="552" spans="43:78">
      <c r="AQ552">
        <v>0.38003730773925781</v>
      </c>
      <c r="AR552">
        <v>0.38505363464355469</v>
      </c>
      <c r="AS552" s="24">
        <f t="shared" si="80"/>
        <v>5.0289297365990158E-3</v>
      </c>
      <c r="AT552">
        <f t="shared" si="81"/>
        <v>5.016326904296875E-3</v>
      </c>
      <c r="AU552">
        <f t="shared" si="82"/>
        <v>1</v>
      </c>
      <c r="AW552">
        <v>0</v>
      </c>
      <c r="AX552">
        <f t="shared" si="79"/>
        <v>0</v>
      </c>
      <c r="BO552">
        <v>38.003730773925781</v>
      </c>
      <c r="BP552">
        <v>38.505363464355469</v>
      </c>
      <c r="BQ552" s="24">
        <f t="shared" si="87"/>
        <v>5.0289297365990158E-3</v>
      </c>
      <c r="BR552">
        <f t="shared" si="83"/>
        <v>0.5016326904296875</v>
      </c>
      <c r="BS552">
        <f t="shared" si="84"/>
        <v>1</v>
      </c>
      <c r="BV552">
        <v>0.38003730773925781</v>
      </c>
      <c r="BW552">
        <v>0.38505363464355469</v>
      </c>
      <c r="BY552">
        <f t="shared" si="85"/>
        <v>38.003730773925781</v>
      </c>
      <c r="BZ552">
        <f t="shared" si="86"/>
        <v>38.505363464355469</v>
      </c>
    </row>
    <row r="553" spans="43:78">
      <c r="AQ553">
        <v>0</v>
      </c>
      <c r="AR553">
        <v>0</v>
      </c>
      <c r="AS553" s="24">
        <f t="shared" si="80"/>
        <v>0</v>
      </c>
      <c r="AT553">
        <f t="shared" si="81"/>
        <v>0</v>
      </c>
      <c r="AU553">
        <f t="shared" si="82"/>
        <v>1</v>
      </c>
      <c r="AW553">
        <v>35.404396057128913</v>
      </c>
      <c r="AX553">
        <f t="shared" si="79"/>
        <v>0.35399999999999998</v>
      </c>
      <c r="BO553">
        <v>0</v>
      </c>
      <c r="BP553">
        <v>0</v>
      </c>
      <c r="BQ553" s="24">
        <f t="shared" si="87"/>
        <v>0</v>
      </c>
      <c r="BR553">
        <f t="shared" si="83"/>
        <v>0</v>
      </c>
      <c r="BS553">
        <f t="shared" si="84"/>
        <v>1</v>
      </c>
      <c r="BV553">
        <v>0</v>
      </c>
      <c r="BW553">
        <v>0</v>
      </c>
      <c r="BY553">
        <f t="shared" si="85"/>
        <v>0</v>
      </c>
      <c r="BZ553">
        <f t="shared" si="86"/>
        <v>0</v>
      </c>
    </row>
    <row r="554" spans="43:78">
      <c r="AQ554">
        <v>0.36511611938476563</v>
      </c>
      <c r="AR554">
        <v>0.35404396057128912</v>
      </c>
      <c r="AS554" s="24">
        <f t="shared" si="80"/>
        <v>1.1011088065900112E-2</v>
      </c>
      <c r="AT554">
        <f t="shared" si="81"/>
        <v>1.1072158813476507E-2</v>
      </c>
      <c r="AU554">
        <f t="shared" si="82"/>
        <v>1</v>
      </c>
      <c r="AW554">
        <v>0</v>
      </c>
      <c r="AX554">
        <f t="shared" si="79"/>
        <v>0</v>
      </c>
      <c r="BO554">
        <v>36.511611938476563</v>
      </c>
      <c r="BP554">
        <v>35.404396057128913</v>
      </c>
      <c r="BQ554" s="24">
        <f t="shared" si="87"/>
        <v>1.1011088065900112E-2</v>
      </c>
      <c r="BR554">
        <f t="shared" si="83"/>
        <v>1.1072158813476491</v>
      </c>
      <c r="BS554">
        <f t="shared" si="84"/>
        <v>1</v>
      </c>
      <c r="BV554">
        <v>0.36511611938476563</v>
      </c>
      <c r="BW554">
        <v>0.35404396057128912</v>
      </c>
      <c r="BY554">
        <f t="shared" si="85"/>
        <v>36.511611938476563</v>
      </c>
      <c r="BZ554">
        <f t="shared" si="86"/>
        <v>35.404396057128913</v>
      </c>
    </row>
    <row r="555" spans="43:78">
      <c r="AQ555">
        <v>0</v>
      </c>
      <c r="AR555">
        <v>0</v>
      </c>
      <c r="AS555" s="24">
        <f t="shared" si="80"/>
        <v>0</v>
      </c>
      <c r="AT555">
        <f t="shared" si="81"/>
        <v>0</v>
      </c>
      <c r="AU555">
        <f t="shared" si="82"/>
        <v>1</v>
      </c>
      <c r="AW555">
        <v>0</v>
      </c>
      <c r="AX555">
        <f t="shared" si="79"/>
        <v>0</v>
      </c>
      <c r="BO555">
        <v>0</v>
      </c>
      <c r="BP555">
        <v>0</v>
      </c>
      <c r="BQ555" s="24">
        <f t="shared" si="87"/>
        <v>0</v>
      </c>
      <c r="BR555">
        <f t="shared" si="83"/>
        <v>0</v>
      </c>
      <c r="BS555">
        <f t="shared" si="84"/>
        <v>1</v>
      </c>
      <c r="BV555">
        <v>0</v>
      </c>
      <c r="BW555">
        <v>0</v>
      </c>
      <c r="BY555">
        <f t="shared" si="85"/>
        <v>0</v>
      </c>
      <c r="BZ555">
        <f t="shared" si="86"/>
        <v>0</v>
      </c>
    </row>
    <row r="556" spans="43:78">
      <c r="AQ556">
        <v>0</v>
      </c>
      <c r="AR556">
        <v>0</v>
      </c>
      <c r="AS556" s="24">
        <f t="shared" si="80"/>
        <v>0</v>
      </c>
      <c r="AT556">
        <f t="shared" si="81"/>
        <v>0</v>
      </c>
      <c r="AU556">
        <f t="shared" si="82"/>
        <v>1</v>
      </c>
      <c r="AW556">
        <v>0</v>
      </c>
      <c r="AX556">
        <f t="shared" si="79"/>
        <v>0</v>
      </c>
      <c r="BO556">
        <v>0</v>
      </c>
      <c r="BP556">
        <v>0</v>
      </c>
      <c r="BQ556" s="24">
        <f t="shared" si="87"/>
        <v>0</v>
      </c>
      <c r="BR556">
        <f t="shared" si="83"/>
        <v>0</v>
      </c>
      <c r="BS556">
        <f t="shared" si="84"/>
        <v>1</v>
      </c>
      <c r="BV556">
        <v>0</v>
      </c>
      <c r="BW556">
        <v>0</v>
      </c>
      <c r="BY556">
        <f t="shared" si="85"/>
        <v>0</v>
      </c>
      <c r="BZ556">
        <f t="shared" si="86"/>
        <v>0</v>
      </c>
    </row>
    <row r="557" spans="43:78">
      <c r="AQ557">
        <v>0</v>
      </c>
      <c r="AR557">
        <v>0</v>
      </c>
      <c r="AS557" s="24">
        <f t="shared" si="80"/>
        <v>0</v>
      </c>
      <c r="AT557">
        <f t="shared" si="81"/>
        <v>0</v>
      </c>
      <c r="AU557">
        <f t="shared" si="82"/>
        <v>1</v>
      </c>
      <c r="AW557">
        <v>48.082733154296882</v>
      </c>
      <c r="AX557">
        <f t="shared" si="79"/>
        <v>0.48099999999999998</v>
      </c>
      <c r="BO557">
        <v>0</v>
      </c>
      <c r="BP557">
        <v>0</v>
      </c>
      <c r="BQ557" s="24">
        <f t="shared" si="87"/>
        <v>0</v>
      </c>
      <c r="BR557">
        <f t="shared" si="83"/>
        <v>0</v>
      </c>
      <c r="BS557">
        <f t="shared" si="84"/>
        <v>1</v>
      </c>
      <c r="BV557">
        <v>0</v>
      </c>
      <c r="BW557">
        <v>0</v>
      </c>
      <c r="BY557">
        <f t="shared" si="85"/>
        <v>0</v>
      </c>
      <c r="BZ557">
        <f t="shared" si="86"/>
        <v>0</v>
      </c>
    </row>
    <row r="558" spans="43:78">
      <c r="AQ558">
        <v>0.49007034301757813</v>
      </c>
      <c r="AR558">
        <v>0.48082733154296881</v>
      </c>
      <c r="AS558" s="24">
        <f t="shared" si="80"/>
        <v>9.2004261505945865E-3</v>
      </c>
      <c r="AT558">
        <f t="shared" si="81"/>
        <v>9.2430114746093195E-3</v>
      </c>
      <c r="AU558">
        <f t="shared" si="82"/>
        <v>1</v>
      </c>
      <c r="AW558">
        <v>0.14667510986328119</v>
      </c>
      <c r="AX558">
        <f t="shared" si="79"/>
        <v>1E-3</v>
      </c>
      <c r="BO558">
        <v>49.007034301757813</v>
      </c>
      <c r="BP558">
        <v>48.082733154296882</v>
      </c>
      <c r="BQ558" s="24">
        <f t="shared" si="87"/>
        <v>9.2004261505945865E-3</v>
      </c>
      <c r="BR558">
        <f t="shared" si="83"/>
        <v>0.92430114746093039</v>
      </c>
      <c r="BS558">
        <f t="shared" si="84"/>
        <v>1</v>
      </c>
      <c r="BV558">
        <v>0.49007034301757813</v>
      </c>
      <c r="BW558">
        <v>0.48082733154296881</v>
      </c>
      <c r="BY558">
        <f t="shared" si="85"/>
        <v>49.007034301757813</v>
      </c>
      <c r="BZ558">
        <f t="shared" si="86"/>
        <v>48.082733154296882</v>
      </c>
    </row>
    <row r="559" spans="43:78">
      <c r="AQ559">
        <v>1.1157989501953121E-3</v>
      </c>
      <c r="AR559">
        <v>1.4667510986328121E-3</v>
      </c>
      <c r="AS559" s="24">
        <f t="shared" si="80"/>
        <v>3.5101373934768058E-4</v>
      </c>
      <c r="AT559">
        <f t="shared" si="81"/>
        <v>3.509521484375E-4</v>
      </c>
      <c r="AU559">
        <f t="shared" si="82"/>
        <v>0</v>
      </c>
      <c r="AW559">
        <v>0</v>
      </c>
      <c r="AX559">
        <f t="shared" si="79"/>
        <v>0</v>
      </c>
      <c r="BO559">
        <v>0.11157989501953119</v>
      </c>
      <c r="BP559">
        <v>0.14667510986328119</v>
      </c>
      <c r="BQ559" s="24">
        <f t="shared" si="87"/>
        <v>3.5101373934768058E-4</v>
      </c>
      <c r="BR559">
        <f t="shared" si="83"/>
        <v>3.509521484375E-2</v>
      </c>
      <c r="BS559">
        <f t="shared" si="84"/>
        <v>0</v>
      </c>
      <c r="BV559">
        <v>1.1157989501953121E-3</v>
      </c>
      <c r="BW559">
        <v>1.4667510986328121E-3</v>
      </c>
      <c r="BY559">
        <f t="shared" si="85"/>
        <v>0.11157989501953121</v>
      </c>
      <c r="BZ559">
        <f t="shared" si="86"/>
        <v>0.14667510986328119</v>
      </c>
    </row>
    <row r="560" spans="43:78">
      <c r="AQ560">
        <v>0</v>
      </c>
      <c r="AR560">
        <v>0</v>
      </c>
      <c r="AS560" s="24">
        <f t="shared" si="80"/>
        <v>0</v>
      </c>
      <c r="AT560">
        <f t="shared" si="81"/>
        <v>0</v>
      </c>
      <c r="AU560">
        <f t="shared" si="82"/>
        <v>1</v>
      </c>
      <c r="AW560">
        <v>0</v>
      </c>
      <c r="AX560">
        <f t="shared" si="79"/>
        <v>0</v>
      </c>
      <c r="BO560">
        <v>0</v>
      </c>
      <c r="BP560">
        <v>0</v>
      </c>
      <c r="BQ560" s="24">
        <f t="shared" si="87"/>
        <v>0</v>
      </c>
      <c r="BR560">
        <f t="shared" si="83"/>
        <v>0</v>
      </c>
      <c r="BS560">
        <f t="shared" si="84"/>
        <v>1</v>
      </c>
      <c r="BV560">
        <v>0</v>
      </c>
      <c r="BW560">
        <v>0</v>
      </c>
      <c r="BY560">
        <f t="shared" si="85"/>
        <v>0</v>
      </c>
      <c r="BZ560">
        <f t="shared" si="86"/>
        <v>0</v>
      </c>
    </row>
    <row r="561" spans="43:78">
      <c r="AQ561">
        <v>0</v>
      </c>
      <c r="AR561">
        <v>0</v>
      </c>
      <c r="AS561" s="24">
        <f t="shared" si="80"/>
        <v>0</v>
      </c>
      <c r="AT561">
        <f t="shared" si="81"/>
        <v>0</v>
      </c>
      <c r="AU561">
        <f t="shared" si="82"/>
        <v>1</v>
      </c>
      <c r="AW561">
        <v>0</v>
      </c>
      <c r="AX561">
        <f t="shared" si="79"/>
        <v>0</v>
      </c>
      <c r="BO561">
        <v>0</v>
      </c>
      <c r="BP561">
        <v>0</v>
      </c>
      <c r="BQ561" s="24">
        <f t="shared" si="87"/>
        <v>0</v>
      </c>
      <c r="BR561">
        <f t="shared" si="83"/>
        <v>0</v>
      </c>
      <c r="BS561">
        <f t="shared" si="84"/>
        <v>1</v>
      </c>
      <c r="BV561">
        <v>0</v>
      </c>
      <c r="BW561">
        <v>0</v>
      </c>
      <c r="BY561">
        <f t="shared" si="85"/>
        <v>0</v>
      </c>
      <c r="BZ561">
        <f t="shared" si="86"/>
        <v>0</v>
      </c>
    </row>
    <row r="562" spans="43:78">
      <c r="AQ562">
        <v>0</v>
      </c>
      <c r="AR562">
        <v>0</v>
      </c>
      <c r="AS562" s="24">
        <f t="shared" si="80"/>
        <v>0</v>
      </c>
      <c r="AT562">
        <f t="shared" si="81"/>
        <v>0</v>
      </c>
      <c r="AU562">
        <f t="shared" si="82"/>
        <v>1</v>
      </c>
      <c r="AW562">
        <v>0</v>
      </c>
      <c r="AX562">
        <f t="shared" si="79"/>
        <v>0</v>
      </c>
      <c r="BO562">
        <v>0</v>
      </c>
      <c r="BP562">
        <v>0</v>
      </c>
      <c r="BQ562" s="24">
        <f t="shared" si="87"/>
        <v>0</v>
      </c>
      <c r="BR562">
        <f t="shared" si="83"/>
        <v>0</v>
      </c>
      <c r="BS562">
        <f t="shared" si="84"/>
        <v>1</v>
      </c>
      <c r="BV562">
        <v>0</v>
      </c>
      <c r="BW562">
        <v>0</v>
      </c>
      <c r="BY562">
        <f t="shared" si="85"/>
        <v>0</v>
      </c>
      <c r="BZ562">
        <f t="shared" si="86"/>
        <v>0</v>
      </c>
    </row>
    <row r="563" spans="43:78">
      <c r="AQ563">
        <v>0</v>
      </c>
      <c r="AR563">
        <v>0</v>
      </c>
      <c r="AS563" s="24">
        <f t="shared" si="80"/>
        <v>0</v>
      </c>
      <c r="AT563">
        <f t="shared" si="81"/>
        <v>0</v>
      </c>
      <c r="AU563">
        <f t="shared" si="82"/>
        <v>1</v>
      </c>
      <c r="AW563">
        <v>0</v>
      </c>
      <c r="AX563">
        <f t="shared" si="79"/>
        <v>0</v>
      </c>
      <c r="BO563">
        <v>0</v>
      </c>
      <c r="BP563">
        <v>0</v>
      </c>
      <c r="BQ563" s="24">
        <f t="shared" si="87"/>
        <v>0</v>
      </c>
      <c r="BR563">
        <f t="shared" si="83"/>
        <v>0</v>
      </c>
      <c r="BS563">
        <f t="shared" si="84"/>
        <v>1</v>
      </c>
      <c r="BV563">
        <v>0</v>
      </c>
      <c r="BW563">
        <v>0</v>
      </c>
      <c r="BY563">
        <f t="shared" si="85"/>
        <v>0</v>
      </c>
      <c r="BZ563">
        <f t="shared" si="86"/>
        <v>0</v>
      </c>
    </row>
    <row r="564" spans="43:78">
      <c r="AQ564">
        <v>0</v>
      </c>
      <c r="AR564">
        <v>0</v>
      </c>
      <c r="AS564" s="24">
        <f t="shared" si="80"/>
        <v>0</v>
      </c>
      <c r="AT564">
        <f t="shared" si="81"/>
        <v>0</v>
      </c>
      <c r="AU564">
        <f t="shared" si="82"/>
        <v>1</v>
      </c>
      <c r="AW564">
        <v>19.13814544677734</v>
      </c>
      <c r="AX564">
        <f t="shared" si="79"/>
        <v>0.191</v>
      </c>
      <c r="BO564">
        <v>0</v>
      </c>
      <c r="BP564">
        <v>0</v>
      </c>
      <c r="BQ564" s="24">
        <f t="shared" si="87"/>
        <v>0</v>
      </c>
      <c r="BR564">
        <f t="shared" si="83"/>
        <v>0</v>
      </c>
      <c r="BS564">
        <f t="shared" si="84"/>
        <v>1</v>
      </c>
      <c r="BV564">
        <v>0</v>
      </c>
      <c r="BW564">
        <v>0</v>
      </c>
      <c r="BY564">
        <f t="shared" si="85"/>
        <v>0</v>
      </c>
      <c r="BZ564">
        <f t="shared" si="86"/>
        <v>0</v>
      </c>
    </row>
    <row r="565" spans="43:78">
      <c r="AQ565">
        <v>0.2397727966308594</v>
      </c>
      <c r="AR565">
        <v>0.19138145446777341</v>
      </c>
      <c r="AS565" s="24">
        <f t="shared" si="80"/>
        <v>4.7239141384365621E-2</v>
      </c>
      <c r="AT565">
        <f t="shared" si="81"/>
        <v>4.8391342163085993E-2</v>
      </c>
      <c r="AU565">
        <f t="shared" si="82"/>
        <v>0</v>
      </c>
      <c r="AW565">
        <v>48.082733154296882</v>
      </c>
      <c r="AX565">
        <f t="shared" si="79"/>
        <v>0.48099999999999998</v>
      </c>
      <c r="BO565">
        <v>23.977279663085941</v>
      </c>
      <c r="BP565">
        <v>19.13814544677734</v>
      </c>
      <c r="BQ565" s="24">
        <f t="shared" si="87"/>
        <v>4.7239141384365621E-2</v>
      </c>
      <c r="BR565">
        <f t="shared" si="83"/>
        <v>4.8391342163086009</v>
      </c>
      <c r="BS565">
        <f t="shared" si="84"/>
        <v>0</v>
      </c>
      <c r="BV565">
        <v>0.2397727966308594</v>
      </c>
      <c r="BW565">
        <v>0.19138145446777341</v>
      </c>
      <c r="BY565">
        <f t="shared" si="85"/>
        <v>23.977279663085941</v>
      </c>
      <c r="BZ565">
        <f t="shared" si="86"/>
        <v>19.13814544677734</v>
      </c>
    </row>
    <row r="566" spans="43:78">
      <c r="AQ566">
        <v>0.49147796630859381</v>
      </c>
      <c r="AR566">
        <v>0.48082733154296881</v>
      </c>
      <c r="AS566" s="24">
        <f t="shared" si="80"/>
        <v>1.0594117581092286E-2</v>
      </c>
      <c r="AT566">
        <f t="shared" si="81"/>
        <v>1.0650634765625E-2</v>
      </c>
      <c r="AU566">
        <f t="shared" si="82"/>
        <v>1</v>
      </c>
      <c r="AW566">
        <v>0</v>
      </c>
      <c r="AX566">
        <f t="shared" si="79"/>
        <v>0</v>
      </c>
      <c r="BO566">
        <v>49.147796630859382</v>
      </c>
      <c r="BP566">
        <v>48.082733154296882</v>
      </c>
      <c r="BQ566" s="24">
        <f t="shared" si="87"/>
        <v>1.0594117581092286E-2</v>
      </c>
      <c r="BR566">
        <f t="shared" si="83"/>
        <v>1.0650634765625</v>
      </c>
      <c r="BS566">
        <f t="shared" si="84"/>
        <v>1</v>
      </c>
      <c r="BV566">
        <v>0.49147796630859381</v>
      </c>
      <c r="BW566">
        <v>0.48082733154296881</v>
      </c>
      <c r="BY566">
        <f t="shared" si="85"/>
        <v>49.147796630859382</v>
      </c>
      <c r="BZ566">
        <f t="shared" si="86"/>
        <v>48.082733154296882</v>
      </c>
    </row>
    <row r="567" spans="43:78">
      <c r="AQ567">
        <v>0</v>
      </c>
      <c r="AR567">
        <v>0</v>
      </c>
      <c r="AS567" s="24">
        <f t="shared" si="80"/>
        <v>0</v>
      </c>
      <c r="AT567">
        <f t="shared" si="81"/>
        <v>0</v>
      </c>
      <c r="AU567">
        <f t="shared" si="82"/>
        <v>1</v>
      </c>
      <c r="AW567">
        <v>0.90351104736328125</v>
      </c>
      <c r="AX567">
        <f t="shared" si="79"/>
        <v>8.9999999999999993E-3</v>
      </c>
      <c r="BO567">
        <v>0</v>
      </c>
      <c r="BP567">
        <v>0</v>
      </c>
      <c r="BQ567" s="24">
        <f t="shared" si="87"/>
        <v>0</v>
      </c>
      <c r="BR567">
        <f t="shared" si="83"/>
        <v>0</v>
      </c>
      <c r="BS567">
        <f t="shared" si="84"/>
        <v>1</v>
      </c>
      <c r="BV567">
        <v>0</v>
      </c>
      <c r="BW567">
        <v>0</v>
      </c>
      <c r="BY567">
        <f t="shared" si="85"/>
        <v>0</v>
      </c>
      <c r="BZ567">
        <f t="shared" si="86"/>
        <v>0</v>
      </c>
    </row>
    <row r="568" spans="43:78">
      <c r="AQ568">
        <v>2.2487640380859379E-3</v>
      </c>
      <c r="AR568">
        <v>9.0351104736328125E-3</v>
      </c>
      <c r="AS568" s="24">
        <f t="shared" si="80"/>
        <v>6.8094258633106947E-3</v>
      </c>
      <c r="AT568">
        <f t="shared" si="81"/>
        <v>6.786346435546875E-3</v>
      </c>
      <c r="AU568">
        <f t="shared" si="82"/>
        <v>0</v>
      </c>
      <c r="AW568">
        <v>4.807281494140625</v>
      </c>
      <c r="AX568">
        <f t="shared" si="79"/>
        <v>4.8000000000000001E-2</v>
      </c>
      <c r="BO568">
        <v>0.22487640380859381</v>
      </c>
      <c r="BP568">
        <v>1.525306701660156</v>
      </c>
      <c r="BQ568" s="24">
        <f t="shared" si="87"/>
        <v>6.8094258633106947E-3</v>
      </c>
      <c r="BR568">
        <f t="shared" si="83"/>
        <v>1.3004302978515623</v>
      </c>
      <c r="BS568">
        <f t="shared" si="84"/>
        <v>0</v>
      </c>
      <c r="BV568">
        <v>2.2487640380859379E-3</v>
      </c>
      <c r="BW568">
        <v>9.0351104736328125E-3</v>
      </c>
      <c r="BY568">
        <f t="shared" si="85"/>
        <v>0.22487640380859381</v>
      </c>
      <c r="BZ568">
        <f t="shared" si="86"/>
        <v>0.90351104736328125</v>
      </c>
    </row>
    <row r="569" spans="43:78">
      <c r="AQ569">
        <v>5.57403564453125E-2</v>
      </c>
      <c r="AR569">
        <v>4.807281494140625E-2</v>
      </c>
      <c r="AS569" s="24">
        <f t="shared" si="80"/>
        <v>7.63822089440449E-3</v>
      </c>
      <c r="AT569">
        <f t="shared" si="81"/>
        <v>7.66754150390625E-3</v>
      </c>
      <c r="AU569">
        <f t="shared" si="82"/>
        <v>1</v>
      </c>
      <c r="AW569">
        <v>0</v>
      </c>
      <c r="AX569">
        <f t="shared" si="79"/>
        <v>0</v>
      </c>
      <c r="BO569">
        <v>5.57403564453125</v>
      </c>
      <c r="BP569">
        <v>4.807281494140625</v>
      </c>
      <c r="BQ569" s="24">
        <f t="shared" si="87"/>
        <v>7.63822089440449E-3</v>
      </c>
      <c r="BR569">
        <f t="shared" si="83"/>
        <v>0.766754150390625</v>
      </c>
      <c r="BS569">
        <f t="shared" si="84"/>
        <v>1</v>
      </c>
      <c r="BV569">
        <v>5.57403564453125E-2</v>
      </c>
      <c r="BW569">
        <v>4.807281494140625E-2</v>
      </c>
      <c r="BY569">
        <f t="shared" si="85"/>
        <v>5.57403564453125</v>
      </c>
      <c r="BZ569">
        <f t="shared" si="86"/>
        <v>4.807281494140625</v>
      </c>
    </row>
    <row r="570" spans="43:78">
      <c r="AQ570">
        <v>0</v>
      </c>
      <c r="AR570">
        <v>0</v>
      </c>
      <c r="AS570" s="24">
        <f t="shared" si="80"/>
        <v>0</v>
      </c>
      <c r="AT570">
        <f t="shared" si="81"/>
        <v>0</v>
      </c>
      <c r="AU570">
        <f t="shared" si="82"/>
        <v>1</v>
      </c>
      <c r="AW570">
        <v>0</v>
      </c>
      <c r="AX570">
        <f t="shared" si="79"/>
        <v>0</v>
      </c>
      <c r="BO570">
        <v>0</v>
      </c>
      <c r="BP570">
        <v>0</v>
      </c>
      <c r="BQ570" s="24">
        <f t="shared" si="87"/>
        <v>0</v>
      </c>
      <c r="BR570">
        <f t="shared" si="83"/>
        <v>0</v>
      </c>
      <c r="BS570">
        <f t="shared" si="84"/>
        <v>1</v>
      </c>
      <c r="BV570">
        <v>0</v>
      </c>
      <c r="BW570">
        <v>0</v>
      </c>
      <c r="BY570">
        <f t="shared" si="85"/>
        <v>0</v>
      </c>
      <c r="BZ570">
        <f t="shared" si="86"/>
        <v>0</v>
      </c>
    </row>
    <row r="571" spans="43:78">
      <c r="AQ571">
        <v>0</v>
      </c>
      <c r="AR571">
        <v>0</v>
      </c>
      <c r="AS571" s="24">
        <f t="shared" si="80"/>
        <v>0</v>
      </c>
      <c r="AT571">
        <f t="shared" si="81"/>
        <v>0</v>
      </c>
      <c r="AU571">
        <f t="shared" si="82"/>
        <v>1</v>
      </c>
      <c r="AW571">
        <v>45.122337341308587</v>
      </c>
      <c r="AX571">
        <f t="shared" si="79"/>
        <v>0.45100000000000001</v>
      </c>
      <c r="BO571">
        <v>0</v>
      </c>
      <c r="BP571">
        <v>0</v>
      </c>
      <c r="BQ571" s="24">
        <f t="shared" si="87"/>
        <v>0</v>
      </c>
      <c r="BR571">
        <f t="shared" si="83"/>
        <v>0</v>
      </c>
      <c r="BS571">
        <f t="shared" si="84"/>
        <v>1</v>
      </c>
      <c r="BV571">
        <v>0</v>
      </c>
      <c r="BW571">
        <v>0</v>
      </c>
      <c r="BY571">
        <f t="shared" si="85"/>
        <v>0</v>
      </c>
      <c r="BZ571">
        <f t="shared" si="86"/>
        <v>0</v>
      </c>
    </row>
    <row r="572" spans="43:78">
      <c r="AQ572">
        <v>0.47240638732910162</v>
      </c>
      <c r="AR572">
        <v>0.45122337341308588</v>
      </c>
      <c r="AS572" s="24">
        <f t="shared" si="80"/>
        <v>2.0960229729857709E-2</v>
      </c>
      <c r="AT572">
        <f t="shared" si="81"/>
        <v>2.1183013916015736E-2</v>
      </c>
      <c r="AU572">
        <f t="shared" si="82"/>
        <v>1</v>
      </c>
      <c r="AW572">
        <v>6.1939239501953116</v>
      </c>
      <c r="AX572">
        <f t="shared" si="79"/>
        <v>6.2E-2</v>
      </c>
      <c r="BO572">
        <v>47.240638732910163</v>
      </c>
      <c r="BP572">
        <v>45.122337341308587</v>
      </c>
      <c r="BQ572" s="24">
        <f t="shared" si="87"/>
        <v>2.0960229729857709E-2</v>
      </c>
      <c r="BR572">
        <f t="shared" si="83"/>
        <v>2.1183013916015767</v>
      </c>
      <c r="BS572">
        <f t="shared" si="84"/>
        <v>1</v>
      </c>
      <c r="BV572">
        <v>0.47240638732910162</v>
      </c>
      <c r="BW572">
        <v>0.45122337341308588</v>
      </c>
      <c r="BY572">
        <f t="shared" si="85"/>
        <v>47.240638732910163</v>
      </c>
      <c r="BZ572">
        <f t="shared" si="86"/>
        <v>45.122337341308587</v>
      </c>
    </row>
    <row r="573" spans="43:78">
      <c r="AQ573">
        <v>7.1443557739257813E-2</v>
      </c>
      <c r="AR573">
        <v>6.1939239501953118E-2</v>
      </c>
      <c r="AS573" s="24">
        <f t="shared" si="80"/>
        <v>9.4592949561593132E-3</v>
      </c>
      <c r="AT573">
        <f t="shared" si="81"/>
        <v>9.5043182373046944E-3</v>
      </c>
      <c r="AU573">
        <f t="shared" si="82"/>
        <v>1</v>
      </c>
      <c r="AW573">
        <v>0</v>
      </c>
      <c r="AX573">
        <f t="shared" si="79"/>
        <v>0</v>
      </c>
      <c r="BO573">
        <v>7.1443557739257813</v>
      </c>
      <c r="BP573">
        <v>6.1939239501953116</v>
      </c>
      <c r="BQ573" s="24">
        <f t="shared" si="87"/>
        <v>9.4592949561593132E-3</v>
      </c>
      <c r="BR573">
        <f t="shared" si="83"/>
        <v>0.95043182373046964</v>
      </c>
      <c r="BS573">
        <f t="shared" si="84"/>
        <v>1</v>
      </c>
      <c r="BV573">
        <v>7.1443557739257813E-2</v>
      </c>
      <c r="BW573">
        <v>6.1939239501953118E-2</v>
      </c>
      <c r="BY573">
        <f t="shared" si="85"/>
        <v>7.1443557739257813</v>
      </c>
      <c r="BZ573">
        <f t="shared" si="86"/>
        <v>6.1939239501953116</v>
      </c>
    </row>
    <row r="574" spans="43:78">
      <c r="AQ574">
        <v>0</v>
      </c>
      <c r="AR574">
        <v>0</v>
      </c>
      <c r="AS574" s="24">
        <f t="shared" si="80"/>
        <v>0</v>
      </c>
      <c r="AT574">
        <f t="shared" si="81"/>
        <v>0</v>
      </c>
      <c r="AU574">
        <f t="shared" si="82"/>
        <v>1</v>
      </c>
      <c r="AW574">
        <v>33.381843566894531</v>
      </c>
      <c r="AX574">
        <f t="shared" si="79"/>
        <v>0.33400000000000002</v>
      </c>
      <c r="BO574">
        <v>0</v>
      </c>
      <c r="BP574">
        <v>0</v>
      </c>
      <c r="BQ574" s="24">
        <f t="shared" si="87"/>
        <v>0</v>
      </c>
      <c r="BR574">
        <f t="shared" si="83"/>
        <v>0</v>
      </c>
      <c r="BS574">
        <f t="shared" si="84"/>
        <v>1</v>
      </c>
      <c r="BV574">
        <v>0</v>
      </c>
      <c r="BW574">
        <v>0</v>
      </c>
      <c r="BY574">
        <f t="shared" si="85"/>
        <v>0</v>
      </c>
      <c r="BZ574">
        <f t="shared" si="86"/>
        <v>0</v>
      </c>
    </row>
    <row r="575" spans="43:78">
      <c r="AQ575">
        <v>0.33496475219726563</v>
      </c>
      <c r="AR575">
        <v>0.33381843566894531</v>
      </c>
      <c r="AS575" s="24">
        <f t="shared" si="80"/>
        <v>1.1456597585080871E-3</v>
      </c>
      <c r="AT575">
        <f t="shared" si="81"/>
        <v>1.1463165283203125E-3</v>
      </c>
      <c r="AU575">
        <f t="shared" si="82"/>
        <v>1</v>
      </c>
      <c r="AW575">
        <v>0</v>
      </c>
      <c r="AX575">
        <f t="shared" si="79"/>
        <v>0</v>
      </c>
      <c r="BO575">
        <v>33.496475219726563</v>
      </c>
      <c r="BP575">
        <v>33.381843566894531</v>
      </c>
      <c r="BQ575" s="24">
        <f t="shared" si="87"/>
        <v>1.1456597585080871E-3</v>
      </c>
      <c r="BR575">
        <f t="shared" si="83"/>
        <v>0.11463165283203125</v>
      </c>
      <c r="BS575">
        <f t="shared" si="84"/>
        <v>1</v>
      </c>
      <c r="BV575">
        <v>0.33496475219726563</v>
      </c>
      <c r="BW575">
        <v>0.33381843566894531</v>
      </c>
      <c r="BY575">
        <f t="shared" si="85"/>
        <v>33.496475219726563</v>
      </c>
      <c r="BZ575">
        <f t="shared" si="86"/>
        <v>33.381843566894531</v>
      </c>
    </row>
    <row r="576" spans="43:78">
      <c r="AQ576">
        <v>0</v>
      </c>
      <c r="AR576">
        <v>0</v>
      </c>
      <c r="AS576" s="24">
        <f t="shared" si="80"/>
        <v>0</v>
      </c>
      <c r="AT576">
        <f t="shared" si="81"/>
        <v>0</v>
      </c>
      <c r="AU576">
        <f t="shared" si="82"/>
        <v>1</v>
      </c>
      <c r="AW576">
        <v>28.43170166015625</v>
      </c>
      <c r="AX576">
        <f t="shared" si="79"/>
        <v>0.28399999999999997</v>
      </c>
      <c r="BO576">
        <v>0</v>
      </c>
      <c r="BP576">
        <v>0</v>
      </c>
      <c r="BQ576" s="24">
        <f t="shared" si="87"/>
        <v>0</v>
      </c>
      <c r="BR576">
        <f t="shared" si="83"/>
        <v>0</v>
      </c>
      <c r="BS576">
        <f t="shared" si="84"/>
        <v>1</v>
      </c>
      <c r="BV576">
        <v>0</v>
      </c>
      <c r="BW576">
        <v>0</v>
      </c>
      <c r="BY576">
        <f t="shared" si="85"/>
        <v>0</v>
      </c>
      <c r="BZ576">
        <f t="shared" si="86"/>
        <v>0</v>
      </c>
    </row>
    <row r="577" spans="43:78">
      <c r="AQ577">
        <v>0.29602813720703119</v>
      </c>
      <c r="AR577">
        <v>0.2843170166015625</v>
      </c>
      <c r="AS577" s="24">
        <f t="shared" si="80"/>
        <v>1.1642812347997447E-2</v>
      </c>
      <c r="AT577">
        <f t="shared" si="81"/>
        <v>1.1711120605468694E-2</v>
      </c>
      <c r="AU577">
        <f t="shared" si="82"/>
        <v>1</v>
      </c>
      <c r="AW577">
        <v>0</v>
      </c>
      <c r="AX577">
        <f t="shared" si="79"/>
        <v>0</v>
      </c>
      <c r="BO577">
        <v>29.602813720703121</v>
      </c>
      <c r="BP577">
        <v>28.43170166015625</v>
      </c>
      <c r="BQ577" s="24">
        <f t="shared" si="87"/>
        <v>1.1642812347997447E-2</v>
      </c>
      <c r="BR577">
        <f t="shared" si="83"/>
        <v>1.1711120605468714</v>
      </c>
      <c r="BS577">
        <f t="shared" si="84"/>
        <v>1</v>
      </c>
      <c r="BV577">
        <v>0.29602813720703119</v>
      </c>
      <c r="BW577">
        <v>0.2843170166015625</v>
      </c>
      <c r="BY577">
        <f t="shared" si="85"/>
        <v>29.602813720703118</v>
      </c>
      <c r="BZ577">
        <f t="shared" si="86"/>
        <v>28.43170166015625</v>
      </c>
    </row>
    <row r="578" spans="43:78">
      <c r="AQ578">
        <v>0</v>
      </c>
      <c r="AR578">
        <v>0</v>
      </c>
      <c r="AS578" s="24">
        <f t="shared" si="80"/>
        <v>0</v>
      </c>
      <c r="AT578">
        <f t="shared" si="81"/>
        <v>0</v>
      </c>
      <c r="AU578">
        <f t="shared" si="82"/>
        <v>1</v>
      </c>
      <c r="AW578">
        <v>0</v>
      </c>
      <c r="AX578">
        <f t="shared" si="79"/>
        <v>0</v>
      </c>
      <c r="BO578">
        <v>0</v>
      </c>
      <c r="BP578">
        <v>0</v>
      </c>
      <c r="BQ578" s="24">
        <f t="shared" si="87"/>
        <v>0</v>
      </c>
      <c r="BR578">
        <f t="shared" si="83"/>
        <v>0</v>
      </c>
      <c r="BS578">
        <f t="shared" si="84"/>
        <v>1</v>
      </c>
      <c r="BV578">
        <v>0</v>
      </c>
      <c r="BW578">
        <v>0</v>
      </c>
      <c r="BY578">
        <f t="shared" si="85"/>
        <v>0</v>
      </c>
      <c r="BZ578">
        <f t="shared" si="86"/>
        <v>0</v>
      </c>
    </row>
    <row r="579" spans="43:78">
      <c r="AQ579">
        <v>0</v>
      </c>
      <c r="AR579">
        <v>0</v>
      </c>
      <c r="AS579" s="24">
        <f t="shared" si="80"/>
        <v>0</v>
      </c>
      <c r="AT579">
        <f t="shared" si="81"/>
        <v>0</v>
      </c>
      <c r="AU579">
        <f t="shared" si="82"/>
        <v>1</v>
      </c>
      <c r="AW579">
        <v>5.645751953125E-2</v>
      </c>
      <c r="AX579">
        <f t="shared" si="79"/>
        <v>1E-3</v>
      </c>
      <c r="BO579">
        <v>0</v>
      </c>
      <c r="BP579">
        <v>0</v>
      </c>
      <c r="BQ579" s="24">
        <f t="shared" si="87"/>
        <v>0</v>
      </c>
      <c r="BR579">
        <f t="shared" si="83"/>
        <v>0</v>
      </c>
      <c r="BS579">
        <f t="shared" si="84"/>
        <v>1</v>
      </c>
      <c r="BV579">
        <v>0</v>
      </c>
      <c r="BW579">
        <v>0</v>
      </c>
      <c r="BY579">
        <f t="shared" si="85"/>
        <v>0</v>
      </c>
      <c r="BZ579">
        <f t="shared" si="86"/>
        <v>0</v>
      </c>
    </row>
    <row r="580" spans="43:78">
      <c r="AQ580">
        <v>1.4019012451171879E-3</v>
      </c>
      <c r="AR580">
        <v>5.645751953125E-4</v>
      </c>
      <c r="AS580" s="24">
        <f t="shared" si="80"/>
        <v>8.3697559017097687E-4</v>
      </c>
      <c r="AT580">
        <f t="shared" si="81"/>
        <v>8.3732604980468793E-4</v>
      </c>
      <c r="AU580">
        <f t="shared" si="82"/>
        <v>0</v>
      </c>
      <c r="AW580">
        <v>0</v>
      </c>
      <c r="AX580">
        <f t="shared" si="79"/>
        <v>0</v>
      </c>
      <c r="BO580">
        <v>0.14019012451171881</v>
      </c>
      <c r="BP580">
        <v>5.645751953125E-2</v>
      </c>
      <c r="BQ580" s="24">
        <f t="shared" si="87"/>
        <v>8.3697559017097687E-4</v>
      </c>
      <c r="BR580">
        <f t="shared" si="83"/>
        <v>8.3732604980468806E-2</v>
      </c>
      <c r="BS580">
        <f t="shared" si="84"/>
        <v>0</v>
      </c>
      <c r="BV580">
        <v>1.4019012451171879E-3</v>
      </c>
      <c r="BW580">
        <v>5.645751953125E-4</v>
      </c>
      <c r="BY580">
        <f t="shared" si="85"/>
        <v>0.14019012451171881</v>
      </c>
      <c r="BZ580">
        <f t="shared" si="86"/>
        <v>5.645751953125E-2</v>
      </c>
    </row>
    <row r="581" spans="43:78">
      <c r="AQ581">
        <v>0</v>
      </c>
      <c r="AR581">
        <v>0</v>
      </c>
      <c r="AS581" s="24">
        <f t="shared" si="80"/>
        <v>0</v>
      </c>
      <c r="AT581">
        <f t="shared" si="81"/>
        <v>0</v>
      </c>
      <c r="AU581">
        <f t="shared" si="82"/>
        <v>1</v>
      </c>
      <c r="AW581">
        <v>0</v>
      </c>
      <c r="AX581">
        <f t="shared" si="79"/>
        <v>0</v>
      </c>
      <c r="BO581">
        <v>0</v>
      </c>
      <c r="BP581">
        <v>0</v>
      </c>
      <c r="BQ581" s="24">
        <f t="shared" si="87"/>
        <v>0</v>
      </c>
      <c r="BR581">
        <f t="shared" si="83"/>
        <v>0</v>
      </c>
      <c r="BS581">
        <f t="shared" si="84"/>
        <v>1</v>
      </c>
      <c r="BV581">
        <v>0</v>
      </c>
      <c r="BW581">
        <v>0</v>
      </c>
      <c r="BY581">
        <f t="shared" si="85"/>
        <v>0</v>
      </c>
      <c r="BZ581">
        <f t="shared" si="86"/>
        <v>0</v>
      </c>
    </row>
    <row r="582" spans="43:78">
      <c r="AQ582">
        <v>0</v>
      </c>
      <c r="AR582">
        <v>0</v>
      </c>
      <c r="AS582" s="24">
        <f t="shared" si="80"/>
        <v>0</v>
      </c>
      <c r="AT582">
        <f t="shared" si="81"/>
        <v>0</v>
      </c>
      <c r="AU582">
        <f t="shared" si="82"/>
        <v>1</v>
      </c>
      <c r="AW582">
        <v>0</v>
      </c>
      <c r="AX582">
        <f t="shared" si="79"/>
        <v>0</v>
      </c>
      <c r="BO582">
        <v>0</v>
      </c>
      <c r="BP582">
        <v>0</v>
      </c>
      <c r="BQ582" s="24">
        <f t="shared" si="87"/>
        <v>0</v>
      </c>
      <c r="BR582">
        <f t="shared" si="83"/>
        <v>0</v>
      </c>
      <c r="BS582">
        <f t="shared" si="84"/>
        <v>1</v>
      </c>
      <c r="BV582">
        <v>0</v>
      </c>
      <c r="BW582">
        <v>0</v>
      </c>
      <c r="BY582">
        <f t="shared" si="85"/>
        <v>0</v>
      </c>
      <c r="BZ582">
        <f t="shared" si="86"/>
        <v>0</v>
      </c>
    </row>
    <row r="583" spans="43:78">
      <c r="AQ583">
        <v>0</v>
      </c>
      <c r="AR583">
        <v>0</v>
      </c>
      <c r="AS583" s="24">
        <f t="shared" si="80"/>
        <v>0</v>
      </c>
      <c r="AT583">
        <f t="shared" si="81"/>
        <v>0</v>
      </c>
      <c r="AU583">
        <f t="shared" si="82"/>
        <v>1</v>
      </c>
      <c r="AW583">
        <v>0</v>
      </c>
      <c r="AX583">
        <f t="shared" si="79"/>
        <v>0</v>
      </c>
      <c r="BO583">
        <v>0</v>
      </c>
      <c r="BP583">
        <v>0</v>
      </c>
      <c r="BQ583" s="24">
        <f t="shared" si="87"/>
        <v>0</v>
      </c>
      <c r="BR583">
        <f t="shared" si="83"/>
        <v>0</v>
      </c>
      <c r="BS583">
        <f t="shared" si="84"/>
        <v>1</v>
      </c>
      <c r="BV583">
        <v>0</v>
      </c>
      <c r="BW583">
        <v>0</v>
      </c>
      <c r="BY583">
        <f t="shared" si="85"/>
        <v>0</v>
      </c>
      <c r="BZ583">
        <f t="shared" si="86"/>
        <v>0</v>
      </c>
    </row>
    <row r="584" spans="43:78">
      <c r="AQ584">
        <v>7.2479248046875E-5</v>
      </c>
      <c r="AR584">
        <v>0</v>
      </c>
      <c r="AS584" s="24">
        <f t="shared" si="80"/>
        <v>7.2476621489678733E-5</v>
      </c>
      <c r="AT584">
        <f t="shared" si="81"/>
        <v>7.2479248046875E-5</v>
      </c>
      <c r="AU584">
        <f t="shared" si="82"/>
        <v>0</v>
      </c>
      <c r="AW584">
        <v>0.8769989013671875</v>
      </c>
      <c r="AX584">
        <f t="shared" ref="AX584:AX647" si="88">ROUND(AR585, 3)</f>
        <v>8.9999999999999993E-3</v>
      </c>
      <c r="BO584">
        <v>7.2479248046875E-3</v>
      </c>
      <c r="BP584">
        <v>0</v>
      </c>
      <c r="BQ584" s="24">
        <f t="shared" si="87"/>
        <v>7.2476621489678733E-5</v>
      </c>
      <c r="BR584">
        <f t="shared" si="83"/>
        <v>7.2479248046875E-3</v>
      </c>
      <c r="BS584">
        <f t="shared" si="84"/>
        <v>0</v>
      </c>
      <c r="BV584">
        <v>7.2479248046875E-5</v>
      </c>
      <c r="BW584">
        <v>0</v>
      </c>
      <c r="BY584">
        <f t="shared" si="85"/>
        <v>7.2479248046875E-3</v>
      </c>
      <c r="BZ584">
        <f t="shared" si="86"/>
        <v>0</v>
      </c>
    </row>
    <row r="585" spans="43:78">
      <c r="AQ585">
        <v>1.3879776000976561E-2</v>
      </c>
      <c r="AR585">
        <v>8.769989013671875E-3</v>
      </c>
      <c r="AS585" s="24">
        <f t="shared" ref="AS585:AS648" si="89">(ABS(EXP(AQ585) - EXP(AR585)) / ABS(EXP(AQ585)))</f>
        <v>5.096754233424778E-3</v>
      </c>
      <c r="AT585">
        <f t="shared" ref="AT585:AT648" si="90">ABS(MIN(AQ585, 1-AQ585)- MIN(AR585, 1-AR585))</f>
        <v>5.1097869873046858E-3</v>
      </c>
      <c r="AU585">
        <f t="shared" ref="AU585:AU648" si="91">IF(AND(MIN(AR585, 100-AR585) &lt;= 1.2*MIN(AQ585, 100- AQ585), MIN(AR585,100-AR585) &gt;= 0.8*MIN(AQ585, 100 -AQ585)), 1, 0)</f>
        <v>0</v>
      </c>
      <c r="AW585">
        <v>0.11882781982421881</v>
      </c>
      <c r="AX585">
        <f t="shared" si="88"/>
        <v>1E-3</v>
      </c>
      <c r="BO585">
        <v>1.387977600097656</v>
      </c>
      <c r="BP585">
        <v>1.509284973144531</v>
      </c>
      <c r="BQ585" s="24">
        <f t="shared" si="87"/>
        <v>5.096754233424778E-3</v>
      </c>
      <c r="BR585">
        <f t="shared" ref="BR585:BR648" si="92">ABS(MIN(BO585, 100-BO585)- MIN(BP585, 100-BP585))</f>
        <v>0.121307373046875</v>
      </c>
      <c r="BS585">
        <f t="shared" ref="BS585:BS648" si="93">IF(AND(MIN(BP585, 100-BP585) &lt;= 1.2*MIN(BO585, 100- BO585), MIN(BP585,100-BP585) &gt;= 0.8*MIN(BO585, 100 -BO585)), 1, 0)</f>
        <v>1</v>
      </c>
      <c r="BV585">
        <v>1.3879776000976561E-2</v>
      </c>
      <c r="BW585">
        <v>8.769989013671875E-3</v>
      </c>
      <c r="BY585">
        <f t="shared" ref="BY585:BY648" si="94">100*BV585</f>
        <v>1.387977600097656</v>
      </c>
      <c r="BZ585">
        <f t="shared" ref="BZ585:BZ648" si="95">100*BW585</f>
        <v>0.8769989013671875</v>
      </c>
    </row>
    <row r="586" spans="43:78">
      <c r="AQ586">
        <v>6.2694549560546884E-3</v>
      </c>
      <c r="AR586">
        <v>1.1882781982421879E-3</v>
      </c>
      <c r="AS586" s="24">
        <f t="shared" si="89"/>
        <v>5.0682894160502126E-3</v>
      </c>
      <c r="AT586">
        <f t="shared" si="90"/>
        <v>5.0811767578125E-3</v>
      </c>
      <c r="AU586">
        <f t="shared" si="91"/>
        <v>0</v>
      </c>
      <c r="AW586">
        <v>1.808738708496094</v>
      </c>
      <c r="AX586">
        <f t="shared" si="88"/>
        <v>1.7999999999999999E-2</v>
      </c>
      <c r="BO586">
        <v>0.62694549560546875</v>
      </c>
      <c r="BP586">
        <v>0.4535675048828125</v>
      </c>
      <c r="BQ586" s="24">
        <f t="shared" si="87"/>
        <v>5.0682894160502126E-3</v>
      </c>
      <c r="BR586">
        <f t="shared" si="92"/>
        <v>0.17337799072265625</v>
      </c>
      <c r="BS586">
        <f t="shared" si="93"/>
        <v>0</v>
      </c>
      <c r="BV586">
        <v>6.2694549560546884E-3</v>
      </c>
      <c r="BW586">
        <v>1.1882781982421879E-3</v>
      </c>
      <c r="BY586">
        <f t="shared" si="94"/>
        <v>0.62694549560546886</v>
      </c>
      <c r="BZ586">
        <f t="shared" si="95"/>
        <v>0.11882781982421879</v>
      </c>
    </row>
    <row r="587" spans="43:78">
      <c r="AQ587">
        <v>1.5972137451171878E-2</v>
      </c>
      <c r="AR587">
        <v>1.8087387084960941E-2</v>
      </c>
      <c r="AS587" s="24">
        <f t="shared" si="89"/>
        <v>2.1174883525003547E-3</v>
      </c>
      <c r="AT587">
        <f t="shared" si="90"/>
        <v>2.1152496337890625E-3</v>
      </c>
      <c r="AU587">
        <f t="shared" si="91"/>
        <v>1</v>
      </c>
      <c r="AW587">
        <v>0.434112548828125</v>
      </c>
      <c r="AX587">
        <f t="shared" si="88"/>
        <v>4.0000000000000001E-3</v>
      </c>
      <c r="BO587">
        <v>1.5972137451171879</v>
      </c>
      <c r="BP587">
        <v>1.808738708496094</v>
      </c>
      <c r="BQ587" s="24">
        <f t="shared" si="87"/>
        <v>2.1174883525003547E-3</v>
      </c>
      <c r="BR587">
        <f t="shared" si="92"/>
        <v>0.21152496337890603</v>
      </c>
      <c r="BS587">
        <f t="shared" si="93"/>
        <v>1</v>
      </c>
      <c r="BV587">
        <v>1.5972137451171878E-2</v>
      </c>
      <c r="BW587">
        <v>1.8087387084960941E-2</v>
      </c>
      <c r="BY587">
        <f t="shared" si="94"/>
        <v>1.5972137451171879</v>
      </c>
      <c r="BZ587">
        <f t="shared" si="95"/>
        <v>1.8087387084960942</v>
      </c>
    </row>
    <row r="588" spans="43:78">
      <c r="AQ588">
        <v>5.1174163818359384E-3</v>
      </c>
      <c r="AR588">
        <v>4.34112548828125E-3</v>
      </c>
      <c r="AS588" s="24">
        <f t="shared" si="89"/>
        <v>7.7598965773287678E-4</v>
      </c>
      <c r="AT588">
        <f t="shared" si="90"/>
        <v>7.7629089355468837E-4</v>
      </c>
      <c r="AU588">
        <f t="shared" si="91"/>
        <v>1</v>
      </c>
      <c r="AW588">
        <v>29.968452453613281</v>
      </c>
      <c r="AX588">
        <f t="shared" si="88"/>
        <v>0.3</v>
      </c>
      <c r="BO588">
        <v>0.51174163818359375</v>
      </c>
      <c r="BP588">
        <v>0.434112548828125</v>
      </c>
      <c r="BQ588" s="24">
        <f t="shared" si="87"/>
        <v>7.7598965773287678E-4</v>
      </c>
      <c r="BR588">
        <f t="shared" si="92"/>
        <v>7.762908935546875E-2</v>
      </c>
      <c r="BS588">
        <f t="shared" si="93"/>
        <v>1</v>
      </c>
      <c r="BV588">
        <v>5.1174163818359384E-3</v>
      </c>
      <c r="BW588">
        <v>4.34112548828125E-3</v>
      </c>
      <c r="BY588">
        <f t="shared" si="94"/>
        <v>0.51174163818359386</v>
      </c>
      <c r="BZ588">
        <f t="shared" si="95"/>
        <v>0.434112548828125</v>
      </c>
    </row>
    <row r="589" spans="43:78">
      <c r="AQ589">
        <v>0.3354034423828125</v>
      </c>
      <c r="AR589">
        <v>0.29968452453613281</v>
      </c>
      <c r="AS589" s="24">
        <f t="shared" si="89"/>
        <v>3.5088525235681491E-2</v>
      </c>
      <c r="AT589">
        <f t="shared" si="90"/>
        <v>3.5718917846679688E-2</v>
      </c>
      <c r="AU589">
        <f t="shared" si="91"/>
        <v>1</v>
      </c>
      <c r="AW589">
        <v>1.9073486328125E-4</v>
      </c>
      <c r="AX589">
        <f t="shared" si="88"/>
        <v>0</v>
      </c>
      <c r="BO589">
        <v>33.54034423828125</v>
      </c>
      <c r="BP589">
        <v>29.968452453613281</v>
      </c>
      <c r="BQ589" s="24">
        <f t="shared" si="87"/>
        <v>3.5088525235681491E-2</v>
      </c>
      <c r="BR589">
        <f t="shared" si="92"/>
        <v>3.5718917846679688</v>
      </c>
      <c r="BS589">
        <f t="shared" si="93"/>
        <v>1</v>
      </c>
      <c r="BV589">
        <v>0.3354034423828125</v>
      </c>
      <c r="BW589">
        <v>0.29968452453613281</v>
      </c>
      <c r="BY589">
        <f t="shared" si="94"/>
        <v>33.54034423828125</v>
      </c>
      <c r="BZ589">
        <f t="shared" si="95"/>
        <v>29.968452453613281</v>
      </c>
    </row>
    <row r="590" spans="43:78">
      <c r="AQ590">
        <v>2.2373199462890621E-3</v>
      </c>
      <c r="AR590">
        <v>1.9073486328125E-6</v>
      </c>
      <c r="AS590" s="24">
        <f t="shared" si="89"/>
        <v>2.2329159236273788E-3</v>
      </c>
      <c r="AT590">
        <f t="shared" si="90"/>
        <v>2.2354125976562496E-3</v>
      </c>
      <c r="AU590">
        <f t="shared" si="91"/>
        <v>0</v>
      </c>
      <c r="AW590">
        <v>49.798965454101563</v>
      </c>
      <c r="AX590">
        <f t="shared" si="88"/>
        <v>0.498</v>
      </c>
      <c r="BO590">
        <v>0.22373199462890619</v>
      </c>
      <c r="BP590">
        <v>5.60760498046875E-2</v>
      </c>
      <c r="BQ590" s="24">
        <f t="shared" si="87"/>
        <v>2.2329159236273788E-3</v>
      </c>
      <c r="BR590">
        <f t="shared" si="92"/>
        <v>0.16765594482421869</v>
      </c>
      <c r="BS590">
        <f t="shared" si="93"/>
        <v>0</v>
      </c>
      <c r="BV590">
        <v>2.2373199462890621E-3</v>
      </c>
      <c r="BW590">
        <v>1.9073486328125E-6</v>
      </c>
      <c r="BY590">
        <f t="shared" si="94"/>
        <v>0.22373199462890619</v>
      </c>
      <c r="BZ590">
        <f t="shared" si="95"/>
        <v>1.9073486328125E-4</v>
      </c>
    </row>
    <row r="591" spans="43:78">
      <c r="AQ591">
        <v>0.49822044372558588</v>
      </c>
      <c r="AR591">
        <v>0.49798965454101563</v>
      </c>
      <c r="AS591" s="24">
        <f t="shared" si="89"/>
        <v>2.3076255479512461E-4</v>
      </c>
      <c r="AT591">
        <f t="shared" si="90"/>
        <v>2.3078918457025699E-4</v>
      </c>
      <c r="AU591">
        <f t="shared" si="91"/>
        <v>1</v>
      </c>
      <c r="AW591">
        <v>3.9974212646484379</v>
      </c>
      <c r="AX591">
        <f t="shared" si="88"/>
        <v>0.04</v>
      </c>
      <c r="BO591">
        <v>49.822044372558587</v>
      </c>
      <c r="BP591">
        <v>49.798965454101563</v>
      </c>
      <c r="BQ591" s="24">
        <f t="shared" si="87"/>
        <v>2.3076255479512461E-4</v>
      </c>
      <c r="BR591">
        <f t="shared" si="92"/>
        <v>2.3078918457024145E-2</v>
      </c>
      <c r="BS591">
        <f t="shared" si="93"/>
        <v>1</v>
      </c>
      <c r="BV591">
        <v>0.49822044372558588</v>
      </c>
      <c r="BW591">
        <v>0.49798965454101563</v>
      </c>
      <c r="BY591">
        <f t="shared" si="94"/>
        <v>49.822044372558587</v>
      </c>
      <c r="BZ591">
        <f t="shared" si="95"/>
        <v>49.798965454101563</v>
      </c>
    </row>
    <row r="592" spans="43:78">
      <c r="AQ592">
        <v>3.0910491943359378E-2</v>
      </c>
      <c r="AR592">
        <v>3.9974212646484382E-2</v>
      </c>
      <c r="AS592" s="24">
        <f t="shared" si="89"/>
        <v>9.1049206003303591E-3</v>
      </c>
      <c r="AT592">
        <f t="shared" si="90"/>
        <v>9.0637207031250035E-3</v>
      </c>
      <c r="AU592">
        <f t="shared" si="91"/>
        <v>0</v>
      </c>
      <c r="AW592">
        <v>42.88787841796875</v>
      </c>
      <c r="AX592">
        <f t="shared" si="88"/>
        <v>0.42899999999999999</v>
      </c>
      <c r="BO592">
        <v>3.0910491943359379</v>
      </c>
      <c r="BP592">
        <v>3.9974212646484379</v>
      </c>
      <c r="BQ592" s="24">
        <f t="shared" si="87"/>
        <v>9.1049206003303591E-3</v>
      </c>
      <c r="BR592">
        <f t="shared" si="92"/>
        <v>0.9063720703125</v>
      </c>
      <c r="BS592">
        <f t="shared" si="93"/>
        <v>0</v>
      </c>
      <c r="BV592">
        <v>3.0910491943359378E-2</v>
      </c>
      <c r="BW592">
        <v>3.9974212646484382E-2</v>
      </c>
      <c r="BY592">
        <f t="shared" si="94"/>
        <v>3.0910491943359379</v>
      </c>
      <c r="BZ592">
        <f t="shared" si="95"/>
        <v>3.9974212646484384</v>
      </c>
    </row>
    <row r="593" spans="43:78">
      <c r="AQ593">
        <v>0.42745780944824219</v>
      </c>
      <c r="AR593">
        <v>0.4288787841796875</v>
      </c>
      <c r="AS593" s="24">
        <f t="shared" si="89"/>
        <v>1.4219847944070424E-3</v>
      </c>
      <c r="AT593">
        <f t="shared" si="90"/>
        <v>1.4209747314453125E-3</v>
      </c>
      <c r="AU593">
        <f t="shared" si="91"/>
        <v>1</v>
      </c>
      <c r="AW593">
        <v>0</v>
      </c>
      <c r="AX593">
        <f t="shared" si="88"/>
        <v>0</v>
      </c>
      <c r="BO593">
        <v>42.745780944824219</v>
      </c>
      <c r="BP593">
        <v>42.88787841796875</v>
      </c>
      <c r="BQ593" s="24">
        <f t="shared" si="87"/>
        <v>1.4219847944070424E-3</v>
      </c>
      <c r="BR593">
        <f t="shared" si="92"/>
        <v>0.14209747314453125</v>
      </c>
      <c r="BS593">
        <f t="shared" si="93"/>
        <v>1</v>
      </c>
      <c r="BV593">
        <v>0.42745780944824219</v>
      </c>
      <c r="BW593">
        <v>0.4288787841796875</v>
      </c>
      <c r="BY593">
        <f t="shared" si="94"/>
        <v>42.745780944824219</v>
      </c>
      <c r="BZ593">
        <f t="shared" si="95"/>
        <v>42.88787841796875</v>
      </c>
    </row>
    <row r="594" spans="43:78">
      <c r="AQ594">
        <v>0</v>
      </c>
      <c r="AR594">
        <v>0</v>
      </c>
      <c r="AS594" s="24">
        <f t="shared" si="89"/>
        <v>0</v>
      </c>
      <c r="AT594">
        <f t="shared" si="90"/>
        <v>0</v>
      </c>
      <c r="AU594">
        <f t="shared" si="91"/>
        <v>1</v>
      </c>
      <c r="AW594">
        <v>0</v>
      </c>
      <c r="AX594">
        <f t="shared" si="88"/>
        <v>0</v>
      </c>
      <c r="BO594">
        <v>0</v>
      </c>
      <c r="BP594">
        <v>0</v>
      </c>
      <c r="BQ594" s="24">
        <f t="shared" si="87"/>
        <v>0</v>
      </c>
      <c r="BR594">
        <f t="shared" si="92"/>
        <v>0</v>
      </c>
      <c r="BS594">
        <f t="shared" si="93"/>
        <v>1</v>
      </c>
      <c r="BV594">
        <v>0</v>
      </c>
      <c r="BW594">
        <v>0</v>
      </c>
      <c r="BY594">
        <f t="shared" si="94"/>
        <v>0</v>
      </c>
      <c r="BZ594">
        <f t="shared" si="95"/>
        <v>0</v>
      </c>
    </row>
    <row r="595" spans="43:78">
      <c r="AQ595">
        <v>5.7220458984375E-6</v>
      </c>
      <c r="AR595">
        <v>0</v>
      </c>
      <c r="AS595" s="24">
        <f t="shared" si="89"/>
        <v>5.7220295275328681E-6</v>
      </c>
      <c r="AT595">
        <f t="shared" si="90"/>
        <v>5.7220458984375E-6</v>
      </c>
      <c r="AU595">
        <f t="shared" si="91"/>
        <v>0</v>
      </c>
      <c r="AW595">
        <v>6.3325881958007813</v>
      </c>
      <c r="AX595">
        <f t="shared" si="88"/>
        <v>6.3E-2</v>
      </c>
      <c r="BO595">
        <v>5.7220458984375E-4</v>
      </c>
      <c r="BP595">
        <v>0</v>
      </c>
      <c r="BQ595" s="24">
        <f t="shared" si="87"/>
        <v>5.7220295275328681E-6</v>
      </c>
      <c r="BR595">
        <f t="shared" si="92"/>
        <v>5.7220458984375E-4</v>
      </c>
      <c r="BS595">
        <f t="shared" si="93"/>
        <v>0</v>
      </c>
      <c r="BV595">
        <v>5.7220458984375E-6</v>
      </c>
      <c r="BW595">
        <v>0</v>
      </c>
      <c r="BY595">
        <f t="shared" si="94"/>
        <v>5.7220458984375E-4</v>
      </c>
      <c r="BZ595">
        <f t="shared" si="95"/>
        <v>0</v>
      </c>
    </row>
    <row r="596" spans="43:78">
      <c r="AQ596">
        <v>5.3483963012695313E-2</v>
      </c>
      <c r="AR596">
        <v>6.3325881958007813E-2</v>
      </c>
      <c r="AS596" s="24">
        <f t="shared" si="89"/>
        <v>9.8905099081879368E-3</v>
      </c>
      <c r="AT596">
        <f t="shared" si="90"/>
        <v>9.8419189453125E-3</v>
      </c>
      <c r="AU596">
        <f t="shared" si="91"/>
        <v>1</v>
      </c>
      <c r="AW596">
        <v>0</v>
      </c>
      <c r="AX596">
        <f t="shared" si="88"/>
        <v>0</v>
      </c>
      <c r="BO596">
        <v>5.3483963012695313</v>
      </c>
      <c r="BP596">
        <v>6.3325881958007813</v>
      </c>
      <c r="BQ596" s="24">
        <f t="shared" ref="BQ596:BQ659" si="96">(ABS(EXP(AQ596) - EXP(AR596)) / ABS(EXP(AQ596)))</f>
        <v>9.8905099081879368E-3</v>
      </c>
      <c r="BR596">
        <f t="shared" si="92"/>
        <v>0.98419189453125</v>
      </c>
      <c r="BS596">
        <f t="shared" si="93"/>
        <v>1</v>
      </c>
      <c r="BV596">
        <v>5.3483963012695313E-2</v>
      </c>
      <c r="BW596">
        <v>6.3325881958007813E-2</v>
      </c>
      <c r="BY596">
        <f t="shared" si="94"/>
        <v>5.3483963012695313</v>
      </c>
      <c r="BZ596">
        <f t="shared" si="95"/>
        <v>6.3325881958007813</v>
      </c>
    </row>
    <row r="597" spans="43:78">
      <c r="AQ597">
        <v>0</v>
      </c>
      <c r="AR597">
        <v>0</v>
      </c>
      <c r="AS597" s="24">
        <f t="shared" si="89"/>
        <v>0</v>
      </c>
      <c r="AT597">
        <f t="shared" si="90"/>
        <v>0</v>
      </c>
      <c r="AU597">
        <f t="shared" si="91"/>
        <v>1</v>
      </c>
      <c r="AW597">
        <v>0</v>
      </c>
      <c r="AX597">
        <f t="shared" si="88"/>
        <v>0</v>
      </c>
      <c r="BO597">
        <v>0</v>
      </c>
      <c r="BP597">
        <v>0</v>
      </c>
      <c r="BQ597" s="24">
        <f t="shared" si="96"/>
        <v>0</v>
      </c>
      <c r="BR597">
        <f t="shared" si="92"/>
        <v>0</v>
      </c>
      <c r="BS597">
        <f t="shared" si="93"/>
        <v>1</v>
      </c>
      <c r="BV597">
        <v>0</v>
      </c>
      <c r="BW597">
        <v>0</v>
      </c>
      <c r="BY597">
        <f t="shared" si="94"/>
        <v>0</v>
      </c>
      <c r="BZ597">
        <f t="shared" si="95"/>
        <v>0</v>
      </c>
    </row>
    <row r="598" spans="43:78">
      <c r="AQ598">
        <v>0</v>
      </c>
      <c r="AR598">
        <v>0</v>
      </c>
      <c r="AS598" s="24">
        <f t="shared" si="89"/>
        <v>0</v>
      </c>
      <c r="AT598">
        <f t="shared" si="90"/>
        <v>0</v>
      </c>
      <c r="AU598">
        <f t="shared" si="91"/>
        <v>1</v>
      </c>
      <c r="AW598">
        <v>0.200653076171875</v>
      </c>
      <c r="AX598">
        <f t="shared" si="88"/>
        <v>2E-3</v>
      </c>
      <c r="BO598">
        <v>0</v>
      </c>
      <c r="BP598">
        <v>0</v>
      </c>
      <c r="BQ598" s="24">
        <f t="shared" si="96"/>
        <v>0</v>
      </c>
      <c r="BR598">
        <f t="shared" si="92"/>
        <v>0</v>
      </c>
      <c r="BS598">
        <f t="shared" si="93"/>
        <v>1</v>
      </c>
      <c r="BV598">
        <v>0</v>
      </c>
      <c r="BW598">
        <v>0</v>
      </c>
      <c r="BY598">
        <f t="shared" si="94"/>
        <v>0</v>
      </c>
      <c r="BZ598">
        <f t="shared" si="95"/>
        <v>0</v>
      </c>
    </row>
    <row r="599" spans="43:78">
      <c r="AQ599">
        <v>1.873016357421875E-3</v>
      </c>
      <c r="AR599">
        <v>2.00653076171875E-3</v>
      </c>
      <c r="AS599" s="24">
        <f t="shared" si="89"/>
        <v>1.3352331774166366E-4</v>
      </c>
      <c r="AT599">
        <f t="shared" si="90"/>
        <v>1.33514404296875E-4</v>
      </c>
      <c r="AU599">
        <f t="shared" si="91"/>
        <v>1</v>
      </c>
      <c r="AW599">
        <v>4.807281494140625</v>
      </c>
      <c r="AX599">
        <f t="shared" si="88"/>
        <v>4.8000000000000001E-2</v>
      </c>
      <c r="BO599">
        <v>0.1873016357421875</v>
      </c>
      <c r="BP599">
        <v>0.200653076171875</v>
      </c>
      <c r="BQ599" s="24">
        <f t="shared" si="96"/>
        <v>1.3352331774166366E-4</v>
      </c>
      <c r="BR599">
        <f t="shared" si="92"/>
        <v>1.33514404296875E-2</v>
      </c>
      <c r="BS599">
        <f t="shared" si="93"/>
        <v>1</v>
      </c>
      <c r="BV599">
        <v>1.873016357421875E-3</v>
      </c>
      <c r="BW599">
        <v>2.00653076171875E-3</v>
      </c>
      <c r="BY599">
        <f t="shared" si="94"/>
        <v>0.1873016357421875</v>
      </c>
      <c r="BZ599">
        <f t="shared" si="95"/>
        <v>0.200653076171875</v>
      </c>
    </row>
    <row r="600" spans="43:78">
      <c r="AQ600">
        <v>4.650115966796875E-2</v>
      </c>
      <c r="AR600">
        <v>4.807281494140625E-2</v>
      </c>
      <c r="AS600" s="24">
        <f t="shared" si="89"/>
        <v>1.5728909708655524E-3</v>
      </c>
      <c r="AT600">
        <f t="shared" si="90"/>
        <v>1.5716552734375E-3</v>
      </c>
      <c r="AU600">
        <f t="shared" si="91"/>
        <v>1</v>
      </c>
      <c r="AW600">
        <v>5.09185791015625</v>
      </c>
      <c r="AX600">
        <f t="shared" si="88"/>
        <v>5.0999999999999997E-2</v>
      </c>
      <c r="BO600">
        <v>4.650115966796875</v>
      </c>
      <c r="BP600">
        <v>4.807281494140625</v>
      </c>
      <c r="BQ600" s="24">
        <f t="shared" si="96"/>
        <v>1.5728909708655524E-3</v>
      </c>
      <c r="BR600">
        <f t="shared" si="92"/>
        <v>0.15716552734375</v>
      </c>
      <c r="BS600">
        <f t="shared" si="93"/>
        <v>1</v>
      </c>
      <c r="BV600">
        <v>4.650115966796875E-2</v>
      </c>
      <c r="BW600">
        <v>4.807281494140625E-2</v>
      </c>
      <c r="BY600">
        <f t="shared" si="94"/>
        <v>4.650115966796875</v>
      </c>
      <c r="BZ600">
        <f t="shared" si="95"/>
        <v>4.807281494140625</v>
      </c>
    </row>
    <row r="601" spans="43:78">
      <c r="AQ601">
        <v>5.385589599609375E-2</v>
      </c>
      <c r="AR601">
        <v>5.09185791015625E-2</v>
      </c>
      <c r="AS601" s="24">
        <f t="shared" si="89"/>
        <v>2.933007199940745E-3</v>
      </c>
      <c r="AT601">
        <f t="shared" si="90"/>
        <v>2.93731689453125E-3</v>
      </c>
      <c r="AU601">
        <f t="shared" si="91"/>
        <v>1</v>
      </c>
      <c r="AW601">
        <v>48.1964111328125</v>
      </c>
      <c r="AX601">
        <f t="shared" si="88"/>
        <v>0.48199999999999998</v>
      </c>
      <c r="BO601">
        <v>5.385589599609375</v>
      </c>
      <c r="BP601">
        <v>5.09185791015625</v>
      </c>
      <c r="BQ601" s="24">
        <f t="shared" si="96"/>
        <v>2.933007199940745E-3</v>
      </c>
      <c r="BR601">
        <f t="shared" si="92"/>
        <v>0.293731689453125</v>
      </c>
      <c r="BS601">
        <f t="shared" si="93"/>
        <v>1</v>
      </c>
      <c r="BV601">
        <v>5.385589599609375E-2</v>
      </c>
      <c r="BW601">
        <v>5.09185791015625E-2</v>
      </c>
      <c r="BY601">
        <f t="shared" si="94"/>
        <v>5.385589599609375</v>
      </c>
      <c r="BZ601">
        <f t="shared" si="95"/>
        <v>5.09185791015625</v>
      </c>
    </row>
    <row r="602" spans="43:78">
      <c r="AQ602">
        <v>0.47879409790039063</v>
      </c>
      <c r="AR602">
        <v>0.481964111328125</v>
      </c>
      <c r="AS602" s="24">
        <f t="shared" si="89"/>
        <v>3.1750432337468619E-3</v>
      </c>
      <c r="AT602">
        <f t="shared" si="90"/>
        <v>3.170013427734375E-3</v>
      </c>
      <c r="AU602">
        <f t="shared" si="91"/>
        <v>1</v>
      </c>
      <c r="AW602">
        <v>35.479927062988281</v>
      </c>
      <c r="AX602">
        <f t="shared" si="88"/>
        <v>0.35499999999999998</v>
      </c>
      <c r="BO602">
        <v>47.879409790039063</v>
      </c>
      <c r="BP602">
        <v>48.1964111328125</v>
      </c>
      <c r="BQ602" s="24">
        <f t="shared" si="96"/>
        <v>3.1750432337468619E-3</v>
      </c>
      <c r="BR602">
        <f t="shared" si="92"/>
        <v>0.3170013427734375</v>
      </c>
      <c r="BS602">
        <f t="shared" si="93"/>
        <v>1</v>
      </c>
      <c r="BV602">
        <v>0.47879409790039063</v>
      </c>
      <c r="BW602">
        <v>0.481964111328125</v>
      </c>
      <c r="BY602">
        <f t="shared" si="94"/>
        <v>47.879409790039063</v>
      </c>
      <c r="BZ602">
        <f t="shared" si="95"/>
        <v>48.1964111328125</v>
      </c>
    </row>
    <row r="603" spans="43:78">
      <c r="AQ603">
        <v>0.34146499633789063</v>
      </c>
      <c r="AR603">
        <v>0.35479927062988281</v>
      </c>
      <c r="AS603" s="24">
        <f t="shared" si="89"/>
        <v>1.3423572193579203E-2</v>
      </c>
      <c r="AT603">
        <f t="shared" si="90"/>
        <v>1.3334274291992188E-2</v>
      </c>
      <c r="AU603">
        <f t="shared" si="91"/>
        <v>1</v>
      </c>
      <c r="AW603">
        <v>13.90438079833984</v>
      </c>
      <c r="AX603">
        <f t="shared" si="88"/>
        <v>0.13900000000000001</v>
      </c>
      <c r="BO603">
        <v>34.146499633789063</v>
      </c>
      <c r="BP603">
        <v>35.479927062988281</v>
      </c>
      <c r="BQ603" s="24">
        <f t="shared" si="96"/>
        <v>1.3423572193579203E-2</v>
      </c>
      <c r="BR603">
        <f t="shared" si="92"/>
        <v>1.3334274291992188</v>
      </c>
      <c r="BS603">
        <f t="shared" si="93"/>
        <v>1</v>
      </c>
      <c r="BV603">
        <v>0.34146499633789063</v>
      </c>
      <c r="BW603">
        <v>0.35479927062988281</v>
      </c>
      <c r="BY603">
        <f t="shared" si="94"/>
        <v>34.146499633789063</v>
      </c>
      <c r="BZ603">
        <f t="shared" si="95"/>
        <v>35.479927062988281</v>
      </c>
    </row>
    <row r="604" spans="43:78">
      <c r="AQ604">
        <v>0.12611961364746091</v>
      </c>
      <c r="AR604">
        <v>0.13904380798339841</v>
      </c>
      <c r="AS604" s="24">
        <f t="shared" si="89"/>
        <v>1.3008072699459175E-2</v>
      </c>
      <c r="AT604">
        <f t="shared" si="90"/>
        <v>1.29241943359375E-2</v>
      </c>
      <c r="AU604">
        <f t="shared" si="91"/>
        <v>1</v>
      </c>
      <c r="AW604">
        <v>2.86102294921875E-3</v>
      </c>
      <c r="AX604">
        <f t="shared" si="88"/>
        <v>0</v>
      </c>
      <c r="BO604">
        <v>12.61196136474609</v>
      </c>
      <c r="BP604">
        <v>13.90438079833984</v>
      </c>
      <c r="BQ604" s="24">
        <f t="shared" si="96"/>
        <v>1.3008072699459175E-2</v>
      </c>
      <c r="BR604">
        <f t="shared" si="92"/>
        <v>1.29241943359375</v>
      </c>
      <c r="BS604">
        <f t="shared" si="93"/>
        <v>1</v>
      </c>
      <c r="BV604">
        <v>0.12611961364746091</v>
      </c>
      <c r="BW604">
        <v>0.13904380798339841</v>
      </c>
      <c r="BY604">
        <f t="shared" si="94"/>
        <v>12.61196136474609</v>
      </c>
      <c r="BZ604">
        <f t="shared" si="95"/>
        <v>13.90438079833984</v>
      </c>
    </row>
    <row r="605" spans="43:78">
      <c r="AQ605">
        <v>1.33514404296875E-5</v>
      </c>
      <c r="AR605">
        <v>2.86102294921875E-5</v>
      </c>
      <c r="AS605" s="24">
        <f t="shared" si="89"/>
        <v>1.5258905478460178E-5</v>
      </c>
      <c r="AT605">
        <f t="shared" si="90"/>
        <v>1.52587890625E-5</v>
      </c>
      <c r="AU605">
        <f t="shared" si="91"/>
        <v>0</v>
      </c>
      <c r="AW605">
        <v>49.882698059082031</v>
      </c>
      <c r="AX605">
        <f t="shared" si="88"/>
        <v>0.499</v>
      </c>
      <c r="BO605">
        <v>1.33514404296875E-3</v>
      </c>
      <c r="BP605">
        <v>2.86102294921875E-3</v>
      </c>
      <c r="BQ605" s="24">
        <f t="shared" si="96"/>
        <v>1.5258905478460178E-5</v>
      </c>
      <c r="BR605">
        <f t="shared" si="92"/>
        <v>1.52587890625E-3</v>
      </c>
      <c r="BS605">
        <f t="shared" si="93"/>
        <v>0</v>
      </c>
      <c r="BV605">
        <v>1.33514404296875E-5</v>
      </c>
      <c r="BW605">
        <v>2.86102294921875E-5</v>
      </c>
      <c r="BY605">
        <f t="shared" si="94"/>
        <v>1.33514404296875E-3</v>
      </c>
      <c r="BZ605">
        <f t="shared" si="95"/>
        <v>2.86102294921875E-3</v>
      </c>
    </row>
    <row r="606" spans="43:78">
      <c r="AQ606">
        <v>0.49851608276367188</v>
      </c>
      <c r="AR606">
        <v>0.49882698059082031</v>
      </c>
      <c r="AS606" s="24">
        <f t="shared" si="89"/>
        <v>3.1094616088675611E-4</v>
      </c>
      <c r="AT606">
        <f t="shared" si="90"/>
        <v>3.108978271484375E-4</v>
      </c>
      <c r="AU606">
        <f t="shared" si="91"/>
        <v>1</v>
      </c>
      <c r="AW606">
        <v>0</v>
      </c>
      <c r="AX606">
        <f t="shared" si="88"/>
        <v>0</v>
      </c>
      <c r="BO606">
        <v>49.851608276367188</v>
      </c>
      <c r="BP606">
        <v>49.882698059082031</v>
      </c>
      <c r="BQ606" s="24">
        <f t="shared" si="96"/>
        <v>3.1094616088675611E-4</v>
      </c>
      <c r="BR606">
        <f t="shared" si="92"/>
        <v>3.108978271484375E-2</v>
      </c>
      <c r="BS606">
        <f t="shared" si="93"/>
        <v>1</v>
      </c>
      <c r="BV606">
        <v>0.49851608276367188</v>
      </c>
      <c r="BW606">
        <v>0.49882698059082031</v>
      </c>
      <c r="BY606">
        <f t="shared" si="94"/>
        <v>49.851608276367188</v>
      </c>
      <c r="BZ606">
        <f t="shared" si="95"/>
        <v>49.882698059082031</v>
      </c>
    </row>
    <row r="607" spans="43:78">
      <c r="AQ607">
        <v>0</v>
      </c>
      <c r="AR607">
        <v>0</v>
      </c>
      <c r="AS607" s="24">
        <f t="shared" si="89"/>
        <v>0</v>
      </c>
      <c r="AT607">
        <f t="shared" si="90"/>
        <v>0</v>
      </c>
      <c r="AU607">
        <f t="shared" si="91"/>
        <v>1</v>
      </c>
      <c r="AW607">
        <v>0</v>
      </c>
      <c r="AX607">
        <f t="shared" si="88"/>
        <v>0</v>
      </c>
      <c r="BO607">
        <v>0</v>
      </c>
      <c r="BP607">
        <v>0</v>
      </c>
      <c r="BQ607" s="24">
        <f t="shared" si="96"/>
        <v>0</v>
      </c>
      <c r="BR607">
        <f t="shared" si="92"/>
        <v>0</v>
      </c>
      <c r="BS607">
        <f t="shared" si="93"/>
        <v>1</v>
      </c>
      <c r="BV607">
        <v>0</v>
      </c>
      <c r="BW607">
        <v>0</v>
      </c>
      <c r="BY607">
        <f t="shared" si="94"/>
        <v>0</v>
      </c>
      <c r="BZ607">
        <f t="shared" si="95"/>
        <v>0</v>
      </c>
    </row>
    <row r="608" spans="43:78">
      <c r="AQ608">
        <v>0</v>
      </c>
      <c r="AR608">
        <v>0</v>
      </c>
      <c r="AS608" s="24">
        <f t="shared" si="89"/>
        <v>0</v>
      </c>
      <c r="AT608">
        <f t="shared" si="90"/>
        <v>0</v>
      </c>
      <c r="AU608">
        <f t="shared" si="91"/>
        <v>1</v>
      </c>
      <c r="AW608">
        <v>0</v>
      </c>
      <c r="AX608">
        <f t="shared" si="88"/>
        <v>0</v>
      </c>
      <c r="BO608">
        <v>0</v>
      </c>
      <c r="BP608">
        <v>0</v>
      </c>
      <c r="BQ608" s="24">
        <f t="shared" si="96"/>
        <v>0</v>
      </c>
      <c r="BR608">
        <f t="shared" si="92"/>
        <v>0</v>
      </c>
      <c r="BS608">
        <f t="shared" si="93"/>
        <v>1</v>
      </c>
      <c r="BV608">
        <v>0</v>
      </c>
      <c r="BW608">
        <v>0</v>
      </c>
      <c r="BY608">
        <f t="shared" si="94"/>
        <v>0</v>
      </c>
      <c r="BZ608">
        <f t="shared" si="95"/>
        <v>0</v>
      </c>
    </row>
    <row r="609" spans="43:78">
      <c r="AQ609">
        <v>0</v>
      </c>
      <c r="AR609">
        <v>0</v>
      </c>
      <c r="AS609" s="24">
        <f t="shared" si="89"/>
        <v>0</v>
      </c>
      <c r="AT609">
        <f t="shared" si="90"/>
        <v>0</v>
      </c>
      <c r="AU609">
        <f t="shared" si="91"/>
        <v>1</v>
      </c>
      <c r="AW609">
        <v>0</v>
      </c>
      <c r="AX609">
        <f t="shared" si="88"/>
        <v>0</v>
      </c>
      <c r="BO609">
        <v>0</v>
      </c>
      <c r="BP609">
        <v>0</v>
      </c>
      <c r="BQ609" s="24">
        <f t="shared" si="96"/>
        <v>0</v>
      </c>
      <c r="BR609">
        <f t="shared" si="92"/>
        <v>0</v>
      </c>
      <c r="BS609">
        <f t="shared" si="93"/>
        <v>1</v>
      </c>
      <c r="BV609">
        <v>0</v>
      </c>
      <c r="BW609">
        <v>0</v>
      </c>
      <c r="BY609">
        <f t="shared" si="94"/>
        <v>0</v>
      </c>
      <c r="BZ609">
        <f t="shared" si="95"/>
        <v>0</v>
      </c>
    </row>
    <row r="610" spans="43:78">
      <c r="AQ610">
        <v>0</v>
      </c>
      <c r="AR610">
        <v>0</v>
      </c>
      <c r="AS610" s="24">
        <f t="shared" si="89"/>
        <v>0</v>
      </c>
      <c r="AT610">
        <f t="shared" si="90"/>
        <v>0</v>
      </c>
      <c r="AU610">
        <f t="shared" si="91"/>
        <v>1</v>
      </c>
      <c r="AW610">
        <v>0</v>
      </c>
      <c r="AX610">
        <f t="shared" si="88"/>
        <v>0</v>
      </c>
      <c r="BO610">
        <v>0</v>
      </c>
      <c r="BP610">
        <v>0</v>
      </c>
      <c r="BQ610" s="24">
        <f t="shared" si="96"/>
        <v>0</v>
      </c>
      <c r="BR610">
        <f t="shared" si="92"/>
        <v>0</v>
      </c>
      <c r="BS610">
        <f t="shared" si="93"/>
        <v>1</v>
      </c>
      <c r="BV610">
        <v>0</v>
      </c>
      <c r="BW610">
        <v>0</v>
      </c>
      <c r="BY610">
        <f t="shared" si="94"/>
        <v>0</v>
      </c>
      <c r="BZ610">
        <f t="shared" si="95"/>
        <v>0</v>
      </c>
    </row>
    <row r="611" spans="43:78">
      <c r="AQ611">
        <v>0</v>
      </c>
      <c r="AR611">
        <v>0</v>
      </c>
      <c r="AS611" s="24">
        <f t="shared" si="89"/>
        <v>0</v>
      </c>
      <c r="AT611">
        <f t="shared" si="90"/>
        <v>0</v>
      </c>
      <c r="AU611">
        <f t="shared" si="91"/>
        <v>1</v>
      </c>
      <c r="AW611">
        <v>0</v>
      </c>
      <c r="AX611">
        <f t="shared" si="88"/>
        <v>0</v>
      </c>
      <c r="BO611">
        <v>0</v>
      </c>
      <c r="BP611">
        <v>0</v>
      </c>
      <c r="BQ611" s="24">
        <f t="shared" si="96"/>
        <v>0</v>
      </c>
      <c r="BR611">
        <f t="shared" si="92"/>
        <v>0</v>
      </c>
      <c r="BS611">
        <f t="shared" si="93"/>
        <v>1</v>
      </c>
      <c r="BV611">
        <v>0</v>
      </c>
      <c r="BW611">
        <v>0</v>
      </c>
      <c r="BY611">
        <f t="shared" si="94"/>
        <v>0</v>
      </c>
      <c r="BZ611">
        <f t="shared" si="95"/>
        <v>0</v>
      </c>
    </row>
    <row r="612" spans="43:78">
      <c r="AQ612">
        <v>0</v>
      </c>
      <c r="AR612">
        <v>0</v>
      </c>
      <c r="AS612" s="24">
        <f t="shared" si="89"/>
        <v>0</v>
      </c>
      <c r="AT612">
        <f t="shared" si="90"/>
        <v>0</v>
      </c>
      <c r="AU612">
        <f t="shared" si="91"/>
        <v>1</v>
      </c>
      <c r="AW612">
        <v>1.369476318359375</v>
      </c>
      <c r="AX612">
        <f t="shared" si="88"/>
        <v>1.4E-2</v>
      </c>
      <c r="BO612">
        <v>0</v>
      </c>
      <c r="BP612">
        <v>0</v>
      </c>
      <c r="BQ612" s="24">
        <f t="shared" si="96"/>
        <v>0</v>
      </c>
      <c r="BR612">
        <f t="shared" si="92"/>
        <v>0</v>
      </c>
      <c r="BS612">
        <f t="shared" si="93"/>
        <v>1</v>
      </c>
      <c r="BV612">
        <v>0</v>
      </c>
      <c r="BW612">
        <v>0</v>
      </c>
      <c r="BY612">
        <f t="shared" si="94"/>
        <v>0</v>
      </c>
      <c r="BZ612">
        <f t="shared" si="95"/>
        <v>0</v>
      </c>
    </row>
    <row r="613" spans="43:78">
      <c r="AQ613">
        <v>2.147674560546875E-3</v>
      </c>
      <c r="AR613">
        <v>1.369476318359375E-2</v>
      </c>
      <c r="AS613" s="24">
        <f t="shared" si="89"/>
        <v>1.1614013599026375E-2</v>
      </c>
      <c r="AT613">
        <f t="shared" si="90"/>
        <v>1.1547088623046875E-2</v>
      </c>
      <c r="AU613">
        <f t="shared" si="91"/>
        <v>0</v>
      </c>
      <c r="AW613">
        <v>0</v>
      </c>
      <c r="AX613">
        <f t="shared" si="88"/>
        <v>0</v>
      </c>
      <c r="BO613">
        <v>0.2147674560546875</v>
      </c>
      <c r="BP613">
        <v>1.369476318359375</v>
      </c>
      <c r="BQ613" s="24">
        <f t="shared" si="96"/>
        <v>1.1614013599026375E-2</v>
      </c>
      <c r="BR613">
        <f t="shared" si="92"/>
        <v>1.1547088623046875</v>
      </c>
      <c r="BS613">
        <f t="shared" si="93"/>
        <v>0</v>
      </c>
      <c r="BV613">
        <v>2.147674560546875E-3</v>
      </c>
      <c r="BW613">
        <v>1.369476318359375E-2</v>
      </c>
      <c r="BY613">
        <f t="shared" si="94"/>
        <v>0.2147674560546875</v>
      </c>
      <c r="BZ613">
        <f t="shared" si="95"/>
        <v>1.369476318359375</v>
      </c>
    </row>
    <row r="614" spans="43:78">
      <c r="AQ614">
        <v>0</v>
      </c>
      <c r="AR614">
        <v>0</v>
      </c>
      <c r="AS614" s="24">
        <f t="shared" si="89"/>
        <v>0</v>
      </c>
      <c r="AT614">
        <f t="shared" si="90"/>
        <v>0</v>
      </c>
      <c r="AU614">
        <f t="shared" si="91"/>
        <v>1</v>
      </c>
      <c r="AW614">
        <v>0</v>
      </c>
      <c r="AX614">
        <f t="shared" si="88"/>
        <v>0</v>
      </c>
      <c r="BO614">
        <v>0</v>
      </c>
      <c r="BP614">
        <v>0</v>
      </c>
      <c r="BQ614" s="24">
        <f t="shared" si="96"/>
        <v>0</v>
      </c>
      <c r="BR614">
        <f t="shared" si="92"/>
        <v>0</v>
      </c>
      <c r="BS614">
        <f t="shared" si="93"/>
        <v>1</v>
      </c>
      <c r="BV614">
        <v>0</v>
      </c>
      <c r="BW614">
        <v>0</v>
      </c>
      <c r="BY614">
        <f t="shared" si="94"/>
        <v>0</v>
      </c>
      <c r="BZ614">
        <f t="shared" si="95"/>
        <v>0</v>
      </c>
    </row>
    <row r="615" spans="43:78">
      <c r="AQ615">
        <v>0</v>
      </c>
      <c r="AR615">
        <v>0</v>
      </c>
      <c r="AS615" s="24">
        <f t="shared" si="89"/>
        <v>0</v>
      </c>
      <c r="AT615">
        <f t="shared" si="90"/>
        <v>0</v>
      </c>
      <c r="AU615">
        <f t="shared" si="91"/>
        <v>1</v>
      </c>
      <c r="AW615">
        <v>0</v>
      </c>
      <c r="AX615">
        <f t="shared" si="88"/>
        <v>0</v>
      </c>
      <c r="BO615">
        <v>0</v>
      </c>
      <c r="BP615">
        <v>0</v>
      </c>
      <c r="BQ615" s="24">
        <f t="shared" si="96"/>
        <v>0</v>
      </c>
      <c r="BR615">
        <f t="shared" si="92"/>
        <v>0</v>
      </c>
      <c r="BS615">
        <f t="shared" si="93"/>
        <v>1</v>
      </c>
      <c r="BV615">
        <v>0</v>
      </c>
      <c r="BW615">
        <v>0</v>
      </c>
      <c r="BY615">
        <f t="shared" si="94"/>
        <v>0</v>
      </c>
      <c r="BZ615">
        <f t="shared" si="95"/>
        <v>0</v>
      </c>
    </row>
    <row r="616" spans="43:78">
      <c r="AQ616">
        <v>1.071929931640625E-3</v>
      </c>
      <c r="AR616">
        <v>0</v>
      </c>
      <c r="AS616" s="24">
        <f t="shared" si="89"/>
        <v>1.0713556199771763E-3</v>
      </c>
      <c r="AT616">
        <f t="shared" si="90"/>
        <v>1.071929931640625E-3</v>
      </c>
      <c r="AU616">
        <f t="shared" si="91"/>
        <v>0</v>
      </c>
      <c r="AW616">
        <v>0</v>
      </c>
      <c r="AX616">
        <f t="shared" si="88"/>
        <v>0</v>
      </c>
      <c r="BO616">
        <v>0.1071929931640625</v>
      </c>
      <c r="BP616">
        <v>0</v>
      </c>
      <c r="BQ616" s="24">
        <f t="shared" si="96"/>
        <v>1.0713556199771763E-3</v>
      </c>
      <c r="BR616">
        <f t="shared" si="92"/>
        <v>0.1071929931640625</v>
      </c>
      <c r="BS616">
        <f t="shared" si="93"/>
        <v>0</v>
      </c>
      <c r="BV616">
        <v>1.071929931640625E-3</v>
      </c>
      <c r="BW616">
        <v>0</v>
      </c>
      <c r="BY616">
        <f t="shared" si="94"/>
        <v>0.1071929931640625</v>
      </c>
      <c r="BZ616">
        <f t="shared" si="95"/>
        <v>0</v>
      </c>
    </row>
    <row r="617" spans="43:78">
      <c r="AQ617">
        <v>0</v>
      </c>
      <c r="AR617">
        <v>0</v>
      </c>
      <c r="AS617" s="24">
        <f t="shared" si="89"/>
        <v>0</v>
      </c>
      <c r="AT617">
        <f t="shared" si="90"/>
        <v>0</v>
      </c>
      <c r="AU617">
        <f t="shared" si="91"/>
        <v>1</v>
      </c>
      <c r="AW617">
        <v>49.926948547363281</v>
      </c>
      <c r="AX617">
        <f t="shared" si="88"/>
        <v>0.499</v>
      </c>
      <c r="BO617">
        <v>0</v>
      </c>
      <c r="BP617">
        <v>0</v>
      </c>
      <c r="BQ617" s="24">
        <f t="shared" si="96"/>
        <v>0</v>
      </c>
      <c r="BR617">
        <f t="shared" si="92"/>
        <v>0</v>
      </c>
      <c r="BS617">
        <f t="shared" si="93"/>
        <v>1</v>
      </c>
      <c r="BV617">
        <v>0</v>
      </c>
      <c r="BW617">
        <v>0</v>
      </c>
      <c r="BY617">
        <f t="shared" si="94"/>
        <v>0</v>
      </c>
      <c r="BZ617">
        <f t="shared" si="95"/>
        <v>0</v>
      </c>
    </row>
    <row r="618" spans="43:78">
      <c r="AQ618">
        <v>0.49952888488769531</v>
      </c>
      <c r="AR618">
        <v>0.49926948547363281</v>
      </c>
      <c r="AS618" s="24">
        <f t="shared" si="89"/>
        <v>2.5936577294341718E-4</v>
      </c>
      <c r="AT618">
        <f t="shared" si="90"/>
        <v>2.593994140625E-4</v>
      </c>
      <c r="AU618">
        <f t="shared" si="91"/>
        <v>1</v>
      </c>
      <c r="AW618">
        <v>8.6725234985351563</v>
      </c>
      <c r="AX618">
        <f t="shared" si="88"/>
        <v>8.6999999999999994E-2</v>
      </c>
      <c r="BO618">
        <v>49.952888488769531</v>
      </c>
      <c r="BP618">
        <v>49.94659423828125</v>
      </c>
      <c r="BQ618" s="24">
        <f t="shared" si="96"/>
        <v>2.5936577294341718E-4</v>
      </c>
      <c r="BR618">
        <f t="shared" si="92"/>
        <v>6.29425048828125E-3</v>
      </c>
      <c r="BS618">
        <f t="shared" si="93"/>
        <v>1</v>
      </c>
      <c r="BV618">
        <v>0.49952888488769531</v>
      </c>
      <c r="BW618">
        <v>0.49926948547363281</v>
      </c>
      <c r="BY618">
        <f t="shared" si="94"/>
        <v>49.952888488769531</v>
      </c>
      <c r="BZ618">
        <f t="shared" si="95"/>
        <v>49.926948547363281</v>
      </c>
    </row>
    <row r="619" spans="43:78">
      <c r="AQ619">
        <v>7.4817657470703125E-2</v>
      </c>
      <c r="AR619">
        <v>8.6725234985351563E-2</v>
      </c>
      <c r="AS619" s="24">
        <f t="shared" si="89"/>
        <v>1.1978754952170309E-2</v>
      </c>
      <c r="AT619">
        <f t="shared" si="90"/>
        <v>1.1907577514648438E-2</v>
      </c>
      <c r="AU619">
        <f t="shared" si="91"/>
        <v>1</v>
      </c>
      <c r="AW619">
        <v>0</v>
      </c>
      <c r="AX619">
        <f t="shared" si="88"/>
        <v>0</v>
      </c>
      <c r="BO619">
        <v>7.4817657470703116</v>
      </c>
      <c r="BP619">
        <v>8.6725234985351563</v>
      </c>
      <c r="BQ619" s="24">
        <f t="shared" si="96"/>
        <v>1.1978754952170309E-2</v>
      </c>
      <c r="BR619">
        <f t="shared" si="92"/>
        <v>1.1907577514648446</v>
      </c>
      <c r="BS619">
        <f t="shared" si="93"/>
        <v>1</v>
      </c>
      <c r="BV619">
        <v>7.4817657470703125E-2</v>
      </c>
      <c r="BW619">
        <v>8.6725234985351563E-2</v>
      </c>
      <c r="BY619">
        <f t="shared" si="94"/>
        <v>7.4817657470703125</v>
      </c>
      <c r="BZ619">
        <f t="shared" si="95"/>
        <v>8.6725234985351563</v>
      </c>
    </row>
    <row r="620" spans="43:78">
      <c r="AQ620">
        <v>0</v>
      </c>
      <c r="AR620">
        <v>0</v>
      </c>
      <c r="AS620" s="24">
        <f t="shared" si="89"/>
        <v>0</v>
      </c>
      <c r="AT620">
        <f t="shared" si="90"/>
        <v>0</v>
      </c>
      <c r="AU620">
        <f t="shared" si="91"/>
        <v>1</v>
      </c>
      <c r="AW620">
        <v>46.378707885742188</v>
      </c>
      <c r="AX620">
        <f t="shared" si="88"/>
        <v>0.46400000000000002</v>
      </c>
      <c r="BO620">
        <v>0</v>
      </c>
      <c r="BP620">
        <v>0</v>
      </c>
      <c r="BQ620" s="24">
        <f t="shared" si="96"/>
        <v>0</v>
      </c>
      <c r="BR620">
        <f t="shared" si="92"/>
        <v>0</v>
      </c>
      <c r="BS620">
        <f t="shared" si="93"/>
        <v>1</v>
      </c>
      <c r="BV620">
        <v>0</v>
      </c>
      <c r="BW620">
        <v>0</v>
      </c>
      <c r="BY620">
        <f t="shared" si="94"/>
        <v>0</v>
      </c>
      <c r="BZ620">
        <f t="shared" si="95"/>
        <v>0</v>
      </c>
    </row>
    <row r="621" spans="43:78">
      <c r="AQ621">
        <v>0.46863937377929688</v>
      </c>
      <c r="AR621">
        <v>0.46378707885742188</v>
      </c>
      <c r="AS621" s="24">
        <f t="shared" si="89"/>
        <v>4.840541556819478E-3</v>
      </c>
      <c r="AT621">
        <f t="shared" si="90"/>
        <v>4.852294921875E-3</v>
      </c>
      <c r="AU621">
        <f t="shared" si="91"/>
        <v>1</v>
      </c>
      <c r="AW621">
        <v>0.68531036376953125</v>
      </c>
      <c r="AX621">
        <f t="shared" si="88"/>
        <v>7.0000000000000001E-3</v>
      </c>
      <c r="BO621">
        <v>46.863937377929688</v>
      </c>
      <c r="BP621">
        <v>46.378707885742188</v>
      </c>
      <c r="BQ621" s="24">
        <f t="shared" si="96"/>
        <v>4.840541556819478E-3</v>
      </c>
      <c r="BR621">
        <f t="shared" si="92"/>
        <v>0.4852294921875</v>
      </c>
      <c r="BS621">
        <f t="shared" si="93"/>
        <v>1</v>
      </c>
      <c r="BV621">
        <v>0.46863937377929688</v>
      </c>
      <c r="BW621">
        <v>0.46378707885742188</v>
      </c>
      <c r="BY621">
        <f t="shared" si="94"/>
        <v>46.863937377929688</v>
      </c>
      <c r="BZ621">
        <f t="shared" si="95"/>
        <v>46.378707885742188</v>
      </c>
    </row>
    <row r="622" spans="43:78">
      <c r="AQ622">
        <v>6.6986083984375E-3</v>
      </c>
      <c r="AR622">
        <v>6.8531036376953116E-3</v>
      </c>
      <c r="AS622" s="24">
        <f t="shared" si="89"/>
        <v>1.5450717426202331E-4</v>
      </c>
      <c r="AT622">
        <f t="shared" si="90"/>
        <v>1.5449523925781163E-4</v>
      </c>
      <c r="AU622">
        <f t="shared" si="91"/>
        <v>1</v>
      </c>
      <c r="AW622">
        <v>0.47054290771484381</v>
      </c>
      <c r="AX622">
        <f t="shared" si="88"/>
        <v>5.0000000000000001E-3</v>
      </c>
      <c r="BO622">
        <v>0.66986083984375</v>
      </c>
      <c r="BP622">
        <v>0.68531036376953125</v>
      </c>
      <c r="BQ622" s="24">
        <f t="shared" si="96"/>
        <v>1.5450717426202331E-4</v>
      </c>
      <c r="BR622">
        <f t="shared" si="92"/>
        <v>1.544952392578125E-2</v>
      </c>
      <c r="BS622">
        <f t="shared" si="93"/>
        <v>1</v>
      </c>
      <c r="BV622">
        <v>6.6986083984375E-3</v>
      </c>
      <c r="BW622">
        <v>6.8531036376953116E-3</v>
      </c>
      <c r="BY622">
        <f t="shared" si="94"/>
        <v>0.66986083984375</v>
      </c>
      <c r="BZ622">
        <f t="shared" si="95"/>
        <v>0.68531036376953114</v>
      </c>
    </row>
    <row r="623" spans="43:78">
      <c r="AQ623">
        <v>1.4528274536132811E-2</v>
      </c>
      <c r="AR623">
        <v>4.7054290771484384E-3</v>
      </c>
      <c r="AS623" s="24">
        <f t="shared" si="89"/>
        <v>9.7747588903049302E-3</v>
      </c>
      <c r="AT623">
        <f t="shared" si="90"/>
        <v>9.8228454589843715E-3</v>
      </c>
      <c r="AU623">
        <f t="shared" si="91"/>
        <v>0</v>
      </c>
      <c r="AW623">
        <v>0</v>
      </c>
      <c r="AX623">
        <f t="shared" si="88"/>
        <v>0</v>
      </c>
      <c r="BO623">
        <v>1.452827453613281</v>
      </c>
      <c r="BP623">
        <v>0.434112548828125</v>
      </c>
      <c r="BQ623" s="24">
        <f t="shared" si="96"/>
        <v>9.7747588903049302E-3</v>
      </c>
      <c r="BR623">
        <f t="shared" si="92"/>
        <v>1.018714904785156</v>
      </c>
      <c r="BS623">
        <f t="shared" si="93"/>
        <v>0</v>
      </c>
      <c r="BV623">
        <v>1.4528274536132811E-2</v>
      </c>
      <c r="BW623">
        <v>4.7054290771484384E-3</v>
      </c>
      <c r="BY623">
        <f t="shared" si="94"/>
        <v>1.452827453613281</v>
      </c>
      <c r="BZ623">
        <f t="shared" si="95"/>
        <v>0.47054290771484386</v>
      </c>
    </row>
    <row r="624" spans="43:78">
      <c r="AQ624">
        <v>0</v>
      </c>
      <c r="AR624">
        <v>0</v>
      </c>
      <c r="AS624" s="24">
        <f t="shared" si="89"/>
        <v>0</v>
      </c>
      <c r="AT624">
        <f t="shared" si="90"/>
        <v>0</v>
      </c>
      <c r="AU624">
        <f t="shared" si="91"/>
        <v>1</v>
      </c>
      <c r="AW624">
        <v>0</v>
      </c>
      <c r="AX624">
        <f t="shared" si="88"/>
        <v>0</v>
      </c>
      <c r="BO624">
        <v>0</v>
      </c>
      <c r="BP624">
        <v>0</v>
      </c>
      <c r="BQ624" s="24">
        <f t="shared" si="96"/>
        <v>0</v>
      </c>
      <c r="BR624">
        <f t="shared" si="92"/>
        <v>0</v>
      </c>
      <c r="BS624">
        <f t="shared" si="93"/>
        <v>1</v>
      </c>
      <c r="BV624">
        <v>0</v>
      </c>
      <c r="BW624">
        <v>0</v>
      </c>
      <c r="BY624">
        <f t="shared" si="94"/>
        <v>0</v>
      </c>
      <c r="BZ624">
        <f t="shared" si="95"/>
        <v>0</v>
      </c>
    </row>
    <row r="625" spans="43:78">
      <c r="AQ625">
        <v>0</v>
      </c>
      <c r="AR625">
        <v>0</v>
      </c>
      <c r="AS625" s="24">
        <f t="shared" si="89"/>
        <v>0</v>
      </c>
      <c r="AT625">
        <f t="shared" si="90"/>
        <v>0</v>
      </c>
      <c r="AU625">
        <f t="shared" si="91"/>
        <v>1</v>
      </c>
      <c r="AW625">
        <v>0</v>
      </c>
      <c r="AX625">
        <f t="shared" si="88"/>
        <v>0</v>
      </c>
      <c r="BO625">
        <v>0</v>
      </c>
      <c r="BP625">
        <v>0</v>
      </c>
      <c r="BQ625" s="24">
        <f t="shared" si="96"/>
        <v>0</v>
      </c>
      <c r="BR625">
        <f t="shared" si="92"/>
        <v>0</v>
      </c>
      <c r="BS625">
        <f t="shared" si="93"/>
        <v>1</v>
      </c>
      <c r="BV625">
        <v>0</v>
      </c>
      <c r="BW625">
        <v>0</v>
      </c>
      <c r="BY625">
        <f t="shared" si="94"/>
        <v>0</v>
      </c>
      <c r="BZ625">
        <f t="shared" si="95"/>
        <v>0</v>
      </c>
    </row>
    <row r="626" spans="43:78">
      <c r="AQ626">
        <v>0</v>
      </c>
      <c r="AR626">
        <v>0</v>
      </c>
      <c r="AS626" s="24">
        <f t="shared" si="89"/>
        <v>0</v>
      </c>
      <c r="AT626">
        <f t="shared" si="90"/>
        <v>0</v>
      </c>
      <c r="AU626">
        <f t="shared" si="91"/>
        <v>1</v>
      </c>
      <c r="AW626">
        <v>0</v>
      </c>
      <c r="AX626">
        <f t="shared" si="88"/>
        <v>0</v>
      </c>
      <c r="BO626">
        <v>0</v>
      </c>
      <c r="BP626">
        <v>0</v>
      </c>
      <c r="BQ626" s="24">
        <f t="shared" si="96"/>
        <v>0</v>
      </c>
      <c r="BR626">
        <f t="shared" si="92"/>
        <v>0</v>
      </c>
      <c r="BS626">
        <f t="shared" si="93"/>
        <v>1</v>
      </c>
      <c r="BV626">
        <v>0</v>
      </c>
      <c r="BW626">
        <v>0</v>
      </c>
      <c r="BY626">
        <f t="shared" si="94"/>
        <v>0</v>
      </c>
      <c r="BZ626">
        <f t="shared" si="95"/>
        <v>0</v>
      </c>
    </row>
    <row r="627" spans="43:78">
      <c r="AQ627">
        <v>0</v>
      </c>
      <c r="AR627">
        <v>0</v>
      </c>
      <c r="AS627" s="24">
        <f t="shared" si="89"/>
        <v>0</v>
      </c>
      <c r="AT627">
        <f t="shared" si="90"/>
        <v>0</v>
      </c>
      <c r="AU627">
        <f t="shared" si="91"/>
        <v>1</v>
      </c>
      <c r="AW627">
        <v>0</v>
      </c>
      <c r="AX627">
        <f t="shared" si="88"/>
        <v>0</v>
      </c>
      <c r="BO627">
        <v>0</v>
      </c>
      <c r="BP627">
        <v>0</v>
      </c>
      <c r="BQ627" s="24">
        <f t="shared" si="96"/>
        <v>0</v>
      </c>
      <c r="BR627">
        <f t="shared" si="92"/>
        <v>0</v>
      </c>
      <c r="BS627">
        <f t="shared" si="93"/>
        <v>1</v>
      </c>
      <c r="BV627">
        <v>0</v>
      </c>
      <c r="BW627">
        <v>0</v>
      </c>
      <c r="BY627">
        <f t="shared" si="94"/>
        <v>0</v>
      </c>
      <c r="BZ627">
        <f t="shared" si="95"/>
        <v>0</v>
      </c>
    </row>
    <row r="628" spans="43:78">
      <c r="AQ628">
        <v>0</v>
      </c>
      <c r="AR628">
        <v>0</v>
      </c>
      <c r="AS628" s="24">
        <f t="shared" si="89"/>
        <v>0</v>
      </c>
      <c r="AT628">
        <f t="shared" si="90"/>
        <v>0</v>
      </c>
      <c r="AU628">
        <f t="shared" si="91"/>
        <v>1</v>
      </c>
      <c r="AW628">
        <v>5.9780120849609384</v>
      </c>
      <c r="AX628">
        <f t="shared" si="88"/>
        <v>0.06</v>
      </c>
      <c r="BO628">
        <v>0</v>
      </c>
      <c r="BP628">
        <v>0</v>
      </c>
      <c r="BQ628" s="24">
        <f t="shared" si="96"/>
        <v>0</v>
      </c>
      <c r="BR628">
        <f t="shared" si="92"/>
        <v>0</v>
      </c>
      <c r="BS628">
        <f t="shared" si="93"/>
        <v>1</v>
      </c>
      <c r="BV628">
        <v>0</v>
      </c>
      <c r="BW628">
        <v>0</v>
      </c>
      <c r="BY628">
        <f t="shared" si="94"/>
        <v>0</v>
      </c>
      <c r="BZ628">
        <f t="shared" si="95"/>
        <v>0</v>
      </c>
    </row>
    <row r="629" spans="43:78">
      <c r="AQ629">
        <v>5.6308746337890618E-2</v>
      </c>
      <c r="AR629">
        <v>5.9780120849609382E-2</v>
      </c>
      <c r="AS629" s="24">
        <f t="shared" si="89"/>
        <v>3.4774067102061167E-3</v>
      </c>
      <c r="AT629">
        <f t="shared" si="90"/>
        <v>3.4713745117187639E-3</v>
      </c>
      <c r="AU629">
        <f t="shared" si="91"/>
        <v>1</v>
      </c>
      <c r="AW629">
        <v>0</v>
      </c>
      <c r="AX629">
        <f t="shared" si="88"/>
        <v>0</v>
      </c>
      <c r="BO629">
        <v>5.6308746337890616</v>
      </c>
      <c r="BP629">
        <v>5.9780120849609384</v>
      </c>
      <c r="BQ629" s="24">
        <f t="shared" si="96"/>
        <v>3.4774067102061167E-3</v>
      </c>
      <c r="BR629">
        <f t="shared" si="92"/>
        <v>0.34713745117187678</v>
      </c>
      <c r="BS629">
        <f t="shared" si="93"/>
        <v>1</v>
      </c>
      <c r="BV629">
        <v>5.6308746337890618E-2</v>
      </c>
      <c r="BW629">
        <v>5.9780120849609382E-2</v>
      </c>
      <c r="BY629">
        <f t="shared" si="94"/>
        <v>5.6308746337890616</v>
      </c>
      <c r="BZ629">
        <f t="shared" si="95"/>
        <v>5.9780120849609384</v>
      </c>
    </row>
    <row r="630" spans="43:78">
      <c r="AQ630">
        <v>0</v>
      </c>
      <c r="AR630">
        <v>0</v>
      </c>
      <c r="AS630" s="24">
        <f t="shared" si="89"/>
        <v>0</v>
      </c>
      <c r="AT630">
        <f t="shared" si="90"/>
        <v>0</v>
      </c>
      <c r="AU630">
        <f t="shared" si="91"/>
        <v>1</v>
      </c>
      <c r="AW630">
        <v>0</v>
      </c>
      <c r="AX630">
        <f t="shared" si="88"/>
        <v>0</v>
      </c>
      <c r="BO630">
        <v>0</v>
      </c>
      <c r="BP630">
        <v>0</v>
      </c>
      <c r="BQ630" s="24">
        <f t="shared" si="96"/>
        <v>0</v>
      </c>
      <c r="BR630">
        <f t="shared" si="92"/>
        <v>0</v>
      </c>
      <c r="BS630">
        <f t="shared" si="93"/>
        <v>1</v>
      </c>
      <c r="BV630">
        <v>0</v>
      </c>
      <c r="BW630">
        <v>0</v>
      </c>
      <c r="BY630">
        <f t="shared" si="94"/>
        <v>0</v>
      </c>
      <c r="BZ630">
        <f t="shared" si="95"/>
        <v>0</v>
      </c>
    </row>
    <row r="631" spans="43:78">
      <c r="AQ631">
        <v>0</v>
      </c>
      <c r="AR631">
        <v>0</v>
      </c>
      <c r="AS631" s="24">
        <f t="shared" si="89"/>
        <v>0</v>
      </c>
      <c r="AT631">
        <f t="shared" si="90"/>
        <v>0</v>
      </c>
      <c r="AU631">
        <f t="shared" si="91"/>
        <v>1</v>
      </c>
      <c r="AW631">
        <v>14.919853210449221</v>
      </c>
      <c r="AX631">
        <f t="shared" si="88"/>
        <v>0.14899999999999999</v>
      </c>
      <c r="BO631">
        <v>0</v>
      </c>
      <c r="BP631">
        <v>0</v>
      </c>
      <c r="BQ631" s="24">
        <f t="shared" si="96"/>
        <v>0</v>
      </c>
      <c r="BR631">
        <f t="shared" si="92"/>
        <v>0</v>
      </c>
      <c r="BS631">
        <f t="shared" si="93"/>
        <v>1</v>
      </c>
      <c r="BV631">
        <v>0</v>
      </c>
      <c r="BW631">
        <v>0</v>
      </c>
      <c r="BY631">
        <f t="shared" si="94"/>
        <v>0</v>
      </c>
      <c r="BZ631">
        <f t="shared" si="95"/>
        <v>0</v>
      </c>
    </row>
    <row r="632" spans="43:78">
      <c r="AQ632">
        <v>0.14922904968261719</v>
      </c>
      <c r="AR632">
        <v>0.14919853210449219</v>
      </c>
      <c r="AS632" s="24">
        <f t="shared" si="89"/>
        <v>3.051711246847401E-5</v>
      </c>
      <c r="AT632">
        <f t="shared" si="90"/>
        <v>3.0517578125E-5</v>
      </c>
      <c r="AU632">
        <f t="shared" si="91"/>
        <v>1</v>
      </c>
      <c r="AW632">
        <v>2.3778915405273442</v>
      </c>
      <c r="AX632">
        <f t="shared" si="88"/>
        <v>2.4E-2</v>
      </c>
      <c r="BO632">
        <v>14.922904968261721</v>
      </c>
      <c r="BP632">
        <v>14.919853210449221</v>
      </c>
      <c r="BQ632" s="24">
        <f t="shared" si="96"/>
        <v>3.051711246847401E-5</v>
      </c>
      <c r="BR632">
        <f t="shared" si="92"/>
        <v>3.0517578125E-3</v>
      </c>
      <c r="BS632">
        <f t="shared" si="93"/>
        <v>1</v>
      </c>
      <c r="BV632">
        <v>0.14922904968261719</v>
      </c>
      <c r="BW632">
        <v>0.14919853210449219</v>
      </c>
      <c r="BY632">
        <f t="shared" si="94"/>
        <v>14.922904968261719</v>
      </c>
      <c r="BZ632">
        <f t="shared" si="95"/>
        <v>14.919853210449219</v>
      </c>
    </row>
    <row r="633" spans="43:78">
      <c r="AQ633">
        <v>2.0008087158203122E-2</v>
      </c>
      <c r="AR633">
        <v>2.3778915405273441E-2</v>
      </c>
      <c r="AS633" s="24">
        <f t="shared" si="89"/>
        <v>3.7779467646613355E-3</v>
      </c>
      <c r="AT633">
        <f t="shared" si="90"/>
        <v>3.7708282470703194E-3</v>
      </c>
      <c r="AU633">
        <f t="shared" si="91"/>
        <v>1</v>
      </c>
      <c r="AW633">
        <v>0</v>
      </c>
      <c r="AX633">
        <f t="shared" si="88"/>
        <v>0</v>
      </c>
      <c r="BO633">
        <v>2.0008087158203121</v>
      </c>
      <c r="BP633">
        <v>2.3778915405273442</v>
      </c>
      <c r="BQ633" s="24">
        <f t="shared" si="96"/>
        <v>3.7779467646613355E-3</v>
      </c>
      <c r="BR633">
        <f t="shared" si="92"/>
        <v>0.37708282470703214</v>
      </c>
      <c r="BS633">
        <f t="shared" si="93"/>
        <v>1</v>
      </c>
      <c r="BV633">
        <v>2.0008087158203122E-2</v>
      </c>
      <c r="BW633">
        <v>2.3778915405273441E-2</v>
      </c>
      <c r="BY633">
        <f t="shared" si="94"/>
        <v>2.0008087158203121</v>
      </c>
      <c r="BZ633">
        <f t="shared" si="95"/>
        <v>2.3778915405273442</v>
      </c>
    </row>
    <row r="634" spans="43:78">
      <c r="AQ634">
        <v>0</v>
      </c>
      <c r="AR634">
        <v>0</v>
      </c>
      <c r="AS634" s="24">
        <f t="shared" si="89"/>
        <v>0</v>
      </c>
      <c r="AT634">
        <f t="shared" si="90"/>
        <v>0</v>
      </c>
      <c r="AU634">
        <f t="shared" si="91"/>
        <v>1</v>
      </c>
      <c r="AW634">
        <v>0</v>
      </c>
      <c r="AX634">
        <f t="shared" si="88"/>
        <v>0</v>
      </c>
      <c r="BO634">
        <v>0</v>
      </c>
      <c r="BP634">
        <v>0</v>
      </c>
      <c r="BQ634" s="24">
        <f t="shared" si="96"/>
        <v>0</v>
      </c>
      <c r="BR634">
        <f t="shared" si="92"/>
        <v>0</v>
      </c>
      <c r="BS634">
        <f t="shared" si="93"/>
        <v>1</v>
      </c>
      <c r="BV634">
        <v>0</v>
      </c>
      <c r="BW634">
        <v>0</v>
      </c>
      <c r="BY634">
        <f t="shared" si="94"/>
        <v>0</v>
      </c>
      <c r="BZ634">
        <f t="shared" si="95"/>
        <v>0</v>
      </c>
    </row>
    <row r="635" spans="43:78">
      <c r="AQ635">
        <v>0</v>
      </c>
      <c r="AR635">
        <v>0</v>
      </c>
      <c r="AS635" s="24">
        <f t="shared" si="89"/>
        <v>0</v>
      </c>
      <c r="AT635">
        <f t="shared" si="90"/>
        <v>0</v>
      </c>
      <c r="AU635">
        <f t="shared" si="91"/>
        <v>1</v>
      </c>
      <c r="AW635">
        <v>0</v>
      </c>
      <c r="AX635">
        <f t="shared" si="88"/>
        <v>0</v>
      </c>
      <c r="BO635">
        <v>0</v>
      </c>
      <c r="BP635">
        <v>0</v>
      </c>
      <c r="BQ635" s="24">
        <f t="shared" si="96"/>
        <v>0</v>
      </c>
      <c r="BR635">
        <f t="shared" si="92"/>
        <v>0</v>
      </c>
      <c r="BS635">
        <f t="shared" si="93"/>
        <v>1</v>
      </c>
      <c r="BV635">
        <v>0</v>
      </c>
      <c r="BW635">
        <v>0</v>
      </c>
      <c r="BY635">
        <f t="shared" si="94"/>
        <v>0</v>
      </c>
      <c r="BZ635">
        <f t="shared" si="95"/>
        <v>0</v>
      </c>
    </row>
    <row r="636" spans="43:78">
      <c r="AQ636">
        <v>7.7056884765625E-4</v>
      </c>
      <c r="AR636">
        <v>0</v>
      </c>
      <c r="AS636" s="24">
        <f t="shared" si="89"/>
        <v>7.7027203572470175E-4</v>
      </c>
      <c r="AT636">
        <f t="shared" si="90"/>
        <v>7.7056884765625E-4</v>
      </c>
      <c r="AU636">
        <f t="shared" si="91"/>
        <v>0</v>
      </c>
      <c r="AW636">
        <v>0.51784515380859375</v>
      </c>
      <c r="AX636">
        <f t="shared" si="88"/>
        <v>5.0000000000000001E-3</v>
      </c>
      <c r="BO636">
        <v>7.7056884765625E-2</v>
      </c>
      <c r="BP636">
        <v>0</v>
      </c>
      <c r="BQ636" s="24">
        <f t="shared" si="96"/>
        <v>7.7027203572470175E-4</v>
      </c>
      <c r="BR636">
        <f t="shared" si="92"/>
        <v>7.7056884765625E-2</v>
      </c>
      <c r="BS636">
        <f t="shared" si="93"/>
        <v>0</v>
      </c>
      <c r="BV636">
        <v>7.7056884765625E-4</v>
      </c>
      <c r="BW636">
        <v>0</v>
      </c>
      <c r="BY636">
        <f t="shared" si="94"/>
        <v>7.7056884765625E-2</v>
      </c>
      <c r="BZ636">
        <f t="shared" si="95"/>
        <v>0</v>
      </c>
    </row>
    <row r="637" spans="43:78">
      <c r="AQ637">
        <v>4.3544769287109384E-3</v>
      </c>
      <c r="AR637">
        <v>5.1784515380859384E-3</v>
      </c>
      <c r="AS637" s="24">
        <f t="shared" si="89"/>
        <v>8.2431416971007784E-4</v>
      </c>
      <c r="AT637">
        <f t="shared" si="90"/>
        <v>8.23974609375E-4</v>
      </c>
      <c r="AU637">
        <f t="shared" si="91"/>
        <v>1</v>
      </c>
      <c r="AW637">
        <v>0.12340545654296881</v>
      </c>
      <c r="AX637">
        <f t="shared" si="88"/>
        <v>1E-3</v>
      </c>
      <c r="BO637">
        <v>0.43544769287109381</v>
      </c>
      <c r="BP637">
        <v>0.51784515380859375</v>
      </c>
      <c r="BQ637" s="24">
        <f t="shared" si="96"/>
        <v>8.2431416971007784E-4</v>
      </c>
      <c r="BR637">
        <f t="shared" si="92"/>
        <v>8.2397460937499944E-2</v>
      </c>
      <c r="BS637">
        <f t="shared" si="93"/>
        <v>1</v>
      </c>
      <c r="BV637">
        <v>4.3544769287109384E-3</v>
      </c>
      <c r="BW637">
        <v>5.1784515380859384E-3</v>
      </c>
      <c r="BY637">
        <f t="shared" si="94"/>
        <v>0.43544769287109386</v>
      </c>
      <c r="BZ637">
        <f t="shared" si="95"/>
        <v>0.51784515380859386</v>
      </c>
    </row>
    <row r="638" spans="43:78">
      <c r="AQ638">
        <v>2.4394989013671879E-3</v>
      </c>
      <c r="AR638">
        <v>1.2340545654296879E-3</v>
      </c>
      <c r="AS638" s="24">
        <f t="shared" si="89"/>
        <v>1.2047180797639004E-3</v>
      </c>
      <c r="AT638">
        <f t="shared" si="90"/>
        <v>1.2054443359375E-3</v>
      </c>
      <c r="AU638">
        <f t="shared" si="91"/>
        <v>0</v>
      </c>
      <c r="AW638">
        <v>0</v>
      </c>
      <c r="AX638">
        <f t="shared" si="88"/>
        <v>0</v>
      </c>
      <c r="BO638">
        <v>0.24394989013671881</v>
      </c>
      <c r="BP638">
        <v>0.12340545654296881</v>
      </c>
      <c r="BQ638" s="24">
        <f t="shared" si="96"/>
        <v>1.2047180797639004E-3</v>
      </c>
      <c r="BR638">
        <f t="shared" si="92"/>
        <v>0.12054443359375</v>
      </c>
      <c r="BS638">
        <f t="shared" si="93"/>
        <v>0</v>
      </c>
      <c r="BV638">
        <v>2.4394989013671879E-3</v>
      </c>
      <c r="BW638">
        <v>1.2340545654296879E-3</v>
      </c>
      <c r="BY638">
        <f t="shared" si="94"/>
        <v>0.24394989013671881</v>
      </c>
      <c r="BZ638">
        <f t="shared" si="95"/>
        <v>0.12340545654296879</v>
      </c>
    </row>
    <row r="639" spans="43:78">
      <c r="AQ639">
        <v>0</v>
      </c>
      <c r="AR639">
        <v>0</v>
      </c>
      <c r="AS639" s="24">
        <f t="shared" si="89"/>
        <v>0</v>
      </c>
      <c r="AT639">
        <f t="shared" si="90"/>
        <v>0</v>
      </c>
      <c r="AU639">
        <f t="shared" si="91"/>
        <v>1</v>
      </c>
      <c r="AW639">
        <v>44.883155822753913</v>
      </c>
      <c r="AX639">
        <f t="shared" si="88"/>
        <v>0.44900000000000001</v>
      </c>
      <c r="BO639">
        <v>0</v>
      </c>
      <c r="BP639">
        <v>0</v>
      </c>
      <c r="BQ639" s="24">
        <f t="shared" si="96"/>
        <v>0</v>
      </c>
      <c r="BR639">
        <f t="shared" si="92"/>
        <v>0</v>
      </c>
      <c r="BS639">
        <f t="shared" si="93"/>
        <v>1</v>
      </c>
      <c r="BV639">
        <v>0</v>
      </c>
      <c r="BW639">
        <v>0</v>
      </c>
      <c r="BY639">
        <f t="shared" si="94"/>
        <v>0</v>
      </c>
      <c r="BZ639">
        <f t="shared" si="95"/>
        <v>0</v>
      </c>
    </row>
    <row r="640" spans="43:78">
      <c r="AQ640">
        <v>0.42027664184570313</v>
      </c>
      <c r="AR640">
        <v>0.44883155822753912</v>
      </c>
      <c r="AS640" s="24">
        <f t="shared" si="89"/>
        <v>2.8966516401080084E-2</v>
      </c>
      <c r="AT640">
        <f t="shared" si="90"/>
        <v>2.8554916381835993E-2</v>
      </c>
      <c r="AU640">
        <f t="shared" si="91"/>
        <v>1</v>
      </c>
      <c r="AW640">
        <v>2.471160888671875</v>
      </c>
      <c r="AX640">
        <f t="shared" si="88"/>
        <v>2.5000000000000001E-2</v>
      </c>
      <c r="BO640">
        <v>42.027664184570313</v>
      </c>
      <c r="BP640">
        <v>44.883155822753913</v>
      </c>
      <c r="BQ640" s="24">
        <f t="shared" si="96"/>
        <v>2.8966516401080084E-2</v>
      </c>
      <c r="BR640">
        <f t="shared" si="92"/>
        <v>2.8554916381836009</v>
      </c>
      <c r="BS640">
        <f t="shared" si="93"/>
        <v>1</v>
      </c>
      <c r="BV640">
        <v>0.42027664184570313</v>
      </c>
      <c r="BW640">
        <v>0.44883155822753912</v>
      </c>
      <c r="BY640">
        <f t="shared" si="94"/>
        <v>42.027664184570313</v>
      </c>
      <c r="BZ640">
        <f t="shared" si="95"/>
        <v>44.883155822753913</v>
      </c>
    </row>
    <row r="641" spans="43:78">
      <c r="AQ641">
        <v>2.2802352905273441E-2</v>
      </c>
      <c r="AR641">
        <v>2.471160888671875E-2</v>
      </c>
      <c r="AS641" s="24">
        <f t="shared" si="89"/>
        <v>1.911079771155844E-3</v>
      </c>
      <c r="AT641">
        <f t="shared" si="90"/>
        <v>1.909255981445309E-3</v>
      </c>
      <c r="AU641">
        <f t="shared" si="91"/>
        <v>1</v>
      </c>
      <c r="AW641">
        <v>7.152557373046875E-2</v>
      </c>
      <c r="AX641">
        <f t="shared" si="88"/>
        <v>1E-3</v>
      </c>
      <c r="BO641">
        <v>2.2802352905273442</v>
      </c>
      <c r="BP641">
        <v>2.471160888671875</v>
      </c>
      <c r="BQ641" s="24">
        <f t="shared" si="96"/>
        <v>1.911079771155844E-3</v>
      </c>
      <c r="BR641">
        <f t="shared" si="92"/>
        <v>0.19092559814453081</v>
      </c>
      <c r="BS641">
        <f t="shared" si="93"/>
        <v>1</v>
      </c>
      <c r="BV641">
        <v>2.2802352905273441E-2</v>
      </c>
      <c r="BW641">
        <v>2.471160888671875E-2</v>
      </c>
      <c r="BY641">
        <f t="shared" si="94"/>
        <v>2.2802352905273442</v>
      </c>
      <c r="BZ641">
        <f t="shared" si="95"/>
        <v>2.471160888671875</v>
      </c>
    </row>
    <row r="642" spans="43:78">
      <c r="AQ642">
        <v>0</v>
      </c>
      <c r="AR642">
        <v>7.152557373046875E-4</v>
      </c>
      <c r="AS642" s="24">
        <f t="shared" si="89"/>
        <v>7.1551159368676842E-4</v>
      </c>
      <c r="AT642">
        <f t="shared" si="90"/>
        <v>7.152557373046875E-4</v>
      </c>
      <c r="AU642">
        <f t="shared" si="91"/>
        <v>0</v>
      </c>
      <c r="AW642">
        <v>46.453475952148438</v>
      </c>
      <c r="AX642">
        <f t="shared" si="88"/>
        <v>0.46500000000000002</v>
      </c>
      <c r="BO642">
        <v>0</v>
      </c>
      <c r="BP642">
        <v>0</v>
      </c>
      <c r="BQ642" s="24">
        <f t="shared" si="96"/>
        <v>7.1551159368676842E-4</v>
      </c>
      <c r="BR642">
        <f t="shared" si="92"/>
        <v>0</v>
      </c>
      <c r="BS642">
        <f t="shared" si="93"/>
        <v>1</v>
      </c>
      <c r="BV642">
        <v>0</v>
      </c>
      <c r="BW642">
        <v>7.152557373046875E-4</v>
      </c>
      <c r="BY642">
        <f t="shared" si="94"/>
        <v>0</v>
      </c>
      <c r="BZ642">
        <f t="shared" si="95"/>
        <v>7.152557373046875E-2</v>
      </c>
    </row>
    <row r="643" spans="43:78">
      <c r="AQ643">
        <v>0.47069931030273438</v>
      </c>
      <c r="AR643">
        <v>0.46453475952148438</v>
      </c>
      <c r="AS643" s="24">
        <f t="shared" si="89"/>
        <v>6.1455889218724373E-3</v>
      </c>
      <c r="AT643">
        <f t="shared" si="90"/>
        <v>6.16455078125E-3</v>
      </c>
      <c r="AU643">
        <f t="shared" si="91"/>
        <v>1</v>
      </c>
      <c r="AW643">
        <v>0</v>
      </c>
      <c r="AX643">
        <f t="shared" si="88"/>
        <v>0</v>
      </c>
      <c r="BO643">
        <v>47.069931030273438</v>
      </c>
      <c r="BP643">
        <v>46.453475952148438</v>
      </c>
      <c r="BQ643" s="24">
        <f t="shared" si="96"/>
        <v>6.1455889218724373E-3</v>
      </c>
      <c r="BR643">
        <f t="shared" si="92"/>
        <v>0.616455078125</v>
      </c>
      <c r="BS643">
        <f t="shared" si="93"/>
        <v>1</v>
      </c>
      <c r="BV643">
        <v>0.47069931030273438</v>
      </c>
      <c r="BW643">
        <v>0.46453475952148438</v>
      </c>
      <c r="BY643">
        <f t="shared" si="94"/>
        <v>47.069931030273438</v>
      </c>
      <c r="BZ643">
        <f t="shared" si="95"/>
        <v>46.453475952148438</v>
      </c>
    </row>
    <row r="644" spans="43:78">
      <c r="AQ644">
        <v>0</v>
      </c>
      <c r="AR644">
        <v>0</v>
      </c>
      <c r="AS644" s="24">
        <f t="shared" si="89"/>
        <v>0</v>
      </c>
      <c r="AT644">
        <f t="shared" si="90"/>
        <v>0</v>
      </c>
      <c r="AU644">
        <f t="shared" si="91"/>
        <v>1</v>
      </c>
      <c r="AW644">
        <v>0</v>
      </c>
      <c r="AX644">
        <f t="shared" si="88"/>
        <v>0</v>
      </c>
      <c r="BO644">
        <v>0</v>
      </c>
      <c r="BP644">
        <v>0</v>
      </c>
      <c r="BQ644" s="24">
        <f t="shared" si="96"/>
        <v>0</v>
      </c>
      <c r="BR644">
        <f t="shared" si="92"/>
        <v>0</v>
      </c>
      <c r="BS644">
        <f t="shared" si="93"/>
        <v>1</v>
      </c>
      <c r="BV644">
        <v>0</v>
      </c>
      <c r="BW644">
        <v>0</v>
      </c>
      <c r="BY644">
        <f t="shared" si="94"/>
        <v>0</v>
      </c>
      <c r="BZ644">
        <f t="shared" si="95"/>
        <v>0</v>
      </c>
    </row>
    <row r="645" spans="43:78">
      <c r="AQ645">
        <v>0</v>
      </c>
      <c r="AR645">
        <v>0</v>
      </c>
      <c r="AS645" s="24">
        <f t="shared" si="89"/>
        <v>0</v>
      </c>
      <c r="AT645">
        <f t="shared" si="90"/>
        <v>0</v>
      </c>
      <c r="AU645">
        <f t="shared" si="91"/>
        <v>1</v>
      </c>
      <c r="AW645">
        <v>0.809478759765625</v>
      </c>
      <c r="AX645">
        <f t="shared" si="88"/>
        <v>8.0000000000000002E-3</v>
      </c>
      <c r="BO645">
        <v>0</v>
      </c>
      <c r="BP645">
        <v>0</v>
      </c>
      <c r="BQ645" s="24">
        <f t="shared" si="96"/>
        <v>0</v>
      </c>
      <c r="BR645">
        <f t="shared" si="92"/>
        <v>0</v>
      </c>
      <c r="BS645">
        <f t="shared" si="93"/>
        <v>1</v>
      </c>
      <c r="BV645">
        <v>0</v>
      </c>
      <c r="BW645">
        <v>0</v>
      </c>
      <c r="BY645">
        <f t="shared" si="94"/>
        <v>0</v>
      </c>
      <c r="BZ645">
        <f t="shared" si="95"/>
        <v>0</v>
      </c>
    </row>
    <row r="646" spans="43:78">
      <c r="AQ646">
        <v>8.174896240234375E-3</v>
      </c>
      <c r="AR646">
        <v>8.09478759765625E-3</v>
      </c>
      <c r="AS646" s="24">
        <f t="shared" si="89"/>
        <v>8.0105433966542016E-5</v>
      </c>
      <c r="AT646">
        <f t="shared" si="90"/>
        <v>8.0108642578125E-5</v>
      </c>
      <c r="AU646">
        <f t="shared" si="91"/>
        <v>1</v>
      </c>
      <c r="AW646">
        <v>27.542877197265621</v>
      </c>
      <c r="AX646">
        <f t="shared" si="88"/>
        <v>0.27500000000000002</v>
      </c>
      <c r="BO646">
        <v>0.8174896240234375</v>
      </c>
      <c r="BP646">
        <v>0.809478759765625</v>
      </c>
      <c r="BQ646" s="24">
        <f t="shared" si="96"/>
        <v>8.0105433966542016E-5</v>
      </c>
      <c r="BR646">
        <f t="shared" si="92"/>
        <v>8.0108642578125E-3</v>
      </c>
      <c r="BS646">
        <f t="shared" si="93"/>
        <v>1</v>
      </c>
      <c r="BV646">
        <v>8.174896240234375E-3</v>
      </c>
      <c r="BW646">
        <v>8.09478759765625E-3</v>
      </c>
      <c r="BY646">
        <f t="shared" si="94"/>
        <v>0.8174896240234375</v>
      </c>
      <c r="BZ646">
        <f t="shared" si="95"/>
        <v>0.809478759765625</v>
      </c>
    </row>
    <row r="647" spans="43:78">
      <c r="AQ647">
        <v>0.31754112243652338</v>
      </c>
      <c r="AR647">
        <v>0.27542877197265619</v>
      </c>
      <c r="AS647" s="24">
        <f t="shared" si="89"/>
        <v>4.1237942840649966E-2</v>
      </c>
      <c r="AT647">
        <f t="shared" si="90"/>
        <v>4.2112350463867188E-2</v>
      </c>
      <c r="AU647">
        <f t="shared" si="91"/>
        <v>1</v>
      </c>
      <c r="AW647">
        <v>0.84590911865234375</v>
      </c>
      <c r="AX647">
        <f t="shared" si="88"/>
        <v>8.0000000000000002E-3</v>
      </c>
      <c r="BO647">
        <v>31.75411224365234</v>
      </c>
      <c r="BP647">
        <v>27.542877197265621</v>
      </c>
      <c r="BQ647" s="24">
        <f t="shared" si="96"/>
        <v>4.1237942840649966E-2</v>
      </c>
      <c r="BR647">
        <f t="shared" si="92"/>
        <v>4.2112350463867188</v>
      </c>
      <c r="BS647">
        <f t="shared" si="93"/>
        <v>1</v>
      </c>
      <c r="BV647">
        <v>0.31754112243652338</v>
      </c>
      <c r="BW647">
        <v>0.27542877197265619</v>
      </c>
      <c r="BY647">
        <f t="shared" si="94"/>
        <v>31.754112243652337</v>
      </c>
      <c r="BZ647">
        <f t="shared" si="95"/>
        <v>27.542877197265618</v>
      </c>
    </row>
    <row r="648" spans="43:78">
      <c r="AQ648">
        <v>3.56292724609375E-3</v>
      </c>
      <c r="AR648">
        <v>8.4590911865234375E-3</v>
      </c>
      <c r="AS648" s="24">
        <f t="shared" si="89"/>
        <v>4.9081697372144843E-3</v>
      </c>
      <c r="AT648">
        <f t="shared" si="90"/>
        <v>4.8961639404296875E-3</v>
      </c>
      <c r="AU648">
        <f t="shared" si="91"/>
        <v>0</v>
      </c>
      <c r="AW648">
        <v>0</v>
      </c>
      <c r="AX648">
        <f t="shared" ref="AX648:AX711" si="97">ROUND(AR649, 3)</f>
        <v>0</v>
      </c>
      <c r="BO648">
        <v>0.356292724609375</v>
      </c>
      <c r="BP648">
        <v>0.84590911865234375</v>
      </c>
      <c r="BQ648" s="24">
        <f t="shared" si="96"/>
        <v>4.9081697372144843E-3</v>
      </c>
      <c r="BR648">
        <f t="shared" si="92"/>
        <v>0.48961639404296875</v>
      </c>
      <c r="BS648">
        <f t="shared" si="93"/>
        <v>0</v>
      </c>
      <c r="BV648">
        <v>3.56292724609375E-3</v>
      </c>
      <c r="BW648">
        <v>8.4590911865234375E-3</v>
      </c>
      <c r="BY648">
        <f t="shared" si="94"/>
        <v>0.356292724609375</v>
      </c>
      <c r="BZ648">
        <f t="shared" si="95"/>
        <v>0.84590911865234375</v>
      </c>
    </row>
    <row r="649" spans="43:78">
      <c r="AQ649">
        <v>5.1593780517578116E-3</v>
      </c>
      <c r="AR649">
        <v>0</v>
      </c>
      <c r="AS649" s="24">
        <f t="shared" ref="AS649:AS712" si="98">(ABS(EXP(AQ649) - EXP(AR649)) / ABS(EXP(AQ649)))</f>
        <v>5.1460913210606739E-3</v>
      </c>
      <c r="AT649">
        <f t="shared" ref="AT649:AT712" si="99">ABS(MIN(AQ649, 1-AQ649)- MIN(AR649, 1-AR649))</f>
        <v>5.1593780517578116E-3</v>
      </c>
      <c r="AU649">
        <f t="shared" ref="AU649:AU712" si="100">IF(AND(MIN(AR649, 100-AR649) &lt;= 1.2*MIN(AQ649, 100- AQ649), MIN(AR649,100-AR649) &gt;= 0.8*MIN(AQ649, 100 -AQ649)), 1, 0)</f>
        <v>0</v>
      </c>
      <c r="AW649">
        <v>0</v>
      </c>
      <c r="AX649">
        <f t="shared" si="97"/>
        <v>0</v>
      </c>
      <c r="BO649">
        <v>0.51593780517578125</v>
      </c>
      <c r="BP649">
        <v>0</v>
      </c>
      <c r="BQ649" s="24">
        <f t="shared" si="96"/>
        <v>5.1460913210606739E-3</v>
      </c>
      <c r="BR649">
        <f t="shared" ref="BR649:BR712" si="101">ABS(MIN(BO649, 100-BO649)- MIN(BP649, 100-BP649))</f>
        <v>0.51593780517578125</v>
      </c>
      <c r="BS649">
        <f t="shared" ref="BS649:BS712" si="102">IF(AND(MIN(BP649, 100-BP649) &lt;= 1.2*MIN(BO649, 100- BO649), MIN(BP649,100-BP649) &gt;= 0.8*MIN(BO649, 100 -BO649)), 1, 0)</f>
        <v>0</v>
      </c>
      <c r="BV649">
        <v>5.1593780517578116E-3</v>
      </c>
      <c r="BW649">
        <v>0</v>
      </c>
      <c r="BY649">
        <f t="shared" ref="BY649:BY712" si="103">100*BV649</f>
        <v>0.51593780517578114</v>
      </c>
      <c r="BZ649">
        <f t="shared" ref="BZ649:BZ712" si="104">100*BW649</f>
        <v>0</v>
      </c>
    </row>
    <row r="650" spans="43:78">
      <c r="AQ650">
        <v>0</v>
      </c>
      <c r="AR650">
        <v>0</v>
      </c>
      <c r="AS650" s="24">
        <f t="shared" si="98"/>
        <v>0</v>
      </c>
      <c r="AT650">
        <f t="shared" si="99"/>
        <v>0</v>
      </c>
      <c r="AU650">
        <f t="shared" si="100"/>
        <v>1</v>
      </c>
      <c r="AW650">
        <v>0</v>
      </c>
      <c r="AX650">
        <f t="shared" si="97"/>
        <v>0</v>
      </c>
      <c r="BO650">
        <v>0</v>
      </c>
      <c r="BP650">
        <v>0</v>
      </c>
      <c r="BQ650" s="24">
        <f t="shared" si="96"/>
        <v>0</v>
      </c>
      <c r="BR650">
        <f t="shared" si="101"/>
        <v>0</v>
      </c>
      <c r="BS650">
        <f t="shared" si="102"/>
        <v>1</v>
      </c>
      <c r="BV650">
        <v>0</v>
      </c>
      <c r="BW650">
        <v>0</v>
      </c>
      <c r="BY650">
        <f t="shared" si="103"/>
        <v>0</v>
      </c>
      <c r="BZ650">
        <f t="shared" si="104"/>
        <v>0</v>
      </c>
    </row>
    <row r="651" spans="43:78">
      <c r="AQ651">
        <v>0</v>
      </c>
      <c r="AR651">
        <v>0</v>
      </c>
      <c r="AS651" s="24">
        <f t="shared" si="98"/>
        <v>0</v>
      </c>
      <c r="AT651">
        <f t="shared" si="99"/>
        <v>0</v>
      </c>
      <c r="AU651">
        <f t="shared" si="100"/>
        <v>1</v>
      </c>
      <c r="AW651">
        <v>1.533317565917969</v>
      </c>
      <c r="AX651">
        <f t="shared" si="97"/>
        <v>1.4999999999999999E-2</v>
      </c>
      <c r="BO651">
        <v>0</v>
      </c>
      <c r="BP651">
        <v>0</v>
      </c>
      <c r="BQ651" s="24">
        <f t="shared" si="96"/>
        <v>0</v>
      </c>
      <c r="BR651">
        <f t="shared" si="101"/>
        <v>0</v>
      </c>
      <c r="BS651">
        <f t="shared" si="102"/>
        <v>1</v>
      </c>
      <c r="BV651">
        <v>0</v>
      </c>
      <c r="BW651">
        <v>0</v>
      </c>
      <c r="BY651">
        <f t="shared" si="103"/>
        <v>0</v>
      </c>
      <c r="BZ651">
        <f t="shared" si="104"/>
        <v>0</v>
      </c>
    </row>
    <row r="652" spans="43:78">
      <c r="AQ652">
        <v>1.1705398559570311E-2</v>
      </c>
      <c r="AR652">
        <v>1.5333175659179689E-2</v>
      </c>
      <c r="AS652" s="24">
        <f t="shared" si="98"/>
        <v>3.6343654475618084E-3</v>
      </c>
      <c r="AT652">
        <f t="shared" si="99"/>
        <v>3.6277770996093785E-3</v>
      </c>
      <c r="AU652">
        <f t="shared" si="100"/>
        <v>0</v>
      </c>
      <c r="AW652">
        <v>0</v>
      </c>
      <c r="AX652">
        <f t="shared" si="97"/>
        <v>0</v>
      </c>
      <c r="BO652">
        <v>1.170539855957031</v>
      </c>
      <c r="BP652">
        <v>1.533317565917969</v>
      </c>
      <c r="BQ652" s="24">
        <f t="shared" si="96"/>
        <v>3.6343654475618084E-3</v>
      </c>
      <c r="BR652">
        <f t="shared" si="101"/>
        <v>0.36277770996093794</v>
      </c>
      <c r="BS652">
        <f t="shared" si="102"/>
        <v>0</v>
      </c>
      <c r="BV652">
        <v>1.1705398559570311E-2</v>
      </c>
      <c r="BW652">
        <v>1.5333175659179689E-2</v>
      </c>
      <c r="BY652">
        <f t="shared" si="103"/>
        <v>1.170539855957031</v>
      </c>
      <c r="BZ652">
        <f t="shared" si="104"/>
        <v>1.533317565917969</v>
      </c>
    </row>
    <row r="653" spans="43:78">
      <c r="AQ653">
        <v>0</v>
      </c>
      <c r="AR653">
        <v>0</v>
      </c>
      <c r="AS653" s="24">
        <f t="shared" si="98"/>
        <v>0</v>
      </c>
      <c r="AT653">
        <f t="shared" si="99"/>
        <v>0</v>
      </c>
      <c r="AU653">
        <f t="shared" si="100"/>
        <v>1</v>
      </c>
      <c r="AW653">
        <v>3.6111831665039058</v>
      </c>
      <c r="AX653">
        <f t="shared" si="97"/>
        <v>3.5999999999999997E-2</v>
      </c>
      <c r="BO653">
        <v>0</v>
      </c>
      <c r="BP653">
        <v>0</v>
      </c>
      <c r="BQ653" s="24">
        <f t="shared" si="96"/>
        <v>0</v>
      </c>
      <c r="BR653">
        <f t="shared" si="101"/>
        <v>0</v>
      </c>
      <c r="BS653">
        <f t="shared" si="102"/>
        <v>1</v>
      </c>
      <c r="BV653">
        <v>0</v>
      </c>
      <c r="BW653">
        <v>0</v>
      </c>
      <c r="BY653">
        <f t="shared" si="103"/>
        <v>0</v>
      </c>
      <c r="BZ653">
        <f t="shared" si="104"/>
        <v>0</v>
      </c>
    </row>
    <row r="654" spans="43:78">
      <c r="AQ654">
        <v>4.4925689697265618E-2</v>
      </c>
      <c r="AR654">
        <v>3.6111831665039063E-2</v>
      </c>
      <c r="AS654" s="24">
        <f t="shared" si="98"/>
        <v>8.7751298506074989E-3</v>
      </c>
      <c r="AT654">
        <f t="shared" si="99"/>
        <v>8.8138580322265556E-3</v>
      </c>
      <c r="AU654">
        <f t="shared" si="100"/>
        <v>1</v>
      </c>
      <c r="AW654">
        <v>40.320587158203118</v>
      </c>
      <c r="AX654">
        <f t="shared" si="97"/>
        <v>0.40300000000000002</v>
      </c>
      <c r="BO654">
        <v>4.4925689697265616</v>
      </c>
      <c r="BP654">
        <v>3.6111831665039058</v>
      </c>
      <c r="BQ654" s="24">
        <f t="shared" si="96"/>
        <v>8.7751298506074989E-3</v>
      </c>
      <c r="BR654">
        <f t="shared" si="101"/>
        <v>0.88138580322265581</v>
      </c>
      <c r="BS654">
        <f t="shared" si="102"/>
        <v>1</v>
      </c>
      <c r="BV654">
        <v>4.4925689697265618E-2</v>
      </c>
      <c r="BW654">
        <v>3.6111831665039063E-2</v>
      </c>
      <c r="BY654">
        <f t="shared" si="103"/>
        <v>4.4925689697265616</v>
      </c>
      <c r="BZ654">
        <f t="shared" si="104"/>
        <v>3.6111831665039063</v>
      </c>
    </row>
    <row r="655" spans="43:78">
      <c r="AQ655">
        <v>0.40095710754394531</v>
      </c>
      <c r="AR655">
        <v>0.40320587158203119</v>
      </c>
      <c r="AS655" s="24">
        <f t="shared" si="98"/>
        <v>2.251294404312106E-3</v>
      </c>
      <c r="AT655">
        <f t="shared" si="99"/>
        <v>2.248764038085882E-3</v>
      </c>
      <c r="AU655">
        <f t="shared" si="100"/>
        <v>1</v>
      </c>
      <c r="AW655">
        <v>0</v>
      </c>
      <c r="AX655">
        <f t="shared" si="97"/>
        <v>0</v>
      </c>
      <c r="BO655">
        <v>40.095710754394531</v>
      </c>
      <c r="BP655">
        <v>40.320587158203118</v>
      </c>
      <c r="BQ655" s="24">
        <f t="shared" si="96"/>
        <v>2.251294404312106E-3</v>
      </c>
      <c r="BR655">
        <f t="shared" si="101"/>
        <v>0.22487640380858664</v>
      </c>
      <c r="BS655">
        <f t="shared" si="102"/>
        <v>1</v>
      </c>
      <c r="BV655">
        <v>0.40095710754394531</v>
      </c>
      <c r="BW655">
        <v>0.40320587158203119</v>
      </c>
      <c r="BY655">
        <f t="shared" si="103"/>
        <v>40.095710754394531</v>
      </c>
      <c r="BZ655">
        <f t="shared" si="104"/>
        <v>40.320587158203118</v>
      </c>
    </row>
    <row r="656" spans="43:78">
      <c r="AQ656">
        <v>0</v>
      </c>
      <c r="AR656">
        <v>0</v>
      </c>
      <c r="AS656" s="24">
        <f t="shared" si="98"/>
        <v>0</v>
      </c>
      <c r="AT656">
        <f t="shared" si="99"/>
        <v>0</v>
      </c>
      <c r="AU656">
        <f t="shared" si="100"/>
        <v>1</v>
      </c>
      <c r="AW656">
        <v>0</v>
      </c>
      <c r="AX656">
        <f t="shared" si="97"/>
        <v>0</v>
      </c>
      <c r="BO656">
        <v>0</v>
      </c>
      <c r="BP656">
        <v>0</v>
      </c>
      <c r="BQ656" s="24">
        <f t="shared" si="96"/>
        <v>0</v>
      </c>
      <c r="BR656">
        <f t="shared" si="101"/>
        <v>0</v>
      </c>
      <c r="BS656">
        <f t="shared" si="102"/>
        <v>1</v>
      </c>
      <c r="BV656">
        <v>0</v>
      </c>
      <c r="BW656">
        <v>0</v>
      </c>
      <c r="BY656">
        <f t="shared" si="103"/>
        <v>0</v>
      </c>
      <c r="BZ656">
        <f t="shared" si="104"/>
        <v>0</v>
      </c>
    </row>
    <row r="657" spans="43:78">
      <c r="AQ657">
        <v>0</v>
      </c>
      <c r="AR657">
        <v>0</v>
      </c>
      <c r="AS657" s="24">
        <f t="shared" si="98"/>
        <v>0</v>
      </c>
      <c r="AT657">
        <f t="shared" si="99"/>
        <v>0</v>
      </c>
      <c r="AU657">
        <f t="shared" si="100"/>
        <v>1</v>
      </c>
      <c r="AW657">
        <v>1.369476318359375</v>
      </c>
      <c r="AX657">
        <f t="shared" si="97"/>
        <v>1.4E-2</v>
      </c>
      <c r="BO657">
        <v>0</v>
      </c>
      <c r="BP657">
        <v>0</v>
      </c>
      <c r="BQ657" s="24">
        <f t="shared" si="96"/>
        <v>0</v>
      </c>
      <c r="BR657">
        <f t="shared" si="101"/>
        <v>0</v>
      </c>
      <c r="BS657">
        <f t="shared" si="102"/>
        <v>1</v>
      </c>
      <c r="BV657">
        <v>0</v>
      </c>
      <c r="BW657">
        <v>0</v>
      </c>
      <c r="BY657">
        <f t="shared" si="103"/>
        <v>0</v>
      </c>
      <c r="BZ657">
        <f t="shared" si="104"/>
        <v>0</v>
      </c>
    </row>
    <row r="658" spans="43:78">
      <c r="AQ658">
        <v>1.0858535766601561E-2</v>
      </c>
      <c r="AR658">
        <v>1.369476318359375E-2</v>
      </c>
      <c r="AS658" s="24">
        <f t="shared" si="98"/>
        <v>2.8402533151939049E-3</v>
      </c>
      <c r="AT658">
        <f t="shared" si="99"/>
        <v>2.8362274169921892E-3</v>
      </c>
      <c r="AU658">
        <f t="shared" si="100"/>
        <v>0</v>
      </c>
      <c r="AW658">
        <v>0</v>
      </c>
      <c r="AX658">
        <f t="shared" si="97"/>
        <v>0</v>
      </c>
      <c r="BO658">
        <v>1.085853576660156</v>
      </c>
      <c r="BP658">
        <v>1.369476318359375</v>
      </c>
      <c r="BQ658" s="24">
        <f t="shared" si="96"/>
        <v>2.8402533151939049E-3</v>
      </c>
      <c r="BR658">
        <f t="shared" si="101"/>
        <v>0.28362274169921897</v>
      </c>
      <c r="BS658">
        <f t="shared" si="102"/>
        <v>0</v>
      </c>
      <c r="BV658">
        <v>1.0858535766601561E-2</v>
      </c>
      <c r="BW658">
        <v>1.369476318359375E-2</v>
      </c>
      <c r="BY658">
        <f t="shared" si="103"/>
        <v>1.085853576660156</v>
      </c>
      <c r="BZ658">
        <f t="shared" si="104"/>
        <v>1.369476318359375</v>
      </c>
    </row>
    <row r="659" spans="43:78">
      <c r="AQ659">
        <v>0</v>
      </c>
      <c r="AR659">
        <v>0</v>
      </c>
      <c r="AS659" s="24">
        <f t="shared" si="98"/>
        <v>0</v>
      </c>
      <c r="AT659">
        <f t="shared" si="99"/>
        <v>0</v>
      </c>
      <c r="AU659">
        <f t="shared" si="100"/>
        <v>1</v>
      </c>
      <c r="AW659">
        <v>0</v>
      </c>
      <c r="AX659">
        <f t="shared" si="97"/>
        <v>0</v>
      </c>
      <c r="BO659">
        <v>0</v>
      </c>
      <c r="BP659">
        <v>0</v>
      </c>
      <c r="BQ659" s="24">
        <f t="shared" si="96"/>
        <v>0</v>
      </c>
      <c r="BR659">
        <f t="shared" si="101"/>
        <v>0</v>
      </c>
      <c r="BS659">
        <f t="shared" si="102"/>
        <v>1</v>
      </c>
      <c r="BV659">
        <v>0</v>
      </c>
      <c r="BW659">
        <v>0</v>
      </c>
      <c r="BY659">
        <f t="shared" si="103"/>
        <v>0</v>
      </c>
      <c r="BZ659">
        <f t="shared" si="104"/>
        <v>0</v>
      </c>
    </row>
    <row r="660" spans="43:78">
      <c r="AQ660">
        <v>0</v>
      </c>
      <c r="AR660">
        <v>0</v>
      </c>
      <c r="AS660" s="24">
        <f t="shared" si="98"/>
        <v>0</v>
      </c>
      <c r="AT660">
        <f t="shared" si="99"/>
        <v>0</v>
      </c>
      <c r="AU660">
        <f t="shared" si="100"/>
        <v>1</v>
      </c>
      <c r="AW660">
        <v>8.0463409423828125</v>
      </c>
      <c r="AX660">
        <f t="shared" si="97"/>
        <v>0.08</v>
      </c>
      <c r="BO660">
        <v>0</v>
      </c>
      <c r="BP660">
        <v>0</v>
      </c>
      <c r="BQ660" s="24">
        <f t="shared" ref="BQ660:BQ723" si="105">(ABS(EXP(AQ660) - EXP(AR660)) / ABS(EXP(AQ660)))</f>
        <v>0</v>
      </c>
      <c r="BR660">
        <f t="shared" si="101"/>
        <v>0</v>
      </c>
      <c r="BS660">
        <f t="shared" si="102"/>
        <v>1</v>
      </c>
      <c r="BV660">
        <v>0</v>
      </c>
      <c r="BW660">
        <v>0</v>
      </c>
      <c r="BY660">
        <f t="shared" si="103"/>
        <v>0</v>
      </c>
      <c r="BZ660">
        <f t="shared" si="104"/>
        <v>0</v>
      </c>
    </row>
    <row r="661" spans="43:78">
      <c r="AQ661">
        <v>7.38372802734375E-2</v>
      </c>
      <c r="AR661">
        <v>8.0463409423828125E-2</v>
      </c>
      <c r="AS661" s="24">
        <f t="shared" si="98"/>
        <v>6.6481305119256403E-3</v>
      </c>
      <c r="AT661">
        <f t="shared" si="99"/>
        <v>6.626129150390625E-3</v>
      </c>
      <c r="AU661">
        <f t="shared" si="100"/>
        <v>1</v>
      </c>
      <c r="AW661">
        <v>14.004135131835939</v>
      </c>
      <c r="AX661">
        <f t="shared" si="97"/>
        <v>0.14000000000000001</v>
      </c>
      <c r="BO661">
        <v>7.38372802734375</v>
      </c>
      <c r="BP661">
        <v>8.0463409423828125</v>
      </c>
      <c r="BQ661" s="24">
        <f t="shared" si="105"/>
        <v>6.6481305119256403E-3</v>
      </c>
      <c r="BR661">
        <f t="shared" si="101"/>
        <v>0.6626129150390625</v>
      </c>
      <c r="BS661">
        <f t="shared" si="102"/>
        <v>1</v>
      </c>
      <c r="BV661">
        <v>7.38372802734375E-2</v>
      </c>
      <c r="BW661">
        <v>8.0463409423828125E-2</v>
      </c>
      <c r="BY661">
        <f t="shared" si="103"/>
        <v>7.38372802734375</v>
      </c>
      <c r="BZ661">
        <f t="shared" si="104"/>
        <v>8.0463409423828125</v>
      </c>
    </row>
    <row r="662" spans="43:78">
      <c r="AQ662">
        <v>0.13885307312011719</v>
      </c>
      <c r="AR662">
        <v>0.1400413513183594</v>
      </c>
      <c r="AS662" s="24">
        <f t="shared" si="98"/>
        <v>1.188984480506011E-3</v>
      </c>
      <c r="AT662">
        <f t="shared" si="99"/>
        <v>1.1882781982422153E-3</v>
      </c>
      <c r="AU662">
        <f t="shared" si="100"/>
        <v>1</v>
      </c>
      <c r="AW662">
        <v>0.18444061279296881</v>
      </c>
      <c r="AX662">
        <f t="shared" si="97"/>
        <v>2E-3</v>
      </c>
      <c r="BO662">
        <v>13.885307312011721</v>
      </c>
      <c r="BP662">
        <v>14.004135131835939</v>
      </c>
      <c r="BQ662" s="24">
        <f t="shared" si="105"/>
        <v>1.188984480506011E-3</v>
      </c>
      <c r="BR662">
        <f t="shared" si="101"/>
        <v>0.11882781982421875</v>
      </c>
      <c r="BS662">
        <f t="shared" si="102"/>
        <v>1</v>
      </c>
      <c r="BV662">
        <v>0.13885307312011719</v>
      </c>
      <c r="BW662">
        <v>0.1400413513183594</v>
      </c>
      <c r="BY662">
        <f t="shared" si="103"/>
        <v>13.885307312011719</v>
      </c>
      <c r="BZ662">
        <f t="shared" si="104"/>
        <v>14.004135131835941</v>
      </c>
    </row>
    <row r="663" spans="43:78">
      <c r="AQ663">
        <v>1.308441162109375E-3</v>
      </c>
      <c r="AR663">
        <v>1.8444061279296879E-3</v>
      </c>
      <c r="AS663" s="24">
        <f t="shared" si="98"/>
        <v>5.3610862070618294E-4</v>
      </c>
      <c r="AT663">
        <f t="shared" si="99"/>
        <v>5.3596496582031293E-4</v>
      </c>
      <c r="AU663">
        <f t="shared" si="100"/>
        <v>0</v>
      </c>
      <c r="AW663">
        <v>0</v>
      </c>
      <c r="AX663">
        <f t="shared" si="97"/>
        <v>0</v>
      </c>
      <c r="BO663">
        <v>0.1308441162109375</v>
      </c>
      <c r="BP663">
        <v>0.1758575439453125</v>
      </c>
      <c r="BQ663" s="24">
        <f t="shared" si="105"/>
        <v>5.3610862070618294E-4</v>
      </c>
      <c r="BR663">
        <f t="shared" si="101"/>
        <v>4.5013427734375E-2</v>
      </c>
      <c r="BS663">
        <f t="shared" si="102"/>
        <v>0</v>
      </c>
      <c r="BV663">
        <v>1.308441162109375E-3</v>
      </c>
      <c r="BW663">
        <v>1.8444061279296879E-3</v>
      </c>
      <c r="BY663">
        <f t="shared" si="103"/>
        <v>0.1308441162109375</v>
      </c>
      <c r="BZ663">
        <f t="shared" si="104"/>
        <v>0.18444061279296881</v>
      </c>
    </row>
    <row r="664" spans="43:78">
      <c r="AQ664">
        <v>0</v>
      </c>
      <c r="AR664">
        <v>0</v>
      </c>
      <c r="AS664" s="24">
        <f t="shared" si="98"/>
        <v>0</v>
      </c>
      <c r="AT664">
        <f t="shared" si="99"/>
        <v>0</v>
      </c>
      <c r="AU664">
        <f t="shared" si="100"/>
        <v>1</v>
      </c>
      <c r="AW664">
        <v>0.6114959716796875</v>
      </c>
      <c r="AX664">
        <f t="shared" si="97"/>
        <v>6.0000000000000001E-3</v>
      </c>
      <c r="BO664">
        <v>0</v>
      </c>
      <c r="BP664">
        <v>0</v>
      </c>
      <c r="BQ664" s="24">
        <f t="shared" si="105"/>
        <v>0</v>
      </c>
      <c r="BR664">
        <f t="shared" si="101"/>
        <v>0</v>
      </c>
      <c r="BS664">
        <f t="shared" si="102"/>
        <v>1</v>
      </c>
      <c r="BV664">
        <v>0</v>
      </c>
      <c r="BW664">
        <v>0</v>
      </c>
      <c r="BY664">
        <f t="shared" si="103"/>
        <v>0</v>
      </c>
      <c r="BZ664">
        <f t="shared" si="104"/>
        <v>0</v>
      </c>
    </row>
    <row r="665" spans="43:78">
      <c r="AQ665">
        <v>4.0111541748046884E-3</v>
      </c>
      <c r="AR665">
        <v>6.114959716796875E-3</v>
      </c>
      <c r="AS665" s="24">
        <f t="shared" si="98"/>
        <v>2.1060200935943143E-3</v>
      </c>
      <c r="AT665">
        <f t="shared" si="99"/>
        <v>2.1038055419921866E-3</v>
      </c>
      <c r="AU665">
        <f t="shared" si="100"/>
        <v>0</v>
      </c>
      <c r="AW665">
        <v>0</v>
      </c>
      <c r="AX665">
        <f t="shared" si="97"/>
        <v>0</v>
      </c>
      <c r="BO665">
        <v>0.40111541748046881</v>
      </c>
      <c r="BP665">
        <v>0.84590911865234375</v>
      </c>
      <c r="BQ665" s="24">
        <f t="shared" si="105"/>
        <v>2.1060200935943143E-3</v>
      </c>
      <c r="BR665">
        <f t="shared" si="101"/>
        <v>0.44479370117187494</v>
      </c>
      <c r="BS665">
        <f t="shared" si="102"/>
        <v>0</v>
      </c>
      <c r="BV665">
        <v>4.0111541748046884E-3</v>
      </c>
      <c r="BW665">
        <v>6.114959716796875E-3</v>
      </c>
      <c r="BY665">
        <f t="shared" si="103"/>
        <v>0.40111541748046886</v>
      </c>
      <c r="BZ665">
        <f t="shared" si="104"/>
        <v>0.6114959716796875</v>
      </c>
    </row>
    <row r="666" spans="43:78">
      <c r="AQ666">
        <v>0</v>
      </c>
      <c r="AR666">
        <v>0</v>
      </c>
      <c r="AS666" s="24">
        <f t="shared" si="98"/>
        <v>0</v>
      </c>
      <c r="AT666">
        <f t="shared" si="99"/>
        <v>0</v>
      </c>
      <c r="AU666">
        <f t="shared" si="100"/>
        <v>1</v>
      </c>
      <c r="AW666">
        <v>0</v>
      </c>
      <c r="AX666">
        <f t="shared" si="97"/>
        <v>0</v>
      </c>
      <c r="BO666">
        <v>0</v>
      </c>
      <c r="BP666">
        <v>0</v>
      </c>
      <c r="BQ666" s="24">
        <f t="shared" si="105"/>
        <v>0</v>
      </c>
      <c r="BR666">
        <f t="shared" si="101"/>
        <v>0</v>
      </c>
      <c r="BS666">
        <f t="shared" si="102"/>
        <v>1</v>
      </c>
      <c r="BV666">
        <v>0</v>
      </c>
      <c r="BW666">
        <v>0</v>
      </c>
      <c r="BY666">
        <f t="shared" si="103"/>
        <v>0</v>
      </c>
      <c r="BZ666">
        <f t="shared" si="104"/>
        <v>0</v>
      </c>
    </row>
    <row r="667" spans="43:78">
      <c r="AQ667">
        <v>0</v>
      </c>
      <c r="AR667">
        <v>0</v>
      </c>
      <c r="AS667" s="24">
        <f t="shared" si="98"/>
        <v>0</v>
      </c>
      <c r="AT667">
        <f t="shared" si="99"/>
        <v>0</v>
      </c>
      <c r="AU667">
        <f t="shared" si="100"/>
        <v>1</v>
      </c>
      <c r="AW667">
        <v>0</v>
      </c>
      <c r="AX667">
        <f t="shared" si="97"/>
        <v>0</v>
      </c>
      <c r="BO667">
        <v>0</v>
      </c>
      <c r="BP667">
        <v>0</v>
      </c>
      <c r="BQ667" s="24">
        <f t="shared" si="105"/>
        <v>0</v>
      </c>
      <c r="BR667">
        <f t="shared" si="101"/>
        <v>0</v>
      </c>
      <c r="BS667">
        <f t="shared" si="102"/>
        <v>1</v>
      </c>
      <c r="BV667">
        <v>0</v>
      </c>
      <c r="BW667">
        <v>0</v>
      </c>
      <c r="BY667">
        <f t="shared" si="103"/>
        <v>0</v>
      </c>
      <c r="BZ667">
        <f t="shared" si="104"/>
        <v>0</v>
      </c>
    </row>
    <row r="668" spans="43:78">
      <c r="AQ668">
        <v>0</v>
      </c>
      <c r="AR668">
        <v>0</v>
      </c>
      <c r="AS668" s="24">
        <f t="shared" si="98"/>
        <v>0</v>
      </c>
      <c r="AT668">
        <f t="shared" si="99"/>
        <v>0</v>
      </c>
      <c r="AU668">
        <f t="shared" si="100"/>
        <v>1</v>
      </c>
      <c r="AW668">
        <v>0</v>
      </c>
      <c r="AX668">
        <f t="shared" si="97"/>
        <v>0</v>
      </c>
      <c r="BO668">
        <v>0</v>
      </c>
      <c r="BP668">
        <v>0</v>
      </c>
      <c r="BQ668" s="24">
        <f t="shared" si="105"/>
        <v>0</v>
      </c>
      <c r="BR668">
        <f t="shared" si="101"/>
        <v>0</v>
      </c>
      <c r="BS668">
        <f t="shared" si="102"/>
        <v>1</v>
      </c>
      <c r="BV668">
        <v>0</v>
      </c>
      <c r="BW668">
        <v>0</v>
      </c>
      <c r="BY668">
        <f t="shared" si="103"/>
        <v>0</v>
      </c>
      <c r="BZ668">
        <f t="shared" si="104"/>
        <v>0</v>
      </c>
    </row>
    <row r="669" spans="43:78">
      <c r="AQ669">
        <v>0</v>
      </c>
      <c r="AR669">
        <v>0</v>
      </c>
      <c r="AS669" s="24">
        <f t="shared" si="98"/>
        <v>0</v>
      </c>
      <c r="AT669">
        <f t="shared" si="99"/>
        <v>0</v>
      </c>
      <c r="AU669">
        <f t="shared" si="100"/>
        <v>1</v>
      </c>
      <c r="AW669">
        <v>0</v>
      </c>
      <c r="AX669">
        <f t="shared" si="97"/>
        <v>0</v>
      </c>
      <c r="BO669">
        <v>0</v>
      </c>
      <c r="BP669">
        <v>0</v>
      </c>
      <c r="BQ669" s="24">
        <f t="shared" si="105"/>
        <v>0</v>
      </c>
      <c r="BR669">
        <f t="shared" si="101"/>
        <v>0</v>
      </c>
      <c r="BS669">
        <f t="shared" si="102"/>
        <v>1</v>
      </c>
      <c r="BV669">
        <v>0</v>
      </c>
      <c r="BW669">
        <v>0</v>
      </c>
      <c r="BY669">
        <f t="shared" si="103"/>
        <v>0</v>
      </c>
      <c r="BZ669">
        <f t="shared" si="104"/>
        <v>0</v>
      </c>
    </row>
    <row r="670" spans="43:78">
      <c r="AQ670">
        <v>0</v>
      </c>
      <c r="AR670">
        <v>0</v>
      </c>
      <c r="AS670" s="24">
        <f t="shared" si="98"/>
        <v>0</v>
      </c>
      <c r="AT670">
        <f t="shared" si="99"/>
        <v>0</v>
      </c>
      <c r="AU670">
        <f t="shared" si="100"/>
        <v>1</v>
      </c>
      <c r="AW670">
        <v>0</v>
      </c>
      <c r="AX670">
        <f t="shared" si="97"/>
        <v>0</v>
      </c>
      <c r="BO670">
        <v>0</v>
      </c>
      <c r="BP670">
        <v>0</v>
      </c>
      <c r="BQ670" s="24">
        <f t="shared" si="105"/>
        <v>0</v>
      </c>
      <c r="BR670">
        <f t="shared" si="101"/>
        <v>0</v>
      </c>
      <c r="BS670">
        <f t="shared" si="102"/>
        <v>1</v>
      </c>
      <c r="BV670">
        <v>0</v>
      </c>
      <c r="BW670">
        <v>0</v>
      </c>
      <c r="BY670">
        <f t="shared" si="103"/>
        <v>0</v>
      </c>
      <c r="BZ670">
        <f t="shared" si="104"/>
        <v>0</v>
      </c>
    </row>
    <row r="671" spans="43:78">
      <c r="AQ671">
        <v>0</v>
      </c>
      <c r="AR671">
        <v>0</v>
      </c>
      <c r="AS671" s="24">
        <f t="shared" si="98"/>
        <v>0</v>
      </c>
      <c r="AT671">
        <f t="shared" si="99"/>
        <v>0</v>
      </c>
      <c r="AU671">
        <f t="shared" si="100"/>
        <v>1</v>
      </c>
      <c r="AW671">
        <v>0</v>
      </c>
      <c r="AX671">
        <f t="shared" si="97"/>
        <v>0</v>
      </c>
      <c r="BO671">
        <v>0</v>
      </c>
      <c r="BP671">
        <v>0</v>
      </c>
      <c r="BQ671" s="24">
        <f t="shared" si="105"/>
        <v>0</v>
      </c>
      <c r="BR671">
        <f t="shared" si="101"/>
        <v>0</v>
      </c>
      <c r="BS671">
        <f t="shared" si="102"/>
        <v>1</v>
      </c>
      <c r="BV671">
        <v>0</v>
      </c>
      <c r="BW671">
        <v>0</v>
      </c>
      <c r="BY671">
        <f t="shared" si="103"/>
        <v>0</v>
      </c>
      <c r="BZ671">
        <f t="shared" si="104"/>
        <v>0</v>
      </c>
    </row>
    <row r="672" spans="43:78">
      <c r="AQ672">
        <v>0</v>
      </c>
      <c r="AR672">
        <v>0</v>
      </c>
      <c r="AS672" s="24">
        <f t="shared" si="98"/>
        <v>0</v>
      </c>
      <c r="AT672">
        <f t="shared" si="99"/>
        <v>0</v>
      </c>
      <c r="AU672">
        <f t="shared" si="100"/>
        <v>1</v>
      </c>
      <c r="AW672">
        <v>33.075332641601563</v>
      </c>
      <c r="AX672">
        <f t="shared" si="97"/>
        <v>0.33100000000000002</v>
      </c>
      <c r="BO672">
        <v>0</v>
      </c>
      <c r="BP672">
        <v>0</v>
      </c>
      <c r="BQ672" s="24">
        <f t="shared" si="105"/>
        <v>0</v>
      </c>
      <c r="BR672">
        <f t="shared" si="101"/>
        <v>0</v>
      </c>
      <c r="BS672">
        <f t="shared" si="102"/>
        <v>1</v>
      </c>
      <c r="BV672">
        <v>0</v>
      </c>
      <c r="BW672">
        <v>0</v>
      </c>
      <c r="BY672">
        <f t="shared" si="103"/>
        <v>0</v>
      </c>
      <c r="BZ672">
        <f t="shared" si="104"/>
        <v>0</v>
      </c>
    </row>
    <row r="673" spans="43:78">
      <c r="AQ673">
        <v>0.29893112182617188</v>
      </c>
      <c r="AR673">
        <v>0.33075332641601563</v>
      </c>
      <c r="AS673" s="24">
        <f t="shared" si="98"/>
        <v>3.2333944750364774E-2</v>
      </c>
      <c r="AT673">
        <f t="shared" si="99"/>
        <v>3.182220458984375E-2</v>
      </c>
      <c r="AU673">
        <f t="shared" si="100"/>
        <v>1</v>
      </c>
      <c r="AW673">
        <v>0</v>
      </c>
      <c r="AX673">
        <f t="shared" si="97"/>
        <v>0</v>
      </c>
      <c r="BO673">
        <v>29.893112182617191</v>
      </c>
      <c r="BP673">
        <v>33.075332641601563</v>
      </c>
      <c r="BQ673" s="24">
        <f t="shared" si="105"/>
        <v>3.2333944750364774E-2</v>
      </c>
      <c r="BR673">
        <f t="shared" si="101"/>
        <v>3.1822204589843714</v>
      </c>
      <c r="BS673">
        <f t="shared" si="102"/>
        <v>1</v>
      </c>
      <c r="BV673">
        <v>0.29893112182617188</v>
      </c>
      <c r="BW673">
        <v>0.33075332641601563</v>
      </c>
      <c r="BY673">
        <f t="shared" si="103"/>
        <v>29.893112182617188</v>
      </c>
      <c r="BZ673">
        <f t="shared" si="104"/>
        <v>33.075332641601563</v>
      </c>
    </row>
    <row r="674" spans="43:78">
      <c r="AQ674">
        <v>0</v>
      </c>
      <c r="AR674">
        <v>0</v>
      </c>
      <c r="AS674" s="24">
        <f t="shared" si="98"/>
        <v>0</v>
      </c>
      <c r="AT674">
        <f t="shared" si="99"/>
        <v>0</v>
      </c>
      <c r="AU674">
        <f t="shared" si="100"/>
        <v>1</v>
      </c>
      <c r="AW674">
        <v>1.317787170410156</v>
      </c>
      <c r="AX674">
        <f t="shared" si="97"/>
        <v>1.2999999999999999E-2</v>
      </c>
      <c r="BO674">
        <v>0</v>
      </c>
      <c r="BP674">
        <v>0</v>
      </c>
      <c r="BQ674" s="24">
        <f t="shared" si="105"/>
        <v>0</v>
      </c>
      <c r="BR674">
        <f t="shared" si="101"/>
        <v>0</v>
      </c>
      <c r="BS674">
        <f t="shared" si="102"/>
        <v>1</v>
      </c>
      <c r="BV674">
        <v>0</v>
      </c>
      <c r="BW674">
        <v>0</v>
      </c>
      <c r="BY674">
        <f t="shared" si="103"/>
        <v>0</v>
      </c>
      <c r="BZ674">
        <f t="shared" si="104"/>
        <v>0</v>
      </c>
    </row>
    <row r="675" spans="43:78">
      <c r="AQ675">
        <v>1.1949539184570311E-2</v>
      </c>
      <c r="AR675">
        <v>1.3177871704101561E-2</v>
      </c>
      <c r="AS675" s="24">
        <f t="shared" si="98"/>
        <v>1.2290872289003165E-3</v>
      </c>
      <c r="AT675">
        <f t="shared" si="99"/>
        <v>1.22833251953125E-3</v>
      </c>
      <c r="AU675">
        <f t="shared" si="100"/>
        <v>1</v>
      </c>
      <c r="AW675">
        <v>4.1067123413085938</v>
      </c>
      <c r="AX675">
        <f t="shared" si="97"/>
        <v>4.1000000000000002E-2</v>
      </c>
      <c r="BO675">
        <v>1.194953918457031</v>
      </c>
      <c r="BP675">
        <v>1.219749450683594</v>
      </c>
      <c r="BQ675" s="24">
        <f t="shared" si="105"/>
        <v>1.2290872289003165E-3</v>
      </c>
      <c r="BR675">
        <f t="shared" si="101"/>
        <v>2.4795532226562944E-2</v>
      </c>
      <c r="BS675">
        <f t="shared" si="102"/>
        <v>1</v>
      </c>
      <c r="BV675">
        <v>1.1949539184570311E-2</v>
      </c>
      <c r="BW675">
        <v>1.3177871704101561E-2</v>
      </c>
      <c r="BY675">
        <f t="shared" si="103"/>
        <v>1.194953918457031</v>
      </c>
      <c r="BZ675">
        <f t="shared" si="104"/>
        <v>1.317787170410156</v>
      </c>
    </row>
    <row r="676" spans="43:78">
      <c r="AQ676">
        <v>4.0447235107421882E-2</v>
      </c>
      <c r="AR676">
        <v>4.1067123413085938E-2</v>
      </c>
      <c r="AS676" s="24">
        <f t="shared" si="98"/>
        <v>6.2008047612581343E-4</v>
      </c>
      <c r="AT676">
        <f t="shared" si="99"/>
        <v>6.1988830566405556E-4</v>
      </c>
      <c r="AU676">
        <f t="shared" si="100"/>
        <v>1</v>
      </c>
      <c r="AW676">
        <v>8.1567764282226563</v>
      </c>
      <c r="AX676">
        <f t="shared" si="97"/>
        <v>8.2000000000000003E-2</v>
      </c>
      <c r="BO676">
        <v>4.0447235107421884</v>
      </c>
      <c r="BP676">
        <v>4.1067123413085938</v>
      </c>
      <c r="BQ676" s="24">
        <f t="shared" si="105"/>
        <v>6.2008047612581343E-4</v>
      </c>
      <c r="BR676">
        <f t="shared" si="101"/>
        <v>6.1988830566405362E-2</v>
      </c>
      <c r="BS676">
        <f t="shared" si="102"/>
        <v>1</v>
      </c>
      <c r="BV676">
        <v>4.0447235107421882E-2</v>
      </c>
      <c r="BW676">
        <v>4.1067123413085938E-2</v>
      </c>
      <c r="BY676">
        <f t="shared" si="103"/>
        <v>4.0447235107421884</v>
      </c>
      <c r="BZ676">
        <f t="shared" si="104"/>
        <v>4.1067123413085938</v>
      </c>
    </row>
    <row r="677" spans="43:78">
      <c r="AQ677">
        <v>0.1043434143066406</v>
      </c>
      <c r="AR677">
        <v>8.1567764282226563E-2</v>
      </c>
      <c r="AS677" s="24">
        <f t="shared" si="98"/>
        <v>2.251824281627492E-2</v>
      </c>
      <c r="AT677">
        <f t="shared" si="99"/>
        <v>2.2775650024414035E-2</v>
      </c>
      <c r="AU677">
        <f t="shared" si="100"/>
        <v>0</v>
      </c>
      <c r="AW677">
        <v>19.054985046386719</v>
      </c>
      <c r="AX677">
        <f t="shared" si="97"/>
        <v>0.191</v>
      </c>
      <c r="BO677">
        <v>10.434341430664061</v>
      </c>
      <c r="BP677">
        <v>8.1567764282226563</v>
      </c>
      <c r="BQ677" s="24">
        <f t="shared" si="105"/>
        <v>2.251824281627492E-2</v>
      </c>
      <c r="BR677">
        <f t="shared" si="101"/>
        <v>2.2775650024414045</v>
      </c>
      <c r="BS677">
        <f t="shared" si="102"/>
        <v>0</v>
      </c>
      <c r="BV677">
        <v>0.1043434143066406</v>
      </c>
      <c r="BW677">
        <v>8.1567764282226563E-2</v>
      </c>
      <c r="BY677">
        <f t="shared" si="103"/>
        <v>10.434341430664059</v>
      </c>
      <c r="BZ677">
        <f t="shared" si="104"/>
        <v>8.1567764282226563</v>
      </c>
    </row>
    <row r="678" spans="43:78">
      <c r="AQ678">
        <v>0.22274017333984381</v>
      </c>
      <c r="AR678">
        <v>0.19054985046386719</v>
      </c>
      <c r="AS678" s="24">
        <f t="shared" si="98"/>
        <v>3.1677729339009982E-2</v>
      </c>
      <c r="AT678">
        <f t="shared" si="99"/>
        <v>3.2190322875976618E-2</v>
      </c>
      <c r="AU678">
        <f t="shared" si="100"/>
        <v>1</v>
      </c>
      <c r="AW678">
        <v>0</v>
      </c>
      <c r="AX678">
        <f t="shared" si="97"/>
        <v>0</v>
      </c>
      <c r="BO678">
        <v>22.274017333984379</v>
      </c>
      <c r="BP678">
        <v>19.054985046386719</v>
      </c>
      <c r="BQ678" s="24">
        <f t="shared" si="105"/>
        <v>3.1677729339009982E-2</v>
      </c>
      <c r="BR678">
        <f t="shared" si="101"/>
        <v>3.2190322875976598</v>
      </c>
      <c r="BS678">
        <f t="shared" si="102"/>
        <v>1</v>
      </c>
      <c r="BV678">
        <v>0.22274017333984381</v>
      </c>
      <c r="BW678">
        <v>0.19054985046386719</v>
      </c>
      <c r="BY678">
        <f t="shared" si="103"/>
        <v>22.274017333984382</v>
      </c>
      <c r="BZ678">
        <f t="shared" si="104"/>
        <v>19.054985046386719</v>
      </c>
    </row>
    <row r="679" spans="43:78">
      <c r="AQ679">
        <v>0</v>
      </c>
      <c r="AR679">
        <v>0</v>
      </c>
      <c r="AS679" s="24">
        <f t="shared" si="98"/>
        <v>0</v>
      </c>
      <c r="AT679">
        <f t="shared" si="99"/>
        <v>0</v>
      </c>
      <c r="AU679">
        <f t="shared" si="100"/>
        <v>1</v>
      </c>
      <c r="AW679">
        <v>0</v>
      </c>
      <c r="AX679">
        <f t="shared" si="97"/>
        <v>0</v>
      </c>
      <c r="BO679">
        <v>0</v>
      </c>
      <c r="BP679">
        <v>0</v>
      </c>
      <c r="BQ679" s="24">
        <f t="shared" si="105"/>
        <v>0</v>
      </c>
      <c r="BR679">
        <f t="shared" si="101"/>
        <v>0</v>
      </c>
      <c r="BS679">
        <f t="shared" si="102"/>
        <v>1</v>
      </c>
      <c r="BV679">
        <v>0</v>
      </c>
      <c r="BW679">
        <v>0</v>
      </c>
      <c r="BY679">
        <f t="shared" si="103"/>
        <v>0</v>
      </c>
      <c r="BZ679">
        <f t="shared" si="104"/>
        <v>0</v>
      </c>
    </row>
    <row r="680" spans="43:78">
      <c r="AQ680">
        <v>0</v>
      </c>
      <c r="AR680">
        <v>0</v>
      </c>
      <c r="AS680" s="24">
        <f t="shared" si="98"/>
        <v>0</v>
      </c>
      <c r="AT680">
        <f t="shared" si="99"/>
        <v>0</v>
      </c>
      <c r="AU680">
        <f t="shared" si="100"/>
        <v>1</v>
      </c>
      <c r="AW680">
        <v>49.944877624511719</v>
      </c>
      <c r="AX680">
        <f t="shared" si="97"/>
        <v>0.499</v>
      </c>
      <c r="BO680">
        <v>0</v>
      </c>
      <c r="BP680">
        <v>0</v>
      </c>
      <c r="BQ680" s="24">
        <f t="shared" si="105"/>
        <v>0</v>
      </c>
      <c r="BR680">
        <f t="shared" si="101"/>
        <v>0</v>
      </c>
      <c r="BS680">
        <f t="shared" si="102"/>
        <v>1</v>
      </c>
      <c r="BV680">
        <v>0</v>
      </c>
      <c r="BW680">
        <v>0</v>
      </c>
      <c r="BY680">
        <f t="shared" si="103"/>
        <v>0</v>
      </c>
      <c r="BZ680">
        <f t="shared" si="104"/>
        <v>0</v>
      </c>
    </row>
    <row r="681" spans="43:78">
      <c r="AQ681">
        <v>0.50005912780761719</v>
      </c>
      <c r="AR681">
        <v>0.49944877624511719</v>
      </c>
      <c r="AS681" s="24">
        <f t="shared" si="98"/>
        <v>6.1016533587494794E-4</v>
      </c>
      <c r="AT681">
        <f t="shared" si="99"/>
        <v>4.92095947265625E-4</v>
      </c>
      <c r="AU681">
        <f t="shared" si="100"/>
        <v>1</v>
      </c>
      <c r="AW681">
        <v>0</v>
      </c>
      <c r="AX681">
        <f t="shared" si="97"/>
        <v>0</v>
      </c>
      <c r="BO681">
        <v>50.005912780761719</v>
      </c>
      <c r="BP681">
        <v>49.945449829101563</v>
      </c>
      <c r="BQ681" s="24">
        <f t="shared" si="105"/>
        <v>6.1016533587494794E-4</v>
      </c>
      <c r="BR681">
        <f t="shared" si="101"/>
        <v>4.863739013671875E-2</v>
      </c>
      <c r="BS681">
        <f t="shared" si="102"/>
        <v>1</v>
      </c>
      <c r="BV681">
        <v>0.50005912780761719</v>
      </c>
      <c r="BW681">
        <v>0.49944877624511719</v>
      </c>
      <c r="BY681">
        <f t="shared" si="103"/>
        <v>50.005912780761719</v>
      </c>
      <c r="BZ681">
        <f t="shared" si="104"/>
        <v>49.944877624511719</v>
      </c>
    </row>
    <row r="682" spans="43:78">
      <c r="AQ682">
        <v>0</v>
      </c>
      <c r="AR682">
        <v>0</v>
      </c>
      <c r="AS682" s="24">
        <f t="shared" si="98"/>
        <v>0</v>
      </c>
      <c r="AT682">
        <f t="shared" si="99"/>
        <v>0</v>
      </c>
      <c r="AU682">
        <f t="shared" si="100"/>
        <v>1</v>
      </c>
      <c r="AW682">
        <v>12.96024322509766</v>
      </c>
      <c r="AX682">
        <f t="shared" si="97"/>
        <v>0.13</v>
      </c>
      <c r="BO682">
        <v>0</v>
      </c>
      <c r="BP682">
        <v>0</v>
      </c>
      <c r="BQ682" s="24">
        <f t="shared" si="105"/>
        <v>0</v>
      </c>
      <c r="BR682">
        <f t="shared" si="101"/>
        <v>0</v>
      </c>
      <c r="BS682">
        <f t="shared" si="102"/>
        <v>1</v>
      </c>
      <c r="BV682">
        <v>0</v>
      </c>
      <c r="BW682">
        <v>0</v>
      </c>
      <c r="BY682">
        <f t="shared" si="103"/>
        <v>0</v>
      </c>
      <c r="BZ682">
        <f t="shared" si="104"/>
        <v>0</v>
      </c>
    </row>
    <row r="683" spans="43:78">
      <c r="AQ683">
        <v>9.143829345703125E-2</v>
      </c>
      <c r="AR683">
        <v>0.12960243225097659</v>
      </c>
      <c r="AS683" s="24">
        <f t="shared" si="98"/>
        <v>3.8901742963572822E-2</v>
      </c>
      <c r="AT683">
        <f t="shared" si="99"/>
        <v>3.816413879394534E-2</v>
      </c>
      <c r="AU683">
        <f t="shared" si="100"/>
        <v>0</v>
      </c>
      <c r="AW683">
        <v>0</v>
      </c>
      <c r="AX683">
        <f t="shared" si="97"/>
        <v>0</v>
      </c>
      <c r="BO683">
        <v>9.143829345703125</v>
      </c>
      <c r="BP683">
        <v>12.96024322509766</v>
      </c>
      <c r="BQ683" s="24">
        <f t="shared" si="105"/>
        <v>3.8901742963572822E-2</v>
      </c>
      <c r="BR683">
        <f t="shared" si="101"/>
        <v>3.8164138793945348</v>
      </c>
      <c r="BS683">
        <f t="shared" si="102"/>
        <v>0</v>
      </c>
      <c r="BV683">
        <v>9.143829345703125E-2</v>
      </c>
      <c r="BW683">
        <v>0.12960243225097659</v>
      </c>
      <c r="BY683">
        <f t="shared" si="103"/>
        <v>9.143829345703125</v>
      </c>
      <c r="BZ683">
        <f t="shared" si="104"/>
        <v>12.96024322509766</v>
      </c>
    </row>
    <row r="684" spans="43:78">
      <c r="AQ684">
        <v>0</v>
      </c>
      <c r="AR684">
        <v>0</v>
      </c>
      <c r="AS684" s="24">
        <f t="shared" si="98"/>
        <v>0</v>
      </c>
      <c r="AT684">
        <f t="shared" si="99"/>
        <v>0</v>
      </c>
      <c r="AU684">
        <f t="shared" si="100"/>
        <v>1</v>
      </c>
      <c r="AW684">
        <v>0</v>
      </c>
      <c r="AX684">
        <f t="shared" si="97"/>
        <v>0</v>
      </c>
      <c r="BO684">
        <v>0</v>
      </c>
      <c r="BP684">
        <v>0</v>
      </c>
      <c r="BQ684" s="24">
        <f t="shared" si="105"/>
        <v>0</v>
      </c>
      <c r="BR684">
        <f t="shared" si="101"/>
        <v>0</v>
      </c>
      <c r="BS684">
        <f t="shared" si="102"/>
        <v>1</v>
      </c>
      <c r="BV684">
        <v>0</v>
      </c>
      <c r="BW684">
        <v>0</v>
      </c>
      <c r="BY684">
        <f t="shared" si="103"/>
        <v>0</v>
      </c>
      <c r="BZ684">
        <f t="shared" si="104"/>
        <v>0</v>
      </c>
    </row>
    <row r="685" spans="43:78">
      <c r="AQ685">
        <v>0</v>
      </c>
      <c r="AR685">
        <v>0</v>
      </c>
      <c r="AS685" s="24">
        <f t="shared" si="98"/>
        <v>0</v>
      </c>
      <c r="AT685">
        <f t="shared" si="99"/>
        <v>0</v>
      </c>
      <c r="AU685">
        <f t="shared" si="100"/>
        <v>1</v>
      </c>
      <c r="AW685">
        <v>6.3554763793945313</v>
      </c>
      <c r="AX685">
        <f t="shared" si="97"/>
        <v>6.4000000000000001E-2</v>
      </c>
      <c r="BO685">
        <v>0</v>
      </c>
      <c r="BP685">
        <v>0</v>
      </c>
      <c r="BQ685" s="24">
        <f t="shared" si="105"/>
        <v>0</v>
      </c>
      <c r="BR685">
        <f t="shared" si="101"/>
        <v>0</v>
      </c>
      <c r="BS685">
        <f t="shared" si="102"/>
        <v>1</v>
      </c>
      <c r="BV685">
        <v>0</v>
      </c>
      <c r="BW685">
        <v>0</v>
      </c>
      <c r="BY685">
        <f t="shared" si="103"/>
        <v>0</v>
      </c>
      <c r="BZ685">
        <f t="shared" si="104"/>
        <v>0</v>
      </c>
    </row>
    <row r="686" spans="43:78">
      <c r="AQ686">
        <v>5.7840347290039063E-2</v>
      </c>
      <c r="AR686">
        <v>6.3554763793945313E-2</v>
      </c>
      <c r="AS686" s="24">
        <f t="shared" si="98"/>
        <v>5.7307749266661502E-3</v>
      </c>
      <c r="AT686">
        <f t="shared" si="99"/>
        <v>5.71441650390625E-3</v>
      </c>
      <c r="AU686">
        <f t="shared" si="100"/>
        <v>1</v>
      </c>
      <c r="AW686">
        <v>12.093925476074221</v>
      </c>
      <c r="AX686">
        <f t="shared" si="97"/>
        <v>0.121</v>
      </c>
      <c r="BO686">
        <v>5.7840347290039063</v>
      </c>
      <c r="BP686">
        <v>6.3554763793945313</v>
      </c>
      <c r="BQ686" s="24">
        <f t="shared" si="105"/>
        <v>5.7307749266661502E-3</v>
      </c>
      <c r="BR686">
        <f t="shared" si="101"/>
        <v>0.571441650390625</v>
      </c>
      <c r="BS686">
        <f t="shared" si="102"/>
        <v>1</v>
      </c>
      <c r="BV686">
        <v>5.7840347290039063E-2</v>
      </c>
      <c r="BW686">
        <v>6.3554763793945313E-2</v>
      </c>
      <c r="BY686">
        <f t="shared" si="103"/>
        <v>5.7840347290039063</v>
      </c>
      <c r="BZ686">
        <f t="shared" si="104"/>
        <v>6.3554763793945313</v>
      </c>
    </row>
    <row r="687" spans="43:78">
      <c r="AQ687">
        <v>0.11566925048828119</v>
      </c>
      <c r="AR687">
        <v>0.1209392547607422</v>
      </c>
      <c r="AS687" s="24">
        <f t="shared" si="98"/>
        <v>5.2839151710728938E-3</v>
      </c>
      <c r="AT687">
        <f t="shared" si="99"/>
        <v>5.2700042724610069E-3</v>
      </c>
      <c r="AU687">
        <f t="shared" si="100"/>
        <v>1</v>
      </c>
      <c r="AW687">
        <v>0</v>
      </c>
      <c r="AX687">
        <f t="shared" si="97"/>
        <v>0</v>
      </c>
      <c r="BO687">
        <v>11.56692504882812</v>
      </c>
      <c r="BP687">
        <v>12.093925476074221</v>
      </c>
      <c r="BQ687" s="24">
        <f t="shared" si="105"/>
        <v>5.2839151710728938E-3</v>
      </c>
      <c r="BR687">
        <f t="shared" si="101"/>
        <v>0.52700042724610086</v>
      </c>
      <c r="BS687">
        <f t="shared" si="102"/>
        <v>1</v>
      </c>
      <c r="BV687">
        <v>0.11566925048828119</v>
      </c>
      <c r="BW687">
        <v>0.1209392547607422</v>
      </c>
      <c r="BY687">
        <f t="shared" si="103"/>
        <v>11.56692504882812</v>
      </c>
      <c r="BZ687">
        <f t="shared" si="104"/>
        <v>12.093925476074221</v>
      </c>
    </row>
    <row r="688" spans="43:78">
      <c r="AQ688">
        <v>0</v>
      </c>
      <c r="AR688">
        <v>0</v>
      </c>
      <c r="AS688" s="24">
        <f t="shared" si="98"/>
        <v>0</v>
      </c>
      <c r="AT688">
        <f t="shared" si="99"/>
        <v>0</v>
      </c>
      <c r="AU688">
        <f t="shared" si="100"/>
        <v>1</v>
      </c>
      <c r="AW688">
        <v>35.404396057128913</v>
      </c>
      <c r="AX688">
        <f t="shared" si="97"/>
        <v>0.35399999999999998</v>
      </c>
      <c r="BO688">
        <v>0</v>
      </c>
      <c r="BP688">
        <v>0</v>
      </c>
      <c r="BQ688" s="24">
        <f t="shared" si="105"/>
        <v>0</v>
      </c>
      <c r="BR688">
        <f t="shared" si="101"/>
        <v>0</v>
      </c>
      <c r="BS688">
        <f t="shared" si="102"/>
        <v>1</v>
      </c>
      <c r="BV688">
        <v>0</v>
      </c>
      <c r="BW688">
        <v>0</v>
      </c>
      <c r="BY688">
        <f t="shared" si="103"/>
        <v>0</v>
      </c>
      <c r="BZ688">
        <f t="shared" si="104"/>
        <v>0</v>
      </c>
    </row>
    <row r="689" spans="43:78">
      <c r="AQ689">
        <v>0.34278678894042969</v>
      </c>
      <c r="AR689">
        <v>0.35404396057128912</v>
      </c>
      <c r="AS689" s="24">
        <f t="shared" si="98"/>
        <v>1.132077201686162E-2</v>
      </c>
      <c r="AT689">
        <f t="shared" si="99"/>
        <v>1.1257171630859431E-2</v>
      </c>
      <c r="AU689">
        <f t="shared" si="100"/>
        <v>1</v>
      </c>
      <c r="AW689">
        <v>0</v>
      </c>
      <c r="AX689">
        <f t="shared" si="97"/>
        <v>0</v>
      </c>
      <c r="BO689">
        <v>34.278678894042969</v>
      </c>
      <c r="BP689">
        <v>35.404396057128913</v>
      </c>
      <c r="BQ689" s="24">
        <f t="shared" si="105"/>
        <v>1.132077201686162E-2</v>
      </c>
      <c r="BR689">
        <f t="shared" si="101"/>
        <v>1.1257171630859446</v>
      </c>
      <c r="BS689">
        <f t="shared" si="102"/>
        <v>1</v>
      </c>
      <c r="BV689">
        <v>0.34278678894042969</v>
      </c>
      <c r="BW689">
        <v>0.35404396057128912</v>
      </c>
      <c r="BY689">
        <f t="shared" si="103"/>
        <v>34.278678894042969</v>
      </c>
      <c r="BZ689">
        <f t="shared" si="104"/>
        <v>35.404396057128913</v>
      </c>
    </row>
    <row r="690" spans="43:78">
      <c r="AQ690">
        <v>0</v>
      </c>
      <c r="AR690">
        <v>0</v>
      </c>
      <c r="AS690" s="24">
        <f t="shared" si="98"/>
        <v>0</v>
      </c>
      <c r="AT690">
        <f t="shared" si="99"/>
        <v>0</v>
      </c>
      <c r="AU690">
        <f t="shared" si="100"/>
        <v>1</v>
      </c>
      <c r="AW690">
        <v>0</v>
      </c>
      <c r="AX690">
        <f t="shared" si="97"/>
        <v>0</v>
      </c>
      <c r="BO690">
        <v>0</v>
      </c>
      <c r="BP690">
        <v>0</v>
      </c>
      <c r="BQ690" s="24">
        <f t="shared" si="105"/>
        <v>0</v>
      </c>
      <c r="BR690">
        <f t="shared" si="101"/>
        <v>0</v>
      </c>
      <c r="BS690">
        <f t="shared" si="102"/>
        <v>1</v>
      </c>
      <c r="BV690">
        <v>0</v>
      </c>
      <c r="BW690">
        <v>0</v>
      </c>
      <c r="BY690">
        <f t="shared" si="103"/>
        <v>0</v>
      </c>
      <c r="BZ690">
        <f t="shared" si="104"/>
        <v>0</v>
      </c>
    </row>
    <row r="691" spans="43:78">
      <c r="AQ691">
        <v>0</v>
      </c>
      <c r="AR691">
        <v>0</v>
      </c>
      <c r="AS691" s="24">
        <f t="shared" si="98"/>
        <v>0</v>
      </c>
      <c r="AT691">
        <f t="shared" si="99"/>
        <v>0</v>
      </c>
      <c r="AU691">
        <f t="shared" si="100"/>
        <v>1</v>
      </c>
      <c r="AW691">
        <v>45.664596557617188</v>
      </c>
      <c r="AX691">
        <f t="shared" si="97"/>
        <v>0.45700000000000002</v>
      </c>
      <c r="BO691">
        <v>0</v>
      </c>
      <c r="BP691">
        <v>0</v>
      </c>
      <c r="BQ691" s="24">
        <f t="shared" si="105"/>
        <v>0</v>
      </c>
      <c r="BR691">
        <f t="shared" si="101"/>
        <v>0</v>
      </c>
      <c r="BS691">
        <f t="shared" si="102"/>
        <v>1</v>
      </c>
      <c r="BV691">
        <v>0</v>
      </c>
      <c r="BW691">
        <v>0</v>
      </c>
      <c r="BY691">
        <f t="shared" si="103"/>
        <v>0</v>
      </c>
      <c r="BZ691">
        <f t="shared" si="104"/>
        <v>0</v>
      </c>
    </row>
    <row r="692" spans="43:78">
      <c r="AQ692">
        <v>0.45673179626464838</v>
      </c>
      <c r="AR692">
        <v>0.45664596557617188</v>
      </c>
      <c r="AS692" s="24">
        <f t="shared" si="98"/>
        <v>8.582700512835338E-5</v>
      </c>
      <c r="AT692">
        <f t="shared" si="99"/>
        <v>8.5830688476506989E-5</v>
      </c>
      <c r="AU692">
        <f t="shared" si="100"/>
        <v>1</v>
      </c>
      <c r="AW692">
        <v>0</v>
      </c>
      <c r="AX692">
        <f t="shared" si="97"/>
        <v>0</v>
      </c>
      <c r="BO692">
        <v>45.673179626464837</v>
      </c>
      <c r="BP692">
        <v>45.664596557617188</v>
      </c>
      <c r="BQ692" s="24">
        <f t="shared" si="105"/>
        <v>8.582700512835338E-5</v>
      </c>
      <c r="BR692">
        <f t="shared" si="101"/>
        <v>8.5830688476491446E-3</v>
      </c>
      <c r="BS692">
        <f t="shared" si="102"/>
        <v>1</v>
      </c>
      <c r="BV692">
        <v>0.45673179626464838</v>
      </c>
      <c r="BW692">
        <v>0.45664596557617188</v>
      </c>
      <c r="BY692">
        <f t="shared" si="103"/>
        <v>45.673179626464837</v>
      </c>
      <c r="BZ692">
        <f t="shared" si="104"/>
        <v>45.664596557617188</v>
      </c>
    </row>
    <row r="693" spans="43:78">
      <c r="AQ693">
        <v>0</v>
      </c>
      <c r="AR693">
        <v>0</v>
      </c>
      <c r="AS693" s="24">
        <f t="shared" si="98"/>
        <v>0</v>
      </c>
      <c r="AT693">
        <f t="shared" si="99"/>
        <v>0</v>
      </c>
      <c r="AU693">
        <f t="shared" si="100"/>
        <v>1</v>
      </c>
      <c r="AW693">
        <v>0.97179412841796875</v>
      </c>
      <c r="AX693">
        <f t="shared" si="97"/>
        <v>0.01</v>
      </c>
      <c r="BO693">
        <v>0</v>
      </c>
      <c r="BP693">
        <v>0</v>
      </c>
      <c r="BQ693" s="24">
        <f t="shared" si="105"/>
        <v>0</v>
      </c>
      <c r="BR693">
        <f t="shared" si="101"/>
        <v>0</v>
      </c>
      <c r="BS693">
        <f t="shared" si="102"/>
        <v>1</v>
      </c>
      <c r="BV693">
        <v>0</v>
      </c>
      <c r="BW693">
        <v>0</v>
      </c>
      <c r="BY693">
        <f t="shared" si="103"/>
        <v>0</v>
      </c>
      <c r="BZ693">
        <f t="shared" si="104"/>
        <v>0</v>
      </c>
    </row>
    <row r="694" spans="43:78">
      <c r="AQ694">
        <v>6.214141845703125E-3</v>
      </c>
      <c r="AR694">
        <v>9.7179412841796875E-3</v>
      </c>
      <c r="AS694" s="24">
        <f t="shared" si="98"/>
        <v>3.5099449191435582E-3</v>
      </c>
      <c r="AT694">
        <f t="shared" si="99"/>
        <v>3.5037994384765625E-3</v>
      </c>
      <c r="AU694">
        <f t="shared" si="100"/>
        <v>0</v>
      </c>
      <c r="AW694">
        <v>0</v>
      </c>
      <c r="AX694">
        <f t="shared" si="97"/>
        <v>0</v>
      </c>
      <c r="BO694">
        <v>0.6214141845703125</v>
      </c>
      <c r="BP694">
        <v>0.97179412841796875</v>
      </c>
      <c r="BQ694" s="24">
        <f t="shared" si="105"/>
        <v>3.5099449191435582E-3</v>
      </c>
      <c r="BR694">
        <f t="shared" si="101"/>
        <v>0.35037994384765625</v>
      </c>
      <c r="BS694">
        <f t="shared" si="102"/>
        <v>0</v>
      </c>
      <c r="BV694">
        <v>6.214141845703125E-3</v>
      </c>
      <c r="BW694">
        <v>9.7179412841796875E-3</v>
      </c>
      <c r="BY694">
        <f t="shared" si="103"/>
        <v>0.6214141845703125</v>
      </c>
      <c r="BZ694">
        <f t="shared" si="104"/>
        <v>0.97179412841796875</v>
      </c>
    </row>
    <row r="695" spans="43:78">
      <c r="AQ695">
        <v>0</v>
      </c>
      <c r="AR695">
        <v>0</v>
      </c>
      <c r="AS695" s="24">
        <f t="shared" si="98"/>
        <v>0</v>
      </c>
      <c r="AT695">
        <f t="shared" si="99"/>
        <v>0</v>
      </c>
      <c r="AU695">
        <f t="shared" si="100"/>
        <v>1</v>
      </c>
      <c r="AW695">
        <v>0</v>
      </c>
      <c r="AX695">
        <f t="shared" si="97"/>
        <v>0</v>
      </c>
      <c r="BO695">
        <v>0</v>
      </c>
      <c r="BP695">
        <v>0</v>
      </c>
      <c r="BQ695" s="24">
        <f t="shared" si="105"/>
        <v>0</v>
      </c>
      <c r="BR695">
        <f t="shared" si="101"/>
        <v>0</v>
      </c>
      <c r="BS695">
        <f t="shared" si="102"/>
        <v>1</v>
      </c>
      <c r="BV695">
        <v>0</v>
      </c>
      <c r="BW695">
        <v>0</v>
      </c>
      <c r="BY695">
        <f t="shared" si="103"/>
        <v>0</v>
      </c>
      <c r="BZ695">
        <f t="shared" si="104"/>
        <v>0</v>
      </c>
    </row>
    <row r="696" spans="43:78">
      <c r="AQ696">
        <v>0</v>
      </c>
      <c r="AR696">
        <v>0</v>
      </c>
      <c r="AS696" s="24">
        <f t="shared" si="98"/>
        <v>0</v>
      </c>
      <c r="AT696">
        <f t="shared" si="99"/>
        <v>0</v>
      </c>
      <c r="AU696">
        <f t="shared" si="100"/>
        <v>1</v>
      </c>
      <c r="AW696">
        <v>0</v>
      </c>
      <c r="AX696">
        <f t="shared" si="97"/>
        <v>0</v>
      </c>
      <c r="BO696">
        <v>0</v>
      </c>
      <c r="BP696">
        <v>0</v>
      </c>
      <c r="BQ696" s="24">
        <f t="shared" si="105"/>
        <v>0</v>
      </c>
      <c r="BR696">
        <f t="shared" si="101"/>
        <v>0</v>
      </c>
      <c r="BS696">
        <f t="shared" si="102"/>
        <v>1</v>
      </c>
      <c r="BV696">
        <v>0</v>
      </c>
      <c r="BW696">
        <v>0</v>
      </c>
      <c r="BY696">
        <f t="shared" si="103"/>
        <v>0</v>
      </c>
      <c r="BZ696">
        <f t="shared" si="104"/>
        <v>0</v>
      </c>
    </row>
    <row r="697" spans="43:78">
      <c r="AQ697">
        <v>0</v>
      </c>
      <c r="AR697">
        <v>0</v>
      </c>
      <c r="AS697" s="24">
        <f t="shared" si="98"/>
        <v>0</v>
      </c>
      <c r="AT697">
        <f t="shared" si="99"/>
        <v>0</v>
      </c>
      <c r="AU697">
        <f t="shared" si="100"/>
        <v>1</v>
      </c>
      <c r="AW697">
        <v>2.1776199340820308</v>
      </c>
      <c r="AX697">
        <f t="shared" si="97"/>
        <v>2.1999999999999999E-2</v>
      </c>
      <c r="BO697">
        <v>0</v>
      </c>
      <c r="BP697">
        <v>0</v>
      </c>
      <c r="BQ697" s="24">
        <f t="shared" si="105"/>
        <v>0</v>
      </c>
      <c r="BR697">
        <f t="shared" si="101"/>
        <v>0</v>
      </c>
      <c r="BS697">
        <f t="shared" si="102"/>
        <v>1</v>
      </c>
      <c r="BV697">
        <v>0</v>
      </c>
      <c r="BW697">
        <v>0</v>
      </c>
      <c r="BY697">
        <f t="shared" si="103"/>
        <v>0</v>
      </c>
      <c r="BZ697">
        <f t="shared" si="104"/>
        <v>0</v>
      </c>
    </row>
    <row r="698" spans="43:78">
      <c r="AQ698">
        <v>2.2197723388671878E-2</v>
      </c>
      <c r="AR698">
        <v>2.1776199340820309E-2</v>
      </c>
      <c r="AS698" s="24">
        <f t="shared" si="98"/>
        <v>4.2143521907178399E-4</v>
      </c>
      <c r="AT698">
        <f t="shared" si="99"/>
        <v>4.2152404785156944E-4</v>
      </c>
      <c r="AU698">
        <f t="shared" si="100"/>
        <v>1</v>
      </c>
      <c r="AW698">
        <v>0</v>
      </c>
      <c r="AX698">
        <f t="shared" si="97"/>
        <v>0</v>
      </c>
      <c r="BO698">
        <v>2.2197723388671879</v>
      </c>
      <c r="BP698">
        <v>2.1776199340820308</v>
      </c>
      <c r="BQ698" s="24">
        <f t="shared" si="105"/>
        <v>4.2143521907178399E-4</v>
      </c>
      <c r="BR698">
        <f t="shared" si="101"/>
        <v>4.2152404785157138E-2</v>
      </c>
      <c r="BS698">
        <f t="shared" si="102"/>
        <v>1</v>
      </c>
      <c r="BV698">
        <v>2.2197723388671878E-2</v>
      </c>
      <c r="BW698">
        <v>2.1776199340820309E-2</v>
      </c>
      <c r="BY698">
        <f t="shared" si="103"/>
        <v>2.2197723388671879</v>
      </c>
      <c r="BZ698">
        <f t="shared" si="104"/>
        <v>2.1776199340820308</v>
      </c>
    </row>
    <row r="699" spans="43:78">
      <c r="AQ699">
        <v>0</v>
      </c>
      <c r="AR699">
        <v>0</v>
      </c>
      <c r="AS699" s="24">
        <f t="shared" si="98"/>
        <v>0</v>
      </c>
      <c r="AT699">
        <f t="shared" si="99"/>
        <v>0</v>
      </c>
      <c r="AU699">
        <f t="shared" si="100"/>
        <v>1</v>
      </c>
      <c r="AW699">
        <v>0</v>
      </c>
      <c r="AX699">
        <f t="shared" si="97"/>
        <v>0</v>
      </c>
      <c r="BO699">
        <v>0</v>
      </c>
      <c r="BP699">
        <v>0</v>
      </c>
      <c r="BQ699" s="24">
        <f t="shared" si="105"/>
        <v>0</v>
      </c>
      <c r="BR699">
        <f t="shared" si="101"/>
        <v>0</v>
      </c>
      <c r="BS699">
        <f t="shared" si="102"/>
        <v>1</v>
      </c>
      <c r="BV699">
        <v>0</v>
      </c>
      <c r="BW699">
        <v>0</v>
      </c>
      <c r="BY699">
        <f t="shared" si="103"/>
        <v>0</v>
      </c>
      <c r="BZ699">
        <f t="shared" si="104"/>
        <v>0</v>
      </c>
    </row>
    <row r="700" spans="43:78">
      <c r="AQ700">
        <v>0</v>
      </c>
      <c r="AR700">
        <v>0</v>
      </c>
      <c r="AS700" s="24">
        <f t="shared" si="98"/>
        <v>0</v>
      </c>
      <c r="AT700">
        <f t="shared" si="99"/>
        <v>0</v>
      </c>
      <c r="AU700">
        <f t="shared" si="100"/>
        <v>1</v>
      </c>
      <c r="AW700">
        <v>0.36258697509765619</v>
      </c>
      <c r="AX700">
        <f t="shared" si="97"/>
        <v>4.0000000000000001E-3</v>
      </c>
      <c r="BO700">
        <v>0</v>
      </c>
      <c r="BP700">
        <v>0</v>
      </c>
      <c r="BQ700" s="24">
        <f t="shared" si="105"/>
        <v>0</v>
      </c>
      <c r="BR700">
        <f t="shared" si="101"/>
        <v>0</v>
      </c>
      <c r="BS700">
        <f t="shared" si="102"/>
        <v>1</v>
      </c>
      <c r="BV700">
        <v>0</v>
      </c>
      <c r="BW700">
        <v>0</v>
      </c>
      <c r="BY700">
        <f t="shared" si="103"/>
        <v>0</v>
      </c>
      <c r="BZ700">
        <f t="shared" si="104"/>
        <v>0</v>
      </c>
    </row>
    <row r="701" spans="43:78">
      <c r="AQ701">
        <v>7.66754150390625E-4</v>
      </c>
      <c r="AR701">
        <v>3.6258697509765621E-3</v>
      </c>
      <c r="AS701" s="24">
        <f t="shared" si="98"/>
        <v>2.8632067697075022E-3</v>
      </c>
      <c r="AT701">
        <f t="shared" si="99"/>
        <v>2.8591156005859371E-3</v>
      </c>
      <c r="AU701">
        <f t="shared" si="100"/>
        <v>0</v>
      </c>
      <c r="AW701">
        <v>0.4024505615234375</v>
      </c>
      <c r="AX701">
        <f t="shared" si="97"/>
        <v>4.0000000000000001E-3</v>
      </c>
      <c r="BO701">
        <v>7.66754150390625E-2</v>
      </c>
      <c r="BP701">
        <v>0.36258697509765619</v>
      </c>
      <c r="BQ701" s="24">
        <f t="shared" si="105"/>
        <v>2.8632067697075022E-3</v>
      </c>
      <c r="BR701">
        <f t="shared" si="101"/>
        <v>0.28591156005859369</v>
      </c>
      <c r="BS701">
        <f t="shared" si="102"/>
        <v>0</v>
      </c>
      <c r="BV701">
        <v>7.66754150390625E-4</v>
      </c>
      <c r="BW701">
        <v>3.6258697509765621E-3</v>
      </c>
      <c r="BY701">
        <f t="shared" si="103"/>
        <v>7.66754150390625E-2</v>
      </c>
      <c r="BZ701">
        <f t="shared" si="104"/>
        <v>0.36258697509765619</v>
      </c>
    </row>
    <row r="702" spans="43:78">
      <c r="AQ702">
        <v>4.08172607421875E-4</v>
      </c>
      <c r="AR702">
        <v>4.024505615234375E-3</v>
      </c>
      <c r="AS702" s="24">
        <f t="shared" si="98"/>
        <v>3.6228798294743337E-3</v>
      </c>
      <c r="AT702">
        <f t="shared" si="99"/>
        <v>3.6163330078125E-3</v>
      </c>
      <c r="AU702">
        <f t="shared" si="100"/>
        <v>0</v>
      </c>
      <c r="AW702">
        <v>0</v>
      </c>
      <c r="AX702">
        <f t="shared" si="97"/>
        <v>0</v>
      </c>
      <c r="BO702">
        <v>4.08172607421875E-2</v>
      </c>
      <c r="BP702">
        <v>0.4024505615234375</v>
      </c>
      <c r="BQ702" s="24">
        <f t="shared" si="105"/>
        <v>3.6228798294743337E-3</v>
      </c>
      <c r="BR702">
        <f t="shared" si="101"/>
        <v>0.36163330078125</v>
      </c>
      <c r="BS702">
        <f t="shared" si="102"/>
        <v>0</v>
      </c>
      <c r="BV702">
        <v>4.08172607421875E-4</v>
      </c>
      <c r="BW702">
        <v>4.024505615234375E-3</v>
      </c>
      <c r="BY702">
        <f t="shared" si="103"/>
        <v>4.08172607421875E-2</v>
      </c>
      <c r="BZ702">
        <f t="shared" si="104"/>
        <v>0.4024505615234375</v>
      </c>
    </row>
    <row r="703" spans="43:78">
      <c r="AQ703">
        <v>0</v>
      </c>
      <c r="AR703">
        <v>0</v>
      </c>
      <c r="AS703" s="24">
        <f t="shared" si="98"/>
        <v>0</v>
      </c>
      <c r="AT703">
        <f t="shared" si="99"/>
        <v>0</v>
      </c>
      <c r="AU703">
        <f t="shared" si="100"/>
        <v>1</v>
      </c>
      <c r="AW703">
        <v>1.1951446533203121</v>
      </c>
      <c r="AX703">
        <f t="shared" si="97"/>
        <v>1.2E-2</v>
      </c>
      <c r="BO703">
        <v>0</v>
      </c>
      <c r="BP703">
        <v>0</v>
      </c>
      <c r="BQ703" s="24">
        <f t="shared" si="105"/>
        <v>0</v>
      </c>
      <c r="BR703">
        <f t="shared" si="101"/>
        <v>0</v>
      </c>
      <c r="BS703">
        <f t="shared" si="102"/>
        <v>1</v>
      </c>
      <c r="BV703">
        <v>0</v>
      </c>
      <c r="BW703">
        <v>0</v>
      </c>
      <c r="BY703">
        <f t="shared" si="103"/>
        <v>0</v>
      </c>
      <c r="BZ703">
        <f t="shared" si="104"/>
        <v>0</v>
      </c>
    </row>
    <row r="704" spans="43:78">
      <c r="AQ704">
        <v>8.880615234375E-3</v>
      </c>
      <c r="AR704">
        <v>1.195144653320312E-2</v>
      </c>
      <c r="AS704" s="24">
        <f t="shared" si="98"/>
        <v>3.0755511312943172E-3</v>
      </c>
      <c r="AT704">
        <f t="shared" si="99"/>
        <v>3.0708312988281198E-3</v>
      </c>
      <c r="AU704">
        <f t="shared" si="100"/>
        <v>0</v>
      </c>
      <c r="AW704">
        <v>0.8686065673828125</v>
      </c>
      <c r="AX704">
        <f t="shared" si="97"/>
        <v>8.9999999999999993E-3</v>
      </c>
      <c r="BO704">
        <v>0.8880615234375</v>
      </c>
      <c r="BP704">
        <v>1.1951446533203121</v>
      </c>
      <c r="BQ704" s="24">
        <f t="shared" si="105"/>
        <v>3.0755511312943172E-3</v>
      </c>
      <c r="BR704">
        <f t="shared" si="101"/>
        <v>0.30708312988281206</v>
      </c>
      <c r="BS704">
        <f t="shared" si="102"/>
        <v>0</v>
      </c>
      <c r="BV704">
        <v>8.880615234375E-3</v>
      </c>
      <c r="BW704">
        <v>1.195144653320312E-2</v>
      </c>
      <c r="BY704">
        <f t="shared" si="103"/>
        <v>0.8880615234375</v>
      </c>
      <c r="BZ704">
        <f t="shared" si="104"/>
        <v>1.1951446533203121</v>
      </c>
    </row>
    <row r="705" spans="43:78">
      <c r="AQ705">
        <v>5.80596923828125E-3</v>
      </c>
      <c r="AR705">
        <v>8.686065673828125E-3</v>
      </c>
      <c r="AS705" s="24">
        <f t="shared" si="98"/>
        <v>2.8842478978665263E-3</v>
      </c>
      <c r="AT705">
        <f t="shared" si="99"/>
        <v>2.880096435546875E-3</v>
      </c>
      <c r="AU705">
        <f t="shared" si="100"/>
        <v>0</v>
      </c>
      <c r="AW705">
        <v>0</v>
      </c>
      <c r="AX705">
        <f t="shared" si="97"/>
        <v>0</v>
      </c>
      <c r="BO705">
        <v>0.580596923828125</v>
      </c>
      <c r="BP705">
        <v>0.8686065673828125</v>
      </c>
      <c r="BQ705" s="24">
        <f t="shared" si="105"/>
        <v>2.8842478978665263E-3</v>
      </c>
      <c r="BR705">
        <f t="shared" si="101"/>
        <v>0.2880096435546875</v>
      </c>
      <c r="BS705">
        <f t="shared" si="102"/>
        <v>0</v>
      </c>
      <c r="BV705">
        <v>5.80596923828125E-3</v>
      </c>
      <c r="BW705">
        <v>8.686065673828125E-3</v>
      </c>
      <c r="BY705">
        <f t="shared" si="103"/>
        <v>0.580596923828125</v>
      </c>
      <c r="BZ705">
        <f t="shared" si="104"/>
        <v>0.8686065673828125</v>
      </c>
    </row>
    <row r="706" spans="43:78">
      <c r="AQ706">
        <v>0</v>
      </c>
      <c r="AR706">
        <v>0</v>
      </c>
      <c r="AS706" s="24">
        <f t="shared" si="98"/>
        <v>0</v>
      </c>
      <c r="AT706">
        <f t="shared" si="99"/>
        <v>0</v>
      </c>
      <c r="AU706">
        <f t="shared" si="100"/>
        <v>1</v>
      </c>
      <c r="AW706">
        <v>8.38165283203125</v>
      </c>
      <c r="AX706">
        <f t="shared" si="97"/>
        <v>8.4000000000000005E-2</v>
      </c>
      <c r="BO706">
        <v>0</v>
      </c>
      <c r="BP706">
        <v>0</v>
      </c>
      <c r="BQ706" s="24">
        <f t="shared" si="105"/>
        <v>0</v>
      </c>
      <c r="BR706">
        <f t="shared" si="101"/>
        <v>0</v>
      </c>
      <c r="BS706">
        <f t="shared" si="102"/>
        <v>1</v>
      </c>
      <c r="BV706">
        <v>0</v>
      </c>
      <c r="BW706">
        <v>0</v>
      </c>
      <c r="BY706">
        <f t="shared" si="103"/>
        <v>0</v>
      </c>
      <c r="BZ706">
        <f t="shared" si="104"/>
        <v>0</v>
      </c>
    </row>
    <row r="707" spans="43:78">
      <c r="AQ707">
        <v>9.5991134643554688E-2</v>
      </c>
      <c r="AR707">
        <v>8.38165283203125E-2</v>
      </c>
      <c r="AS707" s="24">
        <f t="shared" si="98"/>
        <v>1.2100795645975394E-2</v>
      </c>
      <c r="AT707">
        <f t="shared" si="99"/>
        <v>1.2174606323242188E-2</v>
      </c>
      <c r="AU707">
        <f t="shared" si="100"/>
        <v>1</v>
      </c>
      <c r="AW707">
        <v>1.5766143798828121</v>
      </c>
      <c r="AX707">
        <f t="shared" si="97"/>
        <v>1.6E-2</v>
      </c>
      <c r="BO707">
        <v>9.5991134643554688</v>
      </c>
      <c r="BP707">
        <v>8.38165283203125</v>
      </c>
      <c r="BQ707" s="24">
        <f t="shared" si="105"/>
        <v>1.2100795645975394E-2</v>
      </c>
      <c r="BR707">
        <f t="shared" si="101"/>
        <v>1.2174606323242188</v>
      </c>
      <c r="BS707">
        <f t="shared" si="102"/>
        <v>1</v>
      </c>
      <c r="BV707">
        <v>9.5991134643554688E-2</v>
      </c>
      <c r="BW707">
        <v>8.38165283203125E-2</v>
      </c>
      <c r="BY707">
        <f t="shared" si="103"/>
        <v>9.5991134643554688</v>
      </c>
      <c r="BZ707">
        <f t="shared" si="104"/>
        <v>8.38165283203125</v>
      </c>
    </row>
    <row r="708" spans="43:78">
      <c r="AQ708">
        <v>1.33514404296875E-3</v>
      </c>
      <c r="AR708">
        <v>1.5766143798828122E-2</v>
      </c>
      <c r="AS708" s="24">
        <f t="shared" si="98"/>
        <v>1.4535629330110789E-2</v>
      </c>
      <c r="AT708">
        <f t="shared" si="99"/>
        <v>1.4430999755859372E-2</v>
      </c>
      <c r="AU708">
        <f t="shared" si="100"/>
        <v>0</v>
      </c>
      <c r="AW708">
        <v>1.9073486328125E-4</v>
      </c>
      <c r="AX708">
        <f t="shared" si="97"/>
        <v>0</v>
      </c>
      <c r="BO708">
        <v>0.133514404296875</v>
      </c>
      <c r="BP708">
        <v>1.5766143798828121</v>
      </c>
      <c r="BQ708" s="24">
        <f t="shared" si="105"/>
        <v>1.4535629330110789E-2</v>
      </c>
      <c r="BR708">
        <f t="shared" si="101"/>
        <v>1.4430999755859371</v>
      </c>
      <c r="BS708">
        <f t="shared" si="102"/>
        <v>0</v>
      </c>
      <c r="BV708">
        <v>1.33514404296875E-3</v>
      </c>
      <c r="BW708">
        <v>1.5766143798828122E-2</v>
      </c>
      <c r="BY708">
        <f t="shared" si="103"/>
        <v>0.133514404296875</v>
      </c>
      <c r="BZ708">
        <f t="shared" si="104"/>
        <v>1.5766143798828121</v>
      </c>
    </row>
    <row r="709" spans="43:78">
      <c r="AQ709">
        <v>3.4332275390625E-5</v>
      </c>
      <c r="AR709">
        <v>1.9073486328125E-6</v>
      </c>
      <c r="AS709" s="24">
        <f t="shared" si="98"/>
        <v>3.2424401075474461E-5</v>
      </c>
      <c r="AT709">
        <f t="shared" si="99"/>
        <v>3.24249267578125E-5</v>
      </c>
      <c r="AU709">
        <f t="shared" si="100"/>
        <v>0</v>
      </c>
      <c r="AW709">
        <v>0</v>
      </c>
      <c r="AX709">
        <f t="shared" si="97"/>
        <v>0</v>
      </c>
      <c r="BO709">
        <v>3.4332275390625E-3</v>
      </c>
      <c r="BP709">
        <v>5.7220458984375E-4</v>
      </c>
      <c r="BQ709" s="24">
        <f t="shared" si="105"/>
        <v>3.2424401075474461E-5</v>
      </c>
      <c r="BR709">
        <f t="shared" si="101"/>
        <v>2.86102294921875E-3</v>
      </c>
      <c r="BS709">
        <f t="shared" si="102"/>
        <v>0</v>
      </c>
      <c r="BV709">
        <v>3.4332275390625E-5</v>
      </c>
      <c r="BW709">
        <v>1.9073486328125E-6</v>
      </c>
      <c r="BY709">
        <f t="shared" si="103"/>
        <v>3.4332275390625E-3</v>
      </c>
      <c r="BZ709">
        <f t="shared" si="104"/>
        <v>1.9073486328125E-4</v>
      </c>
    </row>
    <row r="710" spans="43:78">
      <c r="AQ710">
        <v>0</v>
      </c>
      <c r="AR710">
        <v>0</v>
      </c>
      <c r="AS710" s="24">
        <f t="shared" si="98"/>
        <v>0</v>
      </c>
      <c r="AT710">
        <f t="shared" si="99"/>
        <v>0</v>
      </c>
      <c r="AU710">
        <f t="shared" si="100"/>
        <v>1</v>
      </c>
      <c r="AW710">
        <v>46.378707885742188</v>
      </c>
      <c r="AX710">
        <f t="shared" si="97"/>
        <v>0.46400000000000002</v>
      </c>
      <c r="BO710">
        <v>0</v>
      </c>
      <c r="BP710">
        <v>0</v>
      </c>
      <c r="BQ710" s="24">
        <f t="shared" si="105"/>
        <v>0</v>
      </c>
      <c r="BR710">
        <f t="shared" si="101"/>
        <v>0</v>
      </c>
      <c r="BS710">
        <f t="shared" si="102"/>
        <v>1</v>
      </c>
      <c r="BV710">
        <v>0</v>
      </c>
      <c r="BW710">
        <v>0</v>
      </c>
      <c r="BY710">
        <f t="shared" si="103"/>
        <v>0</v>
      </c>
      <c r="BZ710">
        <f t="shared" si="104"/>
        <v>0</v>
      </c>
    </row>
    <row r="711" spans="43:78">
      <c r="AQ711">
        <v>0.48481178283691412</v>
      </c>
      <c r="AR711">
        <v>0.46378707885742188</v>
      </c>
      <c r="AS711" s="24">
        <f t="shared" si="98"/>
        <v>2.0805225736959917E-2</v>
      </c>
      <c r="AT711">
        <f t="shared" si="99"/>
        <v>2.1024703979492243E-2</v>
      </c>
      <c r="AU711">
        <f t="shared" si="100"/>
        <v>1</v>
      </c>
      <c r="AW711">
        <v>0</v>
      </c>
      <c r="AX711">
        <f t="shared" si="97"/>
        <v>0</v>
      </c>
      <c r="BO711">
        <v>48.481178283691413</v>
      </c>
      <c r="BP711">
        <v>46.378707885742188</v>
      </c>
      <c r="BQ711" s="24">
        <f t="shared" si="105"/>
        <v>2.0805225736959917E-2</v>
      </c>
      <c r="BR711">
        <f t="shared" si="101"/>
        <v>2.1024703979492259</v>
      </c>
      <c r="BS711">
        <f t="shared" si="102"/>
        <v>1</v>
      </c>
      <c r="BV711">
        <v>0.48481178283691412</v>
      </c>
      <c r="BW711">
        <v>0.46378707885742188</v>
      </c>
      <c r="BY711">
        <f t="shared" si="103"/>
        <v>48.481178283691413</v>
      </c>
      <c r="BZ711">
        <f t="shared" si="104"/>
        <v>46.378707885742188</v>
      </c>
    </row>
    <row r="712" spans="43:78">
      <c r="AQ712">
        <v>0</v>
      </c>
      <c r="AR712">
        <v>0</v>
      </c>
      <c r="AS712" s="24">
        <f t="shared" si="98"/>
        <v>0</v>
      </c>
      <c r="AT712">
        <f t="shared" si="99"/>
        <v>0</v>
      </c>
      <c r="AU712">
        <f t="shared" si="100"/>
        <v>1</v>
      </c>
      <c r="AW712">
        <v>28.241729736328121</v>
      </c>
      <c r="AX712">
        <f t="shared" ref="AX712:AX763" si="106">ROUND(AR713, 3)</f>
        <v>0.28199999999999997</v>
      </c>
      <c r="BO712">
        <v>0</v>
      </c>
      <c r="BP712">
        <v>0</v>
      </c>
      <c r="BQ712" s="24">
        <f t="shared" si="105"/>
        <v>0</v>
      </c>
      <c r="BR712">
        <f t="shared" si="101"/>
        <v>0</v>
      </c>
      <c r="BS712">
        <f t="shared" si="102"/>
        <v>1</v>
      </c>
      <c r="BV712">
        <v>0</v>
      </c>
      <c r="BW712">
        <v>0</v>
      </c>
      <c r="BY712">
        <f t="shared" si="103"/>
        <v>0</v>
      </c>
      <c r="BZ712">
        <f t="shared" si="104"/>
        <v>0</v>
      </c>
    </row>
    <row r="713" spans="43:78">
      <c r="AQ713">
        <v>0.27994918823242188</v>
      </c>
      <c r="AR713">
        <v>0.28241729736328119</v>
      </c>
      <c r="AS713" s="24">
        <f t="shared" ref="AS713:AS776" si="107">(ABS(EXP(AQ713) - EXP(AR713)) / ABS(EXP(AQ713)))</f>
        <v>2.4711574195207795E-3</v>
      </c>
      <c r="AT713">
        <f t="shared" ref="AT713:AT764" si="108">ABS(MIN(AQ713, 1-AQ713)- MIN(AR713, 1-AR713))</f>
        <v>2.4681091308593195E-3</v>
      </c>
      <c r="AU713">
        <f t="shared" ref="AU713:AU764" si="109">IF(AND(MIN(AR713, 100-AR713) &lt;= 1.2*MIN(AQ713, 100- AQ713), MIN(AR713,100-AR713) &gt;= 0.8*MIN(AQ713, 100 -AQ713)), 1, 0)</f>
        <v>1</v>
      </c>
      <c r="AW713">
        <v>2.0580291748046879</v>
      </c>
      <c r="AX713">
        <f t="shared" si="106"/>
        <v>2.1000000000000001E-2</v>
      </c>
      <c r="BO713">
        <v>27.994918823242191</v>
      </c>
      <c r="BP713">
        <v>28.241729736328121</v>
      </c>
      <c r="BQ713" s="24">
        <f t="shared" si="105"/>
        <v>2.4711574195207795E-3</v>
      </c>
      <c r="BR713">
        <f t="shared" ref="BR713:BR764" si="110">ABS(MIN(BO713, 100-BO713)- MIN(BP713, 100-BP713))</f>
        <v>0.24681091308593039</v>
      </c>
      <c r="BS713">
        <f t="shared" ref="BS713:BS764" si="111">IF(AND(MIN(BP713, 100-BP713) &lt;= 1.2*MIN(BO713, 100- BO713), MIN(BP713,100-BP713) &gt;= 0.8*MIN(BO713, 100 -BO713)), 1, 0)</f>
        <v>1</v>
      </c>
      <c r="BV713">
        <v>0.27994918823242188</v>
      </c>
      <c r="BW713">
        <v>0.28241729736328119</v>
      </c>
      <c r="BY713">
        <f t="shared" ref="BY713:BY764" si="112">100*BV713</f>
        <v>27.994918823242188</v>
      </c>
      <c r="BZ713">
        <f t="shared" ref="BZ713:BZ764" si="113">100*BW713</f>
        <v>28.241729736328118</v>
      </c>
    </row>
    <row r="714" spans="43:78">
      <c r="AQ714">
        <v>1.163482666015625E-2</v>
      </c>
      <c r="AR714">
        <v>2.0580291748046878E-2</v>
      </c>
      <c r="AS714" s="24">
        <f t="shared" si="107"/>
        <v>8.9855953326892953E-3</v>
      </c>
      <c r="AT714">
        <f t="shared" si="108"/>
        <v>8.9454650878906285E-3</v>
      </c>
      <c r="AU714">
        <f t="shared" si="109"/>
        <v>0</v>
      </c>
      <c r="AW714">
        <v>0</v>
      </c>
      <c r="AX714">
        <f t="shared" si="106"/>
        <v>0</v>
      </c>
      <c r="BO714">
        <v>1.163482666015625</v>
      </c>
      <c r="BP714">
        <v>2.0580291748046879</v>
      </c>
      <c r="BQ714" s="24">
        <f t="shared" si="105"/>
        <v>8.9855953326892953E-3</v>
      </c>
      <c r="BR714">
        <f t="shared" si="110"/>
        <v>0.89454650878906294</v>
      </c>
      <c r="BS714">
        <f t="shared" si="111"/>
        <v>0</v>
      </c>
      <c r="BV714">
        <v>1.163482666015625E-2</v>
      </c>
      <c r="BW714">
        <v>2.0580291748046878E-2</v>
      </c>
      <c r="BY714">
        <f t="shared" si="112"/>
        <v>1.163482666015625</v>
      </c>
      <c r="BZ714">
        <f t="shared" si="113"/>
        <v>2.0580291748046879</v>
      </c>
    </row>
    <row r="715" spans="43:78">
      <c r="AQ715">
        <v>0</v>
      </c>
      <c r="AR715">
        <v>0</v>
      </c>
      <c r="AS715" s="24">
        <f t="shared" si="107"/>
        <v>0</v>
      </c>
      <c r="AT715">
        <f t="shared" si="108"/>
        <v>0</v>
      </c>
      <c r="AU715">
        <f t="shared" si="109"/>
        <v>1</v>
      </c>
      <c r="AW715">
        <v>4.461669921875</v>
      </c>
      <c r="AX715">
        <f t="shared" si="106"/>
        <v>4.4999999999999998E-2</v>
      </c>
      <c r="BO715">
        <v>0</v>
      </c>
      <c r="BP715">
        <v>0</v>
      </c>
      <c r="BQ715" s="24">
        <f t="shared" si="105"/>
        <v>0</v>
      </c>
      <c r="BR715">
        <f t="shared" si="110"/>
        <v>0</v>
      </c>
      <c r="BS715">
        <f t="shared" si="111"/>
        <v>1</v>
      </c>
      <c r="BV715">
        <v>0</v>
      </c>
      <c r="BW715">
        <v>0</v>
      </c>
      <c r="BY715">
        <f t="shared" si="112"/>
        <v>0</v>
      </c>
      <c r="BZ715">
        <f t="shared" si="113"/>
        <v>0</v>
      </c>
    </row>
    <row r="716" spans="43:78">
      <c r="AQ716">
        <v>4.3355941772460938E-2</v>
      </c>
      <c r="AR716">
        <v>4.461669921875E-2</v>
      </c>
      <c r="AS716" s="24">
        <f t="shared" si="107"/>
        <v>1.2615525350610547E-3</v>
      </c>
      <c r="AT716">
        <f t="shared" si="108"/>
        <v>1.2607574462890625E-3</v>
      </c>
      <c r="AU716">
        <f t="shared" si="109"/>
        <v>1</v>
      </c>
      <c r="AW716">
        <v>4.9068450927734384</v>
      </c>
      <c r="AX716">
        <f t="shared" si="106"/>
        <v>4.9000000000000002E-2</v>
      </c>
      <c r="BO716">
        <v>4.3355941772460938</v>
      </c>
      <c r="BP716">
        <v>4.461669921875</v>
      </c>
      <c r="BQ716" s="24">
        <f t="shared" si="105"/>
        <v>1.2615525350610547E-3</v>
      </c>
      <c r="BR716">
        <f t="shared" si="110"/>
        <v>0.12607574462890625</v>
      </c>
      <c r="BS716">
        <f t="shared" si="111"/>
        <v>1</v>
      </c>
      <c r="BV716">
        <v>4.3355941772460938E-2</v>
      </c>
      <c r="BW716">
        <v>4.461669921875E-2</v>
      </c>
      <c r="BY716">
        <f t="shared" si="112"/>
        <v>4.3355941772460938</v>
      </c>
      <c r="BZ716">
        <f t="shared" si="113"/>
        <v>4.461669921875</v>
      </c>
    </row>
    <row r="717" spans="43:78">
      <c r="AQ717">
        <v>5.744171142578125E-2</v>
      </c>
      <c r="AR717">
        <v>4.9068450927734382E-2</v>
      </c>
      <c r="AS717" s="24">
        <f t="shared" si="107"/>
        <v>8.3383023915180182E-3</v>
      </c>
      <c r="AT717">
        <f t="shared" si="108"/>
        <v>8.3732604980468681E-3</v>
      </c>
      <c r="AU717">
        <f t="shared" si="109"/>
        <v>1</v>
      </c>
      <c r="AW717">
        <v>0.4726409912109375</v>
      </c>
      <c r="AX717">
        <f t="shared" si="106"/>
        <v>5.0000000000000001E-3</v>
      </c>
      <c r="BO717">
        <v>5.744171142578125</v>
      </c>
      <c r="BP717">
        <v>4.9068450927734384</v>
      </c>
      <c r="BQ717" s="24">
        <f t="shared" si="105"/>
        <v>8.3383023915180182E-3</v>
      </c>
      <c r="BR717">
        <f t="shared" si="110"/>
        <v>0.83732604980468661</v>
      </c>
      <c r="BS717">
        <f t="shared" si="111"/>
        <v>1</v>
      </c>
      <c r="BV717">
        <v>5.744171142578125E-2</v>
      </c>
      <c r="BW717">
        <v>4.9068450927734382E-2</v>
      </c>
      <c r="BY717">
        <f t="shared" si="112"/>
        <v>5.744171142578125</v>
      </c>
      <c r="BZ717">
        <f t="shared" si="113"/>
        <v>4.9068450927734384</v>
      </c>
    </row>
    <row r="718" spans="43:78">
      <c r="AQ718">
        <v>2.68096923828125E-2</v>
      </c>
      <c r="AR718">
        <v>4.726409912109375E-3</v>
      </c>
      <c r="AS718" s="24">
        <f t="shared" si="107"/>
        <v>2.1841231820077994E-2</v>
      </c>
      <c r="AT718">
        <f t="shared" si="108"/>
        <v>2.2083282470703125E-2</v>
      </c>
      <c r="AU718">
        <f t="shared" si="109"/>
        <v>0</v>
      </c>
      <c r="AW718">
        <v>0</v>
      </c>
      <c r="AX718">
        <f t="shared" si="106"/>
        <v>0</v>
      </c>
      <c r="BO718">
        <v>2.68096923828125</v>
      </c>
      <c r="BP718">
        <v>0.4726409912109375</v>
      </c>
      <c r="BQ718" s="24">
        <f t="shared" si="105"/>
        <v>2.1841231820077994E-2</v>
      </c>
      <c r="BR718">
        <f t="shared" si="110"/>
        <v>2.2083282470703125</v>
      </c>
      <c r="BS718">
        <f t="shared" si="111"/>
        <v>0</v>
      </c>
      <c r="BV718">
        <v>2.68096923828125E-2</v>
      </c>
      <c r="BW718">
        <v>4.726409912109375E-3</v>
      </c>
      <c r="BY718">
        <f t="shared" si="112"/>
        <v>2.68096923828125</v>
      </c>
      <c r="BZ718">
        <f t="shared" si="113"/>
        <v>0.4726409912109375</v>
      </c>
    </row>
    <row r="719" spans="43:78">
      <c r="AQ719">
        <v>0</v>
      </c>
      <c r="AR719">
        <v>0</v>
      </c>
      <c r="AS719" s="24">
        <f t="shared" si="107"/>
        <v>0</v>
      </c>
      <c r="AT719">
        <f t="shared" si="108"/>
        <v>0</v>
      </c>
      <c r="AU719">
        <f t="shared" si="109"/>
        <v>1</v>
      </c>
      <c r="AW719">
        <v>0</v>
      </c>
      <c r="AX719">
        <f t="shared" si="106"/>
        <v>0</v>
      </c>
      <c r="BO719">
        <v>0</v>
      </c>
      <c r="BP719">
        <v>0</v>
      </c>
      <c r="BQ719" s="24">
        <f t="shared" si="105"/>
        <v>0</v>
      </c>
      <c r="BR719">
        <f t="shared" si="110"/>
        <v>0</v>
      </c>
      <c r="BS719">
        <f t="shared" si="111"/>
        <v>1</v>
      </c>
      <c r="BV719">
        <v>0</v>
      </c>
      <c r="BW719">
        <v>0</v>
      </c>
      <c r="BY719">
        <f t="shared" si="112"/>
        <v>0</v>
      </c>
      <c r="BZ719">
        <f t="shared" si="113"/>
        <v>0</v>
      </c>
    </row>
    <row r="720" spans="43:78">
      <c r="AQ720">
        <v>0</v>
      </c>
      <c r="AR720">
        <v>0</v>
      </c>
      <c r="AS720" s="24">
        <f t="shared" si="107"/>
        <v>0</v>
      </c>
      <c r="AT720">
        <f t="shared" si="108"/>
        <v>0</v>
      </c>
      <c r="AU720">
        <f t="shared" si="109"/>
        <v>1</v>
      </c>
      <c r="AW720">
        <v>0.494384765625</v>
      </c>
      <c r="AX720">
        <f t="shared" si="106"/>
        <v>5.0000000000000001E-3</v>
      </c>
      <c r="BO720">
        <v>0</v>
      </c>
      <c r="BP720">
        <v>0</v>
      </c>
      <c r="BQ720" s="24">
        <f t="shared" si="105"/>
        <v>0</v>
      </c>
      <c r="BR720">
        <f t="shared" si="110"/>
        <v>0</v>
      </c>
      <c r="BS720">
        <f t="shared" si="111"/>
        <v>1</v>
      </c>
      <c r="BV720">
        <v>0</v>
      </c>
      <c r="BW720">
        <v>0</v>
      </c>
      <c r="BY720">
        <f t="shared" si="112"/>
        <v>0</v>
      </c>
      <c r="BZ720">
        <f t="shared" si="113"/>
        <v>0</v>
      </c>
    </row>
    <row r="721" spans="43:78">
      <c r="AQ721">
        <v>2.101898193359375E-3</v>
      </c>
      <c r="AR721">
        <v>4.94384765625E-3</v>
      </c>
      <c r="AS721" s="24">
        <f t="shared" si="107"/>
        <v>2.8459916295696212E-3</v>
      </c>
      <c r="AT721">
        <f t="shared" si="108"/>
        <v>2.841949462890625E-3</v>
      </c>
      <c r="AU721">
        <f t="shared" si="109"/>
        <v>0</v>
      </c>
      <c r="AW721">
        <v>13.924026489257811</v>
      </c>
      <c r="AX721">
        <f t="shared" si="106"/>
        <v>0.13900000000000001</v>
      </c>
      <c r="BO721">
        <v>0.2101898193359375</v>
      </c>
      <c r="BP721">
        <v>0.494384765625</v>
      </c>
      <c r="BQ721" s="24">
        <f t="shared" si="105"/>
        <v>2.8459916295696212E-3</v>
      </c>
      <c r="BR721">
        <f t="shared" si="110"/>
        <v>0.2841949462890625</v>
      </c>
      <c r="BS721">
        <f t="shared" si="111"/>
        <v>0</v>
      </c>
      <c r="BV721">
        <v>2.101898193359375E-3</v>
      </c>
      <c r="BW721">
        <v>4.94384765625E-3</v>
      </c>
      <c r="BY721">
        <f t="shared" si="112"/>
        <v>0.2101898193359375</v>
      </c>
      <c r="BZ721">
        <f t="shared" si="113"/>
        <v>0.494384765625</v>
      </c>
    </row>
    <row r="722" spans="43:78">
      <c r="AQ722">
        <v>0.12569999694824219</v>
      </c>
      <c r="AR722">
        <v>0.1392402648925781</v>
      </c>
      <c r="AS722" s="24">
        <f t="shared" si="107"/>
        <v>1.3632352519559382E-2</v>
      </c>
      <c r="AT722">
        <f t="shared" si="108"/>
        <v>1.354026794433591E-2</v>
      </c>
      <c r="AU722">
        <f t="shared" si="109"/>
        <v>1</v>
      </c>
      <c r="AW722">
        <v>0.775909423828125</v>
      </c>
      <c r="AX722">
        <f t="shared" si="106"/>
        <v>8.0000000000000002E-3</v>
      </c>
      <c r="BO722">
        <v>12.569999694824221</v>
      </c>
      <c r="BP722">
        <v>13.924026489257811</v>
      </c>
      <c r="BQ722" s="24">
        <f t="shared" si="105"/>
        <v>1.3632352519559382E-2</v>
      </c>
      <c r="BR722">
        <f t="shared" si="110"/>
        <v>1.3540267944335902</v>
      </c>
      <c r="BS722">
        <f t="shared" si="111"/>
        <v>1</v>
      </c>
      <c r="BV722">
        <v>0.12569999694824219</v>
      </c>
      <c r="BW722">
        <v>0.1392402648925781</v>
      </c>
      <c r="BY722">
        <f t="shared" si="112"/>
        <v>12.569999694824219</v>
      </c>
      <c r="BZ722">
        <f t="shared" si="113"/>
        <v>13.924026489257809</v>
      </c>
    </row>
    <row r="723" spans="43:78">
      <c r="AQ723">
        <v>9.9887847900390625E-3</v>
      </c>
      <c r="AR723">
        <v>7.75909423828125E-3</v>
      </c>
      <c r="AS723" s="24">
        <f t="shared" si="107"/>
        <v>2.2272066382418598E-3</v>
      </c>
      <c r="AT723">
        <f t="shared" si="108"/>
        <v>2.2296905517578125E-3</v>
      </c>
      <c r="AU723">
        <f t="shared" si="109"/>
        <v>0</v>
      </c>
      <c r="AW723">
        <v>0</v>
      </c>
      <c r="AX723">
        <f t="shared" si="106"/>
        <v>0</v>
      </c>
      <c r="BO723">
        <v>0.99887847900390625</v>
      </c>
      <c r="BP723">
        <v>0.775909423828125</v>
      </c>
      <c r="BQ723" s="24">
        <f t="shared" si="105"/>
        <v>2.2272066382418598E-3</v>
      </c>
      <c r="BR723">
        <f t="shared" si="110"/>
        <v>0.22296905517578125</v>
      </c>
      <c r="BS723">
        <f t="shared" si="111"/>
        <v>0</v>
      </c>
      <c r="BV723">
        <v>9.9887847900390625E-3</v>
      </c>
      <c r="BW723">
        <v>7.75909423828125E-3</v>
      </c>
      <c r="BY723">
        <f t="shared" si="112"/>
        <v>0.99887847900390625</v>
      </c>
      <c r="BZ723">
        <f t="shared" si="113"/>
        <v>0.775909423828125</v>
      </c>
    </row>
    <row r="724" spans="43:78">
      <c r="AQ724">
        <v>0</v>
      </c>
      <c r="AR724">
        <v>0</v>
      </c>
      <c r="AS724" s="24">
        <f t="shared" si="107"/>
        <v>0</v>
      </c>
      <c r="AT724">
        <f t="shared" si="108"/>
        <v>0</v>
      </c>
      <c r="AU724">
        <f t="shared" si="109"/>
        <v>1</v>
      </c>
      <c r="AW724">
        <v>0</v>
      </c>
      <c r="AX724">
        <f t="shared" si="106"/>
        <v>0</v>
      </c>
      <c r="BO724">
        <v>0</v>
      </c>
      <c r="BP724">
        <v>0</v>
      </c>
      <c r="BQ724" s="24">
        <f t="shared" ref="BQ724:BQ764" si="114">(ABS(EXP(AQ724) - EXP(AR724)) / ABS(EXP(AQ724)))</f>
        <v>0</v>
      </c>
      <c r="BR724">
        <f t="shared" si="110"/>
        <v>0</v>
      </c>
      <c r="BS724">
        <f t="shared" si="111"/>
        <v>1</v>
      </c>
      <c r="BV724">
        <v>0</v>
      </c>
      <c r="BW724">
        <v>0</v>
      </c>
      <c r="BY724">
        <f t="shared" si="112"/>
        <v>0</v>
      </c>
      <c r="BZ724">
        <f t="shared" si="113"/>
        <v>0</v>
      </c>
    </row>
    <row r="725" spans="43:78">
      <c r="AQ725">
        <v>0</v>
      </c>
      <c r="AR725">
        <v>0</v>
      </c>
      <c r="AS725" s="24">
        <f t="shared" si="107"/>
        <v>0</v>
      </c>
      <c r="AT725">
        <f t="shared" si="108"/>
        <v>0</v>
      </c>
      <c r="AU725">
        <f t="shared" si="109"/>
        <v>1</v>
      </c>
      <c r="AW725">
        <v>27.53963470458984</v>
      </c>
      <c r="AX725">
        <f t="shared" si="106"/>
        <v>0.27500000000000002</v>
      </c>
      <c r="BO725">
        <v>0</v>
      </c>
      <c r="BP725">
        <v>0</v>
      </c>
      <c r="BQ725" s="24">
        <f t="shared" si="114"/>
        <v>0</v>
      </c>
      <c r="BR725">
        <f t="shared" si="110"/>
        <v>0</v>
      </c>
      <c r="BS725">
        <f t="shared" si="111"/>
        <v>1</v>
      </c>
      <c r="BV725">
        <v>0</v>
      </c>
      <c r="BW725">
        <v>0</v>
      </c>
      <c r="BY725">
        <f t="shared" si="112"/>
        <v>0</v>
      </c>
      <c r="BZ725">
        <f t="shared" si="113"/>
        <v>0</v>
      </c>
    </row>
    <row r="726" spans="43:78">
      <c r="AQ726">
        <v>0.28079605102539063</v>
      </c>
      <c r="AR726">
        <v>0.27539634704589838</v>
      </c>
      <c r="AS726" s="24">
        <f t="shared" si="107"/>
        <v>5.3851517822600982E-3</v>
      </c>
      <c r="AT726">
        <f t="shared" si="108"/>
        <v>5.399703979492243E-3</v>
      </c>
      <c r="AU726">
        <f t="shared" si="109"/>
        <v>1</v>
      </c>
      <c r="AW726">
        <v>0</v>
      </c>
      <c r="AX726">
        <f t="shared" si="106"/>
        <v>0</v>
      </c>
      <c r="BO726">
        <v>28.079605102539059</v>
      </c>
      <c r="BP726">
        <v>27.53963470458984</v>
      </c>
      <c r="BQ726" s="24">
        <f t="shared" si="114"/>
        <v>5.3851517822600982E-3</v>
      </c>
      <c r="BR726">
        <f t="shared" si="110"/>
        <v>0.53997039794921875</v>
      </c>
      <c r="BS726">
        <f t="shared" si="111"/>
        <v>1</v>
      </c>
      <c r="BV726">
        <v>0.28079605102539063</v>
      </c>
      <c r="BW726">
        <v>0.27539634704589838</v>
      </c>
      <c r="BY726">
        <f t="shared" si="112"/>
        <v>28.079605102539063</v>
      </c>
      <c r="BZ726">
        <f t="shared" si="113"/>
        <v>27.539634704589837</v>
      </c>
    </row>
    <row r="727" spans="43:78">
      <c r="AQ727">
        <v>0</v>
      </c>
      <c r="AR727">
        <v>0</v>
      </c>
      <c r="AS727" s="24">
        <f t="shared" si="107"/>
        <v>0</v>
      </c>
      <c r="AT727">
        <f t="shared" si="108"/>
        <v>0</v>
      </c>
      <c r="AU727">
        <f t="shared" si="109"/>
        <v>1</v>
      </c>
      <c r="AW727">
        <v>0</v>
      </c>
      <c r="AX727">
        <f t="shared" si="106"/>
        <v>0</v>
      </c>
      <c r="BO727">
        <v>0</v>
      </c>
      <c r="BP727">
        <v>0</v>
      </c>
      <c r="BQ727" s="24">
        <f t="shared" si="114"/>
        <v>0</v>
      </c>
      <c r="BR727">
        <f t="shared" si="110"/>
        <v>0</v>
      </c>
      <c r="BS727">
        <f t="shared" si="111"/>
        <v>1</v>
      </c>
      <c r="BV727">
        <v>0</v>
      </c>
      <c r="BW727">
        <v>0</v>
      </c>
      <c r="BY727">
        <f t="shared" si="112"/>
        <v>0</v>
      </c>
      <c r="BZ727">
        <f t="shared" si="113"/>
        <v>0</v>
      </c>
    </row>
    <row r="728" spans="43:78">
      <c r="AQ728">
        <v>0</v>
      </c>
      <c r="AR728">
        <v>0</v>
      </c>
      <c r="AS728" s="24">
        <f t="shared" si="107"/>
        <v>0</v>
      </c>
      <c r="AT728">
        <f t="shared" si="108"/>
        <v>0</v>
      </c>
      <c r="AU728">
        <f t="shared" si="109"/>
        <v>1</v>
      </c>
      <c r="AW728">
        <v>8.4686279296875E-2</v>
      </c>
      <c r="AX728">
        <f t="shared" si="106"/>
        <v>1E-3</v>
      </c>
      <c r="BO728">
        <v>0</v>
      </c>
      <c r="BP728">
        <v>0</v>
      </c>
      <c r="BQ728" s="24">
        <f t="shared" si="114"/>
        <v>0</v>
      </c>
      <c r="BR728">
        <f t="shared" si="110"/>
        <v>0</v>
      </c>
      <c r="BS728">
        <f t="shared" si="111"/>
        <v>1</v>
      </c>
      <c r="BV728">
        <v>0</v>
      </c>
      <c r="BW728">
        <v>0</v>
      </c>
      <c r="BY728">
        <f t="shared" si="112"/>
        <v>0</v>
      </c>
      <c r="BZ728">
        <f t="shared" si="113"/>
        <v>0</v>
      </c>
    </row>
    <row r="729" spans="43:78">
      <c r="AQ729">
        <v>1.5125274658203121E-3</v>
      </c>
      <c r="AR729">
        <v>8.4686279296875E-4</v>
      </c>
      <c r="AS729" s="24">
        <f t="shared" si="107"/>
        <v>6.6544316727536927E-4</v>
      </c>
      <c r="AT729">
        <f t="shared" si="108"/>
        <v>6.6566467285156207E-4</v>
      </c>
      <c r="AU729">
        <f t="shared" si="109"/>
        <v>0</v>
      </c>
      <c r="AW729">
        <v>0</v>
      </c>
      <c r="AX729">
        <f t="shared" si="106"/>
        <v>0</v>
      </c>
      <c r="BO729">
        <v>0.15125274658203119</v>
      </c>
      <c r="BP729">
        <v>8.4686279296875E-2</v>
      </c>
      <c r="BQ729" s="24">
        <f t="shared" si="114"/>
        <v>6.6544316727536927E-4</v>
      </c>
      <c r="BR729">
        <f t="shared" si="110"/>
        <v>6.6566467285156194E-2</v>
      </c>
      <c r="BS729">
        <f t="shared" si="111"/>
        <v>0</v>
      </c>
      <c r="BV729">
        <v>1.5125274658203121E-3</v>
      </c>
      <c r="BW729">
        <v>8.4686279296875E-4</v>
      </c>
      <c r="BY729">
        <f t="shared" si="112"/>
        <v>0.15125274658203119</v>
      </c>
      <c r="BZ729">
        <f t="shared" si="113"/>
        <v>8.4686279296875E-2</v>
      </c>
    </row>
    <row r="730" spans="43:78">
      <c r="AQ730">
        <v>0</v>
      </c>
      <c r="AR730">
        <v>0</v>
      </c>
      <c r="AS730" s="24">
        <f t="shared" si="107"/>
        <v>0</v>
      </c>
      <c r="AT730">
        <f t="shared" si="108"/>
        <v>0</v>
      </c>
      <c r="AU730">
        <f t="shared" si="109"/>
        <v>1</v>
      </c>
      <c r="AW730">
        <v>0</v>
      </c>
      <c r="AX730">
        <f t="shared" si="106"/>
        <v>0</v>
      </c>
      <c r="BO730">
        <v>0</v>
      </c>
      <c r="BP730">
        <v>0</v>
      </c>
      <c r="BQ730" s="24">
        <f t="shared" si="114"/>
        <v>0</v>
      </c>
      <c r="BR730">
        <f t="shared" si="110"/>
        <v>0</v>
      </c>
      <c r="BS730">
        <f t="shared" si="111"/>
        <v>1</v>
      </c>
      <c r="BV730">
        <v>0</v>
      </c>
      <c r="BW730">
        <v>0</v>
      </c>
      <c r="BY730">
        <f t="shared" si="112"/>
        <v>0</v>
      </c>
      <c r="BZ730">
        <f t="shared" si="113"/>
        <v>0</v>
      </c>
    </row>
    <row r="731" spans="43:78">
      <c r="AQ731">
        <v>0</v>
      </c>
      <c r="AR731">
        <v>0</v>
      </c>
      <c r="AS731" s="24">
        <f t="shared" si="107"/>
        <v>0</v>
      </c>
      <c r="AT731">
        <f t="shared" si="108"/>
        <v>0</v>
      </c>
      <c r="AU731">
        <f t="shared" si="109"/>
        <v>1</v>
      </c>
      <c r="AW731">
        <v>0</v>
      </c>
      <c r="AX731">
        <f t="shared" si="106"/>
        <v>0</v>
      </c>
      <c r="BO731">
        <v>0</v>
      </c>
      <c r="BP731">
        <v>0</v>
      </c>
      <c r="BQ731" s="24">
        <f t="shared" si="114"/>
        <v>0</v>
      </c>
      <c r="BR731">
        <f t="shared" si="110"/>
        <v>0</v>
      </c>
      <c r="BS731">
        <f t="shared" si="111"/>
        <v>1</v>
      </c>
      <c r="BV731">
        <v>0</v>
      </c>
      <c r="BW731">
        <v>0</v>
      </c>
      <c r="BY731">
        <f t="shared" si="112"/>
        <v>0</v>
      </c>
      <c r="BZ731">
        <f t="shared" si="113"/>
        <v>0</v>
      </c>
    </row>
    <row r="732" spans="43:78">
      <c r="AQ732">
        <v>0</v>
      </c>
      <c r="AR732">
        <v>0</v>
      </c>
      <c r="AS732" s="24">
        <f t="shared" si="107"/>
        <v>0</v>
      </c>
      <c r="AT732">
        <f t="shared" si="108"/>
        <v>0</v>
      </c>
      <c r="AU732">
        <f t="shared" si="109"/>
        <v>1</v>
      </c>
      <c r="AW732">
        <v>0</v>
      </c>
      <c r="AX732">
        <f t="shared" si="106"/>
        <v>0</v>
      </c>
      <c r="BO732">
        <v>0</v>
      </c>
      <c r="BP732">
        <v>0</v>
      </c>
      <c r="BQ732" s="24">
        <f t="shared" si="114"/>
        <v>0</v>
      </c>
      <c r="BR732">
        <f t="shared" si="110"/>
        <v>0</v>
      </c>
      <c r="BS732">
        <f t="shared" si="111"/>
        <v>1</v>
      </c>
      <c r="BV732">
        <v>0</v>
      </c>
      <c r="BW732">
        <v>0</v>
      </c>
      <c r="BY732">
        <f t="shared" si="112"/>
        <v>0</v>
      </c>
      <c r="BZ732">
        <f t="shared" si="113"/>
        <v>0</v>
      </c>
    </row>
    <row r="733" spans="43:78">
      <c r="AQ733">
        <v>0</v>
      </c>
      <c r="AR733">
        <v>0</v>
      </c>
      <c r="AS733" s="24">
        <f t="shared" si="107"/>
        <v>0</v>
      </c>
      <c r="AT733">
        <f t="shared" si="108"/>
        <v>0</v>
      </c>
      <c r="AU733">
        <f t="shared" si="109"/>
        <v>1</v>
      </c>
      <c r="AW733">
        <v>2.2947311401367192</v>
      </c>
      <c r="AX733">
        <f t="shared" si="106"/>
        <v>2.3E-2</v>
      </c>
      <c r="BO733">
        <v>0</v>
      </c>
      <c r="BP733">
        <v>0</v>
      </c>
      <c r="BQ733" s="24">
        <f t="shared" si="114"/>
        <v>0</v>
      </c>
      <c r="BR733">
        <f t="shared" si="110"/>
        <v>0</v>
      </c>
      <c r="BS733">
        <f t="shared" si="111"/>
        <v>1</v>
      </c>
      <c r="BV733">
        <v>0</v>
      </c>
      <c r="BW733">
        <v>0</v>
      </c>
      <c r="BY733">
        <f t="shared" si="112"/>
        <v>0</v>
      </c>
      <c r="BZ733">
        <f t="shared" si="113"/>
        <v>0</v>
      </c>
    </row>
    <row r="734" spans="43:78">
      <c r="AQ734">
        <v>2.9209136962890622E-2</v>
      </c>
      <c r="AR734">
        <v>2.2947311401367191E-2</v>
      </c>
      <c r="AS734" s="24">
        <f t="shared" si="107"/>
        <v>6.242261189370755E-3</v>
      </c>
      <c r="AT734">
        <f t="shared" si="108"/>
        <v>6.2618255615234306E-3</v>
      </c>
      <c r="AU734">
        <f t="shared" si="109"/>
        <v>0</v>
      </c>
      <c r="AW734">
        <v>5.4922103881835938</v>
      </c>
      <c r="AX734">
        <f t="shared" si="106"/>
        <v>5.5E-2</v>
      </c>
      <c r="BO734">
        <v>2.9209136962890621</v>
      </c>
      <c r="BP734">
        <v>2.2947311401367192</v>
      </c>
      <c r="BQ734" s="24">
        <f t="shared" si="114"/>
        <v>6.242261189370755E-3</v>
      </c>
      <c r="BR734">
        <f t="shared" si="110"/>
        <v>0.62618255615234286</v>
      </c>
      <c r="BS734">
        <f t="shared" si="111"/>
        <v>0</v>
      </c>
      <c r="BV734">
        <v>2.9209136962890622E-2</v>
      </c>
      <c r="BW734">
        <v>2.2947311401367191E-2</v>
      </c>
      <c r="BY734">
        <f t="shared" si="112"/>
        <v>2.9209136962890621</v>
      </c>
      <c r="BZ734">
        <f t="shared" si="113"/>
        <v>2.2947311401367192</v>
      </c>
    </row>
    <row r="735" spans="43:78">
      <c r="AQ735">
        <v>5.70220947265625E-2</v>
      </c>
      <c r="AR735">
        <v>5.4922103881835938E-2</v>
      </c>
      <c r="AS735" s="24">
        <f t="shared" si="107"/>
        <v>2.0977874066223793E-3</v>
      </c>
      <c r="AT735">
        <f t="shared" si="108"/>
        <v>2.0999908447265625E-3</v>
      </c>
      <c r="AU735">
        <f t="shared" si="109"/>
        <v>1</v>
      </c>
      <c r="AW735">
        <v>6.7783355712890616</v>
      </c>
      <c r="AX735">
        <f t="shared" si="106"/>
        <v>6.8000000000000005E-2</v>
      </c>
      <c r="BO735">
        <v>5.70220947265625</v>
      </c>
      <c r="BP735">
        <v>5.4922103881835938</v>
      </c>
      <c r="BQ735" s="24">
        <f t="shared" si="114"/>
        <v>2.0977874066223793E-3</v>
      </c>
      <c r="BR735">
        <f t="shared" si="110"/>
        <v>0.20999908447265625</v>
      </c>
      <c r="BS735">
        <f t="shared" si="111"/>
        <v>1</v>
      </c>
      <c r="BV735">
        <v>5.70220947265625E-2</v>
      </c>
      <c r="BW735">
        <v>5.4922103881835938E-2</v>
      </c>
      <c r="BY735">
        <f t="shared" si="112"/>
        <v>5.70220947265625</v>
      </c>
      <c r="BZ735">
        <f t="shared" si="113"/>
        <v>5.4922103881835938</v>
      </c>
    </row>
    <row r="736" spans="43:78">
      <c r="AQ736">
        <v>7.7236175537109375E-2</v>
      </c>
      <c r="AR736">
        <v>6.7783355712890625E-2</v>
      </c>
      <c r="AS736" s="24">
        <f t="shared" si="107"/>
        <v>9.4082823682301846E-3</v>
      </c>
      <c r="AT736">
        <f t="shared" si="108"/>
        <v>9.45281982421875E-3</v>
      </c>
      <c r="AU736">
        <f t="shared" si="109"/>
        <v>1</v>
      </c>
      <c r="AW736">
        <v>49.910163879394531</v>
      </c>
      <c r="AX736">
        <f t="shared" si="106"/>
        <v>0.499</v>
      </c>
      <c r="BO736">
        <v>7.7236175537109384</v>
      </c>
      <c r="BP736">
        <v>6.7783355712890616</v>
      </c>
      <c r="BQ736" s="24">
        <f t="shared" si="114"/>
        <v>9.4082823682301846E-3</v>
      </c>
      <c r="BR736">
        <f t="shared" si="110"/>
        <v>0.94528198242187678</v>
      </c>
      <c r="BS736">
        <f t="shared" si="111"/>
        <v>1</v>
      </c>
      <c r="BV736">
        <v>7.7236175537109375E-2</v>
      </c>
      <c r="BW736">
        <v>6.7783355712890625E-2</v>
      </c>
      <c r="BY736">
        <f t="shared" si="112"/>
        <v>7.7236175537109375</v>
      </c>
      <c r="BZ736">
        <f t="shared" si="113"/>
        <v>6.7783355712890625</v>
      </c>
    </row>
    <row r="737" spans="43:78">
      <c r="AQ737">
        <v>0.50008964538574219</v>
      </c>
      <c r="AR737">
        <v>0.49910163879394531</v>
      </c>
      <c r="AS737" s="24">
        <f t="shared" si="107"/>
        <v>9.8751867398605311E-4</v>
      </c>
      <c r="AT737">
        <f t="shared" si="108"/>
        <v>8.087158203125E-4</v>
      </c>
      <c r="AU737">
        <f t="shared" si="109"/>
        <v>1</v>
      </c>
      <c r="AW737">
        <v>0</v>
      </c>
      <c r="AX737">
        <f t="shared" si="106"/>
        <v>0</v>
      </c>
      <c r="BO737">
        <v>50.008964538574219</v>
      </c>
      <c r="BP737">
        <v>49.934005737304688</v>
      </c>
      <c r="BQ737" s="24">
        <f t="shared" si="114"/>
        <v>9.8751867398605311E-4</v>
      </c>
      <c r="BR737">
        <f t="shared" si="110"/>
        <v>5.702972412109375E-2</v>
      </c>
      <c r="BS737">
        <f t="shared" si="111"/>
        <v>1</v>
      </c>
      <c r="BV737">
        <v>0.50008964538574219</v>
      </c>
      <c r="BW737">
        <v>0.49910163879394531</v>
      </c>
      <c r="BY737">
        <f t="shared" si="112"/>
        <v>50.008964538574219</v>
      </c>
      <c r="BZ737">
        <f t="shared" si="113"/>
        <v>49.910163879394531</v>
      </c>
    </row>
    <row r="738" spans="43:78">
      <c r="AQ738">
        <v>0</v>
      </c>
      <c r="AR738">
        <v>0</v>
      </c>
      <c r="AS738" s="24">
        <f t="shared" si="107"/>
        <v>0</v>
      </c>
      <c r="AT738">
        <f t="shared" si="108"/>
        <v>0</v>
      </c>
      <c r="AU738">
        <f t="shared" si="109"/>
        <v>1</v>
      </c>
      <c r="AW738">
        <v>0</v>
      </c>
      <c r="AX738">
        <f t="shared" si="106"/>
        <v>0</v>
      </c>
      <c r="BO738">
        <v>0</v>
      </c>
      <c r="BP738">
        <v>0</v>
      </c>
      <c r="BQ738" s="24">
        <f t="shared" si="114"/>
        <v>0</v>
      </c>
      <c r="BR738">
        <f t="shared" si="110"/>
        <v>0</v>
      </c>
      <c r="BS738">
        <f t="shared" si="111"/>
        <v>1</v>
      </c>
      <c r="BV738">
        <v>0</v>
      </c>
      <c r="BW738">
        <v>0</v>
      </c>
      <c r="BY738">
        <f t="shared" si="112"/>
        <v>0</v>
      </c>
      <c r="BZ738">
        <f t="shared" si="113"/>
        <v>0</v>
      </c>
    </row>
    <row r="739" spans="43:78">
      <c r="AQ739">
        <v>0</v>
      </c>
      <c r="AR739">
        <v>0</v>
      </c>
      <c r="AS739" s="24">
        <f t="shared" si="107"/>
        <v>0</v>
      </c>
      <c r="AT739">
        <f t="shared" si="108"/>
        <v>0</v>
      </c>
      <c r="AU739">
        <f t="shared" si="109"/>
        <v>1</v>
      </c>
      <c r="AW739">
        <v>1.623725891113281</v>
      </c>
      <c r="AX739">
        <f t="shared" si="106"/>
        <v>1.6E-2</v>
      </c>
      <c r="BO739">
        <v>0</v>
      </c>
      <c r="BP739">
        <v>0</v>
      </c>
      <c r="BQ739" s="24">
        <f t="shared" si="114"/>
        <v>0</v>
      </c>
      <c r="BR739">
        <f t="shared" si="110"/>
        <v>0</v>
      </c>
      <c r="BS739">
        <f t="shared" si="111"/>
        <v>1</v>
      </c>
      <c r="BV739">
        <v>0</v>
      </c>
      <c r="BW739">
        <v>0</v>
      </c>
      <c r="BY739">
        <f t="shared" si="112"/>
        <v>0</v>
      </c>
      <c r="BZ739">
        <f t="shared" si="113"/>
        <v>0</v>
      </c>
    </row>
    <row r="740" spans="43:78">
      <c r="AQ740">
        <v>1.76239013671875E-2</v>
      </c>
      <c r="AR740">
        <v>1.6237258911132809E-2</v>
      </c>
      <c r="AS740" s="24">
        <f t="shared" si="107"/>
        <v>1.3856815116175473E-3</v>
      </c>
      <c r="AT740">
        <f t="shared" si="108"/>
        <v>1.386642456054691E-3</v>
      </c>
      <c r="AU740">
        <f t="shared" si="109"/>
        <v>1</v>
      </c>
      <c r="AW740">
        <v>0</v>
      </c>
      <c r="AX740">
        <f t="shared" si="106"/>
        <v>0</v>
      </c>
      <c r="BO740">
        <v>1.76239013671875</v>
      </c>
      <c r="BP740">
        <v>1.623725891113281</v>
      </c>
      <c r="BQ740" s="24">
        <f t="shared" si="114"/>
        <v>1.3856815116175473E-3</v>
      </c>
      <c r="BR740">
        <f t="shared" si="110"/>
        <v>0.13866424560546897</v>
      </c>
      <c r="BS740">
        <f t="shared" si="111"/>
        <v>1</v>
      </c>
      <c r="BV740">
        <v>1.76239013671875E-2</v>
      </c>
      <c r="BW740">
        <v>1.6237258911132809E-2</v>
      </c>
      <c r="BY740">
        <f t="shared" si="112"/>
        <v>1.76239013671875</v>
      </c>
      <c r="BZ740">
        <f t="shared" si="113"/>
        <v>1.6237258911132808</v>
      </c>
    </row>
    <row r="741" spans="43:78">
      <c r="AQ741">
        <v>0</v>
      </c>
      <c r="AR741">
        <v>0</v>
      </c>
      <c r="AS741" s="24">
        <f t="shared" si="107"/>
        <v>0</v>
      </c>
      <c r="AT741">
        <f t="shared" si="108"/>
        <v>0</v>
      </c>
      <c r="AU741">
        <f t="shared" si="109"/>
        <v>1</v>
      </c>
      <c r="AW741">
        <v>0</v>
      </c>
      <c r="AX741">
        <f t="shared" si="106"/>
        <v>0</v>
      </c>
      <c r="BO741">
        <v>0</v>
      </c>
      <c r="BP741">
        <v>0</v>
      </c>
      <c r="BQ741" s="24">
        <f t="shared" si="114"/>
        <v>0</v>
      </c>
      <c r="BR741">
        <f t="shared" si="110"/>
        <v>0</v>
      </c>
      <c r="BS741">
        <f t="shared" si="111"/>
        <v>1</v>
      </c>
      <c r="BV741">
        <v>0</v>
      </c>
      <c r="BW741">
        <v>0</v>
      </c>
      <c r="BY741">
        <f t="shared" si="112"/>
        <v>0</v>
      </c>
      <c r="BZ741">
        <f t="shared" si="113"/>
        <v>0</v>
      </c>
    </row>
    <row r="742" spans="43:78">
      <c r="AQ742">
        <v>0</v>
      </c>
      <c r="AR742">
        <v>0</v>
      </c>
      <c r="AS742" s="24">
        <f t="shared" si="107"/>
        <v>0</v>
      </c>
      <c r="AT742">
        <f t="shared" si="108"/>
        <v>0</v>
      </c>
      <c r="AU742">
        <f t="shared" si="109"/>
        <v>1</v>
      </c>
      <c r="AW742">
        <v>0.11577606201171881</v>
      </c>
      <c r="AX742">
        <f t="shared" si="106"/>
        <v>1E-3</v>
      </c>
      <c r="BO742">
        <v>0</v>
      </c>
      <c r="BP742">
        <v>0</v>
      </c>
      <c r="BQ742" s="24">
        <f t="shared" si="114"/>
        <v>0</v>
      </c>
      <c r="BR742">
        <f t="shared" si="110"/>
        <v>0</v>
      </c>
      <c r="BS742">
        <f t="shared" si="111"/>
        <v>1</v>
      </c>
      <c r="BV742">
        <v>0</v>
      </c>
      <c r="BW742">
        <v>0</v>
      </c>
      <c r="BY742">
        <f t="shared" si="112"/>
        <v>0</v>
      </c>
      <c r="BZ742">
        <f t="shared" si="113"/>
        <v>0</v>
      </c>
    </row>
    <row r="743" spans="43:78">
      <c r="AQ743">
        <v>6.046295166015625E-4</v>
      </c>
      <c r="AR743">
        <v>1.1577606201171879E-3</v>
      </c>
      <c r="AS743" s="24">
        <f t="shared" si="107"/>
        <v>5.5328410873363757E-4</v>
      </c>
      <c r="AT743">
        <f t="shared" si="108"/>
        <v>5.5313110351562543E-4</v>
      </c>
      <c r="AU743">
        <f t="shared" si="109"/>
        <v>0</v>
      </c>
      <c r="AW743">
        <v>0</v>
      </c>
      <c r="AX743">
        <f t="shared" si="106"/>
        <v>0</v>
      </c>
      <c r="BO743">
        <v>6.046295166015625E-2</v>
      </c>
      <c r="BP743">
        <v>5.645751953125E-2</v>
      </c>
      <c r="BQ743" s="24">
        <f t="shared" si="114"/>
        <v>5.5328410873363757E-4</v>
      </c>
      <c r="BR743">
        <f t="shared" si="110"/>
        <v>4.00543212890625E-3</v>
      </c>
      <c r="BS743">
        <f t="shared" si="111"/>
        <v>1</v>
      </c>
      <c r="BV743">
        <v>6.046295166015625E-4</v>
      </c>
      <c r="BW743">
        <v>1.1577606201171879E-3</v>
      </c>
      <c r="BY743">
        <f t="shared" si="112"/>
        <v>6.046295166015625E-2</v>
      </c>
      <c r="BZ743">
        <f t="shared" si="113"/>
        <v>0.11577606201171879</v>
      </c>
    </row>
    <row r="744" spans="43:78">
      <c r="AQ744">
        <v>0</v>
      </c>
      <c r="AR744">
        <v>0</v>
      </c>
      <c r="AS744" s="24">
        <f t="shared" si="107"/>
        <v>0</v>
      </c>
      <c r="AT744">
        <f t="shared" si="108"/>
        <v>0</v>
      </c>
      <c r="AU744">
        <f t="shared" si="109"/>
        <v>1</v>
      </c>
      <c r="AW744">
        <v>1.9073486328125E-4</v>
      </c>
      <c r="AX744">
        <f t="shared" si="106"/>
        <v>0</v>
      </c>
      <c r="BO744">
        <v>0</v>
      </c>
      <c r="BP744">
        <v>0</v>
      </c>
      <c r="BQ744" s="24">
        <f t="shared" si="114"/>
        <v>0</v>
      </c>
      <c r="BR744">
        <f t="shared" si="110"/>
        <v>0</v>
      </c>
      <c r="BS744">
        <f t="shared" si="111"/>
        <v>1</v>
      </c>
      <c r="BV744">
        <v>0</v>
      </c>
      <c r="BW744">
        <v>0</v>
      </c>
      <c r="BY744">
        <f t="shared" si="112"/>
        <v>0</v>
      </c>
      <c r="BZ744">
        <f t="shared" si="113"/>
        <v>0</v>
      </c>
    </row>
    <row r="745" spans="43:78">
      <c r="AQ745">
        <v>0</v>
      </c>
      <c r="AR745">
        <v>1.9073486328125E-6</v>
      </c>
      <c r="AS745" s="24">
        <f t="shared" si="107"/>
        <v>1.9073504518019035E-6</v>
      </c>
      <c r="AT745">
        <f t="shared" si="108"/>
        <v>1.9073486328125E-6</v>
      </c>
      <c r="AU745">
        <f t="shared" si="109"/>
        <v>0</v>
      </c>
      <c r="AW745">
        <v>0.518798828125</v>
      </c>
      <c r="AX745">
        <f t="shared" si="106"/>
        <v>5.0000000000000001E-3</v>
      </c>
      <c r="BO745">
        <v>0</v>
      </c>
      <c r="BP745">
        <v>1.9073486328125E-4</v>
      </c>
      <c r="BQ745" s="24">
        <f t="shared" si="114"/>
        <v>1.9073504518019035E-6</v>
      </c>
      <c r="BR745">
        <f t="shared" si="110"/>
        <v>1.9073486328125E-4</v>
      </c>
      <c r="BS745">
        <f t="shared" si="111"/>
        <v>0</v>
      </c>
      <c r="BV745">
        <v>0</v>
      </c>
      <c r="BW745">
        <v>1.9073486328125E-6</v>
      </c>
      <c r="BY745">
        <f t="shared" si="112"/>
        <v>0</v>
      </c>
      <c r="BZ745">
        <f t="shared" si="113"/>
        <v>1.9073486328125E-4</v>
      </c>
    </row>
    <row r="746" spans="43:78">
      <c r="AQ746">
        <v>6.877899169921875E-3</v>
      </c>
      <c r="AR746">
        <v>5.18798828125E-3</v>
      </c>
      <c r="AS746" s="24">
        <f t="shared" si="107"/>
        <v>1.6884837932671596E-3</v>
      </c>
      <c r="AT746">
        <f t="shared" si="108"/>
        <v>1.689910888671875E-3</v>
      </c>
      <c r="AU746">
        <f t="shared" si="109"/>
        <v>0</v>
      </c>
      <c r="AW746">
        <v>0</v>
      </c>
      <c r="AX746">
        <f t="shared" si="106"/>
        <v>0</v>
      </c>
      <c r="BO746">
        <v>0.6877899169921875</v>
      </c>
      <c r="BP746">
        <v>0.518798828125</v>
      </c>
      <c r="BQ746" s="24">
        <f t="shared" si="114"/>
        <v>1.6884837932671596E-3</v>
      </c>
      <c r="BR746">
        <f t="shared" si="110"/>
        <v>0.1689910888671875</v>
      </c>
      <c r="BS746">
        <f t="shared" si="111"/>
        <v>0</v>
      </c>
      <c r="BV746">
        <v>6.877899169921875E-3</v>
      </c>
      <c r="BW746">
        <v>5.18798828125E-3</v>
      </c>
      <c r="BY746">
        <f t="shared" si="112"/>
        <v>0.6877899169921875</v>
      </c>
      <c r="BZ746">
        <f t="shared" si="113"/>
        <v>0.518798828125</v>
      </c>
    </row>
    <row r="747" spans="43:78">
      <c r="AQ747">
        <v>0</v>
      </c>
      <c r="AR747">
        <v>0</v>
      </c>
      <c r="AS747" s="24">
        <f t="shared" si="107"/>
        <v>0</v>
      </c>
      <c r="AT747">
        <f t="shared" si="108"/>
        <v>0</v>
      </c>
      <c r="AU747">
        <f t="shared" si="109"/>
        <v>1</v>
      </c>
      <c r="AW747">
        <v>0</v>
      </c>
      <c r="AX747">
        <f t="shared" si="106"/>
        <v>0</v>
      </c>
      <c r="BO747">
        <v>0</v>
      </c>
      <c r="BP747">
        <v>0</v>
      </c>
      <c r="BQ747" s="24">
        <f t="shared" si="114"/>
        <v>0</v>
      </c>
      <c r="BR747">
        <f t="shared" si="110"/>
        <v>0</v>
      </c>
      <c r="BS747">
        <f t="shared" si="111"/>
        <v>1</v>
      </c>
      <c r="BV747">
        <v>0</v>
      </c>
      <c r="BW747">
        <v>0</v>
      </c>
      <c r="BY747">
        <f t="shared" si="112"/>
        <v>0</v>
      </c>
      <c r="BZ747">
        <f t="shared" si="113"/>
        <v>0</v>
      </c>
    </row>
    <row r="748" spans="43:78">
      <c r="AQ748">
        <v>0</v>
      </c>
      <c r="AR748">
        <v>0</v>
      </c>
      <c r="AS748" s="24">
        <f t="shared" si="107"/>
        <v>0</v>
      </c>
      <c r="AT748">
        <f t="shared" si="108"/>
        <v>0</v>
      </c>
      <c r="AU748">
        <f t="shared" si="109"/>
        <v>1</v>
      </c>
      <c r="AW748">
        <v>14.00966644287109</v>
      </c>
      <c r="AX748">
        <f t="shared" si="106"/>
        <v>0.14000000000000001</v>
      </c>
      <c r="BO748">
        <v>0</v>
      </c>
      <c r="BP748">
        <v>0</v>
      </c>
      <c r="BQ748" s="24">
        <f t="shared" si="114"/>
        <v>0</v>
      </c>
      <c r="BR748">
        <f t="shared" si="110"/>
        <v>0</v>
      </c>
      <c r="BS748">
        <f t="shared" si="111"/>
        <v>1</v>
      </c>
      <c r="BV748">
        <v>0</v>
      </c>
      <c r="BW748">
        <v>0</v>
      </c>
      <c r="BY748">
        <f t="shared" si="112"/>
        <v>0</v>
      </c>
      <c r="BZ748">
        <f t="shared" si="113"/>
        <v>0</v>
      </c>
    </row>
    <row r="749" spans="43:78">
      <c r="AQ749">
        <v>0.159637451171875</v>
      </c>
      <c r="AR749">
        <v>0.14009666442871091</v>
      </c>
      <c r="AS749" s="24">
        <f t="shared" si="107"/>
        <v>1.9351103101720189E-2</v>
      </c>
      <c r="AT749">
        <f t="shared" si="108"/>
        <v>1.954078674316409E-2</v>
      </c>
      <c r="AU749">
        <f t="shared" si="109"/>
        <v>1</v>
      </c>
      <c r="AW749">
        <v>0</v>
      </c>
      <c r="AX749">
        <f t="shared" si="106"/>
        <v>0</v>
      </c>
      <c r="BO749">
        <v>15.9637451171875</v>
      </c>
      <c r="BP749">
        <v>14.00966644287109</v>
      </c>
      <c r="BQ749" s="24">
        <f t="shared" si="114"/>
        <v>1.9351103101720189E-2</v>
      </c>
      <c r="BR749">
        <f t="shared" si="110"/>
        <v>1.9540786743164098</v>
      </c>
      <c r="BS749">
        <f t="shared" si="111"/>
        <v>1</v>
      </c>
      <c r="BV749">
        <v>0.159637451171875</v>
      </c>
      <c r="BW749">
        <v>0.14009666442871091</v>
      </c>
      <c r="BY749">
        <f t="shared" si="112"/>
        <v>15.9637451171875</v>
      </c>
      <c r="BZ749">
        <f t="shared" si="113"/>
        <v>14.00966644287109</v>
      </c>
    </row>
    <row r="750" spans="43:78">
      <c r="AQ750">
        <v>0</v>
      </c>
      <c r="AR750">
        <v>0</v>
      </c>
      <c r="AS750" s="24">
        <f t="shared" si="107"/>
        <v>0</v>
      </c>
      <c r="AT750">
        <f t="shared" si="108"/>
        <v>0</v>
      </c>
      <c r="AU750">
        <f t="shared" si="109"/>
        <v>1</v>
      </c>
      <c r="AW750">
        <v>0</v>
      </c>
      <c r="AX750">
        <f t="shared" si="106"/>
        <v>0</v>
      </c>
      <c r="BO750">
        <v>0</v>
      </c>
      <c r="BP750">
        <v>0</v>
      </c>
      <c r="BQ750" s="24">
        <f t="shared" si="114"/>
        <v>0</v>
      </c>
      <c r="BR750">
        <f t="shared" si="110"/>
        <v>0</v>
      </c>
      <c r="BS750">
        <f t="shared" si="111"/>
        <v>1</v>
      </c>
      <c r="BV750">
        <v>0</v>
      </c>
      <c r="BW750">
        <v>0</v>
      </c>
      <c r="BY750">
        <f t="shared" si="112"/>
        <v>0</v>
      </c>
      <c r="BZ750">
        <f t="shared" si="113"/>
        <v>0</v>
      </c>
    </row>
    <row r="751" spans="43:78">
      <c r="AQ751">
        <v>0</v>
      </c>
      <c r="AR751">
        <v>0</v>
      </c>
      <c r="AS751" s="24">
        <f t="shared" si="107"/>
        <v>0</v>
      </c>
      <c r="AT751">
        <f t="shared" si="108"/>
        <v>0</v>
      </c>
      <c r="AU751">
        <f t="shared" si="109"/>
        <v>1</v>
      </c>
      <c r="AW751">
        <v>0</v>
      </c>
      <c r="AX751">
        <f t="shared" si="106"/>
        <v>0</v>
      </c>
      <c r="BO751">
        <v>0</v>
      </c>
      <c r="BP751">
        <v>0</v>
      </c>
      <c r="BQ751" s="24">
        <f t="shared" si="114"/>
        <v>0</v>
      </c>
      <c r="BR751">
        <f t="shared" si="110"/>
        <v>0</v>
      </c>
      <c r="BS751">
        <f t="shared" si="111"/>
        <v>1</v>
      </c>
      <c r="BV751">
        <v>0</v>
      </c>
      <c r="BW751">
        <v>0</v>
      </c>
      <c r="BY751">
        <f t="shared" si="112"/>
        <v>0</v>
      </c>
      <c r="BZ751">
        <f t="shared" si="113"/>
        <v>0</v>
      </c>
    </row>
    <row r="752" spans="43:78">
      <c r="AQ752">
        <v>0</v>
      </c>
      <c r="AR752">
        <v>0</v>
      </c>
      <c r="AS752" s="24">
        <f t="shared" si="107"/>
        <v>0</v>
      </c>
      <c r="AT752">
        <f t="shared" si="108"/>
        <v>0</v>
      </c>
      <c r="AU752">
        <f t="shared" si="109"/>
        <v>1</v>
      </c>
      <c r="AW752">
        <v>1.212501525878906</v>
      </c>
      <c r="AX752">
        <f t="shared" si="106"/>
        <v>1.2E-2</v>
      </c>
      <c r="BO752">
        <v>0</v>
      </c>
      <c r="BP752">
        <v>0</v>
      </c>
      <c r="BQ752" s="24">
        <f t="shared" si="114"/>
        <v>0</v>
      </c>
      <c r="BR752">
        <f t="shared" si="110"/>
        <v>0</v>
      </c>
      <c r="BS752">
        <f t="shared" si="111"/>
        <v>1</v>
      </c>
      <c r="BV752">
        <v>0</v>
      </c>
      <c r="BW752">
        <v>0</v>
      </c>
      <c r="BY752">
        <f t="shared" si="112"/>
        <v>0</v>
      </c>
      <c r="BZ752">
        <f t="shared" si="113"/>
        <v>0</v>
      </c>
    </row>
    <row r="753" spans="43:78">
      <c r="AQ753">
        <v>1.992034912109375E-2</v>
      </c>
      <c r="AR753">
        <v>1.2125015258789061E-2</v>
      </c>
      <c r="AS753" s="24">
        <f t="shared" si="107"/>
        <v>7.7650290438121897E-3</v>
      </c>
      <c r="AT753">
        <f t="shared" si="108"/>
        <v>7.7953338623046892E-3</v>
      </c>
      <c r="AU753">
        <f t="shared" si="109"/>
        <v>0</v>
      </c>
      <c r="AW753">
        <v>0</v>
      </c>
      <c r="AX753">
        <f t="shared" si="106"/>
        <v>0</v>
      </c>
      <c r="BO753">
        <v>1.992034912109375</v>
      </c>
      <c r="BP753">
        <v>1.252937316894531</v>
      </c>
      <c r="BQ753" s="24">
        <f t="shared" si="114"/>
        <v>7.7650290438121897E-3</v>
      </c>
      <c r="BR753">
        <f t="shared" si="110"/>
        <v>0.73909759521484397</v>
      </c>
      <c r="BS753">
        <f t="shared" si="111"/>
        <v>0</v>
      </c>
      <c r="BV753">
        <v>1.992034912109375E-2</v>
      </c>
      <c r="BW753">
        <v>1.2125015258789061E-2</v>
      </c>
      <c r="BY753">
        <f t="shared" si="112"/>
        <v>1.992034912109375</v>
      </c>
      <c r="BZ753">
        <f t="shared" si="113"/>
        <v>1.212501525878906</v>
      </c>
    </row>
    <row r="754" spans="43:78">
      <c r="AQ754">
        <v>0</v>
      </c>
      <c r="AR754">
        <v>0</v>
      </c>
      <c r="AS754" s="24">
        <f t="shared" si="107"/>
        <v>0</v>
      </c>
      <c r="AT754">
        <f t="shared" si="108"/>
        <v>0</v>
      </c>
      <c r="AU754">
        <f t="shared" si="109"/>
        <v>1</v>
      </c>
      <c r="AW754">
        <v>47.493362426757813</v>
      </c>
      <c r="AX754">
        <f t="shared" si="106"/>
        <v>0.47499999999999998</v>
      </c>
      <c r="BO754">
        <v>0</v>
      </c>
      <c r="BP754">
        <v>0</v>
      </c>
      <c r="BQ754" s="24">
        <f t="shared" si="114"/>
        <v>0</v>
      </c>
      <c r="BR754">
        <f t="shared" si="110"/>
        <v>0</v>
      </c>
      <c r="BS754">
        <f t="shared" si="111"/>
        <v>1</v>
      </c>
      <c r="BV754">
        <v>0</v>
      </c>
      <c r="BW754">
        <v>0</v>
      </c>
      <c r="BY754">
        <f t="shared" si="112"/>
        <v>0</v>
      </c>
      <c r="BZ754">
        <f t="shared" si="113"/>
        <v>0</v>
      </c>
    </row>
    <row r="755" spans="43:78">
      <c r="AQ755">
        <v>0.47031211853027338</v>
      </c>
      <c r="AR755">
        <v>0.47493362426757813</v>
      </c>
      <c r="AS755" s="24">
        <f t="shared" si="107"/>
        <v>4.63220136523245E-3</v>
      </c>
      <c r="AT755">
        <f t="shared" si="108"/>
        <v>4.621505737304743E-3</v>
      </c>
      <c r="AU755">
        <f t="shared" si="109"/>
        <v>1</v>
      </c>
      <c r="AW755">
        <v>0</v>
      </c>
      <c r="AX755">
        <f t="shared" si="106"/>
        <v>0</v>
      </c>
      <c r="BO755">
        <v>47.031211853027337</v>
      </c>
      <c r="BP755">
        <v>47.493362426757813</v>
      </c>
      <c r="BQ755" s="24">
        <f t="shared" si="114"/>
        <v>4.63220136523245E-3</v>
      </c>
      <c r="BR755">
        <f t="shared" si="110"/>
        <v>0.46215057373047586</v>
      </c>
      <c r="BS755">
        <f t="shared" si="111"/>
        <v>1</v>
      </c>
      <c r="BV755">
        <v>0.47031211853027338</v>
      </c>
      <c r="BW755">
        <v>0.47493362426757813</v>
      </c>
      <c r="BY755">
        <f t="shared" si="112"/>
        <v>47.031211853027337</v>
      </c>
      <c r="BZ755">
        <f t="shared" si="113"/>
        <v>47.493362426757813</v>
      </c>
    </row>
    <row r="756" spans="43:78">
      <c r="AQ756">
        <v>0</v>
      </c>
      <c r="AR756">
        <v>0</v>
      </c>
      <c r="AS756" s="24">
        <f t="shared" si="107"/>
        <v>0</v>
      </c>
      <c r="AT756">
        <f t="shared" si="108"/>
        <v>0</v>
      </c>
      <c r="AU756">
        <f t="shared" si="109"/>
        <v>1</v>
      </c>
      <c r="AW756">
        <v>0</v>
      </c>
      <c r="AX756">
        <f t="shared" si="106"/>
        <v>0</v>
      </c>
      <c r="BO756">
        <v>0</v>
      </c>
      <c r="BP756">
        <v>0</v>
      </c>
      <c r="BQ756" s="24">
        <f t="shared" si="114"/>
        <v>0</v>
      </c>
      <c r="BR756">
        <f t="shared" si="110"/>
        <v>0</v>
      </c>
      <c r="BS756">
        <f t="shared" si="111"/>
        <v>1</v>
      </c>
      <c r="BV756">
        <v>0</v>
      </c>
      <c r="BW756">
        <v>0</v>
      </c>
      <c r="BY756">
        <f t="shared" si="112"/>
        <v>0</v>
      </c>
      <c r="BZ756">
        <f t="shared" si="113"/>
        <v>0</v>
      </c>
    </row>
    <row r="757" spans="43:78">
      <c r="AQ757">
        <v>0</v>
      </c>
      <c r="AR757">
        <v>0</v>
      </c>
      <c r="AS757" s="24">
        <f t="shared" si="107"/>
        <v>0</v>
      </c>
      <c r="AT757">
        <f t="shared" si="108"/>
        <v>0</v>
      </c>
      <c r="AU757">
        <f t="shared" si="109"/>
        <v>1</v>
      </c>
      <c r="AW757">
        <v>2.2947311401367192</v>
      </c>
      <c r="AX757">
        <f t="shared" si="106"/>
        <v>2.3E-2</v>
      </c>
      <c r="BO757">
        <v>0</v>
      </c>
      <c r="BP757">
        <v>0</v>
      </c>
      <c r="BQ757" s="24">
        <f t="shared" si="114"/>
        <v>0</v>
      </c>
      <c r="BR757">
        <f t="shared" si="110"/>
        <v>0</v>
      </c>
      <c r="BS757">
        <f t="shared" si="111"/>
        <v>1</v>
      </c>
      <c r="BV757">
        <v>0</v>
      </c>
      <c r="BW757">
        <v>0</v>
      </c>
      <c r="BY757">
        <f t="shared" si="112"/>
        <v>0</v>
      </c>
      <c r="BZ757">
        <f t="shared" si="113"/>
        <v>0</v>
      </c>
    </row>
    <row r="758" spans="43:78">
      <c r="AQ758">
        <v>3.4341812133789063E-2</v>
      </c>
      <c r="AR758">
        <v>2.2947311401367191E-2</v>
      </c>
      <c r="AS758" s="24">
        <f t="shared" si="107"/>
        <v>1.1329829275002402E-2</v>
      </c>
      <c r="AT758">
        <f t="shared" si="108"/>
        <v>1.1394500732421872E-2</v>
      </c>
      <c r="AU758">
        <f t="shared" si="109"/>
        <v>0</v>
      </c>
      <c r="AW758">
        <v>28.43170166015625</v>
      </c>
      <c r="AX758">
        <f t="shared" si="106"/>
        <v>0.28399999999999997</v>
      </c>
      <c r="BO758">
        <v>3.4341812133789058</v>
      </c>
      <c r="BP758">
        <v>2.2947311401367192</v>
      </c>
      <c r="BQ758" s="24">
        <f t="shared" si="114"/>
        <v>1.1329829275002402E-2</v>
      </c>
      <c r="BR758">
        <f t="shared" si="110"/>
        <v>1.1394500732421866</v>
      </c>
      <c r="BS758">
        <f t="shared" si="111"/>
        <v>0</v>
      </c>
      <c r="BV758">
        <v>3.4341812133789063E-2</v>
      </c>
      <c r="BW758">
        <v>2.2947311401367191E-2</v>
      </c>
      <c r="BY758">
        <f t="shared" si="112"/>
        <v>3.4341812133789063</v>
      </c>
      <c r="BZ758">
        <f t="shared" si="113"/>
        <v>2.2947311401367192</v>
      </c>
    </row>
    <row r="759" spans="43:78">
      <c r="AQ759">
        <v>0.277099609375</v>
      </c>
      <c r="AR759">
        <v>0.2843170166015625</v>
      </c>
      <c r="AS759" s="24">
        <f t="shared" si="107"/>
        <v>7.2435154836110538E-3</v>
      </c>
      <c r="AT759">
        <f t="shared" si="108"/>
        <v>7.2174072265625E-3</v>
      </c>
      <c r="AU759">
        <f t="shared" si="109"/>
        <v>1</v>
      </c>
      <c r="AW759">
        <v>0</v>
      </c>
      <c r="AX759">
        <f t="shared" si="106"/>
        <v>0</v>
      </c>
      <c r="BO759">
        <v>27.7099609375</v>
      </c>
      <c r="BP759">
        <v>28.43170166015625</v>
      </c>
      <c r="BQ759" s="24">
        <f t="shared" si="114"/>
        <v>7.2435154836110538E-3</v>
      </c>
      <c r="BR759">
        <f t="shared" si="110"/>
        <v>0.72174072265625</v>
      </c>
      <c r="BS759">
        <f t="shared" si="111"/>
        <v>1</v>
      </c>
      <c r="BV759">
        <v>0.277099609375</v>
      </c>
      <c r="BW759">
        <v>0.2843170166015625</v>
      </c>
      <c r="BY759">
        <f t="shared" si="112"/>
        <v>27.7099609375</v>
      </c>
      <c r="BZ759">
        <f t="shared" si="113"/>
        <v>28.43170166015625</v>
      </c>
    </row>
    <row r="760" spans="43:78">
      <c r="AQ760">
        <v>0</v>
      </c>
      <c r="AR760">
        <v>0</v>
      </c>
      <c r="AS760" s="24">
        <f t="shared" si="107"/>
        <v>0</v>
      </c>
      <c r="AT760">
        <f t="shared" si="108"/>
        <v>0</v>
      </c>
      <c r="AU760">
        <f t="shared" si="109"/>
        <v>1</v>
      </c>
      <c r="AW760">
        <v>24.342727661132809</v>
      </c>
      <c r="AX760">
        <f t="shared" si="106"/>
        <v>0.24299999999999999</v>
      </c>
      <c r="BO760">
        <v>0</v>
      </c>
      <c r="BP760">
        <v>0</v>
      </c>
      <c r="BQ760" s="24">
        <f t="shared" si="114"/>
        <v>0</v>
      </c>
      <c r="BR760">
        <f t="shared" si="110"/>
        <v>0</v>
      </c>
      <c r="BS760">
        <f t="shared" si="111"/>
        <v>1</v>
      </c>
      <c r="BV760">
        <v>0</v>
      </c>
      <c r="BW760">
        <v>0</v>
      </c>
      <c r="BY760">
        <f t="shared" si="112"/>
        <v>0</v>
      </c>
      <c r="BZ760">
        <f t="shared" si="113"/>
        <v>0</v>
      </c>
    </row>
    <row r="761" spans="43:78">
      <c r="AQ761">
        <v>0.23923301696777341</v>
      </c>
      <c r="AR761">
        <v>0.2434272766113281</v>
      </c>
      <c r="AS761" s="24">
        <f t="shared" si="107"/>
        <v>4.2030678608780906E-3</v>
      </c>
      <c r="AT761">
        <f t="shared" si="108"/>
        <v>4.1942596435546875E-3</v>
      </c>
      <c r="AU761">
        <f t="shared" si="109"/>
        <v>1</v>
      </c>
      <c r="AW761">
        <v>0</v>
      </c>
      <c r="AX761">
        <f t="shared" si="106"/>
        <v>0</v>
      </c>
      <c r="BO761">
        <v>23.92330169677734</v>
      </c>
      <c r="BP761">
        <v>24.342727661132809</v>
      </c>
      <c r="BQ761" s="24">
        <f t="shared" si="114"/>
        <v>4.2030678608780906E-3</v>
      </c>
      <c r="BR761">
        <f t="shared" si="110"/>
        <v>0.41942596435546875</v>
      </c>
      <c r="BS761">
        <f t="shared" si="111"/>
        <v>1</v>
      </c>
      <c r="BV761">
        <v>0.23923301696777341</v>
      </c>
      <c r="BW761">
        <v>0.2434272766113281</v>
      </c>
      <c r="BY761">
        <f t="shared" si="112"/>
        <v>23.92330169677734</v>
      </c>
      <c r="BZ761">
        <f t="shared" si="113"/>
        <v>24.342727661132809</v>
      </c>
    </row>
    <row r="762" spans="43:78">
      <c r="AQ762">
        <v>0</v>
      </c>
      <c r="AR762">
        <v>0</v>
      </c>
      <c r="AS762" s="24">
        <f t="shared" si="107"/>
        <v>0</v>
      </c>
      <c r="AT762">
        <f t="shared" si="108"/>
        <v>0</v>
      </c>
      <c r="AU762">
        <f t="shared" si="109"/>
        <v>1</v>
      </c>
      <c r="AW762">
        <v>0</v>
      </c>
      <c r="AX762">
        <f t="shared" si="106"/>
        <v>0</v>
      </c>
      <c r="BO762">
        <v>0</v>
      </c>
      <c r="BP762">
        <v>0</v>
      </c>
      <c r="BQ762" s="24">
        <f t="shared" si="114"/>
        <v>0</v>
      </c>
      <c r="BR762">
        <f t="shared" si="110"/>
        <v>0</v>
      </c>
      <c r="BS762">
        <f t="shared" si="111"/>
        <v>1</v>
      </c>
      <c r="BV762">
        <v>0</v>
      </c>
      <c r="BW762">
        <v>0</v>
      </c>
      <c r="BY762">
        <f t="shared" si="112"/>
        <v>0</v>
      </c>
      <c r="BZ762">
        <f t="shared" si="113"/>
        <v>0</v>
      </c>
    </row>
    <row r="763" spans="43:78">
      <c r="AQ763">
        <v>0</v>
      </c>
      <c r="AR763">
        <v>0</v>
      </c>
      <c r="AS763" s="24">
        <f t="shared" si="107"/>
        <v>0</v>
      </c>
      <c r="AT763">
        <f t="shared" si="108"/>
        <v>0</v>
      </c>
      <c r="AU763">
        <f t="shared" si="109"/>
        <v>1</v>
      </c>
      <c r="AW763">
        <v>1.1539459228515621</v>
      </c>
      <c r="AX763">
        <f t="shared" si="106"/>
        <v>1.2E-2</v>
      </c>
      <c r="BO763">
        <v>0</v>
      </c>
      <c r="BP763">
        <v>0</v>
      </c>
      <c r="BQ763" s="24">
        <f t="shared" si="114"/>
        <v>0</v>
      </c>
      <c r="BR763">
        <f t="shared" si="110"/>
        <v>0</v>
      </c>
      <c r="BS763">
        <f t="shared" si="111"/>
        <v>1</v>
      </c>
      <c r="BV763">
        <v>0</v>
      </c>
      <c r="BW763">
        <v>0</v>
      </c>
      <c r="BY763">
        <f t="shared" si="112"/>
        <v>0</v>
      </c>
      <c r="BZ763">
        <f t="shared" si="113"/>
        <v>0</v>
      </c>
    </row>
    <row r="764" spans="43:78">
      <c r="AQ764">
        <v>1.3174057006835939E-2</v>
      </c>
      <c r="AR764">
        <v>1.153945922851562E-2</v>
      </c>
      <c r="AS764" s="24">
        <f t="shared" si="107"/>
        <v>1.6332625509907031E-3</v>
      </c>
      <c r="AT764">
        <f t="shared" si="108"/>
        <v>1.6345977783203194E-3</v>
      </c>
      <c r="AU764">
        <f t="shared" si="109"/>
        <v>1</v>
      </c>
      <c r="BO764">
        <v>1.317405700683594</v>
      </c>
      <c r="BP764">
        <v>1.1539459228515621</v>
      </c>
      <c r="BQ764" s="24">
        <f t="shared" si="114"/>
        <v>1.6332625509907031E-3</v>
      </c>
      <c r="BR764">
        <f t="shared" si="110"/>
        <v>0.16345977783203192</v>
      </c>
      <c r="BS764">
        <f t="shared" si="111"/>
        <v>1</v>
      </c>
      <c r="BV764">
        <v>1.3174057006835939E-2</v>
      </c>
      <c r="BW764">
        <v>1.153945922851562E-2</v>
      </c>
      <c r="BY764">
        <f t="shared" si="112"/>
        <v>1.317405700683594</v>
      </c>
      <c r="BZ764">
        <f t="shared" si="113"/>
        <v>1.1539459228515621</v>
      </c>
    </row>
    <row r="765" spans="43:78">
      <c r="AR765" s="6" t="s">
        <v>23</v>
      </c>
      <c r="AS765" s="27">
        <f>AVERAGE(AS9:AS764)</f>
        <v>4.2159536735282103E-3</v>
      </c>
      <c r="AT765">
        <f>AVERAGE(AT9:AT764)</f>
        <v>4.2323410195648347E-3</v>
      </c>
      <c r="AU765" s="6">
        <f>(SUM(AU9:AU764)/COUNT(AU9:AU764))</f>
        <v>0.79232804232804233</v>
      </c>
      <c r="BP765" s="6" t="s">
        <v>23</v>
      </c>
      <c r="BQ765" s="27">
        <f>AVERAGE(BQ9:BQ764)</f>
        <v>4.2159536735282103E-3</v>
      </c>
      <c r="BR765">
        <f>AVERAGE(BR9:BR764)</f>
        <v>0.41399612628593646</v>
      </c>
      <c r="BS765" s="6">
        <f>(SUM(BS9:BS764)/COUNT(BS9:BS764))</f>
        <v>0.80026455026455023</v>
      </c>
    </row>
  </sheetData>
  <conditionalFormatting sqref="E6:E20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25:E40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46:E60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O80:R80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X6:X20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26:X41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X26:X4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46:X60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C4:BQ765"/>
  <sheetViews>
    <sheetView topLeftCell="AB1" zoomScale="66" workbookViewId="0">
      <selection activeCell="AT8" sqref="AT8"/>
    </sheetView>
  </sheetViews>
  <sheetFormatPr defaultRowHeight="14.4"/>
  <cols>
    <col min="6" max="20" width="11.5546875" bestFit="1" customWidth="1"/>
  </cols>
  <sheetData>
    <row r="4" spans="3:69">
      <c r="D4" s="6" t="s">
        <v>37</v>
      </c>
      <c r="E4" t="s">
        <v>133</v>
      </c>
      <c r="W4" s="6" t="s">
        <v>78</v>
      </c>
      <c r="X4" t="s">
        <v>119</v>
      </c>
      <c r="AQ4" s="6" t="s">
        <v>134</v>
      </c>
      <c r="AR4" s="6"/>
      <c r="AS4" s="6"/>
    </row>
    <row r="5" spans="3:69">
      <c r="D5" s="18" t="s">
        <v>121</v>
      </c>
      <c r="E5" s="18" t="s">
        <v>23</v>
      </c>
      <c r="F5" s="18" t="s">
        <v>100</v>
      </c>
      <c r="G5" s="18" t="s">
        <v>101</v>
      </c>
      <c r="H5" s="18" t="s">
        <v>102</v>
      </c>
      <c r="I5" s="18" t="s">
        <v>103</v>
      </c>
      <c r="J5" s="18" t="s">
        <v>104</v>
      </c>
      <c r="K5" s="18" t="s">
        <v>105</v>
      </c>
      <c r="L5" s="18" t="s">
        <v>106</v>
      </c>
      <c r="M5" s="18" t="s">
        <v>107</v>
      </c>
      <c r="N5" s="18" t="s">
        <v>108</v>
      </c>
      <c r="O5" s="18" t="s">
        <v>109</v>
      </c>
      <c r="P5" s="18" t="s">
        <v>110</v>
      </c>
      <c r="Q5" s="18" t="s">
        <v>111</v>
      </c>
      <c r="R5" s="18" t="s">
        <v>112</v>
      </c>
      <c r="S5" s="18" t="s">
        <v>113</v>
      </c>
      <c r="T5" s="18" t="s">
        <v>114</v>
      </c>
      <c r="W5" s="18" t="s">
        <v>121</v>
      </c>
      <c r="X5" s="18" t="s">
        <v>23</v>
      </c>
      <c r="Y5" s="18" t="s">
        <v>100</v>
      </c>
      <c r="Z5" s="18" t="s">
        <v>101</v>
      </c>
      <c r="AA5" s="18" t="s">
        <v>102</v>
      </c>
      <c r="AB5" s="18" t="s">
        <v>103</v>
      </c>
      <c r="AC5" s="18" t="s">
        <v>104</v>
      </c>
      <c r="AD5" s="18" t="s">
        <v>105</v>
      </c>
      <c r="AE5" s="18" t="s">
        <v>106</v>
      </c>
      <c r="AF5" s="18" t="s">
        <v>107</v>
      </c>
      <c r="AG5" s="18" t="s">
        <v>108</v>
      </c>
      <c r="AH5" s="18" t="s">
        <v>109</v>
      </c>
      <c r="AI5" s="18" t="s">
        <v>110</v>
      </c>
      <c r="AJ5" s="18" t="s">
        <v>111</v>
      </c>
      <c r="AK5" s="18" t="s">
        <v>112</v>
      </c>
      <c r="AL5" s="18" t="s">
        <v>113</v>
      </c>
      <c r="AM5" s="18" t="s">
        <v>114</v>
      </c>
      <c r="AQ5" s="10" t="s">
        <v>37</v>
      </c>
      <c r="AR5" s="10" t="s">
        <v>38</v>
      </c>
      <c r="AS5" s="10" t="s">
        <v>39</v>
      </c>
      <c r="AT5" s="10" t="s">
        <v>40</v>
      </c>
    </row>
    <row r="6" spans="3:69">
      <c r="C6">
        <v>1</v>
      </c>
      <c r="D6" s="18">
        <v>5</v>
      </c>
      <c r="E6" s="19">
        <f t="shared" ref="E6:E20" si="0">AVERAGE(F6:T6)</f>
        <v>1.5058220577949721</v>
      </c>
      <c r="F6">
        <v>1.4926856408150899</v>
      </c>
      <c r="G6">
        <v>1.526406758408182</v>
      </c>
      <c r="H6">
        <v>1.494086374254264</v>
      </c>
      <c r="I6">
        <v>1.5290168497792631</v>
      </c>
      <c r="J6">
        <v>1.4893770287921571</v>
      </c>
      <c r="K6">
        <v>1.538854125456258</v>
      </c>
      <c r="L6">
        <v>1.5274172849340799</v>
      </c>
      <c r="M6">
        <v>1.468679259693793</v>
      </c>
      <c r="N6">
        <v>1.4729393661273389</v>
      </c>
      <c r="O6">
        <v>1.524023610973851</v>
      </c>
      <c r="P6">
        <v>1.456346222589143</v>
      </c>
      <c r="Q6">
        <v>1.503621477680354</v>
      </c>
      <c r="R6">
        <v>1.5112884299493921</v>
      </c>
      <c r="S6">
        <v>1.561584368120257</v>
      </c>
      <c r="T6">
        <v>1.4910040693511579</v>
      </c>
      <c r="V6">
        <v>1</v>
      </c>
      <c r="W6" s="18">
        <v>5</v>
      </c>
      <c r="X6" s="28">
        <f t="shared" ref="X6:X20" si="1">AVERAGE(Y6:AM6)</f>
        <v>3.9497489054854493E-2</v>
      </c>
      <c r="Y6">
        <v>5.9490084985835703E-2</v>
      </c>
      <c r="Z6">
        <v>4.2492917847025503E-2</v>
      </c>
      <c r="AA6">
        <v>2.54957507082153E-2</v>
      </c>
      <c r="AB6">
        <v>3.39943342776204E-2</v>
      </c>
      <c r="AC6">
        <v>3.125E-2</v>
      </c>
      <c r="AD6">
        <v>2.54957507082153E-2</v>
      </c>
      <c r="AE6">
        <v>3.1161473087818699E-2</v>
      </c>
      <c r="AF6">
        <v>3.6827195467422087E-2</v>
      </c>
      <c r="AG6">
        <v>4.8158640226628892E-2</v>
      </c>
      <c r="AH6">
        <v>5.3977272727272728E-2</v>
      </c>
      <c r="AI6">
        <v>4.8158640226628892E-2</v>
      </c>
      <c r="AJ6">
        <v>3.9660056657223802E-2</v>
      </c>
      <c r="AK6">
        <v>2.2662889518413599E-2</v>
      </c>
      <c r="AL6">
        <v>3.9660056657223802E-2</v>
      </c>
      <c r="AM6">
        <v>5.3977272727272728E-2</v>
      </c>
      <c r="AP6" t="s">
        <v>23</v>
      </c>
      <c r="AQ6" s="17">
        <f>AS765</f>
        <v>4.6403903467473993E-3</v>
      </c>
      <c r="AR6" s="10">
        <f>AT765</f>
        <v>4.6732048075322817E-3</v>
      </c>
      <c r="AS6" s="10">
        <f t="array" ref="AS6">SQRT(SUMSQ(AQ9:AQ764-AR9:AR764)/COUNTA(AQ9:AQ764))</f>
        <v>1.1962316185654895E-2</v>
      </c>
      <c r="AT6" s="11">
        <f>AU765</f>
        <v>0.2724867724867725</v>
      </c>
    </row>
    <row r="7" spans="3:69">
      <c r="C7">
        <v>2</v>
      </c>
      <c r="D7" s="18">
        <v>25</v>
      </c>
      <c r="E7" s="19">
        <f t="shared" si="0"/>
        <v>1.2904103887685063</v>
      </c>
      <c r="F7">
        <v>1.2969505915684689</v>
      </c>
      <c r="G7">
        <v>1.3268219116460871</v>
      </c>
      <c r="H7">
        <v>1.2673377486918229</v>
      </c>
      <c r="I7">
        <v>1.3040345727046649</v>
      </c>
      <c r="J7">
        <v>1.2588676271835959</v>
      </c>
      <c r="K7">
        <v>1.3290755868200179</v>
      </c>
      <c r="L7">
        <v>1.3139471590580789</v>
      </c>
      <c r="M7">
        <v>1.2490344023061539</v>
      </c>
      <c r="N7">
        <v>1.2815618445519339</v>
      </c>
      <c r="O7">
        <v>1.295869504636634</v>
      </c>
      <c r="P7">
        <v>1.262557884779232</v>
      </c>
      <c r="Q7">
        <v>1.2871560733765559</v>
      </c>
      <c r="R7">
        <v>1.270403668277992</v>
      </c>
      <c r="S7">
        <v>1.348157009496326</v>
      </c>
      <c r="T7">
        <v>1.2643802464300311</v>
      </c>
      <c r="V7">
        <v>2</v>
      </c>
      <c r="W7" s="18">
        <v>25</v>
      </c>
      <c r="X7" s="28">
        <f t="shared" si="1"/>
        <v>0.24054908146622028</v>
      </c>
      <c r="Y7">
        <v>0.25495750708215298</v>
      </c>
      <c r="Z7">
        <v>0.20963172804532579</v>
      </c>
      <c r="AA7">
        <v>0.22662889518413601</v>
      </c>
      <c r="AB7">
        <v>0.2322946175637394</v>
      </c>
      <c r="AC7">
        <v>0.25</v>
      </c>
      <c r="AD7">
        <v>0.2294617563739377</v>
      </c>
      <c r="AE7">
        <v>0.22662889518413601</v>
      </c>
      <c r="AF7">
        <v>0.25495750708215298</v>
      </c>
      <c r="AG7">
        <v>0.26345609065155812</v>
      </c>
      <c r="AH7">
        <v>0.21875</v>
      </c>
      <c r="AI7">
        <v>0.27478753541076489</v>
      </c>
      <c r="AJ7">
        <v>0.23512747875354109</v>
      </c>
      <c r="AK7">
        <v>0.25212464589235128</v>
      </c>
      <c r="AL7">
        <v>0.24079320113314451</v>
      </c>
      <c r="AM7">
        <v>0.23863636363636359</v>
      </c>
    </row>
    <row r="8" spans="3:69">
      <c r="C8">
        <v>3</v>
      </c>
      <c r="D8" s="18">
        <v>35</v>
      </c>
      <c r="E8" s="19">
        <f t="shared" si="0"/>
        <v>1.255584931295842</v>
      </c>
      <c r="F8">
        <v>1.2590756114962409</v>
      </c>
      <c r="G8">
        <v>1.292850725245833</v>
      </c>
      <c r="H8">
        <v>1.233428722586553</v>
      </c>
      <c r="I8">
        <v>1.2655106362718369</v>
      </c>
      <c r="J8">
        <v>1.223913323205704</v>
      </c>
      <c r="K8">
        <v>1.290451526847012</v>
      </c>
      <c r="L8">
        <v>1.27530831089373</v>
      </c>
      <c r="M8">
        <v>1.206610042359628</v>
      </c>
      <c r="N8">
        <v>1.271135071615316</v>
      </c>
      <c r="O8">
        <v>1.2492575012895659</v>
      </c>
      <c r="P8">
        <v>1.2363424713444431</v>
      </c>
      <c r="Q8">
        <v>1.2526848630852161</v>
      </c>
      <c r="R8">
        <v>1.2266351146594701</v>
      </c>
      <c r="S8">
        <v>1.322298708255947</v>
      </c>
      <c r="T8">
        <v>1.2282713402811321</v>
      </c>
      <c r="V8">
        <v>3</v>
      </c>
      <c r="W8" s="18">
        <v>35</v>
      </c>
      <c r="X8" s="28">
        <f t="shared" si="1"/>
        <v>0.25188911065327496</v>
      </c>
      <c r="Y8">
        <v>0.25212464589235128</v>
      </c>
      <c r="Z8">
        <v>0.23512747875354109</v>
      </c>
      <c r="AA8">
        <v>0.26345609065155812</v>
      </c>
      <c r="AB8">
        <v>0.24929178470254959</v>
      </c>
      <c r="AC8">
        <v>0.26988636363636359</v>
      </c>
      <c r="AD8">
        <v>0.22096317280453259</v>
      </c>
      <c r="AE8">
        <v>0.25212464589235128</v>
      </c>
      <c r="AF8">
        <v>0.27762039660056659</v>
      </c>
      <c r="AG8">
        <v>0.26628895184135981</v>
      </c>
      <c r="AH8">
        <v>0.23579545454545461</v>
      </c>
      <c r="AI8">
        <v>0.28328611898016998</v>
      </c>
      <c r="AJ8">
        <v>0.24079320113314451</v>
      </c>
      <c r="AK8">
        <v>0.25495750708215298</v>
      </c>
      <c r="AL8">
        <v>0.2294617563739377</v>
      </c>
      <c r="AM8">
        <v>0.24715909090909091</v>
      </c>
      <c r="AQ8" s="67" t="s">
        <v>13</v>
      </c>
      <c r="AR8" s="67" t="s">
        <v>14</v>
      </c>
      <c r="AS8" s="24" t="s">
        <v>37</v>
      </c>
      <c r="AT8" s="25" t="s">
        <v>38</v>
      </c>
      <c r="AU8" s="26" t="s">
        <v>41</v>
      </c>
      <c r="AZ8" t="s">
        <v>122</v>
      </c>
      <c r="BM8" s="58" t="s">
        <v>14</v>
      </c>
      <c r="BP8" s="60" t="s">
        <v>13</v>
      </c>
      <c r="BQ8" s="60" t="s">
        <v>14</v>
      </c>
    </row>
    <row r="9" spans="3:69">
      <c r="C9">
        <v>4</v>
      </c>
      <c r="D9" s="18">
        <v>50</v>
      </c>
      <c r="E9" s="19">
        <f t="shared" si="0"/>
        <v>1.2376476869176136</v>
      </c>
      <c r="F9">
        <v>1.2424029709557429</v>
      </c>
      <c r="G9">
        <v>1.2802357743817969</v>
      </c>
      <c r="H9">
        <v>1.219125884155555</v>
      </c>
      <c r="I9">
        <v>1.245193859715408</v>
      </c>
      <c r="J9">
        <v>1.2042415301616749</v>
      </c>
      <c r="K9">
        <v>1.2617046648028389</v>
      </c>
      <c r="L9">
        <v>1.2503007296485531</v>
      </c>
      <c r="M9">
        <v>1.1936265483228219</v>
      </c>
      <c r="N9">
        <v>1.258246786019878</v>
      </c>
      <c r="O9">
        <v>1.2242563673841169</v>
      </c>
      <c r="P9">
        <v>1.2168382236468831</v>
      </c>
      <c r="Q9">
        <v>1.2464843597347941</v>
      </c>
      <c r="R9">
        <v>1.2092919833384681</v>
      </c>
      <c r="S9">
        <v>1.308184521615368</v>
      </c>
      <c r="T9">
        <v>1.2045810998803059</v>
      </c>
      <c r="V9">
        <v>4</v>
      </c>
      <c r="W9" s="18">
        <v>50</v>
      </c>
      <c r="X9" s="28">
        <f t="shared" si="1"/>
        <v>0.26304028242767619</v>
      </c>
      <c r="Y9">
        <v>0.25779036827195467</v>
      </c>
      <c r="Z9">
        <v>0.2436260623229462</v>
      </c>
      <c r="AA9">
        <v>0.2719546742209632</v>
      </c>
      <c r="AB9">
        <v>0.25495750708215298</v>
      </c>
      <c r="AC9">
        <v>0.28693181818181818</v>
      </c>
      <c r="AD9">
        <v>0.25495750708215298</v>
      </c>
      <c r="AE9">
        <v>0.25779036827195467</v>
      </c>
      <c r="AF9">
        <v>0.28045325779036828</v>
      </c>
      <c r="AG9">
        <v>0.26345609065155812</v>
      </c>
      <c r="AH9">
        <v>0.25568181818181818</v>
      </c>
      <c r="AI9">
        <v>0.28611898016997173</v>
      </c>
      <c r="AJ9">
        <v>0.2464589235127479</v>
      </c>
      <c r="AK9">
        <v>0.27762039660056659</v>
      </c>
      <c r="AL9">
        <v>0.25212464589235128</v>
      </c>
      <c r="AM9">
        <v>0.25568181818181818</v>
      </c>
      <c r="AQ9">
        <v>0.49391746520996088</v>
      </c>
      <c r="AR9">
        <v>0.49260992685247751</v>
      </c>
      <c r="AS9" s="24">
        <f t="shared" ref="AS9:AS72" si="2">(ABS(EXP(AQ9) - EXP(AR9)) / ABS(EXP(AQ9)))</f>
        <v>1.3066839016570269E-3</v>
      </c>
      <c r="AT9">
        <f t="shared" ref="AT9:AT72" si="3">ABS(AQ9-AR9)</f>
        <v>1.3075383574833732E-3</v>
      </c>
      <c r="AU9">
        <f t="shared" ref="AU9:AU72" si="4">IF(AND(AR9 &lt;= 1.2*AQ9, AR9 &gt;= 0.8*AQ9), 1, 0)</f>
        <v>1</v>
      </c>
      <c r="AZ9" s="6"/>
      <c r="BA9" s="6"/>
      <c r="BM9" s="59">
        <v>49.26099268524775</v>
      </c>
      <c r="BN9" s="59">
        <f t="shared" ref="BN9:BN72" si="5">ROUND(BM9,2)</f>
        <v>49.26</v>
      </c>
      <c r="BP9">
        <v>49.391746520996087</v>
      </c>
      <c r="BQ9">
        <v>49.26099268524775</v>
      </c>
    </row>
    <row r="10" spans="3:69">
      <c r="C10">
        <v>5</v>
      </c>
      <c r="D10" s="18">
        <v>75</v>
      </c>
      <c r="E10" s="19">
        <f t="shared" si="0"/>
        <v>1.233154189641362</v>
      </c>
      <c r="F10">
        <v>1.2385958737677021</v>
      </c>
      <c r="G10">
        <v>1.270504496995748</v>
      </c>
      <c r="H10">
        <v>1.227054206646081</v>
      </c>
      <c r="I10">
        <v>1.227992786643789</v>
      </c>
      <c r="J10">
        <v>1.1984051171115591</v>
      </c>
      <c r="K10">
        <v>1.261678652990762</v>
      </c>
      <c r="L10">
        <v>1.234097971397522</v>
      </c>
      <c r="M10">
        <v>1.1844557492452701</v>
      </c>
      <c r="N10">
        <v>1.259529710404746</v>
      </c>
      <c r="O10">
        <v>1.223910975555609</v>
      </c>
      <c r="P10">
        <v>1.207065706473984</v>
      </c>
      <c r="Q10">
        <v>1.2493505909591329</v>
      </c>
      <c r="R10">
        <v>1.217957005611441</v>
      </c>
      <c r="S10">
        <v>1.3009111079510971</v>
      </c>
      <c r="T10">
        <v>1.195802892865987</v>
      </c>
      <c r="V10">
        <v>5</v>
      </c>
      <c r="W10" s="18">
        <v>75</v>
      </c>
      <c r="X10" s="28">
        <f t="shared" si="1"/>
        <v>0.26493422182161563</v>
      </c>
      <c r="Y10">
        <v>0.25779036827195467</v>
      </c>
      <c r="Z10">
        <v>0.24079320113314451</v>
      </c>
      <c r="AA10">
        <v>0.26628895184135981</v>
      </c>
      <c r="AB10">
        <v>0.26062322946175642</v>
      </c>
      <c r="AC10">
        <v>0.30965909090909088</v>
      </c>
      <c r="AD10">
        <v>0.26062322946175642</v>
      </c>
      <c r="AE10">
        <v>0.26345609065155812</v>
      </c>
      <c r="AF10">
        <v>0.28328611898016998</v>
      </c>
      <c r="AG10">
        <v>0.25779036827195467</v>
      </c>
      <c r="AH10">
        <v>0.25</v>
      </c>
      <c r="AI10">
        <v>0.3002832861189802</v>
      </c>
      <c r="AJ10">
        <v>0.2464589235127479</v>
      </c>
      <c r="AK10">
        <v>0.26912181303116139</v>
      </c>
      <c r="AL10">
        <v>0.24079320113314451</v>
      </c>
      <c r="AM10">
        <v>0.26704545454545447</v>
      </c>
      <c r="AQ10">
        <v>8.2302093505859375E-3</v>
      </c>
      <c r="AR10">
        <v>1.2994859861162909E-2</v>
      </c>
      <c r="AS10" s="24">
        <f t="shared" si="2"/>
        <v>4.7760195070809773E-3</v>
      </c>
      <c r="AT10">
        <f t="shared" si="3"/>
        <v>4.7646505105769718E-3</v>
      </c>
      <c r="AU10">
        <f t="shared" si="4"/>
        <v>0</v>
      </c>
      <c r="AZ10" s="6" t="s">
        <v>84</v>
      </c>
      <c r="BA10" s="6" t="s">
        <v>85</v>
      </c>
      <c r="BM10" s="59">
        <v>1.2994859861162911</v>
      </c>
      <c r="BN10" s="59">
        <f t="shared" si="5"/>
        <v>1.3</v>
      </c>
      <c r="BP10">
        <v>0.82302093505859375</v>
      </c>
      <c r="BQ10">
        <v>1.2994859861162911</v>
      </c>
    </row>
    <row r="11" spans="3:69">
      <c r="C11">
        <v>6</v>
      </c>
      <c r="D11" s="18">
        <v>100</v>
      </c>
      <c r="E11" s="19">
        <f t="shared" si="0"/>
        <v>1.2338268296423218</v>
      </c>
      <c r="F11">
        <v>1.2337047271109589</v>
      </c>
      <c r="G11">
        <v>1.2614798205405611</v>
      </c>
      <c r="H11">
        <v>1.2323720161071581</v>
      </c>
      <c r="I11">
        <v>1.2456999531769279</v>
      </c>
      <c r="J11">
        <v>1.196393961968343</v>
      </c>
      <c r="K11">
        <v>1.26023895898317</v>
      </c>
      <c r="L11">
        <v>1.244472403324792</v>
      </c>
      <c r="M11">
        <v>1.186271455066026</v>
      </c>
      <c r="N11">
        <v>1.2514132753067191</v>
      </c>
      <c r="O11">
        <v>1.227588618222716</v>
      </c>
      <c r="P11">
        <v>1.205033363882408</v>
      </c>
      <c r="Q11">
        <v>1.2583333645531951</v>
      </c>
      <c r="R11">
        <v>1.2008640791562259</v>
      </c>
      <c r="S11">
        <v>1.306141975254338</v>
      </c>
      <c r="T11">
        <v>1.1973944719812899</v>
      </c>
      <c r="V11">
        <v>6</v>
      </c>
      <c r="W11" s="18">
        <v>100</v>
      </c>
      <c r="X11" s="28">
        <f t="shared" si="1"/>
        <v>0.26625676023693023</v>
      </c>
      <c r="Y11">
        <v>0.26628895184135981</v>
      </c>
      <c r="Z11">
        <v>0.2436260623229462</v>
      </c>
      <c r="AA11">
        <v>0.26628895184135981</v>
      </c>
      <c r="AB11">
        <v>0.25779036827195467</v>
      </c>
      <c r="AC11">
        <v>0.31534090909090912</v>
      </c>
      <c r="AD11">
        <v>0.25779036827195467</v>
      </c>
      <c r="AE11">
        <v>0.26345609065155812</v>
      </c>
      <c r="AF11">
        <v>0.28895184135977342</v>
      </c>
      <c r="AG11">
        <v>0.25779036827195467</v>
      </c>
      <c r="AH11">
        <v>0.25284090909090912</v>
      </c>
      <c r="AI11">
        <v>0.3002832861189802</v>
      </c>
      <c r="AJ11">
        <v>0.2436260623229462</v>
      </c>
      <c r="AK11">
        <v>0.2719546742209632</v>
      </c>
      <c r="AL11">
        <v>0.2464589235127479</v>
      </c>
      <c r="AM11">
        <v>0.26136363636363641</v>
      </c>
      <c r="AQ11">
        <v>0.27113914489746088</v>
      </c>
      <c r="AR11">
        <v>0.25014589559438349</v>
      </c>
      <c r="AS11" s="24">
        <f t="shared" si="2"/>
        <v>2.0774424997777274E-2</v>
      </c>
      <c r="AT11">
        <f t="shared" si="3"/>
        <v>2.0993249303077388E-2</v>
      </c>
      <c r="AU11">
        <f t="shared" si="4"/>
        <v>1</v>
      </c>
      <c r="AZ11">
        <v>0.95109686348928557</v>
      </c>
      <c r="BA11">
        <v>0.47222222222222221</v>
      </c>
      <c r="BM11" s="59">
        <v>25.014589559438349</v>
      </c>
      <c r="BN11" s="59">
        <f t="shared" si="5"/>
        <v>25.01</v>
      </c>
      <c r="BP11">
        <v>27.11391448974609</v>
      </c>
      <c r="BQ11">
        <v>25.014589559438349</v>
      </c>
    </row>
    <row r="12" spans="3:69">
      <c r="C12">
        <v>7</v>
      </c>
      <c r="D12" s="18">
        <v>250</v>
      </c>
      <c r="E12" s="19">
        <f t="shared" si="0"/>
        <v>1.23825226404581</v>
      </c>
      <c r="F12">
        <v>1.239224663160553</v>
      </c>
      <c r="G12">
        <v>1.2725359360176991</v>
      </c>
      <c r="H12">
        <v>1.232824150524201</v>
      </c>
      <c r="I12">
        <v>1.248321589213262</v>
      </c>
      <c r="J12">
        <v>1.2021101945485231</v>
      </c>
      <c r="K12">
        <v>1.264176901404916</v>
      </c>
      <c r="L12">
        <v>1.246183600706217</v>
      </c>
      <c r="M12">
        <v>1.195315296395238</v>
      </c>
      <c r="N12">
        <v>1.257483783287564</v>
      </c>
      <c r="O12">
        <v>1.2291510586173471</v>
      </c>
      <c r="P12">
        <v>1.205392389265507</v>
      </c>
      <c r="Q12">
        <v>1.2596599740006</v>
      </c>
      <c r="R12">
        <v>1.214225502762001</v>
      </c>
      <c r="S12">
        <v>1.309410751928398</v>
      </c>
      <c r="T12">
        <v>1.1977681688551289</v>
      </c>
      <c r="V12">
        <v>7</v>
      </c>
      <c r="W12" s="18">
        <v>250</v>
      </c>
      <c r="X12" s="28">
        <f t="shared" si="1"/>
        <v>0.2653130097004035</v>
      </c>
      <c r="Y12">
        <v>0.26345609065155812</v>
      </c>
      <c r="Z12">
        <v>0.24079320113314451</v>
      </c>
      <c r="AA12">
        <v>0.26628895184135981</v>
      </c>
      <c r="AB12">
        <v>0.25779036827195467</v>
      </c>
      <c r="AC12">
        <v>0.31818181818181818</v>
      </c>
      <c r="AD12">
        <v>0.26062322946175642</v>
      </c>
      <c r="AE12">
        <v>0.26345609065155812</v>
      </c>
      <c r="AF12">
        <v>0.28328611898016998</v>
      </c>
      <c r="AG12">
        <v>0.25495750708215298</v>
      </c>
      <c r="AH12">
        <v>0.25284090909090912</v>
      </c>
      <c r="AI12">
        <v>0.3002832861189802</v>
      </c>
      <c r="AJ12">
        <v>0.2436260623229462</v>
      </c>
      <c r="AK12">
        <v>0.26628895184135981</v>
      </c>
      <c r="AL12">
        <v>0.2464589235127479</v>
      </c>
      <c r="AM12">
        <v>0.26136363636363641</v>
      </c>
      <c r="AQ12">
        <v>0</v>
      </c>
      <c r="AR12">
        <v>6.0773300235801773E-6</v>
      </c>
      <c r="AS12" s="24">
        <f t="shared" si="2"/>
        <v>6.0773484906739839E-6</v>
      </c>
      <c r="AT12">
        <f t="shared" si="3"/>
        <v>6.0773300235801773E-6</v>
      </c>
      <c r="AU12">
        <f t="shared" si="4"/>
        <v>0</v>
      </c>
      <c r="AZ12">
        <v>0.93085742566683816</v>
      </c>
      <c r="BA12">
        <v>0.46825396825396831</v>
      </c>
      <c r="BM12" s="59">
        <v>6.077330023580177E-4</v>
      </c>
      <c r="BN12" s="59">
        <f t="shared" si="5"/>
        <v>0</v>
      </c>
      <c r="BP12">
        <v>0</v>
      </c>
      <c r="BQ12">
        <v>6.077330023580177E-4</v>
      </c>
    </row>
    <row r="13" spans="3:69">
      <c r="C13">
        <v>8</v>
      </c>
      <c r="D13" s="18">
        <v>500</v>
      </c>
      <c r="E13" s="19">
        <f t="shared" si="0"/>
        <v>1.2382522640820293</v>
      </c>
      <c r="F13">
        <v>1.2392246631605499</v>
      </c>
      <c r="G13">
        <v>1.272535936017706</v>
      </c>
      <c r="H13">
        <v>1.232824150524201</v>
      </c>
      <c r="I13">
        <v>1.2483215892132671</v>
      </c>
      <c r="J13">
        <v>1.2021101945485231</v>
      </c>
      <c r="K13">
        <v>1.264176901404916</v>
      </c>
      <c r="L13">
        <v>1.246183600706219</v>
      </c>
      <c r="M13">
        <v>1.19531529639524</v>
      </c>
      <c r="N13">
        <v>1.2574837832875461</v>
      </c>
      <c r="O13">
        <v>1.229151058617346</v>
      </c>
      <c r="P13">
        <v>1.205392389808791</v>
      </c>
      <c r="Q13">
        <v>1.259659974000598</v>
      </c>
      <c r="R13">
        <v>1.2142255027620059</v>
      </c>
      <c r="S13">
        <v>1.3094107519283991</v>
      </c>
      <c r="T13">
        <v>1.1977681688551289</v>
      </c>
      <c r="V13">
        <v>8</v>
      </c>
      <c r="W13" s="18">
        <v>500</v>
      </c>
      <c r="X13" s="28">
        <f t="shared" si="1"/>
        <v>0.2653130097004035</v>
      </c>
      <c r="Y13">
        <v>0.26345609065155812</v>
      </c>
      <c r="Z13">
        <v>0.24079320113314451</v>
      </c>
      <c r="AA13">
        <v>0.26628895184135981</v>
      </c>
      <c r="AB13">
        <v>0.25779036827195467</v>
      </c>
      <c r="AC13">
        <v>0.31818181818181818</v>
      </c>
      <c r="AD13">
        <v>0.26062322946175642</v>
      </c>
      <c r="AE13">
        <v>0.26345609065155812</v>
      </c>
      <c r="AF13">
        <v>0.28328611898016998</v>
      </c>
      <c r="AG13">
        <v>0.25495750708215298</v>
      </c>
      <c r="AH13">
        <v>0.25284090909090912</v>
      </c>
      <c r="AI13">
        <v>0.3002832861189802</v>
      </c>
      <c r="AJ13">
        <v>0.2436260623229462</v>
      </c>
      <c r="AK13">
        <v>0.26628895184135981</v>
      </c>
      <c r="AL13">
        <v>0.2464589235127479</v>
      </c>
      <c r="AM13">
        <v>0.26136363636363641</v>
      </c>
      <c r="AQ13">
        <v>5.02777099609375E-3</v>
      </c>
      <c r="AR13">
        <v>9.2960720601340582E-3</v>
      </c>
      <c r="AS13" s="24">
        <f t="shared" si="2"/>
        <v>4.2774232351334698E-3</v>
      </c>
      <c r="AT13">
        <f t="shared" si="3"/>
        <v>4.2683010640403082E-3</v>
      </c>
      <c r="AU13">
        <f t="shared" si="4"/>
        <v>0</v>
      </c>
      <c r="AZ13">
        <v>0.96878112331056265</v>
      </c>
      <c r="BA13">
        <v>0.51388888888888884</v>
      </c>
      <c r="BM13" s="59">
        <v>0.92960720601340574</v>
      </c>
      <c r="BN13" s="59">
        <f t="shared" si="5"/>
        <v>0.93</v>
      </c>
      <c r="BP13">
        <v>0.502777099609375</v>
      </c>
      <c r="BQ13">
        <v>0.92960720601340574</v>
      </c>
    </row>
    <row r="14" spans="3:69">
      <c r="C14">
        <v>9</v>
      </c>
      <c r="D14" s="18">
        <v>750</v>
      </c>
      <c r="E14" s="19">
        <f t="shared" si="0"/>
        <v>1.2382522640820293</v>
      </c>
      <c r="F14">
        <v>1.2392246631605499</v>
      </c>
      <c r="G14">
        <v>1.272535936017706</v>
      </c>
      <c r="H14">
        <v>1.232824150524201</v>
      </c>
      <c r="I14">
        <v>1.2483215892132671</v>
      </c>
      <c r="J14">
        <v>1.2021101945485231</v>
      </c>
      <c r="K14">
        <v>1.264176901404916</v>
      </c>
      <c r="L14">
        <v>1.246183600706219</v>
      </c>
      <c r="M14">
        <v>1.19531529639524</v>
      </c>
      <c r="N14">
        <v>1.2574837832875461</v>
      </c>
      <c r="O14">
        <v>1.229151058617346</v>
      </c>
      <c r="P14">
        <v>1.205392389808791</v>
      </c>
      <c r="Q14">
        <v>1.259659974000598</v>
      </c>
      <c r="R14">
        <v>1.2142255027620059</v>
      </c>
      <c r="S14">
        <v>1.3094107519283991</v>
      </c>
      <c r="T14">
        <v>1.1977681688551289</v>
      </c>
      <c r="V14">
        <v>9</v>
      </c>
      <c r="W14" s="18">
        <v>750</v>
      </c>
      <c r="X14" s="28">
        <f t="shared" si="1"/>
        <v>0.2653130097004035</v>
      </c>
      <c r="Y14">
        <v>0.26345609065155812</v>
      </c>
      <c r="Z14">
        <v>0.24079320113314451</v>
      </c>
      <c r="AA14">
        <v>0.26628895184135981</v>
      </c>
      <c r="AB14">
        <v>0.25779036827195467</v>
      </c>
      <c r="AC14">
        <v>0.31818181818181818</v>
      </c>
      <c r="AD14">
        <v>0.26062322946175642</v>
      </c>
      <c r="AE14">
        <v>0.26345609065155812</v>
      </c>
      <c r="AF14">
        <v>0.28328611898016998</v>
      </c>
      <c r="AG14">
        <v>0.25495750708215298</v>
      </c>
      <c r="AH14">
        <v>0.25284090909090912</v>
      </c>
      <c r="AI14">
        <v>0.3002832861189802</v>
      </c>
      <c r="AJ14">
        <v>0.2436260623229462</v>
      </c>
      <c r="AK14">
        <v>0.26628895184135981</v>
      </c>
      <c r="AL14">
        <v>0.2464589235127479</v>
      </c>
      <c r="AM14">
        <v>0.26136363636363641</v>
      </c>
      <c r="AQ14">
        <v>6.11114501953125E-3</v>
      </c>
      <c r="AR14">
        <v>9.7232392983646453E-3</v>
      </c>
      <c r="AS14" s="24">
        <f t="shared" si="2"/>
        <v>3.618625753105622E-3</v>
      </c>
      <c r="AT14">
        <f t="shared" si="3"/>
        <v>3.6120942788333953E-3</v>
      </c>
      <c r="AU14">
        <f t="shared" si="4"/>
        <v>0</v>
      </c>
      <c r="AZ14">
        <v>1.066135626720895</v>
      </c>
      <c r="BA14">
        <v>0.53174603174603174</v>
      </c>
      <c r="BM14" s="59">
        <v>0.97232392983646443</v>
      </c>
      <c r="BN14" s="59">
        <f t="shared" si="5"/>
        <v>0.97</v>
      </c>
      <c r="BP14">
        <v>0.611114501953125</v>
      </c>
      <c r="BQ14">
        <v>0.97232392983646443</v>
      </c>
    </row>
    <row r="15" spans="3:69">
      <c r="C15">
        <v>10</v>
      </c>
      <c r="D15" s="18">
        <v>1000</v>
      </c>
      <c r="E15" s="19">
        <f t="shared" si="0"/>
        <v>1.2382522640820293</v>
      </c>
      <c r="F15">
        <v>1.2392246631605499</v>
      </c>
      <c r="G15">
        <v>1.272535936017706</v>
      </c>
      <c r="H15">
        <v>1.232824150524201</v>
      </c>
      <c r="I15">
        <v>1.2483215892132671</v>
      </c>
      <c r="J15">
        <v>1.2021101945485231</v>
      </c>
      <c r="K15">
        <v>1.264176901404916</v>
      </c>
      <c r="L15">
        <v>1.246183600706219</v>
      </c>
      <c r="M15">
        <v>1.19531529639524</v>
      </c>
      <c r="N15">
        <v>1.2574837832875461</v>
      </c>
      <c r="O15">
        <v>1.229151058617346</v>
      </c>
      <c r="P15">
        <v>1.205392389808791</v>
      </c>
      <c r="Q15">
        <v>1.259659974000598</v>
      </c>
      <c r="R15">
        <v>1.2142255027620059</v>
      </c>
      <c r="S15">
        <v>1.3094107519283991</v>
      </c>
      <c r="T15">
        <v>1.1977681688551289</v>
      </c>
      <c r="V15">
        <v>10</v>
      </c>
      <c r="W15" s="18">
        <v>1000</v>
      </c>
      <c r="X15" s="28">
        <f t="shared" si="1"/>
        <v>0.2653130097004035</v>
      </c>
      <c r="Y15">
        <v>0.26345609065155812</v>
      </c>
      <c r="Z15">
        <v>0.24079320113314451</v>
      </c>
      <c r="AA15">
        <v>0.26628895184135981</v>
      </c>
      <c r="AB15">
        <v>0.25779036827195467</v>
      </c>
      <c r="AC15">
        <v>0.31818181818181818</v>
      </c>
      <c r="AD15">
        <v>0.26062322946175642</v>
      </c>
      <c r="AE15">
        <v>0.26345609065155812</v>
      </c>
      <c r="AF15">
        <v>0.28328611898016998</v>
      </c>
      <c r="AG15">
        <v>0.25495750708215298</v>
      </c>
      <c r="AH15">
        <v>0.25284090909090912</v>
      </c>
      <c r="AI15">
        <v>0.3002832861189802</v>
      </c>
      <c r="AJ15">
        <v>0.2436260623229462</v>
      </c>
      <c r="AK15">
        <v>0.26628895184135981</v>
      </c>
      <c r="AL15">
        <v>0.2464589235127479</v>
      </c>
      <c r="AM15">
        <v>0.26136363636363641</v>
      </c>
      <c r="AQ15">
        <v>5.588531494140625E-4</v>
      </c>
      <c r="AR15">
        <v>6.1256555493674448E-4</v>
      </c>
      <c r="AS15" s="24">
        <f t="shared" si="2"/>
        <v>5.3713848059853156E-5</v>
      </c>
      <c r="AT15">
        <f t="shared" si="3"/>
        <v>5.371240552268198E-5</v>
      </c>
      <c r="AU15">
        <f t="shared" si="4"/>
        <v>1</v>
      </c>
      <c r="AZ15">
        <v>0.98454145253331249</v>
      </c>
      <c r="BA15">
        <v>0.51587301587301593</v>
      </c>
      <c r="BM15" s="59">
        <v>6.1256555493674453E-2</v>
      </c>
      <c r="BN15" s="59">
        <f t="shared" si="5"/>
        <v>0.06</v>
      </c>
      <c r="BP15">
        <v>5.588531494140625E-2</v>
      </c>
      <c r="BQ15">
        <v>6.1256555493674453E-2</v>
      </c>
    </row>
    <row r="16" spans="3:69">
      <c r="C16">
        <v>11</v>
      </c>
      <c r="D16" s="18">
        <v>1250</v>
      </c>
      <c r="E16" s="19">
        <f t="shared" si="0"/>
        <v>1.2382522640820293</v>
      </c>
      <c r="F16">
        <v>1.2392246631605499</v>
      </c>
      <c r="G16">
        <v>1.272535936017706</v>
      </c>
      <c r="H16">
        <v>1.232824150524201</v>
      </c>
      <c r="I16">
        <v>1.2483215892132671</v>
      </c>
      <c r="J16">
        <v>1.2021101945485231</v>
      </c>
      <c r="K16">
        <v>1.264176901404916</v>
      </c>
      <c r="L16">
        <v>1.246183600706219</v>
      </c>
      <c r="M16">
        <v>1.19531529639524</v>
      </c>
      <c r="N16">
        <v>1.2574837832875461</v>
      </c>
      <c r="O16">
        <v>1.229151058617346</v>
      </c>
      <c r="P16">
        <v>1.205392389808791</v>
      </c>
      <c r="Q16">
        <v>1.259659974000598</v>
      </c>
      <c r="R16">
        <v>1.2142255027620059</v>
      </c>
      <c r="S16">
        <v>1.3094107519283991</v>
      </c>
      <c r="T16">
        <v>1.1977681688551289</v>
      </c>
      <c r="V16">
        <v>11</v>
      </c>
      <c r="W16" s="18">
        <v>1250</v>
      </c>
      <c r="X16" s="28">
        <f t="shared" si="1"/>
        <v>0.2653130097004035</v>
      </c>
      <c r="Y16">
        <v>0.26345609065155812</v>
      </c>
      <c r="Z16">
        <v>0.24079320113314451</v>
      </c>
      <c r="AA16">
        <v>0.26628895184135981</v>
      </c>
      <c r="AB16">
        <v>0.25779036827195467</v>
      </c>
      <c r="AC16">
        <v>0.31818181818181818</v>
      </c>
      <c r="AD16">
        <v>0.26062322946175642</v>
      </c>
      <c r="AE16">
        <v>0.26345609065155812</v>
      </c>
      <c r="AF16">
        <v>0.28328611898016998</v>
      </c>
      <c r="AG16">
        <v>0.25495750708215298</v>
      </c>
      <c r="AH16">
        <v>0.25284090909090912</v>
      </c>
      <c r="AI16">
        <v>0.3002832861189802</v>
      </c>
      <c r="AJ16">
        <v>0.2436260623229462</v>
      </c>
      <c r="AK16">
        <v>0.26628895184135981</v>
      </c>
      <c r="AL16">
        <v>0.2464589235127479</v>
      </c>
      <c r="AM16">
        <v>0.26136363636363641</v>
      </c>
      <c r="AQ16">
        <v>0</v>
      </c>
      <c r="AR16">
        <v>6.0773300236134844E-6</v>
      </c>
      <c r="AS16" s="24">
        <f t="shared" si="2"/>
        <v>6.0773484906739839E-6</v>
      </c>
      <c r="AT16">
        <f t="shared" si="3"/>
        <v>6.0773300236134844E-6</v>
      </c>
      <c r="AU16">
        <f t="shared" si="4"/>
        <v>0</v>
      </c>
      <c r="AZ16">
        <v>1.050597744735335</v>
      </c>
      <c r="BA16">
        <v>0.52976190476190477</v>
      </c>
      <c r="BM16" s="59">
        <v>6.0773300236134837E-4</v>
      </c>
      <c r="BN16" s="59">
        <f t="shared" si="5"/>
        <v>0</v>
      </c>
      <c r="BP16">
        <v>0</v>
      </c>
      <c r="BQ16">
        <v>6.0773300236134837E-4</v>
      </c>
    </row>
    <row r="17" spans="3:69">
      <c r="C17">
        <v>12</v>
      </c>
      <c r="D17" s="18">
        <v>1750</v>
      </c>
      <c r="E17" s="19">
        <f t="shared" si="0"/>
        <v>1.2382522640820293</v>
      </c>
      <c r="F17">
        <v>1.2392246631605499</v>
      </c>
      <c r="G17">
        <v>1.272535936017706</v>
      </c>
      <c r="H17">
        <v>1.232824150524201</v>
      </c>
      <c r="I17">
        <v>1.2483215892132671</v>
      </c>
      <c r="J17">
        <v>1.2021101945485231</v>
      </c>
      <c r="K17">
        <v>1.264176901404916</v>
      </c>
      <c r="L17">
        <v>1.246183600706219</v>
      </c>
      <c r="M17">
        <v>1.19531529639524</v>
      </c>
      <c r="N17">
        <v>1.2574837832875461</v>
      </c>
      <c r="O17">
        <v>1.229151058617346</v>
      </c>
      <c r="P17">
        <v>1.205392389808791</v>
      </c>
      <c r="Q17">
        <v>1.259659974000598</v>
      </c>
      <c r="R17">
        <v>1.2142255027620059</v>
      </c>
      <c r="S17">
        <v>1.3094107519283991</v>
      </c>
      <c r="T17">
        <v>1.1977681688551289</v>
      </c>
      <c r="V17">
        <v>12</v>
      </c>
      <c r="W17" s="18">
        <v>1750</v>
      </c>
      <c r="X17" s="28">
        <f t="shared" si="1"/>
        <v>0.2653130097004035</v>
      </c>
      <c r="Y17">
        <v>0.26345609065155812</v>
      </c>
      <c r="Z17">
        <v>0.24079320113314451</v>
      </c>
      <c r="AA17">
        <v>0.26628895184135981</v>
      </c>
      <c r="AB17">
        <v>0.25779036827195467</v>
      </c>
      <c r="AC17">
        <v>0.31818181818181818</v>
      </c>
      <c r="AD17">
        <v>0.26062322946175642</v>
      </c>
      <c r="AE17">
        <v>0.26345609065155812</v>
      </c>
      <c r="AF17">
        <v>0.28328611898016998</v>
      </c>
      <c r="AG17">
        <v>0.25495750708215298</v>
      </c>
      <c r="AH17">
        <v>0.25284090909090912</v>
      </c>
      <c r="AI17">
        <v>0.3002832861189802</v>
      </c>
      <c r="AJ17">
        <v>0.2436260623229462</v>
      </c>
      <c r="AK17">
        <v>0.26628895184135981</v>
      </c>
      <c r="AL17">
        <v>0.2464589235127479</v>
      </c>
      <c r="AM17">
        <v>0.26136363636363641</v>
      </c>
      <c r="AQ17">
        <v>3.9432525634765618E-2</v>
      </c>
      <c r="AR17">
        <v>5.8046736503355317E-2</v>
      </c>
      <c r="AS17" s="24">
        <f t="shared" si="2"/>
        <v>1.8788535248746761E-2</v>
      </c>
      <c r="AT17">
        <f t="shared" si="3"/>
        <v>1.8614210868589699E-2</v>
      </c>
      <c r="AU17">
        <f t="shared" si="4"/>
        <v>0</v>
      </c>
      <c r="AZ17">
        <v>0.89403844460441673</v>
      </c>
      <c r="BA17">
        <v>0.48015873015873017</v>
      </c>
      <c r="BM17" s="59">
        <v>5.8046736503355314</v>
      </c>
      <c r="BN17" s="59">
        <f t="shared" si="5"/>
        <v>5.8</v>
      </c>
      <c r="BP17">
        <v>3.9432525634765621</v>
      </c>
      <c r="BQ17">
        <v>5.8046736503355314</v>
      </c>
    </row>
    <row r="18" spans="3:69">
      <c r="C18">
        <v>13</v>
      </c>
      <c r="D18" s="18">
        <v>2000</v>
      </c>
      <c r="E18" s="19">
        <f t="shared" si="0"/>
        <v>1.2382522640820293</v>
      </c>
      <c r="F18">
        <v>1.2392246631605499</v>
      </c>
      <c r="G18">
        <v>1.272535936017706</v>
      </c>
      <c r="H18">
        <v>1.232824150524201</v>
      </c>
      <c r="I18">
        <v>1.2483215892132671</v>
      </c>
      <c r="J18">
        <v>1.2021101945485231</v>
      </c>
      <c r="K18">
        <v>1.264176901404916</v>
      </c>
      <c r="L18">
        <v>1.246183600706219</v>
      </c>
      <c r="M18">
        <v>1.19531529639524</v>
      </c>
      <c r="N18">
        <v>1.2574837832875461</v>
      </c>
      <c r="O18">
        <v>1.229151058617346</v>
      </c>
      <c r="P18">
        <v>1.205392389808791</v>
      </c>
      <c r="Q18">
        <v>1.259659974000598</v>
      </c>
      <c r="R18">
        <v>1.2142255027620059</v>
      </c>
      <c r="S18">
        <v>1.3094107519283991</v>
      </c>
      <c r="T18">
        <v>1.1977681688551289</v>
      </c>
      <c r="V18">
        <v>13</v>
      </c>
      <c r="W18" s="18">
        <v>2000</v>
      </c>
      <c r="X18" s="28">
        <f t="shared" si="1"/>
        <v>0.2653130097004035</v>
      </c>
      <c r="Y18">
        <v>0.26345609065155812</v>
      </c>
      <c r="Z18">
        <v>0.24079320113314451</v>
      </c>
      <c r="AA18">
        <v>0.26628895184135981</v>
      </c>
      <c r="AB18">
        <v>0.25779036827195467</v>
      </c>
      <c r="AC18">
        <v>0.31818181818181818</v>
      </c>
      <c r="AD18">
        <v>0.26062322946175642</v>
      </c>
      <c r="AE18">
        <v>0.26345609065155812</v>
      </c>
      <c r="AF18">
        <v>0.28328611898016998</v>
      </c>
      <c r="AG18">
        <v>0.25495750708215298</v>
      </c>
      <c r="AH18">
        <v>0.25284090909090912</v>
      </c>
      <c r="AI18">
        <v>0.3002832861189802</v>
      </c>
      <c r="AJ18">
        <v>0.2436260623229462</v>
      </c>
      <c r="AK18">
        <v>0.26628895184135981</v>
      </c>
      <c r="AL18">
        <v>0.2464589235127479</v>
      </c>
      <c r="AM18">
        <v>0.26136363636363641</v>
      </c>
      <c r="AQ18">
        <v>0</v>
      </c>
      <c r="AR18">
        <v>6.0773300235857279E-6</v>
      </c>
      <c r="AS18" s="24">
        <f t="shared" si="2"/>
        <v>6.0773484906739839E-6</v>
      </c>
      <c r="AT18">
        <f t="shared" si="3"/>
        <v>6.0773300235857279E-6</v>
      </c>
      <c r="AU18">
        <f t="shared" si="4"/>
        <v>0</v>
      </c>
      <c r="AZ18">
        <v>1.012400928731771</v>
      </c>
      <c r="BA18">
        <v>0.51388888888888884</v>
      </c>
      <c r="BM18" s="59">
        <v>6.0773300235857281E-4</v>
      </c>
      <c r="BN18" s="59">
        <f t="shared" si="5"/>
        <v>0</v>
      </c>
      <c r="BP18">
        <v>0</v>
      </c>
      <c r="BQ18">
        <v>6.0773300235857281E-4</v>
      </c>
    </row>
    <row r="19" spans="3:69">
      <c r="C19">
        <v>14</v>
      </c>
      <c r="D19" s="18">
        <v>2500</v>
      </c>
      <c r="E19" s="19">
        <f t="shared" si="0"/>
        <v>1.2382522640820293</v>
      </c>
      <c r="F19">
        <v>1.2392246631605499</v>
      </c>
      <c r="G19">
        <v>1.272535936017706</v>
      </c>
      <c r="H19">
        <v>1.232824150524201</v>
      </c>
      <c r="I19">
        <v>1.2483215892132671</v>
      </c>
      <c r="J19">
        <v>1.2021101945485231</v>
      </c>
      <c r="K19">
        <v>1.264176901404916</v>
      </c>
      <c r="L19">
        <v>1.246183600706219</v>
      </c>
      <c r="M19">
        <v>1.19531529639524</v>
      </c>
      <c r="N19">
        <v>1.2574837832875461</v>
      </c>
      <c r="O19">
        <v>1.229151058617346</v>
      </c>
      <c r="P19">
        <v>1.205392389808791</v>
      </c>
      <c r="Q19">
        <v>1.259659974000598</v>
      </c>
      <c r="R19">
        <v>1.2142255027620059</v>
      </c>
      <c r="S19">
        <v>1.3094107519283991</v>
      </c>
      <c r="T19">
        <v>1.1977681688551289</v>
      </c>
      <c r="V19">
        <v>14</v>
      </c>
      <c r="W19" s="18">
        <v>2500</v>
      </c>
      <c r="X19" s="28">
        <f t="shared" si="1"/>
        <v>0.2653130097004035</v>
      </c>
      <c r="Y19">
        <v>0.26345609065155812</v>
      </c>
      <c r="Z19">
        <v>0.24079320113314451</v>
      </c>
      <c r="AA19">
        <v>0.26628895184135981</v>
      </c>
      <c r="AB19">
        <v>0.25779036827195467</v>
      </c>
      <c r="AC19">
        <v>0.31818181818181818</v>
      </c>
      <c r="AD19">
        <v>0.26062322946175642</v>
      </c>
      <c r="AE19">
        <v>0.26345609065155812</v>
      </c>
      <c r="AF19">
        <v>0.28328611898016998</v>
      </c>
      <c r="AG19">
        <v>0.25495750708215298</v>
      </c>
      <c r="AH19">
        <v>0.25284090909090912</v>
      </c>
      <c r="AI19">
        <v>0.3002832861189802</v>
      </c>
      <c r="AJ19">
        <v>0.2436260623229462</v>
      </c>
      <c r="AK19">
        <v>0.26628895184135981</v>
      </c>
      <c r="AL19">
        <v>0.2464589235127479</v>
      </c>
      <c r="AM19">
        <v>0.26136363636363641</v>
      </c>
      <c r="AQ19">
        <v>0</v>
      </c>
      <c r="AR19">
        <v>-1.9180822040200219E-5</v>
      </c>
      <c r="AS19" s="24">
        <f t="shared" si="2"/>
        <v>1.9180638089366653E-5</v>
      </c>
      <c r="AT19">
        <f t="shared" si="3"/>
        <v>1.9180822040200219E-5</v>
      </c>
      <c r="AU19">
        <f t="shared" si="4"/>
        <v>0</v>
      </c>
      <c r="AZ19">
        <v>1.004482312980298</v>
      </c>
      <c r="BA19">
        <v>0.51984126984126988</v>
      </c>
      <c r="BM19" s="59">
        <v>-1.9180822040200209E-3</v>
      </c>
      <c r="BN19" s="59">
        <f t="shared" si="5"/>
        <v>0</v>
      </c>
      <c r="BP19">
        <v>0</v>
      </c>
      <c r="BQ19">
        <v>-1.9180822040200209E-3</v>
      </c>
    </row>
    <row r="20" spans="3:69">
      <c r="C20">
        <v>15</v>
      </c>
      <c r="D20" s="18">
        <v>3000</v>
      </c>
      <c r="E20" s="19">
        <f t="shared" si="0"/>
        <v>1.2382522640820293</v>
      </c>
      <c r="F20">
        <v>1.2392246631605499</v>
      </c>
      <c r="G20">
        <v>1.272535936017706</v>
      </c>
      <c r="H20">
        <v>1.232824150524201</v>
      </c>
      <c r="I20">
        <v>1.2483215892132671</v>
      </c>
      <c r="J20">
        <v>1.2021101945485231</v>
      </c>
      <c r="K20">
        <v>1.264176901404916</v>
      </c>
      <c r="L20">
        <v>1.246183600706219</v>
      </c>
      <c r="M20">
        <v>1.19531529639524</v>
      </c>
      <c r="N20">
        <v>1.2574837832875461</v>
      </c>
      <c r="O20">
        <v>1.229151058617346</v>
      </c>
      <c r="P20">
        <v>1.205392389808791</v>
      </c>
      <c r="Q20">
        <v>1.259659974000598</v>
      </c>
      <c r="R20">
        <v>1.2142255027620059</v>
      </c>
      <c r="S20">
        <v>1.3094107519283991</v>
      </c>
      <c r="T20">
        <v>1.1977681688551289</v>
      </c>
      <c r="V20">
        <v>15</v>
      </c>
      <c r="W20" s="18">
        <v>3000</v>
      </c>
      <c r="X20" s="28">
        <f t="shared" si="1"/>
        <v>0.2653130097004035</v>
      </c>
      <c r="Y20">
        <v>0.26345609065155812</v>
      </c>
      <c r="Z20">
        <v>0.24079320113314451</v>
      </c>
      <c r="AA20">
        <v>0.26628895184135981</v>
      </c>
      <c r="AB20">
        <v>0.25779036827195467</v>
      </c>
      <c r="AC20">
        <v>0.31818181818181818</v>
      </c>
      <c r="AD20">
        <v>0.26062322946175642</v>
      </c>
      <c r="AE20">
        <v>0.26345609065155812</v>
      </c>
      <c r="AF20">
        <v>0.28328611898016998</v>
      </c>
      <c r="AG20">
        <v>0.25495750708215298</v>
      </c>
      <c r="AH20">
        <v>0.25284090909090912</v>
      </c>
      <c r="AI20">
        <v>0.3002832861189802</v>
      </c>
      <c r="AJ20">
        <v>0.2436260623229462</v>
      </c>
      <c r="AK20">
        <v>0.26628895184135981</v>
      </c>
      <c r="AL20">
        <v>0.2464589235127479</v>
      </c>
      <c r="AM20">
        <v>0.26136363636363641</v>
      </c>
      <c r="AQ20">
        <v>0.13431549072265619</v>
      </c>
      <c r="AR20">
        <v>0.1390387349021715</v>
      </c>
      <c r="AS20" s="24">
        <f t="shared" si="2"/>
        <v>4.7344162798989035E-3</v>
      </c>
      <c r="AT20">
        <f t="shared" si="3"/>
        <v>4.7232441795153068E-3</v>
      </c>
      <c r="AU20">
        <f t="shared" si="4"/>
        <v>1</v>
      </c>
      <c r="AZ20">
        <v>0.93897878697528459</v>
      </c>
      <c r="BA20">
        <v>0.49603174603174599</v>
      </c>
      <c r="BM20" s="59">
        <v>13.903873490217149</v>
      </c>
      <c r="BN20" s="59">
        <f t="shared" si="5"/>
        <v>13.9</v>
      </c>
      <c r="BP20">
        <v>13.43154907226562</v>
      </c>
      <c r="BQ20">
        <v>13.903873490217149</v>
      </c>
    </row>
    <row r="21" spans="3:69">
      <c r="AQ21">
        <v>0.370697021484375</v>
      </c>
      <c r="AR21">
        <v>0.40765900959316093</v>
      </c>
      <c r="AS21" s="24">
        <f t="shared" si="2"/>
        <v>3.765357691360928E-2</v>
      </c>
      <c r="AT21">
        <f t="shared" si="3"/>
        <v>3.6961988108785926E-2</v>
      </c>
      <c r="AU21">
        <f t="shared" si="4"/>
        <v>1</v>
      </c>
      <c r="AZ21">
        <v>1.0118227988423429</v>
      </c>
      <c r="BA21">
        <v>0.51587301587301593</v>
      </c>
      <c r="BM21" s="59">
        <v>40.765900959316077</v>
      </c>
      <c r="BN21" s="59">
        <f t="shared" si="5"/>
        <v>40.770000000000003</v>
      </c>
      <c r="BP21">
        <v>37.0697021484375</v>
      </c>
      <c r="BQ21">
        <v>40.765900959316077</v>
      </c>
    </row>
    <row r="22" spans="3:69">
      <c r="AQ22">
        <v>3.879547119140625E-3</v>
      </c>
      <c r="AR22">
        <v>4.459057482749185E-4</v>
      </c>
      <c r="AS22" s="24">
        <f t="shared" si="2"/>
        <v>3.4277531655903548E-3</v>
      </c>
      <c r="AT22">
        <f t="shared" si="3"/>
        <v>3.4336413708657065E-3</v>
      </c>
      <c r="AU22">
        <f t="shared" si="4"/>
        <v>0</v>
      </c>
      <c r="AZ22">
        <v>0.97962500768435601</v>
      </c>
      <c r="BA22">
        <v>0.50198412698412698</v>
      </c>
      <c r="BM22" s="59">
        <v>4.4590574827491847E-2</v>
      </c>
      <c r="BN22" s="59">
        <f t="shared" si="5"/>
        <v>0.04</v>
      </c>
      <c r="BP22">
        <v>0.3879547119140625</v>
      </c>
      <c r="BQ22">
        <v>4.4590574827491847E-2</v>
      </c>
    </row>
    <row r="23" spans="3:69">
      <c r="D23" s="6" t="s">
        <v>37</v>
      </c>
      <c r="E23" t="s">
        <v>135</v>
      </c>
      <c r="AQ23">
        <v>0</v>
      </c>
      <c r="AR23">
        <v>6.0773300602006202E-6</v>
      </c>
      <c r="AS23" s="24">
        <f t="shared" si="2"/>
        <v>6.0773485273113437E-6</v>
      </c>
      <c r="AT23">
        <f t="shared" si="3"/>
        <v>6.0773300602006202E-6</v>
      </c>
      <c r="AU23">
        <f t="shared" si="4"/>
        <v>0</v>
      </c>
      <c r="AZ23">
        <v>0.95568849225191055</v>
      </c>
      <c r="BA23">
        <v>0.48214285714285721</v>
      </c>
      <c r="BM23" s="59">
        <v>6.07733006020062E-4</v>
      </c>
      <c r="BN23" s="59">
        <f t="shared" si="5"/>
        <v>0</v>
      </c>
      <c r="BP23">
        <v>0</v>
      </c>
      <c r="BQ23">
        <v>6.07733006020062E-4</v>
      </c>
    </row>
    <row r="24" spans="3:69">
      <c r="D24" s="20" t="s">
        <v>124</v>
      </c>
      <c r="E24" s="20" t="s">
        <v>23</v>
      </c>
      <c r="F24" s="20" t="s">
        <v>100</v>
      </c>
      <c r="G24" s="20" t="s">
        <v>101</v>
      </c>
      <c r="H24" s="20" t="s">
        <v>102</v>
      </c>
      <c r="I24" s="20" t="s">
        <v>103</v>
      </c>
      <c r="J24" s="20" t="s">
        <v>104</v>
      </c>
      <c r="K24" s="20" t="s">
        <v>105</v>
      </c>
      <c r="L24" s="20" t="s">
        <v>106</v>
      </c>
      <c r="M24" s="20" t="s">
        <v>107</v>
      </c>
      <c r="N24" s="20" t="s">
        <v>108</v>
      </c>
      <c r="O24" s="20" t="s">
        <v>109</v>
      </c>
      <c r="P24" s="20" t="s">
        <v>110</v>
      </c>
      <c r="Q24" s="20" t="s">
        <v>111</v>
      </c>
      <c r="R24" s="20" t="s">
        <v>112</v>
      </c>
      <c r="S24" s="20" t="s">
        <v>113</v>
      </c>
      <c r="T24" s="20" t="s">
        <v>114</v>
      </c>
      <c r="W24" s="6" t="s">
        <v>78</v>
      </c>
      <c r="X24" t="s">
        <v>136</v>
      </c>
      <c r="AQ24">
        <v>0</v>
      </c>
      <c r="AR24">
        <v>9.8907800476838423E-6</v>
      </c>
      <c r="AS24" s="24">
        <f t="shared" si="2"/>
        <v>9.8908289616339573E-6</v>
      </c>
      <c r="AT24">
        <f t="shared" si="3"/>
        <v>9.8907800476838423E-6</v>
      </c>
      <c r="AU24">
        <f t="shared" si="4"/>
        <v>0</v>
      </c>
      <c r="AZ24">
        <v>0.92683002875049991</v>
      </c>
      <c r="BA24">
        <v>0.49801587301587302</v>
      </c>
      <c r="BM24" s="59">
        <v>9.8907800476838426E-4</v>
      </c>
      <c r="BN24" s="59">
        <f t="shared" si="5"/>
        <v>0</v>
      </c>
      <c r="BP24">
        <v>0</v>
      </c>
      <c r="BQ24">
        <v>9.8907800476838426E-4</v>
      </c>
    </row>
    <row r="25" spans="3:69">
      <c r="D25" s="20">
        <v>0.01</v>
      </c>
      <c r="E25" s="21">
        <f t="shared" ref="E25:E40" si="6">AVERAGE(F25:T25)</f>
        <v>1.4270722058817331</v>
      </c>
      <c r="F25">
        <v>1.4203060002610159</v>
      </c>
      <c r="G25">
        <v>1.454786868039418</v>
      </c>
      <c r="H25">
        <v>1.408419624260222</v>
      </c>
      <c r="I25">
        <v>1.4513074929292069</v>
      </c>
      <c r="J25">
        <v>1.403096814737552</v>
      </c>
      <c r="K25">
        <v>1.464759675269333</v>
      </c>
      <c r="L25">
        <v>1.450507545405519</v>
      </c>
      <c r="M25">
        <v>1.387452075831938</v>
      </c>
      <c r="N25">
        <v>1.3965951225820381</v>
      </c>
      <c r="O25">
        <v>1.442809589513192</v>
      </c>
      <c r="P25">
        <v>1.37844236309945</v>
      </c>
      <c r="Q25">
        <v>1.4257966342551329</v>
      </c>
      <c r="R25">
        <v>1.4296345439514191</v>
      </c>
      <c r="S25">
        <v>1.481612838790934</v>
      </c>
      <c r="T25">
        <v>1.410555899299627</v>
      </c>
      <c r="W25" s="20" t="s">
        <v>124</v>
      </c>
      <c r="X25" s="18" t="s">
        <v>23</v>
      </c>
      <c r="Y25" s="18" t="s">
        <v>100</v>
      </c>
      <c r="Z25" s="18" t="s">
        <v>101</v>
      </c>
      <c r="AA25" s="18" t="s">
        <v>102</v>
      </c>
      <c r="AB25" s="18" t="s">
        <v>103</v>
      </c>
      <c r="AC25" s="18" t="s">
        <v>104</v>
      </c>
      <c r="AD25" s="18" t="s">
        <v>105</v>
      </c>
      <c r="AE25" s="18" t="s">
        <v>106</v>
      </c>
      <c r="AF25" s="18" t="s">
        <v>107</v>
      </c>
      <c r="AG25" s="18" t="s">
        <v>108</v>
      </c>
      <c r="AH25" s="18" t="s">
        <v>109</v>
      </c>
      <c r="AI25" s="18" t="s">
        <v>110</v>
      </c>
      <c r="AJ25" s="18" t="s">
        <v>111</v>
      </c>
      <c r="AK25" s="18" t="s">
        <v>112</v>
      </c>
      <c r="AL25" s="18" t="s">
        <v>113</v>
      </c>
      <c r="AM25" s="18" t="s">
        <v>114</v>
      </c>
      <c r="AQ25">
        <v>0</v>
      </c>
      <c r="AR25">
        <v>6.0773300235973856E-6</v>
      </c>
      <c r="AS25" s="24">
        <f t="shared" si="2"/>
        <v>6.0773484906739839E-6</v>
      </c>
      <c r="AT25">
        <f t="shared" si="3"/>
        <v>6.0773300235973856E-6</v>
      </c>
      <c r="AU25">
        <f t="shared" si="4"/>
        <v>0</v>
      </c>
      <c r="AZ25">
        <v>1.0327621055063421</v>
      </c>
      <c r="BA25">
        <v>0.49007936507936511</v>
      </c>
      <c r="BM25" s="59">
        <v>6.0773300235973855E-4</v>
      </c>
      <c r="BN25" s="59">
        <f t="shared" si="5"/>
        <v>0</v>
      </c>
      <c r="BP25">
        <v>0</v>
      </c>
      <c r="BQ25">
        <v>6.0773300235973855E-4</v>
      </c>
    </row>
    <row r="26" spans="3:69">
      <c r="D26" s="20">
        <v>0.05</v>
      </c>
      <c r="E26" s="21">
        <f t="shared" si="6"/>
        <v>1.2381032680829673</v>
      </c>
      <c r="F26">
        <v>1.2420209294633</v>
      </c>
      <c r="G26">
        <v>1.2801815710280751</v>
      </c>
      <c r="H26">
        <v>1.219794085580304</v>
      </c>
      <c r="I26">
        <v>1.2474403905694871</v>
      </c>
      <c r="J26">
        <v>1.205019258529757</v>
      </c>
      <c r="K26">
        <v>1.263008134336586</v>
      </c>
      <c r="L26">
        <v>1.2514455113976251</v>
      </c>
      <c r="M26">
        <v>1.1930279170397231</v>
      </c>
      <c r="N26">
        <v>1.2586912347206209</v>
      </c>
      <c r="O26">
        <v>1.2242583371027871</v>
      </c>
      <c r="P26">
        <v>1.2178004441675729</v>
      </c>
      <c r="Q26">
        <v>1.2473780252515509</v>
      </c>
      <c r="R26">
        <v>1.2093574283551121</v>
      </c>
      <c r="S26">
        <v>1.306334019721912</v>
      </c>
      <c r="T26">
        <v>1.2057917339800981</v>
      </c>
      <c r="V26">
        <v>1</v>
      </c>
      <c r="W26" s="20">
        <v>0.01</v>
      </c>
      <c r="X26" s="19">
        <f t="shared" ref="X26:X41" si="7">AVERAGE(Y26:AM26)</f>
        <v>7.407717400635247E-2</v>
      </c>
      <c r="Y26">
        <v>0.113314447592068</v>
      </c>
      <c r="Z26">
        <v>8.2152974504249299E-2</v>
      </c>
      <c r="AA26">
        <v>4.8158640226628892E-2</v>
      </c>
      <c r="AB26">
        <v>5.3824362606232287E-2</v>
      </c>
      <c r="AC26">
        <v>6.25E-2</v>
      </c>
      <c r="AD26">
        <v>6.5155807365439092E-2</v>
      </c>
      <c r="AE26">
        <v>6.79886685552408E-2</v>
      </c>
      <c r="AF26">
        <v>8.2152974504249299E-2</v>
      </c>
      <c r="AG26">
        <v>8.2152974504249299E-2</v>
      </c>
      <c r="AH26">
        <v>8.2386363636363633E-2</v>
      </c>
      <c r="AI26">
        <v>7.9320113314447591E-2</v>
      </c>
      <c r="AJ26">
        <v>6.79886685552408E-2</v>
      </c>
      <c r="AK26">
        <v>6.2322946175637391E-2</v>
      </c>
      <c r="AL26">
        <v>6.79886685552408E-2</v>
      </c>
      <c r="AM26">
        <v>9.375E-2</v>
      </c>
      <c r="AQ26">
        <v>0</v>
      </c>
      <c r="AR26">
        <v>6.0773416449345951E-6</v>
      </c>
      <c r="AS26" s="24">
        <f t="shared" si="2"/>
        <v>6.0773601120445164E-6</v>
      </c>
      <c r="AT26">
        <f t="shared" si="3"/>
        <v>6.0773416449345951E-6</v>
      </c>
      <c r="AU26">
        <f t="shared" si="4"/>
        <v>0</v>
      </c>
      <c r="AY26" s="6" t="s">
        <v>87</v>
      </c>
      <c r="AZ26" s="6">
        <f>AVERAGE(AZ11:AZ25)</f>
        <v>0.98057594285222982</v>
      </c>
      <c r="BA26" s="6">
        <f>AVERAGE(BA11:BA25)</f>
        <v>0.50198412698412698</v>
      </c>
      <c r="BM26" s="59">
        <v>6.0773416449345951E-4</v>
      </c>
      <c r="BN26" s="59">
        <f t="shared" si="5"/>
        <v>0</v>
      </c>
      <c r="BP26">
        <v>0</v>
      </c>
      <c r="BQ26">
        <v>6.0773416449345951E-4</v>
      </c>
    </row>
    <row r="27" spans="3:69">
      <c r="D27" s="20">
        <v>0.06</v>
      </c>
      <c r="E27" s="21">
        <f t="shared" si="6"/>
        <v>1.2350830132686081</v>
      </c>
      <c r="F27">
        <v>1.2408638223792181</v>
      </c>
      <c r="G27">
        <v>1.275750266114936</v>
      </c>
      <c r="H27">
        <v>1.228625972677853</v>
      </c>
      <c r="I27">
        <v>1.234966766606713</v>
      </c>
      <c r="J27">
        <v>1.198604043300147</v>
      </c>
      <c r="K27">
        <v>1.257803595904859</v>
      </c>
      <c r="L27">
        <v>1.2432050885708359</v>
      </c>
      <c r="M27">
        <v>1.189131652499885</v>
      </c>
      <c r="N27">
        <v>1.2540819996183881</v>
      </c>
      <c r="O27">
        <v>1.2251733563376379</v>
      </c>
      <c r="P27">
        <v>1.213591057402607</v>
      </c>
      <c r="Q27">
        <v>1.244308065308219</v>
      </c>
      <c r="R27">
        <v>1.2136990929285121</v>
      </c>
      <c r="S27">
        <v>1.3082598088589661</v>
      </c>
      <c r="T27">
        <v>1.198180610520345</v>
      </c>
      <c r="V27">
        <v>2</v>
      </c>
      <c r="W27" s="20">
        <v>0.05</v>
      </c>
      <c r="X27" s="19">
        <f t="shared" si="7"/>
        <v>0.26077345694909437</v>
      </c>
      <c r="Y27">
        <v>0.25495750708215298</v>
      </c>
      <c r="Z27">
        <v>0.24079320113314451</v>
      </c>
      <c r="AA27">
        <v>0.26345609065155812</v>
      </c>
      <c r="AB27">
        <v>0.25495750708215298</v>
      </c>
      <c r="AC27">
        <v>0.28693181818181818</v>
      </c>
      <c r="AD27">
        <v>0.24929178470254959</v>
      </c>
      <c r="AE27">
        <v>0.26062322946175642</v>
      </c>
      <c r="AF27">
        <v>0.27762039660056659</v>
      </c>
      <c r="AG27">
        <v>0.25779036827195467</v>
      </c>
      <c r="AH27">
        <v>0.25852272727272729</v>
      </c>
      <c r="AI27">
        <v>0.28895184135977342</v>
      </c>
      <c r="AJ27">
        <v>0.2464589235127479</v>
      </c>
      <c r="AK27">
        <v>0.2719546742209632</v>
      </c>
      <c r="AL27">
        <v>0.24929178470254959</v>
      </c>
      <c r="AM27">
        <v>0.25</v>
      </c>
      <c r="AQ27">
        <v>4.4307708740234384E-3</v>
      </c>
      <c r="AR27">
        <v>6.098310530836433E-3</v>
      </c>
      <c r="AS27" s="24">
        <f t="shared" si="2"/>
        <v>1.6689307742068884E-3</v>
      </c>
      <c r="AT27">
        <f t="shared" si="3"/>
        <v>1.6675396568129946E-3</v>
      </c>
      <c r="AU27">
        <f t="shared" si="4"/>
        <v>0</v>
      </c>
      <c r="BM27" s="59">
        <v>0.60983105308364327</v>
      </c>
      <c r="BN27" s="59">
        <f t="shared" si="5"/>
        <v>0.61</v>
      </c>
      <c r="BP27">
        <v>0.44307708740234381</v>
      </c>
      <c r="BQ27">
        <v>0.60983105308364327</v>
      </c>
    </row>
    <row r="28" spans="3:69">
      <c r="D28" s="20">
        <v>7.0000000000000007E-2</v>
      </c>
      <c r="E28" s="21">
        <f t="shared" si="6"/>
        <v>1.2346745727588042</v>
      </c>
      <c r="F28">
        <v>1.240639520485632</v>
      </c>
      <c r="G28">
        <v>1.272337839400663</v>
      </c>
      <c r="H28">
        <v>1.2293631860720731</v>
      </c>
      <c r="I28">
        <v>1.2329454427958619</v>
      </c>
      <c r="J28">
        <v>1.199924402564164</v>
      </c>
      <c r="K28">
        <v>1.260000537425731</v>
      </c>
      <c r="L28">
        <v>1.2383544192404039</v>
      </c>
      <c r="M28">
        <v>1.1871896274444369</v>
      </c>
      <c r="N28">
        <v>1.2581608471834651</v>
      </c>
      <c r="O28">
        <v>1.2250569799947091</v>
      </c>
      <c r="P28">
        <v>1.210438649104383</v>
      </c>
      <c r="Q28">
        <v>1.248465477257872</v>
      </c>
      <c r="R28">
        <v>1.217935567061657</v>
      </c>
      <c r="S28">
        <v>1.304670819213317</v>
      </c>
      <c r="T28">
        <v>1.1946352761376879</v>
      </c>
      <c r="V28">
        <v>3</v>
      </c>
      <c r="W28" s="20">
        <v>0.06</v>
      </c>
      <c r="X28" s="19">
        <f t="shared" si="7"/>
        <v>0.26776547343119589</v>
      </c>
      <c r="Y28">
        <v>0.26345609065155812</v>
      </c>
      <c r="Z28">
        <v>0.2464589235127479</v>
      </c>
      <c r="AA28">
        <v>0.26912181303116139</v>
      </c>
      <c r="AB28">
        <v>0.26345609065155812</v>
      </c>
      <c r="AC28">
        <v>0.30681818181818182</v>
      </c>
      <c r="AD28">
        <v>0.26062322946175642</v>
      </c>
      <c r="AE28">
        <v>0.26345609065155812</v>
      </c>
      <c r="AF28">
        <v>0.29178470254957511</v>
      </c>
      <c r="AG28">
        <v>0.26062322946175642</v>
      </c>
      <c r="AH28">
        <v>0.25284090909090912</v>
      </c>
      <c r="AI28">
        <v>0.29461756373937681</v>
      </c>
      <c r="AJ28">
        <v>0.25495750708215298</v>
      </c>
      <c r="AK28">
        <v>0.27762039660056659</v>
      </c>
      <c r="AL28">
        <v>0.25212464589235128</v>
      </c>
      <c r="AM28">
        <v>0.25852272727272729</v>
      </c>
      <c r="AQ28">
        <v>0</v>
      </c>
      <c r="AR28">
        <v>1.9272180528874809E-4</v>
      </c>
      <c r="AS28" s="24">
        <f t="shared" si="2"/>
        <v>1.9274037732897042E-4</v>
      </c>
      <c r="AT28">
        <f t="shared" si="3"/>
        <v>1.9272180528874809E-4</v>
      </c>
      <c r="AU28">
        <f t="shared" si="4"/>
        <v>0</v>
      </c>
      <c r="BM28" s="59">
        <v>1.9272180528874819E-2</v>
      </c>
      <c r="BN28" s="59">
        <f t="shared" si="5"/>
        <v>0.02</v>
      </c>
      <c r="BP28">
        <v>0</v>
      </c>
      <c r="BQ28">
        <v>1.9272180528874819E-2</v>
      </c>
    </row>
    <row r="29" spans="3:69">
      <c r="D29" s="20">
        <v>0.08</v>
      </c>
      <c r="E29" s="21">
        <f t="shared" si="6"/>
        <v>1.2317579224264168</v>
      </c>
      <c r="F29">
        <v>1.2382431055269441</v>
      </c>
      <c r="G29">
        <v>1.2657183996790411</v>
      </c>
      <c r="H29">
        <v>1.2279640856435501</v>
      </c>
      <c r="I29">
        <v>1.2296959620540699</v>
      </c>
      <c r="J29">
        <v>1.197998337527991</v>
      </c>
      <c r="K29">
        <v>1.260786721354767</v>
      </c>
      <c r="L29">
        <v>1.233335971783168</v>
      </c>
      <c r="M29">
        <v>1.178933506917982</v>
      </c>
      <c r="N29">
        <v>1.2586491977484739</v>
      </c>
      <c r="O29">
        <v>1.2240194956365491</v>
      </c>
      <c r="P29">
        <v>1.2000142689844859</v>
      </c>
      <c r="Q29">
        <v>1.2511730323903381</v>
      </c>
      <c r="R29">
        <v>1.2152992067553481</v>
      </c>
      <c r="S29">
        <v>1.2991757251057621</v>
      </c>
      <c r="T29">
        <v>1.19536181928778</v>
      </c>
      <c r="V29">
        <v>4</v>
      </c>
      <c r="W29" s="20">
        <v>7.0000000000000007E-2</v>
      </c>
      <c r="X29" s="19">
        <f t="shared" si="7"/>
        <v>0.26512361576100957</v>
      </c>
      <c r="Y29">
        <v>0.25495750708215298</v>
      </c>
      <c r="Z29">
        <v>0.2464589235127479</v>
      </c>
      <c r="AA29">
        <v>0.26345609065155812</v>
      </c>
      <c r="AB29">
        <v>0.26345609065155812</v>
      </c>
      <c r="AC29">
        <v>0.30681818181818182</v>
      </c>
      <c r="AD29">
        <v>0.26345609065155812</v>
      </c>
      <c r="AE29">
        <v>0.26628895184135981</v>
      </c>
      <c r="AF29">
        <v>0.28611898016997173</v>
      </c>
      <c r="AG29">
        <v>0.25779036827195467</v>
      </c>
      <c r="AH29">
        <v>0.25</v>
      </c>
      <c r="AI29">
        <v>0.29461756373937681</v>
      </c>
      <c r="AJ29">
        <v>0.2436260623229462</v>
      </c>
      <c r="AK29">
        <v>0.26345609065155812</v>
      </c>
      <c r="AL29">
        <v>0.2436260623229462</v>
      </c>
      <c r="AM29">
        <v>0.27272727272727271</v>
      </c>
      <c r="AQ29">
        <v>0</v>
      </c>
      <c r="AR29">
        <v>6.0773300236023806E-6</v>
      </c>
      <c r="AS29" s="24">
        <f t="shared" si="2"/>
        <v>6.0773484906739839E-6</v>
      </c>
      <c r="AT29">
        <f t="shared" si="3"/>
        <v>6.0773300236023806E-6</v>
      </c>
      <c r="AU29">
        <f t="shared" si="4"/>
        <v>0</v>
      </c>
      <c r="BM29" s="59">
        <v>6.0773300236023815E-4</v>
      </c>
      <c r="BN29" s="59">
        <f t="shared" si="5"/>
        <v>0</v>
      </c>
      <c r="BP29">
        <v>0</v>
      </c>
      <c r="BQ29">
        <v>6.0773300236023815E-4</v>
      </c>
    </row>
    <row r="30" spans="3:69">
      <c r="D30" s="20">
        <v>0.09</v>
      </c>
      <c r="E30" s="21">
        <f t="shared" si="6"/>
        <v>1.231869587587177</v>
      </c>
      <c r="F30">
        <v>1.2369739567520921</v>
      </c>
      <c r="G30">
        <v>1.2602605127306541</v>
      </c>
      <c r="H30">
        <v>1.230293341162142</v>
      </c>
      <c r="I30">
        <v>1.2374647547626241</v>
      </c>
      <c r="J30">
        <v>1.1958889730071309</v>
      </c>
      <c r="K30">
        <v>1.259504252007138</v>
      </c>
      <c r="L30">
        <v>1.2375826685470259</v>
      </c>
      <c r="M30">
        <v>1.1761844214368371</v>
      </c>
      <c r="N30">
        <v>1.255764647117928</v>
      </c>
      <c r="O30">
        <v>1.2252409540182509</v>
      </c>
      <c r="P30">
        <v>1.1994603306947991</v>
      </c>
      <c r="Q30">
        <v>1.2561045181427399</v>
      </c>
      <c r="R30">
        <v>1.20953517282293</v>
      </c>
      <c r="S30">
        <v>1.3010674841561749</v>
      </c>
      <c r="T30">
        <v>1.1967178264491889</v>
      </c>
      <c r="V30">
        <v>5</v>
      </c>
      <c r="W30" s="20">
        <v>0.08</v>
      </c>
      <c r="X30" s="19">
        <f t="shared" si="7"/>
        <v>0.26625676023693029</v>
      </c>
      <c r="Y30">
        <v>0.26345609065155812</v>
      </c>
      <c r="Z30">
        <v>0.23796033994334281</v>
      </c>
      <c r="AA30">
        <v>0.26628895184135981</v>
      </c>
      <c r="AB30">
        <v>0.26062322946175642</v>
      </c>
      <c r="AC30">
        <v>0.3125</v>
      </c>
      <c r="AD30">
        <v>0.26062322946175642</v>
      </c>
      <c r="AE30">
        <v>0.26912181303116139</v>
      </c>
      <c r="AF30">
        <v>0.28611898016997173</v>
      </c>
      <c r="AG30">
        <v>0.26062322946175642</v>
      </c>
      <c r="AH30">
        <v>0.25284090909090912</v>
      </c>
      <c r="AI30">
        <v>0.30594900849858359</v>
      </c>
      <c r="AJ30">
        <v>0.2464589235127479</v>
      </c>
      <c r="AK30">
        <v>0.26345609065155812</v>
      </c>
      <c r="AL30">
        <v>0.2436260623229462</v>
      </c>
      <c r="AM30">
        <v>0.26420454545454553</v>
      </c>
      <c r="AQ30">
        <v>4.2667388916015618E-2</v>
      </c>
      <c r="AR30">
        <v>5.2833490354769128E-2</v>
      </c>
      <c r="AS30" s="24">
        <f t="shared" si="2"/>
        <v>1.0217951804390049E-2</v>
      </c>
      <c r="AT30">
        <f t="shared" si="3"/>
        <v>1.016610143875351E-2</v>
      </c>
      <c r="AU30">
        <f t="shared" si="4"/>
        <v>0</v>
      </c>
      <c r="BM30" s="59">
        <v>5.2833490354769133</v>
      </c>
      <c r="BN30" s="59">
        <f t="shared" si="5"/>
        <v>5.28</v>
      </c>
      <c r="BP30">
        <v>4.2667388916015616</v>
      </c>
      <c r="BQ30">
        <v>5.2833490354769133</v>
      </c>
    </row>
    <row r="31" spans="3:69">
      <c r="D31" s="20">
        <v>0.1</v>
      </c>
      <c r="E31" s="21">
        <f t="shared" si="6"/>
        <v>1.2338268296423218</v>
      </c>
      <c r="F31">
        <v>1.2337047271109589</v>
      </c>
      <c r="G31">
        <v>1.2614798205405611</v>
      </c>
      <c r="H31">
        <v>1.2323720161071581</v>
      </c>
      <c r="I31">
        <v>1.2456999531769279</v>
      </c>
      <c r="J31">
        <v>1.196393961968343</v>
      </c>
      <c r="K31">
        <v>1.26023895898317</v>
      </c>
      <c r="L31">
        <v>1.244472403324792</v>
      </c>
      <c r="M31">
        <v>1.186271455066026</v>
      </c>
      <c r="N31">
        <v>1.2514132753067191</v>
      </c>
      <c r="O31">
        <v>1.227588618222716</v>
      </c>
      <c r="P31">
        <v>1.205033363882408</v>
      </c>
      <c r="Q31">
        <v>1.2583333645531951</v>
      </c>
      <c r="R31">
        <v>1.2008640791562259</v>
      </c>
      <c r="S31">
        <v>1.306141975254338</v>
      </c>
      <c r="T31">
        <v>1.1973944719812899</v>
      </c>
      <c r="V31">
        <v>6</v>
      </c>
      <c r="W31" s="20">
        <v>0.09</v>
      </c>
      <c r="X31" s="19">
        <f t="shared" si="7"/>
        <v>0.26814748047042669</v>
      </c>
      <c r="Y31">
        <v>0.26628895184135981</v>
      </c>
      <c r="Z31">
        <v>0.24079320113314451</v>
      </c>
      <c r="AA31">
        <v>0.26912181303116139</v>
      </c>
      <c r="AB31">
        <v>0.26062322946175642</v>
      </c>
      <c r="AC31">
        <v>0.31818181818181818</v>
      </c>
      <c r="AD31">
        <v>0.26345609065155812</v>
      </c>
      <c r="AE31">
        <v>0.26062322946175642</v>
      </c>
      <c r="AF31">
        <v>0.29178470254957511</v>
      </c>
      <c r="AG31">
        <v>0.26062322946175642</v>
      </c>
      <c r="AH31">
        <v>0.25568181818181818</v>
      </c>
      <c r="AI31">
        <v>0.30878186968838528</v>
      </c>
      <c r="AJ31">
        <v>0.2436260623229462</v>
      </c>
      <c r="AK31">
        <v>0.26628895184135981</v>
      </c>
      <c r="AL31">
        <v>0.24929178470254959</v>
      </c>
      <c r="AM31">
        <v>0.26704545454545447</v>
      </c>
      <c r="AQ31">
        <v>5.4189682006835938E-2</v>
      </c>
      <c r="AR31">
        <v>2.7638291087724101E-2</v>
      </c>
      <c r="AS31" s="24">
        <f t="shared" si="2"/>
        <v>2.6202001824555794E-2</v>
      </c>
      <c r="AT31">
        <f t="shared" si="3"/>
        <v>2.6551390919111836E-2</v>
      </c>
      <c r="AU31">
        <f t="shared" si="4"/>
        <v>0</v>
      </c>
      <c r="BM31" s="59">
        <v>2.7638291087724109</v>
      </c>
      <c r="BN31" s="59">
        <f t="shared" si="5"/>
        <v>2.76</v>
      </c>
      <c r="BP31">
        <v>5.4189682006835938</v>
      </c>
      <c r="BQ31">
        <v>2.7638291087724109</v>
      </c>
    </row>
    <row r="32" spans="3:69">
      <c r="D32" s="20">
        <v>0.11</v>
      </c>
      <c r="E32" s="21">
        <f t="shared" si="6"/>
        <v>1.2359228581266302</v>
      </c>
      <c r="F32">
        <v>1.235654552659293</v>
      </c>
      <c r="G32">
        <v>1.2666044514311281</v>
      </c>
      <c r="H32">
        <v>1.2349060446925459</v>
      </c>
      <c r="I32">
        <v>1.2474117615938249</v>
      </c>
      <c r="J32">
        <v>1.2016992487544911</v>
      </c>
      <c r="K32">
        <v>1.261663084174419</v>
      </c>
      <c r="L32">
        <v>1.244540491616289</v>
      </c>
      <c r="M32">
        <v>1.1922366948266021</v>
      </c>
      <c r="N32">
        <v>1.2537189318536339</v>
      </c>
      <c r="O32">
        <v>1.227534210514899</v>
      </c>
      <c r="P32">
        <v>1.2026596627467689</v>
      </c>
      <c r="Q32">
        <v>1.258841187221396</v>
      </c>
      <c r="R32">
        <v>1.2058435082065091</v>
      </c>
      <c r="S32">
        <v>1.3081168417239351</v>
      </c>
      <c r="T32">
        <v>1.1974121998837199</v>
      </c>
      <c r="V32">
        <v>7</v>
      </c>
      <c r="W32" s="20">
        <v>0.1</v>
      </c>
      <c r="X32" s="19">
        <f t="shared" si="7"/>
        <v>0.26625676023693023</v>
      </c>
      <c r="Y32">
        <v>0.26628895184135981</v>
      </c>
      <c r="Z32">
        <v>0.2436260623229462</v>
      </c>
      <c r="AA32">
        <v>0.26628895184135981</v>
      </c>
      <c r="AB32">
        <v>0.25779036827195467</v>
      </c>
      <c r="AC32">
        <v>0.31534090909090912</v>
      </c>
      <c r="AD32">
        <v>0.25779036827195467</v>
      </c>
      <c r="AE32">
        <v>0.26345609065155812</v>
      </c>
      <c r="AF32">
        <v>0.28895184135977342</v>
      </c>
      <c r="AG32">
        <v>0.25779036827195467</v>
      </c>
      <c r="AH32">
        <v>0.25284090909090912</v>
      </c>
      <c r="AI32">
        <v>0.3002832861189802</v>
      </c>
      <c r="AJ32">
        <v>0.2436260623229462</v>
      </c>
      <c r="AK32">
        <v>0.2719546742209632</v>
      </c>
      <c r="AL32">
        <v>0.2464589235127479</v>
      </c>
      <c r="AM32">
        <v>0.26136363636363641</v>
      </c>
      <c r="AQ32">
        <v>4.4862747192382813E-2</v>
      </c>
      <c r="AR32">
        <v>4.4619198578980161E-2</v>
      </c>
      <c r="AS32" s="24">
        <f t="shared" si="2"/>
        <v>2.4351895784665651E-4</v>
      </c>
      <c r="AT32">
        <f t="shared" si="3"/>
        <v>2.4354861340265127E-4</v>
      </c>
      <c r="AU32">
        <f t="shared" si="4"/>
        <v>1</v>
      </c>
      <c r="BM32" s="59">
        <v>4.4619198578980157</v>
      </c>
      <c r="BN32" s="59">
        <f t="shared" si="5"/>
        <v>4.46</v>
      </c>
      <c r="BP32">
        <v>4.4862747192382813</v>
      </c>
      <c r="BQ32">
        <v>4.4619198578980157</v>
      </c>
    </row>
    <row r="33" spans="4:69">
      <c r="D33" s="20">
        <v>0.12</v>
      </c>
      <c r="E33" s="21">
        <f t="shared" si="6"/>
        <v>1.2372798246301178</v>
      </c>
      <c r="F33">
        <v>1.2383547259159311</v>
      </c>
      <c r="G33">
        <v>1.269120056839633</v>
      </c>
      <c r="H33">
        <v>1.2350472613988781</v>
      </c>
      <c r="I33">
        <v>1.24767175691385</v>
      </c>
      <c r="J33">
        <v>1.20226549585005</v>
      </c>
      <c r="K33">
        <v>1.2638247789265531</v>
      </c>
      <c r="L33">
        <v>1.2434864186345</v>
      </c>
      <c r="M33">
        <v>1.1931145508040071</v>
      </c>
      <c r="N33">
        <v>1.2559690191973829</v>
      </c>
      <c r="O33">
        <v>1.228197938126907</v>
      </c>
      <c r="P33">
        <v>1.203404314053425</v>
      </c>
      <c r="Q33">
        <v>1.2603196051950709</v>
      </c>
      <c r="R33">
        <v>1.2116558292872079</v>
      </c>
      <c r="S33">
        <v>1.3089531046946949</v>
      </c>
      <c r="T33">
        <v>1.1978125136136759</v>
      </c>
      <c r="V33">
        <v>8</v>
      </c>
      <c r="W33" s="20">
        <v>0.11</v>
      </c>
      <c r="X33" s="19">
        <f t="shared" si="7"/>
        <v>0.26606843935101726</v>
      </c>
      <c r="Y33">
        <v>0.26345609065155812</v>
      </c>
      <c r="Z33">
        <v>0.2436260623229462</v>
      </c>
      <c r="AA33">
        <v>0.26345609065155812</v>
      </c>
      <c r="AB33">
        <v>0.26345609065155812</v>
      </c>
      <c r="AC33">
        <v>0.31534090909090912</v>
      </c>
      <c r="AD33">
        <v>0.26345609065155812</v>
      </c>
      <c r="AE33">
        <v>0.26345609065155812</v>
      </c>
      <c r="AF33">
        <v>0.28611898016997173</v>
      </c>
      <c r="AG33">
        <v>0.25779036827195467</v>
      </c>
      <c r="AH33">
        <v>0.25</v>
      </c>
      <c r="AI33">
        <v>0.30311614730878189</v>
      </c>
      <c r="AJ33">
        <v>0.2436260623229462</v>
      </c>
      <c r="AK33">
        <v>0.26062322946175642</v>
      </c>
      <c r="AL33">
        <v>0.2464589235127479</v>
      </c>
      <c r="AM33">
        <v>0.26704545454545447</v>
      </c>
      <c r="AQ33">
        <v>6.5402984619140616E-3</v>
      </c>
      <c r="AR33">
        <v>1.0763783586071919E-2</v>
      </c>
      <c r="AS33" s="24">
        <f t="shared" si="2"/>
        <v>4.2324166070231194E-3</v>
      </c>
      <c r="AT33">
        <f t="shared" si="3"/>
        <v>4.2234851241578575E-3</v>
      </c>
      <c r="AU33">
        <f t="shared" si="4"/>
        <v>0</v>
      </c>
      <c r="BM33" s="59">
        <v>1.076378358607192</v>
      </c>
      <c r="BN33" s="59">
        <f t="shared" si="5"/>
        <v>1.08</v>
      </c>
      <c r="BP33">
        <v>0.65402984619140625</v>
      </c>
      <c r="BQ33">
        <v>1.076378358607192</v>
      </c>
    </row>
    <row r="34" spans="4:69">
      <c r="D34" s="20">
        <v>0.13</v>
      </c>
      <c r="E34" s="21">
        <f t="shared" si="6"/>
        <v>1.2373581225107424</v>
      </c>
      <c r="F34">
        <v>1.241550107846654</v>
      </c>
      <c r="G34">
        <v>1.268774118022999</v>
      </c>
      <c r="H34">
        <v>1.2336709085882711</v>
      </c>
      <c r="I34">
        <v>1.247626071885368</v>
      </c>
      <c r="J34">
        <v>1.201251948108403</v>
      </c>
      <c r="K34">
        <v>1.2627344824459541</v>
      </c>
      <c r="L34">
        <v>1.243413461623921</v>
      </c>
      <c r="M34">
        <v>1.1931321089405109</v>
      </c>
      <c r="N34">
        <v>1.2570823390513119</v>
      </c>
      <c r="O34">
        <v>1.2286100029500719</v>
      </c>
      <c r="P34">
        <v>1.202600864850855</v>
      </c>
      <c r="Q34">
        <v>1.2603875093913319</v>
      </c>
      <c r="R34">
        <v>1.2133437737879851</v>
      </c>
      <c r="S34">
        <v>1.309310857918802</v>
      </c>
      <c r="T34">
        <v>1.196883282248697</v>
      </c>
      <c r="V34">
        <v>9</v>
      </c>
      <c r="W34" s="20">
        <v>0.12</v>
      </c>
      <c r="X34" s="19">
        <f t="shared" si="7"/>
        <v>0.26569179757919137</v>
      </c>
      <c r="Y34">
        <v>0.26345609065155812</v>
      </c>
      <c r="Z34">
        <v>0.2436260623229462</v>
      </c>
      <c r="AA34">
        <v>0.26062322946175642</v>
      </c>
      <c r="AB34">
        <v>0.26062322946175642</v>
      </c>
      <c r="AC34">
        <v>0.31818181818181818</v>
      </c>
      <c r="AD34">
        <v>0.25779036827195467</v>
      </c>
      <c r="AE34">
        <v>0.26345609065155812</v>
      </c>
      <c r="AF34">
        <v>0.28611898016997173</v>
      </c>
      <c r="AG34">
        <v>0.25495750708215298</v>
      </c>
      <c r="AH34">
        <v>0.25284090909090912</v>
      </c>
      <c r="AI34">
        <v>0.3002832861189802</v>
      </c>
      <c r="AJ34">
        <v>0.2436260623229462</v>
      </c>
      <c r="AK34">
        <v>0.26628895184135981</v>
      </c>
      <c r="AL34">
        <v>0.2464589235127479</v>
      </c>
      <c r="AM34">
        <v>0.26704545454545447</v>
      </c>
      <c r="AQ34">
        <v>0</v>
      </c>
      <c r="AR34">
        <v>6.077330023623476E-6</v>
      </c>
      <c r="AS34" s="24">
        <f t="shared" si="2"/>
        <v>6.0773484906739839E-6</v>
      </c>
      <c r="AT34">
        <f t="shared" si="3"/>
        <v>6.077330023623476E-6</v>
      </c>
      <c r="AU34">
        <f t="shared" si="4"/>
        <v>0</v>
      </c>
      <c r="BM34" s="59">
        <v>6.0773300236234757E-4</v>
      </c>
      <c r="BN34" s="59">
        <f t="shared" si="5"/>
        <v>0</v>
      </c>
      <c r="BP34">
        <v>0</v>
      </c>
      <c r="BQ34">
        <v>6.0773300236234757E-4</v>
      </c>
    </row>
    <row r="35" spans="4:69">
      <c r="D35" s="20">
        <v>0.14000000000000001</v>
      </c>
      <c r="E35" s="21">
        <f t="shared" si="6"/>
        <v>1.2378119963155105</v>
      </c>
      <c r="F35">
        <v>1.2402866239718371</v>
      </c>
      <c r="G35">
        <v>1.2720877808565609</v>
      </c>
      <c r="H35">
        <v>1.2320810153278761</v>
      </c>
      <c r="I35">
        <v>1.2486695018425671</v>
      </c>
      <c r="J35">
        <v>1.201216762904382</v>
      </c>
      <c r="K35">
        <v>1.265989847732409</v>
      </c>
      <c r="L35">
        <v>1.2432002747872311</v>
      </c>
      <c r="M35">
        <v>1.194062856857365</v>
      </c>
      <c r="N35">
        <v>1.25682183345565</v>
      </c>
      <c r="O35">
        <v>1.2293500372757411</v>
      </c>
      <c r="P35">
        <v>1.2034256314326841</v>
      </c>
      <c r="Q35">
        <v>1.260127972218797</v>
      </c>
      <c r="R35">
        <v>1.213883973471148</v>
      </c>
      <c r="S35">
        <v>1.309125342187794</v>
      </c>
      <c r="T35">
        <v>1.196850490410613</v>
      </c>
      <c r="V35">
        <v>10</v>
      </c>
      <c r="W35" s="20">
        <v>0.13</v>
      </c>
      <c r="X35" s="19">
        <f t="shared" si="7"/>
        <v>0.26569126105245089</v>
      </c>
      <c r="Y35">
        <v>0.26345609065155812</v>
      </c>
      <c r="Z35">
        <v>0.24079320113314451</v>
      </c>
      <c r="AA35">
        <v>0.25779036827195467</v>
      </c>
      <c r="AB35">
        <v>0.26062322946175642</v>
      </c>
      <c r="AC35">
        <v>0.31534090909090912</v>
      </c>
      <c r="AD35">
        <v>0.26345609065155812</v>
      </c>
      <c r="AE35">
        <v>0.26062322946175642</v>
      </c>
      <c r="AF35">
        <v>0.29178470254957511</v>
      </c>
      <c r="AG35">
        <v>0.25495750708215298</v>
      </c>
      <c r="AH35">
        <v>0.25284090909090912</v>
      </c>
      <c r="AI35">
        <v>0.3002832861189802</v>
      </c>
      <c r="AJ35">
        <v>0.2436260623229462</v>
      </c>
      <c r="AK35">
        <v>0.26628895184135981</v>
      </c>
      <c r="AL35">
        <v>0.2464589235127479</v>
      </c>
      <c r="AM35">
        <v>0.26704545454545447</v>
      </c>
      <c r="AQ35">
        <v>0.44270896911621088</v>
      </c>
      <c r="AR35">
        <v>0.43240357375795541</v>
      </c>
      <c r="AS35" s="24">
        <f t="shared" si="2"/>
        <v>1.0252476710045451E-2</v>
      </c>
      <c r="AT35">
        <f t="shared" si="3"/>
        <v>1.0305395358255476E-2</v>
      </c>
      <c r="AU35">
        <f t="shared" si="4"/>
        <v>1</v>
      </c>
      <c r="BM35" s="59">
        <v>43.240357375795533</v>
      </c>
      <c r="BN35" s="59">
        <f t="shared" si="5"/>
        <v>43.24</v>
      </c>
      <c r="BP35">
        <v>44.270896911621087</v>
      </c>
      <c r="BQ35">
        <v>43.240357375795533</v>
      </c>
    </row>
    <row r="36" spans="4:69">
      <c r="D36" s="20">
        <v>0.15</v>
      </c>
      <c r="E36" s="21">
        <f t="shared" si="6"/>
        <v>1.2381059258468154</v>
      </c>
      <c r="F36">
        <v>1.2399663198083051</v>
      </c>
      <c r="G36">
        <v>1.2710403524491689</v>
      </c>
      <c r="H36">
        <v>1.233084638023926</v>
      </c>
      <c r="I36">
        <v>1.247894732724484</v>
      </c>
      <c r="J36">
        <v>1.2042888987606339</v>
      </c>
      <c r="K36">
        <v>1.265093690973222</v>
      </c>
      <c r="L36">
        <v>1.244197618120926</v>
      </c>
      <c r="M36">
        <v>1.1942179093665151</v>
      </c>
      <c r="N36">
        <v>1.25750330150575</v>
      </c>
      <c r="O36">
        <v>1.22809794957828</v>
      </c>
      <c r="P36">
        <v>1.20650582808286</v>
      </c>
      <c r="Q36">
        <v>1.259466887506475</v>
      </c>
      <c r="R36">
        <v>1.213033924372928</v>
      </c>
      <c r="S36">
        <v>1.309459087157451</v>
      </c>
      <c r="T36">
        <v>1.1977377492713051</v>
      </c>
      <c r="V36">
        <v>11</v>
      </c>
      <c r="W36" s="20">
        <v>0.14000000000000001</v>
      </c>
      <c r="X36" s="19">
        <f t="shared" si="7"/>
        <v>0.26644669070306465</v>
      </c>
      <c r="Y36">
        <v>0.26345609065155812</v>
      </c>
      <c r="Z36">
        <v>0.24079320113314451</v>
      </c>
      <c r="AA36">
        <v>0.26345609065155812</v>
      </c>
      <c r="AB36">
        <v>0.26062322946175642</v>
      </c>
      <c r="AC36">
        <v>0.32102272727272729</v>
      </c>
      <c r="AD36">
        <v>0.26062322946175642</v>
      </c>
      <c r="AE36">
        <v>0.26062322946175642</v>
      </c>
      <c r="AF36">
        <v>0.28611898016997173</v>
      </c>
      <c r="AG36">
        <v>0.25779036827195467</v>
      </c>
      <c r="AH36">
        <v>0.25</v>
      </c>
      <c r="AI36">
        <v>0.30878186968838528</v>
      </c>
      <c r="AJ36">
        <v>0.2464589235127479</v>
      </c>
      <c r="AK36">
        <v>0.26628895184135981</v>
      </c>
      <c r="AL36">
        <v>0.2464589235127479</v>
      </c>
      <c r="AM36">
        <v>0.26420454545454553</v>
      </c>
      <c r="AQ36">
        <v>7.62939453125E-6</v>
      </c>
      <c r="AR36">
        <v>2.0686902385236431E-5</v>
      </c>
      <c r="AS36" s="24">
        <f t="shared" si="2"/>
        <v>1.305759310361715E-5</v>
      </c>
      <c r="AT36">
        <f t="shared" si="3"/>
        <v>1.3057507853986431E-5</v>
      </c>
      <c r="AU36">
        <f t="shared" si="4"/>
        <v>0</v>
      </c>
      <c r="BM36" s="59">
        <v>2.0686902385236429E-3</v>
      </c>
      <c r="BN36" s="59">
        <f t="shared" si="5"/>
        <v>0</v>
      </c>
      <c r="BP36">
        <v>7.62939453125E-4</v>
      </c>
      <c r="BQ36">
        <v>2.0686902385236429E-3</v>
      </c>
    </row>
    <row r="37" spans="4:69">
      <c r="D37" s="20">
        <v>0.25</v>
      </c>
      <c r="E37" s="21">
        <f t="shared" si="6"/>
        <v>1.2376036630345513</v>
      </c>
      <c r="F37">
        <v>1.240901136643866</v>
      </c>
      <c r="G37">
        <v>1.2692479261423011</v>
      </c>
      <c r="H37">
        <v>1.234481368689708</v>
      </c>
      <c r="I37">
        <v>1.2489686714417441</v>
      </c>
      <c r="J37">
        <v>1.2026153881061159</v>
      </c>
      <c r="K37">
        <v>1.26395693686681</v>
      </c>
      <c r="L37">
        <v>1.2428429193158359</v>
      </c>
      <c r="M37">
        <v>1.194055589111813</v>
      </c>
      <c r="N37">
        <v>1.256942327426863</v>
      </c>
      <c r="O37">
        <v>1.2265277597331721</v>
      </c>
      <c r="P37">
        <v>1.205198058437684</v>
      </c>
      <c r="Q37">
        <v>1.2602361842392751</v>
      </c>
      <c r="R37">
        <v>1.2121349608339009</v>
      </c>
      <c r="S37">
        <v>1.30980641598814</v>
      </c>
      <c r="T37">
        <v>1.196139302541039</v>
      </c>
      <c r="V37">
        <v>12</v>
      </c>
      <c r="W37" s="20">
        <v>0.15</v>
      </c>
      <c r="X37" s="19">
        <f t="shared" si="7"/>
        <v>0.26587904541162333</v>
      </c>
      <c r="Y37">
        <v>0.26345609065155812</v>
      </c>
      <c r="Z37">
        <v>0.24079320113314451</v>
      </c>
      <c r="AA37">
        <v>0.26628895184135981</v>
      </c>
      <c r="AB37">
        <v>0.26345609065155812</v>
      </c>
      <c r="AC37">
        <v>0.31534090909090912</v>
      </c>
      <c r="AD37">
        <v>0.25779036827195467</v>
      </c>
      <c r="AE37">
        <v>0.26628895184135981</v>
      </c>
      <c r="AF37">
        <v>0.28895184135977342</v>
      </c>
      <c r="AG37">
        <v>0.25779036827195467</v>
      </c>
      <c r="AH37">
        <v>0.25</v>
      </c>
      <c r="AI37">
        <v>0.3002832861189802</v>
      </c>
      <c r="AJ37">
        <v>0.2436260623229462</v>
      </c>
      <c r="AK37">
        <v>0.26345609065155812</v>
      </c>
      <c r="AL37">
        <v>0.2464589235127479</v>
      </c>
      <c r="AM37">
        <v>0.26420454545454553</v>
      </c>
      <c r="AQ37">
        <v>2.0751953125E-3</v>
      </c>
      <c r="AR37">
        <v>2.5782715923283202E-4</v>
      </c>
      <c r="AS37" s="24">
        <f t="shared" si="2"/>
        <v>1.8157177397192352E-3</v>
      </c>
      <c r="AT37">
        <f t="shared" si="3"/>
        <v>1.817368153267168E-3</v>
      </c>
      <c r="AU37">
        <f t="shared" si="4"/>
        <v>0</v>
      </c>
      <c r="BM37" s="59">
        <v>2.5782715923283201E-2</v>
      </c>
      <c r="BN37" s="59">
        <f t="shared" si="5"/>
        <v>0.03</v>
      </c>
      <c r="BP37">
        <v>0.20751953125</v>
      </c>
      <c r="BQ37">
        <v>2.5782715923283201E-2</v>
      </c>
    </row>
    <row r="38" spans="4:69">
      <c r="D38" s="20">
        <v>0.5</v>
      </c>
      <c r="E38" s="21">
        <f t="shared" si="6"/>
        <v>1.2374726528724558</v>
      </c>
      <c r="F38">
        <v>1.235272518191971</v>
      </c>
      <c r="G38">
        <v>1.2724124043999601</v>
      </c>
      <c r="H38">
        <v>1.233453936425019</v>
      </c>
      <c r="I38">
        <v>1.2491284682261179</v>
      </c>
      <c r="J38">
        <v>1.200970295839239</v>
      </c>
      <c r="K38">
        <v>1.2647459954523139</v>
      </c>
      <c r="L38">
        <v>1.2397081350522381</v>
      </c>
      <c r="M38">
        <v>1.19109912253587</v>
      </c>
      <c r="N38">
        <v>1.2568542360801449</v>
      </c>
      <c r="O38">
        <v>1.230321299734046</v>
      </c>
      <c r="P38">
        <v>1.2085778405781711</v>
      </c>
      <c r="Q38">
        <v>1.257017634685389</v>
      </c>
      <c r="R38">
        <v>1.2153590163269239</v>
      </c>
      <c r="S38">
        <v>1.310421234829825</v>
      </c>
      <c r="T38">
        <v>1.196747654729607</v>
      </c>
      <c r="V38">
        <v>13</v>
      </c>
      <c r="W38" s="20">
        <v>0.25</v>
      </c>
      <c r="X38" s="19">
        <f t="shared" si="7"/>
        <v>0.26512415228775005</v>
      </c>
      <c r="Y38">
        <v>0.26345609065155812</v>
      </c>
      <c r="Z38">
        <v>0.24079320113314451</v>
      </c>
      <c r="AA38">
        <v>0.26062322946175642</v>
      </c>
      <c r="AB38">
        <v>0.25779036827195467</v>
      </c>
      <c r="AC38">
        <v>0.31534090909090912</v>
      </c>
      <c r="AD38">
        <v>0.25779036827195467</v>
      </c>
      <c r="AE38">
        <v>0.26628895184135981</v>
      </c>
      <c r="AF38">
        <v>0.28611898016997173</v>
      </c>
      <c r="AG38">
        <v>0.25495750708215298</v>
      </c>
      <c r="AH38">
        <v>0.25</v>
      </c>
      <c r="AI38">
        <v>0.30594900849858359</v>
      </c>
      <c r="AJ38">
        <v>0.24079320113314451</v>
      </c>
      <c r="AK38">
        <v>0.26628895184135981</v>
      </c>
      <c r="AL38">
        <v>0.2436260623229462</v>
      </c>
      <c r="AM38">
        <v>0.26704545454545447</v>
      </c>
      <c r="AQ38">
        <v>5.992889404296875E-3</v>
      </c>
      <c r="AR38">
        <v>9.6531185291887662E-3</v>
      </c>
      <c r="AS38" s="24">
        <f t="shared" si="2"/>
        <v>3.6669359438502077E-3</v>
      </c>
      <c r="AT38">
        <f t="shared" si="3"/>
        <v>3.6602291248918912E-3</v>
      </c>
      <c r="AU38">
        <f t="shared" si="4"/>
        <v>0</v>
      </c>
      <c r="BM38" s="59">
        <v>0.96531185291887667</v>
      </c>
      <c r="BN38" s="59">
        <f t="shared" si="5"/>
        <v>0.97</v>
      </c>
      <c r="BP38">
        <v>0.5992889404296875</v>
      </c>
      <c r="BQ38">
        <v>0.96531185291887667</v>
      </c>
    </row>
    <row r="39" spans="4:69">
      <c r="D39" s="20">
        <v>1</v>
      </c>
      <c r="E39" s="21">
        <f t="shared" si="6"/>
        <v>1.240832860520962</v>
      </c>
      <c r="F39">
        <v>1.2467094780066259</v>
      </c>
      <c r="G39">
        <v>1.2729925568453291</v>
      </c>
      <c r="H39">
        <v>1.232740972225465</v>
      </c>
      <c r="I39">
        <v>1.2544906057470899</v>
      </c>
      <c r="J39">
        <v>1.2090512414779211</v>
      </c>
      <c r="K39">
        <v>1.2713692135811629</v>
      </c>
      <c r="L39">
        <v>1.2501606292233669</v>
      </c>
      <c r="M39">
        <v>1.1908303352982541</v>
      </c>
      <c r="N39">
        <v>1.2634065686930971</v>
      </c>
      <c r="O39">
        <v>1.227727764124771</v>
      </c>
      <c r="P39">
        <v>1.21557859122818</v>
      </c>
      <c r="Q39">
        <v>1.2529843390561759</v>
      </c>
      <c r="R39">
        <v>1.212124306634031</v>
      </c>
      <c r="S39">
        <v>1.3122324953080891</v>
      </c>
      <c r="T39">
        <v>1.2000938103648731</v>
      </c>
      <c r="V39">
        <v>14</v>
      </c>
      <c r="W39" s="20">
        <v>0.5</v>
      </c>
      <c r="X39" s="19">
        <f t="shared" si="7"/>
        <v>0.26569179757919137</v>
      </c>
      <c r="Y39">
        <v>0.26628895184135981</v>
      </c>
      <c r="Z39">
        <v>0.24079320113314451</v>
      </c>
      <c r="AA39">
        <v>0.26912181303116139</v>
      </c>
      <c r="AB39">
        <v>0.25212464589235128</v>
      </c>
      <c r="AC39">
        <v>0.31534090909090912</v>
      </c>
      <c r="AD39">
        <v>0.26062322946175642</v>
      </c>
      <c r="AE39">
        <v>0.26345609065155812</v>
      </c>
      <c r="AF39">
        <v>0.28611898016997173</v>
      </c>
      <c r="AG39">
        <v>0.25495750708215298</v>
      </c>
      <c r="AH39">
        <v>0.25284090909090912</v>
      </c>
      <c r="AI39">
        <v>0.3002832861189802</v>
      </c>
      <c r="AJ39">
        <v>0.24079320113314451</v>
      </c>
      <c r="AK39">
        <v>0.26628895184135981</v>
      </c>
      <c r="AL39">
        <v>0.2464589235127479</v>
      </c>
      <c r="AM39">
        <v>0.26988636363636359</v>
      </c>
      <c r="AQ39">
        <v>0</v>
      </c>
      <c r="AR39">
        <v>6.0773300236023806E-6</v>
      </c>
      <c r="AS39" s="24">
        <f t="shared" si="2"/>
        <v>6.0773484906739839E-6</v>
      </c>
      <c r="AT39">
        <f t="shared" si="3"/>
        <v>6.0773300236023806E-6</v>
      </c>
      <c r="AU39">
        <f t="shared" si="4"/>
        <v>0</v>
      </c>
      <c r="BM39" s="59">
        <v>6.0773300236023815E-4</v>
      </c>
      <c r="BN39" s="59">
        <f t="shared" si="5"/>
        <v>0</v>
      </c>
      <c r="BP39">
        <v>0</v>
      </c>
      <c r="BQ39">
        <v>6.0773300236023815E-4</v>
      </c>
    </row>
    <row r="40" spans="4:69">
      <c r="D40" s="20">
        <v>2</v>
      </c>
      <c r="E40" s="21">
        <f t="shared" si="6"/>
        <v>1.6730419471227895</v>
      </c>
      <c r="F40">
        <v>1.650650320002045</v>
      </c>
      <c r="G40">
        <v>1.672451535589341</v>
      </c>
      <c r="H40">
        <v>1.6729773341005949</v>
      </c>
      <c r="I40">
        <v>1.7010887462825499</v>
      </c>
      <c r="J40">
        <v>1.6829304863878181</v>
      </c>
      <c r="K40">
        <v>1.692750516904608</v>
      </c>
      <c r="L40">
        <v>1.6860263724080411</v>
      </c>
      <c r="M40">
        <v>1.643721450443991</v>
      </c>
      <c r="N40">
        <v>1.6455483548282239</v>
      </c>
      <c r="O40">
        <v>1.6840101474155089</v>
      </c>
      <c r="P40">
        <v>1.6377348790128019</v>
      </c>
      <c r="Q40">
        <v>1.667799189366131</v>
      </c>
      <c r="R40">
        <v>1.670071275362254</v>
      </c>
      <c r="S40">
        <v>1.733466796313031</v>
      </c>
      <c r="T40">
        <v>1.654401802424903</v>
      </c>
      <c r="V40">
        <v>15</v>
      </c>
      <c r="W40" s="20">
        <v>1</v>
      </c>
      <c r="X40" s="19">
        <f t="shared" si="7"/>
        <v>0.26568911494548891</v>
      </c>
      <c r="Y40">
        <v>0.26062322946175642</v>
      </c>
      <c r="Z40">
        <v>0.2436260623229462</v>
      </c>
      <c r="AA40">
        <v>0.27762039660056659</v>
      </c>
      <c r="AB40">
        <v>0.25495750708215298</v>
      </c>
      <c r="AC40">
        <v>0.30681818181818182</v>
      </c>
      <c r="AD40">
        <v>0.25779036827195467</v>
      </c>
      <c r="AE40">
        <v>0.2719546742209632</v>
      </c>
      <c r="AF40">
        <v>0.28895184135977342</v>
      </c>
      <c r="AG40">
        <v>0.25212464589235128</v>
      </c>
      <c r="AH40">
        <v>0.25</v>
      </c>
      <c r="AI40">
        <v>0.29745042492917839</v>
      </c>
      <c r="AJ40">
        <v>0.2464589235127479</v>
      </c>
      <c r="AK40">
        <v>0.26912181303116139</v>
      </c>
      <c r="AL40">
        <v>0.24079320113314451</v>
      </c>
      <c r="AM40">
        <v>0.26704545454545447</v>
      </c>
      <c r="AQ40">
        <v>0</v>
      </c>
      <c r="AR40">
        <v>6.0773300236095982E-6</v>
      </c>
      <c r="AS40" s="24">
        <f t="shared" si="2"/>
        <v>6.0773484906739839E-6</v>
      </c>
      <c r="AT40">
        <f t="shared" si="3"/>
        <v>6.0773300236095982E-6</v>
      </c>
      <c r="AU40">
        <f t="shared" si="4"/>
        <v>0</v>
      </c>
      <c r="BM40" s="59">
        <v>6.0773300236095979E-4</v>
      </c>
      <c r="BN40" s="59">
        <f t="shared" si="5"/>
        <v>0</v>
      </c>
      <c r="BP40">
        <v>0</v>
      </c>
      <c r="BQ40">
        <v>6.0773300236095979E-4</v>
      </c>
    </row>
    <row r="41" spans="4:69">
      <c r="W41" s="20">
        <v>2</v>
      </c>
      <c r="X41" s="19">
        <f t="shared" si="7"/>
        <v>2.078719203365096E-2</v>
      </c>
      <c r="Y41">
        <v>2.2662889518413599E-2</v>
      </c>
      <c r="Z41">
        <v>2.54957507082153E-2</v>
      </c>
      <c r="AA41">
        <v>1.4164305949008501E-2</v>
      </c>
      <c r="AB41">
        <v>2.54957507082153E-2</v>
      </c>
      <c r="AC41">
        <v>1.988636363636364E-2</v>
      </c>
      <c r="AD41">
        <v>2.2662889518413599E-2</v>
      </c>
      <c r="AE41">
        <v>1.1331444759206799E-2</v>
      </c>
      <c r="AF41">
        <v>3.1161473087818699E-2</v>
      </c>
      <c r="AG41">
        <v>2.2662889518413599E-2</v>
      </c>
      <c r="AH41">
        <v>1.4204545454545451E-2</v>
      </c>
      <c r="AI41">
        <v>2.2662889518413599E-2</v>
      </c>
      <c r="AJ41">
        <v>1.9830028328611901E-2</v>
      </c>
      <c r="AK41">
        <v>1.4164305949008501E-2</v>
      </c>
      <c r="AL41">
        <v>1.1331444759206799E-2</v>
      </c>
      <c r="AM41">
        <v>3.4090909090909088E-2</v>
      </c>
      <c r="AQ41">
        <v>0</v>
      </c>
      <c r="AR41">
        <v>6.0773300236362433E-6</v>
      </c>
      <c r="AS41" s="24">
        <f t="shared" si="2"/>
        <v>6.0773484906739839E-6</v>
      </c>
      <c r="AT41">
        <f t="shared" si="3"/>
        <v>6.0773300236362433E-6</v>
      </c>
      <c r="AU41">
        <f t="shared" si="4"/>
        <v>0</v>
      </c>
      <c r="BM41" s="59">
        <v>6.0773300236362433E-4</v>
      </c>
      <c r="BN41" s="59">
        <f t="shared" si="5"/>
        <v>0</v>
      </c>
      <c r="BP41">
        <v>0</v>
      </c>
      <c r="BQ41">
        <v>6.0773300236362433E-4</v>
      </c>
    </row>
    <row r="42" spans="4:69">
      <c r="AQ42">
        <v>0.48520278930664063</v>
      </c>
      <c r="AR42">
        <v>0.46824740928945718</v>
      </c>
      <c r="AS42" s="24">
        <f t="shared" si="2"/>
        <v>1.6812446532069734E-2</v>
      </c>
      <c r="AT42">
        <f t="shared" si="3"/>
        <v>1.6955380017183441E-2</v>
      </c>
      <c r="AU42">
        <f t="shared" si="4"/>
        <v>1</v>
      </c>
      <c r="BM42" s="59">
        <v>46.824740928945722</v>
      </c>
      <c r="BN42" s="59">
        <f t="shared" si="5"/>
        <v>46.82</v>
      </c>
      <c r="BP42">
        <v>48.520278930664063</v>
      </c>
      <c r="BQ42">
        <v>46.824740928945722</v>
      </c>
    </row>
    <row r="43" spans="4:69">
      <c r="AQ43">
        <v>1.4738082885742189E-2</v>
      </c>
      <c r="AR43">
        <v>1.5338023368000759E-2</v>
      </c>
      <c r="AS43" s="24">
        <f t="shared" si="2"/>
        <v>6.0012048254438888E-4</v>
      </c>
      <c r="AT43">
        <f t="shared" si="3"/>
        <v>5.9994048225857008E-4</v>
      </c>
      <c r="AU43">
        <f t="shared" si="4"/>
        <v>1</v>
      </c>
      <c r="BM43" s="59">
        <v>1.5338023368000759</v>
      </c>
      <c r="BN43" s="59">
        <f t="shared" si="5"/>
        <v>1.53</v>
      </c>
      <c r="BP43">
        <v>1.473808288574219</v>
      </c>
      <c r="BQ43">
        <v>1.5338023368000759</v>
      </c>
    </row>
    <row r="44" spans="4:69">
      <c r="D44" s="6" t="s">
        <v>37</v>
      </c>
      <c r="E44" t="s">
        <v>137</v>
      </c>
      <c r="W44" s="6" t="s">
        <v>78</v>
      </c>
      <c r="X44" t="s">
        <v>138</v>
      </c>
      <c r="AQ44">
        <v>1.7148971557617191E-2</v>
      </c>
      <c r="AR44">
        <v>1.1601823076011561E-2</v>
      </c>
      <c r="AS44" s="24">
        <f t="shared" si="2"/>
        <v>5.5317914624769277E-3</v>
      </c>
      <c r="AT44">
        <f t="shared" si="3"/>
        <v>5.5471484816056304E-3</v>
      </c>
      <c r="AU44">
        <f t="shared" si="4"/>
        <v>0</v>
      </c>
      <c r="BM44" s="59">
        <v>1.160182307601155</v>
      </c>
      <c r="BN44" s="59">
        <f t="shared" si="5"/>
        <v>1.1599999999999999</v>
      </c>
      <c r="BP44">
        <v>1.714897155761719</v>
      </c>
      <c r="BQ44">
        <v>1.160182307601155</v>
      </c>
    </row>
    <row r="45" spans="4:69">
      <c r="D45" s="22" t="s">
        <v>92</v>
      </c>
      <c r="E45" s="22" t="s">
        <v>23</v>
      </c>
      <c r="F45" s="22" t="s">
        <v>100</v>
      </c>
      <c r="G45" s="22" t="s">
        <v>101</v>
      </c>
      <c r="H45" s="22" t="s">
        <v>102</v>
      </c>
      <c r="I45" s="22" t="s">
        <v>103</v>
      </c>
      <c r="J45" s="22" t="s">
        <v>104</v>
      </c>
      <c r="K45" s="22" t="s">
        <v>105</v>
      </c>
      <c r="L45" s="22" t="s">
        <v>106</v>
      </c>
      <c r="M45" s="22" t="s">
        <v>107</v>
      </c>
      <c r="N45" s="22" t="s">
        <v>108</v>
      </c>
      <c r="O45" s="22" t="s">
        <v>109</v>
      </c>
      <c r="P45" s="22" t="s">
        <v>110</v>
      </c>
      <c r="Q45" s="22" t="s">
        <v>111</v>
      </c>
      <c r="R45" s="22" t="s">
        <v>112</v>
      </c>
      <c r="S45" s="22" t="s">
        <v>113</v>
      </c>
      <c r="T45" s="22" t="s">
        <v>114</v>
      </c>
      <c r="W45" s="22" t="s">
        <v>92</v>
      </c>
      <c r="X45" s="22" t="s">
        <v>23</v>
      </c>
      <c r="Y45" s="22" t="s">
        <v>100</v>
      </c>
      <c r="Z45" s="22" t="s">
        <v>101</v>
      </c>
      <c r="AA45" s="22" t="s">
        <v>102</v>
      </c>
      <c r="AB45" s="22" t="s">
        <v>103</v>
      </c>
      <c r="AC45" s="22" t="s">
        <v>104</v>
      </c>
      <c r="AD45" s="22" t="s">
        <v>105</v>
      </c>
      <c r="AE45" s="22" t="s">
        <v>106</v>
      </c>
      <c r="AF45" s="22" t="s">
        <v>107</v>
      </c>
      <c r="AG45" s="22" t="s">
        <v>108</v>
      </c>
      <c r="AH45" s="22" t="s">
        <v>109</v>
      </c>
      <c r="AI45" s="22" t="s">
        <v>110</v>
      </c>
      <c r="AJ45" s="22" t="s">
        <v>111</v>
      </c>
      <c r="AK45" s="22" t="s">
        <v>112</v>
      </c>
      <c r="AL45" s="22" t="s">
        <v>113</v>
      </c>
      <c r="AM45" s="22" t="s">
        <v>114</v>
      </c>
      <c r="AQ45">
        <v>2.010345458984375E-3</v>
      </c>
      <c r="AR45">
        <v>6.0773300236045803E-6</v>
      </c>
      <c r="AS45" s="24">
        <f t="shared" si="2"/>
        <v>2.002260924809996E-3</v>
      </c>
      <c r="AT45">
        <f t="shared" si="3"/>
        <v>2.0042681289607705E-3</v>
      </c>
      <c r="AU45">
        <f t="shared" si="4"/>
        <v>0</v>
      </c>
      <c r="BM45" s="59">
        <v>6.0773300236045802E-4</v>
      </c>
      <c r="BN45" s="59">
        <f t="shared" si="5"/>
        <v>0</v>
      </c>
      <c r="BP45">
        <v>0.2010345458984375</v>
      </c>
      <c r="BQ45">
        <v>6.0773300236045802E-4</v>
      </c>
    </row>
    <row r="46" spans="4:69">
      <c r="D46" s="22">
        <v>1</v>
      </c>
      <c r="E46" s="23">
        <f t="shared" ref="E46:E60" si="8">AVERAGE(F46:T46)</f>
        <v>1.5388360402609063</v>
      </c>
      <c r="F46">
        <v>1.5349204819266291</v>
      </c>
      <c r="G46">
        <v>1.5650611356959929</v>
      </c>
      <c r="H46">
        <v>1.5265860639671589</v>
      </c>
      <c r="I46">
        <v>1.552531394495934</v>
      </c>
      <c r="J46">
        <v>1.514775607660561</v>
      </c>
      <c r="K46">
        <v>1.565260166652215</v>
      </c>
      <c r="L46">
        <v>1.5580606715891649</v>
      </c>
      <c r="M46">
        <v>1.5010490951223201</v>
      </c>
      <c r="N46">
        <v>1.5050352841955881</v>
      </c>
      <c r="O46">
        <v>1.566087055949354</v>
      </c>
      <c r="P46">
        <v>1.4906088898082459</v>
      </c>
      <c r="Q46">
        <v>1.535600516502531</v>
      </c>
      <c r="R46">
        <v>1.527512552942897</v>
      </c>
      <c r="S46">
        <v>1.5895874643627861</v>
      </c>
      <c r="T46">
        <v>1.5498642230422151</v>
      </c>
      <c r="W46" s="22">
        <v>1</v>
      </c>
      <c r="X46" s="23">
        <f t="shared" ref="X46:X60" si="9">AVERAGE(Y46:AM46)</f>
        <v>3.9680444673362521E-2</v>
      </c>
      <c r="Y46">
        <v>5.6657223796034002E-2</v>
      </c>
      <c r="Z46">
        <v>4.2492917847025503E-2</v>
      </c>
      <c r="AA46">
        <v>3.1161473087818699E-2</v>
      </c>
      <c r="AB46">
        <v>3.39943342776204E-2</v>
      </c>
      <c r="AC46">
        <v>3.6931818181818177E-2</v>
      </c>
      <c r="AD46">
        <v>3.39943342776204E-2</v>
      </c>
      <c r="AE46">
        <v>3.9660056657223802E-2</v>
      </c>
      <c r="AF46">
        <v>5.0991501416430593E-2</v>
      </c>
      <c r="AG46">
        <v>3.39943342776204E-2</v>
      </c>
      <c r="AH46">
        <v>3.6931818181818177E-2</v>
      </c>
      <c r="AI46">
        <v>4.8158640226628892E-2</v>
      </c>
      <c r="AJ46">
        <v>4.8158640226628892E-2</v>
      </c>
      <c r="AK46">
        <v>5.0991501416430593E-2</v>
      </c>
      <c r="AL46">
        <v>1.69971671388102E-2</v>
      </c>
      <c r="AM46">
        <v>3.4090909090909088E-2</v>
      </c>
      <c r="AQ46">
        <v>1.88446044921875E-3</v>
      </c>
      <c r="AR46">
        <v>1.152216135072917E-3</v>
      </c>
      <c r="AS46" s="24">
        <f t="shared" si="2"/>
        <v>7.3197628870216879E-4</v>
      </c>
      <c r="AT46">
        <f t="shared" si="3"/>
        <v>7.32244314145833E-4</v>
      </c>
      <c r="AU46">
        <f t="shared" si="4"/>
        <v>0</v>
      </c>
      <c r="BM46" s="59">
        <v>0.11522161350729181</v>
      </c>
      <c r="BN46" s="59">
        <f t="shared" si="5"/>
        <v>0.12</v>
      </c>
      <c r="BP46">
        <v>0.188446044921875</v>
      </c>
      <c r="BQ46">
        <v>0.11522161350729181</v>
      </c>
    </row>
    <row r="47" spans="4:69">
      <c r="D47" s="22">
        <v>2</v>
      </c>
      <c r="E47" s="23">
        <f t="shared" si="8"/>
        <v>1.4073142649935706</v>
      </c>
      <c r="F47">
        <v>1.402475163479838</v>
      </c>
      <c r="G47">
        <v>1.440481455396138</v>
      </c>
      <c r="H47">
        <v>1.387604735945424</v>
      </c>
      <c r="I47">
        <v>1.398631841519457</v>
      </c>
      <c r="J47">
        <v>1.3918411374100459</v>
      </c>
      <c r="K47">
        <v>1.4388600054221119</v>
      </c>
      <c r="L47">
        <v>1.4299755843250881</v>
      </c>
      <c r="M47">
        <v>1.3709729900518861</v>
      </c>
      <c r="N47">
        <v>1.381557411930908</v>
      </c>
      <c r="O47">
        <v>1.428810902748987</v>
      </c>
      <c r="P47">
        <v>1.366349411600748</v>
      </c>
      <c r="Q47">
        <v>1.419135805510358</v>
      </c>
      <c r="R47">
        <v>1.400381558020998</v>
      </c>
      <c r="S47">
        <v>1.46092541636617</v>
      </c>
      <c r="T47">
        <v>1.3917105551754001</v>
      </c>
      <c r="W47" s="22">
        <v>2</v>
      </c>
      <c r="X47" s="23">
        <f t="shared" si="9"/>
        <v>0.15437859472916129</v>
      </c>
      <c r="Y47">
        <v>0.13314447592067991</v>
      </c>
      <c r="Z47">
        <v>0.1473087818696884</v>
      </c>
      <c r="AA47">
        <v>0.1784702549575071</v>
      </c>
      <c r="AB47">
        <v>0.1756373937677054</v>
      </c>
      <c r="AC47">
        <v>0.14204545454545461</v>
      </c>
      <c r="AD47">
        <v>0.15297450424929179</v>
      </c>
      <c r="AE47">
        <v>0.15297450424929179</v>
      </c>
      <c r="AF47">
        <v>0.16713881019830029</v>
      </c>
      <c r="AG47">
        <v>0.1643059490084986</v>
      </c>
      <c r="AH47">
        <v>0.14204545454545461</v>
      </c>
      <c r="AI47">
        <v>0.1784702549575071</v>
      </c>
      <c r="AJ47">
        <v>0.1246458923512748</v>
      </c>
      <c r="AK47">
        <v>0.1501416430594901</v>
      </c>
      <c r="AL47">
        <v>0.15580736543909349</v>
      </c>
      <c r="AM47">
        <v>0.1505681818181818</v>
      </c>
      <c r="AQ47">
        <v>0</v>
      </c>
      <c r="AR47">
        <v>6.0773300235846183E-6</v>
      </c>
      <c r="AS47" s="24">
        <f t="shared" si="2"/>
        <v>6.0773484906739839E-6</v>
      </c>
      <c r="AT47">
        <f t="shared" si="3"/>
        <v>6.0773300235846183E-6</v>
      </c>
      <c r="AU47">
        <f t="shared" si="4"/>
        <v>0</v>
      </c>
      <c r="BM47" s="59">
        <v>6.0773300235846179E-4</v>
      </c>
      <c r="BN47" s="59">
        <f t="shared" si="5"/>
        <v>0</v>
      </c>
      <c r="BP47">
        <v>0</v>
      </c>
      <c r="BQ47">
        <v>6.0773300235846179E-4</v>
      </c>
    </row>
    <row r="48" spans="4:69">
      <c r="D48" s="22">
        <v>3</v>
      </c>
      <c r="E48" s="23">
        <f t="shared" si="8"/>
        <v>1.3776799497172096</v>
      </c>
      <c r="F48">
        <v>1.3745223346671931</v>
      </c>
      <c r="G48">
        <v>1.4287960365133141</v>
      </c>
      <c r="H48">
        <v>1.348414380795526</v>
      </c>
      <c r="I48">
        <v>1.407870063856802</v>
      </c>
      <c r="J48">
        <v>1.3313510375048321</v>
      </c>
      <c r="K48">
        <v>1.3812284915517139</v>
      </c>
      <c r="L48">
        <v>1.4181443495553041</v>
      </c>
      <c r="M48">
        <v>1.350713704099386</v>
      </c>
      <c r="N48">
        <v>1.33938293757049</v>
      </c>
      <c r="O48">
        <v>1.3937055111389809</v>
      </c>
      <c r="P48">
        <v>1.3521172383316009</v>
      </c>
      <c r="Q48">
        <v>1.3705320936132861</v>
      </c>
      <c r="R48">
        <v>1.384006760285718</v>
      </c>
      <c r="S48">
        <v>1.4319826697189519</v>
      </c>
      <c r="T48">
        <v>1.3524316365550479</v>
      </c>
      <c r="W48" s="22">
        <v>3</v>
      </c>
      <c r="X48" s="23">
        <f t="shared" si="9"/>
        <v>0.20805112026783418</v>
      </c>
      <c r="Y48">
        <v>0.20113314447592071</v>
      </c>
      <c r="Z48">
        <v>0.1643059490084986</v>
      </c>
      <c r="AA48">
        <v>0.2181303116147309</v>
      </c>
      <c r="AB48">
        <v>0.22379603399433429</v>
      </c>
      <c r="AC48">
        <v>0.21875</v>
      </c>
      <c r="AD48">
        <v>0.20679886685552409</v>
      </c>
      <c r="AE48">
        <v>0.20679886685552409</v>
      </c>
      <c r="AF48">
        <v>0.22096317280453259</v>
      </c>
      <c r="AG48">
        <v>0.21246458923512751</v>
      </c>
      <c r="AH48">
        <v>0.20738636363636359</v>
      </c>
      <c r="AI48">
        <v>0.20679886685552409</v>
      </c>
      <c r="AJ48">
        <v>0.1926345609065156</v>
      </c>
      <c r="AK48">
        <v>0.22379603399433429</v>
      </c>
      <c r="AL48">
        <v>0.21246458923512751</v>
      </c>
      <c r="AM48">
        <v>0.20454545454545461</v>
      </c>
      <c r="AQ48">
        <v>2.09808349609375E-5</v>
      </c>
      <c r="AR48">
        <v>9.1901135435840738E-5</v>
      </c>
      <c r="AS48" s="24">
        <f t="shared" si="2"/>
        <v>7.0922815378771429E-5</v>
      </c>
      <c r="AT48">
        <f t="shared" si="3"/>
        <v>7.0920300474903238E-5</v>
      </c>
      <c r="AU48">
        <f t="shared" si="4"/>
        <v>0</v>
      </c>
      <c r="BM48" s="59">
        <v>9.1901135435840733E-3</v>
      </c>
      <c r="BN48" s="59">
        <f t="shared" si="5"/>
        <v>0.01</v>
      </c>
      <c r="BP48">
        <v>2.09808349609375E-3</v>
      </c>
      <c r="BQ48">
        <v>9.1901135435840733E-3</v>
      </c>
    </row>
    <row r="49" spans="4:69">
      <c r="D49" s="22">
        <v>4</v>
      </c>
      <c r="E49" s="23">
        <f t="shared" si="8"/>
        <v>1.3313470338013502</v>
      </c>
      <c r="F49">
        <v>1.3379865862949201</v>
      </c>
      <c r="G49">
        <v>1.3765545950776861</v>
      </c>
      <c r="H49">
        <v>1.2941119305697659</v>
      </c>
      <c r="I49">
        <v>1.3528739190557031</v>
      </c>
      <c r="J49">
        <v>1.2834656431874281</v>
      </c>
      <c r="K49">
        <v>1.354787185281632</v>
      </c>
      <c r="L49">
        <v>1.3561372878944711</v>
      </c>
      <c r="M49">
        <v>1.2943049742284081</v>
      </c>
      <c r="N49">
        <v>1.308049697951126</v>
      </c>
      <c r="O49">
        <v>1.3467693498161279</v>
      </c>
      <c r="P49">
        <v>1.2941383185964399</v>
      </c>
      <c r="Q49">
        <v>1.311983664568166</v>
      </c>
      <c r="R49">
        <v>1.3456757886395969</v>
      </c>
      <c r="S49">
        <v>1.402456304338638</v>
      </c>
      <c r="T49">
        <v>1.310910261520144</v>
      </c>
      <c r="W49" s="22">
        <v>4</v>
      </c>
      <c r="X49" s="23">
        <f t="shared" si="9"/>
        <v>0.24300959309812004</v>
      </c>
      <c r="Y49">
        <v>0.23512747875354109</v>
      </c>
      <c r="Z49">
        <v>0.20963172804532579</v>
      </c>
      <c r="AA49">
        <v>0.26628895184135981</v>
      </c>
      <c r="AB49">
        <v>0.2294617563739377</v>
      </c>
      <c r="AC49">
        <v>0.28125</v>
      </c>
      <c r="AD49">
        <v>0.22379603399433429</v>
      </c>
      <c r="AE49">
        <v>0.22662889518413601</v>
      </c>
      <c r="AF49">
        <v>0.28328611898016998</v>
      </c>
      <c r="AG49">
        <v>0.23796033994334281</v>
      </c>
      <c r="AH49">
        <v>0.2244318181818182</v>
      </c>
      <c r="AI49">
        <v>0.26912181303116139</v>
      </c>
      <c r="AJ49">
        <v>0.24929178470254959</v>
      </c>
      <c r="AK49">
        <v>0.25212464589235128</v>
      </c>
      <c r="AL49">
        <v>0.22662889518413601</v>
      </c>
      <c r="AM49">
        <v>0.23011363636363641</v>
      </c>
      <c r="AQ49">
        <v>0.50007438659667969</v>
      </c>
      <c r="AR49">
        <v>0.50043113365443004</v>
      </c>
      <c r="AS49" s="24">
        <f t="shared" si="2"/>
        <v>3.568106995497991E-4</v>
      </c>
      <c r="AT49">
        <f t="shared" si="3"/>
        <v>3.5674705775035065E-4</v>
      </c>
      <c r="AU49">
        <f t="shared" si="4"/>
        <v>1</v>
      </c>
      <c r="BM49" s="59">
        <v>50.043113365443013</v>
      </c>
      <c r="BN49" s="59">
        <f t="shared" si="5"/>
        <v>50.04</v>
      </c>
      <c r="BP49">
        <v>50.007438659667969</v>
      </c>
      <c r="BQ49">
        <v>50.043113365443013</v>
      </c>
    </row>
    <row r="50" spans="4:69">
      <c r="D50" s="22">
        <v>5</v>
      </c>
      <c r="E50" s="23">
        <f t="shared" si="8"/>
        <v>1.2706849890679697</v>
      </c>
      <c r="F50">
        <v>1.2638534609580849</v>
      </c>
      <c r="G50">
        <v>1.319560105350976</v>
      </c>
      <c r="H50">
        <v>1.2289914693765069</v>
      </c>
      <c r="I50">
        <v>1.2940364478125539</v>
      </c>
      <c r="J50">
        <v>1.237995870544738</v>
      </c>
      <c r="K50">
        <v>1.31082878040929</v>
      </c>
      <c r="L50">
        <v>1.282299976080028</v>
      </c>
      <c r="M50">
        <v>1.215583468822768</v>
      </c>
      <c r="N50">
        <v>1.26449564776942</v>
      </c>
      <c r="O50">
        <v>1.266037080920865</v>
      </c>
      <c r="P50">
        <v>1.2461941229831059</v>
      </c>
      <c r="Q50">
        <v>1.275090766722047</v>
      </c>
      <c r="R50">
        <v>1.2548351288928239</v>
      </c>
      <c r="S50">
        <v>1.3631854557344389</v>
      </c>
      <c r="T50">
        <v>1.2372870536419009</v>
      </c>
      <c r="W50" s="22">
        <v>5</v>
      </c>
      <c r="X50" s="23">
        <f t="shared" si="9"/>
        <v>0.27853249205940428</v>
      </c>
      <c r="Y50">
        <v>0.3002832861189802</v>
      </c>
      <c r="Z50">
        <v>0.25779036827195467</v>
      </c>
      <c r="AA50">
        <v>0.28328611898016998</v>
      </c>
      <c r="AB50">
        <v>0.28045325779036828</v>
      </c>
      <c r="AC50">
        <v>0.29829545454545447</v>
      </c>
      <c r="AD50">
        <v>0.26912181303116139</v>
      </c>
      <c r="AE50">
        <v>0.2719546742209632</v>
      </c>
      <c r="AF50">
        <v>0.30594900849858359</v>
      </c>
      <c r="AG50">
        <v>0.28045325779036828</v>
      </c>
      <c r="AH50">
        <v>0.25284090909090912</v>
      </c>
      <c r="AI50">
        <v>0.30594900849858359</v>
      </c>
      <c r="AJ50">
        <v>0.26062322946175642</v>
      </c>
      <c r="AK50">
        <v>0.29178470254957511</v>
      </c>
      <c r="AL50">
        <v>0.24079320113314451</v>
      </c>
      <c r="AM50">
        <v>0.27840909090909088</v>
      </c>
      <c r="AQ50">
        <v>0</v>
      </c>
      <c r="AR50">
        <v>6.0773300236090434E-6</v>
      </c>
      <c r="AS50" s="24">
        <f t="shared" si="2"/>
        <v>6.0773484906739839E-6</v>
      </c>
      <c r="AT50">
        <f t="shared" si="3"/>
        <v>6.0773300236090434E-6</v>
      </c>
      <c r="AU50">
        <f t="shared" si="4"/>
        <v>0</v>
      </c>
      <c r="BM50" s="59">
        <v>6.0773300236090428E-4</v>
      </c>
      <c r="BN50" s="59">
        <f t="shared" si="5"/>
        <v>0</v>
      </c>
      <c r="BP50">
        <v>0</v>
      </c>
      <c r="BQ50">
        <v>6.0773300236090428E-4</v>
      </c>
    </row>
    <row r="51" spans="4:69">
      <c r="D51" s="22">
        <v>6</v>
      </c>
      <c r="E51" s="23">
        <f t="shared" si="8"/>
        <v>1.2405799030281845</v>
      </c>
      <c r="F51">
        <v>1.247152696830544</v>
      </c>
      <c r="G51">
        <v>1.2667731714029551</v>
      </c>
      <c r="H51">
        <v>1.2288071015680739</v>
      </c>
      <c r="I51">
        <v>1.2412517985648279</v>
      </c>
      <c r="J51">
        <v>1.2123168983422321</v>
      </c>
      <c r="K51">
        <v>1.275508956317003</v>
      </c>
      <c r="L51">
        <v>1.2623541248314769</v>
      </c>
      <c r="M51">
        <v>1.1802253119737409</v>
      </c>
      <c r="N51">
        <v>1.2634632209458621</v>
      </c>
      <c r="O51">
        <v>1.23248007914022</v>
      </c>
      <c r="P51">
        <v>1.214681286776282</v>
      </c>
      <c r="Q51">
        <v>1.2347112496450059</v>
      </c>
      <c r="R51">
        <v>1.2265116285058431</v>
      </c>
      <c r="S51">
        <v>1.327178840159208</v>
      </c>
      <c r="T51">
        <v>1.195282180419496</v>
      </c>
      <c r="W51" s="22">
        <v>6</v>
      </c>
      <c r="X51" s="23">
        <f t="shared" si="9"/>
        <v>0.29270645548974167</v>
      </c>
      <c r="Y51">
        <v>0.29178470254957511</v>
      </c>
      <c r="Z51">
        <v>0.28328611898016998</v>
      </c>
      <c r="AA51">
        <v>0.28045325779036828</v>
      </c>
      <c r="AB51">
        <v>0.29178470254957511</v>
      </c>
      <c r="AC51">
        <v>0.29545454545454553</v>
      </c>
      <c r="AD51">
        <v>0.28895184135977342</v>
      </c>
      <c r="AE51">
        <v>0.28895184135977342</v>
      </c>
      <c r="AF51">
        <v>0.32294617563739381</v>
      </c>
      <c r="AG51">
        <v>0.29178470254957511</v>
      </c>
      <c r="AH51">
        <v>0.26988636363636359</v>
      </c>
      <c r="AI51">
        <v>0.32861189801699719</v>
      </c>
      <c r="AJ51">
        <v>0.29745042492917839</v>
      </c>
      <c r="AK51">
        <v>0.29745042492917839</v>
      </c>
      <c r="AL51">
        <v>0.2464589235127479</v>
      </c>
      <c r="AM51">
        <v>0.31534090909090912</v>
      </c>
      <c r="AQ51">
        <v>0</v>
      </c>
      <c r="AR51">
        <v>6.0773416449290436E-6</v>
      </c>
      <c r="AS51" s="24">
        <f t="shared" si="2"/>
        <v>6.0773601120445164E-6</v>
      </c>
      <c r="AT51">
        <f t="shared" si="3"/>
        <v>6.0773416449290436E-6</v>
      </c>
      <c r="AU51">
        <f t="shared" si="4"/>
        <v>0</v>
      </c>
      <c r="BM51" s="59">
        <v>6.077341644929044E-4</v>
      </c>
      <c r="BN51" s="59">
        <f t="shared" si="5"/>
        <v>0</v>
      </c>
      <c r="BP51">
        <v>0</v>
      </c>
      <c r="BQ51">
        <v>6.077341644929044E-4</v>
      </c>
    </row>
    <row r="52" spans="4:69">
      <c r="D52" s="22">
        <v>7</v>
      </c>
      <c r="E52" s="23">
        <f t="shared" si="8"/>
        <v>1.2167342456212429</v>
      </c>
      <c r="F52">
        <v>1.2131393045445991</v>
      </c>
      <c r="G52">
        <v>1.2535009382935991</v>
      </c>
      <c r="H52">
        <v>1.203154771655367</v>
      </c>
      <c r="I52">
        <v>1.2099997246357399</v>
      </c>
      <c r="J52">
        <v>1.197044271656736</v>
      </c>
      <c r="K52">
        <v>1.2387273147519191</v>
      </c>
      <c r="L52">
        <v>1.226552543432148</v>
      </c>
      <c r="M52">
        <v>1.160637219944102</v>
      </c>
      <c r="N52">
        <v>1.23629786271204</v>
      </c>
      <c r="O52">
        <v>1.213542008777577</v>
      </c>
      <c r="P52">
        <v>1.208316553824232</v>
      </c>
      <c r="Q52">
        <v>1.224797800392599</v>
      </c>
      <c r="R52">
        <v>1.183573878910714</v>
      </c>
      <c r="S52">
        <v>1.2939444976640271</v>
      </c>
      <c r="T52">
        <v>1.187784993123244</v>
      </c>
      <c r="W52" s="22">
        <v>7</v>
      </c>
      <c r="X52" s="23">
        <f t="shared" si="9"/>
        <v>0.3036612584771225</v>
      </c>
      <c r="Y52">
        <v>0.3002832861189802</v>
      </c>
      <c r="Z52">
        <v>0.27762039660056659</v>
      </c>
      <c r="AA52">
        <v>0.30594900849858359</v>
      </c>
      <c r="AB52">
        <v>0.31444759206798872</v>
      </c>
      <c r="AC52">
        <v>0.30681818181818182</v>
      </c>
      <c r="AD52">
        <v>0.30878186968838528</v>
      </c>
      <c r="AE52">
        <v>0.29745042492917839</v>
      </c>
      <c r="AF52">
        <v>0.32294617563739381</v>
      </c>
      <c r="AG52">
        <v>0.29178470254957511</v>
      </c>
      <c r="AH52">
        <v>0.27556818181818182</v>
      </c>
      <c r="AI52">
        <v>0.32577903682719539</v>
      </c>
      <c r="AJ52">
        <v>0.31161473087818697</v>
      </c>
      <c r="AK52">
        <v>0.33711048158640228</v>
      </c>
      <c r="AL52">
        <v>0.27478753541076489</v>
      </c>
      <c r="AM52">
        <v>0.30397727272727271</v>
      </c>
      <c r="AQ52">
        <v>0.36857986450195313</v>
      </c>
      <c r="AR52">
        <v>0.37016605726867702</v>
      </c>
      <c r="AS52" s="24">
        <f t="shared" si="2"/>
        <v>1.5874514358798213E-3</v>
      </c>
      <c r="AT52">
        <f t="shared" si="3"/>
        <v>1.5861927667238929E-3</v>
      </c>
      <c r="AU52">
        <f t="shared" si="4"/>
        <v>1</v>
      </c>
      <c r="BM52" s="59">
        <v>37.016605726867702</v>
      </c>
      <c r="BN52" s="59">
        <f t="shared" si="5"/>
        <v>37.020000000000003</v>
      </c>
      <c r="BP52">
        <v>36.857986450195313</v>
      </c>
      <c r="BQ52">
        <v>37.016605726867702</v>
      </c>
    </row>
    <row r="53" spans="4:69">
      <c r="D53" s="22">
        <v>8</v>
      </c>
      <c r="E53" s="23">
        <f t="shared" si="8"/>
        <v>1.2172138128091101</v>
      </c>
      <c r="F53">
        <v>1.219370045092919</v>
      </c>
      <c r="G53">
        <v>1.241947361460858</v>
      </c>
      <c r="H53">
        <v>1.2136745745773381</v>
      </c>
      <c r="I53">
        <v>1.213432737967266</v>
      </c>
      <c r="J53">
        <v>1.2013642105212201</v>
      </c>
      <c r="K53">
        <v>1.2397176011269171</v>
      </c>
      <c r="L53">
        <v>1.2346552384752869</v>
      </c>
      <c r="M53">
        <v>1.158830227759309</v>
      </c>
      <c r="N53">
        <v>1.237786073084457</v>
      </c>
      <c r="O53">
        <v>1.2107995463748129</v>
      </c>
      <c r="P53">
        <v>1.187790096725134</v>
      </c>
      <c r="Q53">
        <v>1.2247431408982821</v>
      </c>
      <c r="R53">
        <v>1.189943498389457</v>
      </c>
      <c r="S53">
        <v>1.3083727528094169</v>
      </c>
      <c r="T53">
        <v>1.1757800868739789</v>
      </c>
      <c r="W53" s="22">
        <v>8</v>
      </c>
      <c r="X53" s="23">
        <f t="shared" si="9"/>
        <v>0.29686292814833887</v>
      </c>
      <c r="Y53">
        <v>0.28895184135977342</v>
      </c>
      <c r="Z53">
        <v>0.29461756373937681</v>
      </c>
      <c r="AA53">
        <v>0.29178470254957511</v>
      </c>
      <c r="AB53">
        <v>0.3002832861189802</v>
      </c>
      <c r="AC53">
        <v>0.30397727272727271</v>
      </c>
      <c r="AD53">
        <v>0.29745042492917839</v>
      </c>
      <c r="AE53">
        <v>0.28611898016997173</v>
      </c>
      <c r="AF53">
        <v>0.32577903682719539</v>
      </c>
      <c r="AG53">
        <v>0.29745042492917839</v>
      </c>
      <c r="AH53">
        <v>0.27840909090909088</v>
      </c>
      <c r="AI53">
        <v>0.32011331444759211</v>
      </c>
      <c r="AJ53">
        <v>0.29461756373937681</v>
      </c>
      <c r="AK53">
        <v>0.3002832861189802</v>
      </c>
      <c r="AL53">
        <v>0.26628895184135981</v>
      </c>
      <c r="AM53">
        <v>0.30681818181818182</v>
      </c>
      <c r="AQ53">
        <v>0</v>
      </c>
      <c r="AR53">
        <v>6.0773300236118182E-6</v>
      </c>
      <c r="AS53" s="24">
        <f t="shared" si="2"/>
        <v>6.0773484906739839E-6</v>
      </c>
      <c r="AT53">
        <f t="shared" si="3"/>
        <v>6.0773300236118182E-6</v>
      </c>
      <c r="AU53">
        <f t="shared" si="4"/>
        <v>0</v>
      </c>
      <c r="BM53" s="59">
        <v>6.0773300236118184E-4</v>
      </c>
      <c r="BN53" s="59">
        <f t="shared" si="5"/>
        <v>0</v>
      </c>
      <c r="BP53">
        <v>0</v>
      </c>
      <c r="BQ53">
        <v>6.0773300236118184E-4</v>
      </c>
    </row>
    <row r="54" spans="4:69">
      <c r="D54" s="22">
        <v>9</v>
      </c>
      <c r="E54" s="23">
        <f t="shared" si="8"/>
        <v>1.2187934102747084</v>
      </c>
      <c r="F54">
        <v>1.2255691431512501</v>
      </c>
      <c r="G54">
        <v>1.2430902901625021</v>
      </c>
      <c r="H54">
        <v>1.2066715444516249</v>
      </c>
      <c r="I54">
        <v>1.2155733552452539</v>
      </c>
      <c r="J54">
        <v>1.1998317247667909</v>
      </c>
      <c r="K54">
        <v>1.242555553363196</v>
      </c>
      <c r="L54">
        <v>1.233324507629513</v>
      </c>
      <c r="M54">
        <v>1.174479089778357</v>
      </c>
      <c r="N54">
        <v>1.2362684529948571</v>
      </c>
      <c r="O54">
        <v>1.2033838895640401</v>
      </c>
      <c r="P54">
        <v>1.198125222356436</v>
      </c>
      <c r="Q54">
        <v>1.2311564564072941</v>
      </c>
      <c r="R54">
        <v>1.1907094330755821</v>
      </c>
      <c r="S54">
        <v>1.2994960814511449</v>
      </c>
      <c r="T54">
        <v>1.1816664097227789</v>
      </c>
      <c r="W54" s="22">
        <v>9</v>
      </c>
      <c r="X54" s="23">
        <f t="shared" si="9"/>
        <v>0.28250869173319598</v>
      </c>
      <c r="Y54">
        <v>0.27762039660056659</v>
      </c>
      <c r="Z54">
        <v>0.25779036827195467</v>
      </c>
      <c r="AA54">
        <v>0.28611898016997173</v>
      </c>
      <c r="AB54">
        <v>0.29461756373937681</v>
      </c>
      <c r="AC54">
        <v>0.3125</v>
      </c>
      <c r="AD54">
        <v>0.26345609065155812</v>
      </c>
      <c r="AE54">
        <v>0.26345609065155812</v>
      </c>
      <c r="AF54">
        <v>0.30311614730878189</v>
      </c>
      <c r="AG54">
        <v>0.28328611898016998</v>
      </c>
      <c r="AH54">
        <v>0.27840909090909088</v>
      </c>
      <c r="AI54">
        <v>0.30878186968838528</v>
      </c>
      <c r="AJ54">
        <v>0.28045325779036828</v>
      </c>
      <c r="AK54">
        <v>0.26912181303116139</v>
      </c>
      <c r="AL54">
        <v>0.26628895184135981</v>
      </c>
      <c r="AM54">
        <v>0.29261363636363641</v>
      </c>
      <c r="AQ54">
        <v>0.39934349060058588</v>
      </c>
      <c r="AR54">
        <v>0.40317961441725092</v>
      </c>
      <c r="AS54" s="24">
        <f t="shared" si="2"/>
        <v>3.8434911572980965E-3</v>
      </c>
      <c r="AT54">
        <f t="shared" si="3"/>
        <v>3.836123816665038E-3</v>
      </c>
      <c r="AU54">
        <f t="shared" si="4"/>
        <v>1</v>
      </c>
      <c r="BM54" s="59">
        <v>40.317961441725089</v>
      </c>
      <c r="BN54" s="59">
        <f t="shared" si="5"/>
        <v>40.32</v>
      </c>
      <c r="BP54">
        <v>39.934349060058587</v>
      </c>
      <c r="BQ54">
        <v>40.317961441725089</v>
      </c>
    </row>
    <row r="55" spans="4:69">
      <c r="D55" s="22">
        <v>10</v>
      </c>
      <c r="E55" s="23">
        <f t="shared" si="8"/>
        <v>1.2244054828206627</v>
      </c>
      <c r="F55">
        <v>1.22552467166009</v>
      </c>
      <c r="G55">
        <v>1.258488989092915</v>
      </c>
      <c r="H55">
        <v>1.221095488960203</v>
      </c>
      <c r="I55">
        <v>1.219054304074688</v>
      </c>
      <c r="J55">
        <v>1.19515542063717</v>
      </c>
      <c r="K55">
        <v>1.2496565903010719</v>
      </c>
      <c r="L55">
        <v>1.240636696670232</v>
      </c>
      <c r="M55">
        <v>1.1737015820839181</v>
      </c>
      <c r="N55">
        <v>1.2455848549556201</v>
      </c>
      <c r="O55">
        <v>1.2177361568576881</v>
      </c>
      <c r="P55">
        <v>1.195476310230676</v>
      </c>
      <c r="Q55">
        <v>1.247889833494324</v>
      </c>
      <c r="R55">
        <v>1.1969572663458481</v>
      </c>
      <c r="S55">
        <v>1.2970162032010479</v>
      </c>
      <c r="T55">
        <v>1.182107873744451</v>
      </c>
      <c r="W55" s="22">
        <v>10</v>
      </c>
      <c r="X55" s="23">
        <f t="shared" si="9"/>
        <v>0.27306421152030225</v>
      </c>
      <c r="Y55">
        <v>0.27478753541076489</v>
      </c>
      <c r="Z55">
        <v>0.2436260623229462</v>
      </c>
      <c r="AA55">
        <v>0.25779036827195467</v>
      </c>
      <c r="AB55">
        <v>0.2719546742209632</v>
      </c>
      <c r="AC55">
        <v>0.31818181818181818</v>
      </c>
      <c r="AD55">
        <v>0.25779036827195467</v>
      </c>
      <c r="AE55">
        <v>0.25779036827195467</v>
      </c>
      <c r="AF55">
        <v>0.30311614730878189</v>
      </c>
      <c r="AG55">
        <v>0.2719546742209632</v>
      </c>
      <c r="AH55">
        <v>0.26988636363636359</v>
      </c>
      <c r="AI55">
        <v>0.30878186968838528</v>
      </c>
      <c r="AJ55">
        <v>0.26062322946175642</v>
      </c>
      <c r="AK55">
        <v>0.27762039660056659</v>
      </c>
      <c r="AL55">
        <v>0.23512747875354109</v>
      </c>
      <c r="AM55">
        <v>0.28693181818181818</v>
      </c>
      <c r="AQ55">
        <v>1.4364242553710939E-2</v>
      </c>
      <c r="AR55">
        <v>1.44954196762216E-2</v>
      </c>
      <c r="AS55" s="24">
        <f t="shared" si="2"/>
        <v>1.3118572660553466E-4</v>
      </c>
      <c r="AT55">
        <f t="shared" si="3"/>
        <v>1.3117712251066102E-4</v>
      </c>
      <c r="AU55">
        <f t="shared" si="4"/>
        <v>1</v>
      </c>
      <c r="BM55" s="59">
        <v>1.4495419676221599</v>
      </c>
      <c r="BN55" s="59">
        <f t="shared" si="5"/>
        <v>1.45</v>
      </c>
      <c r="BP55">
        <v>1.436424255371094</v>
      </c>
      <c r="BQ55">
        <v>1.4495419676221599</v>
      </c>
    </row>
    <row r="56" spans="4:69">
      <c r="D56" s="22">
        <v>11</v>
      </c>
      <c r="E56" s="23">
        <f t="shared" si="8"/>
        <v>1.2297196161217836</v>
      </c>
      <c r="F56">
        <v>1.227485004250505</v>
      </c>
      <c r="G56">
        <v>1.2596796771238361</v>
      </c>
      <c r="H56">
        <v>1.2293264644993589</v>
      </c>
      <c r="I56">
        <v>1.2416381719563301</v>
      </c>
      <c r="J56">
        <v>1.194177059932662</v>
      </c>
      <c r="K56">
        <v>1.2521680603929051</v>
      </c>
      <c r="L56">
        <v>1.2442470336822959</v>
      </c>
      <c r="M56">
        <v>1.1752997611744811</v>
      </c>
      <c r="N56">
        <v>1.2541760221995899</v>
      </c>
      <c r="O56">
        <v>1.2196756546036569</v>
      </c>
      <c r="P56">
        <v>1.2056471871829051</v>
      </c>
      <c r="Q56">
        <v>1.2452522017686141</v>
      </c>
      <c r="R56">
        <v>1.2035839983219569</v>
      </c>
      <c r="S56">
        <v>1.3024990088829169</v>
      </c>
      <c r="T56">
        <v>1.1909389358547371</v>
      </c>
      <c r="W56" s="22">
        <v>11</v>
      </c>
      <c r="X56" s="23">
        <f t="shared" si="9"/>
        <v>0.26928116147308784</v>
      </c>
      <c r="Y56">
        <v>0.26912181303116139</v>
      </c>
      <c r="Z56">
        <v>0.24929178470254959</v>
      </c>
      <c r="AA56">
        <v>0.26062322946175642</v>
      </c>
      <c r="AB56">
        <v>0.26062322946175642</v>
      </c>
      <c r="AC56">
        <v>0.3125</v>
      </c>
      <c r="AD56">
        <v>0.26628895184135981</v>
      </c>
      <c r="AE56">
        <v>0.26628895184135981</v>
      </c>
      <c r="AF56">
        <v>0.29178470254957511</v>
      </c>
      <c r="AG56">
        <v>0.26912181303116139</v>
      </c>
      <c r="AH56">
        <v>0.25852272727272729</v>
      </c>
      <c r="AI56">
        <v>0.30594900849858359</v>
      </c>
      <c r="AJ56">
        <v>0.25212464589235128</v>
      </c>
      <c r="AK56">
        <v>0.26628895184135981</v>
      </c>
      <c r="AL56">
        <v>0.23796033994334281</v>
      </c>
      <c r="AM56">
        <v>0.27272727272727271</v>
      </c>
      <c r="AQ56">
        <v>1.7604827880859379E-3</v>
      </c>
      <c r="AR56">
        <v>1.749203879885599E-3</v>
      </c>
      <c r="AS56" s="24">
        <f t="shared" si="2"/>
        <v>1.1278844593564513E-5</v>
      </c>
      <c r="AT56">
        <f t="shared" si="3"/>
        <v>1.1278908200338918E-5</v>
      </c>
      <c r="AU56">
        <f t="shared" si="4"/>
        <v>1</v>
      </c>
      <c r="BM56" s="59">
        <v>0.17492038798855991</v>
      </c>
      <c r="BN56" s="59">
        <f t="shared" si="5"/>
        <v>0.17</v>
      </c>
      <c r="BP56">
        <v>0.17604827880859381</v>
      </c>
      <c r="BQ56">
        <v>0.17492038798855991</v>
      </c>
    </row>
    <row r="57" spans="4:69">
      <c r="D57" s="22">
        <v>12</v>
      </c>
      <c r="E57" s="23">
        <f t="shared" si="8"/>
        <v>1.231869587587177</v>
      </c>
      <c r="F57">
        <v>1.2369739567520921</v>
      </c>
      <c r="G57">
        <v>1.2602605127306541</v>
      </c>
      <c r="H57">
        <v>1.230293341162142</v>
      </c>
      <c r="I57">
        <v>1.2374647547626241</v>
      </c>
      <c r="J57">
        <v>1.1958889730071309</v>
      </c>
      <c r="K57">
        <v>1.259504252007138</v>
      </c>
      <c r="L57">
        <v>1.2375826685470259</v>
      </c>
      <c r="M57">
        <v>1.1761844214368371</v>
      </c>
      <c r="N57">
        <v>1.255764647117928</v>
      </c>
      <c r="O57">
        <v>1.2252409540182509</v>
      </c>
      <c r="P57">
        <v>1.1994603306947991</v>
      </c>
      <c r="Q57">
        <v>1.2561045181427399</v>
      </c>
      <c r="R57">
        <v>1.20953517282293</v>
      </c>
      <c r="S57">
        <v>1.3010674841561749</v>
      </c>
      <c r="T57">
        <v>1.1967178264491889</v>
      </c>
      <c r="W57" s="22">
        <v>12</v>
      </c>
      <c r="X57" s="23">
        <f t="shared" si="9"/>
        <v>0.26814748047042669</v>
      </c>
      <c r="Y57">
        <v>0.26628895184135981</v>
      </c>
      <c r="Z57">
        <v>0.24079320113314451</v>
      </c>
      <c r="AA57">
        <v>0.26912181303116139</v>
      </c>
      <c r="AB57">
        <v>0.26062322946175642</v>
      </c>
      <c r="AC57">
        <v>0.31818181818181818</v>
      </c>
      <c r="AD57">
        <v>0.26345609065155812</v>
      </c>
      <c r="AE57">
        <v>0.26062322946175642</v>
      </c>
      <c r="AF57">
        <v>0.29178470254957511</v>
      </c>
      <c r="AG57">
        <v>0.26062322946175642</v>
      </c>
      <c r="AH57">
        <v>0.25568181818181818</v>
      </c>
      <c r="AI57">
        <v>0.30878186968838528</v>
      </c>
      <c r="AJ57">
        <v>0.2436260623229462</v>
      </c>
      <c r="AK57">
        <v>0.26628895184135981</v>
      </c>
      <c r="AL57">
        <v>0.24929178470254959</v>
      </c>
      <c r="AM57">
        <v>0.26704545454545447</v>
      </c>
      <c r="AQ57">
        <v>0.45889091491699219</v>
      </c>
      <c r="AR57">
        <v>0.45979090366283809</v>
      </c>
      <c r="AS57" s="24">
        <f t="shared" si="2"/>
        <v>9.0039385724000065E-4</v>
      </c>
      <c r="AT57">
        <f t="shared" si="3"/>
        <v>8.9998874584590327E-4</v>
      </c>
      <c r="AU57">
        <f t="shared" si="4"/>
        <v>1</v>
      </c>
      <c r="BM57" s="59">
        <v>45.979090366283813</v>
      </c>
      <c r="BN57" s="59">
        <f t="shared" si="5"/>
        <v>45.98</v>
      </c>
      <c r="BP57">
        <v>45.889091491699219</v>
      </c>
      <c r="BQ57">
        <v>45.979090366283813</v>
      </c>
    </row>
    <row r="58" spans="4:69">
      <c r="D58" s="22">
        <v>13</v>
      </c>
      <c r="E58" s="23">
        <f t="shared" si="8"/>
        <v>1.2337934422338079</v>
      </c>
      <c r="F58">
        <v>1.23717154759502</v>
      </c>
      <c r="G58">
        <v>1.260379937571718</v>
      </c>
      <c r="H58">
        <v>1.2380809010992659</v>
      </c>
      <c r="I58">
        <v>1.236138511223122</v>
      </c>
      <c r="J58">
        <v>1.2031313203377469</v>
      </c>
      <c r="K58">
        <v>1.261172437769766</v>
      </c>
      <c r="L58">
        <v>1.241928336954045</v>
      </c>
      <c r="M58">
        <v>1.178476565705888</v>
      </c>
      <c r="N58">
        <v>1.2542121094790191</v>
      </c>
      <c r="O58">
        <v>1.227826064199222</v>
      </c>
      <c r="P58">
        <v>1.200905271711004</v>
      </c>
      <c r="Q58">
        <v>1.2592759103027751</v>
      </c>
      <c r="R58">
        <v>1.210553368460682</v>
      </c>
      <c r="S58">
        <v>1.30223039308814</v>
      </c>
      <c r="T58">
        <v>1.195418958009705</v>
      </c>
      <c r="W58" s="22">
        <v>13</v>
      </c>
      <c r="X58" s="23">
        <f t="shared" si="9"/>
        <v>0.26644669070306465</v>
      </c>
      <c r="Y58">
        <v>0.26912181303116139</v>
      </c>
      <c r="Z58">
        <v>0.24079320113314451</v>
      </c>
      <c r="AA58">
        <v>0.26062322946175642</v>
      </c>
      <c r="AB58">
        <v>0.26628895184135981</v>
      </c>
      <c r="AC58">
        <v>0.3125</v>
      </c>
      <c r="AD58">
        <v>0.25779036827195467</v>
      </c>
      <c r="AE58">
        <v>0.26062322946175642</v>
      </c>
      <c r="AF58">
        <v>0.29461756373937681</v>
      </c>
      <c r="AG58">
        <v>0.25779036827195467</v>
      </c>
      <c r="AH58">
        <v>0.25284090909090912</v>
      </c>
      <c r="AI58">
        <v>0.30878186968838528</v>
      </c>
      <c r="AJ58">
        <v>0.24079320113314451</v>
      </c>
      <c r="AK58">
        <v>0.26062322946175642</v>
      </c>
      <c r="AL58">
        <v>0.2436260623229462</v>
      </c>
      <c r="AM58">
        <v>0.26988636363636359</v>
      </c>
      <c r="AQ58">
        <v>0.49063301086425781</v>
      </c>
      <c r="AR58">
        <v>0.48281456986142762</v>
      </c>
      <c r="AS58" s="24">
        <f t="shared" si="2"/>
        <v>7.787956491825454E-3</v>
      </c>
      <c r="AT58">
        <f t="shared" si="3"/>
        <v>7.8184410028301898E-3</v>
      </c>
      <c r="AU58">
        <f t="shared" si="4"/>
        <v>1</v>
      </c>
      <c r="BM58" s="59">
        <v>48.281456986142757</v>
      </c>
      <c r="BN58" s="59">
        <f t="shared" si="5"/>
        <v>48.28</v>
      </c>
      <c r="BP58">
        <v>49.063301086425781</v>
      </c>
      <c r="BQ58">
        <v>48.281456986142757</v>
      </c>
    </row>
    <row r="59" spans="4:69">
      <c r="D59" s="22">
        <v>14</v>
      </c>
      <c r="E59" s="23">
        <f t="shared" si="8"/>
        <v>1.2336455506384227</v>
      </c>
      <c r="F59">
        <v>1.237987454224647</v>
      </c>
      <c r="G59">
        <v>1.260785501269428</v>
      </c>
      <c r="H59">
        <v>1.236683378062065</v>
      </c>
      <c r="I59">
        <v>1.236985049260787</v>
      </c>
      <c r="J59">
        <v>1.203928485878367</v>
      </c>
      <c r="K59">
        <v>1.260198721420978</v>
      </c>
      <c r="L59">
        <v>1.23897369724208</v>
      </c>
      <c r="M59">
        <v>1.1776621543202459</v>
      </c>
      <c r="N59">
        <v>1.253315629357284</v>
      </c>
      <c r="O59">
        <v>1.2295571013566939</v>
      </c>
      <c r="P59">
        <v>1.2037695351668161</v>
      </c>
      <c r="Q59">
        <v>1.2600537577146871</v>
      </c>
      <c r="R59">
        <v>1.2068643104123169</v>
      </c>
      <c r="S59">
        <v>1.302222942671007</v>
      </c>
      <c r="T59">
        <v>1.1956955412189381</v>
      </c>
      <c r="W59" s="22">
        <v>14</v>
      </c>
      <c r="X59" s="23">
        <f t="shared" si="9"/>
        <v>0.26701272641428447</v>
      </c>
      <c r="Y59">
        <v>0.26912181303116139</v>
      </c>
      <c r="Z59">
        <v>0.24079320113314451</v>
      </c>
      <c r="AA59">
        <v>0.26628895184135981</v>
      </c>
      <c r="AB59">
        <v>0.26912181303116139</v>
      </c>
      <c r="AC59">
        <v>0.30965909090909088</v>
      </c>
      <c r="AD59">
        <v>0.25779036827195467</v>
      </c>
      <c r="AE59">
        <v>0.26062322946175642</v>
      </c>
      <c r="AF59">
        <v>0.29461756373937681</v>
      </c>
      <c r="AG59">
        <v>0.25495750708215298</v>
      </c>
      <c r="AH59">
        <v>0.25284090909090912</v>
      </c>
      <c r="AI59">
        <v>0.31161473087818697</v>
      </c>
      <c r="AJ59">
        <v>0.24079320113314451</v>
      </c>
      <c r="AK59">
        <v>0.26345609065155812</v>
      </c>
      <c r="AL59">
        <v>0.2436260623229462</v>
      </c>
      <c r="AM59">
        <v>0.26988636363636359</v>
      </c>
      <c r="AQ59">
        <v>0.14412879943847659</v>
      </c>
      <c r="AR59">
        <v>0.10664609068256151</v>
      </c>
      <c r="AS59" s="24">
        <f t="shared" si="2"/>
        <v>3.678892730540792E-2</v>
      </c>
      <c r="AT59">
        <f t="shared" si="3"/>
        <v>3.7482708755915084E-2</v>
      </c>
      <c r="AU59">
        <f t="shared" si="4"/>
        <v>0</v>
      </c>
      <c r="BM59" s="59">
        <v>10.66460906825615</v>
      </c>
      <c r="BN59" s="59">
        <f t="shared" si="5"/>
        <v>10.66</v>
      </c>
      <c r="BP59">
        <v>14.41287994384766</v>
      </c>
      <c r="BQ59">
        <v>10.66460906825615</v>
      </c>
    </row>
    <row r="60" spans="4:69">
      <c r="D60" s="22">
        <v>15</v>
      </c>
      <c r="E60" s="23">
        <f t="shared" si="8"/>
        <v>1.2339048921228148</v>
      </c>
      <c r="F60">
        <v>1.2376600242234921</v>
      </c>
      <c r="G60">
        <v>1.260733143389251</v>
      </c>
      <c r="H60">
        <v>1.2359206711329871</v>
      </c>
      <c r="I60">
        <v>1.2380255082095271</v>
      </c>
      <c r="J60">
        <v>1.204209666822905</v>
      </c>
      <c r="K60">
        <v>1.259353564045921</v>
      </c>
      <c r="L60">
        <v>1.2401028079575951</v>
      </c>
      <c r="M60">
        <v>1.17759931625447</v>
      </c>
      <c r="N60">
        <v>1.253127348433251</v>
      </c>
      <c r="O60">
        <v>1.229573490720095</v>
      </c>
      <c r="P60">
        <v>1.20518071168798</v>
      </c>
      <c r="Q60">
        <v>1.2599130071027891</v>
      </c>
      <c r="R60">
        <v>1.20911747018066</v>
      </c>
      <c r="S60">
        <v>1.30201628704512</v>
      </c>
      <c r="T60">
        <v>1.1960403646361739</v>
      </c>
      <c r="W60" s="22">
        <v>15</v>
      </c>
      <c r="X60" s="23">
        <f t="shared" si="9"/>
        <v>0.26644615417632417</v>
      </c>
      <c r="Y60">
        <v>0.26912181303116139</v>
      </c>
      <c r="Z60">
        <v>0.24079320113314451</v>
      </c>
      <c r="AA60">
        <v>0.26628895184135981</v>
      </c>
      <c r="AB60">
        <v>0.26062322946175642</v>
      </c>
      <c r="AC60">
        <v>0.30965909090909088</v>
      </c>
      <c r="AD60">
        <v>0.26062322946175642</v>
      </c>
      <c r="AE60">
        <v>0.26062322946175642</v>
      </c>
      <c r="AF60">
        <v>0.29461756373937681</v>
      </c>
      <c r="AG60">
        <v>0.25779036827195467</v>
      </c>
      <c r="AH60">
        <v>0.25284090909090912</v>
      </c>
      <c r="AI60">
        <v>0.30594900849858359</v>
      </c>
      <c r="AJ60">
        <v>0.24079320113314451</v>
      </c>
      <c r="AK60">
        <v>0.26345609065155812</v>
      </c>
      <c r="AL60">
        <v>0.2436260623229462</v>
      </c>
      <c r="AM60">
        <v>0.26988636363636359</v>
      </c>
      <c r="AQ60">
        <v>0</v>
      </c>
      <c r="AR60">
        <v>-3.8499284645414019E-4</v>
      </c>
      <c r="AS60" s="24">
        <f t="shared" si="2"/>
        <v>3.8491874621793265E-4</v>
      </c>
      <c r="AT60">
        <f t="shared" si="3"/>
        <v>3.8499284645414019E-4</v>
      </c>
      <c r="AU60">
        <f t="shared" si="4"/>
        <v>0</v>
      </c>
      <c r="BM60" s="59">
        <v>-3.8499284645414023E-2</v>
      </c>
      <c r="BN60" s="59">
        <f t="shared" si="5"/>
        <v>-0.04</v>
      </c>
      <c r="BP60">
        <v>0</v>
      </c>
      <c r="BQ60">
        <v>-3.8499284645414023E-2</v>
      </c>
    </row>
    <row r="61" spans="4:69">
      <c r="AQ61">
        <v>0</v>
      </c>
      <c r="AR61">
        <v>6.0773300236201454E-6</v>
      </c>
      <c r="AS61" s="24">
        <f t="shared" si="2"/>
        <v>6.0773484906739839E-6</v>
      </c>
      <c r="AT61">
        <f t="shared" si="3"/>
        <v>6.0773300236201454E-6</v>
      </c>
      <c r="AU61">
        <f t="shared" si="4"/>
        <v>0</v>
      </c>
      <c r="BM61" s="59">
        <v>6.077330023620145E-4</v>
      </c>
      <c r="BN61" s="59">
        <f t="shared" si="5"/>
        <v>0</v>
      </c>
      <c r="BP61">
        <v>0</v>
      </c>
      <c r="BQ61">
        <v>6.077330023620145E-4</v>
      </c>
    </row>
    <row r="62" spans="4:69">
      <c r="AQ62">
        <v>0</v>
      </c>
      <c r="AR62">
        <v>6.0773416449290436E-6</v>
      </c>
      <c r="AS62" s="24">
        <f t="shared" si="2"/>
        <v>6.0773601120445164E-6</v>
      </c>
      <c r="AT62">
        <f t="shared" si="3"/>
        <v>6.0773416449290436E-6</v>
      </c>
      <c r="AU62">
        <f t="shared" si="4"/>
        <v>0</v>
      </c>
      <c r="BM62" s="59">
        <v>6.077341644929044E-4</v>
      </c>
      <c r="BN62" s="59">
        <f t="shared" si="5"/>
        <v>0</v>
      </c>
      <c r="BP62">
        <v>0</v>
      </c>
      <c r="BQ62">
        <v>6.077341644929044E-4</v>
      </c>
    </row>
    <row r="63" spans="4:69">
      <c r="O63" t="s">
        <v>90</v>
      </c>
      <c r="T63" t="s">
        <v>91</v>
      </c>
      <c r="AQ63">
        <v>0</v>
      </c>
      <c r="AR63">
        <v>6.0773300235951664E-6</v>
      </c>
      <c r="AS63" s="24">
        <f t="shared" si="2"/>
        <v>6.0773484906739839E-6</v>
      </c>
      <c r="AT63">
        <f t="shared" si="3"/>
        <v>6.0773300235951664E-6</v>
      </c>
      <c r="AU63">
        <f t="shared" si="4"/>
        <v>0</v>
      </c>
      <c r="BM63" s="59">
        <v>6.077330023595165E-4</v>
      </c>
      <c r="BN63" s="59">
        <f t="shared" si="5"/>
        <v>0</v>
      </c>
      <c r="BP63">
        <v>0</v>
      </c>
      <c r="BQ63">
        <v>6.077330023595165E-4</v>
      </c>
    </row>
    <row r="64" spans="4:69">
      <c r="O64" s="3">
        <v>1</v>
      </c>
      <c r="P64" s="3">
        <v>2</v>
      </c>
      <c r="Q64" s="3">
        <v>3</v>
      </c>
      <c r="R64" s="3">
        <v>4</v>
      </c>
      <c r="T64" s="5" t="s">
        <v>70</v>
      </c>
      <c r="U64" s="5" t="s">
        <v>70</v>
      </c>
      <c r="V64" s="5" t="s">
        <v>70</v>
      </c>
      <c r="W64" s="5" t="s">
        <v>70</v>
      </c>
      <c r="AQ64">
        <v>0</v>
      </c>
      <c r="AR64">
        <v>6.0773300235996057E-6</v>
      </c>
      <c r="AS64" s="24">
        <f t="shared" si="2"/>
        <v>6.0773484906739839E-6</v>
      </c>
      <c r="AT64">
        <f t="shared" si="3"/>
        <v>6.0773300235996057E-6</v>
      </c>
      <c r="AU64">
        <f t="shared" si="4"/>
        <v>0</v>
      </c>
      <c r="BM64" s="59">
        <v>6.0773300235996059E-4</v>
      </c>
      <c r="BN64" s="59">
        <f t="shared" si="5"/>
        <v>0</v>
      </c>
      <c r="BP64">
        <v>0</v>
      </c>
      <c r="BQ64">
        <v>6.0773300235996059E-4</v>
      </c>
    </row>
    <row r="65" spans="14:69">
      <c r="O65">
        <v>1.0475459860641549</v>
      </c>
      <c r="P65">
        <v>0.98960909466982283</v>
      </c>
      <c r="Q65">
        <v>1.0143614904012681</v>
      </c>
      <c r="R65">
        <v>1.0208641229894451</v>
      </c>
      <c r="T65" s="5"/>
      <c r="U65" s="5" t="s">
        <v>69</v>
      </c>
      <c r="V65" s="5" t="s">
        <v>69</v>
      </c>
      <c r="W65" s="5" t="s">
        <v>69</v>
      </c>
      <c r="AQ65">
        <v>0</v>
      </c>
      <c r="AR65">
        <v>-2.3758027216381561E-4</v>
      </c>
      <c r="AS65" s="24">
        <f t="shared" si="2"/>
        <v>2.3755205220588049E-4</v>
      </c>
      <c r="AT65">
        <f t="shared" si="3"/>
        <v>2.3758027216381561E-4</v>
      </c>
      <c r="AU65">
        <f t="shared" si="4"/>
        <v>0</v>
      </c>
      <c r="BM65" s="59">
        <v>-2.375802721638156E-2</v>
      </c>
      <c r="BN65" s="59">
        <f t="shared" si="5"/>
        <v>-0.02</v>
      </c>
      <c r="BP65">
        <v>0</v>
      </c>
      <c r="BQ65">
        <v>-2.375802721638156E-2</v>
      </c>
    </row>
    <row r="66" spans="14:69">
      <c r="O66">
        <v>1.050001292221403</v>
      </c>
      <c r="P66">
        <v>1.0037275908422501</v>
      </c>
      <c r="Q66">
        <v>1.0237256700554049</v>
      </c>
      <c r="R66">
        <v>1.0350840537361079</v>
      </c>
      <c r="T66" s="5"/>
      <c r="U66" s="5"/>
      <c r="V66" s="5" t="s">
        <v>68</v>
      </c>
      <c r="W66" s="5" t="s">
        <v>68</v>
      </c>
      <c r="AQ66">
        <v>0</v>
      </c>
      <c r="AR66">
        <v>6.0773300235801773E-6</v>
      </c>
      <c r="AS66" s="24">
        <f t="shared" si="2"/>
        <v>6.0773484906739839E-6</v>
      </c>
      <c r="AT66">
        <f t="shared" si="3"/>
        <v>6.0773300235801773E-6</v>
      </c>
      <c r="AU66">
        <f t="shared" si="4"/>
        <v>0</v>
      </c>
      <c r="BM66" s="59">
        <v>6.077330023580177E-4</v>
      </c>
      <c r="BN66" s="59">
        <f t="shared" si="5"/>
        <v>0</v>
      </c>
      <c r="BP66">
        <v>0</v>
      </c>
      <c r="BQ66">
        <v>6.077330023580177E-4</v>
      </c>
    </row>
    <row r="67" spans="14:69">
      <c r="O67">
        <v>0.99928696208845824</v>
      </c>
      <c r="P67">
        <v>0.96291692789310845</v>
      </c>
      <c r="Q67">
        <v>0.98676174326179622</v>
      </c>
      <c r="R67">
        <v>0.99343514720785076</v>
      </c>
      <c r="T67" s="5"/>
      <c r="U67" s="5"/>
      <c r="V67" s="5"/>
      <c r="W67" s="5" t="s">
        <v>66</v>
      </c>
      <c r="AQ67">
        <v>0</v>
      </c>
      <c r="AR67">
        <v>6.0773300236284718E-6</v>
      </c>
      <c r="AS67" s="24">
        <f t="shared" si="2"/>
        <v>6.0773484906739839E-6</v>
      </c>
      <c r="AT67">
        <f t="shared" si="3"/>
        <v>6.0773300236284718E-6</v>
      </c>
      <c r="AU67">
        <f t="shared" si="4"/>
        <v>0</v>
      </c>
      <c r="BM67" s="59">
        <v>6.0773300236284717E-4</v>
      </c>
      <c r="BN67" s="59">
        <f t="shared" si="5"/>
        <v>0</v>
      </c>
      <c r="BP67">
        <v>0</v>
      </c>
      <c r="BQ67">
        <v>6.0773300236284717E-4</v>
      </c>
    </row>
    <row r="68" spans="14:69">
      <c r="O68">
        <v>1.0026932801176811</v>
      </c>
      <c r="P68">
        <v>0.94378445927529342</v>
      </c>
      <c r="Q68">
        <v>0.96250707439620575</v>
      </c>
      <c r="R68">
        <v>0.96925486182570086</v>
      </c>
      <c r="AQ68">
        <v>0</v>
      </c>
      <c r="AR68">
        <v>6.0773300236086961E-6</v>
      </c>
      <c r="AS68" s="24">
        <f t="shared" si="2"/>
        <v>6.0773484906739839E-6</v>
      </c>
      <c r="AT68">
        <f t="shared" si="3"/>
        <v>6.0773300236086961E-6</v>
      </c>
      <c r="AU68">
        <f t="shared" si="4"/>
        <v>0</v>
      </c>
      <c r="BM68" s="59">
        <v>6.0773300236086959E-4</v>
      </c>
      <c r="BN68" s="59">
        <f t="shared" si="5"/>
        <v>0</v>
      </c>
      <c r="BP68">
        <v>0</v>
      </c>
      <c r="BQ68">
        <v>6.0773300236086959E-4</v>
      </c>
    </row>
    <row r="69" spans="14:69">
      <c r="O69">
        <v>0.96453829207577391</v>
      </c>
      <c r="P69">
        <v>0.92356105396536425</v>
      </c>
      <c r="Q69">
        <v>0.95566799699228122</v>
      </c>
      <c r="R69">
        <v>0.95740225605139173</v>
      </c>
      <c r="AQ69">
        <v>0.49386215209960938</v>
      </c>
      <c r="AR69">
        <v>0.49525520725485023</v>
      </c>
      <c r="AS69" s="24">
        <f t="shared" si="2"/>
        <v>1.3940259072916491E-3</v>
      </c>
      <c r="AT69">
        <f t="shared" si="3"/>
        <v>1.3930551552408521E-3</v>
      </c>
      <c r="AU69">
        <f t="shared" si="4"/>
        <v>1</v>
      </c>
      <c r="BM69" s="59">
        <v>49.525520725485023</v>
      </c>
      <c r="BN69" s="59">
        <f t="shared" si="5"/>
        <v>49.53</v>
      </c>
      <c r="BP69">
        <v>49.386215209960938</v>
      </c>
      <c r="BQ69">
        <v>49.525520725485023</v>
      </c>
    </row>
    <row r="70" spans="14:69">
      <c r="O70">
        <v>0.99343837711722172</v>
      </c>
      <c r="P70">
        <v>0.94841686336187525</v>
      </c>
      <c r="Q70">
        <v>0.9698289022099309</v>
      </c>
      <c r="R70">
        <v>0.97669121186550678</v>
      </c>
      <c r="AQ70">
        <v>0</v>
      </c>
      <c r="AR70">
        <v>6.0773300236081413E-6</v>
      </c>
      <c r="AS70" s="24">
        <f t="shared" si="2"/>
        <v>6.0773484906739839E-6</v>
      </c>
      <c r="AT70">
        <f t="shared" si="3"/>
        <v>6.0773300236081413E-6</v>
      </c>
      <c r="AU70">
        <f t="shared" si="4"/>
        <v>0</v>
      </c>
      <c r="BM70" s="59">
        <v>6.0773300236081408E-4</v>
      </c>
      <c r="BN70" s="59">
        <f t="shared" si="5"/>
        <v>0</v>
      </c>
      <c r="BP70">
        <v>0</v>
      </c>
      <c r="BQ70">
        <v>6.0773300236081408E-4</v>
      </c>
    </row>
    <row r="71" spans="14:69">
      <c r="O71">
        <v>1.046810939534458</v>
      </c>
      <c r="P71">
        <v>0.99322157588733451</v>
      </c>
      <c r="Q71">
        <v>1.037200913601819</v>
      </c>
      <c r="R71">
        <v>1.0318750134716019</v>
      </c>
      <c r="AQ71">
        <v>0.1829833984375</v>
      </c>
      <c r="AR71">
        <v>0.18060987904818321</v>
      </c>
      <c r="AS71" s="24">
        <f t="shared" si="2"/>
        <v>2.3707048194235541E-3</v>
      </c>
      <c r="AT71">
        <f t="shared" si="3"/>
        <v>2.3735193893167916E-3</v>
      </c>
      <c r="AU71">
        <f t="shared" si="4"/>
        <v>1</v>
      </c>
      <c r="BM71" s="59">
        <v>18.060987904818319</v>
      </c>
      <c r="BN71" s="59">
        <f t="shared" si="5"/>
        <v>18.059999999999999</v>
      </c>
      <c r="BP71">
        <v>18.29833984375</v>
      </c>
      <c r="BQ71">
        <v>18.060987904818319</v>
      </c>
    </row>
    <row r="72" spans="14:69">
      <c r="O72">
        <v>0.95787409928488298</v>
      </c>
      <c r="P72">
        <v>0.91758494878049623</v>
      </c>
      <c r="Q72">
        <v>0.93861771493820112</v>
      </c>
      <c r="R72">
        <v>0.95318356892079625</v>
      </c>
      <c r="AQ72">
        <v>0</v>
      </c>
      <c r="AR72">
        <v>6.0773300235934986E-6</v>
      </c>
      <c r="AS72" s="24">
        <f t="shared" si="2"/>
        <v>6.0773484906739839E-6</v>
      </c>
      <c r="AT72">
        <f t="shared" si="3"/>
        <v>6.0773300235934986E-6</v>
      </c>
      <c r="AU72">
        <f t="shared" si="4"/>
        <v>0</v>
      </c>
      <c r="BM72" s="59">
        <v>6.0773300235934997E-4</v>
      </c>
      <c r="BN72" s="59">
        <f t="shared" si="5"/>
        <v>0</v>
      </c>
      <c r="BP72">
        <v>0</v>
      </c>
      <c r="BQ72">
        <v>6.0773300235934997E-4</v>
      </c>
    </row>
    <row r="73" spans="14:69">
      <c r="O73">
        <v>1.0466872082333529</v>
      </c>
      <c r="P73">
        <v>0.99832193385966772</v>
      </c>
      <c r="Q73">
        <v>1.0041938821484979</v>
      </c>
      <c r="R73">
        <v>1.02311924771992</v>
      </c>
      <c r="AQ73">
        <v>0.29762458801269531</v>
      </c>
      <c r="AR73">
        <v>0.28656413481877918</v>
      </c>
      <c r="AS73" s="24">
        <f t="shared" ref="AS73:AS136" si="10">(ABS(EXP(AQ73) - EXP(AR73)) / ABS(EXP(AQ73)))</f>
        <v>1.0999511270191078E-2</v>
      </c>
      <c r="AT73">
        <f t="shared" ref="AT73:AT136" si="11">ABS(AQ73-AR73)</f>
        <v>1.1060453193916131E-2</v>
      </c>
      <c r="AU73">
        <f t="shared" ref="AU73:AU136" si="12">IF(AND(AR73 &lt;= 1.2*AQ73, AR73 &gt;= 0.8*AQ73), 1, 0)</f>
        <v>1</v>
      </c>
      <c r="BM73" s="59">
        <v>28.656413481877919</v>
      </c>
      <c r="BN73" s="59">
        <f t="shared" ref="BN73:BN136" si="13">ROUND(BM73,2)</f>
        <v>28.66</v>
      </c>
      <c r="BP73">
        <v>29.762458801269531</v>
      </c>
      <c r="BQ73">
        <v>28.656413481877919</v>
      </c>
    </row>
    <row r="74" spans="14:69">
      <c r="O74">
        <v>1.0221974669275999</v>
      </c>
      <c r="P74">
        <v>0.98358686113964744</v>
      </c>
      <c r="Q74">
        <v>0.98956862076697272</v>
      </c>
      <c r="R74">
        <v>0.99381009590416725</v>
      </c>
      <c r="AQ74">
        <v>0</v>
      </c>
      <c r="AR74">
        <v>6.0773300236073772E-6</v>
      </c>
      <c r="AS74" s="24">
        <f t="shared" si="10"/>
        <v>6.0773484906739839E-6</v>
      </c>
      <c r="AT74">
        <f t="shared" si="11"/>
        <v>6.0773300236073772E-6</v>
      </c>
      <c r="AU74">
        <f t="shared" si="12"/>
        <v>0</v>
      </c>
      <c r="BM74" s="59">
        <v>6.0773300236073775E-4</v>
      </c>
      <c r="BN74" s="59">
        <f t="shared" si="13"/>
        <v>0</v>
      </c>
      <c r="BP74">
        <v>0</v>
      </c>
      <c r="BQ74">
        <v>6.0773300236073775E-4</v>
      </c>
    </row>
    <row r="75" spans="14:69">
      <c r="O75">
        <v>1.036039850985264</v>
      </c>
      <c r="P75">
        <v>0.96655914773211304</v>
      </c>
      <c r="Q75">
        <v>0.99474131903695151</v>
      </c>
      <c r="R75">
        <v>0.99574136446996353</v>
      </c>
      <c r="AQ75">
        <v>0.16411590576171881</v>
      </c>
      <c r="AR75">
        <v>0.1983162837025656</v>
      </c>
      <c r="AS75" s="24">
        <f t="shared" si="10"/>
        <v>3.479193543260168E-2</v>
      </c>
      <c r="AT75">
        <f t="shared" si="11"/>
        <v>3.4200377940846793E-2</v>
      </c>
      <c r="AU75">
        <f t="shared" si="12"/>
        <v>0</v>
      </c>
      <c r="BM75" s="59">
        <v>19.83162837025656</v>
      </c>
      <c r="BN75" s="59">
        <f t="shared" si="13"/>
        <v>19.829999999999998</v>
      </c>
      <c r="BP75">
        <v>16.411590576171879</v>
      </c>
      <c r="BQ75">
        <v>19.83162837025656</v>
      </c>
    </row>
    <row r="76" spans="14:69">
      <c r="O76">
        <v>1.0084878409961611</v>
      </c>
      <c r="P76">
        <v>0.97792327124661738</v>
      </c>
      <c r="Q76">
        <v>0.99682098967122357</v>
      </c>
      <c r="R76">
        <v>1.0146394422014171</v>
      </c>
      <c r="AQ76">
        <v>2.47955322265625E-5</v>
      </c>
      <c r="AR76">
        <v>2.7056482457706191E-5</v>
      </c>
      <c r="AS76" s="24">
        <f t="shared" si="10"/>
        <v>2.2609527872573637E-6</v>
      </c>
      <c r="AT76">
        <f t="shared" si="11"/>
        <v>2.2609502311436911E-6</v>
      </c>
      <c r="AU76">
        <f t="shared" si="12"/>
        <v>1</v>
      </c>
      <c r="BM76" s="59">
        <v>2.7056482457706189E-3</v>
      </c>
      <c r="BN76" s="59">
        <f t="shared" si="13"/>
        <v>0</v>
      </c>
      <c r="BP76">
        <v>2.47955322265625E-3</v>
      </c>
      <c r="BQ76">
        <v>2.7056482457706189E-3</v>
      </c>
    </row>
    <row r="77" spans="14:69">
      <c r="O77">
        <v>0.9931532983474215</v>
      </c>
      <c r="P77">
        <v>0.94106897447849525</v>
      </c>
      <c r="Q77">
        <v>0.96044846837116926</v>
      </c>
      <c r="R77">
        <v>0.97039792867856434</v>
      </c>
      <c r="AQ77">
        <v>0</v>
      </c>
      <c r="AR77">
        <v>6.0773300235968308E-6</v>
      </c>
      <c r="AS77" s="24">
        <f t="shared" si="10"/>
        <v>6.0773484906739839E-6</v>
      </c>
      <c r="AT77">
        <f t="shared" si="11"/>
        <v>6.0773300235968308E-6</v>
      </c>
      <c r="AU77">
        <f t="shared" si="12"/>
        <v>0</v>
      </c>
      <c r="BM77" s="59">
        <v>6.0773300235968304E-4</v>
      </c>
      <c r="BN77" s="59">
        <f t="shared" si="13"/>
        <v>0</v>
      </c>
      <c r="BP77">
        <v>0</v>
      </c>
      <c r="BQ77">
        <v>6.0773300235968304E-4</v>
      </c>
    </row>
    <row r="78" spans="14:69">
      <c r="O78">
        <v>1.0459139633178689</v>
      </c>
      <c r="P78">
        <v>0.99533162786103435</v>
      </c>
      <c r="Q78">
        <v>1.0164464688689121</v>
      </c>
      <c r="R78">
        <v>1.0231556376708331</v>
      </c>
      <c r="AQ78">
        <v>0.2188873291015625</v>
      </c>
      <c r="AR78">
        <v>0.20959353173373341</v>
      </c>
      <c r="AS78" s="24">
        <f t="shared" si="10"/>
        <v>9.2507435142373563E-3</v>
      </c>
      <c r="AT78">
        <f t="shared" si="11"/>
        <v>9.293797367829093E-3</v>
      </c>
      <c r="AU78">
        <f t="shared" si="12"/>
        <v>1</v>
      </c>
      <c r="BM78" s="59">
        <v>20.959353173373341</v>
      </c>
      <c r="BN78" s="59">
        <f t="shared" si="13"/>
        <v>20.96</v>
      </c>
      <c r="BP78">
        <v>21.88873291015625</v>
      </c>
      <c r="BQ78">
        <v>20.959353173373341</v>
      </c>
    </row>
    <row r="79" spans="14:69">
      <c r="O79">
        <v>0.98099969427656264</v>
      </c>
      <c r="P79">
        <v>0.94879503379522911</v>
      </c>
      <c r="Q79">
        <v>0.96538061085111826</v>
      </c>
      <c r="R79">
        <v>0.96302169172628738</v>
      </c>
      <c r="AQ79">
        <v>0.25622940063476563</v>
      </c>
      <c r="AR79">
        <v>0.19087631337116251</v>
      </c>
      <c r="AS79" s="24">
        <f t="shared" si="10"/>
        <v>6.3263344803537472E-2</v>
      </c>
      <c r="AT79">
        <f t="shared" si="11"/>
        <v>6.5353087263603116E-2</v>
      </c>
      <c r="AU79">
        <f t="shared" si="12"/>
        <v>0</v>
      </c>
      <c r="BM79" s="59">
        <v>19.08763133711625</v>
      </c>
      <c r="BN79" s="59">
        <f t="shared" si="13"/>
        <v>19.09</v>
      </c>
      <c r="BP79">
        <v>25.622940063476559</v>
      </c>
      <c r="BQ79">
        <v>19.08763133711625</v>
      </c>
    </row>
    <row r="80" spans="14:69">
      <c r="N80" t="s">
        <v>23</v>
      </c>
      <c r="O80" s="4">
        <f>AVERAGE(O65:O79)</f>
        <v>1.0130445701058841</v>
      </c>
      <c r="P80" s="4">
        <f>AVERAGE(P65:P79)</f>
        <v>0.96629395765255655</v>
      </c>
      <c r="Q80" s="4">
        <f>AVERAGE(Q65:Q79)</f>
        <v>0.98775145770478334</v>
      </c>
      <c r="R80" s="4">
        <f>AVERAGE(R65:R79)</f>
        <v>0.99477837629597043</v>
      </c>
      <c r="AQ80">
        <v>0</v>
      </c>
      <c r="AR80">
        <v>6.0773300235998141E-6</v>
      </c>
      <c r="AS80" s="24">
        <f t="shared" si="10"/>
        <v>6.0773484906739839E-6</v>
      </c>
      <c r="AT80">
        <f t="shared" si="11"/>
        <v>6.0773300235998141E-6</v>
      </c>
      <c r="AU80">
        <f t="shared" si="12"/>
        <v>0</v>
      </c>
      <c r="BM80" s="59">
        <v>6.0773300235998141E-4</v>
      </c>
      <c r="BN80" s="59">
        <f t="shared" si="13"/>
        <v>0</v>
      </c>
      <c r="BP80">
        <v>0</v>
      </c>
      <c r="BQ80">
        <v>6.0773300235998141E-4</v>
      </c>
    </row>
    <row r="81" spans="43:69">
      <c r="AQ81">
        <v>0</v>
      </c>
      <c r="AR81">
        <v>6.0773416449390361E-6</v>
      </c>
      <c r="AS81" s="24">
        <f t="shared" si="10"/>
        <v>6.0773601120445164E-6</v>
      </c>
      <c r="AT81">
        <f t="shared" si="11"/>
        <v>6.0773416449390361E-6</v>
      </c>
      <c r="AU81">
        <f t="shared" si="12"/>
        <v>0</v>
      </c>
      <c r="BM81" s="59">
        <v>6.077341644939036E-4</v>
      </c>
      <c r="BN81" s="59">
        <f t="shared" si="13"/>
        <v>0</v>
      </c>
      <c r="BP81">
        <v>0</v>
      </c>
      <c r="BQ81">
        <v>6.077341644939036E-4</v>
      </c>
    </row>
    <row r="82" spans="43:69">
      <c r="AQ82">
        <v>0</v>
      </c>
      <c r="AR82">
        <v>6.0773300236038366E-6</v>
      </c>
      <c r="AS82" s="24">
        <f t="shared" si="10"/>
        <v>6.0773484906739839E-6</v>
      </c>
      <c r="AT82">
        <f t="shared" si="11"/>
        <v>6.0773300236038366E-6</v>
      </c>
      <c r="AU82">
        <f t="shared" si="12"/>
        <v>0</v>
      </c>
      <c r="BM82" s="59">
        <v>6.0773300236038376E-4</v>
      </c>
      <c r="BN82" s="59">
        <f t="shared" si="13"/>
        <v>0</v>
      </c>
      <c r="BP82">
        <v>0</v>
      </c>
      <c r="BQ82">
        <v>6.0773300236038376E-4</v>
      </c>
    </row>
    <row r="83" spans="43:69">
      <c r="AQ83">
        <v>0</v>
      </c>
      <c r="AR83">
        <v>6.0773300236129287E-6</v>
      </c>
      <c r="AS83" s="24">
        <f t="shared" si="10"/>
        <v>6.0773484906739839E-6</v>
      </c>
      <c r="AT83">
        <f t="shared" si="11"/>
        <v>6.0773300236129287E-6</v>
      </c>
      <c r="AU83">
        <f t="shared" si="12"/>
        <v>0</v>
      </c>
      <c r="BM83" s="59">
        <v>6.0773300236129286E-4</v>
      </c>
      <c r="BN83" s="59">
        <f t="shared" si="13"/>
        <v>0</v>
      </c>
      <c r="BP83">
        <v>0</v>
      </c>
      <c r="BQ83">
        <v>6.0773300236129286E-4</v>
      </c>
    </row>
    <row r="84" spans="43:69">
      <c r="AQ84">
        <v>0.45395278930664063</v>
      </c>
      <c r="AR84">
        <v>0.46993909185391608</v>
      </c>
      <c r="AS84" s="24">
        <f t="shared" si="10"/>
        <v>1.6114767126787017E-2</v>
      </c>
      <c r="AT84">
        <f t="shared" si="11"/>
        <v>1.5986302547275455E-2</v>
      </c>
      <c r="AU84">
        <f t="shared" si="12"/>
        <v>1</v>
      </c>
      <c r="BM84" s="59">
        <v>46.993909185391608</v>
      </c>
      <c r="BN84" s="59">
        <f t="shared" si="13"/>
        <v>46.99</v>
      </c>
      <c r="BP84">
        <v>45.395278930664063</v>
      </c>
      <c r="BQ84">
        <v>46.993909185391608</v>
      </c>
    </row>
    <row r="85" spans="43:69">
      <c r="AQ85">
        <v>0</v>
      </c>
      <c r="AR85">
        <v>6.0773300236073772E-6</v>
      </c>
      <c r="AS85" s="24">
        <f t="shared" si="10"/>
        <v>6.0773484906739839E-6</v>
      </c>
      <c r="AT85">
        <f t="shared" si="11"/>
        <v>6.0773300236073772E-6</v>
      </c>
      <c r="AU85">
        <f t="shared" si="12"/>
        <v>0</v>
      </c>
      <c r="BM85" s="59">
        <v>6.0773300236073775E-4</v>
      </c>
      <c r="BN85" s="59">
        <f t="shared" si="13"/>
        <v>0</v>
      </c>
      <c r="BP85">
        <v>0</v>
      </c>
      <c r="BQ85">
        <v>6.0773300236073775E-4</v>
      </c>
    </row>
    <row r="86" spans="43:69">
      <c r="AQ86">
        <v>0</v>
      </c>
      <c r="AR86">
        <v>1.0845625189239681E-3</v>
      </c>
      <c r="AS86" s="24">
        <f t="shared" si="10"/>
        <v>1.0851508695344236E-3</v>
      </c>
      <c r="AT86">
        <f t="shared" si="11"/>
        <v>1.0845625189239681E-3</v>
      </c>
      <c r="AU86">
        <f t="shared" si="12"/>
        <v>0</v>
      </c>
      <c r="BM86" s="59">
        <v>0.1084562518923968</v>
      </c>
      <c r="BN86" s="59">
        <f t="shared" si="13"/>
        <v>0.11</v>
      </c>
      <c r="BP86">
        <v>0</v>
      </c>
      <c r="BQ86">
        <v>0.1084562518923968</v>
      </c>
    </row>
    <row r="87" spans="43:69">
      <c r="AQ87">
        <v>0.45293807983398438</v>
      </c>
      <c r="AR87">
        <v>0.45128862533999908</v>
      </c>
      <c r="AS87" s="24">
        <f t="shared" si="10"/>
        <v>1.6480948915582735E-3</v>
      </c>
      <c r="AT87">
        <f t="shared" si="11"/>
        <v>1.6494544939852918E-3</v>
      </c>
      <c r="AU87">
        <f t="shared" si="12"/>
        <v>1</v>
      </c>
      <c r="BM87" s="59">
        <v>45.128862533999907</v>
      </c>
      <c r="BN87" s="59">
        <f t="shared" si="13"/>
        <v>45.13</v>
      </c>
      <c r="BP87">
        <v>45.293807983398438</v>
      </c>
      <c r="BQ87">
        <v>45.128862533999907</v>
      </c>
    </row>
    <row r="88" spans="43:69">
      <c r="AQ88">
        <v>0</v>
      </c>
      <c r="AR88">
        <v>7.6043001298490675E-4</v>
      </c>
      <c r="AS88" s="24">
        <f t="shared" si="10"/>
        <v>7.6071921318798807E-4</v>
      </c>
      <c r="AT88">
        <f t="shared" si="11"/>
        <v>7.6043001298490675E-4</v>
      </c>
      <c r="AU88">
        <f t="shared" si="12"/>
        <v>0</v>
      </c>
      <c r="BM88" s="59">
        <v>7.6043001298490676E-2</v>
      </c>
      <c r="BN88" s="59">
        <f t="shared" si="13"/>
        <v>0.08</v>
      </c>
      <c r="BP88">
        <v>0</v>
      </c>
      <c r="BQ88">
        <v>7.6043001298490676E-2</v>
      </c>
    </row>
    <row r="89" spans="43:69">
      <c r="AQ89">
        <v>0.25129508972167969</v>
      </c>
      <c r="AR89">
        <v>0.24729306865781539</v>
      </c>
      <c r="AS89" s="24">
        <f t="shared" si="10"/>
        <v>3.9940236497301553E-3</v>
      </c>
      <c r="AT89">
        <f t="shared" si="11"/>
        <v>4.0020210638642972E-3</v>
      </c>
      <c r="AU89">
        <f t="shared" si="12"/>
        <v>1</v>
      </c>
      <c r="BM89" s="59">
        <v>24.729306865781549</v>
      </c>
      <c r="BN89" s="59">
        <f t="shared" si="13"/>
        <v>24.73</v>
      </c>
      <c r="BP89">
        <v>25.129508972167969</v>
      </c>
      <c r="BQ89">
        <v>24.729306865781549</v>
      </c>
    </row>
    <row r="90" spans="43:69">
      <c r="AQ90">
        <v>1.18255615234375E-4</v>
      </c>
      <c r="AR90">
        <v>3.3998390012454591E-6</v>
      </c>
      <c r="AS90" s="24">
        <f t="shared" si="10"/>
        <v>1.1484918056101979E-4</v>
      </c>
      <c r="AT90">
        <f t="shared" si="11"/>
        <v>1.1485577623312954E-4</v>
      </c>
      <c r="AU90">
        <f t="shared" si="12"/>
        <v>0</v>
      </c>
      <c r="BM90" s="59">
        <v>3.3998390012454589E-4</v>
      </c>
      <c r="BN90" s="59">
        <f t="shared" si="13"/>
        <v>0</v>
      </c>
      <c r="BP90">
        <v>1.18255615234375E-2</v>
      </c>
      <c r="BQ90">
        <v>3.3998390012454589E-4</v>
      </c>
    </row>
    <row r="91" spans="43:69">
      <c r="AQ91">
        <v>0</v>
      </c>
      <c r="AR91">
        <v>6.077341644931932E-6</v>
      </c>
      <c r="AS91" s="24">
        <f t="shared" si="10"/>
        <v>6.0773601120445164E-6</v>
      </c>
      <c r="AT91">
        <f t="shared" si="11"/>
        <v>6.077341644931932E-6</v>
      </c>
      <c r="AU91">
        <f t="shared" si="12"/>
        <v>0</v>
      </c>
      <c r="BM91" s="59">
        <v>6.0773416449319323E-4</v>
      </c>
      <c r="BN91" s="59">
        <f t="shared" si="13"/>
        <v>0</v>
      </c>
      <c r="BP91">
        <v>0</v>
      </c>
      <c r="BQ91">
        <v>6.0773416449319323E-4</v>
      </c>
    </row>
    <row r="92" spans="43:69">
      <c r="AQ92">
        <v>0</v>
      </c>
      <c r="AR92">
        <v>6.0773300236086961E-6</v>
      </c>
      <c r="AS92" s="24">
        <f t="shared" si="10"/>
        <v>6.0773484906739839E-6</v>
      </c>
      <c r="AT92">
        <f t="shared" si="11"/>
        <v>6.0773300236086961E-6</v>
      </c>
      <c r="AU92">
        <f t="shared" si="12"/>
        <v>0</v>
      </c>
      <c r="BM92" s="59">
        <v>6.0773300236086959E-4</v>
      </c>
      <c r="BN92" s="59">
        <f t="shared" si="13"/>
        <v>0</v>
      </c>
      <c r="BP92">
        <v>0</v>
      </c>
      <c r="BQ92">
        <v>6.0773300236086959E-4</v>
      </c>
    </row>
    <row r="93" spans="43:69">
      <c r="AQ93">
        <v>0</v>
      </c>
      <c r="AR93">
        <v>6.0767928860624634E-6</v>
      </c>
      <c r="AS93" s="24">
        <f t="shared" si="10"/>
        <v>6.0768113498976817E-6</v>
      </c>
      <c r="AT93">
        <f t="shared" si="11"/>
        <v>6.0767928860624634E-6</v>
      </c>
      <c r="AU93">
        <f t="shared" si="12"/>
        <v>0</v>
      </c>
      <c r="BM93" s="59">
        <v>6.0767928860624629E-4</v>
      </c>
      <c r="BN93" s="59">
        <f t="shared" si="13"/>
        <v>0</v>
      </c>
      <c r="BP93">
        <v>0</v>
      </c>
      <c r="BQ93">
        <v>6.0767928860624629E-4</v>
      </c>
    </row>
    <row r="94" spans="43:69">
      <c r="AQ94">
        <v>0</v>
      </c>
      <c r="AR94">
        <v>6.0773300235990509E-6</v>
      </c>
      <c r="AS94" s="24">
        <f t="shared" si="10"/>
        <v>6.0773484906739839E-6</v>
      </c>
      <c r="AT94">
        <f t="shared" si="11"/>
        <v>6.0773300235990509E-6</v>
      </c>
      <c r="AU94">
        <f t="shared" si="12"/>
        <v>0</v>
      </c>
      <c r="BM94" s="59">
        <v>6.0773300235990508E-4</v>
      </c>
      <c r="BN94" s="59">
        <f t="shared" si="13"/>
        <v>0</v>
      </c>
      <c r="BP94">
        <v>0</v>
      </c>
      <c r="BQ94">
        <v>6.0773300235990508E-4</v>
      </c>
    </row>
    <row r="95" spans="43:69">
      <c r="AQ95">
        <v>0</v>
      </c>
      <c r="AR95">
        <v>6.0773300236038366E-6</v>
      </c>
      <c r="AS95" s="24">
        <f t="shared" si="10"/>
        <v>6.0773484906739839E-6</v>
      </c>
      <c r="AT95">
        <f t="shared" si="11"/>
        <v>6.0773300236038366E-6</v>
      </c>
      <c r="AU95">
        <f t="shared" si="12"/>
        <v>0</v>
      </c>
      <c r="BM95" s="59">
        <v>6.0773300236038376E-4</v>
      </c>
      <c r="BN95" s="59">
        <f t="shared" si="13"/>
        <v>0</v>
      </c>
      <c r="BP95">
        <v>0</v>
      </c>
      <c r="BQ95">
        <v>6.0773300236038376E-4</v>
      </c>
    </row>
    <row r="96" spans="43:69">
      <c r="AQ96">
        <v>1.697540283203125E-4</v>
      </c>
      <c r="AR96">
        <v>4.4251815160660171E-4</v>
      </c>
      <c r="AS96" s="24">
        <f t="shared" si="10"/>
        <v>2.7280132680228481E-4</v>
      </c>
      <c r="AT96">
        <f t="shared" si="11"/>
        <v>2.7276412328628921E-4</v>
      </c>
      <c r="AU96">
        <f t="shared" si="12"/>
        <v>0</v>
      </c>
      <c r="BM96" s="59">
        <v>4.4251815160660173E-2</v>
      </c>
      <c r="BN96" s="59">
        <f t="shared" si="13"/>
        <v>0.04</v>
      </c>
      <c r="BP96">
        <v>1.697540283203125E-2</v>
      </c>
      <c r="BQ96">
        <v>4.4251815160660173E-2</v>
      </c>
    </row>
    <row r="97" spans="43:69">
      <c r="AQ97">
        <v>3.2024383544921879E-3</v>
      </c>
      <c r="AR97">
        <v>4.292348062008105E-4</v>
      </c>
      <c r="AS97" s="24">
        <f t="shared" si="10"/>
        <v>2.7693617714948013E-3</v>
      </c>
      <c r="AT97">
        <f t="shared" si="11"/>
        <v>2.7732035482913773E-3</v>
      </c>
      <c r="AU97">
        <f t="shared" si="12"/>
        <v>0</v>
      </c>
      <c r="BM97" s="59">
        <v>4.2923480620081049E-2</v>
      </c>
      <c r="BN97" s="59">
        <f t="shared" si="13"/>
        <v>0.04</v>
      </c>
      <c r="BP97">
        <v>0.32024383544921881</v>
      </c>
      <c r="BQ97">
        <v>4.2923480620081049E-2</v>
      </c>
    </row>
    <row r="98" spans="43:69">
      <c r="AQ98">
        <v>0.48237228393554688</v>
      </c>
      <c r="AR98">
        <v>0.47310188669545528</v>
      </c>
      <c r="AS98" s="24">
        <f t="shared" si="10"/>
        <v>9.2275595838272363E-3</v>
      </c>
      <c r="AT98">
        <f t="shared" si="11"/>
        <v>9.270397240091599E-3</v>
      </c>
      <c r="AU98">
        <f t="shared" si="12"/>
        <v>1</v>
      </c>
      <c r="BM98" s="59">
        <v>47.310188669545518</v>
      </c>
      <c r="BN98" s="59">
        <f t="shared" si="13"/>
        <v>47.31</v>
      </c>
      <c r="BP98">
        <v>48.237228393554688</v>
      </c>
      <c r="BQ98">
        <v>47.310188669545518</v>
      </c>
    </row>
    <row r="99" spans="43:69">
      <c r="AQ99">
        <v>4.55322265625E-2</v>
      </c>
      <c r="AR99">
        <v>4.105655705653441E-2</v>
      </c>
      <c r="AS99" s="24">
        <f t="shared" si="10"/>
        <v>4.4656686229810495E-3</v>
      </c>
      <c r="AT99">
        <f t="shared" si="11"/>
        <v>4.4756695059655904E-3</v>
      </c>
      <c r="AU99">
        <f t="shared" si="12"/>
        <v>1</v>
      </c>
      <c r="BM99" s="59">
        <v>4.1056557056534411</v>
      </c>
      <c r="BN99" s="59">
        <f t="shared" si="13"/>
        <v>4.1100000000000003</v>
      </c>
      <c r="BP99">
        <v>4.55322265625</v>
      </c>
      <c r="BQ99">
        <v>4.1056557056534411</v>
      </c>
    </row>
    <row r="100" spans="43:69">
      <c r="AQ100">
        <v>1.9073486328125E-5</v>
      </c>
      <c r="AR100">
        <v>2.5782715923283202E-4</v>
      </c>
      <c r="AS100" s="24">
        <f t="shared" si="10"/>
        <v>2.3878217683139387E-4</v>
      </c>
      <c r="AT100">
        <f t="shared" si="11"/>
        <v>2.3875367290470702E-4</v>
      </c>
      <c r="AU100">
        <f t="shared" si="12"/>
        <v>0</v>
      </c>
      <c r="BM100" s="59">
        <v>2.5782715923283201E-2</v>
      </c>
      <c r="BN100" s="59">
        <f t="shared" si="13"/>
        <v>0.03</v>
      </c>
      <c r="BP100">
        <v>1.9073486328125E-3</v>
      </c>
      <c r="BQ100">
        <v>2.5782715923283201E-2</v>
      </c>
    </row>
    <row r="101" spans="43:69">
      <c r="AQ101">
        <v>0</v>
      </c>
      <c r="AR101">
        <v>6.0773300236001614E-6</v>
      </c>
      <c r="AS101" s="24">
        <f t="shared" si="10"/>
        <v>6.0773484906739839E-6</v>
      </c>
      <c r="AT101">
        <f t="shared" si="11"/>
        <v>6.0773300236001614E-6</v>
      </c>
      <c r="AU101">
        <f t="shared" si="12"/>
        <v>0</v>
      </c>
      <c r="BM101" s="59">
        <v>6.077330023600161E-4</v>
      </c>
      <c r="BN101" s="59">
        <f t="shared" si="13"/>
        <v>0</v>
      </c>
      <c r="BP101">
        <v>0</v>
      </c>
      <c r="BQ101">
        <v>6.077330023600161E-4</v>
      </c>
    </row>
    <row r="102" spans="43:69">
      <c r="AQ102">
        <v>0</v>
      </c>
      <c r="AR102">
        <v>6.0773416449312654E-6</v>
      </c>
      <c r="AS102" s="24">
        <f t="shared" si="10"/>
        <v>6.0773601120445164E-6</v>
      </c>
      <c r="AT102">
        <f t="shared" si="11"/>
        <v>6.0773416449312654E-6</v>
      </c>
      <c r="AU102">
        <f t="shared" si="12"/>
        <v>0</v>
      </c>
      <c r="BM102" s="59">
        <v>6.0773416449312644E-4</v>
      </c>
      <c r="BN102" s="59">
        <f t="shared" si="13"/>
        <v>0</v>
      </c>
      <c r="BP102">
        <v>0</v>
      </c>
      <c r="BQ102">
        <v>6.0773416449312644E-4</v>
      </c>
    </row>
    <row r="103" spans="43:69">
      <c r="AQ103">
        <v>4.76837158203125E-5</v>
      </c>
      <c r="AR103">
        <v>4.9120809446903159E-5</v>
      </c>
      <c r="AS103" s="24">
        <f t="shared" si="10"/>
        <v>1.4370946592543057E-6</v>
      </c>
      <c r="AT103">
        <f t="shared" si="11"/>
        <v>1.4370936265906587E-6</v>
      </c>
      <c r="AU103">
        <f t="shared" si="12"/>
        <v>1</v>
      </c>
      <c r="BM103" s="59">
        <v>4.9120809446903156E-3</v>
      </c>
      <c r="BN103" s="59">
        <f t="shared" si="13"/>
        <v>0</v>
      </c>
      <c r="BP103">
        <v>4.76837158203125E-3</v>
      </c>
      <c r="BQ103">
        <v>4.9120809446903156E-3</v>
      </c>
    </row>
    <row r="104" spans="43:69">
      <c r="AQ104">
        <v>0.49253273010253912</v>
      </c>
      <c r="AR104">
        <v>0.49453810168073897</v>
      </c>
      <c r="AS104" s="24">
        <f t="shared" si="10"/>
        <v>2.0073836805626446E-3</v>
      </c>
      <c r="AT104">
        <f t="shared" si="11"/>
        <v>2.0053715781998549E-3</v>
      </c>
      <c r="AU104">
        <f t="shared" si="12"/>
        <v>1</v>
      </c>
      <c r="BM104" s="59">
        <v>49.4538101680739</v>
      </c>
      <c r="BN104" s="59">
        <f t="shared" si="13"/>
        <v>49.45</v>
      </c>
      <c r="BP104">
        <v>49.253273010253913</v>
      </c>
      <c r="BQ104">
        <v>49.4538101680739</v>
      </c>
    </row>
    <row r="105" spans="43:69">
      <c r="AQ105">
        <v>4.1179656982421882E-2</v>
      </c>
      <c r="AR105">
        <v>2.9840339286992972E-2</v>
      </c>
      <c r="AS105" s="24">
        <f t="shared" si="10"/>
        <v>1.1275269947036568E-2</v>
      </c>
      <c r="AT105">
        <f t="shared" si="11"/>
        <v>1.133931769542891E-2</v>
      </c>
      <c r="AU105">
        <f t="shared" si="12"/>
        <v>0</v>
      </c>
      <c r="BM105" s="59">
        <v>2.9840339286992972</v>
      </c>
      <c r="BN105" s="59">
        <f t="shared" si="13"/>
        <v>2.98</v>
      </c>
      <c r="BP105">
        <v>4.1179656982421884</v>
      </c>
      <c r="BQ105">
        <v>2.9840339286992972</v>
      </c>
    </row>
    <row r="106" spans="43:69">
      <c r="AQ106">
        <v>0.25615692138671881</v>
      </c>
      <c r="AR106">
        <v>0.1983162837025656</v>
      </c>
      <c r="AS106" s="24">
        <f t="shared" si="10"/>
        <v>5.619965833896149E-2</v>
      </c>
      <c r="AT106">
        <f t="shared" si="11"/>
        <v>5.7840637684153207E-2</v>
      </c>
      <c r="AU106">
        <f t="shared" si="12"/>
        <v>0</v>
      </c>
      <c r="BM106" s="59">
        <v>19.83162837025656</v>
      </c>
      <c r="BN106" s="59">
        <f t="shared" si="13"/>
        <v>19.829999999999998</v>
      </c>
      <c r="BP106">
        <v>25.615692138671879</v>
      </c>
      <c r="BQ106">
        <v>19.83162837025656</v>
      </c>
    </row>
    <row r="107" spans="43:69">
      <c r="AQ107">
        <v>5.5650711059570313E-2</v>
      </c>
      <c r="AR107">
        <v>5.1525154121151502E-2</v>
      </c>
      <c r="AS107" s="24">
        <f t="shared" si="10"/>
        <v>4.1170585193134306E-3</v>
      </c>
      <c r="AT107">
        <f t="shared" si="11"/>
        <v>4.1255569384188104E-3</v>
      </c>
      <c r="AU107">
        <f t="shared" si="12"/>
        <v>1</v>
      </c>
      <c r="BM107" s="59">
        <v>5.1525154121151493</v>
      </c>
      <c r="BN107" s="59">
        <f t="shared" si="13"/>
        <v>5.15</v>
      </c>
      <c r="BP107">
        <v>5.5650711059570313</v>
      </c>
      <c r="BQ107">
        <v>5.1525154121151493</v>
      </c>
    </row>
    <row r="108" spans="43:69">
      <c r="AQ108">
        <v>0</v>
      </c>
      <c r="AR108">
        <v>6.0773300236046024E-6</v>
      </c>
      <c r="AS108" s="24">
        <f t="shared" si="10"/>
        <v>6.0773484906739839E-6</v>
      </c>
      <c r="AT108">
        <f t="shared" si="11"/>
        <v>6.0773300236046024E-6</v>
      </c>
      <c r="AU108">
        <f t="shared" si="12"/>
        <v>0</v>
      </c>
      <c r="BM108" s="59">
        <v>6.0773300236046019E-4</v>
      </c>
      <c r="BN108" s="59">
        <f t="shared" si="13"/>
        <v>0</v>
      </c>
      <c r="BP108">
        <v>0</v>
      </c>
      <c r="BQ108">
        <v>6.0773300236046019E-4</v>
      </c>
    </row>
    <row r="109" spans="43:69">
      <c r="AQ109">
        <v>0</v>
      </c>
      <c r="AR109">
        <v>3.8026317351622559E-5</v>
      </c>
      <c r="AS109" s="24">
        <f t="shared" si="10"/>
        <v>3.8027040361265918E-5</v>
      </c>
      <c r="AT109">
        <f t="shared" si="11"/>
        <v>3.8026317351622559E-5</v>
      </c>
      <c r="AU109">
        <f t="shared" si="12"/>
        <v>0</v>
      </c>
      <c r="BM109" s="59">
        <v>3.8026317351622561E-3</v>
      </c>
      <c r="BN109" s="59">
        <f t="shared" si="13"/>
        <v>0</v>
      </c>
      <c r="BP109">
        <v>0</v>
      </c>
      <c r="BQ109">
        <v>3.8026317351622561E-3</v>
      </c>
    </row>
    <row r="110" spans="43:69">
      <c r="AQ110">
        <v>7.9557418823242188E-2</v>
      </c>
      <c r="AR110">
        <v>3.9328637774234711E-2</v>
      </c>
      <c r="AS110" s="24">
        <f t="shared" si="10"/>
        <v>3.943034612113009E-2</v>
      </c>
      <c r="AT110">
        <f t="shared" si="11"/>
        <v>4.0228781049007477E-2</v>
      </c>
      <c r="AU110">
        <f t="shared" si="12"/>
        <v>0</v>
      </c>
      <c r="BM110" s="59">
        <v>3.9328637774234712</v>
      </c>
      <c r="BN110" s="59">
        <f t="shared" si="13"/>
        <v>3.93</v>
      </c>
      <c r="BP110">
        <v>7.9557418823242188</v>
      </c>
      <c r="BQ110">
        <v>3.9328637774234712</v>
      </c>
    </row>
    <row r="111" spans="43:69">
      <c r="AQ111">
        <v>0</v>
      </c>
      <c r="AR111">
        <v>6.1390875721883628E-4</v>
      </c>
      <c r="AS111" s="24">
        <f t="shared" si="10"/>
        <v>6.1409723776795211E-4</v>
      </c>
      <c r="AT111">
        <f t="shared" si="11"/>
        <v>6.1390875721883628E-4</v>
      </c>
      <c r="AU111">
        <f t="shared" si="12"/>
        <v>0</v>
      </c>
      <c r="BM111" s="59">
        <v>6.1390875721883627E-2</v>
      </c>
      <c r="BN111" s="59">
        <f t="shared" si="13"/>
        <v>0.06</v>
      </c>
      <c r="BP111">
        <v>0</v>
      </c>
      <c r="BQ111">
        <v>6.1390875721883627E-2</v>
      </c>
    </row>
    <row r="112" spans="43:69">
      <c r="AQ112">
        <v>0</v>
      </c>
      <c r="AR112">
        <v>-2.4313859394347971E-5</v>
      </c>
      <c r="AS112" s="24">
        <f t="shared" si="10"/>
        <v>2.4313563814826189E-5</v>
      </c>
      <c r="AT112">
        <f t="shared" si="11"/>
        <v>2.4313859394347971E-5</v>
      </c>
      <c r="AU112">
        <f t="shared" si="12"/>
        <v>0</v>
      </c>
      <c r="BM112" s="59">
        <v>-2.4313859394347972E-3</v>
      </c>
      <c r="BN112" s="59">
        <f t="shared" si="13"/>
        <v>0</v>
      </c>
      <c r="BP112">
        <v>0</v>
      </c>
      <c r="BQ112">
        <v>-2.4313859394347972E-3</v>
      </c>
    </row>
    <row r="113" spans="43:69">
      <c r="AQ113">
        <v>5.359649658203125E-3</v>
      </c>
      <c r="AR113">
        <v>6.0773300236045803E-6</v>
      </c>
      <c r="AS113" s="24">
        <f t="shared" si="10"/>
        <v>5.3392674985408561E-3</v>
      </c>
      <c r="AT113">
        <f t="shared" si="11"/>
        <v>5.35357232817952E-3</v>
      </c>
      <c r="AU113">
        <f t="shared" si="12"/>
        <v>0</v>
      </c>
      <c r="BM113" s="59">
        <v>6.0773300236045802E-4</v>
      </c>
      <c r="BN113" s="59">
        <f t="shared" si="13"/>
        <v>0</v>
      </c>
      <c r="BP113">
        <v>0.5359649658203125</v>
      </c>
      <c r="BQ113">
        <v>6.0773300236045802E-4</v>
      </c>
    </row>
    <row r="114" spans="43:69">
      <c r="AQ114">
        <v>0</v>
      </c>
      <c r="AR114">
        <v>6.0773300236207002E-6</v>
      </c>
      <c r="AS114" s="24">
        <f t="shared" si="10"/>
        <v>6.0773484906739839E-6</v>
      </c>
      <c r="AT114">
        <f t="shared" si="11"/>
        <v>6.0773300236207002E-6</v>
      </c>
      <c r="AU114">
        <f t="shared" si="12"/>
        <v>0</v>
      </c>
      <c r="BM114" s="59">
        <v>6.0773300236207002E-4</v>
      </c>
      <c r="BN114" s="59">
        <f t="shared" si="13"/>
        <v>0</v>
      </c>
      <c r="BP114">
        <v>0</v>
      </c>
      <c r="BQ114">
        <v>6.0773300236207002E-4</v>
      </c>
    </row>
    <row r="115" spans="43:69">
      <c r="AQ115">
        <v>0</v>
      </c>
      <c r="AR115">
        <v>6.07733002360384E-6</v>
      </c>
      <c r="AS115" s="24">
        <f t="shared" si="10"/>
        <v>6.0773484906739839E-6</v>
      </c>
      <c r="AT115">
        <f t="shared" si="11"/>
        <v>6.07733002360384E-6</v>
      </c>
      <c r="AU115">
        <f t="shared" si="12"/>
        <v>0</v>
      </c>
      <c r="BM115" s="59">
        <v>6.0773300236038397E-4</v>
      </c>
      <c r="BN115" s="59">
        <f t="shared" si="13"/>
        <v>0</v>
      </c>
      <c r="BP115">
        <v>0</v>
      </c>
      <c r="BQ115">
        <v>6.0773300236038397E-4</v>
      </c>
    </row>
    <row r="116" spans="43:69">
      <c r="AQ116">
        <v>0</v>
      </c>
      <c r="AR116">
        <v>-1.8692891125730691E-5</v>
      </c>
      <c r="AS116" s="24">
        <f t="shared" si="10"/>
        <v>1.8692716414747679E-5</v>
      </c>
      <c r="AT116">
        <f t="shared" si="11"/>
        <v>1.8692891125730691E-5</v>
      </c>
      <c r="AU116">
        <f t="shared" si="12"/>
        <v>0</v>
      </c>
      <c r="BM116" s="59">
        <v>-1.869289112573069E-3</v>
      </c>
      <c r="BN116" s="59">
        <f t="shared" si="13"/>
        <v>0</v>
      </c>
      <c r="BP116">
        <v>0</v>
      </c>
      <c r="BQ116">
        <v>-1.869289112573069E-3</v>
      </c>
    </row>
    <row r="117" spans="43:69">
      <c r="AQ117">
        <v>6.26373291015625E-3</v>
      </c>
      <c r="AR117">
        <v>7.0439602767077506E-3</v>
      </c>
      <c r="AS117" s="24">
        <f t="shared" si="10"/>
        <v>7.805318230999775E-4</v>
      </c>
      <c r="AT117">
        <f t="shared" si="11"/>
        <v>7.8022736655150061E-4</v>
      </c>
      <c r="AU117">
        <f t="shared" si="12"/>
        <v>1</v>
      </c>
      <c r="BM117" s="59">
        <v>0.70439602767077503</v>
      </c>
      <c r="BN117" s="59">
        <f t="shared" si="13"/>
        <v>0.7</v>
      </c>
      <c r="BP117">
        <v>0.626373291015625</v>
      </c>
      <c r="BQ117">
        <v>0.70439602767077503</v>
      </c>
    </row>
    <row r="118" spans="43:69">
      <c r="AQ118">
        <v>0</v>
      </c>
      <c r="AR118">
        <v>6.0773300236032293E-6</v>
      </c>
      <c r="AS118" s="24">
        <f t="shared" si="10"/>
        <v>6.0773484906739839E-6</v>
      </c>
      <c r="AT118">
        <f t="shared" si="11"/>
        <v>6.0773300236032293E-6</v>
      </c>
      <c r="AU118">
        <f t="shared" si="12"/>
        <v>0</v>
      </c>
      <c r="BM118" s="59">
        <v>6.0773300236032293E-4</v>
      </c>
      <c r="BN118" s="59">
        <f t="shared" si="13"/>
        <v>0</v>
      </c>
      <c r="BP118">
        <v>0</v>
      </c>
      <c r="BQ118">
        <v>6.0773300236032293E-4</v>
      </c>
    </row>
    <row r="119" spans="43:69">
      <c r="AQ119">
        <v>0.41293907165527338</v>
      </c>
      <c r="AR119">
        <v>0.40317961441725092</v>
      </c>
      <c r="AS119" s="24">
        <f t="shared" si="10"/>
        <v>9.7119882844819913E-3</v>
      </c>
      <c r="AT119">
        <f t="shared" si="11"/>
        <v>9.759457238022462E-3</v>
      </c>
      <c r="AU119">
        <f t="shared" si="12"/>
        <v>1</v>
      </c>
      <c r="BM119" s="59">
        <v>40.317961441725089</v>
      </c>
      <c r="BN119" s="59">
        <f t="shared" si="13"/>
        <v>40.32</v>
      </c>
      <c r="BP119">
        <v>41.293907165527337</v>
      </c>
      <c r="BQ119">
        <v>40.317961441725089</v>
      </c>
    </row>
    <row r="120" spans="43:69">
      <c r="AQ120">
        <v>7.4075698852539063E-2</v>
      </c>
      <c r="AR120">
        <v>7.8136255385972395E-2</v>
      </c>
      <c r="AS120" s="24">
        <f t="shared" si="10"/>
        <v>4.0688117629408107E-3</v>
      </c>
      <c r="AT120">
        <f t="shared" si="11"/>
        <v>4.0605565334333321E-3</v>
      </c>
      <c r="AU120">
        <f t="shared" si="12"/>
        <v>1</v>
      </c>
      <c r="BM120" s="59">
        <v>7.8136255385972389</v>
      </c>
      <c r="BN120" s="59">
        <f t="shared" si="13"/>
        <v>7.81</v>
      </c>
      <c r="BP120">
        <v>7.4075698852539063</v>
      </c>
      <c r="BQ120">
        <v>7.8136255385972389</v>
      </c>
    </row>
    <row r="121" spans="43:69">
      <c r="AQ121">
        <v>0</v>
      </c>
      <c r="AR121">
        <v>-1.130344412696033E-4</v>
      </c>
      <c r="AS121" s="24">
        <f t="shared" si="10"/>
        <v>1.1302805311785846E-4</v>
      </c>
      <c r="AT121">
        <f t="shared" si="11"/>
        <v>1.130344412696033E-4</v>
      </c>
      <c r="AU121">
        <f t="shared" si="12"/>
        <v>0</v>
      </c>
      <c r="BM121" s="59">
        <v>-1.130344412696033E-2</v>
      </c>
      <c r="BN121" s="59">
        <f t="shared" si="13"/>
        <v>-0.01</v>
      </c>
      <c r="BP121">
        <v>0</v>
      </c>
      <c r="BQ121">
        <v>-1.130344412696033E-2</v>
      </c>
    </row>
    <row r="122" spans="43:69">
      <c r="AQ122">
        <v>0</v>
      </c>
      <c r="AR122">
        <v>6.0773300236034919E-6</v>
      </c>
      <c r="AS122" s="24">
        <f t="shared" si="10"/>
        <v>6.0773484906739839E-6</v>
      </c>
      <c r="AT122">
        <f t="shared" si="11"/>
        <v>6.0773300236034919E-6</v>
      </c>
      <c r="AU122">
        <f t="shared" si="12"/>
        <v>0</v>
      </c>
      <c r="BM122" s="59">
        <v>6.0773300236034917E-4</v>
      </c>
      <c r="BN122" s="59">
        <f t="shared" si="13"/>
        <v>0</v>
      </c>
      <c r="BP122">
        <v>0</v>
      </c>
      <c r="BQ122">
        <v>6.0773300236034917E-4</v>
      </c>
    </row>
    <row r="123" spans="43:69">
      <c r="AQ123">
        <v>0</v>
      </c>
      <c r="AR123">
        <v>6.0773300236187724E-6</v>
      </c>
      <c r="AS123" s="24">
        <f t="shared" si="10"/>
        <v>6.0773484906739839E-6</v>
      </c>
      <c r="AT123">
        <f t="shared" si="11"/>
        <v>6.0773300236187724E-6</v>
      </c>
      <c r="AU123">
        <f t="shared" si="12"/>
        <v>0</v>
      </c>
      <c r="BM123" s="59">
        <v>6.0773300236187724E-4</v>
      </c>
      <c r="BN123" s="59">
        <f t="shared" si="13"/>
        <v>0</v>
      </c>
      <c r="BP123">
        <v>0</v>
      </c>
      <c r="BQ123">
        <v>6.0773300236187724E-4</v>
      </c>
    </row>
    <row r="124" spans="43:69">
      <c r="AQ124">
        <v>1.54266357421875E-2</v>
      </c>
      <c r="AR124">
        <v>2.4348760129973741E-2</v>
      </c>
      <c r="AS124" s="24">
        <f t="shared" si="10"/>
        <v>8.9620451773385814E-3</v>
      </c>
      <c r="AT124">
        <f t="shared" si="11"/>
        <v>8.9221243877862406E-3</v>
      </c>
      <c r="AU124">
        <f t="shared" si="12"/>
        <v>0</v>
      </c>
      <c r="BM124" s="59">
        <v>2.4348760129973739</v>
      </c>
      <c r="BN124" s="59">
        <f t="shared" si="13"/>
        <v>2.4300000000000002</v>
      </c>
      <c r="BP124">
        <v>1.54266357421875</v>
      </c>
      <c r="BQ124">
        <v>2.4348760129973739</v>
      </c>
    </row>
    <row r="125" spans="43:69">
      <c r="AQ125">
        <v>0</v>
      </c>
      <c r="AR125">
        <v>6.0773300235907246E-6</v>
      </c>
      <c r="AS125" s="24">
        <f t="shared" si="10"/>
        <v>6.0773484906739839E-6</v>
      </c>
      <c r="AT125">
        <f t="shared" si="11"/>
        <v>6.0773300235907246E-6</v>
      </c>
      <c r="AU125">
        <f t="shared" si="12"/>
        <v>0</v>
      </c>
      <c r="BM125" s="59">
        <v>6.0773300235907241E-4</v>
      </c>
      <c r="BN125" s="59">
        <f t="shared" si="13"/>
        <v>0</v>
      </c>
      <c r="BP125">
        <v>0</v>
      </c>
      <c r="BQ125">
        <v>6.0773300235907241E-4</v>
      </c>
    </row>
    <row r="126" spans="43:69">
      <c r="AQ126">
        <v>2.8934478759765621E-3</v>
      </c>
      <c r="AR126">
        <v>1.007797769406856E-2</v>
      </c>
      <c r="AS126" s="24">
        <f t="shared" si="10"/>
        <v>7.2104004714943545E-3</v>
      </c>
      <c r="AT126">
        <f t="shared" si="11"/>
        <v>7.1845298180919972E-3</v>
      </c>
      <c r="AU126">
        <f t="shared" si="12"/>
        <v>0</v>
      </c>
      <c r="BM126" s="59">
        <v>1.0077977694068561</v>
      </c>
      <c r="BN126" s="59">
        <f t="shared" si="13"/>
        <v>1.01</v>
      </c>
      <c r="BP126">
        <v>0.28934478759765619</v>
      </c>
      <c r="BQ126">
        <v>1.0077977694068561</v>
      </c>
    </row>
    <row r="127" spans="43:69">
      <c r="AQ127">
        <v>0</v>
      </c>
      <c r="AR127">
        <v>6.0773300235946099E-6</v>
      </c>
      <c r="AS127" s="24">
        <f t="shared" si="10"/>
        <v>6.0773484906739839E-6</v>
      </c>
      <c r="AT127">
        <f t="shared" si="11"/>
        <v>6.0773300235946099E-6</v>
      </c>
      <c r="AU127">
        <f t="shared" si="12"/>
        <v>0</v>
      </c>
      <c r="BM127" s="59">
        <v>6.0773300235946099E-4</v>
      </c>
      <c r="BN127" s="59">
        <f t="shared" si="13"/>
        <v>0</v>
      </c>
      <c r="BP127">
        <v>0</v>
      </c>
      <c r="BQ127">
        <v>6.0773300235946099E-4</v>
      </c>
    </row>
    <row r="128" spans="43:69">
      <c r="AQ128">
        <v>0.36758041381835938</v>
      </c>
      <c r="AR128">
        <v>0.3769461378962437</v>
      </c>
      <c r="AS128" s="24">
        <f t="shared" si="10"/>
        <v>9.4097197147019421E-3</v>
      </c>
      <c r="AT128">
        <f t="shared" si="11"/>
        <v>9.3657240778843298E-3</v>
      </c>
      <c r="AU128">
        <f t="shared" si="12"/>
        <v>1</v>
      </c>
      <c r="BM128" s="59">
        <v>37.69461378962437</v>
      </c>
      <c r="BN128" s="59">
        <f t="shared" si="13"/>
        <v>37.69</v>
      </c>
      <c r="BP128">
        <v>36.758041381835938</v>
      </c>
      <c r="BQ128">
        <v>37.69461378962437</v>
      </c>
    </row>
    <row r="129" spans="43:69">
      <c r="AQ129">
        <v>0</v>
      </c>
      <c r="AR129">
        <v>6.0773300236029371E-6</v>
      </c>
      <c r="AS129" s="24">
        <f t="shared" si="10"/>
        <v>6.0773484906739839E-6</v>
      </c>
      <c r="AT129">
        <f t="shared" si="11"/>
        <v>6.0773300236029371E-6</v>
      </c>
      <c r="AU129">
        <f t="shared" si="12"/>
        <v>0</v>
      </c>
      <c r="BM129" s="59">
        <v>6.0773300236029366E-4</v>
      </c>
      <c r="BN129" s="59">
        <f t="shared" si="13"/>
        <v>0</v>
      </c>
      <c r="BP129">
        <v>0</v>
      </c>
      <c r="BQ129">
        <v>6.0773300236029366E-4</v>
      </c>
    </row>
    <row r="130" spans="43:69">
      <c r="AQ130">
        <v>0</v>
      </c>
      <c r="AR130">
        <v>6.0773300236038366E-6</v>
      </c>
      <c r="AS130" s="24">
        <f t="shared" si="10"/>
        <v>6.0773484906739839E-6</v>
      </c>
      <c r="AT130">
        <f t="shared" si="11"/>
        <v>6.0773300236038366E-6</v>
      </c>
      <c r="AU130">
        <f t="shared" si="12"/>
        <v>0</v>
      </c>
      <c r="BM130" s="59">
        <v>6.0773300236038376E-4</v>
      </c>
      <c r="BN130" s="59">
        <f t="shared" si="13"/>
        <v>0</v>
      </c>
      <c r="BP130">
        <v>0</v>
      </c>
      <c r="BQ130">
        <v>6.0773300236038376E-4</v>
      </c>
    </row>
    <row r="131" spans="43:69">
      <c r="AQ131">
        <v>0.41651153564453119</v>
      </c>
      <c r="AR131">
        <v>0.39702127958000388</v>
      </c>
      <c r="AS131" s="24">
        <f t="shared" si="10"/>
        <v>1.9301548995464841E-2</v>
      </c>
      <c r="AT131">
        <f t="shared" si="11"/>
        <v>1.9490256064527312E-2</v>
      </c>
      <c r="AU131">
        <f t="shared" si="12"/>
        <v>1</v>
      </c>
      <c r="BM131" s="59">
        <v>39.702127958000389</v>
      </c>
      <c r="BN131" s="59">
        <f t="shared" si="13"/>
        <v>39.700000000000003</v>
      </c>
      <c r="BP131">
        <v>41.651153564453118</v>
      </c>
      <c r="BQ131">
        <v>39.702127958000389</v>
      </c>
    </row>
    <row r="132" spans="43:69">
      <c r="AQ132">
        <v>0.13485145568847659</v>
      </c>
      <c r="AR132">
        <v>8.6724357514223568E-2</v>
      </c>
      <c r="AS132" s="24">
        <f t="shared" si="10"/>
        <v>4.6987346788542002E-2</v>
      </c>
      <c r="AT132">
        <f t="shared" si="11"/>
        <v>4.8127098174253022E-2</v>
      </c>
      <c r="AU132">
        <f t="shared" si="12"/>
        <v>0</v>
      </c>
      <c r="BM132" s="59">
        <v>8.6724357514223573</v>
      </c>
      <c r="BN132" s="59">
        <f t="shared" si="13"/>
        <v>8.67</v>
      </c>
      <c r="BP132">
        <v>13.48514556884766</v>
      </c>
      <c r="BQ132">
        <v>8.6724357514223573</v>
      </c>
    </row>
    <row r="133" spans="43:69">
      <c r="AQ133">
        <v>0.15220069885253909</v>
      </c>
      <c r="AR133">
        <v>0.1390387349021715</v>
      </c>
      <c r="AS133" s="24">
        <f t="shared" si="10"/>
        <v>1.3075724079510338E-2</v>
      </c>
      <c r="AT133">
        <f t="shared" si="11"/>
        <v>1.3161963950367589E-2</v>
      </c>
      <c r="AU133">
        <f t="shared" si="12"/>
        <v>1</v>
      </c>
      <c r="BM133" s="59">
        <v>13.903873490217149</v>
      </c>
      <c r="BN133" s="59">
        <f t="shared" si="13"/>
        <v>13.9</v>
      </c>
      <c r="BP133">
        <v>15.22006988525391</v>
      </c>
      <c r="BQ133">
        <v>13.903873490217149</v>
      </c>
    </row>
    <row r="134" spans="43:69">
      <c r="AQ134">
        <v>0</v>
      </c>
      <c r="AR134">
        <v>6.0773300235818426E-6</v>
      </c>
      <c r="AS134" s="24">
        <f t="shared" si="10"/>
        <v>6.0773484906739839E-6</v>
      </c>
      <c r="AT134">
        <f t="shared" si="11"/>
        <v>6.0773300235818426E-6</v>
      </c>
      <c r="AU134">
        <f t="shared" si="12"/>
        <v>0</v>
      </c>
      <c r="BM134" s="59">
        <v>6.0773300235818424E-4</v>
      </c>
      <c r="BN134" s="59">
        <f t="shared" si="13"/>
        <v>0</v>
      </c>
      <c r="BP134">
        <v>0</v>
      </c>
      <c r="BQ134">
        <v>6.0773300235818424E-4</v>
      </c>
    </row>
    <row r="135" spans="43:69">
      <c r="AQ135">
        <v>0.20794868469238281</v>
      </c>
      <c r="AR135">
        <v>0.19745995284411899</v>
      </c>
      <c r="AS135" s="24">
        <f t="shared" si="10"/>
        <v>1.0433916914146584E-2</v>
      </c>
      <c r="AT135">
        <f t="shared" si="11"/>
        <v>1.0488731848263821E-2</v>
      </c>
      <c r="AU135">
        <f t="shared" si="12"/>
        <v>1</v>
      </c>
      <c r="BM135" s="59">
        <v>19.745995284411901</v>
      </c>
      <c r="BN135" s="59">
        <f t="shared" si="13"/>
        <v>19.75</v>
      </c>
      <c r="BP135">
        <v>20.794868469238281</v>
      </c>
      <c r="BQ135">
        <v>19.745995284411901</v>
      </c>
    </row>
    <row r="136" spans="43:69">
      <c r="AQ136">
        <v>0</v>
      </c>
      <c r="AR136">
        <v>6.0773300236079329E-6</v>
      </c>
      <c r="AS136" s="24">
        <f t="shared" si="10"/>
        <v>6.0773484906739839E-6</v>
      </c>
      <c r="AT136">
        <f t="shared" si="11"/>
        <v>6.0773300236079329E-6</v>
      </c>
      <c r="AU136">
        <f t="shared" si="12"/>
        <v>0</v>
      </c>
      <c r="BM136" s="59">
        <v>6.0773300236079326E-4</v>
      </c>
      <c r="BN136" s="59">
        <f t="shared" si="13"/>
        <v>0</v>
      </c>
      <c r="BP136">
        <v>0</v>
      </c>
      <c r="BQ136">
        <v>6.0773300236079326E-4</v>
      </c>
    </row>
    <row r="137" spans="43:69">
      <c r="AQ137">
        <v>0</v>
      </c>
      <c r="AR137">
        <v>6.0773416449345951E-6</v>
      </c>
      <c r="AS137" s="24">
        <f t="shared" ref="AS137:AS200" si="14">(ABS(EXP(AQ137) - EXP(AR137)) / ABS(EXP(AQ137)))</f>
        <v>6.0773601120445164E-6</v>
      </c>
      <c r="AT137">
        <f t="shared" ref="AT137:AT200" si="15">ABS(AQ137-AR137)</f>
        <v>6.0773416449345951E-6</v>
      </c>
      <c r="AU137">
        <f t="shared" ref="AU137:AU200" si="16">IF(AND(AR137 &lt;= 1.2*AQ137, AR137 &gt;= 0.8*AQ137), 1, 0)</f>
        <v>0</v>
      </c>
      <c r="BM137" s="59">
        <v>6.0773416449345951E-4</v>
      </c>
      <c r="BN137" s="59">
        <f t="shared" ref="BN137:BN200" si="17">ROUND(BM137,2)</f>
        <v>0</v>
      </c>
      <c r="BP137">
        <v>0</v>
      </c>
      <c r="BQ137">
        <v>6.0773416449345951E-4</v>
      </c>
    </row>
    <row r="138" spans="43:69">
      <c r="AQ138">
        <v>2.7475357055664059E-2</v>
      </c>
      <c r="AR138">
        <v>1.97264806180798E-2</v>
      </c>
      <c r="AS138" s="24">
        <f t="shared" si="14"/>
        <v>7.718931291560884E-3</v>
      </c>
      <c r="AT138">
        <f t="shared" si="15"/>
        <v>7.7488764375842588E-3</v>
      </c>
      <c r="AU138">
        <f t="shared" si="16"/>
        <v>0</v>
      </c>
      <c r="BM138" s="59">
        <v>1.97264806180798</v>
      </c>
      <c r="BN138" s="59">
        <f t="shared" si="17"/>
        <v>1.97</v>
      </c>
      <c r="BP138">
        <v>2.7475357055664058</v>
      </c>
      <c r="BQ138">
        <v>1.97264806180798</v>
      </c>
    </row>
    <row r="139" spans="43:69">
      <c r="AQ139">
        <v>0</v>
      </c>
      <c r="AR139">
        <v>6.0773642848130577E-6</v>
      </c>
      <c r="AS139" s="24">
        <f t="shared" si="14"/>
        <v>6.0773827519344792E-6</v>
      </c>
      <c r="AT139">
        <f t="shared" si="15"/>
        <v>6.0773642848130577E-6</v>
      </c>
      <c r="AU139">
        <f t="shared" si="16"/>
        <v>0</v>
      </c>
      <c r="BM139" s="59">
        <v>6.0773642848130577E-4</v>
      </c>
      <c r="BN139" s="59">
        <f t="shared" si="17"/>
        <v>0</v>
      </c>
      <c r="BP139">
        <v>0</v>
      </c>
      <c r="BQ139">
        <v>6.0773642848130577E-4</v>
      </c>
    </row>
    <row r="140" spans="43:69">
      <c r="AQ140">
        <v>0</v>
      </c>
      <c r="AR140">
        <v>6.0773300236038366E-6</v>
      </c>
      <c r="AS140" s="24">
        <f t="shared" si="14"/>
        <v>6.0773484906739839E-6</v>
      </c>
      <c r="AT140">
        <f t="shared" si="15"/>
        <v>6.0773300236038366E-6</v>
      </c>
      <c r="AU140">
        <f t="shared" si="16"/>
        <v>0</v>
      </c>
      <c r="BM140" s="59">
        <v>6.0773300236038376E-4</v>
      </c>
      <c r="BN140" s="59">
        <f t="shared" si="17"/>
        <v>0</v>
      </c>
      <c r="BP140">
        <v>0</v>
      </c>
      <c r="BQ140">
        <v>6.0773300236038376E-4</v>
      </c>
    </row>
    <row r="141" spans="43:69">
      <c r="AQ141">
        <v>7.839202880859375E-4</v>
      </c>
      <c r="AR141">
        <v>1.852157329371608E-3</v>
      </c>
      <c r="AS141" s="24">
        <f t="shared" si="14"/>
        <v>1.0688078096944696E-3</v>
      </c>
      <c r="AT141">
        <f t="shared" si="15"/>
        <v>1.0682370412856705E-3</v>
      </c>
      <c r="AU141">
        <f t="shared" si="16"/>
        <v>0</v>
      </c>
      <c r="BM141" s="59">
        <v>0.18521573293716079</v>
      </c>
      <c r="BN141" s="59">
        <f t="shared" si="17"/>
        <v>0.19</v>
      </c>
      <c r="BP141">
        <v>7.839202880859375E-2</v>
      </c>
      <c r="BQ141">
        <v>0.18521573293716079</v>
      </c>
    </row>
    <row r="142" spans="43:69">
      <c r="AQ142">
        <v>0</v>
      </c>
      <c r="AR142">
        <v>6.0773300236001614E-6</v>
      </c>
      <c r="AS142" s="24">
        <f t="shared" si="14"/>
        <v>6.0773484906739839E-6</v>
      </c>
      <c r="AT142">
        <f t="shared" si="15"/>
        <v>6.0773300236001614E-6</v>
      </c>
      <c r="AU142">
        <f t="shared" si="16"/>
        <v>0</v>
      </c>
      <c r="BM142" s="59">
        <v>6.077330023600161E-4</v>
      </c>
      <c r="BN142" s="59">
        <f t="shared" si="17"/>
        <v>0</v>
      </c>
      <c r="BP142">
        <v>0</v>
      </c>
      <c r="BQ142">
        <v>6.077330023600161E-4</v>
      </c>
    </row>
    <row r="143" spans="43:69">
      <c r="AQ143">
        <v>6.87408447265625E-3</v>
      </c>
      <c r="AR143">
        <v>9.4465639485810521E-3</v>
      </c>
      <c r="AS143" s="24">
        <f t="shared" si="14"/>
        <v>2.5757911403725803E-3</v>
      </c>
      <c r="AT143">
        <f t="shared" si="15"/>
        <v>2.5724794759248021E-3</v>
      </c>
      <c r="AU143">
        <f t="shared" si="16"/>
        <v>0</v>
      </c>
      <c r="BM143" s="59">
        <v>0.94465639485810515</v>
      </c>
      <c r="BN143" s="59">
        <f t="shared" si="17"/>
        <v>0.94</v>
      </c>
      <c r="BP143">
        <v>0.687408447265625</v>
      </c>
      <c r="BQ143">
        <v>0.94465639485810515</v>
      </c>
    </row>
    <row r="144" spans="43:69">
      <c r="AQ144">
        <v>3.10516357421875E-3</v>
      </c>
      <c r="AR144">
        <v>8.4331292209430184E-3</v>
      </c>
      <c r="AS144" s="24">
        <f t="shared" si="14"/>
        <v>5.3421844969899178E-3</v>
      </c>
      <c r="AT144">
        <f t="shared" si="15"/>
        <v>5.3279656467242684E-3</v>
      </c>
      <c r="AU144">
        <f t="shared" si="16"/>
        <v>0</v>
      </c>
      <c r="BM144" s="59">
        <v>0.84331292209430186</v>
      </c>
      <c r="BN144" s="59">
        <f t="shared" si="17"/>
        <v>0.84</v>
      </c>
      <c r="BP144">
        <v>0.310516357421875</v>
      </c>
      <c r="BQ144">
        <v>0.84331292209430186</v>
      </c>
    </row>
    <row r="145" spans="43:69">
      <c r="AQ145">
        <v>7.1582794189453116E-3</v>
      </c>
      <c r="AR145">
        <v>7.7526435313718747E-4</v>
      </c>
      <c r="AS145" s="24">
        <f t="shared" si="14"/>
        <v>6.3626868998027013E-3</v>
      </c>
      <c r="AT145">
        <f t="shared" si="15"/>
        <v>6.3830150658081243E-3</v>
      </c>
      <c r="AU145">
        <f t="shared" si="16"/>
        <v>0</v>
      </c>
      <c r="BM145" s="59">
        <v>7.752643531371875E-2</v>
      </c>
      <c r="BN145" s="59">
        <f t="shared" si="17"/>
        <v>0.08</v>
      </c>
      <c r="BP145">
        <v>0.71582794189453125</v>
      </c>
      <c r="BQ145">
        <v>7.752643531371875E-2</v>
      </c>
    </row>
    <row r="146" spans="43:69">
      <c r="AQ146">
        <v>0</v>
      </c>
      <c r="AR146">
        <v>6.0773300236010093E-6</v>
      </c>
      <c r="AS146" s="24">
        <f t="shared" si="14"/>
        <v>6.0773484906739839E-6</v>
      </c>
      <c r="AT146">
        <f t="shared" si="15"/>
        <v>6.0773300236010093E-6</v>
      </c>
      <c r="AU146">
        <f t="shared" si="16"/>
        <v>0</v>
      </c>
      <c r="BM146" s="59">
        <v>6.0773300236010089E-4</v>
      </c>
      <c r="BN146" s="59">
        <f t="shared" si="17"/>
        <v>0</v>
      </c>
      <c r="BP146">
        <v>0</v>
      </c>
      <c r="BQ146">
        <v>6.0773300236010089E-4</v>
      </c>
    </row>
    <row r="147" spans="43:69">
      <c r="AQ147">
        <v>0</v>
      </c>
      <c r="AR147">
        <v>3.9304941926322551E-4</v>
      </c>
      <c r="AS147" s="24">
        <f t="shared" si="14"/>
        <v>3.9312667330748674E-4</v>
      </c>
      <c r="AT147">
        <f t="shared" si="15"/>
        <v>3.9304941926322551E-4</v>
      </c>
      <c r="AU147">
        <f t="shared" si="16"/>
        <v>0</v>
      </c>
      <c r="BM147" s="59">
        <v>3.9304941926322542E-2</v>
      </c>
      <c r="BN147" s="59">
        <f t="shared" si="17"/>
        <v>0.04</v>
      </c>
      <c r="BP147">
        <v>0</v>
      </c>
      <c r="BQ147">
        <v>3.9304941926322542E-2</v>
      </c>
    </row>
    <row r="148" spans="43:69">
      <c r="AQ148">
        <v>0</v>
      </c>
      <c r="AR148">
        <v>6.0773300236129287E-6</v>
      </c>
      <c r="AS148" s="24">
        <f t="shared" si="14"/>
        <v>6.0773484906739839E-6</v>
      </c>
      <c r="AT148">
        <f t="shared" si="15"/>
        <v>6.0773300236129287E-6</v>
      </c>
      <c r="AU148">
        <f t="shared" si="16"/>
        <v>0</v>
      </c>
      <c r="BM148" s="59">
        <v>6.0773300236129286E-4</v>
      </c>
      <c r="BN148" s="59">
        <f t="shared" si="17"/>
        <v>0</v>
      </c>
      <c r="BP148">
        <v>0</v>
      </c>
      <c r="BQ148">
        <v>6.0773300236129286E-4</v>
      </c>
    </row>
    <row r="149" spans="43:69">
      <c r="AQ149">
        <v>0.39310264587402338</v>
      </c>
      <c r="AR149">
        <v>0.3696434856535003</v>
      </c>
      <c r="AS149" s="24">
        <f t="shared" si="14"/>
        <v>2.3186133282846223E-2</v>
      </c>
      <c r="AT149">
        <f t="shared" si="15"/>
        <v>2.3459160220523079E-2</v>
      </c>
      <c r="AU149">
        <f t="shared" si="16"/>
        <v>1</v>
      </c>
      <c r="BM149" s="59">
        <v>36.964348565350029</v>
      </c>
      <c r="BN149" s="59">
        <f t="shared" si="17"/>
        <v>36.96</v>
      </c>
      <c r="BP149">
        <v>39.310264587402337</v>
      </c>
      <c r="BQ149">
        <v>36.964348565350029</v>
      </c>
    </row>
    <row r="150" spans="43:69">
      <c r="AQ150">
        <v>0</v>
      </c>
      <c r="AR150">
        <v>6.0773300236107086E-6</v>
      </c>
      <c r="AS150" s="24">
        <f t="shared" si="14"/>
        <v>6.0773484906739839E-6</v>
      </c>
      <c r="AT150">
        <f t="shared" si="15"/>
        <v>6.0773300236107086E-6</v>
      </c>
      <c r="AU150">
        <f t="shared" si="16"/>
        <v>0</v>
      </c>
      <c r="BM150" s="59">
        <v>6.0773300236107082E-4</v>
      </c>
      <c r="BN150" s="59">
        <f t="shared" si="17"/>
        <v>0</v>
      </c>
      <c r="BP150">
        <v>0</v>
      </c>
      <c r="BQ150">
        <v>6.0773300236107082E-4</v>
      </c>
    </row>
    <row r="151" spans="43:69">
      <c r="AQ151">
        <v>0.45706748962402338</v>
      </c>
      <c r="AR151">
        <v>0.45648764075230491</v>
      </c>
      <c r="AS151" s="24">
        <f t="shared" si="14"/>
        <v>5.7968079185010627E-4</v>
      </c>
      <c r="AT151">
        <f t="shared" si="15"/>
        <v>5.7984887171846911E-4</v>
      </c>
      <c r="AU151">
        <f t="shared" si="16"/>
        <v>1</v>
      </c>
      <c r="BM151" s="59">
        <v>45.648764075230488</v>
      </c>
      <c r="BN151" s="59">
        <f t="shared" si="17"/>
        <v>45.65</v>
      </c>
      <c r="BP151">
        <v>45.706748962402337</v>
      </c>
      <c r="BQ151">
        <v>45.648764075230488</v>
      </c>
    </row>
    <row r="152" spans="43:69">
      <c r="AQ152">
        <v>0</v>
      </c>
      <c r="AR152">
        <v>6.0773300235873932E-6</v>
      </c>
      <c r="AS152" s="24">
        <f t="shared" si="14"/>
        <v>6.0773484906739839E-6</v>
      </c>
      <c r="AT152">
        <f t="shared" si="15"/>
        <v>6.0773300235873932E-6</v>
      </c>
      <c r="AU152">
        <f t="shared" si="16"/>
        <v>0</v>
      </c>
      <c r="BM152" s="59">
        <v>6.0773300235873935E-4</v>
      </c>
      <c r="BN152" s="59">
        <f t="shared" si="17"/>
        <v>0</v>
      </c>
      <c r="BP152">
        <v>0</v>
      </c>
      <c r="BQ152">
        <v>6.0773300235873935E-4</v>
      </c>
    </row>
    <row r="153" spans="43:69">
      <c r="AQ153">
        <v>0</v>
      </c>
      <c r="AR153">
        <v>6.0773300235968308E-6</v>
      </c>
      <c r="AS153" s="24">
        <f t="shared" si="14"/>
        <v>6.0773484906739839E-6</v>
      </c>
      <c r="AT153">
        <f t="shared" si="15"/>
        <v>6.0773300235968308E-6</v>
      </c>
      <c r="AU153">
        <f t="shared" si="16"/>
        <v>0</v>
      </c>
      <c r="BM153" s="59">
        <v>6.0773300235968304E-4</v>
      </c>
      <c r="BN153" s="59">
        <f t="shared" si="17"/>
        <v>0</v>
      </c>
      <c r="BP153">
        <v>0</v>
      </c>
      <c r="BQ153">
        <v>6.0773300235968304E-4</v>
      </c>
    </row>
    <row r="154" spans="43:69">
      <c r="AQ154">
        <v>0</v>
      </c>
      <c r="AR154">
        <v>6.0773300235996057E-6</v>
      </c>
      <c r="AS154" s="24">
        <f t="shared" si="14"/>
        <v>6.0773484906739839E-6</v>
      </c>
      <c r="AT154">
        <f t="shared" si="15"/>
        <v>6.0773300235996057E-6</v>
      </c>
      <c r="AU154">
        <f t="shared" si="16"/>
        <v>0</v>
      </c>
      <c r="BM154" s="59">
        <v>6.0773300235996059E-4</v>
      </c>
      <c r="BN154" s="59">
        <f t="shared" si="17"/>
        <v>0</v>
      </c>
      <c r="BP154">
        <v>0</v>
      </c>
      <c r="BQ154">
        <v>6.0773300235996059E-4</v>
      </c>
    </row>
    <row r="155" spans="43:69">
      <c r="AQ155">
        <v>0</v>
      </c>
      <c r="AR155">
        <v>9.740905091843062E-5</v>
      </c>
      <c r="AS155" s="24">
        <f t="shared" si="14"/>
        <v>9.741379533401151E-5</v>
      </c>
      <c r="AT155">
        <f t="shared" si="15"/>
        <v>9.740905091843062E-5</v>
      </c>
      <c r="AU155">
        <f t="shared" si="16"/>
        <v>0</v>
      </c>
      <c r="BM155" s="59">
        <v>9.740905091843062E-3</v>
      </c>
      <c r="BN155" s="59">
        <f t="shared" si="17"/>
        <v>0.01</v>
      </c>
      <c r="BP155">
        <v>0</v>
      </c>
      <c r="BQ155">
        <v>9.740905091843062E-3</v>
      </c>
    </row>
    <row r="156" spans="43:69">
      <c r="AQ156">
        <v>1.8445968627929691E-2</v>
      </c>
      <c r="AR156">
        <v>3.2193818750964089E-2</v>
      </c>
      <c r="AS156" s="24">
        <f t="shared" si="14"/>
        <v>1.3842786372097788E-2</v>
      </c>
      <c r="AT156">
        <f t="shared" si="15"/>
        <v>1.3747850123034398E-2</v>
      </c>
      <c r="AU156">
        <f t="shared" si="16"/>
        <v>0</v>
      </c>
      <c r="BM156" s="59">
        <v>3.2193818750964081</v>
      </c>
      <c r="BN156" s="59">
        <f t="shared" si="17"/>
        <v>3.22</v>
      </c>
      <c r="BP156">
        <v>1.844596862792969</v>
      </c>
      <c r="BQ156">
        <v>3.2193818750964081</v>
      </c>
    </row>
    <row r="157" spans="43:69">
      <c r="AQ157">
        <v>0</v>
      </c>
      <c r="AR157">
        <v>6.0773300236279169E-6</v>
      </c>
      <c r="AS157" s="24">
        <f t="shared" si="14"/>
        <v>6.0773484906739839E-6</v>
      </c>
      <c r="AT157">
        <f t="shared" si="15"/>
        <v>6.0773300236279169E-6</v>
      </c>
      <c r="AU157">
        <f t="shared" si="16"/>
        <v>0</v>
      </c>
      <c r="BM157" s="59">
        <v>6.0773300236279166E-4</v>
      </c>
      <c r="BN157" s="59">
        <f t="shared" si="17"/>
        <v>0</v>
      </c>
      <c r="BP157">
        <v>0</v>
      </c>
      <c r="BQ157">
        <v>6.0773300236279166E-4</v>
      </c>
    </row>
    <row r="158" spans="43:69">
      <c r="AQ158">
        <v>0</v>
      </c>
      <c r="AR158">
        <v>6.0773300236034919E-6</v>
      </c>
      <c r="AS158" s="24">
        <f t="shared" si="14"/>
        <v>6.0773484906739839E-6</v>
      </c>
      <c r="AT158">
        <f t="shared" si="15"/>
        <v>6.0773300236034919E-6</v>
      </c>
      <c r="AU158">
        <f t="shared" si="16"/>
        <v>0</v>
      </c>
      <c r="BM158" s="59">
        <v>6.0773300236034917E-4</v>
      </c>
      <c r="BN158" s="59">
        <f t="shared" si="17"/>
        <v>0</v>
      </c>
      <c r="BP158">
        <v>0</v>
      </c>
      <c r="BQ158">
        <v>6.0773300236034917E-4</v>
      </c>
    </row>
    <row r="159" spans="43:69">
      <c r="AQ159">
        <v>0.22104454040527341</v>
      </c>
      <c r="AR159">
        <v>0.25438402218054201</v>
      </c>
      <c r="AS159" s="24">
        <f t="shared" si="14"/>
        <v>3.3901470377189102E-2</v>
      </c>
      <c r="AT159">
        <f t="shared" si="15"/>
        <v>3.3339481775268603E-2</v>
      </c>
      <c r="AU159">
        <f t="shared" si="16"/>
        <v>1</v>
      </c>
      <c r="BM159" s="59">
        <v>25.4384022180542</v>
      </c>
      <c r="BN159" s="59">
        <f t="shared" si="17"/>
        <v>25.44</v>
      </c>
      <c r="BP159">
        <v>22.10445404052734</v>
      </c>
      <c r="BQ159">
        <v>25.4384022180542</v>
      </c>
    </row>
    <row r="160" spans="43:69">
      <c r="AQ160">
        <v>2.4829864501953122E-2</v>
      </c>
      <c r="AR160">
        <v>3.1287900804946027E-2</v>
      </c>
      <c r="AS160" s="24">
        <f t="shared" si="14"/>
        <v>6.4789343820686011E-3</v>
      </c>
      <c r="AT160">
        <f t="shared" si="15"/>
        <v>6.4580363029929054E-3</v>
      </c>
      <c r="AU160">
        <f t="shared" si="16"/>
        <v>0</v>
      </c>
      <c r="BM160" s="59">
        <v>3.1287900804946029</v>
      </c>
      <c r="BN160" s="59">
        <f t="shared" si="17"/>
        <v>3.13</v>
      </c>
      <c r="BP160">
        <v>2.4829864501953121</v>
      </c>
      <c r="BQ160">
        <v>3.1287900804946029</v>
      </c>
    </row>
    <row r="161" spans="43:69">
      <c r="AQ161">
        <v>0</v>
      </c>
      <c r="AR161">
        <v>6.0773300235812878E-6</v>
      </c>
      <c r="AS161" s="24">
        <f t="shared" si="14"/>
        <v>6.0773484906739839E-6</v>
      </c>
      <c r="AT161">
        <f t="shared" si="15"/>
        <v>6.0773300235812878E-6</v>
      </c>
      <c r="AU161">
        <f t="shared" si="16"/>
        <v>0</v>
      </c>
      <c r="BM161" s="59">
        <v>6.0773300235812872E-4</v>
      </c>
      <c r="BN161" s="59">
        <f t="shared" si="17"/>
        <v>0</v>
      </c>
      <c r="BP161">
        <v>0</v>
      </c>
      <c r="BQ161">
        <v>6.0773300235812872E-4</v>
      </c>
    </row>
    <row r="162" spans="43:69">
      <c r="AQ162">
        <v>0</v>
      </c>
      <c r="AR162">
        <v>6.0773300303069217E-6</v>
      </c>
      <c r="AS162" s="24">
        <f t="shared" si="14"/>
        <v>6.077348497335322E-6</v>
      </c>
      <c r="AT162">
        <f t="shared" si="15"/>
        <v>6.0773300303069217E-6</v>
      </c>
      <c r="AU162">
        <f t="shared" si="16"/>
        <v>0</v>
      </c>
      <c r="BM162" s="59">
        <v>6.0773300303069218E-4</v>
      </c>
      <c r="BN162" s="59">
        <f t="shared" si="17"/>
        <v>0</v>
      </c>
      <c r="BP162">
        <v>0</v>
      </c>
      <c r="BQ162">
        <v>6.0773300303069218E-4</v>
      </c>
    </row>
    <row r="163" spans="43:69">
      <c r="AQ163">
        <v>0</v>
      </c>
      <c r="AR163">
        <v>6.0773300236068216E-6</v>
      </c>
      <c r="AS163" s="24">
        <f t="shared" si="14"/>
        <v>6.0773484906739839E-6</v>
      </c>
      <c r="AT163">
        <f t="shared" si="15"/>
        <v>6.0773300236068216E-6</v>
      </c>
      <c r="AU163">
        <f t="shared" si="16"/>
        <v>0</v>
      </c>
      <c r="BM163" s="59">
        <v>6.0773300236068224E-4</v>
      </c>
      <c r="BN163" s="59">
        <f t="shared" si="17"/>
        <v>0</v>
      </c>
      <c r="BP163">
        <v>0</v>
      </c>
      <c r="BQ163">
        <v>6.0773300236068224E-4</v>
      </c>
    </row>
    <row r="164" spans="43:69">
      <c r="AQ164">
        <v>0.25500869750976563</v>
      </c>
      <c r="AR164">
        <v>0.24865480637035631</v>
      </c>
      <c r="AS164" s="24">
        <f t="shared" si="14"/>
        <v>6.3337478584217623E-3</v>
      </c>
      <c r="AT164">
        <f t="shared" si="15"/>
        <v>6.3538911394093178E-3</v>
      </c>
      <c r="AU164">
        <f t="shared" si="16"/>
        <v>1</v>
      </c>
      <c r="BM164" s="59">
        <v>24.865480637035621</v>
      </c>
      <c r="BN164" s="59">
        <f t="shared" si="17"/>
        <v>24.87</v>
      </c>
      <c r="BP164">
        <v>25.500869750976559</v>
      </c>
      <c r="BQ164">
        <v>24.865480637035621</v>
      </c>
    </row>
    <row r="165" spans="43:69">
      <c r="AQ165">
        <v>0.4925994873046875</v>
      </c>
      <c r="AR165">
        <v>0.4724602693398009</v>
      </c>
      <c r="AS165" s="24">
        <f t="shared" si="14"/>
        <v>1.993777845923804E-2</v>
      </c>
      <c r="AT165">
        <f t="shared" si="15"/>
        <v>2.0139217964886602E-2</v>
      </c>
      <c r="AU165">
        <f t="shared" si="16"/>
        <v>1</v>
      </c>
      <c r="BM165" s="59">
        <v>47.24602693398009</v>
      </c>
      <c r="BN165" s="59">
        <f t="shared" si="17"/>
        <v>47.25</v>
      </c>
      <c r="BP165">
        <v>49.25994873046875</v>
      </c>
      <c r="BQ165">
        <v>47.24602693398009</v>
      </c>
    </row>
    <row r="166" spans="43:69">
      <c r="AQ166">
        <v>0</v>
      </c>
      <c r="AR166">
        <v>6.0773300303087436E-6</v>
      </c>
      <c r="AS166" s="24">
        <f t="shared" si="14"/>
        <v>6.077348497335322E-6</v>
      </c>
      <c r="AT166">
        <f t="shared" si="15"/>
        <v>6.0773300303087436E-6</v>
      </c>
      <c r="AU166">
        <f t="shared" si="16"/>
        <v>0</v>
      </c>
      <c r="BM166" s="59">
        <v>6.0773300303087433E-4</v>
      </c>
      <c r="BN166" s="59">
        <f t="shared" si="17"/>
        <v>0</v>
      </c>
      <c r="BP166">
        <v>0</v>
      </c>
      <c r="BQ166">
        <v>6.0773300303087433E-4</v>
      </c>
    </row>
    <row r="167" spans="43:69">
      <c r="AQ167">
        <v>6.5517425537109384E-3</v>
      </c>
      <c r="AR167">
        <v>5.7199279177649106E-3</v>
      </c>
      <c r="AS167" s="24">
        <f t="shared" si="14"/>
        <v>8.314687740560851E-4</v>
      </c>
      <c r="AT167">
        <f t="shared" si="15"/>
        <v>8.3181463594602777E-4</v>
      </c>
      <c r="AU167">
        <f t="shared" si="16"/>
        <v>1</v>
      </c>
      <c r="BM167" s="59">
        <v>0.57199279177649109</v>
      </c>
      <c r="BN167" s="59">
        <f t="shared" si="17"/>
        <v>0.56999999999999995</v>
      </c>
      <c r="BP167">
        <v>0.65517425537109375</v>
      </c>
      <c r="BQ167">
        <v>0.57199279177649109</v>
      </c>
    </row>
    <row r="168" spans="43:69">
      <c r="AQ168">
        <v>1.5970230102539059E-2</v>
      </c>
      <c r="AR168">
        <v>1.9299268786694451E-2</v>
      </c>
      <c r="AS168" s="24">
        <f t="shared" si="14"/>
        <v>3.3345860875677365E-3</v>
      </c>
      <c r="AT168">
        <f t="shared" si="15"/>
        <v>3.3290386841553915E-3</v>
      </c>
      <c r="AU168">
        <f t="shared" si="16"/>
        <v>0</v>
      </c>
      <c r="BM168" s="59">
        <v>1.929926878669445</v>
      </c>
      <c r="BN168" s="59">
        <f t="shared" si="17"/>
        <v>1.93</v>
      </c>
      <c r="BP168">
        <v>1.597023010253906</v>
      </c>
      <c r="BQ168">
        <v>1.929926878669445</v>
      </c>
    </row>
    <row r="169" spans="43:69">
      <c r="AQ169">
        <v>0</v>
      </c>
      <c r="AR169">
        <v>6.0773300236073772E-6</v>
      </c>
      <c r="AS169" s="24">
        <f t="shared" si="14"/>
        <v>6.0773484906739839E-6</v>
      </c>
      <c r="AT169">
        <f t="shared" si="15"/>
        <v>6.0773300236073772E-6</v>
      </c>
      <c r="AU169">
        <f t="shared" si="16"/>
        <v>0</v>
      </c>
      <c r="BM169" s="59">
        <v>6.0773300236073775E-4</v>
      </c>
      <c r="BN169" s="59">
        <f t="shared" si="17"/>
        <v>0</v>
      </c>
      <c r="BP169">
        <v>0</v>
      </c>
      <c r="BQ169">
        <v>6.0773300236073775E-4</v>
      </c>
    </row>
    <row r="170" spans="43:69">
      <c r="AQ170">
        <v>0</v>
      </c>
      <c r="AR170">
        <v>6.0773300235823974E-6</v>
      </c>
      <c r="AS170" s="24">
        <f t="shared" si="14"/>
        <v>6.0773484906739839E-6</v>
      </c>
      <c r="AT170">
        <f t="shared" si="15"/>
        <v>6.0773300235823974E-6</v>
      </c>
      <c r="AU170">
        <f t="shared" si="16"/>
        <v>0</v>
      </c>
      <c r="BM170" s="59">
        <v>6.0773300235823975E-4</v>
      </c>
      <c r="BN170" s="59">
        <f t="shared" si="17"/>
        <v>0</v>
      </c>
      <c r="BP170">
        <v>0</v>
      </c>
      <c r="BQ170">
        <v>6.0773300235823975E-4</v>
      </c>
    </row>
    <row r="171" spans="43:69">
      <c r="AQ171">
        <v>0</v>
      </c>
      <c r="AR171">
        <v>6.0773300236029371E-6</v>
      </c>
      <c r="AS171" s="24">
        <f t="shared" si="14"/>
        <v>6.0773484906739839E-6</v>
      </c>
      <c r="AT171">
        <f t="shared" si="15"/>
        <v>6.0773300236029371E-6</v>
      </c>
      <c r="AU171">
        <f t="shared" si="16"/>
        <v>0</v>
      </c>
      <c r="BM171" s="59">
        <v>6.0773300236029366E-4</v>
      </c>
      <c r="BN171" s="59">
        <f t="shared" si="17"/>
        <v>0</v>
      </c>
      <c r="BP171">
        <v>0</v>
      </c>
      <c r="BQ171">
        <v>6.0773300236029366E-4</v>
      </c>
    </row>
    <row r="172" spans="43:69">
      <c r="AQ172">
        <v>0</v>
      </c>
      <c r="AR172">
        <v>6.0773300235862836E-6</v>
      </c>
      <c r="AS172" s="24">
        <f t="shared" si="14"/>
        <v>6.0773484906739839E-6</v>
      </c>
      <c r="AT172">
        <f t="shared" si="15"/>
        <v>6.0773300235862836E-6</v>
      </c>
      <c r="AU172">
        <f t="shared" si="16"/>
        <v>0</v>
      </c>
      <c r="BM172" s="59">
        <v>6.0773300235862832E-4</v>
      </c>
      <c r="BN172" s="59">
        <f t="shared" si="17"/>
        <v>0</v>
      </c>
      <c r="BP172">
        <v>0</v>
      </c>
      <c r="BQ172">
        <v>6.0773300235862832E-4</v>
      </c>
    </row>
    <row r="173" spans="43:69">
      <c r="AQ173">
        <v>0</v>
      </c>
      <c r="AR173">
        <v>6.0773300236129287E-6</v>
      </c>
      <c r="AS173" s="24">
        <f t="shared" si="14"/>
        <v>6.0773484906739839E-6</v>
      </c>
      <c r="AT173">
        <f t="shared" si="15"/>
        <v>6.0773300236129287E-6</v>
      </c>
      <c r="AU173">
        <f t="shared" si="16"/>
        <v>0</v>
      </c>
      <c r="BM173" s="59">
        <v>6.0773300236129286E-4</v>
      </c>
      <c r="BN173" s="59">
        <f t="shared" si="17"/>
        <v>0</v>
      </c>
      <c r="BP173">
        <v>0</v>
      </c>
      <c r="BQ173">
        <v>6.0773300236129286E-4</v>
      </c>
    </row>
    <row r="174" spans="43:69">
      <c r="AQ174">
        <v>3.2800674438476563E-2</v>
      </c>
      <c r="AR174">
        <v>2.492549603038554E-2</v>
      </c>
      <c r="AS174" s="24">
        <f t="shared" si="14"/>
        <v>7.8442504316415893E-3</v>
      </c>
      <c r="AT174">
        <f t="shared" si="15"/>
        <v>7.8751784080910228E-3</v>
      </c>
      <c r="AU174">
        <f t="shared" si="16"/>
        <v>0</v>
      </c>
      <c r="BM174" s="59">
        <v>2.4925496030385541</v>
      </c>
      <c r="BN174" s="59">
        <f t="shared" si="17"/>
        <v>2.4900000000000002</v>
      </c>
      <c r="BP174">
        <v>3.2800674438476558</v>
      </c>
      <c r="BQ174">
        <v>2.4925496030385541</v>
      </c>
    </row>
    <row r="175" spans="43:69">
      <c r="AQ175">
        <v>0</v>
      </c>
      <c r="AR175">
        <v>6.0773300236038366E-6</v>
      </c>
      <c r="AS175" s="24">
        <f t="shared" si="14"/>
        <v>6.0773484906739839E-6</v>
      </c>
      <c r="AT175">
        <f t="shared" si="15"/>
        <v>6.0773300236038366E-6</v>
      </c>
      <c r="AU175">
        <f t="shared" si="16"/>
        <v>0</v>
      </c>
      <c r="BM175" s="59">
        <v>6.0773300236038376E-4</v>
      </c>
      <c r="BN175" s="59">
        <f t="shared" si="17"/>
        <v>0</v>
      </c>
      <c r="BP175">
        <v>0</v>
      </c>
      <c r="BQ175">
        <v>6.0773300236038376E-4</v>
      </c>
    </row>
    <row r="176" spans="43:69">
      <c r="AQ176">
        <v>0</v>
      </c>
      <c r="AR176">
        <v>6.0773300236162592E-6</v>
      </c>
      <c r="AS176" s="24">
        <f t="shared" si="14"/>
        <v>6.0773484906739839E-6</v>
      </c>
      <c r="AT176">
        <f t="shared" si="15"/>
        <v>6.0773300236162592E-6</v>
      </c>
      <c r="AU176">
        <f t="shared" si="16"/>
        <v>0</v>
      </c>
      <c r="BM176" s="59">
        <v>6.0773300236162593E-4</v>
      </c>
      <c r="BN176" s="59">
        <f t="shared" si="17"/>
        <v>0</v>
      </c>
      <c r="BP176">
        <v>0</v>
      </c>
      <c r="BQ176">
        <v>6.0773300236162593E-4</v>
      </c>
    </row>
    <row r="177" spans="43:69">
      <c r="AQ177">
        <v>0.493255615234375</v>
      </c>
      <c r="AR177">
        <v>0.49137787844589292</v>
      </c>
      <c r="AS177" s="24">
        <f t="shared" si="14"/>
        <v>1.8759749436914471E-3</v>
      </c>
      <c r="AT177">
        <f t="shared" si="15"/>
        <v>1.8777367884820761E-3</v>
      </c>
      <c r="AU177">
        <f t="shared" si="16"/>
        <v>1</v>
      </c>
      <c r="BM177" s="59">
        <v>49.13778784458929</v>
      </c>
      <c r="BN177" s="59">
        <f t="shared" si="17"/>
        <v>49.14</v>
      </c>
      <c r="BP177">
        <v>49.3255615234375</v>
      </c>
      <c r="BQ177">
        <v>49.13778784458929</v>
      </c>
    </row>
    <row r="178" spans="43:69">
      <c r="AQ178">
        <v>0</v>
      </c>
      <c r="AR178">
        <v>6.0773300236038392E-6</v>
      </c>
      <c r="AS178" s="24">
        <f t="shared" si="14"/>
        <v>6.0773484906739839E-6</v>
      </c>
      <c r="AT178">
        <f t="shared" si="15"/>
        <v>6.0773300236038392E-6</v>
      </c>
      <c r="AU178">
        <f t="shared" si="16"/>
        <v>0</v>
      </c>
      <c r="BM178" s="59">
        <v>6.0773300236038386E-4</v>
      </c>
      <c r="BN178" s="59">
        <f t="shared" si="17"/>
        <v>0</v>
      </c>
      <c r="BP178">
        <v>0</v>
      </c>
      <c r="BQ178">
        <v>6.0773300236038386E-4</v>
      </c>
    </row>
    <row r="179" spans="43:69">
      <c r="AQ179">
        <v>0.49416160583496088</v>
      </c>
      <c r="AR179">
        <v>0.48377121348225888</v>
      </c>
      <c r="AS179" s="24">
        <f t="shared" si="14"/>
        <v>1.033659869967722E-2</v>
      </c>
      <c r="AT179">
        <f t="shared" si="15"/>
        <v>1.0390392352702005E-2</v>
      </c>
      <c r="AU179">
        <f t="shared" si="16"/>
        <v>1</v>
      </c>
      <c r="BM179" s="59">
        <v>48.377121348225877</v>
      </c>
      <c r="BN179" s="59">
        <f t="shared" si="17"/>
        <v>48.38</v>
      </c>
      <c r="BP179">
        <v>49.416160583496087</v>
      </c>
      <c r="BQ179">
        <v>48.377121348225877</v>
      </c>
    </row>
    <row r="180" spans="43:69">
      <c r="AQ180">
        <v>0</v>
      </c>
      <c r="AR180">
        <v>6.0773300236323579E-6</v>
      </c>
      <c r="AS180" s="24">
        <f t="shared" si="14"/>
        <v>6.0773484906739839E-6</v>
      </c>
      <c r="AT180">
        <f t="shared" si="15"/>
        <v>6.0773300236323579E-6</v>
      </c>
      <c r="AU180">
        <f t="shared" si="16"/>
        <v>0</v>
      </c>
      <c r="BM180" s="59">
        <v>6.0773300236323575E-4</v>
      </c>
      <c r="BN180" s="59">
        <f t="shared" si="17"/>
        <v>0</v>
      </c>
      <c r="BP180">
        <v>0</v>
      </c>
      <c r="BQ180">
        <v>6.0773300236323575E-4</v>
      </c>
    </row>
    <row r="181" spans="43:69">
      <c r="AQ181">
        <v>0.14344978332519531</v>
      </c>
      <c r="AR181">
        <v>0.17845295409701539</v>
      </c>
      <c r="AS181" s="24">
        <f t="shared" si="14"/>
        <v>3.5622992518618148E-2</v>
      </c>
      <c r="AT181">
        <f t="shared" si="15"/>
        <v>3.500317077182008E-2</v>
      </c>
      <c r="AU181">
        <f t="shared" si="16"/>
        <v>0</v>
      </c>
      <c r="BM181" s="59">
        <v>17.845295409701539</v>
      </c>
      <c r="BN181" s="59">
        <f t="shared" si="17"/>
        <v>17.850000000000001</v>
      </c>
      <c r="BP181">
        <v>14.344978332519529</v>
      </c>
      <c r="BQ181">
        <v>17.845295409701539</v>
      </c>
    </row>
    <row r="182" spans="43:69">
      <c r="AQ182">
        <v>0</v>
      </c>
      <c r="AR182">
        <v>6.0773300235796217E-6</v>
      </c>
      <c r="AS182" s="24">
        <f t="shared" si="14"/>
        <v>6.0773484906739839E-6</v>
      </c>
      <c r="AT182">
        <f t="shared" si="15"/>
        <v>6.0773300235796217E-6</v>
      </c>
      <c r="AU182">
        <f t="shared" si="16"/>
        <v>0</v>
      </c>
      <c r="BM182" s="59">
        <v>6.0773300235796219E-4</v>
      </c>
      <c r="BN182" s="59">
        <f t="shared" si="17"/>
        <v>0</v>
      </c>
      <c r="BP182">
        <v>0</v>
      </c>
      <c r="BQ182">
        <v>6.0773300235796219E-4</v>
      </c>
    </row>
    <row r="183" spans="43:69">
      <c r="AQ183">
        <v>0.49836540222167969</v>
      </c>
      <c r="AR183">
        <v>0.48824817034186002</v>
      </c>
      <c r="AS183" s="24">
        <f t="shared" si="14"/>
        <v>1.0066224850940646E-2</v>
      </c>
      <c r="AT183">
        <f t="shared" si="15"/>
        <v>1.0117231879819666E-2</v>
      </c>
      <c r="AU183">
        <f t="shared" si="16"/>
        <v>1</v>
      </c>
      <c r="BM183" s="59">
        <v>48.824817034185997</v>
      </c>
      <c r="BN183" s="59">
        <f t="shared" si="17"/>
        <v>48.82</v>
      </c>
      <c r="BP183">
        <v>49.836540222167969</v>
      </c>
      <c r="BQ183">
        <v>48.824817034185997</v>
      </c>
    </row>
    <row r="184" spans="43:69">
      <c r="AQ184">
        <v>0</v>
      </c>
      <c r="AR184">
        <v>6.0773416449312654E-6</v>
      </c>
      <c r="AS184" s="24">
        <f t="shared" si="14"/>
        <v>6.0773601120445164E-6</v>
      </c>
      <c r="AT184">
        <f t="shared" si="15"/>
        <v>6.0773416449312654E-6</v>
      </c>
      <c r="AU184">
        <f t="shared" si="16"/>
        <v>0</v>
      </c>
      <c r="BM184" s="59">
        <v>6.0773416449312644E-4</v>
      </c>
      <c r="BN184" s="59">
        <f t="shared" si="17"/>
        <v>0</v>
      </c>
      <c r="BP184">
        <v>0</v>
      </c>
      <c r="BQ184">
        <v>6.0773416449312644E-4</v>
      </c>
    </row>
    <row r="185" spans="43:69">
      <c r="AQ185">
        <v>6.2274932861328116E-3</v>
      </c>
      <c r="AR185">
        <v>1.4250309128392531E-3</v>
      </c>
      <c r="AS185" s="24">
        <f t="shared" si="14"/>
        <v>4.7909489891087139E-3</v>
      </c>
      <c r="AT185">
        <f t="shared" si="15"/>
        <v>4.8024623732935588E-3</v>
      </c>
      <c r="AU185">
        <f t="shared" si="16"/>
        <v>0</v>
      </c>
      <c r="BM185" s="59">
        <v>0.1425030912839253</v>
      </c>
      <c r="BN185" s="59">
        <f t="shared" si="17"/>
        <v>0.14000000000000001</v>
      </c>
      <c r="BP185">
        <v>0.62274932861328125</v>
      </c>
      <c r="BQ185">
        <v>0.1425030912839253</v>
      </c>
    </row>
    <row r="186" spans="43:69">
      <c r="AQ186">
        <v>0</v>
      </c>
      <c r="AR186">
        <v>6.0773300235812878E-6</v>
      </c>
      <c r="AS186" s="24">
        <f t="shared" si="14"/>
        <v>6.0773484906739839E-6</v>
      </c>
      <c r="AT186">
        <f t="shared" si="15"/>
        <v>6.0773300235812878E-6</v>
      </c>
      <c r="AU186">
        <f t="shared" si="16"/>
        <v>0</v>
      </c>
      <c r="BM186" s="59">
        <v>6.0773300235812872E-4</v>
      </c>
      <c r="BN186" s="59">
        <f t="shared" si="17"/>
        <v>0</v>
      </c>
      <c r="BP186">
        <v>0</v>
      </c>
      <c r="BQ186">
        <v>6.0773300235812872E-4</v>
      </c>
    </row>
    <row r="187" spans="43:69">
      <c r="AQ187">
        <v>0.49889373779296881</v>
      </c>
      <c r="AR187">
        <v>0.4988825860527612</v>
      </c>
      <c r="AS187" s="24">
        <f t="shared" si="14"/>
        <v>1.1151678027093303E-5</v>
      </c>
      <c r="AT187">
        <f t="shared" si="15"/>
        <v>1.1151740207604455E-5</v>
      </c>
      <c r="AU187">
        <f t="shared" si="16"/>
        <v>1</v>
      </c>
      <c r="BM187" s="59">
        <v>49.888258605276121</v>
      </c>
      <c r="BN187" s="59">
        <f t="shared" si="17"/>
        <v>49.89</v>
      </c>
      <c r="BP187">
        <v>49.889373779296882</v>
      </c>
      <c r="BQ187">
        <v>49.888258605276121</v>
      </c>
    </row>
    <row r="188" spans="43:69">
      <c r="AQ188">
        <v>1.2472152709960939E-2</v>
      </c>
      <c r="AR188">
        <v>1.0361835042949579E-2</v>
      </c>
      <c r="AS188" s="24">
        <f t="shared" si="14"/>
        <v>2.1080925122198267E-3</v>
      </c>
      <c r="AT188">
        <f t="shared" si="15"/>
        <v>2.1103176670113598E-3</v>
      </c>
      <c r="AU188">
        <f t="shared" si="16"/>
        <v>1</v>
      </c>
      <c r="BM188" s="59">
        <v>1.0361835042949581</v>
      </c>
      <c r="BN188" s="59">
        <f t="shared" si="17"/>
        <v>1.04</v>
      </c>
      <c r="BP188">
        <v>1.247215270996094</v>
      </c>
      <c r="BQ188">
        <v>1.0361835042949581</v>
      </c>
    </row>
    <row r="189" spans="43:69">
      <c r="AQ189">
        <v>0</v>
      </c>
      <c r="AR189">
        <v>6.077330023601271E-6</v>
      </c>
      <c r="AS189" s="24">
        <f t="shared" si="14"/>
        <v>6.0773484906739839E-6</v>
      </c>
      <c r="AT189">
        <f t="shared" si="15"/>
        <v>6.077330023601271E-6</v>
      </c>
      <c r="AU189">
        <f t="shared" si="16"/>
        <v>0</v>
      </c>
      <c r="BM189" s="59">
        <v>6.0773300236012713E-4</v>
      </c>
      <c r="BN189" s="59">
        <f t="shared" si="17"/>
        <v>0</v>
      </c>
      <c r="BP189">
        <v>0</v>
      </c>
      <c r="BQ189">
        <v>6.0773300236012713E-4</v>
      </c>
    </row>
    <row r="190" spans="43:69">
      <c r="AQ190">
        <v>0</v>
      </c>
      <c r="AR190">
        <v>6.0773300235957204E-6</v>
      </c>
      <c r="AS190" s="24">
        <f t="shared" si="14"/>
        <v>6.0773484906739839E-6</v>
      </c>
      <c r="AT190">
        <f t="shared" si="15"/>
        <v>6.0773300235957204E-6</v>
      </c>
      <c r="AU190">
        <f t="shared" si="16"/>
        <v>0</v>
      </c>
      <c r="BM190" s="59">
        <v>6.0773300235957201E-4</v>
      </c>
      <c r="BN190" s="59">
        <f t="shared" si="17"/>
        <v>0</v>
      </c>
      <c r="BP190">
        <v>0</v>
      </c>
      <c r="BQ190">
        <v>6.0773300235957201E-4</v>
      </c>
    </row>
    <row r="191" spans="43:69">
      <c r="AQ191">
        <v>0</v>
      </c>
      <c r="AR191">
        <v>6.0773300235973856E-6</v>
      </c>
      <c r="AS191" s="24">
        <f t="shared" si="14"/>
        <v>6.0773484906739839E-6</v>
      </c>
      <c r="AT191">
        <f t="shared" si="15"/>
        <v>6.0773300235973856E-6</v>
      </c>
      <c r="AU191">
        <f t="shared" si="16"/>
        <v>0</v>
      </c>
      <c r="BM191" s="59">
        <v>6.0773300235973855E-4</v>
      </c>
      <c r="BN191" s="59">
        <f t="shared" si="17"/>
        <v>0</v>
      </c>
      <c r="BP191">
        <v>0</v>
      </c>
      <c r="BQ191">
        <v>6.0773300235973855E-4</v>
      </c>
    </row>
    <row r="192" spans="43:69">
      <c r="AQ192">
        <v>0</v>
      </c>
      <c r="AR192">
        <v>6.0773300235934986E-6</v>
      </c>
      <c r="AS192" s="24">
        <f t="shared" si="14"/>
        <v>6.0773484906739839E-6</v>
      </c>
      <c r="AT192">
        <f t="shared" si="15"/>
        <v>6.0773300235934986E-6</v>
      </c>
      <c r="AU192">
        <f t="shared" si="16"/>
        <v>0</v>
      </c>
      <c r="BM192" s="59">
        <v>6.0773300235934997E-4</v>
      </c>
      <c r="BN192" s="59">
        <f t="shared" si="17"/>
        <v>0</v>
      </c>
      <c r="BP192">
        <v>0</v>
      </c>
      <c r="BQ192">
        <v>6.0773300235934997E-4</v>
      </c>
    </row>
    <row r="193" spans="43:69">
      <c r="AQ193">
        <v>4.2148590087890618E-2</v>
      </c>
      <c r="AR193">
        <v>3.5546668749068797E-2</v>
      </c>
      <c r="AS193" s="24">
        <f t="shared" si="14"/>
        <v>6.5801765349496194E-3</v>
      </c>
      <c r="AT193">
        <f t="shared" si="15"/>
        <v>6.6019213388218215E-3</v>
      </c>
      <c r="AU193">
        <f t="shared" si="16"/>
        <v>1</v>
      </c>
      <c r="BM193" s="59">
        <v>3.5546668749068799</v>
      </c>
      <c r="BN193" s="59">
        <f t="shared" si="17"/>
        <v>3.55</v>
      </c>
      <c r="BP193">
        <v>4.2148590087890616</v>
      </c>
      <c r="BQ193">
        <v>3.5546668749068799</v>
      </c>
    </row>
    <row r="194" spans="43:69">
      <c r="AQ194">
        <v>0</v>
      </c>
      <c r="AR194">
        <v>6.0773300602006202E-6</v>
      </c>
      <c r="AS194" s="24">
        <f t="shared" si="14"/>
        <v>6.0773485273113437E-6</v>
      </c>
      <c r="AT194">
        <f t="shared" si="15"/>
        <v>6.0773300602006202E-6</v>
      </c>
      <c r="AU194">
        <f t="shared" si="16"/>
        <v>0</v>
      </c>
      <c r="BM194" s="59">
        <v>6.07733006020062E-4</v>
      </c>
      <c r="BN194" s="59">
        <f t="shared" si="17"/>
        <v>0</v>
      </c>
      <c r="BP194">
        <v>0</v>
      </c>
      <c r="BQ194">
        <v>6.07733006020062E-4</v>
      </c>
    </row>
    <row r="195" spans="43:69">
      <c r="AQ195">
        <v>0.4878387451171875</v>
      </c>
      <c r="AR195">
        <v>0.48871352608676177</v>
      </c>
      <c r="AS195" s="24">
        <f t="shared" si="14"/>
        <v>8.7516370204089816E-4</v>
      </c>
      <c r="AT195">
        <f t="shared" si="15"/>
        <v>8.7478096957427365E-4</v>
      </c>
      <c r="AU195">
        <f t="shared" si="16"/>
        <v>1</v>
      </c>
      <c r="BM195" s="59">
        <v>48.871352608676183</v>
      </c>
      <c r="BN195" s="59">
        <f t="shared" si="17"/>
        <v>48.87</v>
      </c>
      <c r="BP195">
        <v>48.78387451171875</v>
      </c>
      <c r="BQ195">
        <v>48.871352608676183</v>
      </c>
    </row>
    <row r="196" spans="43:69">
      <c r="AQ196">
        <v>0.26675033569335938</v>
      </c>
      <c r="AR196">
        <v>0.25014589559438349</v>
      </c>
      <c r="AS196" s="24">
        <f t="shared" si="14"/>
        <v>1.6467346221277483E-2</v>
      </c>
      <c r="AT196">
        <f t="shared" si="15"/>
        <v>1.6604440098975881E-2</v>
      </c>
      <c r="AU196">
        <f t="shared" si="16"/>
        <v>1</v>
      </c>
      <c r="BM196" s="59">
        <v>25.014589559438349</v>
      </c>
      <c r="BN196" s="59">
        <f t="shared" si="17"/>
        <v>25.01</v>
      </c>
      <c r="BP196">
        <v>26.675033569335941</v>
      </c>
      <c r="BQ196">
        <v>25.014589559438349</v>
      </c>
    </row>
    <row r="197" spans="43:69">
      <c r="AQ197">
        <v>0</v>
      </c>
      <c r="AR197">
        <v>6.0773300235946099E-6</v>
      </c>
      <c r="AS197" s="24">
        <f t="shared" si="14"/>
        <v>6.0773484906739839E-6</v>
      </c>
      <c r="AT197">
        <f t="shared" si="15"/>
        <v>6.0773300235946099E-6</v>
      </c>
      <c r="AU197">
        <f t="shared" si="16"/>
        <v>0</v>
      </c>
      <c r="BM197" s="59">
        <v>6.0773300235946099E-4</v>
      </c>
      <c r="BN197" s="59">
        <f t="shared" si="17"/>
        <v>0</v>
      </c>
      <c r="BP197">
        <v>0</v>
      </c>
      <c r="BQ197">
        <v>6.0773300235946099E-4</v>
      </c>
    </row>
    <row r="198" spans="43:69">
      <c r="AQ198">
        <v>0</v>
      </c>
      <c r="AR198">
        <v>-3.9597823655569503E-5</v>
      </c>
      <c r="AS198" s="24">
        <f t="shared" si="14"/>
        <v>3.9597039672045753E-5</v>
      </c>
      <c r="AT198">
        <f t="shared" si="15"/>
        <v>3.9597823655569503E-5</v>
      </c>
      <c r="AU198">
        <f t="shared" si="16"/>
        <v>0</v>
      </c>
      <c r="BM198" s="59">
        <v>-3.9597823655569504E-3</v>
      </c>
      <c r="BN198" s="59">
        <f t="shared" si="17"/>
        <v>0</v>
      </c>
      <c r="BP198">
        <v>0</v>
      </c>
      <c r="BQ198">
        <v>-3.9597823655569504E-3</v>
      </c>
    </row>
    <row r="199" spans="43:69">
      <c r="AQ199">
        <v>2.6033401489257809E-2</v>
      </c>
      <c r="AR199">
        <v>2.7294233059763268E-2</v>
      </c>
      <c r="AS199" s="24">
        <f t="shared" si="14"/>
        <v>1.2616267527919348E-3</v>
      </c>
      <c r="AT199">
        <f t="shared" si="15"/>
        <v>1.2608315705054593E-3</v>
      </c>
      <c r="AU199">
        <f t="shared" si="16"/>
        <v>1</v>
      </c>
      <c r="BM199" s="59">
        <v>2.7294233059763271</v>
      </c>
      <c r="BN199" s="59">
        <f t="shared" si="17"/>
        <v>2.73</v>
      </c>
      <c r="BP199">
        <v>2.6033401489257808</v>
      </c>
      <c r="BQ199">
        <v>2.7294233059763271</v>
      </c>
    </row>
    <row r="200" spans="43:69">
      <c r="AQ200">
        <v>4.57000732421875E-3</v>
      </c>
      <c r="AR200">
        <v>3.7764546673222112E-3</v>
      </c>
      <c r="AS200" s="24">
        <f t="shared" si="14"/>
        <v>7.9323787725721524E-4</v>
      </c>
      <c r="AT200">
        <f t="shared" si="15"/>
        <v>7.9355265689653879E-4</v>
      </c>
      <c r="AU200">
        <f t="shared" si="16"/>
        <v>1</v>
      </c>
      <c r="BM200" s="59">
        <v>0.3776454667322211</v>
      </c>
      <c r="BN200" s="59">
        <f t="shared" si="17"/>
        <v>0.38</v>
      </c>
      <c r="BP200">
        <v>0.457000732421875</v>
      </c>
      <c r="BQ200">
        <v>0.3776454667322211</v>
      </c>
    </row>
    <row r="201" spans="43:69">
      <c r="AQ201">
        <v>0</v>
      </c>
      <c r="AR201">
        <v>6.0773300236032293E-6</v>
      </c>
      <c r="AS201" s="24">
        <f t="shared" ref="AS201:AS264" si="18">(ABS(EXP(AQ201) - EXP(AR201)) / ABS(EXP(AQ201)))</f>
        <v>6.0773484906739839E-6</v>
      </c>
      <c r="AT201">
        <f t="shared" ref="AT201:AT264" si="19">ABS(AQ201-AR201)</f>
        <v>6.0773300236032293E-6</v>
      </c>
      <c r="AU201">
        <f t="shared" ref="AU201:AU264" si="20">IF(AND(AR201 &lt;= 1.2*AQ201, AR201 &gt;= 0.8*AQ201), 1, 0)</f>
        <v>0</v>
      </c>
      <c r="BM201" s="59">
        <v>6.0773300236032293E-4</v>
      </c>
      <c r="BN201" s="59">
        <f t="shared" ref="BN201:BN264" si="21">ROUND(BM201,2)</f>
        <v>0</v>
      </c>
      <c r="BP201">
        <v>0</v>
      </c>
      <c r="BQ201">
        <v>6.0773300236032293E-4</v>
      </c>
    </row>
    <row r="202" spans="43:69">
      <c r="AQ202">
        <v>0.202880859375</v>
      </c>
      <c r="AR202">
        <v>0.19232959647614309</v>
      </c>
      <c r="AS202" s="24">
        <f t="shared" si="18"/>
        <v>1.0495793586326376E-2</v>
      </c>
      <c r="AT202">
        <f t="shared" si="19"/>
        <v>1.0551262898856911E-2</v>
      </c>
      <c r="AU202">
        <f t="shared" si="20"/>
        <v>1</v>
      </c>
      <c r="BM202" s="59">
        <v>19.232959647614319</v>
      </c>
      <c r="BN202" s="59">
        <f t="shared" si="21"/>
        <v>19.23</v>
      </c>
      <c r="BP202">
        <v>20.2880859375</v>
      </c>
      <c r="BQ202">
        <v>19.232959647614319</v>
      </c>
    </row>
    <row r="203" spans="43:69">
      <c r="AQ203">
        <v>1.24359130859375E-3</v>
      </c>
      <c r="AR203">
        <v>1.745439786378271E-3</v>
      </c>
      <c r="AS203" s="24">
        <f t="shared" si="18"/>
        <v>5.0197442479982951E-4</v>
      </c>
      <c r="AT203">
        <f t="shared" si="19"/>
        <v>5.0184847778452098E-4</v>
      </c>
      <c r="AU203">
        <f t="shared" si="20"/>
        <v>0</v>
      </c>
      <c r="BM203" s="59">
        <v>0.17454397863782711</v>
      </c>
      <c r="BN203" s="59">
        <f t="shared" si="21"/>
        <v>0.17</v>
      </c>
      <c r="BP203">
        <v>0.124359130859375</v>
      </c>
      <c r="BQ203">
        <v>0.17454397863782711</v>
      </c>
    </row>
    <row r="204" spans="43:69">
      <c r="AQ204">
        <v>7.9893112182617188E-2</v>
      </c>
      <c r="AR204">
        <v>8.662709053475634E-2</v>
      </c>
      <c r="AS204" s="24">
        <f t="shared" si="18"/>
        <v>6.7567025638424162E-3</v>
      </c>
      <c r="AT204">
        <f t="shared" si="19"/>
        <v>6.7339783521391527E-3</v>
      </c>
      <c r="AU204">
        <f t="shared" si="20"/>
        <v>1</v>
      </c>
      <c r="BM204" s="59">
        <v>8.6627090534756341</v>
      </c>
      <c r="BN204" s="59">
        <f t="shared" si="21"/>
        <v>8.66</v>
      </c>
      <c r="BP204">
        <v>7.9893112182617188</v>
      </c>
      <c r="BQ204">
        <v>8.6627090534756341</v>
      </c>
    </row>
    <row r="205" spans="43:69">
      <c r="AQ205">
        <v>6.298065185546875E-3</v>
      </c>
      <c r="AR205">
        <v>5.1936495682743666E-3</v>
      </c>
      <c r="AS205" s="24">
        <f t="shared" si="18"/>
        <v>1.1038059747981253E-3</v>
      </c>
      <c r="AT205">
        <f t="shared" si="19"/>
        <v>1.1044156172725084E-3</v>
      </c>
      <c r="AU205">
        <f t="shared" si="20"/>
        <v>1</v>
      </c>
      <c r="BM205" s="59">
        <v>0.51936495682743666</v>
      </c>
      <c r="BN205" s="59">
        <f t="shared" si="21"/>
        <v>0.52</v>
      </c>
      <c r="BP205">
        <v>0.6298065185546875</v>
      </c>
      <c r="BQ205">
        <v>0.51936495682743666</v>
      </c>
    </row>
    <row r="206" spans="43:69">
      <c r="AQ206">
        <v>0</v>
      </c>
      <c r="AR206">
        <v>6.0773299335530561E-6</v>
      </c>
      <c r="AS206" s="24">
        <f t="shared" si="18"/>
        <v>6.0773484005238743E-6</v>
      </c>
      <c r="AT206">
        <f t="shared" si="19"/>
        <v>6.0773299335530561E-6</v>
      </c>
      <c r="AU206">
        <f t="shared" si="20"/>
        <v>0</v>
      </c>
      <c r="BM206" s="59">
        <v>6.0773299335530561E-4</v>
      </c>
      <c r="BN206" s="59">
        <f t="shared" si="21"/>
        <v>0</v>
      </c>
      <c r="BP206">
        <v>0</v>
      </c>
      <c r="BQ206">
        <v>6.0773299335530561E-4</v>
      </c>
    </row>
    <row r="207" spans="43:69">
      <c r="AQ207">
        <v>3.01361083984375E-4</v>
      </c>
      <c r="AR207">
        <v>6.5782736289251211E-3</v>
      </c>
      <c r="AS207" s="24">
        <f t="shared" si="18"/>
        <v>6.2966536432573252E-3</v>
      </c>
      <c r="AT207">
        <f t="shared" si="19"/>
        <v>6.2769125449407461E-3</v>
      </c>
      <c r="AU207">
        <f t="shared" si="20"/>
        <v>0</v>
      </c>
      <c r="BM207" s="59">
        <v>0.65782736289251209</v>
      </c>
      <c r="BN207" s="59">
        <f t="shared" si="21"/>
        <v>0.66</v>
      </c>
      <c r="BP207">
        <v>3.01361083984375E-2</v>
      </c>
      <c r="BQ207">
        <v>0.65782736289251209</v>
      </c>
    </row>
    <row r="208" spans="43:69">
      <c r="AQ208">
        <v>9.9964141845703125E-3</v>
      </c>
      <c r="AR208">
        <v>1.4838868705767101E-2</v>
      </c>
      <c r="AS208" s="24">
        <f t="shared" si="18"/>
        <v>4.8541981524397402E-3</v>
      </c>
      <c r="AT208">
        <f t="shared" si="19"/>
        <v>4.8424545211967884E-3</v>
      </c>
      <c r="AU208">
        <f t="shared" si="20"/>
        <v>0</v>
      </c>
      <c r="BM208" s="59">
        <v>1.4838868705767101</v>
      </c>
      <c r="BN208" s="59">
        <f t="shared" si="21"/>
        <v>1.48</v>
      </c>
      <c r="BP208">
        <v>0.99964141845703125</v>
      </c>
      <c r="BQ208">
        <v>1.4838868705767101</v>
      </c>
    </row>
    <row r="209" spans="43:69">
      <c r="AQ209">
        <v>0</v>
      </c>
      <c r="AR209">
        <v>6.0773300236001614E-6</v>
      </c>
      <c r="AS209" s="24">
        <f t="shared" si="18"/>
        <v>6.0773484906739839E-6</v>
      </c>
      <c r="AT209">
        <f t="shared" si="19"/>
        <v>6.0773300236001614E-6</v>
      </c>
      <c r="AU209">
        <f t="shared" si="20"/>
        <v>0</v>
      </c>
      <c r="BM209" s="59">
        <v>6.077330023600161E-4</v>
      </c>
      <c r="BN209" s="59">
        <f t="shared" si="21"/>
        <v>0</v>
      </c>
      <c r="BP209">
        <v>0</v>
      </c>
      <c r="BQ209">
        <v>6.077330023600161E-4</v>
      </c>
    </row>
    <row r="210" spans="43:69">
      <c r="AQ210">
        <v>0</v>
      </c>
      <c r="AR210">
        <v>6.0773300236046024E-6</v>
      </c>
      <c r="AS210" s="24">
        <f t="shared" si="18"/>
        <v>6.0773484906739839E-6</v>
      </c>
      <c r="AT210">
        <f t="shared" si="19"/>
        <v>6.0773300236046024E-6</v>
      </c>
      <c r="AU210">
        <f t="shared" si="20"/>
        <v>0</v>
      </c>
      <c r="BM210" s="59">
        <v>6.0773300236046019E-4</v>
      </c>
      <c r="BN210" s="59">
        <f t="shared" si="21"/>
        <v>0</v>
      </c>
      <c r="BP210">
        <v>0</v>
      </c>
      <c r="BQ210">
        <v>6.0773300236046019E-4</v>
      </c>
    </row>
    <row r="211" spans="43:69">
      <c r="AQ211">
        <v>0</v>
      </c>
      <c r="AR211">
        <v>-1.5516194397349449E-4</v>
      </c>
      <c r="AS211" s="24">
        <f t="shared" si="18"/>
        <v>1.5514990698162201E-4</v>
      </c>
      <c r="AT211">
        <f t="shared" si="19"/>
        <v>1.5516194397349449E-4</v>
      </c>
      <c r="AU211">
        <f t="shared" si="20"/>
        <v>0</v>
      </c>
      <c r="BM211" s="59">
        <v>-1.5516194397349451E-2</v>
      </c>
      <c r="BN211" s="59">
        <f t="shared" si="21"/>
        <v>-0.02</v>
      </c>
      <c r="BP211">
        <v>0</v>
      </c>
      <c r="BQ211">
        <v>-1.5516194397349451E-2</v>
      </c>
    </row>
    <row r="212" spans="43:69">
      <c r="AQ212">
        <v>0</v>
      </c>
      <c r="AR212">
        <v>1.171000588905849E-4</v>
      </c>
      <c r="AS212" s="24">
        <f t="shared" si="18"/>
        <v>1.1710691537003548E-4</v>
      </c>
      <c r="AT212">
        <f t="shared" si="19"/>
        <v>1.171000588905849E-4</v>
      </c>
      <c r="AU212">
        <f t="shared" si="20"/>
        <v>0</v>
      </c>
      <c r="BM212" s="59">
        <v>1.1710005889058491E-2</v>
      </c>
      <c r="BN212" s="59">
        <f t="shared" si="21"/>
        <v>0.01</v>
      </c>
      <c r="BP212">
        <v>0</v>
      </c>
      <c r="BQ212">
        <v>1.1710005889058491E-2</v>
      </c>
    </row>
    <row r="213" spans="43:69">
      <c r="AQ213">
        <v>7.9509735107421875E-2</v>
      </c>
      <c r="AR213">
        <v>3.9328637774234711E-2</v>
      </c>
      <c r="AS213" s="24">
        <f t="shared" si="18"/>
        <v>3.9384541498670274E-2</v>
      </c>
      <c r="AT213">
        <f t="shared" si="19"/>
        <v>4.0181097333187164E-2</v>
      </c>
      <c r="AU213">
        <f t="shared" si="20"/>
        <v>0</v>
      </c>
      <c r="BM213" s="59">
        <v>3.9328637774234712</v>
      </c>
      <c r="BN213" s="59">
        <f t="shared" si="21"/>
        <v>3.93</v>
      </c>
      <c r="BP213">
        <v>7.9509735107421884</v>
      </c>
      <c r="BQ213">
        <v>3.9328637774234712</v>
      </c>
    </row>
    <row r="214" spans="43:69">
      <c r="AQ214">
        <v>0</v>
      </c>
      <c r="AR214">
        <v>6.0773300236140392E-6</v>
      </c>
      <c r="AS214" s="24">
        <f t="shared" si="18"/>
        <v>6.0773484906739839E-6</v>
      </c>
      <c r="AT214">
        <f t="shared" si="19"/>
        <v>6.0773300236140392E-6</v>
      </c>
      <c r="AU214">
        <f t="shared" si="20"/>
        <v>0</v>
      </c>
      <c r="BM214" s="59">
        <v>6.0773300236140388E-4</v>
      </c>
      <c r="BN214" s="59">
        <f t="shared" si="21"/>
        <v>0</v>
      </c>
      <c r="BP214">
        <v>0</v>
      </c>
      <c r="BQ214">
        <v>6.0773300236140388E-4</v>
      </c>
    </row>
    <row r="215" spans="43:69">
      <c r="AQ215">
        <v>0</v>
      </c>
      <c r="AR215">
        <v>6.0773300236037003E-6</v>
      </c>
      <c r="AS215" s="24">
        <f t="shared" si="18"/>
        <v>6.0773484906739839E-6</v>
      </c>
      <c r="AT215">
        <f t="shared" si="19"/>
        <v>6.0773300236037003E-6</v>
      </c>
      <c r="AU215">
        <f t="shared" si="20"/>
        <v>0</v>
      </c>
      <c r="BM215" s="59">
        <v>6.0773300236036999E-4</v>
      </c>
      <c r="BN215" s="59">
        <f t="shared" si="21"/>
        <v>0</v>
      </c>
      <c r="BP215">
        <v>0</v>
      </c>
      <c r="BQ215">
        <v>6.0773300236036999E-4</v>
      </c>
    </row>
    <row r="216" spans="43:69">
      <c r="AQ216">
        <v>1.5163421630859379E-3</v>
      </c>
      <c r="AR216">
        <v>1.016350966369504E-3</v>
      </c>
      <c r="AS216" s="24">
        <f t="shared" si="18"/>
        <v>4.9986622194760674E-4</v>
      </c>
      <c r="AT216">
        <f t="shared" si="19"/>
        <v>4.9999119671643392E-4</v>
      </c>
      <c r="AU216">
        <f t="shared" si="20"/>
        <v>0</v>
      </c>
      <c r="BM216" s="59">
        <v>0.1016350966369504</v>
      </c>
      <c r="BN216" s="59">
        <f t="shared" si="21"/>
        <v>0.1</v>
      </c>
      <c r="BP216">
        <v>0.15163421630859381</v>
      </c>
      <c r="BQ216">
        <v>0.1016350966369504</v>
      </c>
    </row>
    <row r="217" spans="43:69">
      <c r="AQ217">
        <v>0</v>
      </c>
      <c r="AR217">
        <v>6.07733002360384E-6</v>
      </c>
      <c r="AS217" s="24">
        <f t="shared" si="18"/>
        <v>6.0773484906739839E-6</v>
      </c>
      <c r="AT217">
        <f t="shared" si="19"/>
        <v>6.07733002360384E-6</v>
      </c>
      <c r="AU217">
        <f t="shared" si="20"/>
        <v>0</v>
      </c>
      <c r="BM217" s="59">
        <v>6.0773300236038397E-4</v>
      </c>
      <c r="BN217" s="59">
        <f t="shared" si="21"/>
        <v>0</v>
      </c>
      <c r="BP217">
        <v>0</v>
      </c>
      <c r="BQ217">
        <v>6.0773300236038397E-4</v>
      </c>
    </row>
    <row r="218" spans="43:69">
      <c r="AQ218">
        <v>0</v>
      </c>
      <c r="AR218">
        <v>6.0773300235857279E-6</v>
      </c>
      <c r="AS218" s="24">
        <f t="shared" si="18"/>
        <v>6.0773484906739839E-6</v>
      </c>
      <c r="AT218">
        <f t="shared" si="19"/>
        <v>6.0773300235857279E-6</v>
      </c>
      <c r="AU218">
        <f t="shared" si="20"/>
        <v>0</v>
      </c>
      <c r="BM218" s="59">
        <v>6.0773300235857281E-4</v>
      </c>
      <c r="BN218" s="59">
        <f t="shared" si="21"/>
        <v>0</v>
      </c>
      <c r="BP218">
        <v>0</v>
      </c>
      <c r="BQ218">
        <v>6.0773300235857281E-4</v>
      </c>
    </row>
    <row r="219" spans="43:69">
      <c r="AQ219">
        <v>0</v>
      </c>
      <c r="AR219">
        <v>6.0773300236054502E-6</v>
      </c>
      <c r="AS219" s="24">
        <f t="shared" si="18"/>
        <v>6.0773484906739839E-6</v>
      </c>
      <c r="AT219">
        <f t="shared" si="19"/>
        <v>6.0773300236054502E-6</v>
      </c>
      <c r="AU219">
        <f t="shared" si="20"/>
        <v>0</v>
      </c>
      <c r="BM219" s="59">
        <v>6.0773300236054498E-4</v>
      </c>
      <c r="BN219" s="59">
        <f t="shared" si="21"/>
        <v>0</v>
      </c>
      <c r="BP219">
        <v>0</v>
      </c>
      <c r="BQ219">
        <v>6.0773300236054498E-4</v>
      </c>
    </row>
    <row r="220" spans="43:69">
      <c r="AQ220">
        <v>0</v>
      </c>
      <c r="AR220">
        <v>6.0773300236038366E-6</v>
      </c>
      <c r="AS220" s="24">
        <f t="shared" si="18"/>
        <v>6.0773484906739839E-6</v>
      </c>
      <c r="AT220">
        <f t="shared" si="19"/>
        <v>6.0773300236038366E-6</v>
      </c>
      <c r="AU220">
        <f t="shared" si="20"/>
        <v>0</v>
      </c>
      <c r="BM220" s="59">
        <v>6.0773300236038376E-4</v>
      </c>
      <c r="BN220" s="59">
        <f t="shared" si="21"/>
        <v>0</v>
      </c>
      <c r="BP220">
        <v>0</v>
      </c>
      <c r="BQ220">
        <v>6.0773300236038376E-4</v>
      </c>
    </row>
    <row r="221" spans="43:69">
      <c r="AQ221">
        <v>0</v>
      </c>
      <c r="AR221">
        <v>6.0773300236037003E-6</v>
      </c>
      <c r="AS221" s="24">
        <f t="shared" si="18"/>
        <v>6.0773484906739839E-6</v>
      </c>
      <c r="AT221">
        <f t="shared" si="19"/>
        <v>6.0773300236037003E-6</v>
      </c>
      <c r="AU221">
        <f t="shared" si="20"/>
        <v>0</v>
      </c>
      <c r="BM221" s="59">
        <v>6.0773300236036999E-4</v>
      </c>
      <c r="BN221" s="59">
        <f t="shared" si="21"/>
        <v>0</v>
      </c>
      <c r="BP221">
        <v>0</v>
      </c>
      <c r="BQ221">
        <v>6.0773300236036999E-4</v>
      </c>
    </row>
    <row r="222" spans="43:69">
      <c r="AQ222">
        <v>0.44569778442382813</v>
      </c>
      <c r="AR222">
        <v>0.44012580904938081</v>
      </c>
      <c r="AS222" s="24">
        <f t="shared" si="18"/>
        <v>5.5564807116448862E-3</v>
      </c>
      <c r="AT222">
        <f t="shared" si="19"/>
        <v>5.5719753744473133E-3</v>
      </c>
      <c r="AU222">
        <f t="shared" si="20"/>
        <v>1</v>
      </c>
      <c r="BM222" s="59">
        <v>44.012580904938083</v>
      </c>
      <c r="BN222" s="59">
        <f t="shared" si="21"/>
        <v>44.01</v>
      </c>
      <c r="BP222">
        <v>44.569778442382813</v>
      </c>
      <c r="BQ222">
        <v>44.012580904938083</v>
      </c>
    </row>
    <row r="223" spans="43:69">
      <c r="AQ223">
        <v>0</v>
      </c>
      <c r="AR223">
        <v>6.0773416449290436E-6</v>
      </c>
      <c r="AS223" s="24">
        <f t="shared" si="18"/>
        <v>6.0773601120445164E-6</v>
      </c>
      <c r="AT223">
        <f t="shared" si="19"/>
        <v>6.0773416449290436E-6</v>
      </c>
      <c r="AU223">
        <f t="shared" si="20"/>
        <v>0</v>
      </c>
      <c r="BM223" s="59">
        <v>6.077341644929044E-4</v>
      </c>
      <c r="BN223" s="59">
        <f t="shared" si="21"/>
        <v>0</v>
      </c>
      <c r="BP223">
        <v>0</v>
      </c>
      <c r="BQ223">
        <v>6.077341644929044E-4</v>
      </c>
    </row>
    <row r="224" spans="43:69">
      <c r="AQ224">
        <v>0</v>
      </c>
      <c r="AR224">
        <v>6.0773300236223646E-6</v>
      </c>
      <c r="AS224" s="24">
        <f t="shared" si="18"/>
        <v>6.0773484906739839E-6</v>
      </c>
      <c r="AT224">
        <f t="shared" si="19"/>
        <v>6.0773300236223646E-6</v>
      </c>
      <c r="AU224">
        <f t="shared" si="20"/>
        <v>0</v>
      </c>
      <c r="BM224" s="59">
        <v>6.0773300236223655E-4</v>
      </c>
      <c r="BN224" s="59">
        <f t="shared" si="21"/>
        <v>0</v>
      </c>
      <c r="BP224">
        <v>0</v>
      </c>
      <c r="BQ224">
        <v>6.0773300236223655E-4</v>
      </c>
    </row>
    <row r="225" spans="43:69">
      <c r="AQ225">
        <v>1.528167724609375E-2</v>
      </c>
      <c r="AR225">
        <v>1.5484877435039479E-2</v>
      </c>
      <c r="AS225" s="24">
        <f t="shared" si="18"/>
        <v>2.0322083550244289E-4</v>
      </c>
      <c r="AT225">
        <f t="shared" si="19"/>
        <v>2.0320018894572946E-4</v>
      </c>
      <c r="AU225">
        <f t="shared" si="20"/>
        <v>1</v>
      </c>
      <c r="BM225" s="59">
        <v>1.5484877435039479</v>
      </c>
      <c r="BN225" s="59">
        <f t="shared" si="21"/>
        <v>1.55</v>
      </c>
      <c r="BP225">
        <v>1.528167724609375</v>
      </c>
      <c r="BQ225">
        <v>1.5484877435039479</v>
      </c>
    </row>
    <row r="226" spans="43:69">
      <c r="AQ226">
        <v>0</v>
      </c>
      <c r="AR226">
        <v>6.0773300235901689E-6</v>
      </c>
      <c r="AS226" s="24">
        <f t="shared" si="18"/>
        <v>6.0773484906739839E-6</v>
      </c>
      <c r="AT226">
        <f t="shared" si="19"/>
        <v>6.0773300235901689E-6</v>
      </c>
      <c r="AU226">
        <f t="shared" si="20"/>
        <v>0</v>
      </c>
      <c r="BM226" s="59">
        <v>6.077330023590169E-4</v>
      </c>
      <c r="BN226" s="59">
        <f t="shared" si="21"/>
        <v>0</v>
      </c>
      <c r="BP226">
        <v>0</v>
      </c>
      <c r="BQ226">
        <v>6.077330023590169E-4</v>
      </c>
    </row>
    <row r="227" spans="43:69">
      <c r="AQ227">
        <v>4.3125152587890616E-3</v>
      </c>
      <c r="AR227">
        <v>5.5552847261293101E-3</v>
      </c>
      <c r="AS227" s="24">
        <f t="shared" si="18"/>
        <v>1.2435420253186259E-3</v>
      </c>
      <c r="AT227">
        <f t="shared" si="19"/>
        <v>1.2427694673402484E-3</v>
      </c>
      <c r="AU227">
        <f t="shared" si="20"/>
        <v>0</v>
      </c>
      <c r="BM227" s="59">
        <v>0.55552847261293103</v>
      </c>
      <c r="BN227" s="59">
        <f t="shared" si="21"/>
        <v>0.56000000000000005</v>
      </c>
      <c r="BP227">
        <v>0.43125152587890619</v>
      </c>
      <c r="BQ227">
        <v>0.55552847261293103</v>
      </c>
    </row>
    <row r="228" spans="43:69">
      <c r="AQ228">
        <v>0</v>
      </c>
      <c r="AR228">
        <v>6.0773300236084877E-6</v>
      </c>
      <c r="AS228" s="24">
        <f t="shared" si="18"/>
        <v>6.0773484906739839E-6</v>
      </c>
      <c r="AT228">
        <f t="shared" si="19"/>
        <v>6.0773300236084877E-6</v>
      </c>
      <c r="AU228">
        <f t="shared" si="20"/>
        <v>0</v>
      </c>
      <c r="BM228" s="59">
        <v>6.0773300236084877E-4</v>
      </c>
      <c r="BN228" s="59">
        <f t="shared" si="21"/>
        <v>0</v>
      </c>
      <c r="BP228">
        <v>0</v>
      </c>
      <c r="BQ228">
        <v>6.0773300236084877E-4</v>
      </c>
    </row>
    <row r="229" spans="43:69">
      <c r="AQ229">
        <v>0.497528076171875</v>
      </c>
      <c r="AR229">
        <v>0.49483836813530352</v>
      </c>
      <c r="AS229" s="24">
        <f t="shared" si="18"/>
        <v>2.6860940128594817E-3</v>
      </c>
      <c r="AT229">
        <f t="shared" si="19"/>
        <v>2.6897080365714809E-3</v>
      </c>
      <c r="AU229">
        <f t="shared" si="20"/>
        <v>1</v>
      </c>
      <c r="BM229" s="59">
        <v>49.483836813530353</v>
      </c>
      <c r="BN229" s="59">
        <f t="shared" si="21"/>
        <v>49.48</v>
      </c>
      <c r="BP229">
        <v>49.7528076171875</v>
      </c>
      <c r="BQ229">
        <v>49.483836813530353</v>
      </c>
    </row>
    <row r="230" spans="43:69">
      <c r="AQ230">
        <v>0</v>
      </c>
      <c r="AR230">
        <v>9.8907800476838423E-6</v>
      </c>
      <c r="AS230" s="24">
        <f t="shared" si="18"/>
        <v>9.8908289616339573E-6</v>
      </c>
      <c r="AT230">
        <f t="shared" si="19"/>
        <v>9.8907800476838423E-6</v>
      </c>
      <c r="AU230">
        <f t="shared" si="20"/>
        <v>0</v>
      </c>
      <c r="BM230" s="59">
        <v>9.8907800476838426E-4</v>
      </c>
      <c r="BN230" s="59">
        <f t="shared" si="21"/>
        <v>0</v>
      </c>
      <c r="BP230">
        <v>0</v>
      </c>
      <c r="BQ230">
        <v>9.8907800476838426E-4</v>
      </c>
    </row>
    <row r="231" spans="43:69">
      <c r="AQ231">
        <v>0</v>
      </c>
      <c r="AR231">
        <v>6.0773300236356876E-6</v>
      </c>
      <c r="AS231" s="24">
        <f t="shared" si="18"/>
        <v>6.0773484906739839E-6</v>
      </c>
      <c r="AT231">
        <f t="shared" si="19"/>
        <v>6.0773300236356876E-6</v>
      </c>
      <c r="AU231">
        <f t="shared" si="20"/>
        <v>0</v>
      </c>
      <c r="BM231" s="59">
        <v>6.0773300236356882E-4</v>
      </c>
      <c r="BN231" s="59">
        <f t="shared" si="21"/>
        <v>0</v>
      </c>
      <c r="BP231">
        <v>0</v>
      </c>
      <c r="BQ231">
        <v>6.0773300236356882E-4</v>
      </c>
    </row>
    <row r="232" spans="43:69">
      <c r="AQ232">
        <v>0.1603965759277344</v>
      </c>
      <c r="AR232">
        <v>0.1429427644505904</v>
      </c>
      <c r="AS232" s="24">
        <f t="shared" si="18"/>
        <v>1.7302376031478977E-2</v>
      </c>
      <c r="AT232">
        <f t="shared" si="19"/>
        <v>1.7453811477144004E-2</v>
      </c>
      <c r="AU232">
        <f t="shared" si="20"/>
        <v>1</v>
      </c>
      <c r="BM232" s="59">
        <v>14.29427644505904</v>
      </c>
      <c r="BN232" s="59">
        <f t="shared" si="21"/>
        <v>14.29</v>
      </c>
      <c r="BP232">
        <v>16.039657592773441</v>
      </c>
      <c r="BQ232">
        <v>14.29427644505904</v>
      </c>
    </row>
    <row r="233" spans="43:69">
      <c r="AQ233">
        <v>0</v>
      </c>
      <c r="AR233">
        <v>6.0773300236038366E-6</v>
      </c>
      <c r="AS233" s="24">
        <f t="shared" si="18"/>
        <v>6.0773484906739839E-6</v>
      </c>
      <c r="AT233">
        <f t="shared" si="19"/>
        <v>6.0773300236038366E-6</v>
      </c>
      <c r="AU233">
        <f t="shared" si="20"/>
        <v>0</v>
      </c>
      <c r="BM233" s="59">
        <v>6.0773300236038376E-4</v>
      </c>
      <c r="BN233" s="59">
        <f t="shared" si="21"/>
        <v>0</v>
      </c>
      <c r="BP233">
        <v>0</v>
      </c>
      <c r="BQ233">
        <v>6.0773300236038376E-4</v>
      </c>
    </row>
    <row r="234" spans="43:69">
      <c r="AQ234">
        <v>0</v>
      </c>
      <c r="AR234">
        <v>-6.4293141598124763E-6</v>
      </c>
      <c r="AS234" s="24">
        <f t="shared" si="18"/>
        <v>6.4292934918164235E-6</v>
      </c>
      <c r="AT234">
        <f t="shared" si="19"/>
        <v>6.4293141598124763E-6</v>
      </c>
      <c r="AU234">
        <f t="shared" si="20"/>
        <v>0</v>
      </c>
      <c r="BM234" s="59">
        <v>-6.4293141598124751E-4</v>
      </c>
      <c r="BN234" s="59">
        <f t="shared" si="21"/>
        <v>0</v>
      </c>
      <c r="BP234">
        <v>0</v>
      </c>
      <c r="BQ234">
        <v>-6.4293141598124751E-4</v>
      </c>
    </row>
    <row r="235" spans="43:69">
      <c r="AQ235">
        <v>0</v>
      </c>
      <c r="AR235">
        <v>6.0773300148456913E-6</v>
      </c>
      <c r="AS235" s="24">
        <f t="shared" si="18"/>
        <v>6.0773484817921997E-6</v>
      </c>
      <c r="AT235">
        <f t="shared" si="19"/>
        <v>6.0773300148456913E-6</v>
      </c>
      <c r="AU235">
        <f t="shared" si="20"/>
        <v>0</v>
      </c>
      <c r="BM235" s="59">
        <v>6.0773300148456914E-4</v>
      </c>
      <c r="BN235" s="59">
        <f t="shared" si="21"/>
        <v>0</v>
      </c>
      <c r="BP235">
        <v>0</v>
      </c>
      <c r="BQ235">
        <v>6.0773300148456914E-4</v>
      </c>
    </row>
    <row r="236" spans="43:69">
      <c r="AQ236">
        <v>0</v>
      </c>
      <c r="AR236">
        <v>6.0773416449290436E-6</v>
      </c>
      <c r="AS236" s="24">
        <f t="shared" si="18"/>
        <v>6.0773601120445164E-6</v>
      </c>
      <c r="AT236">
        <f t="shared" si="19"/>
        <v>6.0773416449290436E-6</v>
      </c>
      <c r="AU236">
        <f t="shared" si="20"/>
        <v>0</v>
      </c>
      <c r="BM236" s="59">
        <v>6.077341644929044E-4</v>
      </c>
      <c r="BN236" s="59">
        <f t="shared" si="21"/>
        <v>0</v>
      </c>
      <c r="BP236">
        <v>0</v>
      </c>
      <c r="BQ236">
        <v>6.077341644929044E-4</v>
      </c>
    </row>
    <row r="237" spans="43:69">
      <c r="AQ237">
        <v>0.1369667053222656</v>
      </c>
      <c r="AR237">
        <v>0.13923517605678171</v>
      </c>
      <c r="AS237" s="24">
        <f t="shared" si="18"/>
        <v>2.2710456609331461E-3</v>
      </c>
      <c r="AT237">
        <f t="shared" si="19"/>
        <v>2.2684707345161093E-3</v>
      </c>
      <c r="AU237">
        <f t="shared" si="20"/>
        <v>1</v>
      </c>
      <c r="BM237" s="59">
        <v>13.923517605678169</v>
      </c>
      <c r="BN237" s="59">
        <f t="shared" si="21"/>
        <v>13.92</v>
      </c>
      <c r="BP237">
        <v>13.696670532226561</v>
      </c>
      <c r="BQ237">
        <v>13.923517605678169</v>
      </c>
    </row>
    <row r="238" spans="43:69">
      <c r="AQ238">
        <v>0</v>
      </c>
      <c r="AR238">
        <v>6.0773300235998141E-6</v>
      </c>
      <c r="AS238" s="24">
        <f t="shared" si="18"/>
        <v>6.0773484906739839E-6</v>
      </c>
      <c r="AT238">
        <f t="shared" si="19"/>
        <v>6.0773300235998141E-6</v>
      </c>
      <c r="AU238">
        <f t="shared" si="20"/>
        <v>0</v>
      </c>
      <c r="BM238" s="59">
        <v>6.0773300235998141E-4</v>
      </c>
      <c r="BN238" s="59">
        <f t="shared" si="21"/>
        <v>0</v>
      </c>
      <c r="BP238">
        <v>0</v>
      </c>
      <c r="BQ238">
        <v>6.0773300235998141E-4</v>
      </c>
    </row>
    <row r="239" spans="43:69">
      <c r="AQ239">
        <v>0</v>
      </c>
      <c r="AR239">
        <v>6.0773300236046024E-6</v>
      </c>
      <c r="AS239" s="24">
        <f t="shared" si="18"/>
        <v>6.0773484906739839E-6</v>
      </c>
      <c r="AT239">
        <f t="shared" si="19"/>
        <v>6.0773300236046024E-6</v>
      </c>
      <c r="AU239">
        <f t="shared" si="20"/>
        <v>0</v>
      </c>
      <c r="BM239" s="59">
        <v>6.0773300236046019E-4</v>
      </c>
      <c r="BN239" s="59">
        <f t="shared" si="21"/>
        <v>0</v>
      </c>
      <c r="BP239">
        <v>0</v>
      </c>
      <c r="BQ239">
        <v>6.0773300236046019E-4</v>
      </c>
    </row>
    <row r="240" spans="43:69">
      <c r="AQ240">
        <v>0.23516273498535159</v>
      </c>
      <c r="AR240">
        <v>0.22291338633371269</v>
      </c>
      <c r="AS240" s="24">
        <f t="shared" si="18"/>
        <v>1.2174630773390979E-2</v>
      </c>
      <c r="AT240">
        <f t="shared" si="19"/>
        <v>1.2249348651638903E-2</v>
      </c>
      <c r="AU240">
        <f t="shared" si="20"/>
        <v>1</v>
      </c>
      <c r="BM240" s="59">
        <v>22.291338633371272</v>
      </c>
      <c r="BN240" s="59">
        <f t="shared" si="21"/>
        <v>22.29</v>
      </c>
      <c r="BP240">
        <v>23.51627349853516</v>
      </c>
      <c r="BQ240">
        <v>22.291338633371272</v>
      </c>
    </row>
    <row r="241" spans="43:69">
      <c r="AQ241">
        <v>0.45611381530761719</v>
      </c>
      <c r="AR241">
        <v>0.45346282841044239</v>
      </c>
      <c r="AS241" s="24">
        <f t="shared" si="18"/>
        <v>2.6474761344241907E-3</v>
      </c>
      <c r="AT241">
        <f t="shared" si="19"/>
        <v>2.6509868971748007E-3</v>
      </c>
      <c r="AU241">
        <f t="shared" si="20"/>
        <v>1</v>
      </c>
      <c r="BM241" s="59">
        <v>45.346282841044243</v>
      </c>
      <c r="BN241" s="59">
        <f t="shared" si="21"/>
        <v>45.35</v>
      </c>
      <c r="BP241">
        <v>45.611381530761719</v>
      </c>
      <c r="BQ241">
        <v>45.346282841044243</v>
      </c>
    </row>
    <row r="242" spans="43:69">
      <c r="AQ242">
        <v>0</v>
      </c>
      <c r="AR242">
        <v>6.07733002360384E-6</v>
      </c>
      <c r="AS242" s="24">
        <f t="shared" si="18"/>
        <v>6.0773484906739839E-6</v>
      </c>
      <c r="AT242">
        <f t="shared" si="19"/>
        <v>6.07733002360384E-6</v>
      </c>
      <c r="AU242">
        <f t="shared" si="20"/>
        <v>0</v>
      </c>
      <c r="BM242" s="59">
        <v>6.0773300236038397E-4</v>
      </c>
      <c r="BN242" s="59">
        <f t="shared" si="21"/>
        <v>0</v>
      </c>
      <c r="BP242">
        <v>0</v>
      </c>
      <c r="BQ242">
        <v>6.0773300236038397E-4</v>
      </c>
    </row>
    <row r="243" spans="43:69">
      <c r="AQ243">
        <v>0.22532463073730469</v>
      </c>
      <c r="AR243">
        <v>0.21068444766030681</v>
      </c>
      <c r="AS243" s="24">
        <f t="shared" si="18"/>
        <v>1.4533536672023806E-2</v>
      </c>
      <c r="AT243">
        <f t="shared" si="19"/>
        <v>1.4640183076997881E-2</v>
      </c>
      <c r="AU243">
        <f t="shared" si="20"/>
        <v>1</v>
      </c>
      <c r="BM243" s="59">
        <v>21.06844476603068</v>
      </c>
      <c r="BN243" s="59">
        <f t="shared" si="21"/>
        <v>21.07</v>
      </c>
      <c r="BP243">
        <v>22.532463073730469</v>
      </c>
      <c r="BQ243">
        <v>21.06844476603068</v>
      </c>
    </row>
    <row r="244" spans="43:69">
      <c r="AQ244">
        <v>1.1312484741210939E-2</v>
      </c>
      <c r="AR244">
        <v>1.081881250575537E-2</v>
      </c>
      <c r="AS244" s="24">
        <f t="shared" si="18"/>
        <v>4.9355039936725806E-4</v>
      </c>
      <c r="AT244">
        <f t="shared" si="19"/>
        <v>4.9367223545556879E-4</v>
      </c>
      <c r="AU244">
        <f t="shared" si="20"/>
        <v>1</v>
      </c>
      <c r="BM244" s="59">
        <v>1.0818812505755371</v>
      </c>
      <c r="BN244" s="59">
        <f t="shared" si="21"/>
        <v>1.08</v>
      </c>
      <c r="BP244">
        <v>1.131248474121094</v>
      </c>
      <c r="BQ244">
        <v>1.0818812505755371</v>
      </c>
    </row>
    <row r="245" spans="43:69">
      <c r="AQ245">
        <v>0</v>
      </c>
      <c r="AR245">
        <v>6.0773300236023806E-6</v>
      </c>
      <c r="AS245" s="24">
        <f t="shared" si="18"/>
        <v>6.0773484906739839E-6</v>
      </c>
      <c r="AT245">
        <f t="shared" si="19"/>
        <v>6.0773300236023806E-6</v>
      </c>
      <c r="AU245">
        <f t="shared" si="20"/>
        <v>0</v>
      </c>
      <c r="BM245" s="59">
        <v>6.0773300236023815E-4</v>
      </c>
      <c r="BN245" s="59">
        <f t="shared" si="21"/>
        <v>0</v>
      </c>
      <c r="BP245">
        <v>0</v>
      </c>
      <c r="BQ245">
        <v>6.0773300236023815E-4</v>
      </c>
    </row>
    <row r="246" spans="43:69">
      <c r="AQ246">
        <v>0.22102928161621091</v>
      </c>
      <c r="AR246">
        <v>0.19758773495439949</v>
      </c>
      <c r="AS246" s="24">
        <f t="shared" si="18"/>
        <v>2.3168927962931483E-2</v>
      </c>
      <c r="AT246">
        <f t="shared" si="19"/>
        <v>2.3441546661811419E-2</v>
      </c>
      <c r="AU246">
        <f t="shared" si="20"/>
        <v>1</v>
      </c>
      <c r="BM246" s="59">
        <v>19.75877349543995</v>
      </c>
      <c r="BN246" s="59">
        <f t="shared" si="21"/>
        <v>19.760000000000002</v>
      </c>
      <c r="BP246">
        <v>22.10292816162109</v>
      </c>
      <c r="BQ246">
        <v>19.75877349543995</v>
      </c>
    </row>
    <row r="247" spans="43:69">
      <c r="AQ247">
        <v>0</v>
      </c>
      <c r="AR247">
        <v>6.0773300236043398E-6</v>
      </c>
      <c r="AS247" s="24">
        <f t="shared" si="18"/>
        <v>6.0773484906739839E-6</v>
      </c>
      <c r="AT247">
        <f t="shared" si="19"/>
        <v>6.0773300236043398E-6</v>
      </c>
      <c r="AU247">
        <f t="shared" si="20"/>
        <v>0</v>
      </c>
      <c r="BM247" s="59">
        <v>6.0773300236043395E-4</v>
      </c>
      <c r="BN247" s="59">
        <f t="shared" si="21"/>
        <v>0</v>
      </c>
      <c r="BP247">
        <v>0</v>
      </c>
      <c r="BQ247">
        <v>6.0773300236043395E-4</v>
      </c>
    </row>
    <row r="248" spans="43:69">
      <c r="AQ248">
        <v>0</v>
      </c>
      <c r="AR248">
        <v>6.0773299335530561E-6</v>
      </c>
      <c r="AS248" s="24">
        <f t="shared" si="18"/>
        <v>6.0773484005238743E-6</v>
      </c>
      <c r="AT248">
        <f t="shared" si="19"/>
        <v>6.0773299335530561E-6</v>
      </c>
      <c r="AU248">
        <f t="shared" si="20"/>
        <v>0</v>
      </c>
      <c r="BM248" s="59">
        <v>6.0773299335530561E-4</v>
      </c>
      <c r="BN248" s="59">
        <f t="shared" si="21"/>
        <v>0</v>
      </c>
      <c r="BP248">
        <v>0</v>
      </c>
      <c r="BQ248">
        <v>6.0773299335530561E-4</v>
      </c>
    </row>
    <row r="249" spans="43:69">
      <c r="AQ249">
        <v>7.3032379150390616E-3</v>
      </c>
      <c r="AR249">
        <v>1.57709567864136E-2</v>
      </c>
      <c r="AS249" s="24">
        <f t="shared" si="18"/>
        <v>8.5036714098313988E-3</v>
      </c>
      <c r="AT249">
        <f t="shared" si="19"/>
        <v>8.4677188713745376E-3</v>
      </c>
      <c r="AU249">
        <f t="shared" si="20"/>
        <v>0</v>
      </c>
      <c r="BM249" s="59">
        <v>1.5770956786413599</v>
      </c>
      <c r="BN249" s="59">
        <f t="shared" si="21"/>
        <v>1.58</v>
      </c>
      <c r="BP249">
        <v>0.73032379150390625</v>
      </c>
      <c r="BQ249">
        <v>1.5770956786413599</v>
      </c>
    </row>
    <row r="250" spans="43:69">
      <c r="AQ250">
        <v>7.62939453125E-6</v>
      </c>
      <c r="AR250">
        <v>6.07733002360384E-6</v>
      </c>
      <c r="AS250" s="24">
        <f t="shared" si="18"/>
        <v>1.5520633030580255E-6</v>
      </c>
      <c r="AT250">
        <f t="shared" si="19"/>
        <v>1.55206450764616E-6</v>
      </c>
      <c r="AU250">
        <f t="shared" si="20"/>
        <v>0</v>
      </c>
      <c r="BM250" s="59">
        <v>6.0773300236038397E-4</v>
      </c>
      <c r="BN250" s="59">
        <f t="shared" si="21"/>
        <v>0</v>
      </c>
      <c r="BP250">
        <v>7.62939453125E-4</v>
      </c>
      <c r="BQ250">
        <v>6.0773300236038397E-4</v>
      </c>
    </row>
    <row r="251" spans="43:69">
      <c r="AQ251">
        <v>0.33235931396484381</v>
      </c>
      <c r="AR251">
        <v>0.29085532508939099</v>
      </c>
      <c r="AS251" s="24">
        <f t="shared" si="18"/>
        <v>4.0654491375909999E-2</v>
      </c>
      <c r="AT251">
        <f t="shared" si="19"/>
        <v>4.1503988875452813E-2</v>
      </c>
      <c r="AU251">
        <f t="shared" si="20"/>
        <v>1</v>
      </c>
      <c r="BM251" s="59">
        <v>29.085532508939099</v>
      </c>
      <c r="BN251" s="59">
        <f t="shared" si="21"/>
        <v>29.09</v>
      </c>
      <c r="BP251">
        <v>33.235931396484382</v>
      </c>
      <c r="BQ251">
        <v>29.085532508939099</v>
      </c>
    </row>
    <row r="252" spans="43:69">
      <c r="AQ252">
        <v>0</v>
      </c>
      <c r="AR252">
        <v>6.0773300236112626E-6</v>
      </c>
      <c r="AS252" s="24">
        <f t="shared" si="18"/>
        <v>6.0773484906739839E-6</v>
      </c>
      <c r="AT252">
        <f t="shared" si="19"/>
        <v>6.0773300236112626E-6</v>
      </c>
      <c r="AU252">
        <f t="shared" si="20"/>
        <v>0</v>
      </c>
      <c r="BM252" s="59">
        <v>6.0773300236112633E-4</v>
      </c>
      <c r="BN252" s="59">
        <f t="shared" si="21"/>
        <v>0</v>
      </c>
      <c r="BP252">
        <v>0</v>
      </c>
      <c r="BQ252">
        <v>6.0773300236112633E-4</v>
      </c>
    </row>
    <row r="253" spans="43:69">
      <c r="AQ253">
        <v>0</v>
      </c>
      <c r="AR253">
        <v>6.0773300236109161E-6</v>
      </c>
      <c r="AS253" s="24">
        <f t="shared" si="18"/>
        <v>6.0773484906739839E-6</v>
      </c>
      <c r="AT253">
        <f t="shared" si="19"/>
        <v>6.0773300236109161E-6</v>
      </c>
      <c r="AU253">
        <f t="shared" si="20"/>
        <v>0</v>
      </c>
      <c r="BM253" s="59">
        <v>6.0773300236109163E-4</v>
      </c>
      <c r="BN253" s="59">
        <f t="shared" si="21"/>
        <v>0</v>
      </c>
      <c r="BP253">
        <v>0</v>
      </c>
      <c r="BQ253">
        <v>6.0773300236109163E-4</v>
      </c>
    </row>
    <row r="254" spans="43:69">
      <c r="AQ254">
        <v>0.11609649658203119</v>
      </c>
      <c r="AR254">
        <v>0.1191085400897743</v>
      </c>
      <c r="AS254" s="24">
        <f t="shared" si="18"/>
        <v>3.0165842686346849E-3</v>
      </c>
      <c r="AT254">
        <f t="shared" si="19"/>
        <v>3.0120435077431035E-3</v>
      </c>
      <c r="AU254">
        <f t="shared" si="20"/>
        <v>1</v>
      </c>
      <c r="BM254" s="59">
        <v>11.910854008977431</v>
      </c>
      <c r="BN254" s="59">
        <f t="shared" si="21"/>
        <v>11.91</v>
      </c>
      <c r="BP254">
        <v>11.60964965820312</v>
      </c>
      <c r="BQ254">
        <v>11.910854008977431</v>
      </c>
    </row>
    <row r="255" spans="43:69">
      <c r="AQ255">
        <v>0</v>
      </c>
      <c r="AR255">
        <v>6.0773300235998141E-6</v>
      </c>
      <c r="AS255" s="24">
        <f t="shared" si="18"/>
        <v>6.0773484906739839E-6</v>
      </c>
      <c r="AT255">
        <f t="shared" si="19"/>
        <v>6.0773300235998141E-6</v>
      </c>
      <c r="AU255">
        <f t="shared" si="20"/>
        <v>0</v>
      </c>
      <c r="BM255" s="59">
        <v>6.0773300235998141E-4</v>
      </c>
      <c r="BN255" s="59">
        <f t="shared" si="21"/>
        <v>0</v>
      </c>
      <c r="BP255">
        <v>0</v>
      </c>
      <c r="BQ255">
        <v>6.0773300235998141E-4</v>
      </c>
    </row>
    <row r="256" spans="43:69">
      <c r="AQ256">
        <v>0</v>
      </c>
      <c r="AR256">
        <v>6.0773299335530561E-6</v>
      </c>
      <c r="AS256" s="24">
        <f t="shared" si="18"/>
        <v>6.0773484005238743E-6</v>
      </c>
      <c r="AT256">
        <f t="shared" si="19"/>
        <v>6.0773299335530561E-6</v>
      </c>
      <c r="AU256">
        <f t="shared" si="20"/>
        <v>0</v>
      </c>
      <c r="BM256" s="59">
        <v>6.0773299335530561E-4</v>
      </c>
      <c r="BN256" s="59">
        <f t="shared" si="21"/>
        <v>0</v>
      </c>
      <c r="BP256">
        <v>0</v>
      </c>
      <c r="BQ256">
        <v>6.0773299335530561E-4</v>
      </c>
    </row>
    <row r="257" spans="43:69">
      <c r="AQ257">
        <v>0</v>
      </c>
      <c r="AR257">
        <v>6.0773416449290436E-6</v>
      </c>
      <c r="AS257" s="24">
        <f t="shared" si="18"/>
        <v>6.0773601120445164E-6</v>
      </c>
      <c r="AT257">
        <f t="shared" si="19"/>
        <v>6.0773416449290436E-6</v>
      </c>
      <c r="AU257">
        <f t="shared" si="20"/>
        <v>0</v>
      </c>
      <c r="BM257" s="59">
        <v>6.077341644929044E-4</v>
      </c>
      <c r="BN257" s="59">
        <f t="shared" si="21"/>
        <v>0</v>
      </c>
      <c r="BP257">
        <v>0</v>
      </c>
      <c r="BQ257">
        <v>6.077341644929044E-4</v>
      </c>
    </row>
    <row r="258" spans="43:69">
      <c r="AQ258">
        <v>0</v>
      </c>
      <c r="AR258">
        <v>6.0773300236107086E-6</v>
      </c>
      <c r="AS258" s="24">
        <f t="shared" si="18"/>
        <v>6.0773484906739839E-6</v>
      </c>
      <c r="AT258">
        <f t="shared" si="19"/>
        <v>6.0773300236107086E-6</v>
      </c>
      <c r="AU258">
        <f t="shared" si="20"/>
        <v>0</v>
      </c>
      <c r="BM258" s="59">
        <v>6.0773300236107082E-4</v>
      </c>
      <c r="BN258" s="59">
        <f t="shared" si="21"/>
        <v>0</v>
      </c>
      <c r="BP258">
        <v>0</v>
      </c>
      <c r="BQ258">
        <v>6.0773300236107082E-4</v>
      </c>
    </row>
    <row r="259" spans="43:69">
      <c r="AQ259">
        <v>0</v>
      </c>
      <c r="AR259">
        <v>1.9833114760116921E-5</v>
      </c>
      <c r="AS259" s="24">
        <f t="shared" si="18"/>
        <v>1.9833311437622569E-5</v>
      </c>
      <c r="AT259">
        <f t="shared" si="19"/>
        <v>1.9833114760116921E-5</v>
      </c>
      <c r="AU259">
        <f t="shared" si="20"/>
        <v>0</v>
      </c>
      <c r="BM259" s="59">
        <v>1.9833114760116921E-3</v>
      </c>
      <c r="BN259" s="59">
        <f t="shared" si="21"/>
        <v>0</v>
      </c>
      <c r="BP259">
        <v>0</v>
      </c>
      <c r="BQ259">
        <v>1.9833114760116921E-3</v>
      </c>
    </row>
    <row r="260" spans="43:69">
      <c r="AQ260">
        <v>1.0129928588867189E-2</v>
      </c>
      <c r="AR260">
        <v>1.3745514978684811E-2</v>
      </c>
      <c r="AS260" s="24">
        <f t="shared" si="18"/>
        <v>3.6221305068519266E-3</v>
      </c>
      <c r="AT260">
        <f t="shared" si="19"/>
        <v>3.6155863898176214E-3</v>
      </c>
      <c r="AU260">
        <f t="shared" si="20"/>
        <v>0</v>
      </c>
      <c r="BM260" s="59">
        <v>1.374551497868481</v>
      </c>
      <c r="BN260" s="59">
        <f t="shared" si="21"/>
        <v>1.37</v>
      </c>
      <c r="BP260">
        <v>1.012992858886719</v>
      </c>
      <c r="BQ260">
        <v>1.374551497868481</v>
      </c>
    </row>
    <row r="261" spans="43:69">
      <c r="AQ261">
        <v>0.2326545715332031</v>
      </c>
      <c r="AR261">
        <v>0.22185679992930429</v>
      </c>
      <c r="AS261" s="24">
        <f t="shared" si="18"/>
        <v>1.0739684924978872E-2</v>
      </c>
      <c r="AT261">
        <f t="shared" si="19"/>
        <v>1.0797771603898804E-2</v>
      </c>
      <c r="AU261">
        <f t="shared" si="20"/>
        <v>1</v>
      </c>
      <c r="BM261" s="59">
        <v>22.185679992930432</v>
      </c>
      <c r="BN261" s="59">
        <f t="shared" si="21"/>
        <v>22.19</v>
      </c>
      <c r="BP261">
        <v>23.265457153320309</v>
      </c>
      <c r="BQ261">
        <v>22.185679992930432</v>
      </c>
    </row>
    <row r="262" spans="43:69">
      <c r="AQ262">
        <v>0</v>
      </c>
      <c r="AR262">
        <v>6.07733002360384E-6</v>
      </c>
      <c r="AS262" s="24">
        <f t="shared" si="18"/>
        <v>6.0773484906739839E-6</v>
      </c>
      <c r="AT262">
        <f t="shared" si="19"/>
        <v>6.07733002360384E-6</v>
      </c>
      <c r="AU262">
        <f t="shared" si="20"/>
        <v>0</v>
      </c>
      <c r="BM262" s="59">
        <v>6.0773300236038397E-4</v>
      </c>
      <c r="BN262" s="59">
        <f t="shared" si="21"/>
        <v>0</v>
      </c>
      <c r="BP262">
        <v>0</v>
      </c>
      <c r="BQ262">
        <v>6.0773300236038397E-4</v>
      </c>
    </row>
    <row r="263" spans="43:69">
      <c r="AQ263">
        <v>0</v>
      </c>
      <c r="AR263">
        <v>6.0773300236001614E-6</v>
      </c>
      <c r="AS263" s="24">
        <f t="shared" si="18"/>
        <v>6.0773484906739839E-6</v>
      </c>
      <c r="AT263">
        <f t="shared" si="19"/>
        <v>6.0773300236001614E-6</v>
      </c>
      <c r="AU263">
        <f t="shared" si="20"/>
        <v>0</v>
      </c>
      <c r="BM263" s="59">
        <v>6.077330023600161E-4</v>
      </c>
      <c r="BN263" s="59">
        <f t="shared" si="21"/>
        <v>0</v>
      </c>
      <c r="BP263">
        <v>0</v>
      </c>
      <c r="BQ263">
        <v>6.077330023600161E-4</v>
      </c>
    </row>
    <row r="264" spans="43:69">
      <c r="AQ264">
        <v>4.4269561767578118E-2</v>
      </c>
      <c r="AR264">
        <v>2.7782475152775099E-2</v>
      </c>
      <c r="AS264" s="24">
        <f t="shared" si="18"/>
        <v>1.6351918464766468E-2</v>
      </c>
      <c r="AT264">
        <f t="shared" si="19"/>
        <v>1.6487086614803019E-2</v>
      </c>
      <c r="AU264">
        <f t="shared" si="20"/>
        <v>0</v>
      </c>
      <c r="BM264" s="59">
        <v>2.7782475152775099</v>
      </c>
      <c r="BN264" s="59">
        <f t="shared" si="21"/>
        <v>2.78</v>
      </c>
      <c r="BP264">
        <v>4.4269561767578116</v>
      </c>
      <c r="BQ264">
        <v>2.7782475152775099</v>
      </c>
    </row>
    <row r="265" spans="43:69">
      <c r="AQ265">
        <v>8.707427978515625E-2</v>
      </c>
      <c r="AR265">
        <v>8.3815884108586633E-2</v>
      </c>
      <c r="AS265" s="24">
        <f t="shared" ref="AS265:AS328" si="22">(ABS(EXP(AQ265) - EXP(AR265)) / ABS(EXP(AQ265)))</f>
        <v>3.2530928664917485E-3</v>
      </c>
      <c r="AT265">
        <f t="shared" ref="AT265:AT328" si="23">ABS(AQ265-AR265)</f>
        <v>3.258395676569617E-3</v>
      </c>
      <c r="AU265">
        <f t="shared" ref="AU265:AU328" si="24">IF(AND(AR265 &lt;= 1.2*AQ265, AR265 &gt;= 0.8*AQ265), 1, 0)</f>
        <v>1</v>
      </c>
      <c r="BM265" s="59">
        <v>8.3815884108586634</v>
      </c>
      <c r="BN265" s="59">
        <f t="shared" ref="BN265:BN328" si="25">ROUND(BM265,2)</f>
        <v>8.3800000000000008</v>
      </c>
      <c r="BP265">
        <v>8.707427978515625</v>
      </c>
      <c r="BQ265">
        <v>8.3815884108586634</v>
      </c>
    </row>
    <row r="266" spans="43:69">
      <c r="AQ266">
        <v>0</v>
      </c>
      <c r="AR266">
        <v>6.0773300235962752E-6</v>
      </c>
      <c r="AS266" s="24">
        <f t="shared" si="22"/>
        <v>6.0773484906739839E-6</v>
      </c>
      <c r="AT266">
        <f t="shared" si="23"/>
        <v>6.0773300235962752E-6</v>
      </c>
      <c r="AU266">
        <f t="shared" si="24"/>
        <v>0</v>
      </c>
      <c r="BM266" s="59">
        <v>6.0773300235962753E-4</v>
      </c>
      <c r="BN266" s="59">
        <f t="shared" si="25"/>
        <v>0</v>
      </c>
      <c r="BP266">
        <v>0</v>
      </c>
      <c r="BQ266">
        <v>6.0773300235962753E-4</v>
      </c>
    </row>
    <row r="267" spans="43:69">
      <c r="AQ267">
        <v>0</v>
      </c>
      <c r="AR267">
        <v>6.0773300235873932E-6</v>
      </c>
      <c r="AS267" s="24">
        <f t="shared" si="22"/>
        <v>6.0773484906739839E-6</v>
      </c>
      <c r="AT267">
        <f t="shared" si="23"/>
        <v>6.0773300235873932E-6</v>
      </c>
      <c r="AU267">
        <f t="shared" si="24"/>
        <v>0</v>
      </c>
      <c r="BM267" s="59">
        <v>6.0773300235873935E-4</v>
      </c>
      <c r="BN267" s="59">
        <f t="shared" si="25"/>
        <v>0</v>
      </c>
      <c r="BP267">
        <v>0</v>
      </c>
      <c r="BQ267">
        <v>6.0773300235873935E-4</v>
      </c>
    </row>
    <row r="268" spans="43:69">
      <c r="AQ268">
        <v>0</v>
      </c>
      <c r="AR268">
        <v>6.0773416449290436E-6</v>
      </c>
      <c r="AS268" s="24">
        <f t="shared" si="22"/>
        <v>6.0773601120445164E-6</v>
      </c>
      <c r="AT268">
        <f t="shared" si="23"/>
        <v>6.0773416449290436E-6</v>
      </c>
      <c r="AU268">
        <f t="shared" si="24"/>
        <v>0</v>
      </c>
      <c r="BM268" s="59">
        <v>6.077341644929044E-4</v>
      </c>
      <c r="BN268" s="59">
        <f t="shared" si="25"/>
        <v>0</v>
      </c>
      <c r="BP268">
        <v>0</v>
      </c>
      <c r="BQ268">
        <v>6.077341644929044E-4</v>
      </c>
    </row>
    <row r="269" spans="43:69">
      <c r="AQ269">
        <v>7.171630859375E-4</v>
      </c>
      <c r="AR269">
        <v>2.9406387707355431E-4</v>
      </c>
      <c r="AS269" s="24">
        <f t="shared" si="22"/>
        <v>4.2300971501564079E-4</v>
      </c>
      <c r="AT269">
        <f t="shared" si="23"/>
        <v>4.2309920886394569E-4</v>
      </c>
      <c r="AU269">
        <f t="shared" si="24"/>
        <v>0</v>
      </c>
      <c r="BM269" s="59">
        <v>2.940638770735542E-2</v>
      </c>
      <c r="BN269" s="59">
        <f t="shared" si="25"/>
        <v>0.03</v>
      </c>
      <c r="BP269">
        <v>7.171630859375E-2</v>
      </c>
      <c r="BQ269">
        <v>2.940638770735542E-2</v>
      </c>
    </row>
    <row r="270" spans="43:69">
      <c r="AQ270">
        <v>0</v>
      </c>
      <c r="AR270">
        <v>6.0773300235835079E-6</v>
      </c>
      <c r="AS270" s="24">
        <f t="shared" si="22"/>
        <v>6.0773484906739839E-6</v>
      </c>
      <c r="AT270">
        <f t="shared" si="23"/>
        <v>6.0773300235835079E-6</v>
      </c>
      <c r="AU270">
        <f t="shared" si="24"/>
        <v>0</v>
      </c>
      <c r="BM270" s="59">
        <v>6.0773300235835077E-4</v>
      </c>
      <c r="BN270" s="59">
        <f t="shared" si="25"/>
        <v>0</v>
      </c>
      <c r="BP270">
        <v>0</v>
      </c>
      <c r="BQ270">
        <v>6.0773300235835077E-4</v>
      </c>
    </row>
    <row r="271" spans="43:69">
      <c r="AQ271">
        <v>0</v>
      </c>
      <c r="AR271">
        <v>6.0773300236207002E-6</v>
      </c>
      <c r="AS271" s="24">
        <f t="shared" si="22"/>
        <v>6.0773484906739839E-6</v>
      </c>
      <c r="AT271">
        <f t="shared" si="23"/>
        <v>6.0773300236207002E-6</v>
      </c>
      <c r="AU271">
        <f t="shared" si="24"/>
        <v>0</v>
      </c>
      <c r="BM271" s="59">
        <v>6.0773300236207002E-4</v>
      </c>
      <c r="BN271" s="59">
        <f t="shared" si="25"/>
        <v>0</v>
      </c>
      <c r="BP271">
        <v>0</v>
      </c>
      <c r="BQ271">
        <v>6.0773300236207002E-4</v>
      </c>
    </row>
    <row r="272" spans="43:69">
      <c r="AQ272">
        <v>0</v>
      </c>
      <c r="AR272">
        <v>6.0773300236046024E-6</v>
      </c>
      <c r="AS272" s="24">
        <f t="shared" si="22"/>
        <v>6.0773484906739839E-6</v>
      </c>
      <c r="AT272">
        <f t="shared" si="23"/>
        <v>6.0773300236046024E-6</v>
      </c>
      <c r="AU272">
        <f t="shared" si="24"/>
        <v>0</v>
      </c>
      <c r="BM272" s="59">
        <v>6.0773300236046019E-4</v>
      </c>
      <c r="BN272" s="59">
        <f t="shared" si="25"/>
        <v>0</v>
      </c>
      <c r="BP272">
        <v>0</v>
      </c>
      <c r="BQ272">
        <v>6.0773300236046019E-4</v>
      </c>
    </row>
    <row r="273" spans="43:69">
      <c r="AQ273">
        <v>1.0356903076171879E-3</v>
      </c>
      <c r="AR273">
        <v>1.9235364931225341E-4</v>
      </c>
      <c r="AS273" s="24">
        <f t="shared" si="22"/>
        <v>8.4298114989008529E-4</v>
      </c>
      <c r="AT273">
        <f t="shared" si="23"/>
        <v>8.4333665830493452E-4</v>
      </c>
      <c r="AU273">
        <f t="shared" si="24"/>
        <v>0</v>
      </c>
      <c r="BM273" s="59">
        <v>1.9235364931225341E-2</v>
      </c>
      <c r="BN273" s="59">
        <f t="shared" si="25"/>
        <v>0.02</v>
      </c>
      <c r="BP273">
        <v>0.10356903076171881</v>
      </c>
      <c r="BQ273">
        <v>1.9235364931225341E-2</v>
      </c>
    </row>
    <row r="274" spans="43:69">
      <c r="AQ274">
        <v>0</v>
      </c>
      <c r="AR274">
        <v>6.0773299335530561E-6</v>
      </c>
      <c r="AS274" s="24">
        <f t="shared" si="22"/>
        <v>6.0773484005238743E-6</v>
      </c>
      <c r="AT274">
        <f t="shared" si="23"/>
        <v>6.0773299335530561E-6</v>
      </c>
      <c r="AU274">
        <f t="shared" si="24"/>
        <v>0</v>
      </c>
      <c r="BM274" s="59">
        <v>6.0773299335530561E-4</v>
      </c>
      <c r="BN274" s="59">
        <f t="shared" si="25"/>
        <v>0</v>
      </c>
      <c r="BP274">
        <v>0</v>
      </c>
      <c r="BQ274">
        <v>6.0773299335530561E-4</v>
      </c>
    </row>
    <row r="275" spans="43:69">
      <c r="AQ275">
        <v>0</v>
      </c>
      <c r="AR275">
        <v>6.0773300236090434E-6</v>
      </c>
      <c r="AS275" s="24">
        <f t="shared" si="22"/>
        <v>6.0773484906739839E-6</v>
      </c>
      <c r="AT275">
        <f t="shared" si="23"/>
        <v>6.0773300236090434E-6</v>
      </c>
      <c r="AU275">
        <f t="shared" si="24"/>
        <v>0</v>
      </c>
      <c r="BM275" s="59">
        <v>6.0773300236090428E-4</v>
      </c>
      <c r="BN275" s="59">
        <f t="shared" si="25"/>
        <v>0</v>
      </c>
      <c r="BP275">
        <v>0</v>
      </c>
      <c r="BQ275">
        <v>6.0773300236090428E-4</v>
      </c>
    </row>
    <row r="276" spans="43:69">
      <c r="AQ276">
        <v>0</v>
      </c>
      <c r="AR276">
        <v>6.0773300235934986E-6</v>
      </c>
      <c r="AS276" s="24">
        <f t="shared" si="22"/>
        <v>6.0773484906739839E-6</v>
      </c>
      <c r="AT276">
        <f t="shared" si="23"/>
        <v>6.0773300235934986E-6</v>
      </c>
      <c r="AU276">
        <f t="shared" si="24"/>
        <v>0</v>
      </c>
      <c r="BM276" s="59">
        <v>6.0773300235934997E-4</v>
      </c>
      <c r="BN276" s="59">
        <f t="shared" si="25"/>
        <v>0</v>
      </c>
      <c r="BP276">
        <v>0</v>
      </c>
      <c r="BQ276">
        <v>6.0773300235934997E-4</v>
      </c>
    </row>
    <row r="277" spans="43:69">
      <c r="AQ277">
        <v>6.8195343017578125E-2</v>
      </c>
      <c r="AR277">
        <v>6.6101850671500956E-2</v>
      </c>
      <c r="AS277" s="24">
        <f t="shared" si="22"/>
        <v>2.0913025193707046E-3</v>
      </c>
      <c r="AT277">
        <f t="shared" si="23"/>
        <v>2.0934923460771693E-3</v>
      </c>
      <c r="AU277">
        <f t="shared" si="24"/>
        <v>1</v>
      </c>
      <c r="BM277" s="59">
        <v>6.6101850671500957</v>
      </c>
      <c r="BN277" s="59">
        <f t="shared" si="25"/>
        <v>6.61</v>
      </c>
      <c r="BP277">
        <v>6.8195343017578116</v>
      </c>
      <c r="BQ277">
        <v>6.6101850671500957</v>
      </c>
    </row>
    <row r="278" spans="43:69">
      <c r="AQ278">
        <v>0</v>
      </c>
      <c r="AR278">
        <v>7.9975635940899068E-6</v>
      </c>
      <c r="AS278" s="24">
        <f t="shared" si="22"/>
        <v>7.9975955746824923E-6</v>
      </c>
      <c r="AT278">
        <f t="shared" si="23"/>
        <v>7.9975635940899068E-6</v>
      </c>
      <c r="AU278">
        <f t="shared" si="24"/>
        <v>0</v>
      </c>
      <c r="BM278" s="59">
        <v>7.9975635940899062E-4</v>
      </c>
      <c r="BN278" s="59">
        <f t="shared" si="25"/>
        <v>0</v>
      </c>
      <c r="BP278">
        <v>0</v>
      </c>
      <c r="BQ278">
        <v>7.9975635940899062E-4</v>
      </c>
    </row>
    <row r="279" spans="43:69">
      <c r="AQ279">
        <v>0.12792778015136719</v>
      </c>
      <c r="AR279">
        <v>0.13289375043465529</v>
      </c>
      <c r="AS279" s="24">
        <f t="shared" si="22"/>
        <v>4.9783211499308264E-3</v>
      </c>
      <c r="AT279">
        <f t="shared" si="23"/>
        <v>4.9659702832881014E-3</v>
      </c>
      <c r="AU279">
        <f t="shared" si="24"/>
        <v>1</v>
      </c>
      <c r="BM279" s="59">
        <v>13.28937504346553</v>
      </c>
      <c r="BN279" s="59">
        <f t="shared" si="25"/>
        <v>13.29</v>
      </c>
      <c r="BP279">
        <v>12.792778015136721</v>
      </c>
      <c r="BQ279">
        <v>13.28937504346553</v>
      </c>
    </row>
    <row r="280" spans="43:69">
      <c r="AQ280">
        <v>0</v>
      </c>
      <c r="AR280">
        <v>6.0773416449319278E-6</v>
      </c>
      <c r="AS280" s="24">
        <f t="shared" si="22"/>
        <v>6.0773601120445164E-6</v>
      </c>
      <c r="AT280">
        <f t="shared" si="23"/>
        <v>6.0773416449319278E-6</v>
      </c>
      <c r="AU280">
        <f t="shared" si="24"/>
        <v>0</v>
      </c>
      <c r="BM280" s="59">
        <v>6.077341644931928E-4</v>
      </c>
      <c r="BN280" s="59">
        <f t="shared" si="25"/>
        <v>0</v>
      </c>
      <c r="BP280">
        <v>0</v>
      </c>
      <c r="BQ280">
        <v>6.077341644931928E-4</v>
      </c>
    </row>
    <row r="281" spans="43:69">
      <c r="AQ281">
        <v>0.25749778747558588</v>
      </c>
      <c r="AR281">
        <v>0.24226951524768581</v>
      </c>
      <c r="AS281" s="24">
        <f t="shared" si="22"/>
        <v>1.5112908429864517E-2</v>
      </c>
      <c r="AT281">
        <f t="shared" si="23"/>
        <v>1.5228272227900075E-2</v>
      </c>
      <c r="AU281">
        <f t="shared" si="24"/>
        <v>1</v>
      </c>
      <c r="BM281" s="59">
        <v>24.22695152476858</v>
      </c>
      <c r="BN281" s="59">
        <f t="shared" si="25"/>
        <v>24.23</v>
      </c>
      <c r="BP281">
        <v>25.74977874755859</v>
      </c>
      <c r="BQ281">
        <v>24.22695152476858</v>
      </c>
    </row>
    <row r="282" spans="43:69">
      <c r="AQ282">
        <v>1.2800216674804689E-2</v>
      </c>
      <c r="AR282">
        <v>1.4403497486845289E-2</v>
      </c>
      <c r="AS282" s="24">
        <f t="shared" si="22"/>
        <v>1.6045667538718022E-3</v>
      </c>
      <c r="AT282">
        <f t="shared" si="23"/>
        <v>1.6032808120406E-3</v>
      </c>
      <c r="AU282">
        <f t="shared" si="24"/>
        <v>1</v>
      </c>
      <c r="BM282" s="59">
        <v>1.4403497486845289</v>
      </c>
      <c r="BN282" s="59">
        <f t="shared" si="25"/>
        <v>1.44</v>
      </c>
      <c r="BP282">
        <v>1.280021667480469</v>
      </c>
      <c r="BQ282">
        <v>1.4403497486845289</v>
      </c>
    </row>
    <row r="283" spans="43:69">
      <c r="AQ283">
        <v>0.42000579833984381</v>
      </c>
      <c r="AR283">
        <v>0.43045118926285247</v>
      </c>
      <c r="AS283" s="24">
        <f t="shared" si="22"/>
        <v>1.0500134458624435E-2</v>
      </c>
      <c r="AT283">
        <f t="shared" si="23"/>
        <v>1.0445390923008668E-2</v>
      </c>
      <c r="AU283">
        <f t="shared" si="24"/>
        <v>1</v>
      </c>
      <c r="BM283" s="59">
        <v>43.045118926285248</v>
      </c>
      <c r="BN283" s="59">
        <f t="shared" si="25"/>
        <v>43.05</v>
      </c>
      <c r="BP283">
        <v>42.000579833984382</v>
      </c>
      <c r="BQ283">
        <v>43.045118926285248</v>
      </c>
    </row>
    <row r="284" spans="43:69">
      <c r="AQ284">
        <v>0.4977569580078125</v>
      </c>
      <c r="AR284">
        <v>0.50035602174013327</v>
      </c>
      <c r="AS284" s="24">
        <f t="shared" si="22"/>
        <v>2.6024442265353883E-3</v>
      </c>
      <c r="AT284">
        <f t="shared" si="23"/>
        <v>2.5990637323207721E-3</v>
      </c>
      <c r="AU284">
        <f t="shared" si="24"/>
        <v>1</v>
      </c>
      <c r="BM284" s="59">
        <v>50.035602174013327</v>
      </c>
      <c r="BN284" s="59">
        <f t="shared" si="25"/>
        <v>50.04</v>
      </c>
      <c r="BP284">
        <v>49.77569580078125</v>
      </c>
      <c r="BQ284">
        <v>50.035602174013327</v>
      </c>
    </row>
    <row r="285" spans="43:69">
      <c r="AQ285">
        <v>0</v>
      </c>
      <c r="AR285">
        <v>6.0773300235973856E-6</v>
      </c>
      <c r="AS285" s="24">
        <f t="shared" si="22"/>
        <v>6.0773484906739839E-6</v>
      </c>
      <c r="AT285">
        <f t="shared" si="23"/>
        <v>6.0773300235973856E-6</v>
      </c>
      <c r="AU285">
        <f t="shared" si="24"/>
        <v>0</v>
      </c>
      <c r="BM285" s="59">
        <v>6.0773300235973855E-4</v>
      </c>
      <c r="BN285" s="59">
        <f t="shared" si="25"/>
        <v>0</v>
      </c>
      <c r="BP285">
        <v>0</v>
      </c>
      <c r="BQ285">
        <v>6.0773300235973855E-4</v>
      </c>
    </row>
    <row r="286" spans="43:69">
      <c r="AQ286">
        <v>0</v>
      </c>
      <c r="AR286">
        <v>6.0773300236073772E-6</v>
      </c>
      <c r="AS286" s="24">
        <f t="shared" si="22"/>
        <v>6.0773484906739839E-6</v>
      </c>
      <c r="AT286">
        <f t="shared" si="23"/>
        <v>6.0773300236073772E-6</v>
      </c>
      <c r="AU286">
        <f t="shared" si="24"/>
        <v>0</v>
      </c>
      <c r="BM286" s="59">
        <v>6.0773300236073775E-4</v>
      </c>
      <c r="BN286" s="59">
        <f t="shared" si="25"/>
        <v>0</v>
      </c>
      <c r="BP286">
        <v>0</v>
      </c>
      <c r="BQ286">
        <v>6.0773300236073775E-4</v>
      </c>
    </row>
    <row r="287" spans="43:69">
      <c r="AQ287">
        <v>0.24524497985839841</v>
      </c>
      <c r="AR287">
        <v>0.29667990068336819</v>
      </c>
      <c r="AS287" s="24">
        <f t="shared" si="22"/>
        <v>5.27806699651754E-2</v>
      </c>
      <c r="AT287">
        <f t="shared" si="23"/>
        <v>5.1434920824969782E-2</v>
      </c>
      <c r="AU287">
        <f t="shared" si="24"/>
        <v>0</v>
      </c>
      <c r="BM287" s="59">
        <v>29.66799006833682</v>
      </c>
      <c r="BN287" s="59">
        <f t="shared" si="25"/>
        <v>29.67</v>
      </c>
      <c r="BP287">
        <v>24.52449798583984</v>
      </c>
      <c r="BQ287">
        <v>29.66799006833682</v>
      </c>
    </row>
    <row r="288" spans="43:69">
      <c r="AQ288">
        <v>2.1152496337890622E-2</v>
      </c>
      <c r="AR288">
        <v>1.2827373879857671E-2</v>
      </c>
      <c r="AS288" s="24">
        <f t="shared" si="22"/>
        <v>8.2905645920452915E-3</v>
      </c>
      <c r="AT288">
        <f t="shared" si="23"/>
        <v>8.3251224580329509E-3</v>
      </c>
      <c r="AU288">
        <f t="shared" si="24"/>
        <v>0</v>
      </c>
      <c r="BM288" s="59">
        <v>1.2827373879857671</v>
      </c>
      <c r="BN288" s="59">
        <f t="shared" si="25"/>
        <v>1.28</v>
      </c>
      <c r="BP288">
        <v>2.1152496337890621</v>
      </c>
      <c r="BQ288">
        <v>1.2827373879857671</v>
      </c>
    </row>
    <row r="289" spans="43:69">
      <c r="AQ289">
        <v>0</v>
      </c>
      <c r="AR289">
        <v>6.0773300235801773E-6</v>
      </c>
      <c r="AS289" s="24">
        <f t="shared" si="22"/>
        <v>6.0773484906739839E-6</v>
      </c>
      <c r="AT289">
        <f t="shared" si="23"/>
        <v>6.0773300235801773E-6</v>
      </c>
      <c r="AU289">
        <f t="shared" si="24"/>
        <v>0</v>
      </c>
      <c r="BM289" s="59">
        <v>6.077330023580177E-4</v>
      </c>
      <c r="BN289" s="59">
        <f t="shared" si="25"/>
        <v>0</v>
      </c>
      <c r="BP289">
        <v>0</v>
      </c>
      <c r="BQ289">
        <v>6.077330023580177E-4</v>
      </c>
    </row>
    <row r="290" spans="43:69">
      <c r="AQ290">
        <v>0</v>
      </c>
      <c r="AR290">
        <v>6.0773300236107086E-6</v>
      </c>
      <c r="AS290" s="24">
        <f t="shared" si="22"/>
        <v>6.0773484906739839E-6</v>
      </c>
      <c r="AT290">
        <f t="shared" si="23"/>
        <v>6.0773300236107086E-6</v>
      </c>
      <c r="AU290">
        <f t="shared" si="24"/>
        <v>0</v>
      </c>
      <c r="BM290" s="59">
        <v>6.0773300236107082E-4</v>
      </c>
      <c r="BN290" s="59">
        <f t="shared" si="25"/>
        <v>0</v>
      </c>
      <c r="BP290">
        <v>0</v>
      </c>
      <c r="BQ290">
        <v>6.0773300236107082E-4</v>
      </c>
    </row>
    <row r="291" spans="43:69">
      <c r="AQ291">
        <v>1.6660690307617191E-2</v>
      </c>
      <c r="AR291">
        <v>6.9959494819313408E-3</v>
      </c>
      <c r="AS291" s="24">
        <f t="shared" si="22"/>
        <v>9.6181873146568894E-3</v>
      </c>
      <c r="AT291">
        <f t="shared" si="23"/>
        <v>9.6647408256858511E-3</v>
      </c>
      <c r="AU291">
        <f t="shared" si="24"/>
        <v>0</v>
      </c>
      <c r="BM291" s="59">
        <v>0.69959494819313406</v>
      </c>
      <c r="BN291" s="59">
        <f t="shared" si="25"/>
        <v>0.7</v>
      </c>
      <c r="BP291">
        <v>1.666069030761719</v>
      </c>
      <c r="BQ291">
        <v>0.69959494819313406</v>
      </c>
    </row>
    <row r="292" spans="43:69">
      <c r="AQ292">
        <v>0.47764968872070313</v>
      </c>
      <c r="AR292">
        <v>0.45349715793260742</v>
      </c>
      <c r="AS292" s="24">
        <f t="shared" si="22"/>
        <v>2.3863192514427492E-2</v>
      </c>
      <c r="AT292">
        <f t="shared" si="23"/>
        <v>2.4152530788095705E-2</v>
      </c>
      <c r="AU292">
        <f t="shared" si="24"/>
        <v>1</v>
      </c>
      <c r="BM292" s="59">
        <v>45.349715793260742</v>
      </c>
      <c r="BN292" s="59">
        <f t="shared" si="25"/>
        <v>45.35</v>
      </c>
      <c r="BP292">
        <v>47.764968872070313</v>
      </c>
      <c r="BQ292">
        <v>45.349715793260742</v>
      </c>
    </row>
    <row r="293" spans="43:69">
      <c r="AQ293">
        <v>1.857757568359375E-3</v>
      </c>
      <c r="AR293">
        <v>1.168925668341182E-3</v>
      </c>
      <c r="AS293" s="24">
        <f t="shared" si="22"/>
        <v>6.8859470978936959E-4</v>
      </c>
      <c r="AT293">
        <f t="shared" si="23"/>
        <v>6.8883190001819299E-4</v>
      </c>
      <c r="AU293">
        <f t="shared" si="24"/>
        <v>0</v>
      </c>
      <c r="BM293" s="59">
        <v>0.11689256683411819</v>
      </c>
      <c r="BN293" s="59">
        <f t="shared" si="25"/>
        <v>0.12</v>
      </c>
      <c r="BP293">
        <v>0.1857757568359375</v>
      </c>
      <c r="BQ293">
        <v>0.11689256683411819</v>
      </c>
    </row>
    <row r="294" spans="43:69">
      <c r="AQ294">
        <v>0.24263191223144531</v>
      </c>
      <c r="AR294">
        <v>0.25266597667109131</v>
      </c>
      <c r="AS294" s="24">
        <f t="shared" si="22"/>
        <v>1.008457446315481E-2</v>
      </c>
      <c r="AT294">
        <f t="shared" si="23"/>
        <v>1.0034064439645995E-2</v>
      </c>
      <c r="AU294">
        <f t="shared" si="24"/>
        <v>1</v>
      </c>
      <c r="BM294" s="59">
        <v>25.266597667109131</v>
      </c>
      <c r="BN294" s="59">
        <f t="shared" si="25"/>
        <v>25.27</v>
      </c>
      <c r="BP294">
        <v>24.263191223144531</v>
      </c>
      <c r="BQ294">
        <v>25.266597667109131</v>
      </c>
    </row>
    <row r="295" spans="43:69">
      <c r="AQ295">
        <v>7.62939453125E-6</v>
      </c>
      <c r="AR295">
        <v>6.0752466191054866E-6</v>
      </c>
      <c r="AS295" s="24">
        <f t="shared" si="22"/>
        <v>1.5541467043793993E-6</v>
      </c>
      <c r="AT295">
        <f t="shared" si="23"/>
        <v>1.5541479121445134E-6</v>
      </c>
      <c r="AU295">
        <f t="shared" si="24"/>
        <v>0</v>
      </c>
      <c r="BM295" s="59">
        <v>6.0752466191054864E-4</v>
      </c>
      <c r="BN295" s="59">
        <f t="shared" si="25"/>
        <v>0</v>
      </c>
      <c r="BP295">
        <v>7.62939453125E-4</v>
      </c>
      <c r="BQ295">
        <v>6.0752466191054864E-4</v>
      </c>
    </row>
    <row r="296" spans="43:69">
      <c r="AQ296">
        <v>0</v>
      </c>
      <c r="AR296">
        <v>6.0773416449412562E-6</v>
      </c>
      <c r="AS296" s="24">
        <f t="shared" si="22"/>
        <v>6.0773601120445164E-6</v>
      </c>
      <c r="AT296">
        <f t="shared" si="23"/>
        <v>6.0773416449412562E-6</v>
      </c>
      <c r="AU296">
        <f t="shared" si="24"/>
        <v>0</v>
      </c>
      <c r="BM296" s="59">
        <v>6.0773416449412564E-4</v>
      </c>
      <c r="BN296" s="59">
        <f t="shared" si="25"/>
        <v>0</v>
      </c>
      <c r="BP296">
        <v>0</v>
      </c>
      <c r="BQ296">
        <v>6.0773416449412564E-4</v>
      </c>
    </row>
    <row r="297" spans="43:69">
      <c r="AQ297">
        <v>0</v>
      </c>
      <c r="AR297">
        <v>6.0773300236084877E-6</v>
      </c>
      <c r="AS297" s="24">
        <f t="shared" si="22"/>
        <v>6.0773484906739839E-6</v>
      </c>
      <c r="AT297">
        <f t="shared" si="23"/>
        <v>6.0773300236084877E-6</v>
      </c>
      <c r="AU297">
        <f t="shared" si="24"/>
        <v>0</v>
      </c>
      <c r="BM297" s="59">
        <v>6.0773300236084877E-4</v>
      </c>
      <c r="BN297" s="59">
        <f t="shared" si="25"/>
        <v>0</v>
      </c>
      <c r="BP297">
        <v>0</v>
      </c>
      <c r="BQ297">
        <v>6.0773300236084877E-4</v>
      </c>
    </row>
    <row r="298" spans="43:69">
      <c r="AQ298">
        <v>0</v>
      </c>
      <c r="AR298">
        <v>6.0773300236032293E-6</v>
      </c>
      <c r="AS298" s="24">
        <f t="shared" si="22"/>
        <v>6.0773484906739839E-6</v>
      </c>
      <c r="AT298">
        <f t="shared" si="23"/>
        <v>6.0773300236032293E-6</v>
      </c>
      <c r="AU298">
        <f t="shared" si="24"/>
        <v>0</v>
      </c>
      <c r="BM298" s="59">
        <v>6.0773300236032293E-4</v>
      </c>
      <c r="BN298" s="59">
        <f t="shared" si="25"/>
        <v>0</v>
      </c>
      <c r="BP298">
        <v>0</v>
      </c>
      <c r="BQ298">
        <v>6.0773300236032293E-4</v>
      </c>
    </row>
    <row r="299" spans="43:69">
      <c r="AQ299">
        <v>4.0187835693359384E-3</v>
      </c>
      <c r="AR299">
        <v>5.1809551153437659E-3</v>
      </c>
      <c r="AS299" s="24">
        <f t="shared" si="22"/>
        <v>1.1628471290480353E-3</v>
      </c>
      <c r="AT299">
        <f t="shared" si="23"/>
        <v>1.1621715460078275E-3</v>
      </c>
      <c r="AU299">
        <f t="shared" si="24"/>
        <v>0</v>
      </c>
      <c r="BM299" s="59">
        <v>0.51809551153437661</v>
      </c>
      <c r="BN299" s="59">
        <f t="shared" si="25"/>
        <v>0.52</v>
      </c>
      <c r="BP299">
        <v>0.40187835693359381</v>
      </c>
      <c r="BQ299">
        <v>0.51809551153437661</v>
      </c>
    </row>
    <row r="300" spans="43:69">
      <c r="AQ300">
        <v>0</v>
      </c>
      <c r="AR300">
        <v>6.0773300235957204E-6</v>
      </c>
      <c r="AS300" s="24">
        <f t="shared" si="22"/>
        <v>6.0773484906739839E-6</v>
      </c>
      <c r="AT300">
        <f t="shared" si="23"/>
        <v>6.0773300235957204E-6</v>
      </c>
      <c r="AU300">
        <f t="shared" si="24"/>
        <v>0</v>
      </c>
      <c r="BM300" s="59">
        <v>6.0773300235957201E-4</v>
      </c>
      <c r="BN300" s="59">
        <f t="shared" si="25"/>
        <v>0</v>
      </c>
      <c r="BP300">
        <v>0</v>
      </c>
      <c r="BQ300">
        <v>6.0773300235957201E-4</v>
      </c>
    </row>
    <row r="301" spans="43:69">
      <c r="AQ301">
        <v>1.2845993041992189E-2</v>
      </c>
      <c r="AR301">
        <v>1.57709567864136E-2</v>
      </c>
      <c r="AS301" s="24">
        <f t="shared" si="22"/>
        <v>2.9292456246381104E-3</v>
      </c>
      <c r="AT301">
        <f t="shared" si="23"/>
        <v>2.9249637444214108E-3</v>
      </c>
      <c r="AU301">
        <f t="shared" si="24"/>
        <v>0</v>
      </c>
      <c r="BM301" s="59">
        <v>1.5770956786413599</v>
      </c>
      <c r="BN301" s="59">
        <f t="shared" si="25"/>
        <v>1.58</v>
      </c>
      <c r="BP301">
        <v>1.284599304199219</v>
      </c>
      <c r="BQ301">
        <v>1.5770956786413599</v>
      </c>
    </row>
    <row r="302" spans="43:69">
      <c r="AQ302">
        <v>0</v>
      </c>
      <c r="AR302">
        <v>6.0773300602017307E-6</v>
      </c>
      <c r="AS302" s="24">
        <f t="shared" si="22"/>
        <v>6.0773485273113437E-6</v>
      </c>
      <c r="AT302">
        <f t="shared" si="23"/>
        <v>6.0773300602017307E-6</v>
      </c>
      <c r="AU302">
        <f t="shared" si="24"/>
        <v>0</v>
      </c>
      <c r="BM302" s="59">
        <v>6.0773300602017302E-4</v>
      </c>
      <c r="BN302" s="59">
        <f t="shared" si="25"/>
        <v>0</v>
      </c>
      <c r="BP302">
        <v>0</v>
      </c>
      <c r="BQ302">
        <v>6.0773300602017302E-4</v>
      </c>
    </row>
    <row r="303" spans="43:69">
      <c r="AQ303">
        <v>0</v>
      </c>
      <c r="AR303">
        <v>6.0773300235946099E-6</v>
      </c>
      <c r="AS303" s="24">
        <f t="shared" si="22"/>
        <v>6.0773484906739839E-6</v>
      </c>
      <c r="AT303">
        <f t="shared" si="23"/>
        <v>6.0773300235946099E-6</v>
      </c>
      <c r="AU303">
        <f t="shared" si="24"/>
        <v>0</v>
      </c>
      <c r="BM303" s="59">
        <v>6.0773300235946099E-4</v>
      </c>
      <c r="BN303" s="59">
        <f t="shared" si="25"/>
        <v>0</v>
      </c>
      <c r="BP303">
        <v>0</v>
      </c>
      <c r="BQ303">
        <v>6.0773300235946099E-4</v>
      </c>
    </row>
    <row r="304" spans="43:69">
      <c r="AQ304">
        <v>0</v>
      </c>
      <c r="AR304">
        <v>6.07733002360384E-6</v>
      </c>
      <c r="AS304" s="24">
        <f t="shared" si="22"/>
        <v>6.0773484906739839E-6</v>
      </c>
      <c r="AT304">
        <f t="shared" si="23"/>
        <v>6.07733002360384E-6</v>
      </c>
      <c r="AU304">
        <f t="shared" si="24"/>
        <v>0</v>
      </c>
      <c r="BM304" s="59">
        <v>6.0773300236038397E-4</v>
      </c>
      <c r="BN304" s="59">
        <f t="shared" si="25"/>
        <v>0</v>
      </c>
      <c r="BP304">
        <v>0</v>
      </c>
      <c r="BQ304">
        <v>6.0773300236038397E-4</v>
      </c>
    </row>
    <row r="305" spans="43:69">
      <c r="AQ305">
        <v>4.4956207275390616E-3</v>
      </c>
      <c r="AR305">
        <v>1.4250309128392531E-3</v>
      </c>
      <c r="AS305" s="24">
        <f t="shared" si="22"/>
        <v>3.0658803752800666E-3</v>
      </c>
      <c r="AT305">
        <f t="shared" si="23"/>
        <v>3.0705898146998088E-3</v>
      </c>
      <c r="AU305">
        <f t="shared" si="24"/>
        <v>0</v>
      </c>
      <c r="BM305" s="59">
        <v>0.1425030912839253</v>
      </c>
      <c r="BN305" s="59">
        <f t="shared" si="25"/>
        <v>0.14000000000000001</v>
      </c>
      <c r="BP305">
        <v>0.44956207275390619</v>
      </c>
      <c r="BQ305">
        <v>0.1425030912839253</v>
      </c>
    </row>
    <row r="306" spans="43:69">
      <c r="AQ306">
        <v>0</v>
      </c>
      <c r="AR306">
        <v>6.0773416449290436E-6</v>
      </c>
      <c r="AS306" s="24">
        <f t="shared" si="22"/>
        <v>6.0773601120445164E-6</v>
      </c>
      <c r="AT306">
        <f t="shared" si="23"/>
        <v>6.0773416449290436E-6</v>
      </c>
      <c r="AU306">
        <f t="shared" si="24"/>
        <v>0</v>
      </c>
      <c r="BM306" s="59">
        <v>6.077341644929044E-4</v>
      </c>
      <c r="BN306" s="59">
        <f t="shared" si="25"/>
        <v>0</v>
      </c>
      <c r="BP306">
        <v>0</v>
      </c>
      <c r="BQ306">
        <v>6.077341644929044E-4</v>
      </c>
    </row>
    <row r="307" spans="43:69">
      <c r="AQ307">
        <v>3.6123275756835938E-2</v>
      </c>
      <c r="AR307">
        <v>2.551672668989205E-2</v>
      </c>
      <c r="AS307" s="24">
        <f t="shared" si="22"/>
        <v>1.0550497969993054E-2</v>
      </c>
      <c r="AT307">
        <f t="shared" si="23"/>
        <v>1.0606549066943888E-2</v>
      </c>
      <c r="AU307">
        <f t="shared" si="24"/>
        <v>0</v>
      </c>
      <c r="BM307" s="59">
        <v>2.5516726689892049</v>
      </c>
      <c r="BN307" s="59">
        <f t="shared" si="25"/>
        <v>2.5499999999999998</v>
      </c>
      <c r="BP307">
        <v>3.6123275756835942</v>
      </c>
      <c r="BQ307">
        <v>2.5516726689892049</v>
      </c>
    </row>
    <row r="308" spans="43:69">
      <c r="AQ308">
        <v>0.2267112731933594</v>
      </c>
      <c r="AR308">
        <v>0.1771425973095288</v>
      </c>
      <c r="AS308" s="24">
        <f t="shared" si="22"/>
        <v>4.8360198812170067E-2</v>
      </c>
      <c r="AT308">
        <f t="shared" si="23"/>
        <v>4.9568675883830599E-2</v>
      </c>
      <c r="AU308">
        <f t="shared" si="24"/>
        <v>0</v>
      </c>
      <c r="BM308" s="59">
        <v>17.714259730952879</v>
      </c>
      <c r="BN308" s="59">
        <f t="shared" si="25"/>
        <v>17.71</v>
      </c>
      <c r="BP308">
        <v>22.671127319335941</v>
      </c>
      <c r="BQ308">
        <v>17.714259730952879</v>
      </c>
    </row>
    <row r="309" spans="43:69">
      <c r="AQ309">
        <v>1.0587692260742189E-2</v>
      </c>
      <c r="AR309">
        <v>1.0785547289800549E-2</v>
      </c>
      <c r="AS309" s="24">
        <f t="shared" si="22"/>
        <v>1.9787460365559243E-4</v>
      </c>
      <c r="AT309">
        <f t="shared" si="23"/>
        <v>1.9785502905836014E-4</v>
      </c>
      <c r="AU309">
        <f t="shared" si="24"/>
        <v>1</v>
      </c>
      <c r="BM309" s="59">
        <v>1.078554728980055</v>
      </c>
      <c r="BN309" s="59">
        <f t="shared" si="25"/>
        <v>1.08</v>
      </c>
      <c r="BP309">
        <v>1.058769226074219</v>
      </c>
      <c r="BQ309">
        <v>1.078554728980055</v>
      </c>
    </row>
    <row r="310" spans="43:69">
      <c r="AQ310">
        <v>0</v>
      </c>
      <c r="AR310">
        <v>6.0773300236118182E-6</v>
      </c>
      <c r="AS310" s="24">
        <f t="shared" si="22"/>
        <v>6.0773484906739839E-6</v>
      </c>
      <c r="AT310">
        <f t="shared" si="23"/>
        <v>6.0773300236118182E-6</v>
      </c>
      <c r="AU310">
        <f t="shared" si="24"/>
        <v>0</v>
      </c>
      <c r="BM310" s="59">
        <v>6.0773300236118184E-4</v>
      </c>
      <c r="BN310" s="59">
        <f t="shared" si="25"/>
        <v>0</v>
      </c>
      <c r="BP310">
        <v>0</v>
      </c>
      <c r="BQ310">
        <v>6.0773300236118184E-4</v>
      </c>
    </row>
    <row r="311" spans="43:69">
      <c r="AQ311">
        <v>2.8995513916015622E-2</v>
      </c>
      <c r="AR311">
        <v>2.55338914509745E-2</v>
      </c>
      <c r="AS311" s="24">
        <f t="shared" si="22"/>
        <v>3.4556379573560869E-3</v>
      </c>
      <c r="AT311">
        <f t="shared" si="23"/>
        <v>3.4616224650411212E-3</v>
      </c>
      <c r="AU311">
        <f t="shared" si="24"/>
        <v>1</v>
      </c>
      <c r="BM311" s="59">
        <v>2.5533891450974502</v>
      </c>
      <c r="BN311" s="59">
        <f t="shared" si="25"/>
        <v>2.5499999999999998</v>
      </c>
      <c r="BP311">
        <v>2.8995513916015621</v>
      </c>
      <c r="BQ311">
        <v>2.5533891450974502</v>
      </c>
    </row>
    <row r="312" spans="43:69">
      <c r="AQ312">
        <v>1.261520385742188E-2</v>
      </c>
      <c r="AR312">
        <v>1.5338023368000759E-2</v>
      </c>
      <c r="AS312" s="24">
        <f t="shared" si="22"/>
        <v>2.7265297502960069E-3</v>
      </c>
      <c r="AT312">
        <f t="shared" si="23"/>
        <v>2.7228195105788791E-3</v>
      </c>
      <c r="AU312">
        <f t="shared" si="24"/>
        <v>0</v>
      </c>
      <c r="BM312" s="59">
        <v>1.5338023368000759</v>
      </c>
      <c r="BN312" s="59">
        <f t="shared" si="25"/>
        <v>1.53</v>
      </c>
      <c r="BP312">
        <v>1.2615203857421879</v>
      </c>
      <c r="BQ312">
        <v>1.5338023368000759</v>
      </c>
    </row>
    <row r="313" spans="43:69">
      <c r="AQ313">
        <v>0</v>
      </c>
      <c r="AR313">
        <v>6.0773300236032293E-6</v>
      </c>
      <c r="AS313" s="24">
        <f t="shared" si="22"/>
        <v>6.0773484906739839E-6</v>
      </c>
      <c r="AT313">
        <f t="shared" si="23"/>
        <v>6.0773300236032293E-6</v>
      </c>
      <c r="AU313">
        <f t="shared" si="24"/>
        <v>0</v>
      </c>
      <c r="BM313" s="59">
        <v>6.0773300236032293E-4</v>
      </c>
      <c r="BN313" s="59">
        <f t="shared" si="25"/>
        <v>0</v>
      </c>
      <c r="BP313">
        <v>0</v>
      </c>
      <c r="BQ313">
        <v>6.0773300236032293E-4</v>
      </c>
    </row>
    <row r="314" spans="43:69">
      <c r="AQ314">
        <v>3.3388137817382813E-2</v>
      </c>
      <c r="AR314">
        <v>4.1919327339593519E-2</v>
      </c>
      <c r="AS314" s="24">
        <f t="shared" si="22"/>
        <v>8.5676838256600156E-3</v>
      </c>
      <c r="AT314">
        <f t="shared" si="23"/>
        <v>8.5311895222107068E-3</v>
      </c>
      <c r="AU314">
        <f t="shared" si="24"/>
        <v>0</v>
      </c>
      <c r="BM314" s="59">
        <v>4.1919327339593524</v>
      </c>
      <c r="BN314" s="59">
        <f t="shared" si="25"/>
        <v>4.1900000000000004</v>
      </c>
      <c r="BP314">
        <v>3.3388137817382808</v>
      </c>
      <c r="BQ314">
        <v>4.1919327339593524</v>
      </c>
    </row>
    <row r="315" spans="43:69">
      <c r="AQ315">
        <v>0</v>
      </c>
      <c r="AR315">
        <v>6.077330030305812E-6</v>
      </c>
      <c r="AS315" s="24">
        <f t="shared" si="22"/>
        <v>6.077348497335322E-6</v>
      </c>
      <c r="AT315">
        <f t="shared" si="23"/>
        <v>6.077330030305812E-6</v>
      </c>
      <c r="AU315">
        <f t="shared" si="24"/>
        <v>0</v>
      </c>
      <c r="BM315" s="59">
        <v>6.0773300303058116E-4</v>
      </c>
      <c r="BN315" s="59">
        <f t="shared" si="25"/>
        <v>0</v>
      </c>
      <c r="BP315">
        <v>0</v>
      </c>
      <c r="BQ315">
        <v>6.0773300303058116E-4</v>
      </c>
    </row>
    <row r="316" spans="43:69">
      <c r="AQ316">
        <v>0</v>
      </c>
      <c r="AR316">
        <v>6.0773300236040467E-6</v>
      </c>
      <c r="AS316" s="24">
        <f t="shared" si="22"/>
        <v>6.0773484906739839E-6</v>
      </c>
      <c r="AT316">
        <f t="shared" si="23"/>
        <v>6.0773300236040467E-6</v>
      </c>
      <c r="AU316">
        <f t="shared" si="24"/>
        <v>0</v>
      </c>
      <c r="BM316" s="59">
        <v>6.0773300236040468E-4</v>
      </c>
      <c r="BN316" s="59">
        <f t="shared" si="25"/>
        <v>0</v>
      </c>
      <c r="BP316">
        <v>0</v>
      </c>
      <c r="BQ316">
        <v>6.0773300236040468E-4</v>
      </c>
    </row>
    <row r="317" spans="43:69">
      <c r="AQ317">
        <v>0</v>
      </c>
      <c r="AR317">
        <v>6.0773300235979396E-6</v>
      </c>
      <c r="AS317" s="24">
        <f t="shared" si="22"/>
        <v>6.0773484906739839E-6</v>
      </c>
      <c r="AT317">
        <f t="shared" si="23"/>
        <v>6.0773300235979396E-6</v>
      </c>
      <c r="AU317">
        <f t="shared" si="24"/>
        <v>0</v>
      </c>
      <c r="BM317" s="59">
        <v>6.0773300235979406E-4</v>
      </c>
      <c r="BN317" s="59">
        <f t="shared" si="25"/>
        <v>0</v>
      </c>
      <c r="BP317">
        <v>0</v>
      </c>
      <c r="BQ317">
        <v>6.0773300235979406E-4</v>
      </c>
    </row>
    <row r="318" spans="43:69">
      <c r="AQ318">
        <v>0</v>
      </c>
      <c r="AR318">
        <v>6.0773300236073772E-6</v>
      </c>
      <c r="AS318" s="24">
        <f t="shared" si="22"/>
        <v>6.0773484906739839E-6</v>
      </c>
      <c r="AT318">
        <f t="shared" si="23"/>
        <v>6.0773300236073772E-6</v>
      </c>
      <c r="AU318">
        <f t="shared" si="24"/>
        <v>0</v>
      </c>
      <c r="BM318" s="59">
        <v>6.0773300236073775E-4</v>
      </c>
      <c r="BN318" s="59">
        <f t="shared" si="25"/>
        <v>0</v>
      </c>
      <c r="BP318">
        <v>0</v>
      </c>
      <c r="BQ318">
        <v>6.0773300236073775E-4</v>
      </c>
    </row>
    <row r="319" spans="43:69">
      <c r="AQ319">
        <v>0</v>
      </c>
      <c r="AR319">
        <v>6.0773300235912794E-6</v>
      </c>
      <c r="AS319" s="24">
        <f t="shared" si="22"/>
        <v>6.0773484906739839E-6</v>
      </c>
      <c r="AT319">
        <f t="shared" si="23"/>
        <v>6.0773300235912794E-6</v>
      </c>
      <c r="AU319">
        <f t="shared" si="24"/>
        <v>0</v>
      </c>
      <c r="BM319" s="59">
        <v>6.0773300235912792E-4</v>
      </c>
      <c r="BN319" s="59">
        <f t="shared" si="25"/>
        <v>0</v>
      </c>
      <c r="BP319">
        <v>0</v>
      </c>
      <c r="BQ319">
        <v>6.0773300235912792E-4</v>
      </c>
    </row>
    <row r="320" spans="43:69">
      <c r="AQ320">
        <v>0</v>
      </c>
      <c r="AR320">
        <v>6.0773300303020817E-6</v>
      </c>
      <c r="AS320" s="24">
        <f t="shared" si="22"/>
        <v>6.077348497335322E-6</v>
      </c>
      <c r="AT320">
        <f t="shared" si="23"/>
        <v>6.0773300303020817E-6</v>
      </c>
      <c r="AU320">
        <f t="shared" si="24"/>
        <v>0</v>
      </c>
      <c r="BM320" s="59">
        <v>6.077330030302082E-4</v>
      </c>
      <c r="BN320" s="59">
        <f t="shared" si="25"/>
        <v>0</v>
      </c>
      <c r="BP320">
        <v>0</v>
      </c>
      <c r="BQ320">
        <v>6.077330030302082E-4</v>
      </c>
    </row>
    <row r="321" spans="43:69">
      <c r="AQ321">
        <v>0.49287986755371088</v>
      </c>
      <c r="AR321">
        <v>0.4940689315444855</v>
      </c>
      <c r="AS321" s="24">
        <f t="shared" si="22"/>
        <v>1.1897712076426033E-3</v>
      </c>
      <c r="AT321">
        <f t="shared" si="23"/>
        <v>1.1890639907746192E-3</v>
      </c>
      <c r="AU321">
        <f t="shared" si="24"/>
        <v>1</v>
      </c>
      <c r="BM321" s="59">
        <v>49.406893154448547</v>
      </c>
      <c r="BN321" s="59">
        <f t="shared" si="25"/>
        <v>49.41</v>
      </c>
      <c r="BP321">
        <v>49.287986755371087</v>
      </c>
      <c r="BQ321">
        <v>49.406893154448547</v>
      </c>
    </row>
    <row r="322" spans="43:69">
      <c r="AQ322">
        <v>0</v>
      </c>
      <c r="AR322">
        <v>6.07733002360384E-6</v>
      </c>
      <c r="AS322" s="24">
        <f t="shared" si="22"/>
        <v>6.0773484906739839E-6</v>
      </c>
      <c r="AT322">
        <f t="shared" si="23"/>
        <v>6.07733002360384E-6</v>
      </c>
      <c r="AU322">
        <f t="shared" si="24"/>
        <v>0</v>
      </c>
      <c r="BM322" s="59">
        <v>6.0773300236038397E-4</v>
      </c>
      <c r="BN322" s="59">
        <f t="shared" si="25"/>
        <v>0</v>
      </c>
      <c r="BP322">
        <v>0</v>
      </c>
      <c r="BQ322">
        <v>6.0773300236038397E-4</v>
      </c>
    </row>
    <row r="323" spans="43:69">
      <c r="AQ323">
        <v>5.283355712890625E-3</v>
      </c>
      <c r="AR323">
        <v>5.1764848071919186E-3</v>
      </c>
      <c r="AS323" s="24">
        <f t="shared" si="22"/>
        <v>1.0686519520698804E-4</v>
      </c>
      <c r="AT323">
        <f t="shared" si="23"/>
        <v>1.0687090569870637E-4</v>
      </c>
      <c r="AU323">
        <f t="shared" si="24"/>
        <v>1</v>
      </c>
      <c r="BM323" s="59">
        <v>0.51764848071919189</v>
      </c>
      <c r="BN323" s="59">
        <f t="shared" si="25"/>
        <v>0.52</v>
      </c>
      <c r="BP323">
        <v>0.5283355712890625</v>
      </c>
      <c r="BQ323">
        <v>0.51764848071919189</v>
      </c>
    </row>
    <row r="324" spans="43:69">
      <c r="AQ324">
        <v>0.49211692810058588</v>
      </c>
      <c r="AR324">
        <v>0.4940689315444855</v>
      </c>
      <c r="AS324" s="24">
        <f t="shared" si="22"/>
        <v>1.9539098428527934E-3</v>
      </c>
      <c r="AT324">
        <f t="shared" si="23"/>
        <v>1.9520034438996192E-3</v>
      </c>
      <c r="AU324">
        <f t="shared" si="24"/>
        <v>1</v>
      </c>
      <c r="BM324" s="59">
        <v>49.406893154448547</v>
      </c>
      <c r="BN324" s="59">
        <f t="shared" si="25"/>
        <v>49.41</v>
      </c>
      <c r="BP324">
        <v>49.211692810058587</v>
      </c>
      <c r="BQ324">
        <v>49.406893154448547</v>
      </c>
    </row>
    <row r="325" spans="43:69">
      <c r="AQ325">
        <v>0</v>
      </c>
      <c r="AR325">
        <v>-7.6986737232954613E-5</v>
      </c>
      <c r="AS325" s="24">
        <f t="shared" si="22"/>
        <v>7.6983773830141544E-5</v>
      </c>
      <c r="AT325">
        <f t="shared" si="23"/>
        <v>7.6986737232954613E-5</v>
      </c>
      <c r="AU325">
        <f t="shared" si="24"/>
        <v>0</v>
      </c>
      <c r="BM325" s="59">
        <v>-7.6986737232954613E-3</v>
      </c>
      <c r="BN325" s="59">
        <f t="shared" si="25"/>
        <v>-0.01</v>
      </c>
      <c r="BP325">
        <v>0</v>
      </c>
      <c r="BQ325">
        <v>-7.6986737232954613E-3</v>
      </c>
    </row>
    <row r="326" spans="43:69">
      <c r="AQ326">
        <v>0</v>
      </c>
      <c r="AR326">
        <v>6.0773300236079329E-6</v>
      </c>
      <c r="AS326" s="24">
        <f t="shared" si="22"/>
        <v>6.0773484906739839E-6</v>
      </c>
      <c r="AT326">
        <f t="shared" si="23"/>
        <v>6.0773300236079329E-6</v>
      </c>
      <c r="AU326">
        <f t="shared" si="24"/>
        <v>0</v>
      </c>
      <c r="BM326" s="59">
        <v>6.0773300236079326E-4</v>
      </c>
      <c r="BN326" s="59">
        <f t="shared" si="25"/>
        <v>0</v>
      </c>
      <c r="BP326">
        <v>0</v>
      </c>
      <c r="BQ326">
        <v>6.0773300236079326E-4</v>
      </c>
    </row>
    <row r="327" spans="43:69">
      <c r="AQ327">
        <v>0.26349639892578119</v>
      </c>
      <c r="AR327">
        <v>0.25014589559438349</v>
      </c>
      <c r="AS327" s="24">
        <f t="shared" si="22"/>
        <v>1.3261780631571272E-2</v>
      </c>
      <c r="AT327">
        <f t="shared" si="23"/>
        <v>1.3350503331397701E-2</v>
      </c>
      <c r="AU327">
        <f t="shared" si="24"/>
        <v>1</v>
      </c>
      <c r="BM327" s="59">
        <v>25.014589559438349</v>
      </c>
      <c r="BN327" s="59">
        <f t="shared" si="25"/>
        <v>25.01</v>
      </c>
      <c r="BP327">
        <v>26.349639892578121</v>
      </c>
      <c r="BQ327">
        <v>25.014589559438349</v>
      </c>
    </row>
    <row r="328" spans="43:69">
      <c r="AQ328">
        <v>0</v>
      </c>
      <c r="AR328">
        <v>6.0767928860624634E-6</v>
      </c>
      <c r="AS328" s="24">
        <f t="shared" si="22"/>
        <v>6.0768113498976817E-6</v>
      </c>
      <c r="AT328">
        <f t="shared" si="23"/>
        <v>6.0767928860624634E-6</v>
      </c>
      <c r="AU328">
        <f t="shared" si="24"/>
        <v>0</v>
      </c>
      <c r="BM328" s="59">
        <v>6.0767928860624629E-4</v>
      </c>
      <c r="BN328" s="59">
        <f t="shared" si="25"/>
        <v>0</v>
      </c>
      <c r="BP328">
        <v>0</v>
      </c>
      <c r="BQ328">
        <v>6.0767928860624629E-4</v>
      </c>
    </row>
    <row r="329" spans="43:69">
      <c r="AQ329">
        <v>0.37175559997558588</v>
      </c>
      <c r="AR329">
        <v>0.3694413229118626</v>
      </c>
      <c r="AS329" s="24">
        <f t="shared" ref="AS329:AS392" si="26">(ABS(EXP(AQ329) - EXP(AR329)) / ABS(EXP(AQ329)))</f>
        <v>2.3116011891957632E-3</v>
      </c>
      <c r="AT329">
        <f t="shared" ref="AT329:AT392" si="27">ABS(AQ329-AR329)</f>
        <v>2.3142770637232801E-3</v>
      </c>
      <c r="AU329">
        <f t="shared" ref="AU329:AU392" si="28">IF(AND(AR329 &lt;= 1.2*AQ329, AR329 &gt;= 0.8*AQ329), 1, 0)</f>
        <v>1</v>
      </c>
      <c r="BM329" s="59">
        <v>36.944132291186257</v>
      </c>
      <c r="BN329" s="59">
        <f t="shared" ref="BN329:BN392" si="29">ROUND(BM329,2)</f>
        <v>36.94</v>
      </c>
      <c r="BP329">
        <v>37.175559997558587</v>
      </c>
      <c r="BQ329">
        <v>36.944132291186257</v>
      </c>
    </row>
    <row r="330" spans="43:69">
      <c r="AQ330">
        <v>0</v>
      </c>
      <c r="AR330">
        <v>6.0773300236170224E-6</v>
      </c>
      <c r="AS330" s="24">
        <f t="shared" si="26"/>
        <v>6.0773484906739839E-6</v>
      </c>
      <c r="AT330">
        <f t="shared" si="27"/>
        <v>6.0773300236170224E-6</v>
      </c>
      <c r="AU330">
        <f t="shared" si="28"/>
        <v>0</v>
      </c>
      <c r="BM330" s="59">
        <v>6.0773300236170225E-4</v>
      </c>
      <c r="BN330" s="59">
        <f t="shared" si="29"/>
        <v>0</v>
      </c>
      <c r="BP330">
        <v>0</v>
      </c>
      <c r="BQ330">
        <v>6.0773300236170225E-4</v>
      </c>
    </row>
    <row r="331" spans="43:69">
      <c r="AQ331">
        <v>0.39783859252929688</v>
      </c>
      <c r="AR331">
        <v>0.38712102682678351</v>
      </c>
      <c r="AS331" s="24">
        <f t="shared" si="26"/>
        <v>1.0660337227669263E-2</v>
      </c>
      <c r="AT331">
        <f t="shared" si="27"/>
        <v>1.0717565702513365E-2</v>
      </c>
      <c r="AU331">
        <f t="shared" si="28"/>
        <v>1</v>
      </c>
      <c r="BM331" s="59">
        <v>38.712102682678349</v>
      </c>
      <c r="BN331" s="59">
        <f t="shared" si="29"/>
        <v>38.71</v>
      </c>
      <c r="BP331">
        <v>39.783859252929688</v>
      </c>
      <c r="BQ331">
        <v>38.712102682678349</v>
      </c>
    </row>
    <row r="332" spans="43:69">
      <c r="AQ332">
        <v>0</v>
      </c>
      <c r="AR332">
        <v>-1.4452905314875461E-5</v>
      </c>
      <c r="AS332" s="24">
        <f t="shared" si="26"/>
        <v>1.4452800872089E-5</v>
      </c>
      <c r="AT332">
        <f t="shared" si="27"/>
        <v>1.4452905314875461E-5</v>
      </c>
      <c r="AU332">
        <f t="shared" si="28"/>
        <v>0</v>
      </c>
      <c r="BM332" s="59">
        <v>-1.4452905314875459E-3</v>
      </c>
      <c r="BN332" s="59">
        <f t="shared" si="29"/>
        <v>0</v>
      </c>
      <c r="BP332">
        <v>0</v>
      </c>
      <c r="BQ332">
        <v>-1.4452905314875459E-3</v>
      </c>
    </row>
    <row r="333" spans="43:69">
      <c r="AQ333">
        <v>0.48032951354980469</v>
      </c>
      <c r="AR333">
        <v>0.46992272952844388</v>
      </c>
      <c r="AS333" s="24">
        <f t="shared" si="26"/>
        <v>1.0352820801281051E-2</v>
      </c>
      <c r="AT333">
        <f t="shared" si="27"/>
        <v>1.0406784021360804E-2</v>
      </c>
      <c r="AU333">
        <f t="shared" si="28"/>
        <v>1</v>
      </c>
      <c r="BM333" s="59">
        <v>46.992272952844388</v>
      </c>
      <c r="BN333" s="59">
        <f t="shared" si="29"/>
        <v>46.99</v>
      </c>
      <c r="BP333">
        <v>48.032951354980469</v>
      </c>
      <c r="BQ333">
        <v>46.992272952844388</v>
      </c>
    </row>
    <row r="334" spans="43:69">
      <c r="AQ334">
        <v>0</v>
      </c>
      <c r="AR334">
        <v>6.0773300236090434E-6</v>
      </c>
      <c r="AS334" s="24">
        <f t="shared" si="26"/>
        <v>6.0773484906739839E-6</v>
      </c>
      <c r="AT334">
        <f t="shared" si="27"/>
        <v>6.0773300236090434E-6</v>
      </c>
      <c r="AU334">
        <f t="shared" si="28"/>
        <v>0</v>
      </c>
      <c r="BM334" s="59">
        <v>6.0773300236090428E-4</v>
      </c>
      <c r="BN334" s="59">
        <f t="shared" si="29"/>
        <v>0</v>
      </c>
      <c r="BP334">
        <v>0</v>
      </c>
      <c r="BQ334">
        <v>6.0773300236090428E-4</v>
      </c>
    </row>
    <row r="335" spans="43:69">
      <c r="AQ335">
        <v>0.49400901794433588</v>
      </c>
      <c r="AR335">
        <v>0.49338424829686339</v>
      </c>
      <c r="AS335" s="24">
        <f t="shared" si="26"/>
        <v>6.2457451955500007E-4</v>
      </c>
      <c r="AT335">
        <f t="shared" si="27"/>
        <v>6.2476964747248953E-4</v>
      </c>
      <c r="AU335">
        <f t="shared" si="28"/>
        <v>1</v>
      </c>
      <c r="BM335" s="59">
        <v>49.338424829686353</v>
      </c>
      <c r="BN335" s="59">
        <f t="shared" si="29"/>
        <v>49.34</v>
      </c>
      <c r="BP335">
        <v>49.400901794433587</v>
      </c>
      <c r="BQ335">
        <v>49.338424829686353</v>
      </c>
    </row>
    <row r="336" spans="43:69">
      <c r="AQ336">
        <v>0</v>
      </c>
      <c r="AR336">
        <v>6.0773300235862836E-6</v>
      </c>
      <c r="AS336" s="24">
        <f t="shared" si="26"/>
        <v>6.0773484906739839E-6</v>
      </c>
      <c r="AT336">
        <f t="shared" si="27"/>
        <v>6.0773300235862836E-6</v>
      </c>
      <c r="AU336">
        <f t="shared" si="28"/>
        <v>0</v>
      </c>
      <c r="BM336" s="59">
        <v>6.0773300235862832E-4</v>
      </c>
      <c r="BN336" s="59">
        <f t="shared" si="29"/>
        <v>0</v>
      </c>
      <c r="BP336">
        <v>0</v>
      </c>
      <c r="BQ336">
        <v>6.0773300235862832E-4</v>
      </c>
    </row>
    <row r="337" spans="43:69">
      <c r="AQ337">
        <v>0</v>
      </c>
      <c r="AR337">
        <v>6.0773300235829531E-6</v>
      </c>
      <c r="AS337" s="24">
        <f t="shared" si="26"/>
        <v>6.0773484906739839E-6</v>
      </c>
      <c r="AT337">
        <f t="shared" si="27"/>
        <v>6.0773300235829531E-6</v>
      </c>
      <c r="AU337">
        <f t="shared" si="28"/>
        <v>0</v>
      </c>
      <c r="BM337" s="59">
        <v>6.0773300235829526E-4</v>
      </c>
      <c r="BN337" s="59">
        <f t="shared" si="29"/>
        <v>0</v>
      </c>
      <c r="BP337">
        <v>0</v>
      </c>
      <c r="BQ337">
        <v>6.0773300235829526E-4</v>
      </c>
    </row>
    <row r="338" spans="43:69">
      <c r="AQ338">
        <v>6.626129150390625E-2</v>
      </c>
      <c r="AR338">
        <v>4.9102078183523183E-2</v>
      </c>
      <c r="AS338" s="24">
        <f t="shared" si="26"/>
        <v>1.7012832475399604E-2</v>
      </c>
      <c r="AT338">
        <f t="shared" si="27"/>
        <v>1.7159213320383067E-2</v>
      </c>
      <c r="AU338">
        <f t="shared" si="28"/>
        <v>0</v>
      </c>
      <c r="BM338" s="59">
        <v>4.9102078183523181</v>
      </c>
      <c r="BN338" s="59">
        <f t="shared" si="29"/>
        <v>4.91</v>
      </c>
      <c r="BP338">
        <v>6.626129150390625</v>
      </c>
      <c r="BQ338">
        <v>4.9102078183523181</v>
      </c>
    </row>
    <row r="339" spans="43:69">
      <c r="AQ339">
        <v>0</v>
      </c>
      <c r="AR339">
        <v>6.0773300236040467E-6</v>
      </c>
      <c r="AS339" s="24">
        <f t="shared" si="26"/>
        <v>6.0773484906739839E-6</v>
      </c>
      <c r="AT339">
        <f t="shared" si="27"/>
        <v>6.0773300236040467E-6</v>
      </c>
      <c r="AU339">
        <f t="shared" si="28"/>
        <v>0</v>
      </c>
      <c r="BM339" s="59">
        <v>6.0773300236040468E-4</v>
      </c>
      <c r="BN339" s="59">
        <f t="shared" si="29"/>
        <v>0</v>
      </c>
      <c r="BP339">
        <v>0</v>
      </c>
      <c r="BQ339">
        <v>6.0773300236040468E-4</v>
      </c>
    </row>
    <row r="340" spans="43:69">
      <c r="AQ340">
        <v>0.12947654724121091</v>
      </c>
      <c r="AR340">
        <v>0.1253641419064884</v>
      </c>
      <c r="AS340" s="24">
        <f t="shared" si="26"/>
        <v>4.1039609754125201E-3</v>
      </c>
      <c r="AT340">
        <f t="shared" si="27"/>
        <v>4.1124053347225131E-3</v>
      </c>
      <c r="AU340">
        <f t="shared" si="28"/>
        <v>1</v>
      </c>
      <c r="BM340" s="59">
        <v>12.53641419064884</v>
      </c>
      <c r="BN340" s="59">
        <f t="shared" si="29"/>
        <v>12.54</v>
      </c>
      <c r="BP340">
        <v>12.94765472412109</v>
      </c>
      <c r="BQ340">
        <v>12.53641419064884</v>
      </c>
    </row>
    <row r="341" spans="43:69">
      <c r="AQ341">
        <v>0.27332115173339838</v>
      </c>
      <c r="AR341">
        <v>0.29891131962408629</v>
      </c>
      <c r="AS341" s="24">
        <f t="shared" si="26"/>
        <v>2.5920407179204821E-2</v>
      </c>
      <c r="AT341">
        <f t="shared" si="27"/>
        <v>2.5590167890687909E-2</v>
      </c>
      <c r="AU341">
        <f t="shared" si="28"/>
        <v>1</v>
      </c>
      <c r="BM341" s="59">
        <v>29.89113196240864</v>
      </c>
      <c r="BN341" s="59">
        <f t="shared" si="29"/>
        <v>29.89</v>
      </c>
      <c r="BP341">
        <v>27.33211517333984</v>
      </c>
      <c r="BQ341">
        <v>29.89113196240864</v>
      </c>
    </row>
    <row r="342" spans="43:69">
      <c r="AQ342">
        <v>0</v>
      </c>
      <c r="AR342">
        <v>6.0773300236218107E-6</v>
      </c>
      <c r="AS342" s="24">
        <f t="shared" si="26"/>
        <v>6.0773484906739839E-6</v>
      </c>
      <c r="AT342">
        <f t="shared" si="27"/>
        <v>6.0773300236218107E-6</v>
      </c>
      <c r="AU342">
        <f t="shared" si="28"/>
        <v>0</v>
      </c>
      <c r="BM342" s="59">
        <v>6.0773300236218104E-4</v>
      </c>
      <c r="BN342" s="59">
        <f t="shared" si="29"/>
        <v>0</v>
      </c>
      <c r="BP342">
        <v>0</v>
      </c>
      <c r="BQ342">
        <v>6.0773300236218104E-4</v>
      </c>
    </row>
    <row r="343" spans="43:69">
      <c r="AQ343">
        <v>9.212493896484375E-4</v>
      </c>
      <c r="AR343">
        <v>2.003368219347928E-3</v>
      </c>
      <c r="AS343" s="24">
        <f t="shared" si="26"/>
        <v>1.0827045315275321E-3</v>
      </c>
      <c r="AT343">
        <f t="shared" si="27"/>
        <v>1.0821188296994905E-3</v>
      </c>
      <c r="AU343">
        <f t="shared" si="28"/>
        <v>0</v>
      </c>
      <c r="BM343" s="59">
        <v>0.2003368219347928</v>
      </c>
      <c r="BN343" s="59">
        <f t="shared" si="29"/>
        <v>0.2</v>
      </c>
      <c r="BP343">
        <v>9.212493896484375E-2</v>
      </c>
      <c r="BQ343">
        <v>0.2003368219347928</v>
      </c>
    </row>
    <row r="344" spans="43:69">
      <c r="AQ344">
        <v>0</v>
      </c>
      <c r="AR344">
        <v>6.0773300236038366E-6</v>
      </c>
      <c r="AS344" s="24">
        <f t="shared" si="26"/>
        <v>6.0773484906739839E-6</v>
      </c>
      <c r="AT344">
        <f t="shared" si="27"/>
        <v>6.0773300236038366E-6</v>
      </c>
      <c r="AU344">
        <f t="shared" si="28"/>
        <v>0</v>
      </c>
      <c r="BM344" s="59">
        <v>6.0773300236038376E-4</v>
      </c>
      <c r="BN344" s="59">
        <f t="shared" si="29"/>
        <v>0</v>
      </c>
      <c r="BP344">
        <v>0</v>
      </c>
      <c r="BQ344">
        <v>6.0773300236038376E-4</v>
      </c>
    </row>
    <row r="345" spans="43:69">
      <c r="AQ345">
        <v>0</v>
      </c>
      <c r="AR345">
        <v>6.0773300235998141E-6</v>
      </c>
      <c r="AS345" s="24">
        <f t="shared" si="26"/>
        <v>6.0773484906739839E-6</v>
      </c>
      <c r="AT345">
        <f t="shared" si="27"/>
        <v>6.0773300235998141E-6</v>
      </c>
      <c r="AU345">
        <f t="shared" si="28"/>
        <v>0</v>
      </c>
      <c r="BM345" s="59">
        <v>6.0773300235998141E-4</v>
      </c>
      <c r="BN345" s="59">
        <f t="shared" si="29"/>
        <v>0</v>
      </c>
      <c r="BP345">
        <v>0</v>
      </c>
      <c r="BQ345">
        <v>6.0773300235998141E-4</v>
      </c>
    </row>
    <row r="346" spans="43:69">
      <c r="AQ346">
        <v>0</v>
      </c>
      <c r="AR346">
        <v>6.0773300235990509E-6</v>
      </c>
      <c r="AS346" s="24">
        <f t="shared" si="26"/>
        <v>6.0773484906739839E-6</v>
      </c>
      <c r="AT346">
        <f t="shared" si="27"/>
        <v>6.0773300235990509E-6</v>
      </c>
      <c r="AU346">
        <f t="shared" si="28"/>
        <v>0</v>
      </c>
      <c r="BM346" s="59">
        <v>6.0773300235990508E-4</v>
      </c>
      <c r="BN346" s="59">
        <f t="shared" si="29"/>
        <v>0</v>
      </c>
      <c r="BP346">
        <v>0</v>
      </c>
      <c r="BQ346">
        <v>6.0773300235990508E-4</v>
      </c>
    </row>
    <row r="347" spans="43:69">
      <c r="AQ347">
        <v>0</v>
      </c>
      <c r="AR347">
        <v>6.0773300236045803E-6</v>
      </c>
      <c r="AS347" s="24">
        <f t="shared" si="26"/>
        <v>6.0773484906739839E-6</v>
      </c>
      <c r="AT347">
        <f t="shared" si="27"/>
        <v>6.0773300236045803E-6</v>
      </c>
      <c r="AU347">
        <f t="shared" si="28"/>
        <v>0</v>
      </c>
      <c r="BM347" s="59">
        <v>6.0773300236045802E-4</v>
      </c>
      <c r="BN347" s="59">
        <f t="shared" si="29"/>
        <v>0</v>
      </c>
      <c r="BP347">
        <v>0</v>
      </c>
      <c r="BQ347">
        <v>6.0773300236045802E-4</v>
      </c>
    </row>
    <row r="348" spans="43:69">
      <c r="AQ348">
        <v>3.0725479125976559E-2</v>
      </c>
      <c r="AR348">
        <v>1.5097716712846499E-2</v>
      </c>
      <c r="AS348" s="24">
        <f t="shared" si="26"/>
        <v>1.5506282576719294E-2</v>
      </c>
      <c r="AT348">
        <f t="shared" si="27"/>
        <v>1.5627762413130061E-2</v>
      </c>
      <c r="AU348">
        <f t="shared" si="28"/>
        <v>0</v>
      </c>
      <c r="BM348" s="59">
        <v>1.5097716712846501</v>
      </c>
      <c r="BN348" s="59">
        <f t="shared" si="29"/>
        <v>1.51</v>
      </c>
      <c r="BP348">
        <v>3.0725479125976558</v>
      </c>
      <c r="BQ348">
        <v>1.5097716712846501</v>
      </c>
    </row>
    <row r="349" spans="43:69">
      <c r="AQ349">
        <v>0.1177825927734375</v>
      </c>
      <c r="AR349">
        <v>0.15920542197837129</v>
      </c>
      <c r="AS349" s="24">
        <f t="shared" si="26"/>
        <v>4.2292724189576698E-2</v>
      </c>
      <c r="AT349">
        <f t="shared" si="27"/>
        <v>4.1422829204933787E-2</v>
      </c>
      <c r="AU349">
        <f t="shared" si="28"/>
        <v>0</v>
      </c>
      <c r="BM349" s="59">
        <v>15.920542197837131</v>
      </c>
      <c r="BN349" s="59">
        <f t="shared" si="29"/>
        <v>15.92</v>
      </c>
      <c r="BP349">
        <v>11.77825927734375</v>
      </c>
      <c r="BQ349">
        <v>15.920542197837131</v>
      </c>
    </row>
    <row r="350" spans="43:69">
      <c r="AQ350">
        <v>0</v>
      </c>
      <c r="AR350">
        <v>6.0773300236032293E-6</v>
      </c>
      <c r="AS350" s="24">
        <f t="shared" si="26"/>
        <v>6.0773484906739839E-6</v>
      </c>
      <c r="AT350">
        <f t="shared" si="27"/>
        <v>6.0773300236032293E-6</v>
      </c>
      <c r="AU350">
        <f t="shared" si="28"/>
        <v>0</v>
      </c>
      <c r="BM350" s="59">
        <v>6.0773300236032293E-4</v>
      </c>
      <c r="BN350" s="59">
        <f t="shared" si="29"/>
        <v>0</v>
      </c>
      <c r="BP350">
        <v>0</v>
      </c>
      <c r="BQ350">
        <v>6.0773300236032293E-4</v>
      </c>
    </row>
    <row r="351" spans="43:69">
      <c r="AQ351">
        <v>0</v>
      </c>
      <c r="AR351">
        <v>6.0773300235946099E-6</v>
      </c>
      <c r="AS351" s="24">
        <f t="shared" si="26"/>
        <v>6.0773484906739839E-6</v>
      </c>
      <c r="AT351">
        <f t="shared" si="27"/>
        <v>6.0773300235946099E-6</v>
      </c>
      <c r="AU351">
        <f t="shared" si="28"/>
        <v>0</v>
      </c>
      <c r="BM351" s="59">
        <v>6.0773300235946099E-4</v>
      </c>
      <c r="BN351" s="59">
        <f t="shared" si="29"/>
        <v>0</v>
      </c>
      <c r="BP351">
        <v>0</v>
      </c>
      <c r="BQ351">
        <v>6.0773300235946099E-4</v>
      </c>
    </row>
    <row r="352" spans="43:69">
      <c r="AQ352">
        <v>3.64837646484375E-2</v>
      </c>
      <c r="AR352">
        <v>3.9328637774234711E-2</v>
      </c>
      <c r="AS352" s="24">
        <f t="shared" si="26"/>
        <v>2.8489236174823337E-3</v>
      </c>
      <c r="AT352">
        <f t="shared" si="27"/>
        <v>2.8448731257972107E-3</v>
      </c>
      <c r="AU352">
        <f t="shared" si="28"/>
        <v>1</v>
      </c>
      <c r="BM352" s="59">
        <v>3.9328637774234712</v>
      </c>
      <c r="BN352" s="59">
        <f t="shared" si="29"/>
        <v>3.93</v>
      </c>
      <c r="BP352">
        <v>3.64837646484375</v>
      </c>
      <c r="BQ352">
        <v>3.9328637774234712</v>
      </c>
    </row>
    <row r="353" spans="43:69">
      <c r="AQ353">
        <v>7.8182220458984375E-2</v>
      </c>
      <c r="AR353">
        <v>3.2867058824531177E-2</v>
      </c>
      <c r="AS353" s="24">
        <f t="shared" si="26"/>
        <v>4.4303764422682981E-2</v>
      </c>
      <c r="AT353">
        <f t="shared" si="27"/>
        <v>4.5315161634453198E-2</v>
      </c>
      <c r="AU353">
        <f t="shared" si="28"/>
        <v>0</v>
      </c>
      <c r="BM353" s="59">
        <v>3.286705882453119</v>
      </c>
      <c r="BN353" s="59">
        <f t="shared" si="29"/>
        <v>3.29</v>
      </c>
      <c r="BP353">
        <v>7.8182220458984384</v>
      </c>
      <c r="BQ353">
        <v>3.286705882453119</v>
      </c>
    </row>
    <row r="354" spans="43:69">
      <c r="AQ354">
        <v>0</v>
      </c>
      <c r="AR354">
        <v>2.1064472572483541E-4</v>
      </c>
      <c r="AS354" s="24">
        <f t="shared" si="26"/>
        <v>2.1066691288296191E-4</v>
      </c>
      <c r="AT354">
        <f t="shared" si="27"/>
        <v>2.1064472572483541E-4</v>
      </c>
      <c r="AU354">
        <f t="shared" si="28"/>
        <v>0</v>
      </c>
      <c r="BM354" s="59">
        <v>2.106447257248354E-2</v>
      </c>
      <c r="BN354" s="59">
        <f t="shared" si="29"/>
        <v>0.02</v>
      </c>
      <c r="BP354">
        <v>0</v>
      </c>
      <c r="BQ354">
        <v>2.106447257248354E-2</v>
      </c>
    </row>
    <row r="355" spans="43:69">
      <c r="AQ355">
        <v>0</v>
      </c>
      <c r="AR355">
        <v>6.0773416449290436E-6</v>
      </c>
      <c r="AS355" s="24">
        <f t="shared" si="26"/>
        <v>6.0773601120445164E-6</v>
      </c>
      <c r="AT355">
        <f t="shared" si="27"/>
        <v>6.0773416449290436E-6</v>
      </c>
      <c r="AU355">
        <f t="shared" si="28"/>
        <v>0</v>
      </c>
      <c r="BM355" s="59">
        <v>6.077341644929044E-4</v>
      </c>
      <c r="BN355" s="59">
        <f t="shared" si="29"/>
        <v>0</v>
      </c>
      <c r="BP355">
        <v>0</v>
      </c>
      <c r="BQ355">
        <v>6.077341644929044E-4</v>
      </c>
    </row>
    <row r="356" spans="43:69">
      <c r="AQ356">
        <v>0.48322486877441412</v>
      </c>
      <c r="AR356">
        <v>0.46862409899616342</v>
      </c>
      <c r="AS356" s="24">
        <f t="shared" si="26"/>
        <v>1.4494695422473424E-2</v>
      </c>
      <c r="AT356">
        <f t="shared" si="27"/>
        <v>1.46007697782507E-2</v>
      </c>
      <c r="AU356">
        <f t="shared" si="28"/>
        <v>1</v>
      </c>
      <c r="BM356" s="59">
        <v>46.862409899616338</v>
      </c>
      <c r="BN356" s="59">
        <f t="shared" si="29"/>
        <v>46.86</v>
      </c>
      <c r="BP356">
        <v>48.322486877441413</v>
      </c>
      <c r="BQ356">
        <v>46.862409899616338</v>
      </c>
    </row>
    <row r="357" spans="43:69">
      <c r="AQ357">
        <v>1.406478881835938E-2</v>
      </c>
      <c r="AR357">
        <v>1.2358983722358229E-2</v>
      </c>
      <c r="AS357" s="24">
        <f t="shared" si="26"/>
        <v>1.7043510373860808E-3</v>
      </c>
      <c r="AT357">
        <f t="shared" si="27"/>
        <v>1.7058050960011509E-3</v>
      </c>
      <c r="AU357">
        <f t="shared" si="28"/>
        <v>1</v>
      </c>
      <c r="BM357" s="59">
        <v>1.235898372235823</v>
      </c>
      <c r="BN357" s="59">
        <f t="shared" si="29"/>
        <v>1.24</v>
      </c>
      <c r="BP357">
        <v>1.4064788818359379</v>
      </c>
      <c r="BQ357">
        <v>1.235898372235823</v>
      </c>
    </row>
    <row r="358" spans="43:69">
      <c r="AQ358">
        <v>0.49057769775390619</v>
      </c>
      <c r="AR358">
        <v>0.48267534457709199</v>
      </c>
      <c r="AS358" s="24">
        <f t="shared" si="26"/>
        <v>7.871211668339078E-3</v>
      </c>
      <c r="AT358">
        <f t="shared" si="27"/>
        <v>7.902353176814203E-3</v>
      </c>
      <c r="AU358">
        <f t="shared" si="28"/>
        <v>1</v>
      </c>
      <c r="BM358" s="59">
        <v>48.267534457709203</v>
      </c>
      <c r="BN358" s="59">
        <f t="shared" si="29"/>
        <v>48.27</v>
      </c>
      <c r="BP358">
        <v>49.057769775390618</v>
      </c>
      <c r="BQ358">
        <v>48.267534457709203</v>
      </c>
    </row>
    <row r="359" spans="43:69">
      <c r="AQ359">
        <v>0</v>
      </c>
      <c r="AR359">
        <v>6.0773300236029371E-6</v>
      </c>
      <c r="AS359" s="24">
        <f t="shared" si="26"/>
        <v>6.0773484906739839E-6</v>
      </c>
      <c r="AT359">
        <f t="shared" si="27"/>
        <v>6.0773300236029371E-6</v>
      </c>
      <c r="AU359">
        <f t="shared" si="28"/>
        <v>0</v>
      </c>
      <c r="BM359" s="59">
        <v>6.0773300236029366E-4</v>
      </c>
      <c r="BN359" s="59">
        <f t="shared" si="29"/>
        <v>0</v>
      </c>
      <c r="BP359">
        <v>0</v>
      </c>
      <c r="BQ359">
        <v>6.0773300236029366E-4</v>
      </c>
    </row>
    <row r="360" spans="43:69">
      <c r="AQ360">
        <v>9.57489013671875E-4</v>
      </c>
      <c r="AR360">
        <v>9.4823199388238189E-4</v>
      </c>
      <c r="AS360" s="24">
        <f t="shared" si="26"/>
        <v>9.2569769433739705E-6</v>
      </c>
      <c r="AT360">
        <f t="shared" si="27"/>
        <v>9.2570197894931063E-6</v>
      </c>
      <c r="AU360">
        <f t="shared" si="28"/>
        <v>1</v>
      </c>
      <c r="BM360" s="59">
        <v>9.4823199388238189E-2</v>
      </c>
      <c r="BN360" s="59">
        <f t="shared" si="29"/>
        <v>0.09</v>
      </c>
      <c r="BP360">
        <v>9.57489013671875E-2</v>
      </c>
      <c r="BQ360">
        <v>9.4823199388238189E-2</v>
      </c>
    </row>
    <row r="361" spans="43:69">
      <c r="AQ361">
        <v>0</v>
      </c>
      <c r="AR361">
        <v>6.0773300236032293E-6</v>
      </c>
      <c r="AS361" s="24">
        <f t="shared" si="26"/>
        <v>6.0773484906739839E-6</v>
      </c>
      <c r="AT361">
        <f t="shared" si="27"/>
        <v>6.0773300236032293E-6</v>
      </c>
      <c r="AU361">
        <f t="shared" si="28"/>
        <v>0</v>
      </c>
      <c r="BM361" s="59">
        <v>6.0773300236032293E-4</v>
      </c>
      <c r="BN361" s="59">
        <f t="shared" si="29"/>
        <v>0</v>
      </c>
      <c r="BP361">
        <v>0</v>
      </c>
      <c r="BQ361">
        <v>6.0773300236032293E-4</v>
      </c>
    </row>
    <row r="362" spans="43:69">
      <c r="AQ362">
        <v>0.1244316101074219</v>
      </c>
      <c r="AR362">
        <v>8.6724357514223568E-2</v>
      </c>
      <c r="AS362" s="24">
        <f t="shared" si="26"/>
        <v>3.7005186135082302E-2</v>
      </c>
      <c r="AT362">
        <f t="shared" si="27"/>
        <v>3.7707252593198334E-2</v>
      </c>
      <c r="AU362">
        <f t="shared" si="28"/>
        <v>0</v>
      </c>
      <c r="BM362" s="59">
        <v>8.6724357514223573</v>
      </c>
      <c r="BN362" s="59">
        <f t="shared" si="29"/>
        <v>8.67</v>
      </c>
      <c r="BP362">
        <v>12.443161010742189</v>
      </c>
      <c r="BQ362">
        <v>8.6724357514223573</v>
      </c>
    </row>
    <row r="363" spans="43:69">
      <c r="AQ363">
        <v>1.1831283569335939E-2</v>
      </c>
      <c r="AR363">
        <v>7.0409501033274194E-3</v>
      </c>
      <c r="AS363" s="24">
        <f t="shared" si="26"/>
        <v>4.7788781175966783E-3</v>
      </c>
      <c r="AT363">
        <f t="shared" si="27"/>
        <v>4.7903334660085199E-3</v>
      </c>
      <c r="AU363">
        <f t="shared" si="28"/>
        <v>0</v>
      </c>
      <c r="BM363" s="59">
        <v>0.70409501033274191</v>
      </c>
      <c r="BN363" s="59">
        <f t="shared" si="29"/>
        <v>0.7</v>
      </c>
      <c r="BP363">
        <v>1.183128356933594</v>
      </c>
      <c r="BQ363">
        <v>0.70409501033274191</v>
      </c>
    </row>
    <row r="364" spans="43:69">
      <c r="AQ364">
        <v>0</v>
      </c>
      <c r="AR364">
        <v>6.0773300236038392E-6</v>
      </c>
      <c r="AS364" s="24">
        <f t="shared" si="26"/>
        <v>6.0773484906739839E-6</v>
      </c>
      <c r="AT364">
        <f t="shared" si="27"/>
        <v>6.0773300236038392E-6</v>
      </c>
      <c r="AU364">
        <f t="shared" si="28"/>
        <v>0</v>
      </c>
      <c r="BM364" s="59">
        <v>6.0773300236038386E-4</v>
      </c>
      <c r="BN364" s="59">
        <f t="shared" si="29"/>
        <v>0</v>
      </c>
      <c r="BP364">
        <v>0</v>
      </c>
      <c r="BQ364">
        <v>6.0773300236038386E-4</v>
      </c>
    </row>
    <row r="365" spans="43:69">
      <c r="AQ365">
        <v>0</v>
      </c>
      <c r="AR365">
        <v>6.0773300236023806E-6</v>
      </c>
      <c r="AS365" s="24">
        <f t="shared" si="26"/>
        <v>6.0773484906739839E-6</v>
      </c>
      <c r="AT365">
        <f t="shared" si="27"/>
        <v>6.0773300236023806E-6</v>
      </c>
      <c r="AU365">
        <f t="shared" si="28"/>
        <v>0</v>
      </c>
      <c r="BM365" s="59">
        <v>6.0773300236023815E-4</v>
      </c>
      <c r="BN365" s="59">
        <f t="shared" si="29"/>
        <v>0</v>
      </c>
      <c r="BP365">
        <v>0</v>
      </c>
      <c r="BQ365">
        <v>6.0773300236023815E-4</v>
      </c>
    </row>
    <row r="366" spans="43:69">
      <c r="AQ366">
        <v>0</v>
      </c>
      <c r="AR366">
        <v>6.0773300235979396E-6</v>
      </c>
      <c r="AS366" s="24">
        <f t="shared" si="26"/>
        <v>6.0773484906739839E-6</v>
      </c>
      <c r="AT366">
        <f t="shared" si="27"/>
        <v>6.0773300235979396E-6</v>
      </c>
      <c r="AU366">
        <f t="shared" si="28"/>
        <v>0</v>
      </c>
      <c r="BM366" s="59">
        <v>6.0773300235979406E-4</v>
      </c>
      <c r="BN366" s="59">
        <f t="shared" si="29"/>
        <v>0</v>
      </c>
      <c r="BP366">
        <v>0</v>
      </c>
      <c r="BQ366">
        <v>6.0773300235979406E-4</v>
      </c>
    </row>
    <row r="367" spans="43:69">
      <c r="AQ367">
        <v>0</v>
      </c>
      <c r="AR367">
        <v>6.0773300236032293E-6</v>
      </c>
      <c r="AS367" s="24">
        <f t="shared" si="26"/>
        <v>6.0773484906739839E-6</v>
      </c>
      <c r="AT367">
        <f t="shared" si="27"/>
        <v>6.0773300236032293E-6</v>
      </c>
      <c r="AU367">
        <f t="shared" si="28"/>
        <v>0</v>
      </c>
      <c r="BM367" s="59">
        <v>6.0773300236032293E-4</v>
      </c>
      <c r="BN367" s="59">
        <f t="shared" si="29"/>
        <v>0</v>
      </c>
      <c r="BP367">
        <v>0</v>
      </c>
      <c r="BQ367">
        <v>6.0773300236032293E-4</v>
      </c>
    </row>
    <row r="368" spans="43:69">
      <c r="AQ368">
        <v>0</v>
      </c>
      <c r="AR368">
        <v>6.0773300236151488E-6</v>
      </c>
      <c r="AS368" s="24">
        <f t="shared" si="26"/>
        <v>6.0773484906739839E-6</v>
      </c>
      <c r="AT368">
        <f t="shared" si="27"/>
        <v>6.0773300236151488E-6</v>
      </c>
      <c r="AU368">
        <f t="shared" si="28"/>
        <v>0</v>
      </c>
      <c r="BM368" s="59">
        <v>6.077330023615149E-4</v>
      </c>
      <c r="BN368" s="59">
        <f t="shared" si="29"/>
        <v>0</v>
      </c>
      <c r="BP368">
        <v>0</v>
      </c>
      <c r="BQ368">
        <v>6.077330023615149E-4</v>
      </c>
    </row>
    <row r="369" spans="43:69">
      <c r="AQ369">
        <v>0</v>
      </c>
      <c r="AR369">
        <v>6.0773300236268056E-6</v>
      </c>
      <c r="AS369" s="24">
        <f t="shared" si="26"/>
        <v>6.0773484906739839E-6</v>
      </c>
      <c r="AT369">
        <f t="shared" si="27"/>
        <v>6.0773300236268056E-6</v>
      </c>
      <c r="AU369">
        <f t="shared" si="28"/>
        <v>0</v>
      </c>
      <c r="BM369" s="59">
        <v>6.0773300236268064E-4</v>
      </c>
      <c r="BN369" s="59">
        <f t="shared" si="29"/>
        <v>0</v>
      </c>
      <c r="BP369">
        <v>0</v>
      </c>
      <c r="BQ369">
        <v>6.0773300236268064E-4</v>
      </c>
    </row>
    <row r="370" spans="43:69">
      <c r="AQ370">
        <v>0</v>
      </c>
      <c r="AR370">
        <v>6.0773300236123739E-6</v>
      </c>
      <c r="AS370" s="24">
        <f t="shared" si="26"/>
        <v>6.0773484906739839E-6</v>
      </c>
      <c r="AT370">
        <f t="shared" si="27"/>
        <v>6.0773300236123739E-6</v>
      </c>
      <c r="AU370">
        <f t="shared" si="28"/>
        <v>0</v>
      </c>
      <c r="BM370" s="59">
        <v>6.0773300236123735E-4</v>
      </c>
      <c r="BN370" s="59">
        <f t="shared" si="29"/>
        <v>0</v>
      </c>
      <c r="BP370">
        <v>0</v>
      </c>
      <c r="BQ370">
        <v>6.0773300236123735E-4</v>
      </c>
    </row>
    <row r="371" spans="43:69">
      <c r="AQ371">
        <v>0.4204864501953125</v>
      </c>
      <c r="AR371">
        <v>0.3917602296268779</v>
      </c>
      <c r="AS371" s="24">
        <f t="shared" si="26"/>
        <v>2.8317545276270947E-2</v>
      </c>
      <c r="AT371">
        <f t="shared" si="27"/>
        <v>2.8726220568434602E-2</v>
      </c>
      <c r="AU371">
        <f t="shared" si="28"/>
        <v>1</v>
      </c>
      <c r="BM371" s="59">
        <v>39.176022962687789</v>
      </c>
      <c r="BN371" s="59">
        <f t="shared" si="29"/>
        <v>39.18</v>
      </c>
      <c r="BP371">
        <v>42.04864501953125</v>
      </c>
      <c r="BQ371">
        <v>39.176022962687789</v>
      </c>
    </row>
    <row r="372" spans="43:69">
      <c r="AQ372">
        <v>0.38442039489746088</v>
      </c>
      <c r="AR372">
        <v>0.38502883317040071</v>
      </c>
      <c r="AS372" s="24">
        <f t="shared" si="26"/>
        <v>6.0862340905189888E-4</v>
      </c>
      <c r="AT372">
        <f t="shared" si="27"/>
        <v>6.0843827293982633E-4</v>
      </c>
      <c r="AU372">
        <f t="shared" si="28"/>
        <v>1</v>
      </c>
      <c r="BM372" s="59">
        <v>38.502883317040073</v>
      </c>
      <c r="BN372" s="59">
        <f t="shared" si="29"/>
        <v>38.5</v>
      </c>
      <c r="BP372">
        <v>38.442039489746087</v>
      </c>
      <c r="BQ372">
        <v>38.502883317040073</v>
      </c>
    </row>
    <row r="373" spans="43:69">
      <c r="AQ373">
        <v>9.9010467529296875E-2</v>
      </c>
      <c r="AR373">
        <v>7.6185194209600876E-2</v>
      </c>
      <c r="AS373" s="24">
        <f t="shared" si="26"/>
        <v>2.256674747865382E-2</v>
      </c>
      <c r="AT373">
        <f t="shared" si="27"/>
        <v>2.2825273319695999E-2</v>
      </c>
      <c r="AU373">
        <f t="shared" si="28"/>
        <v>0</v>
      </c>
      <c r="BM373" s="59">
        <v>7.6185194209600873</v>
      </c>
      <c r="BN373" s="59">
        <f t="shared" si="29"/>
        <v>7.62</v>
      </c>
      <c r="BP373">
        <v>9.9010467529296875</v>
      </c>
      <c r="BQ373">
        <v>7.6185194209600873</v>
      </c>
    </row>
    <row r="374" spans="43:69">
      <c r="AQ374">
        <v>0</v>
      </c>
      <c r="AR374">
        <v>4.4971139140497262E-3</v>
      </c>
      <c r="AS374" s="24">
        <f t="shared" si="26"/>
        <v>4.5072411061823914E-3</v>
      </c>
      <c r="AT374">
        <f t="shared" si="27"/>
        <v>4.4971139140497262E-3</v>
      </c>
      <c r="AU374">
        <f t="shared" si="28"/>
        <v>0</v>
      </c>
      <c r="BM374" s="59">
        <v>0.44971139140497263</v>
      </c>
      <c r="BN374" s="59">
        <f t="shared" si="29"/>
        <v>0.45</v>
      </c>
      <c r="BP374">
        <v>0</v>
      </c>
      <c r="BQ374">
        <v>0.44971139140497263</v>
      </c>
    </row>
    <row r="375" spans="43:69">
      <c r="AQ375">
        <v>1.155853271484375E-2</v>
      </c>
      <c r="AR375">
        <v>1.1544611168779891E-2</v>
      </c>
      <c r="AS375" s="24">
        <f t="shared" si="26"/>
        <v>1.3921449159580835E-5</v>
      </c>
      <c r="AT375">
        <f t="shared" si="27"/>
        <v>1.3921546063859133E-5</v>
      </c>
      <c r="AU375">
        <f t="shared" si="28"/>
        <v>1</v>
      </c>
      <c r="BM375" s="59">
        <v>1.154461116877989</v>
      </c>
      <c r="BN375" s="59">
        <f t="shared" si="29"/>
        <v>1.1499999999999999</v>
      </c>
      <c r="BP375">
        <v>1.155853271484375</v>
      </c>
      <c r="BQ375">
        <v>1.154461116877989</v>
      </c>
    </row>
    <row r="376" spans="43:69">
      <c r="AQ376">
        <v>3.5968780517578118E-2</v>
      </c>
      <c r="AR376">
        <v>1.5097716712846499E-2</v>
      </c>
      <c r="AS376" s="24">
        <f t="shared" si="26"/>
        <v>2.0654770523030577E-2</v>
      </c>
      <c r="AT376">
        <f t="shared" si="27"/>
        <v>2.0871063804731617E-2</v>
      </c>
      <c r="AU376">
        <f t="shared" si="28"/>
        <v>0</v>
      </c>
      <c r="BM376" s="59">
        <v>1.5097716712846501</v>
      </c>
      <c r="BN376" s="59">
        <f t="shared" si="29"/>
        <v>1.51</v>
      </c>
      <c r="BP376">
        <v>3.5968780517578121</v>
      </c>
      <c r="BQ376">
        <v>1.5097716712846501</v>
      </c>
    </row>
    <row r="377" spans="43:69">
      <c r="AQ377">
        <v>0</v>
      </c>
      <c r="AR377">
        <v>6.0773300235973856E-6</v>
      </c>
      <c r="AS377" s="24">
        <f t="shared" si="26"/>
        <v>6.0773484906739839E-6</v>
      </c>
      <c r="AT377">
        <f t="shared" si="27"/>
        <v>6.0773300235973856E-6</v>
      </c>
      <c r="AU377">
        <f t="shared" si="28"/>
        <v>0</v>
      </c>
      <c r="BM377" s="59">
        <v>6.0773300235973855E-4</v>
      </c>
      <c r="BN377" s="59">
        <f t="shared" si="29"/>
        <v>0</v>
      </c>
      <c r="BP377">
        <v>0</v>
      </c>
      <c r="BQ377">
        <v>6.0773300235973855E-4</v>
      </c>
    </row>
    <row r="378" spans="43:69">
      <c r="AQ378">
        <v>0.29123497009277338</v>
      </c>
      <c r="AR378">
        <v>0.27538033937572681</v>
      </c>
      <c r="AS378" s="24">
        <f t="shared" si="26"/>
        <v>1.5729607662958046E-2</v>
      </c>
      <c r="AT378">
        <f t="shared" si="27"/>
        <v>1.5854630717046569E-2</v>
      </c>
      <c r="AU378">
        <f t="shared" si="28"/>
        <v>1</v>
      </c>
      <c r="BM378" s="59">
        <v>27.538033937572681</v>
      </c>
      <c r="BN378" s="59">
        <f t="shared" si="29"/>
        <v>27.54</v>
      </c>
      <c r="BP378">
        <v>29.12349700927734</v>
      </c>
      <c r="BQ378">
        <v>27.538033937572681</v>
      </c>
    </row>
    <row r="379" spans="43:69">
      <c r="AQ379">
        <v>0.38565635681152338</v>
      </c>
      <c r="AR379">
        <v>0.32309837518493062</v>
      </c>
      <c r="AS379" s="24">
        <f t="shared" si="26"/>
        <v>6.0641404304887292E-2</v>
      </c>
      <c r="AT379">
        <f t="shared" si="27"/>
        <v>6.2557981626592762E-2</v>
      </c>
      <c r="AU379">
        <f t="shared" si="28"/>
        <v>1</v>
      </c>
      <c r="BM379" s="59">
        <v>32.309837518493048</v>
      </c>
      <c r="BN379" s="59">
        <f t="shared" si="29"/>
        <v>32.31</v>
      </c>
      <c r="BP379">
        <v>38.565635681152337</v>
      </c>
      <c r="BQ379">
        <v>32.309837518493048</v>
      </c>
    </row>
    <row r="380" spans="43:69">
      <c r="AQ380">
        <v>6.5631866455078116E-3</v>
      </c>
      <c r="AR380">
        <v>1.198092111751596E-3</v>
      </c>
      <c r="AS380" s="24">
        <f t="shared" si="26"/>
        <v>5.3507281179539304E-3</v>
      </c>
      <c r="AT380">
        <f t="shared" si="27"/>
        <v>5.3650945337562154E-3</v>
      </c>
      <c r="AU380">
        <f t="shared" si="28"/>
        <v>0</v>
      </c>
      <c r="BM380" s="59">
        <v>0.11980921117515959</v>
      </c>
      <c r="BN380" s="59">
        <f t="shared" si="29"/>
        <v>0.12</v>
      </c>
      <c r="BP380">
        <v>0.65631866455078125</v>
      </c>
      <c r="BQ380">
        <v>0.11980921117515959</v>
      </c>
    </row>
    <row r="381" spans="43:69">
      <c r="AQ381">
        <v>5.5332183837890616E-3</v>
      </c>
      <c r="AR381">
        <v>5.7009636180444766E-3</v>
      </c>
      <c r="AS381" s="24">
        <f t="shared" si="26"/>
        <v>1.6775930427392695E-4</v>
      </c>
      <c r="AT381">
        <f t="shared" si="27"/>
        <v>1.6774523425541494E-4</v>
      </c>
      <c r="AU381">
        <f t="shared" si="28"/>
        <v>1</v>
      </c>
      <c r="BM381" s="59">
        <v>0.57009636180444767</v>
      </c>
      <c r="BN381" s="59">
        <f t="shared" si="29"/>
        <v>0.56999999999999995</v>
      </c>
      <c r="BP381">
        <v>0.55332183837890625</v>
      </c>
      <c r="BQ381">
        <v>0.57009636180444767</v>
      </c>
    </row>
    <row r="382" spans="43:69">
      <c r="AQ382">
        <v>0</v>
      </c>
      <c r="AR382">
        <v>6.0773300235968308E-6</v>
      </c>
      <c r="AS382" s="24">
        <f t="shared" si="26"/>
        <v>6.0773484906739839E-6</v>
      </c>
      <c r="AT382">
        <f t="shared" si="27"/>
        <v>6.0773300235968308E-6</v>
      </c>
      <c r="AU382">
        <f t="shared" si="28"/>
        <v>0</v>
      </c>
      <c r="BM382" s="59">
        <v>6.0773300235968304E-4</v>
      </c>
      <c r="BN382" s="59">
        <f t="shared" si="29"/>
        <v>0</v>
      </c>
      <c r="BP382">
        <v>0</v>
      </c>
      <c r="BQ382">
        <v>6.0773300235968304E-4</v>
      </c>
    </row>
    <row r="383" spans="43:69">
      <c r="AQ383">
        <v>1.69525146484375E-2</v>
      </c>
      <c r="AR383">
        <v>8.5941794582747727E-3</v>
      </c>
      <c r="AS383" s="24">
        <f t="shared" si="26"/>
        <v>8.3235014249101232E-3</v>
      </c>
      <c r="AT383">
        <f t="shared" si="27"/>
        <v>8.3583351901627273E-3</v>
      </c>
      <c r="AU383">
        <f t="shared" si="28"/>
        <v>0</v>
      </c>
      <c r="BM383" s="59">
        <v>0.85941794582747733</v>
      </c>
      <c r="BN383" s="59">
        <f t="shared" si="29"/>
        <v>0.86</v>
      </c>
      <c r="BP383">
        <v>1.69525146484375</v>
      </c>
      <c r="BQ383">
        <v>0.85941794582747733</v>
      </c>
    </row>
    <row r="384" spans="43:69">
      <c r="AQ384">
        <v>0</v>
      </c>
      <c r="AR384">
        <v>6.0773300236079329E-6</v>
      </c>
      <c r="AS384" s="24">
        <f t="shared" si="26"/>
        <v>6.0773484906739839E-6</v>
      </c>
      <c r="AT384">
        <f t="shared" si="27"/>
        <v>6.0773300236079329E-6</v>
      </c>
      <c r="AU384">
        <f t="shared" si="28"/>
        <v>0</v>
      </c>
      <c r="BM384" s="59">
        <v>6.0773300236079326E-4</v>
      </c>
      <c r="BN384" s="59">
        <f t="shared" si="29"/>
        <v>0</v>
      </c>
      <c r="BP384">
        <v>0</v>
      </c>
      <c r="BQ384">
        <v>6.0773300236079326E-4</v>
      </c>
    </row>
    <row r="385" spans="43:69">
      <c r="AQ385">
        <v>0</v>
      </c>
      <c r="AR385">
        <v>6.0773300235929447E-6</v>
      </c>
      <c r="AS385" s="24">
        <f t="shared" si="26"/>
        <v>6.0773484906739839E-6</v>
      </c>
      <c r="AT385">
        <f t="shared" si="27"/>
        <v>6.0773300235929447E-6</v>
      </c>
      <c r="AU385">
        <f t="shared" si="28"/>
        <v>0</v>
      </c>
      <c r="BM385" s="59">
        <v>6.0773300235929446E-4</v>
      </c>
      <c r="BN385" s="59">
        <f t="shared" si="29"/>
        <v>0</v>
      </c>
      <c r="BP385">
        <v>0</v>
      </c>
      <c r="BQ385">
        <v>6.0773300235929446E-4</v>
      </c>
    </row>
    <row r="386" spans="43:69">
      <c r="AQ386">
        <v>0</v>
      </c>
      <c r="AR386">
        <v>6.0773300235829531E-6</v>
      </c>
      <c r="AS386" s="24">
        <f t="shared" si="26"/>
        <v>6.0773484906739839E-6</v>
      </c>
      <c r="AT386">
        <f t="shared" si="27"/>
        <v>6.0773300235829531E-6</v>
      </c>
      <c r="AU386">
        <f t="shared" si="28"/>
        <v>0</v>
      </c>
      <c r="BM386" s="59">
        <v>6.0773300235829526E-4</v>
      </c>
      <c r="BN386" s="59">
        <f t="shared" si="29"/>
        <v>0</v>
      </c>
      <c r="BP386">
        <v>0</v>
      </c>
      <c r="BQ386">
        <v>6.0773300235829526E-4</v>
      </c>
    </row>
    <row r="387" spans="43:69">
      <c r="AQ387">
        <v>1.216506958007812E-2</v>
      </c>
      <c r="AR387">
        <v>1.1544611168779891E-2</v>
      </c>
      <c r="AS387" s="24">
        <f t="shared" si="26"/>
        <v>6.2026596678143599E-4</v>
      </c>
      <c r="AT387">
        <f t="shared" si="27"/>
        <v>6.2045841129822893E-4</v>
      </c>
      <c r="AU387">
        <f t="shared" si="28"/>
        <v>1</v>
      </c>
      <c r="BM387" s="59">
        <v>1.154461116877989</v>
      </c>
      <c r="BN387" s="59">
        <f t="shared" si="29"/>
        <v>1.1499999999999999</v>
      </c>
      <c r="BP387">
        <v>1.2165069580078121</v>
      </c>
      <c r="BQ387">
        <v>1.154461116877989</v>
      </c>
    </row>
    <row r="388" spans="43:69">
      <c r="AQ388">
        <v>0</v>
      </c>
      <c r="AR388">
        <v>6.0773300235785121E-6</v>
      </c>
      <c r="AS388" s="24">
        <f t="shared" si="26"/>
        <v>6.0773484906739839E-6</v>
      </c>
      <c r="AT388">
        <f t="shared" si="27"/>
        <v>6.0773300235785121E-6</v>
      </c>
      <c r="AU388">
        <f t="shared" si="28"/>
        <v>0</v>
      </c>
      <c r="BM388" s="59">
        <v>6.0773300235785117E-4</v>
      </c>
      <c r="BN388" s="59">
        <f t="shared" si="29"/>
        <v>0</v>
      </c>
      <c r="BP388">
        <v>0</v>
      </c>
      <c r="BQ388">
        <v>6.0773300235785117E-4</v>
      </c>
    </row>
    <row r="389" spans="43:69">
      <c r="AQ389">
        <v>0</v>
      </c>
      <c r="AR389">
        <v>6.0773300235957204E-6</v>
      </c>
      <c r="AS389" s="24">
        <f t="shared" si="26"/>
        <v>6.0773484906739839E-6</v>
      </c>
      <c r="AT389">
        <f t="shared" si="27"/>
        <v>6.0773300235957204E-6</v>
      </c>
      <c r="AU389">
        <f t="shared" si="28"/>
        <v>0</v>
      </c>
      <c r="BM389" s="59">
        <v>6.0773300235957201E-4</v>
      </c>
      <c r="BN389" s="59">
        <f t="shared" si="29"/>
        <v>0</v>
      </c>
      <c r="BP389">
        <v>0</v>
      </c>
      <c r="BQ389">
        <v>6.0773300235957201E-4</v>
      </c>
    </row>
    <row r="390" spans="43:69">
      <c r="AQ390">
        <v>6.015777587890625E-3</v>
      </c>
      <c r="AR390">
        <v>5.461764782057967E-3</v>
      </c>
      <c r="AS390" s="24">
        <f t="shared" si="26"/>
        <v>5.5385936907463042E-4</v>
      </c>
      <c r="AT390">
        <f t="shared" si="27"/>
        <v>5.5401280583265797E-4</v>
      </c>
      <c r="AU390">
        <f t="shared" si="28"/>
        <v>1</v>
      </c>
      <c r="BM390" s="59">
        <v>0.54617647820579673</v>
      </c>
      <c r="BN390" s="59">
        <f t="shared" si="29"/>
        <v>0.55000000000000004</v>
      </c>
      <c r="BP390">
        <v>0.6015777587890625</v>
      </c>
      <c r="BQ390">
        <v>0.54617647820579673</v>
      </c>
    </row>
    <row r="391" spans="43:69">
      <c r="AQ391">
        <v>0</v>
      </c>
      <c r="AR391">
        <v>6.0773300236037003E-6</v>
      </c>
      <c r="AS391" s="24">
        <f t="shared" si="26"/>
        <v>6.0773484906739839E-6</v>
      </c>
      <c r="AT391">
        <f t="shared" si="27"/>
        <v>6.0773300236037003E-6</v>
      </c>
      <c r="AU391">
        <f t="shared" si="28"/>
        <v>0</v>
      </c>
      <c r="BM391" s="59">
        <v>6.0773300236036999E-4</v>
      </c>
      <c r="BN391" s="59">
        <f t="shared" si="29"/>
        <v>0</v>
      </c>
      <c r="BP391">
        <v>0</v>
      </c>
      <c r="BQ391">
        <v>6.0773300236036999E-4</v>
      </c>
    </row>
    <row r="392" spans="43:69">
      <c r="AQ392">
        <v>0</v>
      </c>
      <c r="AR392">
        <v>6.0773300235818426E-6</v>
      </c>
      <c r="AS392" s="24">
        <f t="shared" si="26"/>
        <v>6.0773484906739839E-6</v>
      </c>
      <c r="AT392">
        <f t="shared" si="27"/>
        <v>6.0773300235818426E-6</v>
      </c>
      <c r="AU392">
        <f t="shared" si="28"/>
        <v>0</v>
      </c>
      <c r="BM392" s="59">
        <v>6.0773300235818424E-4</v>
      </c>
      <c r="BN392" s="59">
        <f t="shared" si="29"/>
        <v>0</v>
      </c>
      <c r="BP392">
        <v>0</v>
      </c>
      <c r="BQ392">
        <v>6.0773300235818424E-4</v>
      </c>
    </row>
    <row r="393" spans="43:69">
      <c r="AQ393">
        <v>5.1309585571289063E-2</v>
      </c>
      <c r="AR393">
        <v>6.9887634088018513E-2</v>
      </c>
      <c r="AS393" s="24">
        <f t="shared" ref="AS393:AS456" si="30">(ABS(EXP(AQ393) - EXP(AR393)) / ABS(EXP(AQ393)))</f>
        <v>1.8751694125398854E-2</v>
      </c>
      <c r="AT393">
        <f t="shared" ref="AT393:AT456" si="31">ABS(AQ393-AR393)</f>
        <v>1.8578048516729451E-2</v>
      </c>
      <c r="AU393">
        <f t="shared" ref="AU393:AU456" si="32">IF(AND(AR393 &lt;= 1.2*AQ393, AR393 &gt;= 0.8*AQ393), 1, 0)</f>
        <v>0</v>
      </c>
      <c r="BM393" s="59">
        <v>6.9887634088018524</v>
      </c>
      <c r="BN393" s="59">
        <f t="shared" ref="BN393:BN456" si="33">ROUND(BM393,2)</f>
        <v>6.99</v>
      </c>
      <c r="BP393">
        <v>5.1309585571289063</v>
      </c>
      <c r="BQ393">
        <v>6.9887634088018524</v>
      </c>
    </row>
    <row r="394" spans="43:69">
      <c r="AQ394">
        <v>6.7653656005859384E-3</v>
      </c>
      <c r="AR394">
        <v>8.4644901523185032E-3</v>
      </c>
      <c r="AS394" s="24">
        <f t="shared" si="30"/>
        <v>1.7005688817701651E-3</v>
      </c>
      <c r="AT394">
        <f t="shared" si="31"/>
        <v>1.6991245517325648E-3</v>
      </c>
      <c r="AU394">
        <f t="shared" si="32"/>
        <v>0</v>
      </c>
      <c r="BM394" s="59">
        <v>0.84644901523185034</v>
      </c>
      <c r="BN394" s="59">
        <f t="shared" si="33"/>
        <v>0.85</v>
      </c>
      <c r="BP394">
        <v>0.67653656005859375</v>
      </c>
      <c r="BQ394">
        <v>0.84644901523185034</v>
      </c>
    </row>
    <row r="395" spans="43:69">
      <c r="AQ395">
        <v>0</v>
      </c>
      <c r="AR395">
        <v>6.0773300235957204E-6</v>
      </c>
      <c r="AS395" s="24">
        <f t="shared" si="30"/>
        <v>6.0773484906739839E-6</v>
      </c>
      <c r="AT395">
        <f t="shared" si="31"/>
        <v>6.0773300235957204E-6</v>
      </c>
      <c r="AU395">
        <f t="shared" si="32"/>
        <v>0</v>
      </c>
      <c r="BM395" s="59">
        <v>6.0773300235957201E-4</v>
      </c>
      <c r="BN395" s="59">
        <f t="shared" si="33"/>
        <v>0</v>
      </c>
      <c r="BP395">
        <v>0</v>
      </c>
      <c r="BQ395">
        <v>6.0773300235957201E-4</v>
      </c>
    </row>
    <row r="396" spans="43:69">
      <c r="AQ396">
        <v>0</v>
      </c>
      <c r="AR396">
        <v>6.0773300236034919E-6</v>
      </c>
      <c r="AS396" s="24">
        <f t="shared" si="30"/>
        <v>6.0773484906739839E-6</v>
      </c>
      <c r="AT396">
        <f t="shared" si="31"/>
        <v>6.0773300236034919E-6</v>
      </c>
      <c r="AU396">
        <f t="shared" si="32"/>
        <v>0</v>
      </c>
      <c r="BM396" s="59">
        <v>6.0773300236034917E-4</v>
      </c>
      <c r="BN396" s="59">
        <f t="shared" si="33"/>
        <v>0</v>
      </c>
      <c r="BP396">
        <v>0</v>
      </c>
      <c r="BQ396">
        <v>6.0773300236034917E-4</v>
      </c>
    </row>
    <row r="397" spans="43:69">
      <c r="AQ397">
        <v>2.3403167724609379E-3</v>
      </c>
      <c r="AR397">
        <v>3.6418509920509361E-3</v>
      </c>
      <c r="AS397" s="24">
        <f t="shared" si="30"/>
        <v>1.3023815828365204E-3</v>
      </c>
      <c r="AT397">
        <f t="shared" si="31"/>
        <v>1.3015342195899981E-3</v>
      </c>
      <c r="AU397">
        <f t="shared" si="32"/>
        <v>0</v>
      </c>
      <c r="BM397" s="59">
        <v>0.36418509920509362</v>
      </c>
      <c r="BN397" s="59">
        <f t="shared" si="33"/>
        <v>0.36</v>
      </c>
      <c r="BP397">
        <v>0.23403167724609381</v>
      </c>
      <c r="BQ397">
        <v>0.36418509920509362</v>
      </c>
    </row>
    <row r="398" spans="43:69">
      <c r="AQ398">
        <v>0.29527664184570313</v>
      </c>
      <c r="AR398">
        <v>0.2763835243012121</v>
      </c>
      <c r="AS398" s="24">
        <f t="shared" si="30"/>
        <v>1.8715761293035503E-2</v>
      </c>
      <c r="AT398">
        <f t="shared" si="31"/>
        <v>1.8893117544491023E-2</v>
      </c>
      <c r="AU398">
        <f t="shared" si="32"/>
        <v>1</v>
      </c>
      <c r="BM398" s="59">
        <v>27.638352430121209</v>
      </c>
      <c r="BN398" s="59">
        <f t="shared" si="33"/>
        <v>27.64</v>
      </c>
      <c r="BP398">
        <v>29.527664184570309</v>
      </c>
      <c r="BQ398">
        <v>27.638352430121209</v>
      </c>
    </row>
    <row r="399" spans="43:69">
      <c r="AQ399">
        <v>0</v>
      </c>
      <c r="AR399">
        <v>6.0773300236090434E-6</v>
      </c>
      <c r="AS399" s="24">
        <f t="shared" si="30"/>
        <v>6.0773484906739839E-6</v>
      </c>
      <c r="AT399">
        <f t="shared" si="31"/>
        <v>6.0773300236090434E-6</v>
      </c>
      <c r="AU399">
        <f t="shared" si="32"/>
        <v>0</v>
      </c>
      <c r="BM399" s="59">
        <v>6.0773300236090428E-4</v>
      </c>
      <c r="BN399" s="59">
        <f t="shared" si="33"/>
        <v>0</v>
      </c>
      <c r="BP399">
        <v>0</v>
      </c>
      <c r="BQ399">
        <v>6.0773300236090428E-4</v>
      </c>
    </row>
    <row r="400" spans="43:69">
      <c r="AQ400">
        <v>0</v>
      </c>
      <c r="AR400">
        <v>6.0773300236170224E-6</v>
      </c>
      <c r="AS400" s="24">
        <f t="shared" si="30"/>
        <v>6.0773484906739839E-6</v>
      </c>
      <c r="AT400">
        <f t="shared" si="31"/>
        <v>6.0773300236170224E-6</v>
      </c>
      <c r="AU400">
        <f t="shared" si="32"/>
        <v>0</v>
      </c>
      <c r="BM400" s="59">
        <v>6.0773300236170225E-4</v>
      </c>
      <c r="BN400" s="59">
        <f t="shared" si="33"/>
        <v>0</v>
      </c>
      <c r="BP400">
        <v>0</v>
      </c>
      <c r="BQ400">
        <v>6.0773300236170225E-4</v>
      </c>
    </row>
    <row r="401" spans="43:69">
      <c r="AQ401">
        <v>0</v>
      </c>
      <c r="AR401">
        <v>6.077330030304821E-6</v>
      </c>
      <c r="AS401" s="24">
        <f t="shared" si="30"/>
        <v>6.077348497335322E-6</v>
      </c>
      <c r="AT401">
        <f t="shared" si="31"/>
        <v>6.077330030304821E-6</v>
      </c>
      <c r="AU401">
        <f t="shared" si="32"/>
        <v>0</v>
      </c>
      <c r="BM401" s="59">
        <v>6.0773300303048206E-4</v>
      </c>
      <c r="BN401" s="59">
        <f t="shared" si="33"/>
        <v>0</v>
      </c>
      <c r="BP401">
        <v>0</v>
      </c>
      <c r="BQ401">
        <v>6.0773300303048206E-4</v>
      </c>
    </row>
    <row r="402" spans="43:69">
      <c r="AQ402">
        <v>0.47001457214355469</v>
      </c>
      <c r="AR402">
        <v>0.45697588284531671</v>
      </c>
      <c r="AS402" s="24">
        <f t="shared" si="30"/>
        <v>1.295405383344341E-2</v>
      </c>
      <c r="AT402">
        <f t="shared" si="31"/>
        <v>1.3038689298237982E-2</v>
      </c>
      <c r="AU402">
        <f t="shared" si="32"/>
        <v>1</v>
      </c>
      <c r="BM402" s="59">
        <v>45.697588284531669</v>
      </c>
      <c r="BN402" s="59">
        <f t="shared" si="33"/>
        <v>45.7</v>
      </c>
      <c r="BP402">
        <v>47.001457214355469</v>
      </c>
      <c r="BQ402">
        <v>45.697588284531669</v>
      </c>
    </row>
    <row r="403" spans="43:69">
      <c r="AQ403">
        <v>0</v>
      </c>
      <c r="AR403">
        <v>6.0773300236032293E-6</v>
      </c>
      <c r="AS403" s="24">
        <f t="shared" si="30"/>
        <v>6.0773484906739839E-6</v>
      </c>
      <c r="AT403">
        <f t="shared" si="31"/>
        <v>6.0773300236032293E-6</v>
      </c>
      <c r="AU403">
        <f t="shared" si="32"/>
        <v>0</v>
      </c>
      <c r="BM403" s="59">
        <v>6.0773300236032293E-4</v>
      </c>
      <c r="BN403" s="59">
        <f t="shared" si="33"/>
        <v>0</v>
      </c>
      <c r="BP403">
        <v>0</v>
      </c>
      <c r="BQ403">
        <v>6.0773300236032293E-4</v>
      </c>
    </row>
    <row r="404" spans="43:69">
      <c r="AQ404">
        <v>0</v>
      </c>
      <c r="AR404">
        <v>6.0773300236038392E-6</v>
      </c>
      <c r="AS404" s="24">
        <f t="shared" si="30"/>
        <v>6.0773484906739839E-6</v>
      </c>
      <c r="AT404">
        <f t="shared" si="31"/>
        <v>6.0773300236038392E-6</v>
      </c>
      <c r="AU404">
        <f t="shared" si="32"/>
        <v>0</v>
      </c>
      <c r="BM404" s="59">
        <v>6.0773300236038386E-4</v>
      </c>
      <c r="BN404" s="59">
        <f t="shared" si="33"/>
        <v>0</v>
      </c>
      <c r="BP404">
        <v>0</v>
      </c>
      <c r="BQ404">
        <v>6.0773300236038386E-4</v>
      </c>
    </row>
    <row r="405" spans="43:69">
      <c r="AQ405">
        <v>3.299713134765625E-4</v>
      </c>
      <c r="AR405">
        <v>3.4555816032089641E-4</v>
      </c>
      <c r="AS405" s="24">
        <f t="shared" si="30"/>
        <v>1.558696831968231E-5</v>
      </c>
      <c r="AT405">
        <f t="shared" si="31"/>
        <v>1.5586846844333911E-5</v>
      </c>
      <c r="AU405">
        <f t="shared" si="32"/>
        <v>1</v>
      </c>
      <c r="BM405" s="59">
        <v>3.4555816032089633E-2</v>
      </c>
      <c r="BN405" s="59">
        <f t="shared" si="33"/>
        <v>0.03</v>
      </c>
      <c r="BP405">
        <v>3.299713134765625E-2</v>
      </c>
      <c r="BQ405">
        <v>3.4555816032089633E-2</v>
      </c>
    </row>
    <row r="406" spans="43:69">
      <c r="AQ406">
        <v>0</v>
      </c>
      <c r="AR406">
        <v>6.0773300235940551E-6</v>
      </c>
      <c r="AS406" s="24">
        <f t="shared" si="30"/>
        <v>6.0773484906739839E-6</v>
      </c>
      <c r="AT406">
        <f t="shared" si="31"/>
        <v>6.0773300235940551E-6</v>
      </c>
      <c r="AU406">
        <f t="shared" si="32"/>
        <v>0</v>
      </c>
      <c r="BM406" s="59">
        <v>6.0773300235940548E-4</v>
      </c>
      <c r="BN406" s="59">
        <f t="shared" si="33"/>
        <v>0</v>
      </c>
      <c r="BP406">
        <v>0</v>
      </c>
      <c r="BQ406">
        <v>6.0773300235940548E-4</v>
      </c>
    </row>
    <row r="407" spans="43:69">
      <c r="AQ407">
        <v>0.25046157836914063</v>
      </c>
      <c r="AR407">
        <v>0.24729306865781539</v>
      </c>
      <c r="AS407" s="24">
        <f t="shared" si="30"/>
        <v>3.1634952819174266E-3</v>
      </c>
      <c r="AT407">
        <f t="shared" si="31"/>
        <v>3.1685097113252347E-3</v>
      </c>
      <c r="AU407">
        <f t="shared" si="32"/>
        <v>1</v>
      </c>
      <c r="BM407" s="59">
        <v>24.729306865781549</v>
      </c>
      <c r="BN407" s="59">
        <f t="shared" si="33"/>
        <v>24.73</v>
      </c>
      <c r="BP407">
        <v>25.046157836914059</v>
      </c>
      <c r="BQ407">
        <v>24.729306865781549</v>
      </c>
    </row>
    <row r="408" spans="43:69">
      <c r="AQ408">
        <v>0</v>
      </c>
      <c r="AR408">
        <v>6.0773300236032293E-6</v>
      </c>
      <c r="AS408" s="24">
        <f t="shared" si="30"/>
        <v>6.0773484906739839E-6</v>
      </c>
      <c r="AT408">
        <f t="shared" si="31"/>
        <v>6.0773300236032293E-6</v>
      </c>
      <c r="AU408">
        <f t="shared" si="32"/>
        <v>0</v>
      </c>
      <c r="BM408" s="59">
        <v>6.0773300236032293E-4</v>
      </c>
      <c r="BN408" s="59">
        <f t="shared" si="33"/>
        <v>0</v>
      </c>
      <c r="BP408">
        <v>0</v>
      </c>
      <c r="BQ408">
        <v>6.0773300236032293E-4</v>
      </c>
    </row>
    <row r="409" spans="43:69">
      <c r="AQ409">
        <v>0</v>
      </c>
      <c r="AR409">
        <v>6.077330023601271E-6</v>
      </c>
      <c r="AS409" s="24">
        <f t="shared" si="30"/>
        <v>6.0773484906739839E-6</v>
      </c>
      <c r="AT409">
        <f t="shared" si="31"/>
        <v>6.077330023601271E-6</v>
      </c>
      <c r="AU409">
        <f t="shared" si="32"/>
        <v>0</v>
      </c>
      <c r="BM409" s="59">
        <v>6.0773300236012713E-4</v>
      </c>
      <c r="BN409" s="59">
        <f t="shared" si="33"/>
        <v>0</v>
      </c>
      <c r="BP409">
        <v>0</v>
      </c>
      <c r="BQ409">
        <v>6.0773300236012713E-4</v>
      </c>
    </row>
    <row r="410" spans="43:69">
      <c r="AQ410">
        <v>0.44119834899902338</v>
      </c>
      <c r="AR410">
        <v>0.47104047879597621</v>
      </c>
      <c r="AS410" s="24">
        <f t="shared" si="30"/>
        <v>3.0291868727344694E-2</v>
      </c>
      <c r="AT410">
        <f t="shared" si="31"/>
        <v>2.9842129796952832E-2</v>
      </c>
      <c r="AU410">
        <f t="shared" si="32"/>
        <v>1</v>
      </c>
      <c r="BM410" s="59">
        <v>47.104047879597623</v>
      </c>
      <c r="BN410" s="59">
        <f t="shared" si="33"/>
        <v>47.1</v>
      </c>
      <c r="BP410">
        <v>44.119834899902337</v>
      </c>
      <c r="BQ410">
        <v>47.104047879597623</v>
      </c>
    </row>
    <row r="411" spans="43:69">
      <c r="AQ411">
        <v>4.3262481689453118E-2</v>
      </c>
      <c r="AR411">
        <v>4.105655705653441E-2</v>
      </c>
      <c r="AS411" s="24">
        <f t="shared" si="30"/>
        <v>2.2034933692323469E-3</v>
      </c>
      <c r="AT411">
        <f t="shared" si="31"/>
        <v>2.2059246329187085E-3</v>
      </c>
      <c r="AU411">
        <f t="shared" si="32"/>
        <v>1</v>
      </c>
      <c r="BM411" s="59">
        <v>4.1056557056534411</v>
      </c>
      <c r="BN411" s="59">
        <f t="shared" si="33"/>
        <v>4.1100000000000003</v>
      </c>
      <c r="BP411">
        <v>4.3262481689453116</v>
      </c>
      <c r="BQ411">
        <v>4.1056557056534411</v>
      </c>
    </row>
    <row r="412" spans="43:69">
      <c r="AQ412">
        <v>5.7201385498046884E-3</v>
      </c>
      <c r="AR412">
        <v>8.6995787047814705E-3</v>
      </c>
      <c r="AS412" s="24">
        <f t="shared" si="30"/>
        <v>2.9838830981938061E-3</v>
      </c>
      <c r="AT412">
        <f t="shared" si="31"/>
        <v>2.9794401549767821E-3</v>
      </c>
      <c r="AU412">
        <f t="shared" si="32"/>
        <v>0</v>
      </c>
      <c r="BM412" s="59">
        <v>0.8699578704781471</v>
      </c>
      <c r="BN412" s="59">
        <f t="shared" si="33"/>
        <v>0.87</v>
      </c>
      <c r="BP412">
        <v>0.57201385498046875</v>
      </c>
      <c r="BQ412">
        <v>0.8699578704781471</v>
      </c>
    </row>
    <row r="413" spans="43:69">
      <c r="AQ413">
        <v>0</v>
      </c>
      <c r="AR413">
        <v>6.0773300303069217E-6</v>
      </c>
      <c r="AS413" s="24">
        <f t="shared" si="30"/>
        <v>6.077348497335322E-6</v>
      </c>
      <c r="AT413">
        <f t="shared" si="31"/>
        <v>6.0773300303069217E-6</v>
      </c>
      <c r="AU413">
        <f t="shared" si="32"/>
        <v>0</v>
      </c>
      <c r="BM413" s="59">
        <v>6.0773300303069218E-4</v>
      </c>
      <c r="BN413" s="59">
        <f t="shared" si="33"/>
        <v>0</v>
      </c>
      <c r="BP413">
        <v>0</v>
      </c>
      <c r="BQ413">
        <v>6.0773300303069218E-4</v>
      </c>
    </row>
    <row r="414" spans="43:69">
      <c r="AQ414">
        <v>0.43056869506835938</v>
      </c>
      <c r="AR414">
        <v>0.46488899330892702</v>
      </c>
      <c r="AS414" s="24">
        <f t="shared" si="30"/>
        <v>3.4916035432553304E-2</v>
      </c>
      <c r="AT414">
        <f t="shared" si="31"/>
        <v>3.4320298240567648E-2</v>
      </c>
      <c r="AU414">
        <f t="shared" si="32"/>
        <v>1</v>
      </c>
      <c r="BM414" s="59">
        <v>46.4888993308927</v>
      </c>
      <c r="BN414" s="59">
        <f t="shared" si="33"/>
        <v>46.49</v>
      </c>
      <c r="BP414">
        <v>43.056869506835938</v>
      </c>
      <c r="BQ414">
        <v>46.4888993308927</v>
      </c>
    </row>
    <row r="415" spans="43:69">
      <c r="AQ415">
        <v>6.292724609375E-2</v>
      </c>
      <c r="AR415">
        <v>5.8040134549778168E-2</v>
      </c>
      <c r="AS415" s="24">
        <f t="shared" si="30"/>
        <v>4.875189044452455E-3</v>
      </c>
      <c r="AT415">
        <f t="shared" si="31"/>
        <v>4.8871115439718324E-3</v>
      </c>
      <c r="AU415">
        <f t="shared" si="32"/>
        <v>1</v>
      </c>
      <c r="BM415" s="59">
        <v>5.8040134549778166</v>
      </c>
      <c r="BN415" s="59">
        <f t="shared" si="33"/>
        <v>5.8</v>
      </c>
      <c r="BP415">
        <v>6.292724609375</v>
      </c>
      <c r="BQ415">
        <v>5.8040134549778166</v>
      </c>
    </row>
    <row r="416" spans="43:69">
      <c r="AQ416">
        <v>0</v>
      </c>
      <c r="AR416">
        <v>1.131406610843127E-5</v>
      </c>
      <c r="AS416" s="24">
        <f t="shared" si="30"/>
        <v>1.1314130112793919E-5</v>
      </c>
      <c r="AT416">
        <f t="shared" si="31"/>
        <v>1.131406610843127E-5</v>
      </c>
      <c r="AU416">
        <f t="shared" si="32"/>
        <v>0</v>
      </c>
      <c r="BM416" s="59">
        <v>1.131406610843126E-3</v>
      </c>
      <c r="BN416" s="59">
        <f t="shared" si="33"/>
        <v>0</v>
      </c>
      <c r="BP416">
        <v>0</v>
      </c>
      <c r="BQ416">
        <v>1.131406610843126E-3</v>
      </c>
    </row>
    <row r="417" spans="43:69">
      <c r="AQ417">
        <v>0</v>
      </c>
      <c r="AR417">
        <v>6.078579808057844E-6</v>
      </c>
      <c r="AS417" s="24">
        <f t="shared" si="30"/>
        <v>6.0785982827216145E-6</v>
      </c>
      <c r="AT417">
        <f t="shared" si="31"/>
        <v>6.078579808057844E-6</v>
      </c>
      <c r="AU417">
        <f t="shared" si="32"/>
        <v>0</v>
      </c>
      <c r="BM417" s="59">
        <v>6.0785798080578441E-4</v>
      </c>
      <c r="BN417" s="59">
        <f t="shared" si="33"/>
        <v>0</v>
      </c>
      <c r="BP417">
        <v>0</v>
      </c>
      <c r="BQ417">
        <v>6.0785798080578441E-4</v>
      </c>
    </row>
    <row r="418" spans="43:69">
      <c r="AQ418">
        <v>1.50299072265625E-3</v>
      </c>
      <c r="AR418">
        <v>5.7009636180444766E-3</v>
      </c>
      <c r="AS418" s="24">
        <f t="shared" si="30"/>
        <v>4.2067967266842298E-3</v>
      </c>
      <c r="AT418">
        <f t="shared" si="31"/>
        <v>4.1979728953882266E-3</v>
      </c>
      <c r="AU418">
        <f t="shared" si="32"/>
        <v>0</v>
      </c>
      <c r="BM418" s="59">
        <v>0.57009636180444767</v>
      </c>
      <c r="BN418" s="59">
        <f t="shared" si="33"/>
        <v>0.56999999999999995</v>
      </c>
      <c r="BP418">
        <v>0.150299072265625</v>
      </c>
      <c r="BQ418">
        <v>0.57009636180444767</v>
      </c>
    </row>
    <row r="419" spans="43:69">
      <c r="AQ419">
        <v>0.30017280578613281</v>
      </c>
      <c r="AR419">
        <v>0.1771425973095288</v>
      </c>
      <c r="AS419" s="24">
        <f t="shared" si="30"/>
        <v>0.11576304929387715</v>
      </c>
      <c r="AT419">
        <f t="shared" si="31"/>
        <v>0.12303020847660401</v>
      </c>
      <c r="AU419">
        <f t="shared" si="32"/>
        <v>0</v>
      </c>
      <c r="BM419" s="59">
        <v>17.714259730952879</v>
      </c>
      <c r="BN419" s="59">
        <f t="shared" si="33"/>
        <v>17.71</v>
      </c>
      <c r="BP419">
        <v>30.017280578613281</v>
      </c>
      <c r="BQ419">
        <v>17.714259730952879</v>
      </c>
    </row>
    <row r="420" spans="43:69">
      <c r="AQ420">
        <v>0</v>
      </c>
      <c r="AR420">
        <v>6.07733002360384E-6</v>
      </c>
      <c r="AS420" s="24">
        <f t="shared" si="30"/>
        <v>6.0773484906739839E-6</v>
      </c>
      <c r="AT420">
        <f t="shared" si="31"/>
        <v>6.07733002360384E-6</v>
      </c>
      <c r="AU420">
        <f t="shared" si="32"/>
        <v>0</v>
      </c>
      <c r="BM420" s="59">
        <v>6.0773300236038397E-4</v>
      </c>
      <c r="BN420" s="59">
        <f t="shared" si="33"/>
        <v>0</v>
      </c>
      <c r="BP420">
        <v>0</v>
      </c>
      <c r="BQ420">
        <v>6.0773300236038397E-4</v>
      </c>
    </row>
    <row r="421" spans="43:69">
      <c r="AQ421">
        <v>1.0938644409179689E-2</v>
      </c>
      <c r="AR421">
        <v>7.3905997771649924E-3</v>
      </c>
      <c r="AS421" s="24">
        <f t="shared" si="30"/>
        <v>3.5417577592256485E-3</v>
      </c>
      <c r="AT421">
        <f t="shared" si="31"/>
        <v>3.5480446320146969E-3</v>
      </c>
      <c r="AU421">
        <f t="shared" si="32"/>
        <v>0</v>
      </c>
      <c r="BM421" s="59">
        <v>0.73905997771649912</v>
      </c>
      <c r="BN421" s="59">
        <f t="shared" si="33"/>
        <v>0.74</v>
      </c>
      <c r="BP421">
        <v>1.093864440917969</v>
      </c>
      <c r="BQ421">
        <v>0.73905997771649912</v>
      </c>
    </row>
    <row r="422" spans="43:69">
      <c r="AQ422">
        <v>0</v>
      </c>
      <c r="AR422">
        <v>6.0773300236037003E-6</v>
      </c>
      <c r="AS422" s="24">
        <f t="shared" si="30"/>
        <v>6.0773484906739839E-6</v>
      </c>
      <c r="AT422">
        <f t="shared" si="31"/>
        <v>6.0773300236037003E-6</v>
      </c>
      <c r="AU422">
        <f t="shared" si="32"/>
        <v>0</v>
      </c>
      <c r="BM422" s="59">
        <v>6.0773300236036999E-4</v>
      </c>
      <c r="BN422" s="59">
        <f t="shared" si="33"/>
        <v>0</v>
      </c>
      <c r="BP422">
        <v>0</v>
      </c>
      <c r="BQ422">
        <v>6.0773300236036999E-4</v>
      </c>
    </row>
    <row r="423" spans="43:69">
      <c r="AQ423">
        <v>0</v>
      </c>
      <c r="AR423">
        <v>6.9955519059334919E-4</v>
      </c>
      <c r="AS423" s="24">
        <f t="shared" si="30"/>
        <v>6.997999363933527E-4</v>
      </c>
      <c r="AT423">
        <f t="shared" si="31"/>
        <v>6.9955519059334919E-4</v>
      </c>
      <c r="AU423">
        <f t="shared" si="32"/>
        <v>0</v>
      </c>
      <c r="BM423" s="59">
        <v>6.995551905933492E-2</v>
      </c>
      <c r="BN423" s="59">
        <f t="shared" si="33"/>
        <v>7.0000000000000007E-2</v>
      </c>
      <c r="BP423">
        <v>0</v>
      </c>
      <c r="BQ423">
        <v>6.995551905933492E-2</v>
      </c>
    </row>
    <row r="424" spans="43:69">
      <c r="AQ424">
        <v>3.4402847290039063E-2</v>
      </c>
      <c r="AR424">
        <v>4.3038133363719172E-2</v>
      </c>
      <c r="AS424" s="24">
        <f t="shared" si="30"/>
        <v>8.6726777081254352E-3</v>
      </c>
      <c r="AT424">
        <f t="shared" si="31"/>
        <v>8.6352860736801096E-3</v>
      </c>
      <c r="AU424">
        <f t="shared" si="32"/>
        <v>0</v>
      </c>
      <c r="BM424" s="59">
        <v>4.3038133363719169</v>
      </c>
      <c r="BN424" s="59">
        <f t="shared" si="33"/>
        <v>4.3</v>
      </c>
      <c r="BP424">
        <v>3.4402847290039058</v>
      </c>
      <c r="BQ424">
        <v>4.3038133363719169</v>
      </c>
    </row>
    <row r="425" spans="43:69">
      <c r="AQ425">
        <v>1.5741348266601559E-2</v>
      </c>
      <c r="AR425">
        <v>1.3879018675992741E-2</v>
      </c>
      <c r="AS425" s="24">
        <f t="shared" si="30"/>
        <v>1.8605965308665811E-3</v>
      </c>
      <c r="AT425">
        <f t="shared" si="31"/>
        <v>1.8623295906088182E-3</v>
      </c>
      <c r="AU425">
        <f t="shared" si="32"/>
        <v>1</v>
      </c>
      <c r="BM425" s="59">
        <v>1.387901867599274</v>
      </c>
      <c r="BN425" s="59">
        <f t="shared" si="33"/>
        <v>1.39</v>
      </c>
      <c r="BP425">
        <v>1.574134826660156</v>
      </c>
      <c r="BQ425">
        <v>1.387901867599274</v>
      </c>
    </row>
    <row r="426" spans="43:69">
      <c r="AQ426">
        <v>0</v>
      </c>
      <c r="AR426">
        <v>6.0773416449290436E-6</v>
      </c>
      <c r="AS426" s="24">
        <f t="shared" si="30"/>
        <v>6.0773601120445164E-6</v>
      </c>
      <c r="AT426">
        <f t="shared" si="31"/>
        <v>6.0773416449290436E-6</v>
      </c>
      <c r="AU426">
        <f t="shared" si="32"/>
        <v>0</v>
      </c>
      <c r="BM426" s="59">
        <v>6.077341644929044E-4</v>
      </c>
      <c r="BN426" s="59">
        <f t="shared" si="33"/>
        <v>0</v>
      </c>
      <c r="BP426">
        <v>0</v>
      </c>
      <c r="BQ426">
        <v>6.077341644929044E-4</v>
      </c>
    </row>
    <row r="427" spans="43:69">
      <c r="AQ427">
        <v>0</v>
      </c>
      <c r="AR427">
        <v>6.0773300235957204E-6</v>
      </c>
      <c r="AS427" s="24">
        <f t="shared" si="30"/>
        <v>6.0773484906739839E-6</v>
      </c>
      <c r="AT427">
        <f t="shared" si="31"/>
        <v>6.0773300235957204E-6</v>
      </c>
      <c r="AU427">
        <f t="shared" si="32"/>
        <v>0</v>
      </c>
      <c r="BM427" s="59">
        <v>6.0773300235957201E-4</v>
      </c>
      <c r="BN427" s="59">
        <f t="shared" si="33"/>
        <v>0</v>
      </c>
      <c r="BP427">
        <v>0</v>
      </c>
      <c r="BQ427">
        <v>6.0773300235957201E-4</v>
      </c>
    </row>
    <row r="428" spans="43:69">
      <c r="AQ428">
        <v>0</v>
      </c>
      <c r="AR428">
        <v>6.0773416449290436E-6</v>
      </c>
      <c r="AS428" s="24">
        <f t="shared" si="30"/>
        <v>6.0773601120445164E-6</v>
      </c>
      <c r="AT428">
        <f t="shared" si="31"/>
        <v>6.0773416449290436E-6</v>
      </c>
      <c r="AU428">
        <f t="shared" si="32"/>
        <v>0</v>
      </c>
      <c r="BM428" s="59">
        <v>6.077341644929044E-4</v>
      </c>
      <c r="BN428" s="59">
        <f t="shared" si="33"/>
        <v>0</v>
      </c>
      <c r="BP428">
        <v>0</v>
      </c>
      <c r="BQ428">
        <v>6.077341644929044E-4</v>
      </c>
    </row>
    <row r="429" spans="43:69">
      <c r="AQ429">
        <v>0</v>
      </c>
      <c r="AR429">
        <v>6.0773300236021189E-6</v>
      </c>
      <c r="AS429" s="24">
        <f t="shared" si="30"/>
        <v>6.0773484906739839E-6</v>
      </c>
      <c r="AT429">
        <f t="shared" si="31"/>
        <v>6.0773300236021189E-6</v>
      </c>
      <c r="AU429">
        <f t="shared" si="32"/>
        <v>0</v>
      </c>
      <c r="BM429" s="59">
        <v>6.0773300236021191E-4</v>
      </c>
      <c r="BN429" s="59">
        <f t="shared" si="33"/>
        <v>0</v>
      </c>
      <c r="BP429">
        <v>0</v>
      </c>
      <c r="BQ429">
        <v>6.0773300236021191E-4</v>
      </c>
    </row>
    <row r="430" spans="43:69">
      <c r="AQ430">
        <v>0</v>
      </c>
      <c r="AR430">
        <v>6.0773300236032293E-6</v>
      </c>
      <c r="AS430" s="24">
        <f t="shared" si="30"/>
        <v>6.0773484906739839E-6</v>
      </c>
      <c r="AT430">
        <f t="shared" si="31"/>
        <v>6.0773300236032293E-6</v>
      </c>
      <c r="AU430">
        <f t="shared" si="32"/>
        <v>0</v>
      </c>
      <c r="BM430" s="59">
        <v>6.0773300236032293E-4</v>
      </c>
      <c r="BN430" s="59">
        <f t="shared" si="33"/>
        <v>0</v>
      </c>
      <c r="BP430">
        <v>0</v>
      </c>
      <c r="BQ430">
        <v>6.0773300236032293E-4</v>
      </c>
    </row>
    <row r="431" spans="43:69">
      <c r="AQ431">
        <v>0</v>
      </c>
      <c r="AR431">
        <v>-3.2388682572496801E-4</v>
      </c>
      <c r="AS431" s="24">
        <f t="shared" si="30"/>
        <v>3.2383438004934817E-4</v>
      </c>
      <c r="AT431">
        <f t="shared" si="31"/>
        <v>3.2388682572496801E-4</v>
      </c>
      <c r="AU431">
        <f t="shared" si="32"/>
        <v>0</v>
      </c>
      <c r="BM431" s="59">
        <v>-3.2388682572496788E-2</v>
      </c>
      <c r="BN431" s="59">
        <f t="shared" si="33"/>
        <v>-0.03</v>
      </c>
      <c r="BP431">
        <v>0</v>
      </c>
      <c r="BQ431">
        <v>-3.2388682572496788E-2</v>
      </c>
    </row>
    <row r="432" spans="43:69">
      <c r="AQ432">
        <v>0.4954681396484375</v>
      </c>
      <c r="AR432">
        <v>0.49790238312974427</v>
      </c>
      <c r="AS432" s="24">
        <f t="shared" si="30"/>
        <v>2.4372086574687354E-3</v>
      </c>
      <c r="AT432">
        <f t="shared" si="31"/>
        <v>2.4342434813067748E-3</v>
      </c>
      <c r="AU432">
        <f t="shared" si="32"/>
        <v>1</v>
      </c>
      <c r="BM432" s="59">
        <v>49.790238312974417</v>
      </c>
      <c r="BN432" s="59">
        <f t="shared" si="33"/>
        <v>49.79</v>
      </c>
      <c r="BP432">
        <v>49.54681396484375</v>
      </c>
      <c r="BQ432">
        <v>49.790238312974417</v>
      </c>
    </row>
    <row r="433" spans="43:69">
      <c r="AQ433">
        <v>0</v>
      </c>
      <c r="AR433">
        <v>6.0773300236170224E-6</v>
      </c>
      <c r="AS433" s="24">
        <f t="shared" si="30"/>
        <v>6.0773484906739839E-6</v>
      </c>
      <c r="AT433">
        <f t="shared" si="31"/>
        <v>6.0773300236170224E-6</v>
      </c>
      <c r="AU433">
        <f t="shared" si="32"/>
        <v>0</v>
      </c>
      <c r="BM433" s="59">
        <v>6.0773300236170225E-4</v>
      </c>
      <c r="BN433" s="59">
        <f t="shared" si="33"/>
        <v>0</v>
      </c>
      <c r="BP433">
        <v>0</v>
      </c>
      <c r="BQ433">
        <v>6.0773300236170225E-4</v>
      </c>
    </row>
    <row r="434" spans="43:69">
      <c r="AQ434">
        <v>0</v>
      </c>
      <c r="AR434">
        <v>6.0773300236045803E-6</v>
      </c>
      <c r="AS434" s="24">
        <f t="shared" si="30"/>
        <v>6.0773484906739839E-6</v>
      </c>
      <c r="AT434">
        <f t="shared" si="31"/>
        <v>6.0773300236045803E-6</v>
      </c>
      <c r="AU434">
        <f t="shared" si="32"/>
        <v>0</v>
      </c>
      <c r="BM434" s="59">
        <v>6.0773300236045802E-4</v>
      </c>
      <c r="BN434" s="59">
        <f t="shared" si="33"/>
        <v>0</v>
      </c>
      <c r="BP434">
        <v>0</v>
      </c>
      <c r="BQ434">
        <v>6.0773300236045802E-4</v>
      </c>
    </row>
    <row r="435" spans="43:69">
      <c r="AQ435">
        <v>4.3962478637695313E-2</v>
      </c>
      <c r="AR435">
        <v>4.12644413851996E-2</v>
      </c>
      <c r="AS435" s="24">
        <f t="shared" si="30"/>
        <v>2.6944008211321167E-3</v>
      </c>
      <c r="AT435">
        <f t="shared" si="31"/>
        <v>2.6980372524957122E-3</v>
      </c>
      <c r="AU435">
        <f t="shared" si="32"/>
        <v>1</v>
      </c>
      <c r="BM435" s="59">
        <v>4.1264441385199602</v>
      </c>
      <c r="BN435" s="59">
        <f t="shared" si="33"/>
        <v>4.13</v>
      </c>
      <c r="BP435">
        <v>4.3962478637695313</v>
      </c>
      <c r="BQ435">
        <v>4.1264441385199602</v>
      </c>
    </row>
    <row r="436" spans="43:69">
      <c r="AQ436">
        <v>0</v>
      </c>
      <c r="AR436">
        <v>6.0773300235946099E-6</v>
      </c>
      <c r="AS436" s="24">
        <f t="shared" si="30"/>
        <v>6.0773484906739839E-6</v>
      </c>
      <c r="AT436">
        <f t="shared" si="31"/>
        <v>6.0773300235946099E-6</v>
      </c>
      <c r="AU436">
        <f t="shared" si="32"/>
        <v>0</v>
      </c>
      <c r="BM436" s="59">
        <v>6.0773300235946099E-4</v>
      </c>
      <c r="BN436" s="59">
        <f t="shared" si="33"/>
        <v>0</v>
      </c>
      <c r="BP436">
        <v>0</v>
      </c>
      <c r="BQ436">
        <v>6.0773300235946099E-4</v>
      </c>
    </row>
    <row r="437" spans="43:69">
      <c r="AQ437">
        <v>0</v>
      </c>
      <c r="AR437">
        <v>6.0773300236170224E-6</v>
      </c>
      <c r="AS437" s="24">
        <f t="shared" si="30"/>
        <v>6.0773484906739839E-6</v>
      </c>
      <c r="AT437">
        <f t="shared" si="31"/>
        <v>6.0773300236170224E-6</v>
      </c>
      <c r="AU437">
        <f t="shared" si="32"/>
        <v>0</v>
      </c>
      <c r="BM437" s="59">
        <v>6.0773300236170225E-4</v>
      </c>
      <c r="BN437" s="59">
        <f t="shared" si="33"/>
        <v>0</v>
      </c>
      <c r="BP437">
        <v>0</v>
      </c>
      <c r="BQ437">
        <v>6.0773300236170225E-4</v>
      </c>
    </row>
    <row r="438" spans="43:69">
      <c r="AQ438">
        <v>0</v>
      </c>
      <c r="AR438">
        <v>1.0479644255422E-6</v>
      </c>
      <c r="AS438" s="24">
        <f t="shared" si="30"/>
        <v>1.0479649745764874E-6</v>
      </c>
      <c r="AT438">
        <f t="shared" si="31"/>
        <v>1.0479644255422E-6</v>
      </c>
      <c r="AU438">
        <f t="shared" si="32"/>
        <v>0</v>
      </c>
      <c r="BM438" s="59">
        <v>1.0479644255422E-4</v>
      </c>
      <c r="BN438" s="59">
        <f t="shared" si="33"/>
        <v>0</v>
      </c>
      <c r="BP438">
        <v>0</v>
      </c>
      <c r="BQ438">
        <v>1.0479644255422E-4</v>
      </c>
    </row>
    <row r="439" spans="43:69">
      <c r="AQ439">
        <v>0</v>
      </c>
      <c r="AR439">
        <v>6.0773300235923898E-6</v>
      </c>
      <c r="AS439" s="24">
        <f t="shared" si="30"/>
        <v>6.0773484906739839E-6</v>
      </c>
      <c r="AT439">
        <f t="shared" si="31"/>
        <v>6.0773300235923898E-6</v>
      </c>
      <c r="AU439">
        <f t="shared" si="32"/>
        <v>0</v>
      </c>
      <c r="BM439" s="59">
        <v>6.0773300235923895E-4</v>
      </c>
      <c r="BN439" s="59">
        <f t="shared" si="33"/>
        <v>0</v>
      </c>
      <c r="BP439">
        <v>0</v>
      </c>
      <c r="BQ439">
        <v>6.0773300235923895E-4</v>
      </c>
    </row>
    <row r="440" spans="43:69">
      <c r="AQ440">
        <v>0</v>
      </c>
      <c r="AR440">
        <v>6.0773300236045803E-6</v>
      </c>
      <c r="AS440" s="24">
        <f t="shared" si="30"/>
        <v>6.0773484906739839E-6</v>
      </c>
      <c r="AT440">
        <f t="shared" si="31"/>
        <v>6.0773300236045803E-6</v>
      </c>
      <c r="AU440">
        <f t="shared" si="32"/>
        <v>0</v>
      </c>
      <c r="BM440" s="59">
        <v>6.0773300236045802E-4</v>
      </c>
      <c r="BN440" s="59">
        <f t="shared" si="33"/>
        <v>0</v>
      </c>
      <c r="BP440">
        <v>0</v>
      </c>
      <c r="BQ440">
        <v>6.0773300236045802E-4</v>
      </c>
    </row>
    <row r="441" spans="43:69">
      <c r="AQ441">
        <v>0.44583702087402338</v>
      </c>
      <c r="AR441">
        <v>0.44781371481864152</v>
      </c>
      <c r="AS441" s="24">
        <f t="shared" si="30"/>
        <v>1.9786488919921745E-3</v>
      </c>
      <c r="AT441">
        <f t="shared" si="31"/>
        <v>1.9766939446181353E-3</v>
      </c>
      <c r="AU441">
        <f t="shared" si="32"/>
        <v>1</v>
      </c>
      <c r="BM441" s="59">
        <v>44.781371481864149</v>
      </c>
      <c r="BN441" s="59">
        <f t="shared" si="33"/>
        <v>44.78</v>
      </c>
      <c r="BP441">
        <v>44.583702087402337</v>
      </c>
      <c r="BQ441">
        <v>44.781371481864149</v>
      </c>
    </row>
    <row r="442" spans="43:69">
      <c r="AQ442">
        <v>0</v>
      </c>
      <c r="AR442">
        <v>6.0773416449290436E-6</v>
      </c>
      <c r="AS442" s="24">
        <f t="shared" si="30"/>
        <v>6.0773601120445164E-6</v>
      </c>
      <c r="AT442">
        <f t="shared" si="31"/>
        <v>6.0773416449290436E-6</v>
      </c>
      <c r="AU442">
        <f t="shared" si="32"/>
        <v>0</v>
      </c>
      <c r="BM442" s="59">
        <v>6.077341644929044E-4</v>
      </c>
      <c r="BN442" s="59">
        <f t="shared" si="33"/>
        <v>0</v>
      </c>
      <c r="BP442">
        <v>0</v>
      </c>
      <c r="BQ442">
        <v>6.077341644929044E-4</v>
      </c>
    </row>
    <row r="443" spans="43:69">
      <c r="AQ443">
        <v>1.857757568359375E-3</v>
      </c>
      <c r="AR443">
        <v>2.8862570496978142E-3</v>
      </c>
      <c r="AS443" s="24">
        <f t="shared" si="30"/>
        <v>1.0290285683030075E-3</v>
      </c>
      <c r="AT443">
        <f t="shared" si="31"/>
        <v>1.0284994813384392E-3</v>
      </c>
      <c r="AU443">
        <f t="shared" si="32"/>
        <v>0</v>
      </c>
      <c r="BM443" s="59">
        <v>0.2886257049697814</v>
      </c>
      <c r="BN443" s="59">
        <f t="shared" si="33"/>
        <v>0.28999999999999998</v>
      </c>
      <c r="BP443">
        <v>0.1857757568359375</v>
      </c>
      <c r="BQ443">
        <v>0.2886257049697814</v>
      </c>
    </row>
    <row r="444" spans="43:69">
      <c r="AQ444">
        <v>0.48684501647949219</v>
      </c>
      <c r="AR444">
        <v>0.48992087101841669</v>
      </c>
      <c r="AS444" s="24">
        <f t="shared" si="30"/>
        <v>3.0805898332776655E-3</v>
      </c>
      <c r="AT444">
        <f t="shared" si="31"/>
        <v>3.0758545389245051E-3</v>
      </c>
      <c r="AU444">
        <f t="shared" si="32"/>
        <v>1</v>
      </c>
      <c r="BM444" s="59">
        <v>48.992087101841669</v>
      </c>
      <c r="BN444" s="59">
        <f t="shared" si="33"/>
        <v>48.99</v>
      </c>
      <c r="BP444">
        <v>48.684501647949219</v>
      </c>
      <c r="BQ444">
        <v>48.992087101841669</v>
      </c>
    </row>
    <row r="445" spans="43:69">
      <c r="AQ445">
        <v>0</v>
      </c>
      <c r="AR445">
        <v>6.0773300236038366E-6</v>
      </c>
      <c r="AS445" s="24">
        <f t="shared" si="30"/>
        <v>6.0773484906739839E-6</v>
      </c>
      <c r="AT445">
        <f t="shared" si="31"/>
        <v>6.0773300236038366E-6</v>
      </c>
      <c r="AU445">
        <f t="shared" si="32"/>
        <v>0</v>
      </c>
      <c r="BM445" s="59">
        <v>6.0773300236038376E-4</v>
      </c>
      <c r="BN445" s="59">
        <f t="shared" si="33"/>
        <v>0</v>
      </c>
      <c r="BP445">
        <v>0</v>
      </c>
      <c r="BQ445">
        <v>6.0773300236038376E-4</v>
      </c>
    </row>
    <row r="446" spans="43:69">
      <c r="AQ446">
        <v>8.2639694213867188E-2</v>
      </c>
      <c r="AR446">
        <v>0.1011656431715893</v>
      </c>
      <c r="AS446" s="24">
        <f t="shared" si="30"/>
        <v>1.8698618994004372E-2</v>
      </c>
      <c r="AT446">
        <f t="shared" si="31"/>
        <v>1.852594895772211E-2</v>
      </c>
      <c r="AU446">
        <f t="shared" si="32"/>
        <v>0</v>
      </c>
      <c r="BM446" s="59">
        <v>10.116564317158931</v>
      </c>
      <c r="BN446" s="59">
        <f t="shared" si="33"/>
        <v>10.119999999999999</v>
      </c>
      <c r="BP446">
        <v>8.2639694213867188</v>
      </c>
      <c r="BQ446">
        <v>10.116564317158931</v>
      </c>
    </row>
    <row r="447" spans="43:69">
      <c r="AQ447">
        <v>0.47451400756835938</v>
      </c>
      <c r="AR447">
        <v>0.4488216837798405</v>
      </c>
      <c r="AS447" s="24">
        <f t="shared" si="30"/>
        <v>2.5365084539890864E-2</v>
      </c>
      <c r="AT447">
        <f t="shared" si="31"/>
        <v>2.5692323788518878E-2</v>
      </c>
      <c r="AU447">
        <f t="shared" si="32"/>
        <v>1</v>
      </c>
      <c r="BM447" s="59">
        <v>44.882168377984051</v>
      </c>
      <c r="BN447" s="59">
        <f t="shared" si="33"/>
        <v>44.88</v>
      </c>
      <c r="BP447">
        <v>47.451400756835938</v>
      </c>
      <c r="BQ447">
        <v>44.882168377984051</v>
      </c>
    </row>
    <row r="448" spans="43:69">
      <c r="AQ448">
        <v>0</v>
      </c>
      <c r="AR448">
        <v>1.671085594431193E-5</v>
      </c>
      <c r="AS448" s="24">
        <f t="shared" si="30"/>
        <v>1.6710995571544984E-5</v>
      </c>
      <c r="AT448">
        <f t="shared" si="31"/>
        <v>1.671085594431193E-5</v>
      </c>
      <c r="AU448">
        <f t="shared" si="32"/>
        <v>0</v>
      </c>
      <c r="BM448" s="59">
        <v>1.671085594431193E-3</v>
      </c>
      <c r="BN448" s="59">
        <f t="shared" si="33"/>
        <v>0</v>
      </c>
      <c r="BP448">
        <v>0</v>
      </c>
      <c r="BQ448">
        <v>1.671085594431193E-3</v>
      </c>
    </row>
    <row r="449" spans="43:69">
      <c r="AQ449">
        <v>0</v>
      </c>
      <c r="AR449">
        <v>6.0773300236118182E-6</v>
      </c>
      <c r="AS449" s="24">
        <f t="shared" si="30"/>
        <v>6.0773484906739839E-6</v>
      </c>
      <c r="AT449">
        <f t="shared" si="31"/>
        <v>6.0773300236118182E-6</v>
      </c>
      <c r="AU449">
        <f t="shared" si="32"/>
        <v>0</v>
      </c>
      <c r="BM449" s="59">
        <v>6.0773300236118184E-4</v>
      </c>
      <c r="BN449" s="59">
        <f t="shared" si="33"/>
        <v>0</v>
      </c>
      <c r="BP449">
        <v>0</v>
      </c>
      <c r="BQ449">
        <v>6.0773300236118184E-4</v>
      </c>
    </row>
    <row r="450" spans="43:69">
      <c r="AQ450">
        <v>0.20405387878417969</v>
      </c>
      <c r="AR450">
        <v>0.19054064693221701</v>
      </c>
      <c r="AS450" s="24">
        <f t="shared" si="30"/>
        <v>1.3422338018206763E-2</v>
      </c>
      <c r="AT450">
        <f t="shared" si="31"/>
        <v>1.3513231851962682E-2</v>
      </c>
      <c r="AU450">
        <f t="shared" si="32"/>
        <v>1</v>
      </c>
      <c r="BM450" s="59">
        <v>19.054064693221701</v>
      </c>
      <c r="BN450" s="59">
        <f t="shared" si="33"/>
        <v>19.05</v>
      </c>
      <c r="BP450">
        <v>20.405387878417969</v>
      </c>
      <c r="BQ450">
        <v>19.054064693221701</v>
      </c>
    </row>
    <row r="451" spans="43:69">
      <c r="AQ451">
        <v>1.76849365234375E-2</v>
      </c>
      <c r="AR451">
        <v>2.4870187355786531E-2</v>
      </c>
      <c r="AS451" s="24">
        <f t="shared" si="30"/>
        <v>7.2111266848146876E-3</v>
      </c>
      <c r="AT451">
        <f t="shared" si="31"/>
        <v>7.1852508323490306E-3</v>
      </c>
      <c r="AU451">
        <f t="shared" si="32"/>
        <v>0</v>
      </c>
      <c r="BM451" s="59">
        <v>2.4870187355786531</v>
      </c>
      <c r="BN451" s="59">
        <f t="shared" si="33"/>
        <v>2.4900000000000002</v>
      </c>
      <c r="BP451">
        <v>1.76849365234375</v>
      </c>
      <c r="BQ451">
        <v>2.4870187355786531</v>
      </c>
    </row>
    <row r="452" spans="43:69">
      <c r="AQ452">
        <v>1.9176483154296878E-2</v>
      </c>
      <c r="AR452">
        <v>1.191203654752486E-2</v>
      </c>
      <c r="AS452" s="24">
        <f t="shared" si="30"/>
        <v>7.2381242921041311E-3</v>
      </c>
      <c r="AT452">
        <f t="shared" si="31"/>
        <v>7.2644466067720188E-3</v>
      </c>
      <c r="AU452">
        <f t="shared" si="32"/>
        <v>0</v>
      </c>
      <c r="BM452" s="59">
        <v>1.191203654752486</v>
      </c>
      <c r="BN452" s="59">
        <f t="shared" si="33"/>
        <v>1.19</v>
      </c>
      <c r="BP452">
        <v>1.9176483154296879</v>
      </c>
      <c r="BQ452">
        <v>1.191203654752486</v>
      </c>
    </row>
    <row r="453" spans="43:69">
      <c r="AQ453">
        <v>0</v>
      </c>
      <c r="AR453">
        <v>6.07733002360384E-6</v>
      </c>
      <c r="AS453" s="24">
        <f t="shared" si="30"/>
        <v>6.0773484906739839E-6</v>
      </c>
      <c r="AT453">
        <f t="shared" si="31"/>
        <v>6.07733002360384E-6</v>
      </c>
      <c r="AU453">
        <f t="shared" si="32"/>
        <v>0</v>
      </c>
      <c r="BM453" s="59">
        <v>6.0773300236038397E-4</v>
      </c>
      <c r="BN453" s="59">
        <f t="shared" si="33"/>
        <v>0</v>
      </c>
      <c r="BP453">
        <v>0</v>
      </c>
      <c r="BQ453">
        <v>6.0773300236038397E-4</v>
      </c>
    </row>
    <row r="454" spans="43:69">
      <c r="AQ454">
        <v>0.45434379577636719</v>
      </c>
      <c r="AR454">
        <v>0.45194279345680799</v>
      </c>
      <c r="AS454" s="24">
        <f t="shared" si="30"/>
        <v>2.3981222189937775E-3</v>
      </c>
      <c r="AT454">
        <f t="shared" si="31"/>
        <v>2.4010023195591979E-3</v>
      </c>
      <c r="AU454">
        <f t="shared" si="32"/>
        <v>1</v>
      </c>
      <c r="BM454" s="59">
        <v>45.194279345680798</v>
      </c>
      <c r="BN454" s="59">
        <f t="shared" si="33"/>
        <v>45.19</v>
      </c>
      <c r="BP454">
        <v>45.434379577636719</v>
      </c>
      <c r="BQ454">
        <v>45.194279345680798</v>
      </c>
    </row>
    <row r="455" spans="43:69">
      <c r="AQ455">
        <v>0.48288726806640619</v>
      </c>
      <c r="AR455">
        <v>0.48196307720840742</v>
      </c>
      <c r="AS455" s="24">
        <f t="shared" si="30"/>
        <v>9.2376392516031736E-4</v>
      </c>
      <c r="AT455">
        <f t="shared" si="31"/>
        <v>9.2419085799877454E-4</v>
      </c>
      <c r="AU455">
        <f t="shared" si="32"/>
        <v>1</v>
      </c>
      <c r="BM455" s="59">
        <v>48.196307720840743</v>
      </c>
      <c r="BN455" s="59">
        <f t="shared" si="33"/>
        <v>48.2</v>
      </c>
      <c r="BP455">
        <v>48.288726806640618</v>
      </c>
      <c r="BQ455">
        <v>48.196307720840743</v>
      </c>
    </row>
    <row r="456" spans="43:69">
      <c r="AQ456">
        <v>0</v>
      </c>
      <c r="AR456">
        <v>9.8907800476838423E-6</v>
      </c>
      <c r="AS456" s="24">
        <f t="shared" si="30"/>
        <v>9.8908289616339573E-6</v>
      </c>
      <c r="AT456">
        <f t="shared" si="31"/>
        <v>9.8907800476838423E-6</v>
      </c>
      <c r="AU456">
        <f t="shared" si="32"/>
        <v>0</v>
      </c>
      <c r="BM456" s="59">
        <v>9.8907800476838426E-4</v>
      </c>
      <c r="BN456" s="59">
        <f t="shared" si="33"/>
        <v>0</v>
      </c>
      <c r="BP456">
        <v>0</v>
      </c>
      <c r="BQ456">
        <v>9.8907800476838426E-4</v>
      </c>
    </row>
    <row r="457" spans="43:69">
      <c r="AQ457">
        <v>0</v>
      </c>
      <c r="AR457">
        <v>6.0773300236129287E-6</v>
      </c>
      <c r="AS457" s="24">
        <f t="shared" ref="AS457:AS520" si="34">(ABS(EXP(AQ457) - EXP(AR457)) / ABS(EXP(AQ457)))</f>
        <v>6.0773484906739839E-6</v>
      </c>
      <c r="AT457">
        <f t="shared" ref="AT457:AT520" si="35">ABS(AQ457-AR457)</f>
        <v>6.0773300236129287E-6</v>
      </c>
      <c r="AU457">
        <f t="shared" ref="AU457:AU520" si="36">IF(AND(AR457 &lt;= 1.2*AQ457, AR457 &gt;= 0.8*AQ457), 1, 0)</f>
        <v>0</v>
      </c>
      <c r="BM457" s="59">
        <v>6.0773300236129286E-4</v>
      </c>
      <c r="BN457" s="59">
        <f t="shared" ref="BN457:BN520" si="37">ROUND(BM457,2)</f>
        <v>0</v>
      </c>
      <c r="BP457">
        <v>0</v>
      </c>
      <c r="BQ457">
        <v>6.0773300236129286E-4</v>
      </c>
    </row>
    <row r="458" spans="43:69">
      <c r="AQ458">
        <v>0</v>
      </c>
      <c r="AR458">
        <v>6.077330023623476E-6</v>
      </c>
      <c r="AS458" s="24">
        <f t="shared" si="34"/>
        <v>6.0773484906739839E-6</v>
      </c>
      <c r="AT458">
        <f t="shared" si="35"/>
        <v>6.077330023623476E-6</v>
      </c>
      <c r="AU458">
        <f t="shared" si="36"/>
        <v>0</v>
      </c>
      <c r="BM458" s="59">
        <v>6.0773300236234757E-4</v>
      </c>
      <c r="BN458" s="59">
        <f t="shared" si="37"/>
        <v>0</v>
      </c>
      <c r="BP458">
        <v>0</v>
      </c>
      <c r="BQ458">
        <v>6.0773300236234757E-4</v>
      </c>
    </row>
    <row r="459" spans="43:69">
      <c r="AQ459">
        <v>2.689361572265625E-4</v>
      </c>
      <c r="AR459">
        <v>3.8370207383744601E-4</v>
      </c>
      <c r="AS459" s="24">
        <f t="shared" si="34"/>
        <v>1.1477250247062994E-4</v>
      </c>
      <c r="AT459">
        <f t="shared" si="35"/>
        <v>1.1476591661088351E-4</v>
      </c>
      <c r="AU459">
        <f t="shared" si="36"/>
        <v>0</v>
      </c>
      <c r="BM459" s="59">
        <v>3.8370207383744602E-2</v>
      </c>
      <c r="BN459" s="59">
        <f t="shared" si="37"/>
        <v>0.04</v>
      </c>
      <c r="BP459">
        <v>2.689361572265625E-2</v>
      </c>
      <c r="BQ459">
        <v>3.8370207383744602E-2</v>
      </c>
    </row>
    <row r="460" spans="43:69">
      <c r="AQ460">
        <v>5.2610397338867188E-2</v>
      </c>
      <c r="AR460">
        <v>6.604654199690195E-2</v>
      </c>
      <c r="AS460" s="24">
        <f t="shared" si="34"/>
        <v>1.3526815282450991E-2</v>
      </c>
      <c r="AT460">
        <f t="shared" si="35"/>
        <v>1.3436144658034763E-2</v>
      </c>
      <c r="AU460">
        <f t="shared" si="36"/>
        <v>0</v>
      </c>
      <c r="BM460" s="59">
        <v>6.6046541996901951</v>
      </c>
      <c r="BN460" s="59">
        <f t="shared" si="37"/>
        <v>6.6</v>
      </c>
      <c r="BP460">
        <v>5.2610397338867188</v>
      </c>
      <c r="BQ460">
        <v>6.6046541996901951</v>
      </c>
    </row>
    <row r="461" spans="43:69">
      <c r="AQ461">
        <v>0</v>
      </c>
      <c r="AR461">
        <v>6.0773416449290436E-6</v>
      </c>
      <c r="AS461" s="24">
        <f t="shared" si="34"/>
        <v>6.0773601120445164E-6</v>
      </c>
      <c r="AT461">
        <f t="shared" si="35"/>
        <v>6.0773416449290436E-6</v>
      </c>
      <c r="AU461">
        <f t="shared" si="36"/>
        <v>0</v>
      </c>
      <c r="BM461" s="59">
        <v>6.077341644929044E-4</v>
      </c>
      <c r="BN461" s="59">
        <f t="shared" si="37"/>
        <v>0</v>
      </c>
      <c r="BP461">
        <v>0</v>
      </c>
      <c r="BQ461">
        <v>6.077341644929044E-4</v>
      </c>
    </row>
    <row r="462" spans="43:69">
      <c r="AQ462">
        <v>0</v>
      </c>
      <c r="AR462">
        <v>6.0773300236043398E-6</v>
      </c>
      <c r="AS462" s="24">
        <f t="shared" si="34"/>
        <v>6.0773484906739839E-6</v>
      </c>
      <c r="AT462">
        <f t="shared" si="35"/>
        <v>6.0773300236043398E-6</v>
      </c>
      <c r="AU462">
        <f t="shared" si="36"/>
        <v>0</v>
      </c>
      <c r="BM462" s="59">
        <v>6.0773300236043395E-4</v>
      </c>
      <c r="BN462" s="59">
        <f t="shared" si="37"/>
        <v>0</v>
      </c>
      <c r="BP462">
        <v>0</v>
      </c>
      <c r="BQ462">
        <v>6.0773300236043395E-4</v>
      </c>
    </row>
    <row r="463" spans="43:69">
      <c r="AQ463">
        <v>0</v>
      </c>
      <c r="AR463">
        <v>6.0773300235990509E-6</v>
      </c>
      <c r="AS463" s="24">
        <f t="shared" si="34"/>
        <v>6.0773484906739839E-6</v>
      </c>
      <c r="AT463">
        <f t="shared" si="35"/>
        <v>6.0773300235990509E-6</v>
      </c>
      <c r="AU463">
        <f t="shared" si="36"/>
        <v>0</v>
      </c>
      <c r="BM463" s="59">
        <v>6.0773300235990508E-4</v>
      </c>
      <c r="BN463" s="59">
        <f t="shared" si="37"/>
        <v>0</v>
      </c>
      <c r="BP463">
        <v>0</v>
      </c>
      <c r="BQ463">
        <v>6.0773300235990508E-4</v>
      </c>
    </row>
    <row r="464" spans="43:69">
      <c r="AQ464">
        <v>1.42364501953125E-2</v>
      </c>
      <c r="AR464">
        <v>6.3742036916115772E-3</v>
      </c>
      <c r="AS464" s="24">
        <f t="shared" si="34"/>
        <v>7.8314198853865185E-3</v>
      </c>
      <c r="AT464">
        <f t="shared" si="35"/>
        <v>7.8622465037009228E-3</v>
      </c>
      <c r="AU464">
        <f t="shared" si="36"/>
        <v>0</v>
      </c>
      <c r="BM464" s="59">
        <v>0.63742036916115774</v>
      </c>
      <c r="BN464" s="59">
        <f t="shared" si="37"/>
        <v>0.64</v>
      </c>
      <c r="BP464">
        <v>1.42364501953125</v>
      </c>
      <c r="BQ464">
        <v>0.63742036916115774</v>
      </c>
    </row>
    <row r="465" spans="43:69">
      <c r="AQ465">
        <v>7.20977783203125E-4</v>
      </c>
      <c r="AR465">
        <v>6.1256555493674448E-4</v>
      </c>
      <c r="AS465" s="24">
        <f t="shared" si="34"/>
        <v>1.0840635187322415E-4</v>
      </c>
      <c r="AT465">
        <f t="shared" si="35"/>
        <v>1.0841222826638052E-4</v>
      </c>
      <c r="AU465">
        <f t="shared" si="36"/>
        <v>1</v>
      </c>
      <c r="BM465" s="59">
        <v>6.1256555493674453E-2</v>
      </c>
      <c r="BN465" s="59">
        <f t="shared" si="37"/>
        <v>0.06</v>
      </c>
      <c r="BP465">
        <v>7.20977783203125E-2</v>
      </c>
      <c r="BQ465">
        <v>6.1256555493674453E-2</v>
      </c>
    </row>
    <row r="466" spans="43:69">
      <c r="AQ466">
        <v>1.410675048828125E-2</v>
      </c>
      <c r="AR466">
        <v>1.9299268786694451E-2</v>
      </c>
      <c r="AS466" s="24">
        <f t="shared" si="34"/>
        <v>5.2060227855339853E-3</v>
      </c>
      <c r="AT466">
        <f t="shared" si="35"/>
        <v>5.1925182984132005E-3</v>
      </c>
      <c r="AU466">
        <f t="shared" si="36"/>
        <v>0</v>
      </c>
      <c r="BM466" s="59">
        <v>1.929926878669445</v>
      </c>
      <c r="BN466" s="59">
        <f t="shared" si="37"/>
        <v>1.93</v>
      </c>
      <c r="BP466">
        <v>1.410675048828125</v>
      </c>
      <c r="BQ466">
        <v>1.929926878669445</v>
      </c>
    </row>
    <row r="467" spans="43:69">
      <c r="AQ467">
        <v>0</v>
      </c>
      <c r="AR467">
        <v>6.0773416449290436E-6</v>
      </c>
      <c r="AS467" s="24">
        <f t="shared" si="34"/>
        <v>6.0773601120445164E-6</v>
      </c>
      <c r="AT467">
        <f t="shared" si="35"/>
        <v>6.0773416449290436E-6</v>
      </c>
      <c r="AU467">
        <f t="shared" si="36"/>
        <v>0</v>
      </c>
      <c r="BM467" s="59">
        <v>6.077341644929044E-4</v>
      </c>
      <c r="BN467" s="59">
        <f t="shared" si="37"/>
        <v>0</v>
      </c>
      <c r="BP467">
        <v>0</v>
      </c>
      <c r="BQ467">
        <v>6.077341644929044E-4</v>
      </c>
    </row>
    <row r="468" spans="43:69">
      <c r="AQ468">
        <v>0</v>
      </c>
      <c r="AR468">
        <v>6.0773299335408444E-6</v>
      </c>
      <c r="AS468" s="24">
        <f t="shared" si="34"/>
        <v>6.0773484005238743E-6</v>
      </c>
      <c r="AT468">
        <f t="shared" si="35"/>
        <v>6.0773299335408444E-6</v>
      </c>
      <c r="AU468">
        <f t="shared" si="36"/>
        <v>0</v>
      </c>
      <c r="BM468" s="59">
        <v>6.0773299335408436E-4</v>
      </c>
      <c r="BN468" s="59">
        <f t="shared" si="37"/>
        <v>0</v>
      </c>
      <c r="BP468">
        <v>0</v>
      </c>
      <c r="BQ468">
        <v>6.0773299335408436E-4</v>
      </c>
    </row>
    <row r="469" spans="43:69">
      <c r="AQ469">
        <v>0</v>
      </c>
      <c r="AR469">
        <v>6.0773299335408444E-6</v>
      </c>
      <c r="AS469" s="24">
        <f t="shared" si="34"/>
        <v>6.0773484005238743E-6</v>
      </c>
      <c r="AT469">
        <f t="shared" si="35"/>
        <v>6.0773299335408444E-6</v>
      </c>
      <c r="AU469">
        <f t="shared" si="36"/>
        <v>0</v>
      </c>
      <c r="BM469" s="59">
        <v>6.0773299335408436E-4</v>
      </c>
      <c r="BN469" s="59">
        <f t="shared" si="37"/>
        <v>0</v>
      </c>
      <c r="BP469">
        <v>0</v>
      </c>
      <c r="BQ469">
        <v>6.0773299335408436E-4</v>
      </c>
    </row>
    <row r="470" spans="43:69">
      <c r="AQ470">
        <v>6.28662109375E-3</v>
      </c>
      <c r="AR470">
        <v>6.7348187822654348E-3</v>
      </c>
      <c r="AS470" s="24">
        <f t="shared" si="34"/>
        <v>4.4829814410675785E-4</v>
      </c>
      <c r="AT470">
        <f t="shared" si="35"/>
        <v>4.4819768851543478E-4</v>
      </c>
      <c r="AU470">
        <f t="shared" si="36"/>
        <v>1</v>
      </c>
      <c r="BM470" s="59">
        <v>0.67348187822654348</v>
      </c>
      <c r="BN470" s="59">
        <f t="shared" si="37"/>
        <v>0.67</v>
      </c>
      <c r="BP470">
        <v>0.628662109375</v>
      </c>
      <c r="BQ470">
        <v>0.67348187822654348</v>
      </c>
    </row>
    <row r="471" spans="43:69">
      <c r="AQ471">
        <v>0.15630149841308591</v>
      </c>
      <c r="AR471">
        <v>0.1910536825690145</v>
      </c>
      <c r="AS471" s="24">
        <f t="shared" si="34"/>
        <v>3.5363097624820823E-2</v>
      </c>
      <c r="AT471">
        <f t="shared" si="35"/>
        <v>3.4752184155928595E-2</v>
      </c>
      <c r="AU471">
        <f t="shared" si="36"/>
        <v>0</v>
      </c>
      <c r="BM471" s="59">
        <v>19.10536825690145</v>
      </c>
      <c r="BN471" s="59">
        <f t="shared" si="37"/>
        <v>19.11</v>
      </c>
      <c r="BP471">
        <v>15.63014984130859</v>
      </c>
      <c r="BQ471">
        <v>19.10536825690145</v>
      </c>
    </row>
    <row r="472" spans="43:69">
      <c r="AQ472">
        <v>4.3756484985351563E-2</v>
      </c>
      <c r="AR472">
        <v>4.12644413851996E-2</v>
      </c>
      <c r="AS472" s="24">
        <f t="shared" si="34"/>
        <v>2.4889410372752573E-3</v>
      </c>
      <c r="AT472">
        <f t="shared" si="35"/>
        <v>2.4920436001519622E-3</v>
      </c>
      <c r="AU472">
        <f t="shared" si="36"/>
        <v>1</v>
      </c>
      <c r="BM472" s="59">
        <v>4.1264441385199602</v>
      </c>
      <c r="BN472" s="59">
        <f t="shared" si="37"/>
        <v>4.13</v>
      </c>
      <c r="BP472">
        <v>4.3756484985351563</v>
      </c>
      <c r="BQ472">
        <v>4.1264441385199602</v>
      </c>
    </row>
    <row r="473" spans="43:69">
      <c r="AQ473">
        <v>0</v>
      </c>
      <c r="AR473">
        <v>6.077330030305812E-6</v>
      </c>
      <c r="AS473" s="24">
        <f t="shared" si="34"/>
        <v>6.077348497335322E-6</v>
      </c>
      <c r="AT473">
        <f t="shared" si="35"/>
        <v>6.077330030305812E-6</v>
      </c>
      <c r="AU473">
        <f t="shared" si="36"/>
        <v>0</v>
      </c>
      <c r="BM473" s="59">
        <v>6.0773300303058116E-4</v>
      </c>
      <c r="BN473" s="59">
        <f t="shared" si="37"/>
        <v>0</v>
      </c>
      <c r="BP473">
        <v>0</v>
      </c>
      <c r="BQ473">
        <v>6.0773300303058116E-4</v>
      </c>
    </row>
    <row r="474" spans="43:69">
      <c r="AQ474">
        <v>0</v>
      </c>
      <c r="AR474">
        <v>6.077330023610153E-6</v>
      </c>
      <c r="AS474" s="24">
        <f t="shared" si="34"/>
        <v>6.0773484906739839E-6</v>
      </c>
      <c r="AT474">
        <f t="shared" si="35"/>
        <v>6.077330023610153E-6</v>
      </c>
      <c r="AU474">
        <f t="shared" si="36"/>
        <v>0</v>
      </c>
      <c r="BM474" s="59">
        <v>6.077330023610153E-4</v>
      </c>
      <c r="BN474" s="59">
        <f t="shared" si="37"/>
        <v>0</v>
      </c>
      <c r="BP474">
        <v>0</v>
      </c>
      <c r="BQ474">
        <v>6.077330023610153E-4</v>
      </c>
    </row>
    <row r="475" spans="43:69">
      <c r="AQ475">
        <v>0.15571784973144531</v>
      </c>
      <c r="AR475">
        <v>0.14996505892898709</v>
      </c>
      <c r="AS475" s="24">
        <f t="shared" si="34"/>
        <v>5.7362751869203012E-3</v>
      </c>
      <c r="AT475">
        <f t="shared" si="35"/>
        <v>5.7527908024582186E-3</v>
      </c>
      <c r="AU475">
        <f t="shared" si="36"/>
        <v>1</v>
      </c>
      <c r="BM475" s="59">
        <v>14.996505892898719</v>
      </c>
      <c r="BN475" s="59">
        <f t="shared" si="37"/>
        <v>15</v>
      </c>
      <c r="BP475">
        <v>15.571784973144529</v>
      </c>
      <c r="BQ475">
        <v>14.996505892898719</v>
      </c>
    </row>
    <row r="476" spans="43:69">
      <c r="AQ476">
        <v>0</v>
      </c>
      <c r="AR476">
        <v>6.0773300235998141E-6</v>
      </c>
      <c r="AS476" s="24">
        <f t="shared" si="34"/>
        <v>6.0773484906739839E-6</v>
      </c>
      <c r="AT476">
        <f t="shared" si="35"/>
        <v>6.0773300235998141E-6</v>
      </c>
      <c r="AU476">
        <f t="shared" si="36"/>
        <v>0</v>
      </c>
      <c r="BM476" s="59">
        <v>6.0773300235998141E-4</v>
      </c>
      <c r="BN476" s="59">
        <f t="shared" si="37"/>
        <v>0</v>
      </c>
      <c r="BP476">
        <v>0</v>
      </c>
      <c r="BQ476">
        <v>6.0773300235998141E-4</v>
      </c>
    </row>
    <row r="477" spans="43:69">
      <c r="AQ477">
        <v>1.926422119140625E-4</v>
      </c>
      <c r="AR477">
        <v>7.1135773889048048E-5</v>
      </c>
      <c r="AS477" s="24">
        <f t="shared" si="34"/>
        <v>1.2149905641675782E-4</v>
      </c>
      <c r="AT477">
        <f t="shared" si="35"/>
        <v>1.2150643802501445E-4</v>
      </c>
      <c r="AU477">
        <f t="shared" si="36"/>
        <v>0</v>
      </c>
      <c r="BM477" s="59">
        <v>7.1135773889048053E-3</v>
      </c>
      <c r="BN477" s="59">
        <f t="shared" si="37"/>
        <v>0.01</v>
      </c>
      <c r="BP477">
        <v>1.926422119140625E-2</v>
      </c>
      <c r="BQ477">
        <v>7.1135773889048053E-3</v>
      </c>
    </row>
    <row r="478" spans="43:69">
      <c r="AQ478">
        <v>8.392333984375E-4</v>
      </c>
      <c r="AR478">
        <v>7.490326661731176E-4</v>
      </c>
      <c r="AS478" s="24">
        <f t="shared" si="34"/>
        <v>9.0196664300787395E-5</v>
      </c>
      <c r="AT478">
        <f t="shared" si="35"/>
        <v>9.0200732264382401E-5</v>
      </c>
      <c r="AU478">
        <f t="shared" si="36"/>
        <v>1</v>
      </c>
      <c r="BM478" s="59">
        <v>7.4903266617311753E-2</v>
      </c>
      <c r="BN478" s="59">
        <f t="shared" si="37"/>
        <v>7.0000000000000007E-2</v>
      </c>
      <c r="BP478">
        <v>8.392333984375E-2</v>
      </c>
      <c r="BQ478">
        <v>7.4903266617311753E-2</v>
      </c>
    </row>
    <row r="479" spans="43:69">
      <c r="AQ479">
        <v>1.409530639648438E-2</v>
      </c>
      <c r="AR479">
        <v>7.0877411979780461E-3</v>
      </c>
      <c r="AS479" s="24">
        <f t="shared" si="34"/>
        <v>6.9830694653807987E-3</v>
      </c>
      <c r="AT479">
        <f t="shared" si="35"/>
        <v>7.0075651985063341E-3</v>
      </c>
      <c r="AU479">
        <f t="shared" si="36"/>
        <v>0</v>
      </c>
      <c r="BM479" s="59">
        <v>0.70877411979780458</v>
      </c>
      <c r="BN479" s="59">
        <f t="shared" si="37"/>
        <v>0.71</v>
      </c>
      <c r="BP479">
        <v>1.4095306396484379</v>
      </c>
      <c r="BQ479">
        <v>0.70877411979780458</v>
      </c>
    </row>
    <row r="480" spans="43:69">
      <c r="AQ480">
        <v>0</v>
      </c>
      <c r="AR480">
        <v>6.0773416449290436E-6</v>
      </c>
      <c r="AS480" s="24">
        <f t="shared" si="34"/>
        <v>6.0773601120445164E-6</v>
      </c>
      <c r="AT480">
        <f t="shared" si="35"/>
        <v>6.0773416449290436E-6</v>
      </c>
      <c r="AU480">
        <f t="shared" si="36"/>
        <v>0</v>
      </c>
      <c r="BM480" s="59">
        <v>6.077341644929044E-4</v>
      </c>
      <c r="BN480" s="59">
        <f t="shared" si="37"/>
        <v>0</v>
      </c>
      <c r="BP480">
        <v>0</v>
      </c>
      <c r="BQ480">
        <v>6.077341644929044E-4</v>
      </c>
    </row>
    <row r="481" spans="43:69">
      <c r="AQ481">
        <v>0</v>
      </c>
      <c r="AR481">
        <v>6.0773298322165296E-6</v>
      </c>
      <c r="AS481" s="24">
        <f t="shared" si="34"/>
        <v>6.0773482992715344E-6</v>
      </c>
      <c r="AT481">
        <f t="shared" si="35"/>
        <v>6.0773298322165296E-6</v>
      </c>
      <c r="AU481">
        <f t="shared" si="36"/>
        <v>0</v>
      </c>
      <c r="BM481" s="59">
        <v>6.0773298322165301E-4</v>
      </c>
      <c r="BN481" s="59">
        <f t="shared" si="37"/>
        <v>0</v>
      </c>
      <c r="BP481">
        <v>0</v>
      </c>
      <c r="BQ481">
        <v>6.0773298322165301E-4</v>
      </c>
    </row>
    <row r="482" spans="43:69">
      <c r="AQ482">
        <v>0.1175594329833984</v>
      </c>
      <c r="AR482">
        <v>0.17845295409701539</v>
      </c>
      <c r="AS482" s="24">
        <f t="shared" si="34"/>
        <v>6.2785743919703929E-2</v>
      </c>
      <c r="AT482">
        <f t="shared" si="35"/>
        <v>6.0893521113616997E-2</v>
      </c>
      <c r="AU482">
        <f t="shared" si="36"/>
        <v>0</v>
      </c>
      <c r="BM482" s="59">
        <v>17.845295409701539</v>
      </c>
      <c r="BN482" s="59">
        <f t="shared" si="37"/>
        <v>17.850000000000001</v>
      </c>
      <c r="BP482">
        <v>11.75594329833984</v>
      </c>
      <c r="BQ482">
        <v>17.845295409701539</v>
      </c>
    </row>
    <row r="483" spans="43:69">
      <c r="AQ483">
        <v>0</v>
      </c>
      <c r="AR483">
        <v>6.0773300236118182E-6</v>
      </c>
      <c r="AS483" s="24">
        <f t="shared" si="34"/>
        <v>6.0773484906739839E-6</v>
      </c>
      <c r="AT483">
        <f t="shared" si="35"/>
        <v>6.0773300236118182E-6</v>
      </c>
      <c r="AU483">
        <f t="shared" si="36"/>
        <v>0</v>
      </c>
      <c r="BM483" s="59">
        <v>6.0773300236118184E-4</v>
      </c>
      <c r="BN483" s="59">
        <f t="shared" si="37"/>
        <v>0</v>
      </c>
      <c r="BP483">
        <v>0</v>
      </c>
      <c r="BQ483">
        <v>6.0773300236118184E-4</v>
      </c>
    </row>
    <row r="484" spans="43:69">
      <c r="AQ484">
        <v>0</v>
      </c>
      <c r="AR484">
        <v>6.0773300236073772E-6</v>
      </c>
      <c r="AS484" s="24">
        <f t="shared" si="34"/>
        <v>6.0773484906739839E-6</v>
      </c>
      <c r="AT484">
        <f t="shared" si="35"/>
        <v>6.0773300236073772E-6</v>
      </c>
      <c r="AU484">
        <f t="shared" si="36"/>
        <v>0</v>
      </c>
      <c r="BM484" s="59">
        <v>6.0773300236073775E-4</v>
      </c>
      <c r="BN484" s="59">
        <f t="shared" si="37"/>
        <v>0</v>
      </c>
      <c r="BP484">
        <v>0</v>
      </c>
      <c r="BQ484">
        <v>6.0773300236073775E-4</v>
      </c>
    </row>
    <row r="485" spans="43:69">
      <c r="AQ485">
        <v>4.0378570556640616E-3</v>
      </c>
      <c r="AR485">
        <v>1.4250309128392531E-3</v>
      </c>
      <c r="AS485" s="24">
        <f t="shared" si="34"/>
        <v>2.6094156835575486E-3</v>
      </c>
      <c r="AT485">
        <f t="shared" si="35"/>
        <v>2.6128261428248088E-3</v>
      </c>
      <c r="AU485">
        <f t="shared" si="36"/>
        <v>0</v>
      </c>
      <c r="BM485" s="59">
        <v>0.1425030912839253</v>
      </c>
      <c r="BN485" s="59">
        <f t="shared" si="37"/>
        <v>0.14000000000000001</v>
      </c>
      <c r="BP485">
        <v>0.40378570556640619</v>
      </c>
      <c r="BQ485">
        <v>0.1425030912839253</v>
      </c>
    </row>
    <row r="486" spans="43:69">
      <c r="AQ486">
        <v>0.49418449401855469</v>
      </c>
      <c r="AR486">
        <v>0.49138585734950369</v>
      </c>
      <c r="AS486" s="24">
        <f t="shared" si="34"/>
        <v>2.7947241362187244E-3</v>
      </c>
      <c r="AT486">
        <f t="shared" si="35"/>
        <v>2.7986366690510023E-3</v>
      </c>
      <c r="AU486">
        <f t="shared" si="36"/>
        <v>1</v>
      </c>
      <c r="BM486" s="59">
        <v>49.138585734950382</v>
      </c>
      <c r="BN486" s="59">
        <f t="shared" si="37"/>
        <v>49.14</v>
      </c>
      <c r="BP486">
        <v>49.418449401855469</v>
      </c>
      <c r="BQ486">
        <v>49.138585734950382</v>
      </c>
    </row>
    <row r="487" spans="43:69">
      <c r="AQ487">
        <v>0.43961715698242188</v>
      </c>
      <c r="AR487">
        <v>0.45567612438839661</v>
      </c>
      <c r="AS487" s="24">
        <f t="shared" si="34"/>
        <v>1.6188605645462931E-2</v>
      </c>
      <c r="AT487">
        <f t="shared" si="35"/>
        <v>1.6058967405974733E-2</v>
      </c>
      <c r="AU487">
        <f t="shared" si="36"/>
        <v>1</v>
      </c>
      <c r="BM487" s="59">
        <v>45.567612438839653</v>
      </c>
      <c r="BN487" s="59">
        <f t="shared" si="37"/>
        <v>45.57</v>
      </c>
      <c r="BP487">
        <v>43.961715698242188</v>
      </c>
      <c r="BQ487">
        <v>45.567612438839653</v>
      </c>
    </row>
    <row r="488" spans="43:69">
      <c r="AQ488">
        <v>6.7638397216796875E-2</v>
      </c>
      <c r="AR488">
        <v>7.4886834179233225E-2</v>
      </c>
      <c r="AS488" s="24">
        <f t="shared" si="34"/>
        <v>7.2747704687717366E-3</v>
      </c>
      <c r="AT488">
        <f t="shared" si="35"/>
        <v>7.2484369624363498E-3</v>
      </c>
      <c r="AU488">
        <f t="shared" si="36"/>
        <v>1</v>
      </c>
      <c r="BM488" s="59">
        <v>7.4886834179233226</v>
      </c>
      <c r="BN488" s="59">
        <f t="shared" si="37"/>
        <v>7.49</v>
      </c>
      <c r="BP488">
        <v>6.7638397216796884</v>
      </c>
      <c r="BQ488">
        <v>7.4886834179233226</v>
      </c>
    </row>
    <row r="489" spans="43:69">
      <c r="AQ489">
        <v>0</v>
      </c>
      <c r="AR489">
        <v>6.0773300236021189E-6</v>
      </c>
      <c r="AS489" s="24">
        <f t="shared" si="34"/>
        <v>6.0773484906739839E-6</v>
      </c>
      <c r="AT489">
        <f t="shared" si="35"/>
        <v>6.0773300236021189E-6</v>
      </c>
      <c r="AU489">
        <f t="shared" si="36"/>
        <v>0</v>
      </c>
      <c r="BM489" s="59">
        <v>6.0773300236021191E-4</v>
      </c>
      <c r="BN489" s="59">
        <f t="shared" si="37"/>
        <v>0</v>
      </c>
      <c r="BP489">
        <v>0</v>
      </c>
      <c r="BQ489">
        <v>6.0773300236021191E-4</v>
      </c>
    </row>
    <row r="490" spans="43:69">
      <c r="AQ490">
        <v>0</v>
      </c>
      <c r="AR490">
        <v>-4.2158619935030671E-4</v>
      </c>
      <c r="AS490" s="24">
        <f t="shared" si="34"/>
        <v>4.2149734437568753E-4</v>
      </c>
      <c r="AT490">
        <f t="shared" si="35"/>
        <v>4.2158619935030671E-4</v>
      </c>
      <c r="AU490">
        <f t="shared" si="36"/>
        <v>0</v>
      </c>
      <c r="BM490" s="59">
        <v>-4.2158619935030672E-2</v>
      </c>
      <c r="BN490" s="59">
        <f t="shared" si="37"/>
        <v>-0.04</v>
      </c>
      <c r="BP490">
        <v>0</v>
      </c>
      <c r="BQ490">
        <v>-4.2158619935030672E-2</v>
      </c>
    </row>
    <row r="491" spans="43:69">
      <c r="AQ491">
        <v>0.48969650268554688</v>
      </c>
      <c r="AR491">
        <v>0.48152844193236738</v>
      </c>
      <c r="AS491" s="24">
        <f t="shared" si="34"/>
        <v>8.1347927848284245E-3</v>
      </c>
      <c r="AT491">
        <f t="shared" si="35"/>
        <v>8.1680607531794958E-3</v>
      </c>
      <c r="AU491">
        <f t="shared" si="36"/>
        <v>1</v>
      </c>
      <c r="BM491" s="59">
        <v>48.152844193236739</v>
      </c>
      <c r="BN491" s="59">
        <f t="shared" si="37"/>
        <v>48.15</v>
      </c>
      <c r="BP491">
        <v>48.969650268554688</v>
      </c>
      <c r="BQ491">
        <v>48.152844193236739</v>
      </c>
    </row>
    <row r="492" spans="43:69">
      <c r="AQ492">
        <v>0</v>
      </c>
      <c r="AR492">
        <v>6.0773300235946099E-6</v>
      </c>
      <c r="AS492" s="24">
        <f t="shared" si="34"/>
        <v>6.0773484906739839E-6</v>
      </c>
      <c r="AT492">
        <f t="shared" si="35"/>
        <v>6.0773300235946099E-6</v>
      </c>
      <c r="AU492">
        <f t="shared" si="36"/>
        <v>0</v>
      </c>
      <c r="BM492" s="59">
        <v>6.0773300235946099E-4</v>
      </c>
      <c r="BN492" s="59">
        <f t="shared" si="37"/>
        <v>0</v>
      </c>
      <c r="BP492">
        <v>0</v>
      </c>
      <c r="BQ492">
        <v>6.0773300235946099E-4</v>
      </c>
    </row>
    <row r="493" spans="43:69">
      <c r="AQ493">
        <v>3.833770751953125E-3</v>
      </c>
      <c r="AR493">
        <v>9.4498575172754212E-3</v>
      </c>
      <c r="AS493" s="24">
        <f t="shared" si="34"/>
        <v>5.6318865443958826E-3</v>
      </c>
      <c r="AT493">
        <f t="shared" si="35"/>
        <v>5.6160867653222962E-3</v>
      </c>
      <c r="AU493">
        <f t="shared" si="36"/>
        <v>0</v>
      </c>
      <c r="BM493" s="59">
        <v>0.94498575172754207</v>
      </c>
      <c r="BN493" s="59">
        <f t="shared" si="37"/>
        <v>0.94</v>
      </c>
      <c r="BP493">
        <v>0.3833770751953125</v>
      </c>
      <c r="BQ493">
        <v>0.94498575172754207</v>
      </c>
    </row>
    <row r="494" spans="43:69">
      <c r="AQ494">
        <v>8.9662551879882813E-2</v>
      </c>
      <c r="AR494">
        <v>4.9419610095037918E-2</v>
      </c>
      <c r="AS494" s="24">
        <f t="shared" si="34"/>
        <v>3.9443948397942574E-2</v>
      </c>
      <c r="AT494">
        <f t="shared" si="35"/>
        <v>4.0242941784844895E-2</v>
      </c>
      <c r="AU494">
        <f t="shared" si="36"/>
        <v>0</v>
      </c>
      <c r="BM494" s="59">
        <v>4.9419610095037916</v>
      </c>
      <c r="BN494" s="59">
        <f t="shared" si="37"/>
        <v>4.9400000000000004</v>
      </c>
      <c r="BP494">
        <v>8.9662551879882813</v>
      </c>
      <c r="BQ494">
        <v>4.9419610095037916</v>
      </c>
    </row>
    <row r="495" spans="43:69">
      <c r="AQ495">
        <v>0</v>
      </c>
      <c r="AR495">
        <v>6.0773300236095982E-6</v>
      </c>
      <c r="AS495" s="24">
        <f t="shared" si="34"/>
        <v>6.0773484906739839E-6</v>
      </c>
      <c r="AT495">
        <f t="shared" si="35"/>
        <v>6.0773300236095982E-6</v>
      </c>
      <c r="AU495">
        <f t="shared" si="36"/>
        <v>0</v>
      </c>
      <c r="BM495" s="59">
        <v>6.0773300236095979E-4</v>
      </c>
      <c r="BN495" s="59">
        <f t="shared" si="37"/>
        <v>0</v>
      </c>
      <c r="BP495">
        <v>0</v>
      </c>
      <c r="BQ495">
        <v>6.0773300236095979E-4</v>
      </c>
    </row>
    <row r="496" spans="43:69">
      <c r="AQ496">
        <v>1.070022583007812E-2</v>
      </c>
      <c r="AR496">
        <v>1.358438783247023E-2</v>
      </c>
      <c r="AS496" s="24">
        <f t="shared" si="34"/>
        <v>2.8883251991025007E-3</v>
      </c>
      <c r="AT496">
        <f t="shared" si="35"/>
        <v>2.88416200239211E-3</v>
      </c>
      <c r="AU496">
        <f t="shared" si="36"/>
        <v>0</v>
      </c>
      <c r="BM496" s="59">
        <v>1.3584387832470231</v>
      </c>
      <c r="BN496" s="59">
        <f t="shared" si="37"/>
        <v>1.36</v>
      </c>
      <c r="BP496">
        <v>1.0700225830078121</v>
      </c>
      <c r="BQ496">
        <v>1.3584387832470231</v>
      </c>
    </row>
    <row r="497" spans="43:69">
      <c r="AQ497">
        <v>0</v>
      </c>
      <c r="AR497">
        <v>6.0773300236034919E-6</v>
      </c>
      <c r="AS497" s="24">
        <f t="shared" si="34"/>
        <v>6.0773484906739839E-6</v>
      </c>
      <c r="AT497">
        <f t="shared" si="35"/>
        <v>6.0773300236034919E-6</v>
      </c>
      <c r="AU497">
        <f t="shared" si="36"/>
        <v>0</v>
      </c>
      <c r="BM497" s="59">
        <v>6.0773300236034917E-4</v>
      </c>
      <c r="BN497" s="59">
        <f t="shared" si="37"/>
        <v>0</v>
      </c>
      <c r="BP497">
        <v>0</v>
      </c>
      <c r="BQ497">
        <v>6.0773300236034917E-4</v>
      </c>
    </row>
    <row r="498" spans="43:69">
      <c r="AQ498">
        <v>0</v>
      </c>
      <c r="AR498">
        <v>6.0773300236045803E-6</v>
      </c>
      <c r="AS498" s="24">
        <f t="shared" si="34"/>
        <v>6.0773484906739839E-6</v>
      </c>
      <c r="AT498">
        <f t="shared" si="35"/>
        <v>6.0773300236045803E-6</v>
      </c>
      <c r="AU498">
        <f t="shared" si="36"/>
        <v>0</v>
      </c>
      <c r="BM498" s="59">
        <v>6.0773300236045802E-4</v>
      </c>
      <c r="BN498" s="59">
        <f t="shared" si="37"/>
        <v>0</v>
      </c>
      <c r="BP498">
        <v>0</v>
      </c>
      <c r="BQ498">
        <v>6.0773300236045802E-4</v>
      </c>
    </row>
    <row r="499" spans="43:69">
      <c r="AQ499">
        <v>0</v>
      </c>
      <c r="AR499">
        <v>6.077330030305812E-6</v>
      </c>
      <c r="AS499" s="24">
        <f t="shared" si="34"/>
        <v>6.077348497335322E-6</v>
      </c>
      <c r="AT499">
        <f t="shared" si="35"/>
        <v>6.077330030305812E-6</v>
      </c>
      <c r="AU499">
        <f t="shared" si="36"/>
        <v>0</v>
      </c>
      <c r="BM499" s="59">
        <v>6.0773300303058116E-4</v>
      </c>
      <c r="BN499" s="59">
        <f t="shared" si="37"/>
        <v>0</v>
      </c>
      <c r="BP499">
        <v>0</v>
      </c>
      <c r="BQ499">
        <v>6.0773300303058116E-4</v>
      </c>
    </row>
    <row r="500" spans="43:69">
      <c r="AQ500">
        <v>8.2889556884765625E-2</v>
      </c>
      <c r="AR500">
        <v>8.831877309921532E-2</v>
      </c>
      <c r="AS500" s="24">
        <f t="shared" si="34"/>
        <v>5.4439811173243305E-3</v>
      </c>
      <c r="AT500">
        <f t="shared" si="35"/>
        <v>5.4292162144496947E-3</v>
      </c>
      <c r="AU500">
        <f t="shared" si="36"/>
        <v>1</v>
      </c>
      <c r="BM500" s="59">
        <v>8.8318773099215324</v>
      </c>
      <c r="BN500" s="59">
        <f t="shared" si="37"/>
        <v>8.83</v>
      </c>
      <c r="BP500">
        <v>8.2889556884765625</v>
      </c>
      <c r="BQ500">
        <v>8.8318773099215324</v>
      </c>
    </row>
    <row r="501" spans="43:69">
      <c r="AQ501">
        <v>3.0517578125E-5</v>
      </c>
      <c r="AR501">
        <v>7.9843201321760292E-6</v>
      </c>
      <c r="AS501" s="24">
        <f t="shared" si="34"/>
        <v>2.2533004120859222E-5</v>
      </c>
      <c r="AT501">
        <f t="shared" si="35"/>
        <v>2.2533257992823972E-5</v>
      </c>
      <c r="AU501">
        <f t="shared" si="36"/>
        <v>0</v>
      </c>
      <c r="BM501" s="59">
        <v>7.9843201321760286E-4</v>
      </c>
      <c r="BN501" s="59">
        <f t="shared" si="37"/>
        <v>0</v>
      </c>
      <c r="BP501">
        <v>3.0517578125E-3</v>
      </c>
      <c r="BQ501">
        <v>7.9843201321760286E-4</v>
      </c>
    </row>
    <row r="502" spans="43:69">
      <c r="AQ502">
        <v>0</v>
      </c>
      <c r="AR502">
        <v>4.1546349508616999E-5</v>
      </c>
      <c r="AS502" s="24">
        <f t="shared" si="34"/>
        <v>4.1547212570103298E-5</v>
      </c>
      <c r="AT502">
        <f t="shared" si="35"/>
        <v>4.1546349508616999E-5</v>
      </c>
      <c r="AU502">
        <f t="shared" si="36"/>
        <v>0</v>
      </c>
      <c r="BM502" s="59">
        <v>4.1546349508617001E-3</v>
      </c>
      <c r="BN502" s="59">
        <f t="shared" si="37"/>
        <v>0</v>
      </c>
      <c r="BP502">
        <v>0</v>
      </c>
      <c r="BQ502">
        <v>4.1546349508617001E-3</v>
      </c>
    </row>
    <row r="503" spans="43:69">
      <c r="AQ503">
        <v>2.1162033081054691E-2</v>
      </c>
      <c r="AR503">
        <v>1.1956565434758631E-2</v>
      </c>
      <c r="AS503" s="24">
        <f t="shared" si="34"/>
        <v>9.1632270432069236E-3</v>
      </c>
      <c r="AT503">
        <f t="shared" si="35"/>
        <v>9.2054676462960602E-3</v>
      </c>
      <c r="AU503">
        <f t="shared" si="36"/>
        <v>0</v>
      </c>
      <c r="BM503" s="59">
        <v>1.195656543475863</v>
      </c>
      <c r="BN503" s="59">
        <f t="shared" si="37"/>
        <v>1.2</v>
      </c>
      <c r="BP503">
        <v>2.1162033081054692</v>
      </c>
      <c r="BQ503">
        <v>1.195656543475863</v>
      </c>
    </row>
    <row r="504" spans="43:69">
      <c r="AQ504">
        <v>0</v>
      </c>
      <c r="AR504">
        <v>6.0773300236029371E-6</v>
      </c>
      <c r="AS504" s="24">
        <f t="shared" si="34"/>
        <v>6.0773484906739839E-6</v>
      </c>
      <c r="AT504">
        <f t="shared" si="35"/>
        <v>6.0773300236029371E-6</v>
      </c>
      <c r="AU504">
        <f t="shared" si="36"/>
        <v>0</v>
      </c>
      <c r="BM504" s="59">
        <v>6.0773300236029366E-4</v>
      </c>
      <c r="BN504" s="59">
        <f t="shared" si="37"/>
        <v>0</v>
      </c>
      <c r="BP504">
        <v>0</v>
      </c>
      <c r="BQ504">
        <v>6.0773300236029366E-4</v>
      </c>
    </row>
    <row r="505" spans="43:69">
      <c r="AQ505">
        <v>0.31102561950683588</v>
      </c>
      <c r="AR505">
        <v>0.34717481339657669</v>
      </c>
      <c r="AS505" s="24">
        <f t="shared" si="34"/>
        <v>3.6810520746924293E-2</v>
      </c>
      <c r="AT505">
        <f t="shared" si="35"/>
        <v>3.6149193889740805E-2</v>
      </c>
      <c r="AU505">
        <f t="shared" si="36"/>
        <v>1</v>
      </c>
      <c r="BM505" s="59">
        <v>34.717481339657667</v>
      </c>
      <c r="BN505" s="59">
        <f t="shared" si="37"/>
        <v>34.72</v>
      </c>
      <c r="BP505">
        <v>31.10256195068359</v>
      </c>
      <c r="BQ505">
        <v>34.717481339657667</v>
      </c>
    </row>
    <row r="506" spans="43:69">
      <c r="AQ506">
        <v>0</v>
      </c>
      <c r="AR506">
        <v>6.0773300236043398E-6</v>
      </c>
      <c r="AS506" s="24">
        <f t="shared" si="34"/>
        <v>6.0773484906739839E-6</v>
      </c>
      <c r="AT506">
        <f t="shared" si="35"/>
        <v>6.0773300236043398E-6</v>
      </c>
      <c r="AU506">
        <f t="shared" si="36"/>
        <v>0</v>
      </c>
      <c r="BM506" s="59">
        <v>6.0773300236043395E-4</v>
      </c>
      <c r="BN506" s="59">
        <f t="shared" si="37"/>
        <v>0</v>
      </c>
      <c r="BP506">
        <v>0</v>
      </c>
      <c r="BQ506">
        <v>6.0773300236043395E-4</v>
      </c>
    </row>
    <row r="507" spans="43:69">
      <c r="AQ507">
        <v>8.6198806762695313E-2</v>
      </c>
      <c r="AR507">
        <v>6.7209931359156733E-2</v>
      </c>
      <c r="AS507" s="24">
        <f t="shared" si="34"/>
        <v>1.880972247201881E-2</v>
      </c>
      <c r="AT507">
        <f t="shared" si="35"/>
        <v>1.898887540353858E-2</v>
      </c>
      <c r="AU507">
        <f t="shared" si="36"/>
        <v>0</v>
      </c>
      <c r="BM507" s="59">
        <v>6.7209931359156716</v>
      </c>
      <c r="BN507" s="59">
        <f t="shared" si="37"/>
        <v>6.72</v>
      </c>
      <c r="BP507">
        <v>8.6198806762695313</v>
      </c>
      <c r="BQ507">
        <v>6.7209931359156716</v>
      </c>
    </row>
    <row r="508" spans="43:69">
      <c r="AQ508">
        <v>0.4158172607421875</v>
      </c>
      <c r="AR508">
        <v>0.37096707945252461</v>
      </c>
      <c r="AS508" s="24">
        <f t="shared" si="34"/>
        <v>4.3859281127560129E-2</v>
      </c>
      <c r="AT508">
        <f t="shared" si="35"/>
        <v>4.4850181289662894E-2</v>
      </c>
      <c r="AU508">
        <f t="shared" si="36"/>
        <v>1</v>
      </c>
      <c r="BM508" s="59">
        <v>37.096707945252447</v>
      </c>
      <c r="BN508" s="59">
        <f t="shared" si="37"/>
        <v>37.1</v>
      </c>
      <c r="BP508">
        <v>41.58172607421875</v>
      </c>
      <c r="BQ508">
        <v>37.096707945252447</v>
      </c>
    </row>
    <row r="509" spans="43:69">
      <c r="AQ509">
        <v>0</v>
      </c>
      <c r="AR509">
        <v>6.0767928860624634E-6</v>
      </c>
      <c r="AS509" s="24">
        <f t="shared" si="34"/>
        <v>6.0768113498976817E-6</v>
      </c>
      <c r="AT509">
        <f t="shared" si="35"/>
        <v>6.0767928860624634E-6</v>
      </c>
      <c r="AU509">
        <f t="shared" si="36"/>
        <v>0</v>
      </c>
      <c r="BM509" s="59">
        <v>6.0767928860624629E-4</v>
      </c>
      <c r="BN509" s="59">
        <f t="shared" si="37"/>
        <v>0</v>
      </c>
      <c r="BP509">
        <v>0</v>
      </c>
      <c r="BQ509">
        <v>6.0767928860624629E-4</v>
      </c>
    </row>
    <row r="510" spans="43:69">
      <c r="AQ510">
        <v>2.254486083984375E-2</v>
      </c>
      <c r="AR510">
        <v>2.6987174555955042E-2</v>
      </c>
      <c r="AS510" s="24">
        <f t="shared" si="34"/>
        <v>4.4521954188102312E-3</v>
      </c>
      <c r="AT510">
        <f t="shared" si="35"/>
        <v>4.4423137161112916E-3</v>
      </c>
      <c r="AU510">
        <f t="shared" si="36"/>
        <v>1</v>
      </c>
      <c r="BM510" s="59">
        <v>2.6987174555955038</v>
      </c>
      <c r="BN510" s="59">
        <f t="shared" si="37"/>
        <v>2.7</v>
      </c>
      <c r="BP510">
        <v>2.254486083984375</v>
      </c>
      <c r="BQ510">
        <v>2.6987174555955038</v>
      </c>
    </row>
    <row r="511" spans="43:69">
      <c r="AQ511">
        <v>0.37554931640625</v>
      </c>
      <c r="AR511">
        <v>0.33044680012389382</v>
      </c>
      <c r="AS511" s="24">
        <f t="shared" si="34"/>
        <v>4.4100518451281191E-2</v>
      </c>
      <c r="AT511">
        <f t="shared" si="35"/>
        <v>4.5102516282356175E-2</v>
      </c>
      <c r="AU511">
        <f t="shared" si="36"/>
        <v>1</v>
      </c>
      <c r="BM511" s="59">
        <v>33.044680012389378</v>
      </c>
      <c r="BN511" s="59">
        <f t="shared" si="37"/>
        <v>33.04</v>
      </c>
      <c r="BP511">
        <v>37.554931640625</v>
      </c>
      <c r="BQ511">
        <v>33.044680012389378</v>
      </c>
    </row>
    <row r="512" spans="43:69">
      <c r="AQ512">
        <v>0</v>
      </c>
      <c r="AR512">
        <v>6.0773300236023806E-6</v>
      </c>
      <c r="AS512" s="24">
        <f t="shared" si="34"/>
        <v>6.0773484906739839E-6</v>
      </c>
      <c r="AT512">
        <f t="shared" si="35"/>
        <v>6.0773300236023806E-6</v>
      </c>
      <c r="AU512">
        <f t="shared" si="36"/>
        <v>0</v>
      </c>
      <c r="BM512" s="59">
        <v>6.0773300236023815E-4</v>
      </c>
      <c r="BN512" s="59">
        <f t="shared" si="37"/>
        <v>0</v>
      </c>
      <c r="BP512">
        <v>0</v>
      </c>
      <c r="BQ512">
        <v>6.0773300236023815E-4</v>
      </c>
    </row>
    <row r="513" spans="43:69">
      <c r="AQ513">
        <v>3.08990478515625E-4</v>
      </c>
      <c r="AR513">
        <v>2.9406387707355431E-4</v>
      </c>
      <c r="AS513" s="24">
        <f t="shared" si="34"/>
        <v>1.4926490040814638E-5</v>
      </c>
      <c r="AT513">
        <f t="shared" si="35"/>
        <v>1.4926601442070693E-5</v>
      </c>
      <c r="AU513">
        <f t="shared" si="36"/>
        <v>1</v>
      </c>
      <c r="BM513" s="59">
        <v>2.940638770735542E-2</v>
      </c>
      <c r="BN513" s="59">
        <f t="shared" si="37"/>
        <v>0.03</v>
      </c>
      <c r="BP513">
        <v>3.08990478515625E-2</v>
      </c>
      <c r="BQ513">
        <v>2.940638770735542E-2</v>
      </c>
    </row>
    <row r="514" spans="43:69">
      <c r="AQ514">
        <v>0.49927520751953119</v>
      </c>
      <c r="AR514">
        <v>0.50002397520833219</v>
      </c>
      <c r="AS514" s="24">
        <f t="shared" si="34"/>
        <v>7.4904808530642847E-4</v>
      </c>
      <c r="AT514">
        <f t="shared" si="35"/>
        <v>7.4876768880099975E-4</v>
      </c>
      <c r="AU514">
        <f t="shared" si="36"/>
        <v>1</v>
      </c>
      <c r="BM514" s="59">
        <v>50.002397520833213</v>
      </c>
      <c r="BN514" s="59">
        <f t="shared" si="37"/>
        <v>50</v>
      </c>
      <c r="BP514">
        <v>49.927520751953118</v>
      </c>
      <c r="BQ514">
        <v>50.002397520833213</v>
      </c>
    </row>
    <row r="515" spans="43:69">
      <c r="AQ515">
        <v>4.5665740966796882E-2</v>
      </c>
      <c r="AR515">
        <v>5.978140420180867E-2</v>
      </c>
      <c r="AS515" s="24">
        <f t="shared" si="34"/>
        <v>1.4215759630431656E-2</v>
      </c>
      <c r="AT515">
        <f t="shared" si="35"/>
        <v>1.4115663235011788E-2</v>
      </c>
      <c r="AU515">
        <f t="shared" si="36"/>
        <v>0</v>
      </c>
      <c r="BM515" s="59">
        <v>5.9781404201808668</v>
      </c>
      <c r="BN515" s="59">
        <f t="shared" si="37"/>
        <v>5.98</v>
      </c>
      <c r="BP515">
        <v>4.5665740966796884</v>
      </c>
      <c r="BQ515">
        <v>5.9781404201808668</v>
      </c>
    </row>
    <row r="516" spans="43:69">
      <c r="AQ516">
        <v>9.0143203735351563E-2</v>
      </c>
      <c r="AR516">
        <v>6.782926970873647E-2</v>
      </c>
      <c r="AS516" s="24">
        <f t="shared" si="34"/>
        <v>2.2066819644796148E-2</v>
      </c>
      <c r="AT516">
        <f t="shared" si="35"/>
        <v>2.2313934026615093E-2</v>
      </c>
      <c r="AU516">
        <f t="shared" si="36"/>
        <v>0</v>
      </c>
      <c r="BM516" s="59">
        <v>6.7829269708736462</v>
      </c>
      <c r="BN516" s="59">
        <f t="shared" si="37"/>
        <v>6.78</v>
      </c>
      <c r="BP516">
        <v>9.0143203735351563</v>
      </c>
      <c r="BQ516">
        <v>6.7829269708736462</v>
      </c>
    </row>
    <row r="517" spans="43:69">
      <c r="AQ517">
        <v>0</v>
      </c>
      <c r="AR517">
        <v>1.405496865474496E-5</v>
      </c>
      <c r="AS517" s="24">
        <f t="shared" si="34"/>
        <v>1.4055067426355095E-5</v>
      </c>
      <c r="AT517">
        <f t="shared" si="35"/>
        <v>1.405496865474496E-5</v>
      </c>
      <c r="AU517">
        <f t="shared" si="36"/>
        <v>0</v>
      </c>
      <c r="BM517" s="59">
        <v>1.4054968654744959E-3</v>
      </c>
      <c r="BN517" s="59">
        <f t="shared" si="37"/>
        <v>0</v>
      </c>
      <c r="BP517">
        <v>0</v>
      </c>
      <c r="BQ517">
        <v>1.4054968654744959E-3</v>
      </c>
    </row>
    <row r="518" spans="43:69">
      <c r="AQ518">
        <v>0</v>
      </c>
      <c r="AR518">
        <v>6.0773416449312654E-6</v>
      </c>
      <c r="AS518" s="24">
        <f t="shared" si="34"/>
        <v>6.0773601120445164E-6</v>
      </c>
      <c r="AT518">
        <f t="shared" si="35"/>
        <v>6.0773416449312654E-6</v>
      </c>
      <c r="AU518">
        <f t="shared" si="36"/>
        <v>0</v>
      </c>
      <c r="BM518" s="59">
        <v>6.0773416449312644E-4</v>
      </c>
      <c r="BN518" s="59">
        <f t="shared" si="37"/>
        <v>0</v>
      </c>
      <c r="BP518">
        <v>0</v>
      </c>
      <c r="BQ518">
        <v>6.0773416449312644E-4</v>
      </c>
    </row>
    <row r="519" spans="43:69">
      <c r="AQ519">
        <v>2.3326873779296879E-3</v>
      </c>
      <c r="AR519">
        <v>1.7988270297662669E-3</v>
      </c>
      <c r="AS519" s="24">
        <f t="shared" si="34"/>
        <v>5.3371787008336187E-4</v>
      </c>
      <c r="AT519">
        <f t="shared" si="35"/>
        <v>5.3386034816342099E-4</v>
      </c>
      <c r="AU519">
        <f t="shared" si="36"/>
        <v>0</v>
      </c>
      <c r="BM519" s="59">
        <v>0.1798827029766267</v>
      </c>
      <c r="BN519" s="59">
        <f t="shared" si="37"/>
        <v>0.18</v>
      </c>
      <c r="BP519">
        <v>0.23326873779296881</v>
      </c>
      <c r="BQ519">
        <v>0.1798827029766267</v>
      </c>
    </row>
    <row r="520" spans="43:69">
      <c r="AQ520">
        <v>0</v>
      </c>
      <c r="AR520">
        <v>6.0773300236157036E-6</v>
      </c>
      <c r="AS520" s="24">
        <f t="shared" si="34"/>
        <v>6.0773484906739839E-6</v>
      </c>
      <c r="AT520">
        <f t="shared" si="35"/>
        <v>6.0773300236157036E-6</v>
      </c>
      <c r="AU520">
        <f t="shared" si="36"/>
        <v>0</v>
      </c>
      <c r="BM520" s="59">
        <v>6.0773300236157042E-4</v>
      </c>
      <c r="BN520" s="59">
        <f t="shared" si="37"/>
        <v>0</v>
      </c>
      <c r="BP520">
        <v>0</v>
      </c>
      <c r="BQ520">
        <v>6.0773300236157042E-4</v>
      </c>
    </row>
    <row r="521" spans="43:69">
      <c r="AQ521">
        <v>2.57415771484375E-2</v>
      </c>
      <c r="AR521">
        <v>2.849385913985877E-2</v>
      </c>
      <c r="AS521" s="24">
        <f t="shared" ref="AS521:AS584" si="38">(ABS(EXP(AQ521) - EXP(AR521)) / ABS(EXP(AQ521)))</f>
        <v>2.7560729966754995E-3</v>
      </c>
      <c r="AT521">
        <f t="shared" ref="AT521:AT584" si="39">ABS(AQ521-AR521)</f>
        <v>2.7522819914212703E-3</v>
      </c>
      <c r="AU521">
        <f t="shared" ref="AU521:AU584" si="40">IF(AND(AR521 &lt;= 1.2*AQ521, AR521 &gt;= 0.8*AQ521), 1, 0)</f>
        <v>1</v>
      </c>
      <c r="BM521" s="59">
        <v>2.849385913985877</v>
      </c>
      <c r="BN521" s="59">
        <f t="shared" ref="BN521:BN584" si="41">ROUND(BM521,2)</f>
        <v>2.85</v>
      </c>
      <c r="BP521">
        <v>2.57415771484375</v>
      </c>
      <c r="BQ521">
        <v>2.849385913985877</v>
      </c>
    </row>
    <row r="522" spans="43:69">
      <c r="AQ522">
        <v>0</v>
      </c>
      <c r="AR522">
        <v>9.3312430559457041E-3</v>
      </c>
      <c r="AS522" s="24">
        <f t="shared" si="38"/>
        <v>9.3749148360686707E-3</v>
      </c>
      <c r="AT522">
        <f t="shared" si="39"/>
        <v>9.3312430559457041E-3</v>
      </c>
      <c r="AU522">
        <f t="shared" si="40"/>
        <v>0</v>
      </c>
      <c r="BM522" s="59">
        <v>0.93312430559457038</v>
      </c>
      <c r="BN522" s="59">
        <f t="shared" si="41"/>
        <v>0.93</v>
      </c>
      <c r="BP522">
        <v>0</v>
      </c>
      <c r="BQ522">
        <v>0.93312430559457038</v>
      </c>
    </row>
    <row r="523" spans="43:69">
      <c r="AQ523">
        <v>0</v>
      </c>
      <c r="AR523">
        <v>6.0773300236151488E-6</v>
      </c>
      <c r="AS523" s="24">
        <f t="shared" si="38"/>
        <v>6.0773484906739839E-6</v>
      </c>
      <c r="AT523">
        <f t="shared" si="39"/>
        <v>6.0773300236151488E-6</v>
      </c>
      <c r="AU523">
        <f t="shared" si="40"/>
        <v>0</v>
      </c>
      <c r="BM523" s="59">
        <v>6.077330023615149E-4</v>
      </c>
      <c r="BN523" s="59">
        <f t="shared" si="41"/>
        <v>0</v>
      </c>
      <c r="BP523">
        <v>0</v>
      </c>
      <c r="BQ523">
        <v>6.077330023615149E-4</v>
      </c>
    </row>
    <row r="524" spans="43:69">
      <c r="AQ524">
        <v>0</v>
      </c>
      <c r="AR524">
        <v>6.0773300236168149E-6</v>
      </c>
      <c r="AS524" s="24">
        <f t="shared" si="38"/>
        <v>6.0773484906739839E-6</v>
      </c>
      <c r="AT524">
        <f t="shared" si="39"/>
        <v>6.0773300236168149E-6</v>
      </c>
      <c r="AU524">
        <f t="shared" si="40"/>
        <v>0</v>
      </c>
      <c r="BM524" s="59">
        <v>6.0773300236168144E-4</v>
      </c>
      <c r="BN524" s="59">
        <f t="shared" si="41"/>
        <v>0</v>
      </c>
      <c r="BP524">
        <v>0</v>
      </c>
      <c r="BQ524">
        <v>6.0773300236168144E-4</v>
      </c>
    </row>
    <row r="525" spans="43:69">
      <c r="AQ525">
        <v>0</v>
      </c>
      <c r="AR525">
        <v>6.0773300235946099E-6</v>
      </c>
      <c r="AS525" s="24">
        <f t="shared" si="38"/>
        <v>6.0773484906739839E-6</v>
      </c>
      <c r="AT525">
        <f t="shared" si="39"/>
        <v>6.0773300235946099E-6</v>
      </c>
      <c r="AU525">
        <f t="shared" si="40"/>
        <v>0</v>
      </c>
      <c r="BM525" s="59">
        <v>6.0773300235946099E-4</v>
      </c>
      <c r="BN525" s="59">
        <f t="shared" si="41"/>
        <v>0</v>
      </c>
      <c r="BP525">
        <v>0</v>
      </c>
      <c r="BQ525">
        <v>6.0773300235946099E-4</v>
      </c>
    </row>
    <row r="526" spans="43:69">
      <c r="AQ526">
        <v>4.0435791015625E-4</v>
      </c>
      <c r="AR526">
        <v>6.8336627098240343E-4</v>
      </c>
      <c r="AS526" s="24">
        <f t="shared" si="38"/>
        <v>2.7904728727904662E-4</v>
      </c>
      <c r="AT526">
        <f t="shared" si="39"/>
        <v>2.7900836082615343E-4</v>
      </c>
      <c r="AU526">
        <f t="shared" si="40"/>
        <v>0</v>
      </c>
      <c r="BM526" s="59">
        <v>6.8336627098240343E-2</v>
      </c>
      <c r="BN526" s="59">
        <f t="shared" si="41"/>
        <v>7.0000000000000007E-2</v>
      </c>
      <c r="BP526">
        <v>4.0435791015625E-2</v>
      </c>
      <c r="BQ526">
        <v>6.8336627098240343E-2</v>
      </c>
    </row>
    <row r="527" spans="43:69">
      <c r="AQ527">
        <v>0</v>
      </c>
      <c r="AR527">
        <v>6.0773306416760432E-6</v>
      </c>
      <c r="AS527" s="24">
        <f t="shared" si="38"/>
        <v>6.0773491086241194E-6</v>
      </c>
      <c r="AT527">
        <f t="shared" si="39"/>
        <v>6.0773306416760432E-6</v>
      </c>
      <c r="AU527">
        <f t="shared" si="40"/>
        <v>0</v>
      </c>
      <c r="BM527" s="59">
        <v>6.0773306416760434E-4</v>
      </c>
      <c r="BN527" s="59">
        <f t="shared" si="41"/>
        <v>0</v>
      </c>
      <c r="BP527">
        <v>0</v>
      </c>
      <c r="BQ527">
        <v>6.0773306416760434E-4</v>
      </c>
    </row>
    <row r="528" spans="43:69">
      <c r="AQ528">
        <v>0</v>
      </c>
      <c r="AR528">
        <v>6.0773300235946099E-6</v>
      </c>
      <c r="AS528" s="24">
        <f t="shared" si="38"/>
        <v>6.0773484906739839E-6</v>
      </c>
      <c r="AT528">
        <f t="shared" si="39"/>
        <v>6.0773300235946099E-6</v>
      </c>
      <c r="AU528">
        <f t="shared" si="40"/>
        <v>0</v>
      </c>
      <c r="BM528" s="59">
        <v>6.0773300235946099E-4</v>
      </c>
      <c r="BN528" s="59">
        <f t="shared" si="41"/>
        <v>0</v>
      </c>
      <c r="BP528">
        <v>0</v>
      </c>
      <c r="BQ528">
        <v>6.0773300235946099E-4</v>
      </c>
    </row>
    <row r="529" spans="43:69">
      <c r="AQ529">
        <v>0.33021354675292969</v>
      </c>
      <c r="AR529">
        <v>0.35402164587279727</v>
      </c>
      <c r="AS529" s="24">
        <f t="shared" si="38"/>
        <v>2.4093774536131641E-2</v>
      </c>
      <c r="AT529">
        <f t="shared" si="39"/>
        <v>2.3808099119867587E-2</v>
      </c>
      <c r="AU529">
        <f t="shared" si="40"/>
        <v>1</v>
      </c>
      <c r="BM529" s="59">
        <v>35.402164587279742</v>
      </c>
      <c r="BN529" s="59">
        <f t="shared" si="41"/>
        <v>35.4</v>
      </c>
      <c r="BP529">
        <v>33.021354675292969</v>
      </c>
      <c r="BQ529">
        <v>35.402164587279742</v>
      </c>
    </row>
    <row r="530" spans="43:69">
      <c r="AQ530">
        <v>3.3300399780273438E-2</v>
      </c>
      <c r="AR530">
        <v>3.4095292839764077E-2</v>
      </c>
      <c r="AS530" s="24">
        <f t="shared" si="38"/>
        <v>7.9520907070485317E-4</v>
      </c>
      <c r="AT530">
        <f t="shared" si="39"/>
        <v>7.9489305949063949E-4</v>
      </c>
      <c r="AU530">
        <f t="shared" si="40"/>
        <v>1</v>
      </c>
      <c r="BM530" s="59">
        <v>3.4095292839764091</v>
      </c>
      <c r="BN530" s="59">
        <f t="shared" si="41"/>
        <v>3.41</v>
      </c>
      <c r="BP530">
        <v>3.3300399780273442</v>
      </c>
      <c r="BQ530">
        <v>3.4095292839764091</v>
      </c>
    </row>
    <row r="531" spans="43:69">
      <c r="AQ531">
        <v>0</v>
      </c>
      <c r="AR531">
        <v>6.0773300236032293E-6</v>
      </c>
      <c r="AS531" s="24">
        <f t="shared" si="38"/>
        <v>6.0773484906739839E-6</v>
      </c>
      <c r="AT531">
        <f t="shared" si="39"/>
        <v>6.0773300236032293E-6</v>
      </c>
      <c r="AU531">
        <f t="shared" si="40"/>
        <v>0</v>
      </c>
      <c r="BM531" s="59">
        <v>6.0773300236032293E-4</v>
      </c>
      <c r="BN531" s="59">
        <f t="shared" si="41"/>
        <v>0</v>
      </c>
      <c r="BP531">
        <v>0</v>
      </c>
      <c r="BQ531">
        <v>6.0773300236032293E-4</v>
      </c>
    </row>
    <row r="532" spans="43:69">
      <c r="AQ532">
        <v>0</v>
      </c>
      <c r="AR532">
        <v>4.8380460185446743E-6</v>
      </c>
      <c r="AS532" s="24">
        <f t="shared" si="38"/>
        <v>4.8380577220008547E-6</v>
      </c>
      <c r="AT532">
        <f t="shared" si="39"/>
        <v>4.8380460185446743E-6</v>
      </c>
      <c r="AU532">
        <f t="shared" si="40"/>
        <v>0</v>
      </c>
      <c r="BM532" s="59">
        <v>4.8380460185446742E-4</v>
      </c>
      <c r="BN532" s="59">
        <f t="shared" si="41"/>
        <v>0</v>
      </c>
      <c r="BP532">
        <v>0</v>
      </c>
      <c r="BQ532">
        <v>4.8380460185446742E-4</v>
      </c>
    </row>
    <row r="533" spans="43:69">
      <c r="AQ533">
        <v>0.49981117248535162</v>
      </c>
      <c r="AR533">
        <v>0.50005428794726559</v>
      </c>
      <c r="AS533" s="24">
        <f t="shared" si="38"/>
        <v>2.4314501687287406E-4</v>
      </c>
      <c r="AT533">
        <f t="shared" si="39"/>
        <v>2.4311546191396749E-4</v>
      </c>
      <c r="AU533">
        <f t="shared" si="40"/>
        <v>1</v>
      </c>
      <c r="BM533" s="59">
        <v>50.005428794726562</v>
      </c>
      <c r="BN533" s="59">
        <f t="shared" si="41"/>
        <v>50.01</v>
      </c>
      <c r="BP533">
        <v>49.981117248535163</v>
      </c>
      <c r="BQ533">
        <v>50.005428794726562</v>
      </c>
    </row>
    <row r="534" spans="43:69">
      <c r="AQ534">
        <v>0</v>
      </c>
      <c r="AR534">
        <v>6.0773300236084877E-6</v>
      </c>
      <c r="AS534" s="24">
        <f t="shared" si="38"/>
        <v>6.0773484906739839E-6</v>
      </c>
      <c r="AT534">
        <f t="shared" si="39"/>
        <v>6.0773300236084877E-6</v>
      </c>
      <c r="AU534">
        <f t="shared" si="40"/>
        <v>0</v>
      </c>
      <c r="BM534" s="59">
        <v>6.0773300236084877E-4</v>
      </c>
      <c r="BN534" s="59">
        <f t="shared" si="41"/>
        <v>0</v>
      </c>
      <c r="BP534">
        <v>0</v>
      </c>
      <c r="BQ534">
        <v>6.0773300236084877E-4</v>
      </c>
    </row>
    <row r="535" spans="43:69">
      <c r="AQ535">
        <v>0</v>
      </c>
      <c r="AR535">
        <v>6.0773300236037003E-6</v>
      </c>
      <c r="AS535" s="24">
        <f t="shared" si="38"/>
        <v>6.0773484906739839E-6</v>
      </c>
      <c r="AT535">
        <f t="shared" si="39"/>
        <v>6.0773300236037003E-6</v>
      </c>
      <c r="AU535">
        <f t="shared" si="40"/>
        <v>0</v>
      </c>
      <c r="BM535" s="59">
        <v>6.0773300236036999E-4</v>
      </c>
      <c r="BN535" s="59">
        <f t="shared" si="41"/>
        <v>0</v>
      </c>
      <c r="BP535">
        <v>0</v>
      </c>
      <c r="BQ535">
        <v>6.0773300236036999E-4</v>
      </c>
    </row>
    <row r="536" spans="43:69">
      <c r="AQ536">
        <v>0</v>
      </c>
      <c r="AR536">
        <v>6.0773300235946099E-6</v>
      </c>
      <c r="AS536" s="24">
        <f t="shared" si="38"/>
        <v>6.0773484906739839E-6</v>
      </c>
      <c r="AT536">
        <f t="shared" si="39"/>
        <v>6.0773300235946099E-6</v>
      </c>
      <c r="AU536">
        <f t="shared" si="40"/>
        <v>0</v>
      </c>
      <c r="BM536" s="59">
        <v>6.0773300235946099E-4</v>
      </c>
      <c r="BN536" s="59">
        <f t="shared" si="41"/>
        <v>0</v>
      </c>
      <c r="BP536">
        <v>0</v>
      </c>
      <c r="BQ536">
        <v>6.0773300235946099E-4</v>
      </c>
    </row>
    <row r="537" spans="43:69">
      <c r="AQ537">
        <v>0</v>
      </c>
      <c r="AR537">
        <v>6.0773300235829531E-6</v>
      </c>
      <c r="AS537" s="24">
        <f t="shared" si="38"/>
        <v>6.0773484906739839E-6</v>
      </c>
      <c r="AT537">
        <f t="shared" si="39"/>
        <v>6.0773300235829531E-6</v>
      </c>
      <c r="AU537">
        <f t="shared" si="40"/>
        <v>0</v>
      </c>
      <c r="BM537" s="59">
        <v>6.0773300235829526E-4</v>
      </c>
      <c r="BN537" s="59">
        <f t="shared" si="41"/>
        <v>0</v>
      </c>
      <c r="BP537">
        <v>0</v>
      </c>
      <c r="BQ537">
        <v>6.0773300235829526E-4</v>
      </c>
    </row>
    <row r="538" spans="43:69">
      <c r="AQ538">
        <v>1.7438888549804691E-2</v>
      </c>
      <c r="AR538">
        <v>1.494323386310448E-2</v>
      </c>
      <c r="AS538" s="24">
        <f t="shared" si="38"/>
        <v>2.4925431295380451E-3</v>
      </c>
      <c r="AT538">
        <f t="shared" si="39"/>
        <v>2.4956546867002105E-3</v>
      </c>
      <c r="AU538">
        <f t="shared" si="40"/>
        <v>1</v>
      </c>
      <c r="BM538" s="59">
        <v>1.4943233863104479</v>
      </c>
      <c r="BN538" s="59">
        <f t="shared" si="41"/>
        <v>1.49</v>
      </c>
      <c r="BP538">
        <v>1.743888854980469</v>
      </c>
      <c r="BQ538">
        <v>1.4943233863104479</v>
      </c>
    </row>
    <row r="539" spans="43:69">
      <c r="AQ539">
        <v>1.9359588623046879E-3</v>
      </c>
      <c r="AR539">
        <v>3.1870541577976399E-3</v>
      </c>
      <c r="AS539" s="24">
        <f t="shared" si="38"/>
        <v>1.2518782416916119E-3</v>
      </c>
      <c r="AT539">
        <f t="shared" si="39"/>
        <v>1.251095295492952E-3</v>
      </c>
      <c r="AU539">
        <f t="shared" si="40"/>
        <v>0</v>
      </c>
      <c r="BM539" s="59">
        <v>0.31870541577976402</v>
      </c>
      <c r="BN539" s="59">
        <f t="shared" si="41"/>
        <v>0.32</v>
      </c>
      <c r="BP539">
        <v>0.19359588623046881</v>
      </c>
      <c r="BQ539">
        <v>0.31870541577976402</v>
      </c>
    </row>
    <row r="540" spans="43:69">
      <c r="AQ540">
        <v>0</v>
      </c>
      <c r="AR540">
        <v>6.0773300236034919E-6</v>
      </c>
      <c r="AS540" s="24">
        <f t="shared" si="38"/>
        <v>6.0773484906739839E-6</v>
      </c>
      <c r="AT540">
        <f t="shared" si="39"/>
        <v>6.0773300236034919E-6</v>
      </c>
      <c r="AU540">
        <f t="shared" si="40"/>
        <v>0</v>
      </c>
      <c r="BM540" s="59">
        <v>6.0773300236034917E-4</v>
      </c>
      <c r="BN540" s="59">
        <f t="shared" si="41"/>
        <v>0</v>
      </c>
      <c r="BP540">
        <v>0</v>
      </c>
      <c r="BQ540">
        <v>6.0773300236034917E-4</v>
      </c>
    </row>
    <row r="541" spans="43:69">
      <c r="AQ541">
        <v>3.430938720703125E-2</v>
      </c>
      <c r="AR541">
        <v>2.5297399187171891E-2</v>
      </c>
      <c r="AS541" s="24">
        <f t="shared" si="38"/>
        <v>8.9715017676461582E-3</v>
      </c>
      <c r="AT541">
        <f t="shared" si="39"/>
        <v>9.0119880198593592E-3</v>
      </c>
      <c r="AU541">
        <f t="shared" si="40"/>
        <v>0</v>
      </c>
      <c r="BM541" s="59">
        <v>2.5297399187171892</v>
      </c>
      <c r="BN541" s="59">
        <f t="shared" si="41"/>
        <v>2.5299999999999998</v>
      </c>
      <c r="BP541">
        <v>3.430938720703125</v>
      </c>
      <c r="BQ541">
        <v>2.5297399187171892</v>
      </c>
    </row>
    <row r="542" spans="43:69">
      <c r="AQ542">
        <v>0</v>
      </c>
      <c r="AR542">
        <v>6.077330023614594E-6</v>
      </c>
      <c r="AS542" s="24">
        <f t="shared" si="38"/>
        <v>6.0773484906739839E-6</v>
      </c>
      <c r="AT542">
        <f t="shared" si="39"/>
        <v>6.077330023614594E-6</v>
      </c>
      <c r="AU542">
        <f t="shared" si="40"/>
        <v>0</v>
      </c>
      <c r="BM542" s="59">
        <v>6.0773300236145939E-4</v>
      </c>
      <c r="BN542" s="59">
        <f t="shared" si="41"/>
        <v>0</v>
      </c>
      <c r="BP542">
        <v>0</v>
      </c>
      <c r="BQ542">
        <v>6.0773300236145939E-4</v>
      </c>
    </row>
    <row r="543" spans="43:69">
      <c r="AQ543">
        <v>7.62939453125E-6</v>
      </c>
      <c r="AR543">
        <v>3.2778069485188643E-5</v>
      </c>
      <c r="AS543" s="24">
        <f t="shared" si="38"/>
        <v>2.5148991184652825E-5</v>
      </c>
      <c r="AT543">
        <f t="shared" si="39"/>
        <v>2.5148674953938643E-5</v>
      </c>
      <c r="AU543">
        <f t="shared" si="40"/>
        <v>0</v>
      </c>
      <c r="BM543" s="59">
        <v>3.277806948518864E-3</v>
      </c>
      <c r="BN543" s="59">
        <f t="shared" si="41"/>
        <v>0</v>
      </c>
      <c r="BP543">
        <v>7.62939453125E-4</v>
      </c>
      <c r="BQ543">
        <v>3.277806948518864E-3</v>
      </c>
    </row>
    <row r="544" spans="43:69">
      <c r="AQ544">
        <v>4.9655914306640618E-2</v>
      </c>
      <c r="AR544">
        <v>5.3934273720423753E-2</v>
      </c>
      <c r="AS544" s="24">
        <f t="shared" si="38"/>
        <v>4.2875246594967819E-3</v>
      </c>
      <c r="AT544">
        <f t="shared" si="39"/>
        <v>4.2783594137831352E-3</v>
      </c>
      <c r="AU544">
        <f t="shared" si="40"/>
        <v>1</v>
      </c>
      <c r="BM544" s="59">
        <v>5.3934273720423747</v>
      </c>
      <c r="BN544" s="59">
        <f t="shared" si="41"/>
        <v>5.39</v>
      </c>
      <c r="BP544">
        <v>4.9655914306640616</v>
      </c>
      <c r="BQ544">
        <v>5.3934273720423747</v>
      </c>
    </row>
    <row r="545" spans="43:69">
      <c r="AQ545">
        <v>7.274627685546875E-3</v>
      </c>
      <c r="AR545">
        <v>1.369974228246495E-2</v>
      </c>
      <c r="AS545" s="24">
        <f t="shared" si="38"/>
        <v>6.4457999238446695E-3</v>
      </c>
      <c r="AT545">
        <f t="shared" si="39"/>
        <v>6.4251145969180749E-3</v>
      </c>
      <c r="AU545">
        <f t="shared" si="40"/>
        <v>0</v>
      </c>
      <c r="BM545" s="59">
        <v>1.3699742282464951</v>
      </c>
      <c r="BN545" s="59">
        <f t="shared" si="41"/>
        <v>1.37</v>
      </c>
      <c r="BP545">
        <v>0.7274627685546875</v>
      </c>
      <c r="BQ545">
        <v>1.3699742282464951</v>
      </c>
    </row>
    <row r="546" spans="43:69">
      <c r="AQ546">
        <v>0</v>
      </c>
      <c r="AR546">
        <v>1.352352687639487E-5</v>
      </c>
      <c r="AS546" s="24">
        <f t="shared" si="38"/>
        <v>1.3523618319633002E-5</v>
      </c>
      <c r="AT546">
        <f t="shared" si="39"/>
        <v>1.352352687639487E-5</v>
      </c>
      <c r="AU546">
        <f t="shared" si="40"/>
        <v>0</v>
      </c>
      <c r="BM546" s="59">
        <v>1.352352687639487E-3</v>
      </c>
      <c r="BN546" s="59">
        <f t="shared" si="41"/>
        <v>0</v>
      </c>
      <c r="BP546">
        <v>0</v>
      </c>
      <c r="BQ546">
        <v>1.352352687639487E-3</v>
      </c>
    </row>
    <row r="547" spans="43:69">
      <c r="AQ547">
        <v>0</v>
      </c>
      <c r="AR547">
        <v>1.3459520752243451E-3</v>
      </c>
      <c r="AS547" s="24">
        <f t="shared" si="38"/>
        <v>1.3468582752405034E-3</v>
      </c>
      <c r="AT547">
        <f t="shared" si="39"/>
        <v>1.3459520752243451E-3</v>
      </c>
      <c r="AU547">
        <f t="shared" si="40"/>
        <v>0</v>
      </c>
      <c r="BM547" s="59">
        <v>0.13459520752243451</v>
      </c>
      <c r="BN547" s="59">
        <f t="shared" si="41"/>
        <v>0.13</v>
      </c>
      <c r="BP547">
        <v>0</v>
      </c>
      <c r="BQ547">
        <v>0.13459520752243451</v>
      </c>
    </row>
    <row r="548" spans="43:69">
      <c r="AQ548">
        <v>1.360321044921875E-2</v>
      </c>
      <c r="AR548">
        <v>1.5271088223123031E-2</v>
      </c>
      <c r="AS548" s="24">
        <f t="shared" si="38"/>
        <v>1.6692694556495575E-3</v>
      </c>
      <c r="AT548">
        <f t="shared" si="39"/>
        <v>1.6678777739042808E-3</v>
      </c>
      <c r="AU548">
        <f t="shared" si="40"/>
        <v>1</v>
      </c>
      <c r="BM548" s="59">
        <v>1.527108822312303</v>
      </c>
      <c r="BN548" s="59">
        <f t="shared" si="41"/>
        <v>1.53</v>
      </c>
      <c r="BP548">
        <v>1.360321044921875</v>
      </c>
      <c r="BQ548">
        <v>1.527108822312303</v>
      </c>
    </row>
    <row r="549" spans="43:69">
      <c r="AQ549">
        <v>0</v>
      </c>
      <c r="AR549">
        <v>6.0773300235868384E-6</v>
      </c>
      <c r="AS549" s="24">
        <f t="shared" si="38"/>
        <v>6.0773484906739839E-6</v>
      </c>
      <c r="AT549">
        <f t="shared" si="39"/>
        <v>6.0773300235868384E-6</v>
      </c>
      <c r="AU549">
        <f t="shared" si="40"/>
        <v>0</v>
      </c>
      <c r="BM549" s="59">
        <v>6.0773300235868384E-4</v>
      </c>
      <c r="BN549" s="59">
        <f t="shared" si="41"/>
        <v>0</v>
      </c>
      <c r="BP549">
        <v>0</v>
      </c>
      <c r="BQ549">
        <v>6.0773300235868384E-4</v>
      </c>
    </row>
    <row r="550" spans="43:69">
      <c r="AQ550">
        <v>0</v>
      </c>
      <c r="AR550">
        <v>2.395716289942817E-5</v>
      </c>
      <c r="AS550" s="24">
        <f t="shared" si="38"/>
        <v>2.3957449874600911E-5</v>
      </c>
      <c r="AT550">
        <f t="shared" si="39"/>
        <v>2.395716289942817E-5</v>
      </c>
      <c r="AU550">
        <f t="shared" si="40"/>
        <v>0</v>
      </c>
      <c r="BM550" s="59">
        <v>2.3957162899428171E-3</v>
      </c>
      <c r="BN550" s="59">
        <f t="shared" si="41"/>
        <v>0</v>
      </c>
      <c r="BP550">
        <v>0</v>
      </c>
      <c r="BQ550">
        <v>2.3957162899428171E-3</v>
      </c>
    </row>
    <row r="551" spans="43:69">
      <c r="AQ551">
        <v>6.0443878173828116E-3</v>
      </c>
      <c r="AR551">
        <v>5.1764848071919186E-3</v>
      </c>
      <c r="AS551" s="24">
        <f t="shared" si="38"/>
        <v>8.6752649130864814E-4</v>
      </c>
      <c r="AT551">
        <f t="shared" si="39"/>
        <v>8.67903010190893E-4</v>
      </c>
      <c r="AU551">
        <f t="shared" si="40"/>
        <v>1</v>
      </c>
      <c r="BM551" s="59">
        <v>0.51764848071919189</v>
      </c>
      <c r="BN551" s="59">
        <f t="shared" si="41"/>
        <v>0.52</v>
      </c>
      <c r="BP551">
        <v>0.60443878173828125</v>
      </c>
      <c r="BQ551">
        <v>0.51764848071919189</v>
      </c>
    </row>
    <row r="552" spans="43:69">
      <c r="AQ552">
        <v>0.38003730773925781</v>
      </c>
      <c r="AR552">
        <v>0.37249855758021411</v>
      </c>
      <c r="AS552" s="24">
        <f t="shared" si="38"/>
        <v>7.5104050556732537E-3</v>
      </c>
      <c r="AT552">
        <f t="shared" si="39"/>
        <v>7.5387501590437056E-3</v>
      </c>
      <c r="AU552">
        <f t="shared" si="40"/>
        <v>1</v>
      </c>
      <c r="BM552" s="59">
        <v>37.249855758021397</v>
      </c>
      <c r="BN552" s="59">
        <f t="shared" si="41"/>
        <v>37.25</v>
      </c>
      <c r="BP552">
        <v>38.003730773925781</v>
      </c>
      <c r="BQ552">
        <v>37.249855758021397</v>
      </c>
    </row>
    <row r="553" spans="43:69">
      <c r="AQ553">
        <v>0</v>
      </c>
      <c r="AR553">
        <v>6.0773300236038366E-6</v>
      </c>
      <c r="AS553" s="24">
        <f t="shared" si="38"/>
        <v>6.0773484906739839E-6</v>
      </c>
      <c r="AT553">
        <f t="shared" si="39"/>
        <v>6.0773300236038366E-6</v>
      </c>
      <c r="AU553">
        <f t="shared" si="40"/>
        <v>0</v>
      </c>
      <c r="BM553" s="59">
        <v>6.0773300236038376E-4</v>
      </c>
      <c r="BN553" s="59">
        <f t="shared" si="41"/>
        <v>0</v>
      </c>
      <c r="BP553">
        <v>0</v>
      </c>
      <c r="BQ553">
        <v>6.0773300236038376E-4</v>
      </c>
    </row>
    <row r="554" spans="43:69">
      <c r="AQ554">
        <v>0.36511611938476563</v>
      </c>
      <c r="AR554">
        <v>0.35402164587279727</v>
      </c>
      <c r="AS554" s="24">
        <f t="shared" si="38"/>
        <v>1.1033156809052199E-2</v>
      </c>
      <c r="AT554">
        <f t="shared" si="39"/>
        <v>1.109447351196835E-2</v>
      </c>
      <c r="AU554">
        <f t="shared" si="40"/>
        <v>1</v>
      </c>
      <c r="BM554" s="59">
        <v>35.402164587279742</v>
      </c>
      <c r="BN554" s="59">
        <f t="shared" si="41"/>
        <v>35.4</v>
      </c>
      <c r="BP554">
        <v>36.511611938476563</v>
      </c>
      <c r="BQ554">
        <v>35.402164587279742</v>
      </c>
    </row>
    <row r="555" spans="43:69">
      <c r="AQ555">
        <v>0</v>
      </c>
      <c r="AR555">
        <v>6.0773416449319278E-6</v>
      </c>
      <c r="AS555" s="24">
        <f t="shared" si="38"/>
        <v>6.0773601120445164E-6</v>
      </c>
      <c r="AT555">
        <f t="shared" si="39"/>
        <v>6.0773416449319278E-6</v>
      </c>
      <c r="AU555">
        <f t="shared" si="40"/>
        <v>0</v>
      </c>
      <c r="BM555" s="59">
        <v>6.077341644931928E-4</v>
      </c>
      <c r="BN555" s="59">
        <f t="shared" si="41"/>
        <v>0</v>
      </c>
      <c r="BP555">
        <v>0</v>
      </c>
      <c r="BQ555">
        <v>6.077341644931928E-4</v>
      </c>
    </row>
    <row r="556" spans="43:69">
      <c r="AQ556">
        <v>0</v>
      </c>
      <c r="AR556">
        <v>6.0773300235912794E-6</v>
      </c>
      <c r="AS556" s="24">
        <f t="shared" si="38"/>
        <v>6.0773484906739839E-6</v>
      </c>
      <c r="AT556">
        <f t="shared" si="39"/>
        <v>6.0773300235912794E-6</v>
      </c>
      <c r="AU556">
        <f t="shared" si="40"/>
        <v>0</v>
      </c>
      <c r="BM556" s="59">
        <v>6.0773300235912792E-4</v>
      </c>
      <c r="BN556" s="59">
        <f t="shared" si="41"/>
        <v>0</v>
      </c>
      <c r="BP556">
        <v>0</v>
      </c>
      <c r="BQ556">
        <v>6.0773300235912792E-4</v>
      </c>
    </row>
    <row r="557" spans="43:69">
      <c r="AQ557">
        <v>0</v>
      </c>
      <c r="AR557">
        <v>6.0773300236290274E-6</v>
      </c>
      <c r="AS557" s="24">
        <f t="shared" si="38"/>
        <v>6.0773484906739839E-6</v>
      </c>
      <c r="AT557">
        <f t="shared" si="39"/>
        <v>6.0773300236290274E-6</v>
      </c>
      <c r="AU557">
        <f t="shared" si="40"/>
        <v>0</v>
      </c>
      <c r="BM557" s="59">
        <v>6.0773300236290268E-4</v>
      </c>
      <c r="BN557" s="59">
        <f t="shared" si="41"/>
        <v>0</v>
      </c>
      <c r="BP557">
        <v>0</v>
      </c>
      <c r="BQ557">
        <v>6.0773300236290268E-4</v>
      </c>
    </row>
    <row r="558" spans="43:69">
      <c r="AQ558">
        <v>0.49007034301757813</v>
      </c>
      <c r="AR558">
        <v>0.4850257548138191</v>
      </c>
      <c r="AS558" s="24">
        <f t="shared" si="38"/>
        <v>5.0318856374013806E-3</v>
      </c>
      <c r="AT558">
        <f t="shared" si="39"/>
        <v>5.0445882037590262E-3</v>
      </c>
      <c r="AU558">
        <f t="shared" si="40"/>
        <v>1</v>
      </c>
      <c r="BM558" s="59">
        <v>48.502575481381911</v>
      </c>
      <c r="BN558" s="59">
        <f t="shared" si="41"/>
        <v>48.5</v>
      </c>
      <c r="BP558">
        <v>49.007034301757813</v>
      </c>
      <c r="BQ558">
        <v>48.502575481381911</v>
      </c>
    </row>
    <row r="559" spans="43:69">
      <c r="AQ559">
        <v>1.1157989501953121E-3</v>
      </c>
      <c r="AR559">
        <v>1.3244012758356551E-3</v>
      </c>
      <c r="AS559" s="24">
        <f t="shared" si="38"/>
        <v>2.0862408461845501E-4</v>
      </c>
      <c r="AT559">
        <f t="shared" si="39"/>
        <v>2.0860232564034304E-4</v>
      </c>
      <c r="AU559">
        <f t="shared" si="40"/>
        <v>1</v>
      </c>
      <c r="BM559" s="59">
        <v>0.13244012758356549</v>
      </c>
      <c r="BN559" s="59">
        <f t="shared" si="41"/>
        <v>0.13</v>
      </c>
      <c r="BP559">
        <v>0.11157989501953119</v>
      </c>
      <c r="BQ559">
        <v>0.13244012758356549</v>
      </c>
    </row>
    <row r="560" spans="43:69">
      <c r="AQ560">
        <v>0</v>
      </c>
      <c r="AR560">
        <v>-5.5193834195183737E-4</v>
      </c>
      <c r="AS560" s="24">
        <f t="shared" si="38"/>
        <v>5.517860520046769E-4</v>
      </c>
      <c r="AT560">
        <f t="shared" si="39"/>
        <v>5.5193834195183737E-4</v>
      </c>
      <c r="AU560">
        <f t="shared" si="40"/>
        <v>0</v>
      </c>
      <c r="BM560" s="59">
        <v>-5.5193834195183727E-2</v>
      </c>
      <c r="BN560" s="59">
        <f t="shared" si="41"/>
        <v>-0.06</v>
      </c>
      <c r="BP560">
        <v>0</v>
      </c>
      <c r="BQ560">
        <v>-5.5193834195183727E-2</v>
      </c>
    </row>
    <row r="561" spans="43:69">
      <c r="AQ561">
        <v>0</v>
      </c>
      <c r="AR561">
        <v>6.0773300236038366E-6</v>
      </c>
      <c r="AS561" s="24">
        <f t="shared" si="38"/>
        <v>6.0773484906739839E-6</v>
      </c>
      <c r="AT561">
        <f t="shared" si="39"/>
        <v>6.0773300236038366E-6</v>
      </c>
      <c r="AU561">
        <f t="shared" si="40"/>
        <v>0</v>
      </c>
      <c r="BM561" s="59">
        <v>6.0773300236038376E-4</v>
      </c>
      <c r="BN561" s="59">
        <f t="shared" si="41"/>
        <v>0</v>
      </c>
      <c r="BP561">
        <v>0</v>
      </c>
      <c r="BQ561">
        <v>6.0773300236038376E-4</v>
      </c>
    </row>
    <row r="562" spans="43:69">
      <c r="AQ562">
        <v>0</v>
      </c>
      <c r="AR562">
        <v>6.0773300236084877E-6</v>
      </c>
      <c r="AS562" s="24">
        <f t="shared" si="38"/>
        <v>6.0773484906739839E-6</v>
      </c>
      <c r="AT562">
        <f t="shared" si="39"/>
        <v>6.0773300236084877E-6</v>
      </c>
      <c r="AU562">
        <f t="shared" si="40"/>
        <v>0</v>
      </c>
      <c r="BM562" s="59">
        <v>6.0773300236084877E-4</v>
      </c>
      <c r="BN562" s="59">
        <f t="shared" si="41"/>
        <v>0</v>
      </c>
      <c r="BP562">
        <v>0</v>
      </c>
      <c r="BQ562">
        <v>6.0773300236084877E-4</v>
      </c>
    </row>
    <row r="563" spans="43:69">
      <c r="AQ563">
        <v>0</v>
      </c>
      <c r="AR563">
        <v>1.854450005286777E-5</v>
      </c>
      <c r="AS563" s="24">
        <f t="shared" si="38"/>
        <v>1.8544672003129037E-5</v>
      </c>
      <c r="AT563">
        <f t="shared" si="39"/>
        <v>1.854450005286777E-5</v>
      </c>
      <c r="AU563">
        <f t="shared" si="40"/>
        <v>0</v>
      </c>
      <c r="BM563" s="59">
        <v>1.854450005286777E-3</v>
      </c>
      <c r="BN563" s="59">
        <f t="shared" si="41"/>
        <v>0</v>
      </c>
      <c r="BP563">
        <v>0</v>
      </c>
      <c r="BQ563">
        <v>1.854450005286777E-3</v>
      </c>
    </row>
    <row r="564" spans="43:69">
      <c r="AQ564">
        <v>0</v>
      </c>
      <c r="AR564">
        <v>6.0773300235901689E-6</v>
      </c>
      <c r="AS564" s="24">
        <f t="shared" si="38"/>
        <v>6.0773484906739839E-6</v>
      </c>
      <c r="AT564">
        <f t="shared" si="39"/>
        <v>6.0773300235901689E-6</v>
      </c>
      <c r="AU564">
        <f t="shared" si="40"/>
        <v>0</v>
      </c>
      <c r="BM564" s="59">
        <v>6.077330023590169E-4</v>
      </c>
      <c r="BN564" s="59">
        <f t="shared" si="41"/>
        <v>0</v>
      </c>
      <c r="BP564">
        <v>0</v>
      </c>
      <c r="BQ564">
        <v>6.077330023590169E-4</v>
      </c>
    </row>
    <row r="565" spans="43:69">
      <c r="AQ565">
        <v>0.2397727966308594</v>
      </c>
      <c r="AR565">
        <v>0.19137218424687771</v>
      </c>
      <c r="AS565" s="24">
        <f t="shared" si="38"/>
        <v>4.7247973647047081E-2</v>
      </c>
      <c r="AT565">
        <f t="shared" si="39"/>
        <v>4.8400612383981689E-2</v>
      </c>
      <c r="AU565">
        <f t="shared" si="40"/>
        <v>0</v>
      </c>
      <c r="BM565" s="59">
        <v>19.13721842468777</v>
      </c>
      <c r="BN565" s="59">
        <f t="shared" si="41"/>
        <v>19.14</v>
      </c>
      <c r="BP565">
        <v>23.977279663085941</v>
      </c>
      <c r="BQ565">
        <v>19.13721842468777</v>
      </c>
    </row>
    <row r="566" spans="43:69">
      <c r="AQ566">
        <v>0.49147796630859381</v>
      </c>
      <c r="AR566">
        <v>0.4811897091625057</v>
      </c>
      <c r="AS566" s="24">
        <f t="shared" si="38"/>
        <v>1.0235514061644881E-2</v>
      </c>
      <c r="AT566">
        <f t="shared" si="39"/>
        <v>1.0288257146088109E-2</v>
      </c>
      <c r="AU566">
        <f t="shared" si="40"/>
        <v>1</v>
      </c>
      <c r="BM566" s="59">
        <v>48.118970916250568</v>
      </c>
      <c r="BN566" s="59">
        <f t="shared" si="41"/>
        <v>48.12</v>
      </c>
      <c r="BP566">
        <v>49.147796630859382</v>
      </c>
      <c r="BQ566">
        <v>48.118970916250568</v>
      </c>
    </row>
    <row r="567" spans="43:69">
      <c r="AQ567">
        <v>0</v>
      </c>
      <c r="AR567">
        <v>6.0773300236084877E-6</v>
      </c>
      <c r="AS567" s="24">
        <f t="shared" si="38"/>
        <v>6.0773484906739839E-6</v>
      </c>
      <c r="AT567">
        <f t="shared" si="39"/>
        <v>6.0773300236084877E-6</v>
      </c>
      <c r="AU567">
        <f t="shared" si="40"/>
        <v>0</v>
      </c>
      <c r="BM567" s="59">
        <v>6.0773300236084877E-4</v>
      </c>
      <c r="BN567" s="59">
        <f t="shared" si="41"/>
        <v>0</v>
      </c>
      <c r="BP567">
        <v>0</v>
      </c>
      <c r="BQ567">
        <v>6.0773300236084877E-4</v>
      </c>
    </row>
    <row r="568" spans="43:69">
      <c r="AQ568">
        <v>2.2487640380859379E-3</v>
      </c>
      <c r="AR568">
        <v>9.6950946694464891E-3</v>
      </c>
      <c r="AS568" s="24">
        <f t="shared" si="38"/>
        <v>7.4741234934148134E-3</v>
      </c>
      <c r="AT568">
        <f t="shared" si="39"/>
        <v>7.4463306313605516E-3</v>
      </c>
      <c r="AU568">
        <f t="shared" si="40"/>
        <v>0</v>
      </c>
      <c r="BM568" s="59">
        <v>0.9695094669446489</v>
      </c>
      <c r="BN568" s="59">
        <f t="shared" si="41"/>
        <v>0.97</v>
      </c>
      <c r="BP568">
        <v>0.22487640380859381</v>
      </c>
      <c r="BQ568">
        <v>0.9695094669446489</v>
      </c>
    </row>
    <row r="569" spans="43:69">
      <c r="AQ569">
        <v>5.57403564453125E-2</v>
      </c>
      <c r="AR569">
        <v>4.8075037143579573E-2</v>
      </c>
      <c r="AS569" s="24">
        <f t="shared" si="38"/>
        <v>7.6360156634520514E-3</v>
      </c>
      <c r="AT569">
        <f t="shared" si="39"/>
        <v>7.6653193017329271E-3</v>
      </c>
      <c r="AU569">
        <f t="shared" si="40"/>
        <v>1</v>
      </c>
      <c r="BM569" s="59">
        <v>4.8075037143579564</v>
      </c>
      <c r="BN569" s="59">
        <f t="shared" si="41"/>
        <v>4.8099999999999996</v>
      </c>
      <c r="BP569">
        <v>5.57403564453125</v>
      </c>
      <c r="BQ569">
        <v>4.8075037143579564</v>
      </c>
    </row>
    <row r="570" spans="43:69">
      <c r="AQ570">
        <v>0</v>
      </c>
      <c r="AR570">
        <v>6.0773300236318023E-6</v>
      </c>
      <c r="AS570" s="24">
        <f t="shared" si="38"/>
        <v>6.0773484906739839E-6</v>
      </c>
      <c r="AT570">
        <f t="shared" si="39"/>
        <v>6.0773300236318023E-6</v>
      </c>
      <c r="AU570">
        <f t="shared" si="40"/>
        <v>0</v>
      </c>
      <c r="BM570" s="59">
        <v>6.0773300236318024E-4</v>
      </c>
      <c r="BN570" s="59">
        <f t="shared" si="41"/>
        <v>0</v>
      </c>
      <c r="BP570">
        <v>0</v>
      </c>
      <c r="BQ570">
        <v>6.0773300236318024E-4</v>
      </c>
    </row>
    <row r="571" spans="43:69">
      <c r="AQ571">
        <v>0</v>
      </c>
      <c r="AR571">
        <v>6.0773300236162592E-6</v>
      </c>
      <c r="AS571" s="24">
        <f t="shared" si="38"/>
        <v>6.0773484906739839E-6</v>
      </c>
      <c r="AT571">
        <f t="shared" si="39"/>
        <v>6.0773300236162592E-6</v>
      </c>
      <c r="AU571">
        <f t="shared" si="40"/>
        <v>0</v>
      </c>
      <c r="BM571" s="59">
        <v>6.0773300236162593E-4</v>
      </c>
      <c r="BN571" s="59">
        <f t="shared" si="41"/>
        <v>0</v>
      </c>
      <c r="BP571">
        <v>0</v>
      </c>
      <c r="BQ571">
        <v>6.0773300236162593E-4</v>
      </c>
    </row>
    <row r="572" spans="43:69">
      <c r="AQ572">
        <v>0.47240638732910162</v>
      </c>
      <c r="AR572">
        <v>0.45122983256256932</v>
      </c>
      <c r="AS572" s="24">
        <f t="shared" si="38"/>
        <v>2.0953905945208202E-2</v>
      </c>
      <c r="AT572">
        <f t="shared" si="39"/>
        <v>2.1176554766532296E-2</v>
      </c>
      <c r="AU572">
        <f t="shared" si="40"/>
        <v>1</v>
      </c>
      <c r="BM572" s="59">
        <v>45.12298325625693</v>
      </c>
      <c r="BN572" s="59">
        <f t="shared" si="41"/>
        <v>45.12</v>
      </c>
      <c r="BP572">
        <v>47.240638732910163</v>
      </c>
      <c r="BQ572">
        <v>45.12298325625693</v>
      </c>
    </row>
    <row r="573" spans="43:69">
      <c r="AQ573">
        <v>7.1443557739257813E-2</v>
      </c>
      <c r="AR573">
        <v>5.8701051082740652E-2</v>
      </c>
      <c r="AS573" s="24">
        <f t="shared" si="38"/>
        <v>1.2661664659446386E-2</v>
      </c>
      <c r="AT573">
        <f t="shared" si="39"/>
        <v>1.2742506656517161E-2</v>
      </c>
      <c r="AU573">
        <f t="shared" si="40"/>
        <v>1</v>
      </c>
      <c r="BM573" s="59">
        <v>5.870105108274065</v>
      </c>
      <c r="BN573" s="59">
        <f t="shared" si="41"/>
        <v>5.87</v>
      </c>
      <c r="BP573">
        <v>7.1443557739257813</v>
      </c>
      <c r="BQ573">
        <v>5.870105108274065</v>
      </c>
    </row>
    <row r="574" spans="43:69">
      <c r="AQ574">
        <v>0</v>
      </c>
      <c r="AR574">
        <v>6.0773300235796217E-6</v>
      </c>
      <c r="AS574" s="24">
        <f t="shared" si="38"/>
        <v>6.0773484906739839E-6</v>
      </c>
      <c r="AT574">
        <f t="shared" si="39"/>
        <v>6.0773300235796217E-6</v>
      </c>
      <c r="AU574">
        <f t="shared" si="40"/>
        <v>0</v>
      </c>
      <c r="BM574" s="59">
        <v>6.0773300235796219E-4</v>
      </c>
      <c r="BN574" s="59">
        <f t="shared" si="41"/>
        <v>0</v>
      </c>
      <c r="BP574">
        <v>0</v>
      </c>
      <c r="BQ574">
        <v>6.0773300235796219E-4</v>
      </c>
    </row>
    <row r="575" spans="43:69">
      <c r="AQ575">
        <v>0.33496475219726563</v>
      </c>
      <c r="AR575">
        <v>0.33379774292632258</v>
      </c>
      <c r="AS575" s="24">
        <f t="shared" si="38"/>
        <v>1.1663285804402812E-3</v>
      </c>
      <c r="AT575">
        <f t="shared" si="39"/>
        <v>1.1670092709430424E-3</v>
      </c>
      <c r="AU575">
        <f t="shared" si="40"/>
        <v>1</v>
      </c>
      <c r="BM575" s="59">
        <v>33.379774292632263</v>
      </c>
      <c r="BN575" s="59">
        <f t="shared" si="41"/>
        <v>33.380000000000003</v>
      </c>
      <c r="BP575">
        <v>33.496475219726563</v>
      </c>
      <c r="BQ575">
        <v>33.379774292632263</v>
      </c>
    </row>
    <row r="576" spans="43:69">
      <c r="AQ576">
        <v>0</v>
      </c>
      <c r="AR576">
        <v>6.0773300235984961E-6</v>
      </c>
      <c r="AS576" s="24">
        <f t="shared" si="38"/>
        <v>6.0773484906739839E-6</v>
      </c>
      <c r="AT576">
        <f t="shared" si="39"/>
        <v>6.0773300235984961E-6</v>
      </c>
      <c r="AU576">
        <f t="shared" si="40"/>
        <v>0</v>
      </c>
      <c r="BM576" s="59">
        <v>6.0773300235984957E-4</v>
      </c>
      <c r="BN576" s="59">
        <f t="shared" si="41"/>
        <v>0</v>
      </c>
      <c r="BP576">
        <v>0</v>
      </c>
      <c r="BQ576">
        <v>6.0773300235984957E-4</v>
      </c>
    </row>
    <row r="577" spans="43:69">
      <c r="AQ577">
        <v>0.29602813720703119</v>
      </c>
      <c r="AR577">
        <v>0.28312316433422069</v>
      </c>
      <c r="AS577" s="24">
        <f t="shared" si="38"/>
        <v>1.2822060753164518E-2</v>
      </c>
      <c r="AT577">
        <f t="shared" si="39"/>
        <v>1.2904972872810505E-2</v>
      </c>
      <c r="AU577">
        <f t="shared" si="40"/>
        <v>1</v>
      </c>
      <c r="BM577" s="59">
        <v>28.312316433422069</v>
      </c>
      <c r="BN577" s="59">
        <f t="shared" si="41"/>
        <v>28.31</v>
      </c>
      <c r="BP577">
        <v>29.602813720703121</v>
      </c>
      <c r="BQ577">
        <v>28.312316433422069</v>
      </c>
    </row>
    <row r="578" spans="43:69">
      <c r="AQ578">
        <v>0</v>
      </c>
      <c r="AR578">
        <v>6.0773300236037003E-6</v>
      </c>
      <c r="AS578" s="24">
        <f t="shared" si="38"/>
        <v>6.0773484906739839E-6</v>
      </c>
      <c r="AT578">
        <f t="shared" si="39"/>
        <v>6.0773300236037003E-6</v>
      </c>
      <c r="AU578">
        <f t="shared" si="40"/>
        <v>0</v>
      </c>
      <c r="BM578" s="59">
        <v>6.0773300236036999E-4</v>
      </c>
      <c r="BN578" s="59">
        <f t="shared" si="41"/>
        <v>0</v>
      </c>
      <c r="BP578">
        <v>0</v>
      </c>
      <c r="BQ578">
        <v>6.0773300236036999E-4</v>
      </c>
    </row>
    <row r="579" spans="43:69">
      <c r="AQ579">
        <v>0</v>
      </c>
      <c r="AR579">
        <v>6.0773300236023806E-6</v>
      </c>
      <c r="AS579" s="24">
        <f t="shared" si="38"/>
        <v>6.0773484906739839E-6</v>
      </c>
      <c r="AT579">
        <f t="shared" si="39"/>
        <v>6.0773300236023806E-6</v>
      </c>
      <c r="AU579">
        <f t="shared" si="40"/>
        <v>0</v>
      </c>
      <c r="BM579" s="59">
        <v>6.0773300236023815E-4</v>
      </c>
      <c r="BN579" s="59">
        <f t="shared" si="41"/>
        <v>0</v>
      </c>
      <c r="BP579">
        <v>0</v>
      </c>
      <c r="BQ579">
        <v>6.0773300236023815E-4</v>
      </c>
    </row>
    <row r="580" spans="43:69">
      <c r="AQ580">
        <v>1.4019012451171879E-3</v>
      </c>
      <c r="AR580">
        <v>1.018384150330376E-3</v>
      </c>
      <c r="AS580" s="24">
        <f t="shared" si="38"/>
        <v>3.8344356150649399E-4</v>
      </c>
      <c r="AT580">
        <f t="shared" si="39"/>
        <v>3.8351709478681197E-4</v>
      </c>
      <c r="AU580">
        <f t="shared" si="40"/>
        <v>0</v>
      </c>
      <c r="BM580" s="59">
        <v>0.1018384150330376</v>
      </c>
      <c r="BN580" s="59">
        <f t="shared" si="41"/>
        <v>0.1</v>
      </c>
      <c r="BP580">
        <v>0.14019012451171881</v>
      </c>
      <c r="BQ580">
        <v>0.1018384150330376</v>
      </c>
    </row>
    <row r="581" spans="43:69">
      <c r="AQ581">
        <v>0</v>
      </c>
      <c r="AR581">
        <v>6.0773299036460354E-6</v>
      </c>
      <c r="AS581" s="24">
        <f t="shared" si="38"/>
        <v>6.0773483705478526E-6</v>
      </c>
      <c r="AT581">
        <f t="shared" si="39"/>
        <v>6.0773299036460354E-6</v>
      </c>
      <c r="AU581">
        <f t="shared" si="40"/>
        <v>0</v>
      </c>
      <c r="BM581" s="59">
        <v>6.0773299036460352E-4</v>
      </c>
      <c r="BN581" s="59">
        <f t="shared" si="41"/>
        <v>0</v>
      </c>
      <c r="BP581">
        <v>0</v>
      </c>
      <c r="BQ581">
        <v>6.0773299036460352E-4</v>
      </c>
    </row>
    <row r="582" spans="43:69">
      <c r="AQ582">
        <v>0</v>
      </c>
      <c r="AR582">
        <v>6.0773416449319278E-6</v>
      </c>
      <c r="AS582" s="24">
        <f t="shared" si="38"/>
        <v>6.0773601120445164E-6</v>
      </c>
      <c r="AT582">
        <f t="shared" si="39"/>
        <v>6.0773416449319278E-6</v>
      </c>
      <c r="AU582">
        <f t="shared" si="40"/>
        <v>0</v>
      </c>
      <c r="BM582" s="59">
        <v>6.077341644931928E-4</v>
      </c>
      <c r="BN582" s="59">
        <f t="shared" si="41"/>
        <v>0</v>
      </c>
      <c r="BP582">
        <v>0</v>
      </c>
      <c r="BQ582">
        <v>6.077341644931928E-4</v>
      </c>
    </row>
    <row r="583" spans="43:69">
      <c r="AQ583">
        <v>0</v>
      </c>
      <c r="AR583">
        <v>6.0773300236223646E-6</v>
      </c>
      <c r="AS583" s="24">
        <f t="shared" si="38"/>
        <v>6.0773484906739839E-6</v>
      </c>
      <c r="AT583">
        <f t="shared" si="39"/>
        <v>6.0773300236223646E-6</v>
      </c>
      <c r="AU583">
        <f t="shared" si="40"/>
        <v>0</v>
      </c>
      <c r="BM583" s="59">
        <v>6.0773300236223655E-4</v>
      </c>
      <c r="BN583" s="59">
        <f t="shared" si="41"/>
        <v>0</v>
      </c>
      <c r="BP583">
        <v>0</v>
      </c>
      <c r="BQ583">
        <v>6.0773300236223655E-4</v>
      </c>
    </row>
    <row r="584" spans="43:69">
      <c r="AQ584">
        <v>7.2479248046875E-5</v>
      </c>
      <c r="AR584">
        <v>6.0773300236038392E-6</v>
      </c>
      <c r="AS584" s="24">
        <f t="shared" si="38"/>
        <v>6.6399713464690972E-5</v>
      </c>
      <c r="AT584">
        <f t="shared" si="39"/>
        <v>6.6401918023271161E-5</v>
      </c>
      <c r="AU584">
        <f t="shared" si="40"/>
        <v>0</v>
      </c>
      <c r="BM584" s="59">
        <v>6.0773300236038386E-4</v>
      </c>
      <c r="BN584" s="59">
        <f t="shared" si="41"/>
        <v>0</v>
      </c>
      <c r="BP584">
        <v>7.2479248046875E-3</v>
      </c>
      <c r="BQ584">
        <v>6.0773300236038386E-4</v>
      </c>
    </row>
    <row r="585" spans="43:69">
      <c r="AQ585">
        <v>1.3879776000976561E-2</v>
      </c>
      <c r="AR585">
        <v>1.5097716712846499E-2</v>
      </c>
      <c r="AS585" s="24">
        <f t="shared" ref="AS585:AS648" si="42">(ABS(EXP(AQ585) - EXP(AR585)) / ABS(EXP(AQ585)))</f>
        <v>1.2186827028619518E-3</v>
      </c>
      <c r="AT585">
        <f t="shared" ref="AT585:AT648" si="43">ABS(AQ585-AR585)</f>
        <v>1.2179407118699387E-3</v>
      </c>
      <c r="AU585">
        <f t="shared" ref="AU585:AU648" si="44">IF(AND(AR585 &lt;= 1.2*AQ585, AR585 &gt;= 0.8*AQ585), 1, 0)</f>
        <v>1</v>
      </c>
      <c r="BM585" s="59">
        <v>1.5097716712846501</v>
      </c>
      <c r="BN585" s="59">
        <f t="shared" ref="BN585:BN648" si="45">ROUND(BM585,2)</f>
        <v>1.51</v>
      </c>
      <c r="BP585">
        <v>1.387977600097656</v>
      </c>
      <c r="BQ585">
        <v>1.5097716712846501</v>
      </c>
    </row>
    <row r="586" spans="43:69">
      <c r="AQ586">
        <v>6.2694549560546884E-3</v>
      </c>
      <c r="AR586">
        <v>4.3259314864269797E-4</v>
      </c>
      <c r="AS586" s="24">
        <f t="shared" si="42"/>
        <v>5.8198604238577983E-3</v>
      </c>
      <c r="AT586">
        <f t="shared" si="43"/>
        <v>5.8368618074119902E-3</v>
      </c>
      <c r="AU586">
        <f t="shared" si="44"/>
        <v>0</v>
      </c>
      <c r="BM586" s="59">
        <v>4.3259314864269802E-2</v>
      </c>
      <c r="BN586" s="59">
        <f t="shared" si="45"/>
        <v>0.04</v>
      </c>
      <c r="BP586">
        <v>0.62694549560546875</v>
      </c>
      <c r="BQ586">
        <v>4.3259314864269802E-2</v>
      </c>
    </row>
    <row r="587" spans="43:69">
      <c r="AQ587">
        <v>1.5972137451171878E-2</v>
      </c>
      <c r="AR587">
        <v>1.8092013923895651E-2</v>
      </c>
      <c r="AS587" s="24">
        <f t="shared" si="42"/>
        <v>2.1221249994390033E-3</v>
      </c>
      <c r="AT587">
        <f t="shared" si="43"/>
        <v>2.119876472723773E-3</v>
      </c>
      <c r="AU587">
        <f t="shared" si="44"/>
        <v>1</v>
      </c>
      <c r="BM587" s="59">
        <v>1.8092013923895649</v>
      </c>
      <c r="BN587" s="59">
        <f t="shared" si="45"/>
        <v>1.81</v>
      </c>
      <c r="BP587">
        <v>1.5972137451171879</v>
      </c>
      <c r="BQ587">
        <v>1.8092013923895649</v>
      </c>
    </row>
    <row r="588" spans="43:69">
      <c r="AQ588">
        <v>5.1174163818359384E-3</v>
      </c>
      <c r="AR588">
        <v>4.3468546882069617E-3</v>
      </c>
      <c r="AS588" s="24">
        <f t="shared" si="42"/>
        <v>7.7026488720777144E-4</v>
      </c>
      <c r="AT588">
        <f t="shared" si="43"/>
        <v>7.7056169362897664E-4</v>
      </c>
      <c r="AU588">
        <f t="shared" si="44"/>
        <v>1</v>
      </c>
      <c r="BM588" s="59">
        <v>0.4346854688206962</v>
      </c>
      <c r="BN588" s="59">
        <f t="shared" si="45"/>
        <v>0.43</v>
      </c>
      <c r="BP588">
        <v>0.51174163818359375</v>
      </c>
      <c r="BQ588">
        <v>0.4346854688206962</v>
      </c>
    </row>
    <row r="589" spans="43:69">
      <c r="AQ589">
        <v>0.3354034423828125</v>
      </c>
      <c r="AR589">
        <v>0.29966656911171402</v>
      </c>
      <c r="AS589" s="24">
        <f t="shared" si="42"/>
        <v>3.5105850475195828E-2</v>
      </c>
      <c r="AT589">
        <f t="shared" si="43"/>
        <v>3.5736873271098479E-2</v>
      </c>
      <c r="AU589">
        <f t="shared" si="44"/>
        <v>1</v>
      </c>
      <c r="BM589" s="59">
        <v>29.966656911171398</v>
      </c>
      <c r="BN589" s="59">
        <f t="shared" si="45"/>
        <v>29.97</v>
      </c>
      <c r="BP589">
        <v>33.54034423828125</v>
      </c>
      <c r="BQ589">
        <v>29.966656911171398</v>
      </c>
    </row>
    <row r="590" spans="43:69">
      <c r="AQ590">
        <v>2.2373199462890621E-3</v>
      </c>
      <c r="AR590">
        <v>7.7987963899975042E-6</v>
      </c>
      <c r="AS590" s="24">
        <f t="shared" si="42"/>
        <v>2.2270376136617337E-3</v>
      </c>
      <c r="AT590">
        <f t="shared" si="43"/>
        <v>2.2295211498990644E-3</v>
      </c>
      <c r="AU590">
        <f t="shared" si="44"/>
        <v>0</v>
      </c>
      <c r="BM590" s="59">
        <v>7.7987963899975039E-4</v>
      </c>
      <c r="BN590" s="59">
        <f t="shared" si="45"/>
        <v>0</v>
      </c>
      <c r="BP590">
        <v>0.22373199462890619</v>
      </c>
      <c r="BQ590">
        <v>7.7987963899975039E-4</v>
      </c>
    </row>
    <row r="591" spans="43:69">
      <c r="AQ591">
        <v>0.49822044372558588</v>
      </c>
      <c r="AR591">
        <v>0.49795580907975889</v>
      </c>
      <c r="AS591" s="24">
        <f t="shared" si="42"/>
        <v>2.6459963316780992E-4</v>
      </c>
      <c r="AT591">
        <f t="shared" si="43"/>
        <v>2.6463464582698881E-4</v>
      </c>
      <c r="AU591">
        <f t="shared" si="44"/>
        <v>1</v>
      </c>
      <c r="BM591" s="59">
        <v>49.795580907975904</v>
      </c>
      <c r="BN591" s="59">
        <f t="shared" si="45"/>
        <v>49.8</v>
      </c>
      <c r="BP591">
        <v>49.822044372558587</v>
      </c>
      <c r="BQ591">
        <v>49.795580907975904</v>
      </c>
    </row>
    <row r="592" spans="43:69">
      <c r="AQ592">
        <v>3.0910491943359378E-2</v>
      </c>
      <c r="AR592">
        <v>3.9977084304016051E-2</v>
      </c>
      <c r="AS592" s="24">
        <f t="shared" si="42"/>
        <v>9.1078184082365489E-3</v>
      </c>
      <c r="AT592">
        <f t="shared" si="43"/>
        <v>9.066592360656673E-3</v>
      </c>
      <c r="AU592">
        <f t="shared" si="44"/>
        <v>0</v>
      </c>
      <c r="BM592" s="59">
        <v>3.9977084304016048</v>
      </c>
      <c r="BN592" s="59">
        <f t="shared" si="45"/>
        <v>4</v>
      </c>
      <c r="BP592">
        <v>3.0910491943359379</v>
      </c>
      <c r="BQ592">
        <v>3.9977084304016048</v>
      </c>
    </row>
    <row r="593" spans="43:69">
      <c r="AQ593">
        <v>0.42745780944824219</v>
      </c>
      <c r="AR593">
        <v>0.42885046821388872</v>
      </c>
      <c r="AS593" s="24">
        <f t="shared" si="42"/>
        <v>1.393628965198634E-3</v>
      </c>
      <c r="AT593">
        <f t="shared" si="43"/>
        <v>1.3926587656465372E-3</v>
      </c>
      <c r="AU593">
        <f t="shared" si="44"/>
        <v>1</v>
      </c>
      <c r="BM593" s="59">
        <v>42.885046821388869</v>
      </c>
      <c r="BN593" s="59">
        <f t="shared" si="45"/>
        <v>42.89</v>
      </c>
      <c r="BP593">
        <v>42.745780944824219</v>
      </c>
      <c r="BQ593">
        <v>42.885046821388869</v>
      </c>
    </row>
    <row r="594" spans="43:69">
      <c r="AQ594">
        <v>0</v>
      </c>
      <c r="AR594">
        <v>6.0773300236107086E-6</v>
      </c>
      <c r="AS594" s="24">
        <f t="shared" si="42"/>
        <v>6.0773484906739839E-6</v>
      </c>
      <c r="AT594">
        <f t="shared" si="43"/>
        <v>6.0773300236107086E-6</v>
      </c>
      <c r="AU594">
        <f t="shared" si="44"/>
        <v>0</v>
      </c>
      <c r="BM594" s="59">
        <v>6.0773300236107082E-4</v>
      </c>
      <c r="BN594" s="59">
        <f t="shared" si="45"/>
        <v>0</v>
      </c>
      <c r="BP594">
        <v>0</v>
      </c>
      <c r="BQ594">
        <v>6.0773300236107082E-4</v>
      </c>
    </row>
    <row r="595" spans="43:69">
      <c r="AQ595">
        <v>5.7220458984375E-6</v>
      </c>
      <c r="AR595">
        <v>6.0773300236245864E-6</v>
      </c>
      <c r="AS595" s="24">
        <f t="shared" si="42"/>
        <v>3.5528418837360277E-7</v>
      </c>
      <c r="AT595">
        <f t="shared" si="43"/>
        <v>3.5528412518708641E-7</v>
      </c>
      <c r="AU595">
        <f t="shared" si="44"/>
        <v>1</v>
      </c>
      <c r="BM595" s="59">
        <v>6.0773300236245859E-4</v>
      </c>
      <c r="BN595" s="59">
        <f t="shared" si="45"/>
        <v>0</v>
      </c>
      <c r="BP595">
        <v>5.7220458984375E-4</v>
      </c>
      <c r="BQ595">
        <v>6.0773300236245859E-4</v>
      </c>
    </row>
    <row r="596" spans="43:69">
      <c r="AQ596">
        <v>5.3483963012695313E-2</v>
      </c>
      <c r="AR596">
        <v>6.3326880963171975E-2</v>
      </c>
      <c r="AS596" s="24">
        <f t="shared" si="42"/>
        <v>9.8915187945264795E-3</v>
      </c>
      <c r="AT596">
        <f t="shared" si="43"/>
        <v>9.8429179504766623E-3</v>
      </c>
      <c r="AU596">
        <f t="shared" si="44"/>
        <v>1</v>
      </c>
      <c r="BM596" s="59">
        <v>6.332688096317197</v>
      </c>
      <c r="BN596" s="59">
        <f t="shared" si="45"/>
        <v>6.33</v>
      </c>
      <c r="BP596">
        <v>5.3483963012695313</v>
      </c>
      <c r="BQ596">
        <v>6.332688096317197</v>
      </c>
    </row>
    <row r="597" spans="43:69">
      <c r="AQ597">
        <v>0</v>
      </c>
      <c r="AR597">
        <v>6.0773416449290436E-6</v>
      </c>
      <c r="AS597" s="24">
        <f t="shared" si="42"/>
        <v>6.0773601120445164E-6</v>
      </c>
      <c r="AT597">
        <f t="shared" si="43"/>
        <v>6.0773416449290436E-6</v>
      </c>
      <c r="AU597">
        <f t="shared" si="44"/>
        <v>0</v>
      </c>
      <c r="BM597" s="59">
        <v>6.077341644929044E-4</v>
      </c>
      <c r="BN597" s="59">
        <f t="shared" si="45"/>
        <v>0</v>
      </c>
      <c r="BP597">
        <v>0</v>
      </c>
      <c r="BQ597">
        <v>6.077341644929044E-4</v>
      </c>
    </row>
    <row r="598" spans="43:69">
      <c r="AQ598">
        <v>0</v>
      </c>
      <c r="AR598">
        <v>6.0773306416760432E-6</v>
      </c>
      <c r="AS598" s="24">
        <f t="shared" si="42"/>
        <v>6.0773491086241194E-6</v>
      </c>
      <c r="AT598">
        <f t="shared" si="43"/>
        <v>6.0773306416760432E-6</v>
      </c>
      <c r="AU598">
        <f t="shared" si="44"/>
        <v>0</v>
      </c>
      <c r="BM598" s="59">
        <v>6.0773306416760434E-4</v>
      </c>
      <c r="BN598" s="59">
        <f t="shared" si="45"/>
        <v>0</v>
      </c>
      <c r="BP598">
        <v>0</v>
      </c>
      <c r="BQ598">
        <v>6.0773306416760434E-4</v>
      </c>
    </row>
    <row r="599" spans="43:69">
      <c r="AQ599">
        <v>1.873016357421875E-3</v>
      </c>
      <c r="AR599">
        <v>2.0124471809941191E-3</v>
      </c>
      <c r="AS599" s="24">
        <f t="shared" si="42"/>
        <v>1.3944054450136086E-4</v>
      </c>
      <c r="AT599">
        <f t="shared" si="43"/>
        <v>1.3943082357224411E-4</v>
      </c>
      <c r="AU599">
        <f t="shared" si="44"/>
        <v>1</v>
      </c>
      <c r="BM599" s="59">
        <v>0.20124471809941191</v>
      </c>
      <c r="BN599" s="59">
        <f t="shared" si="45"/>
        <v>0.2</v>
      </c>
      <c r="BP599">
        <v>0.1873016357421875</v>
      </c>
      <c r="BQ599">
        <v>0.20124471809941191</v>
      </c>
    </row>
    <row r="600" spans="43:69">
      <c r="AQ600">
        <v>4.650115966796875E-2</v>
      </c>
      <c r="AR600">
        <v>4.8075037143579573E-2</v>
      </c>
      <c r="AS600" s="24">
        <f t="shared" si="42"/>
        <v>1.5751166707935387E-3</v>
      </c>
      <c r="AT600">
        <f t="shared" si="43"/>
        <v>1.5738774756108229E-3</v>
      </c>
      <c r="AU600">
        <f t="shared" si="44"/>
        <v>1</v>
      </c>
      <c r="BM600" s="59">
        <v>4.8075037143579564</v>
      </c>
      <c r="BN600" s="59">
        <f t="shared" si="45"/>
        <v>4.8099999999999996</v>
      </c>
      <c r="BP600">
        <v>4.650115966796875</v>
      </c>
      <c r="BQ600">
        <v>4.8075037143579564</v>
      </c>
    </row>
    <row r="601" spans="43:69">
      <c r="AQ601">
        <v>5.385589599609375E-2</v>
      </c>
      <c r="AR601">
        <v>5.0920573091914181E-2</v>
      </c>
      <c r="AS601" s="24">
        <f t="shared" si="42"/>
        <v>2.9310190559949717E-3</v>
      </c>
      <c r="AT601">
        <f t="shared" si="43"/>
        <v>2.9353229041795686E-3</v>
      </c>
      <c r="AU601">
        <f t="shared" si="44"/>
        <v>1</v>
      </c>
      <c r="BM601" s="59">
        <v>5.0920573091914179</v>
      </c>
      <c r="BN601" s="59">
        <f t="shared" si="45"/>
        <v>5.09</v>
      </c>
      <c r="BP601">
        <v>5.385589599609375</v>
      </c>
      <c r="BQ601">
        <v>5.0920573091914179</v>
      </c>
    </row>
    <row r="602" spans="43:69">
      <c r="AQ602">
        <v>0.47879409790039063</v>
      </c>
      <c r="AR602">
        <v>0.4819831239770454</v>
      </c>
      <c r="AS602" s="24">
        <f t="shared" si="42"/>
        <v>3.1941164299650084E-3</v>
      </c>
      <c r="AT602">
        <f t="shared" si="43"/>
        <v>3.1890260766547773E-3</v>
      </c>
      <c r="AU602">
        <f t="shared" si="44"/>
        <v>1</v>
      </c>
      <c r="BM602" s="59">
        <v>48.198312397704541</v>
      </c>
      <c r="BN602" s="59">
        <f t="shared" si="45"/>
        <v>48.2</v>
      </c>
      <c r="BP602">
        <v>47.879409790039063</v>
      </c>
      <c r="BQ602">
        <v>48.198312397704541</v>
      </c>
    </row>
    <row r="603" spans="43:69">
      <c r="AQ603">
        <v>0.34146499633789063</v>
      </c>
      <c r="AR603">
        <v>0.354776895360425</v>
      </c>
      <c r="AS603" s="24">
        <f t="shared" si="42"/>
        <v>1.3400896821761194E-2</v>
      </c>
      <c r="AT603">
        <f t="shared" si="43"/>
        <v>1.3311899022534379E-2</v>
      </c>
      <c r="AU603">
        <f t="shared" si="44"/>
        <v>1</v>
      </c>
      <c r="BM603" s="59">
        <v>35.477689536042497</v>
      </c>
      <c r="BN603" s="59">
        <f t="shared" si="45"/>
        <v>35.479999999999997</v>
      </c>
      <c r="BP603">
        <v>34.146499633789063</v>
      </c>
      <c r="BQ603">
        <v>35.477689536042497</v>
      </c>
    </row>
    <row r="604" spans="43:69">
      <c r="AQ604">
        <v>0.12611961364746091</v>
      </c>
      <c r="AR604">
        <v>0.1390387349021715</v>
      </c>
      <c r="AS604" s="24">
        <f t="shared" si="42"/>
        <v>1.300293364025846E-2</v>
      </c>
      <c r="AT604">
        <f t="shared" si="43"/>
        <v>1.2919121254710592E-2</v>
      </c>
      <c r="AU604">
        <f t="shared" si="44"/>
        <v>1</v>
      </c>
      <c r="BM604" s="59">
        <v>13.903873490217149</v>
      </c>
      <c r="BN604" s="59">
        <f t="shared" si="45"/>
        <v>13.9</v>
      </c>
      <c r="BP604">
        <v>12.61196136474609</v>
      </c>
      <c r="BQ604">
        <v>13.903873490217149</v>
      </c>
    </row>
    <row r="605" spans="43:69">
      <c r="AQ605">
        <v>1.33514404296875E-5</v>
      </c>
      <c r="AR605">
        <v>3.4685265161016127E-5</v>
      </c>
      <c r="AS605" s="24">
        <f t="shared" si="42"/>
        <v>2.1334052298902394E-5</v>
      </c>
      <c r="AT605">
        <f t="shared" si="43"/>
        <v>2.1333824731328627E-5</v>
      </c>
      <c r="AU605">
        <f t="shared" si="44"/>
        <v>0</v>
      </c>
      <c r="BM605" s="59">
        <v>3.4685265161016128E-3</v>
      </c>
      <c r="BN605" s="59">
        <f t="shared" si="45"/>
        <v>0</v>
      </c>
      <c r="BP605">
        <v>1.33514404296875E-3</v>
      </c>
      <c r="BQ605">
        <v>3.4685265161016128E-3</v>
      </c>
    </row>
    <row r="606" spans="43:69">
      <c r="AQ606">
        <v>0.49851608276367188</v>
      </c>
      <c r="AR606">
        <v>0.50012796494083167</v>
      </c>
      <c r="AS606" s="24">
        <f t="shared" si="42"/>
        <v>1.6131819575068073E-3</v>
      </c>
      <c r="AT606">
        <f t="shared" si="43"/>
        <v>1.6118821771597958E-3</v>
      </c>
      <c r="AU606">
        <f t="shared" si="44"/>
        <v>1</v>
      </c>
      <c r="BM606" s="59">
        <v>50.012796494083169</v>
      </c>
      <c r="BN606" s="59">
        <f t="shared" si="45"/>
        <v>50.01</v>
      </c>
      <c r="BP606">
        <v>49.851608276367188</v>
      </c>
      <c r="BQ606">
        <v>50.012796494083169</v>
      </c>
    </row>
    <row r="607" spans="43:69">
      <c r="AQ607">
        <v>0</v>
      </c>
      <c r="AR607">
        <v>6.0773300235829531E-6</v>
      </c>
      <c r="AS607" s="24">
        <f t="shared" si="42"/>
        <v>6.0773484906739839E-6</v>
      </c>
      <c r="AT607">
        <f t="shared" si="43"/>
        <v>6.0773300235829531E-6</v>
      </c>
      <c r="AU607">
        <f t="shared" si="44"/>
        <v>0</v>
      </c>
      <c r="BM607" s="59">
        <v>6.0773300235829526E-4</v>
      </c>
      <c r="BN607" s="59">
        <f t="shared" si="45"/>
        <v>0</v>
      </c>
      <c r="BP607">
        <v>0</v>
      </c>
      <c r="BQ607">
        <v>6.0773300235829526E-4</v>
      </c>
    </row>
    <row r="608" spans="43:69">
      <c r="AQ608">
        <v>0</v>
      </c>
      <c r="AR608">
        <v>6.0773300235946099E-6</v>
      </c>
      <c r="AS608" s="24">
        <f t="shared" si="42"/>
        <v>6.0773484906739839E-6</v>
      </c>
      <c r="AT608">
        <f t="shared" si="43"/>
        <v>6.0773300235946099E-6</v>
      </c>
      <c r="AU608">
        <f t="shared" si="44"/>
        <v>0</v>
      </c>
      <c r="BM608" s="59">
        <v>6.0773300235946099E-4</v>
      </c>
      <c r="BN608" s="59">
        <f t="shared" si="45"/>
        <v>0</v>
      </c>
      <c r="BP608">
        <v>0</v>
      </c>
      <c r="BQ608">
        <v>6.0773300235946099E-4</v>
      </c>
    </row>
    <row r="609" spans="43:69">
      <c r="AQ609">
        <v>0</v>
      </c>
      <c r="AR609">
        <v>6.0773300148468018E-6</v>
      </c>
      <c r="AS609" s="24">
        <f t="shared" si="42"/>
        <v>6.0773484817921997E-6</v>
      </c>
      <c r="AT609">
        <f t="shared" si="43"/>
        <v>6.0773300148468018E-6</v>
      </c>
      <c r="AU609">
        <f t="shared" si="44"/>
        <v>0</v>
      </c>
      <c r="BM609" s="59">
        <v>6.0773300148468017E-4</v>
      </c>
      <c r="BN609" s="59">
        <f t="shared" si="45"/>
        <v>0</v>
      </c>
      <c r="BP609">
        <v>0</v>
      </c>
      <c r="BQ609">
        <v>6.0773300148468017E-4</v>
      </c>
    </row>
    <row r="610" spans="43:69">
      <c r="AQ610">
        <v>0</v>
      </c>
      <c r="AR610">
        <v>6.0773300235998141E-6</v>
      </c>
      <c r="AS610" s="24">
        <f t="shared" si="42"/>
        <v>6.0773484906739839E-6</v>
      </c>
      <c r="AT610">
        <f t="shared" si="43"/>
        <v>6.0773300235998141E-6</v>
      </c>
      <c r="AU610">
        <f t="shared" si="44"/>
        <v>0</v>
      </c>
      <c r="BM610" s="59">
        <v>6.0773300235998141E-4</v>
      </c>
      <c r="BN610" s="59">
        <f t="shared" si="45"/>
        <v>0</v>
      </c>
      <c r="BP610">
        <v>0</v>
      </c>
      <c r="BQ610">
        <v>6.0773300235998141E-4</v>
      </c>
    </row>
    <row r="611" spans="43:69">
      <c r="AQ611">
        <v>0</v>
      </c>
      <c r="AR611">
        <v>6.0773642848130577E-6</v>
      </c>
      <c r="AS611" s="24">
        <f t="shared" si="42"/>
        <v>6.0773827519344792E-6</v>
      </c>
      <c r="AT611">
        <f t="shared" si="43"/>
        <v>6.0773642848130577E-6</v>
      </c>
      <c r="AU611">
        <f t="shared" si="44"/>
        <v>0</v>
      </c>
      <c r="BM611" s="59">
        <v>6.0773642848130577E-4</v>
      </c>
      <c r="BN611" s="59">
        <f t="shared" si="45"/>
        <v>0</v>
      </c>
      <c r="BP611">
        <v>0</v>
      </c>
      <c r="BQ611">
        <v>6.0773642848130577E-4</v>
      </c>
    </row>
    <row r="612" spans="43:69">
      <c r="AQ612">
        <v>0</v>
      </c>
      <c r="AR612">
        <v>-4.6628343687552283E-5</v>
      </c>
      <c r="AS612" s="24">
        <f t="shared" si="42"/>
        <v>4.6627256603204437E-5</v>
      </c>
      <c r="AT612">
        <f t="shared" si="43"/>
        <v>4.6628343687552283E-5</v>
      </c>
      <c r="AU612">
        <f t="shared" si="44"/>
        <v>0</v>
      </c>
      <c r="BM612" s="59">
        <v>-4.662834368755228E-3</v>
      </c>
      <c r="BN612" s="59">
        <f t="shared" si="45"/>
        <v>0</v>
      </c>
      <c r="BP612">
        <v>0</v>
      </c>
      <c r="BQ612">
        <v>-4.662834368755228E-3</v>
      </c>
    </row>
    <row r="613" spans="43:69">
      <c r="AQ613">
        <v>2.147674560546875E-3</v>
      </c>
      <c r="AR613">
        <v>1.369974228246495E-2</v>
      </c>
      <c r="AS613" s="24">
        <f t="shared" si="42"/>
        <v>1.1619050537759291E-2</v>
      </c>
      <c r="AT613">
        <f t="shared" si="43"/>
        <v>1.1552067721918075E-2</v>
      </c>
      <c r="AU613">
        <f t="shared" si="44"/>
        <v>0</v>
      </c>
      <c r="BM613" s="59">
        <v>1.3699742282464951</v>
      </c>
      <c r="BN613" s="59">
        <f t="shared" si="45"/>
        <v>1.37</v>
      </c>
      <c r="BP613">
        <v>0.2147674560546875</v>
      </c>
      <c r="BQ613">
        <v>1.3699742282464951</v>
      </c>
    </row>
    <row r="614" spans="43:69">
      <c r="AQ614">
        <v>0</v>
      </c>
      <c r="AR614">
        <v>6.077330023623476E-6</v>
      </c>
      <c r="AS614" s="24">
        <f t="shared" si="42"/>
        <v>6.0773484906739839E-6</v>
      </c>
      <c r="AT614">
        <f t="shared" si="43"/>
        <v>6.077330023623476E-6</v>
      </c>
      <c r="AU614">
        <f t="shared" si="44"/>
        <v>0</v>
      </c>
      <c r="BM614" s="59">
        <v>6.0773300236234757E-4</v>
      </c>
      <c r="BN614" s="59">
        <f t="shared" si="45"/>
        <v>0</v>
      </c>
      <c r="BP614">
        <v>0</v>
      </c>
      <c r="BQ614">
        <v>6.0773300236234757E-4</v>
      </c>
    </row>
    <row r="615" spans="43:69">
      <c r="AQ615">
        <v>0</v>
      </c>
      <c r="AR615">
        <v>6.0773299036582479E-6</v>
      </c>
      <c r="AS615" s="24">
        <f t="shared" si="42"/>
        <v>6.0773483707698972E-6</v>
      </c>
      <c r="AT615">
        <f t="shared" si="43"/>
        <v>6.0773299036582479E-6</v>
      </c>
      <c r="AU615">
        <f t="shared" si="44"/>
        <v>0</v>
      </c>
      <c r="BM615" s="59">
        <v>6.0773299036582476E-4</v>
      </c>
      <c r="BN615" s="59">
        <f t="shared" si="45"/>
        <v>0</v>
      </c>
      <c r="BP615">
        <v>0</v>
      </c>
      <c r="BQ615">
        <v>6.0773299036582476E-4</v>
      </c>
    </row>
    <row r="616" spans="43:69">
      <c r="AQ616">
        <v>1.071929931640625E-3</v>
      </c>
      <c r="AR616">
        <v>6.0773300236045803E-6</v>
      </c>
      <c r="AS616" s="24">
        <f t="shared" si="42"/>
        <v>1.0652847824879626E-3</v>
      </c>
      <c r="AT616">
        <f t="shared" si="43"/>
        <v>1.0658526016170205E-3</v>
      </c>
      <c r="AU616">
        <f t="shared" si="44"/>
        <v>0</v>
      </c>
      <c r="BM616" s="59">
        <v>6.0773300236045802E-4</v>
      </c>
      <c r="BN616" s="59">
        <f t="shared" si="45"/>
        <v>0</v>
      </c>
      <c r="BP616">
        <v>0.1071929931640625</v>
      </c>
      <c r="BQ616">
        <v>6.0773300236045802E-4</v>
      </c>
    </row>
    <row r="617" spans="43:69">
      <c r="AQ617">
        <v>0</v>
      </c>
      <c r="AR617">
        <v>6.07733002360384E-6</v>
      </c>
      <c r="AS617" s="24">
        <f t="shared" si="42"/>
        <v>6.0773484906739839E-6</v>
      </c>
      <c r="AT617">
        <f t="shared" si="43"/>
        <v>6.07733002360384E-6</v>
      </c>
      <c r="AU617">
        <f t="shared" si="44"/>
        <v>0</v>
      </c>
      <c r="BM617" s="59">
        <v>6.0773300236038397E-4</v>
      </c>
      <c r="BN617" s="59">
        <f t="shared" si="45"/>
        <v>0</v>
      </c>
      <c r="BP617">
        <v>0</v>
      </c>
      <c r="BQ617">
        <v>6.0773300236038397E-4</v>
      </c>
    </row>
    <row r="618" spans="43:69">
      <c r="AQ618">
        <v>0.49952888488769531</v>
      </c>
      <c r="AR618">
        <v>0.50000723694304927</v>
      </c>
      <c r="AS618" s="24">
        <f t="shared" si="42"/>
        <v>4.7846648394338459E-4</v>
      </c>
      <c r="AT618">
        <f t="shared" si="43"/>
        <v>4.7835205535395886E-4</v>
      </c>
      <c r="AU618">
        <f t="shared" si="44"/>
        <v>1</v>
      </c>
      <c r="BM618" s="59">
        <v>50.000723694304931</v>
      </c>
      <c r="BN618" s="59">
        <f t="shared" si="45"/>
        <v>50</v>
      </c>
      <c r="BP618">
        <v>49.952888488769531</v>
      </c>
      <c r="BQ618">
        <v>50.000723694304931</v>
      </c>
    </row>
    <row r="619" spans="43:69">
      <c r="AQ619">
        <v>7.4817657470703125E-2</v>
      </c>
      <c r="AR619">
        <v>8.6724357514223568E-2</v>
      </c>
      <c r="AS619" s="24">
        <f t="shared" si="42"/>
        <v>1.1977866970420211E-2</v>
      </c>
      <c r="AT619">
        <f t="shared" si="43"/>
        <v>1.1906700043520443E-2</v>
      </c>
      <c r="AU619">
        <f t="shared" si="44"/>
        <v>1</v>
      </c>
      <c r="BM619" s="59">
        <v>8.6724357514223573</v>
      </c>
      <c r="BN619" s="59">
        <f t="shared" si="45"/>
        <v>8.67</v>
      </c>
      <c r="BP619">
        <v>7.4817657470703116</v>
      </c>
      <c r="BQ619">
        <v>8.6724357514223573</v>
      </c>
    </row>
    <row r="620" spans="43:69">
      <c r="AQ620">
        <v>0</v>
      </c>
      <c r="AR620">
        <v>6.0773642848130577E-6</v>
      </c>
      <c r="AS620" s="24">
        <f t="shared" si="42"/>
        <v>6.0773827519344792E-6</v>
      </c>
      <c r="AT620">
        <f t="shared" si="43"/>
        <v>6.0773642848130577E-6</v>
      </c>
      <c r="AU620">
        <f t="shared" si="44"/>
        <v>0</v>
      </c>
      <c r="BM620" s="59">
        <v>6.0773642848130577E-4</v>
      </c>
      <c r="BN620" s="59">
        <f t="shared" si="45"/>
        <v>0</v>
      </c>
      <c r="BP620">
        <v>0</v>
      </c>
      <c r="BQ620">
        <v>6.0773642848130577E-4</v>
      </c>
    </row>
    <row r="621" spans="43:69">
      <c r="AQ621">
        <v>0.46863937377929688</v>
      </c>
      <c r="AR621">
        <v>0.46375596347288339</v>
      </c>
      <c r="AS621" s="24">
        <f t="shared" si="42"/>
        <v>4.8715058443107861E-3</v>
      </c>
      <c r="AT621">
        <f t="shared" si="43"/>
        <v>4.8834103064134826E-3</v>
      </c>
      <c r="AU621">
        <f t="shared" si="44"/>
        <v>1</v>
      </c>
      <c r="BM621" s="59">
        <v>46.375596347288337</v>
      </c>
      <c r="BN621" s="59">
        <f t="shared" si="45"/>
        <v>46.38</v>
      </c>
      <c r="BP621">
        <v>46.863937377929688</v>
      </c>
      <c r="BQ621">
        <v>46.375596347288337</v>
      </c>
    </row>
    <row r="622" spans="43:69">
      <c r="AQ622">
        <v>6.6986083984375E-3</v>
      </c>
      <c r="AR622">
        <v>6.8586313932717602E-3</v>
      </c>
      <c r="AS622" s="24">
        <f t="shared" si="42"/>
        <v>1.6003579919671919E-4</v>
      </c>
      <c r="AT622">
        <f t="shared" si="43"/>
        <v>1.6002299483426023E-4</v>
      </c>
      <c r="AU622">
        <f t="shared" si="44"/>
        <v>1</v>
      </c>
      <c r="BM622" s="59">
        <v>0.68586313932717602</v>
      </c>
      <c r="BN622" s="59">
        <f t="shared" si="45"/>
        <v>0.69</v>
      </c>
      <c r="BP622">
        <v>0.66986083984375</v>
      </c>
      <c r="BQ622">
        <v>0.68586313932717602</v>
      </c>
    </row>
    <row r="623" spans="43:69">
      <c r="AQ623">
        <v>1.4528274536132811E-2</v>
      </c>
      <c r="AR623">
        <v>4.3468546882069617E-3</v>
      </c>
      <c r="AS623" s="24">
        <f t="shared" si="42"/>
        <v>1.0129764649259942E-2</v>
      </c>
      <c r="AT623">
        <f t="shared" si="43"/>
        <v>1.0181419847925848E-2</v>
      </c>
      <c r="AU623">
        <f t="shared" si="44"/>
        <v>0</v>
      </c>
      <c r="BM623" s="59">
        <v>0.4346854688206962</v>
      </c>
      <c r="BN623" s="59">
        <f t="shared" si="45"/>
        <v>0.43</v>
      </c>
      <c r="BP623">
        <v>1.452827453613281</v>
      </c>
      <c r="BQ623">
        <v>0.4346854688206962</v>
      </c>
    </row>
    <row r="624" spans="43:69">
      <c r="AQ624">
        <v>0</v>
      </c>
      <c r="AR624">
        <v>6.0773300235979396E-6</v>
      </c>
      <c r="AS624" s="24">
        <f t="shared" si="42"/>
        <v>6.0773484906739839E-6</v>
      </c>
      <c r="AT624">
        <f t="shared" si="43"/>
        <v>6.0773300235979396E-6</v>
      </c>
      <c r="AU624">
        <f t="shared" si="44"/>
        <v>0</v>
      </c>
      <c r="BM624" s="59">
        <v>6.0773300235979406E-4</v>
      </c>
      <c r="BN624" s="59">
        <f t="shared" si="45"/>
        <v>0</v>
      </c>
      <c r="BP624">
        <v>0</v>
      </c>
      <c r="BQ624">
        <v>6.0773300235979406E-4</v>
      </c>
    </row>
    <row r="625" spans="43:69">
      <c r="AQ625">
        <v>0</v>
      </c>
      <c r="AR625">
        <v>6.0773300236151488E-6</v>
      </c>
      <c r="AS625" s="24">
        <f t="shared" si="42"/>
        <v>6.0773484906739839E-6</v>
      </c>
      <c r="AT625">
        <f t="shared" si="43"/>
        <v>6.0773300236151488E-6</v>
      </c>
      <c r="AU625">
        <f t="shared" si="44"/>
        <v>0</v>
      </c>
      <c r="BM625" s="59">
        <v>6.077330023615149E-4</v>
      </c>
      <c r="BN625" s="59">
        <f t="shared" si="45"/>
        <v>0</v>
      </c>
      <c r="BP625">
        <v>0</v>
      </c>
      <c r="BQ625">
        <v>6.077330023615149E-4</v>
      </c>
    </row>
    <row r="626" spans="43:69">
      <c r="AQ626">
        <v>0</v>
      </c>
      <c r="AR626">
        <v>6.0773300236268056E-6</v>
      </c>
      <c r="AS626" s="24">
        <f t="shared" si="42"/>
        <v>6.0773484906739839E-6</v>
      </c>
      <c r="AT626">
        <f t="shared" si="43"/>
        <v>6.0773300236268056E-6</v>
      </c>
      <c r="AU626">
        <f t="shared" si="44"/>
        <v>0</v>
      </c>
      <c r="BM626" s="59">
        <v>6.0773300236268064E-4</v>
      </c>
      <c r="BN626" s="59">
        <f t="shared" si="45"/>
        <v>0</v>
      </c>
      <c r="BP626">
        <v>0</v>
      </c>
      <c r="BQ626">
        <v>6.0773300236268064E-4</v>
      </c>
    </row>
    <row r="627" spans="43:69">
      <c r="AQ627">
        <v>0</v>
      </c>
      <c r="AR627">
        <v>-1.969065060279915E-5</v>
      </c>
      <c r="AS627" s="24">
        <f t="shared" si="42"/>
        <v>1.9690456743215456E-5</v>
      </c>
      <c r="AT627">
        <f t="shared" si="43"/>
        <v>1.969065060279915E-5</v>
      </c>
      <c r="AU627">
        <f t="shared" si="44"/>
        <v>0</v>
      </c>
      <c r="BM627" s="59">
        <v>-1.9690650602799151E-3</v>
      </c>
      <c r="BN627" s="59">
        <f t="shared" si="45"/>
        <v>0</v>
      </c>
      <c r="BP627">
        <v>0</v>
      </c>
      <c r="BQ627">
        <v>-1.9690650602799151E-3</v>
      </c>
    </row>
    <row r="628" spans="43:69">
      <c r="AQ628">
        <v>0</v>
      </c>
      <c r="AR628">
        <v>6.0773300236112626E-6</v>
      </c>
      <c r="AS628" s="24">
        <f t="shared" si="42"/>
        <v>6.0773484906739839E-6</v>
      </c>
      <c r="AT628">
        <f t="shared" si="43"/>
        <v>6.0773300236112626E-6</v>
      </c>
      <c r="AU628">
        <f t="shared" si="44"/>
        <v>0</v>
      </c>
      <c r="BM628" s="59">
        <v>6.0773300236112633E-4</v>
      </c>
      <c r="BN628" s="59">
        <f t="shared" si="45"/>
        <v>0</v>
      </c>
      <c r="BP628">
        <v>0</v>
      </c>
      <c r="BQ628">
        <v>6.0773300236112633E-4</v>
      </c>
    </row>
    <row r="629" spans="43:69">
      <c r="AQ629">
        <v>5.6308746337890618E-2</v>
      </c>
      <c r="AR629">
        <v>5.978140420180867E-2</v>
      </c>
      <c r="AS629" s="24">
        <f t="shared" si="42"/>
        <v>3.478694525969345E-3</v>
      </c>
      <c r="AT629">
        <f t="shared" si="43"/>
        <v>3.4726578639180522E-3</v>
      </c>
      <c r="AU629">
        <f t="shared" si="44"/>
        <v>1</v>
      </c>
      <c r="BM629" s="59">
        <v>5.9781404201808668</v>
      </c>
      <c r="BN629" s="59">
        <f t="shared" si="45"/>
        <v>5.98</v>
      </c>
      <c r="BP629">
        <v>5.6308746337890616</v>
      </c>
      <c r="BQ629">
        <v>5.9781404201808668</v>
      </c>
    </row>
    <row r="630" spans="43:69">
      <c r="AQ630">
        <v>0</v>
      </c>
      <c r="AR630">
        <v>6.0773300236001614E-6</v>
      </c>
      <c r="AS630" s="24">
        <f t="shared" si="42"/>
        <v>6.0773484906739839E-6</v>
      </c>
      <c r="AT630">
        <f t="shared" si="43"/>
        <v>6.0773300236001614E-6</v>
      </c>
      <c r="AU630">
        <f t="shared" si="44"/>
        <v>0</v>
      </c>
      <c r="BM630" s="59">
        <v>6.077330023600161E-4</v>
      </c>
      <c r="BN630" s="59">
        <f t="shared" si="45"/>
        <v>0</v>
      </c>
      <c r="BP630">
        <v>0</v>
      </c>
      <c r="BQ630">
        <v>6.077330023600161E-4</v>
      </c>
    </row>
    <row r="631" spans="43:69">
      <c r="AQ631">
        <v>0</v>
      </c>
      <c r="AR631">
        <v>6.0773300236029371E-6</v>
      </c>
      <c r="AS631" s="24">
        <f t="shared" si="42"/>
        <v>6.0773484906739839E-6</v>
      </c>
      <c r="AT631">
        <f t="shared" si="43"/>
        <v>6.0773300236029371E-6</v>
      </c>
      <c r="AU631">
        <f t="shared" si="44"/>
        <v>0</v>
      </c>
      <c r="BM631" s="59">
        <v>6.0773300236029366E-4</v>
      </c>
      <c r="BN631" s="59">
        <f t="shared" si="45"/>
        <v>0</v>
      </c>
      <c r="BP631">
        <v>0</v>
      </c>
      <c r="BQ631">
        <v>6.0773300236029366E-4</v>
      </c>
    </row>
    <row r="632" spans="43:69">
      <c r="AQ632">
        <v>0.14922904968261719</v>
      </c>
      <c r="AR632">
        <v>0.14919264468027699</v>
      </c>
      <c r="AS632" s="24">
        <f t="shared" si="42"/>
        <v>3.6404339686256085E-5</v>
      </c>
      <c r="AT632">
        <f t="shared" si="43"/>
        <v>3.6405002340200721E-5</v>
      </c>
      <c r="AU632">
        <f t="shared" si="44"/>
        <v>1</v>
      </c>
      <c r="BM632" s="59">
        <v>14.9192644680277</v>
      </c>
      <c r="BN632" s="59">
        <f t="shared" si="45"/>
        <v>14.92</v>
      </c>
      <c r="BP632">
        <v>14.922904968261721</v>
      </c>
      <c r="BQ632">
        <v>14.9192644680277</v>
      </c>
    </row>
    <row r="633" spans="43:69">
      <c r="AQ633">
        <v>2.0008087158203122E-2</v>
      </c>
      <c r="AR633">
        <v>1.482386940584793E-2</v>
      </c>
      <c r="AS633" s="24">
        <f t="shared" si="42"/>
        <v>5.1708028873751945E-3</v>
      </c>
      <c r="AT633">
        <f t="shared" si="43"/>
        <v>5.1842177523551917E-3</v>
      </c>
      <c r="AU633">
        <f t="shared" si="44"/>
        <v>0</v>
      </c>
      <c r="BM633" s="59">
        <v>1.4823869405847929</v>
      </c>
      <c r="BN633" s="59">
        <f t="shared" si="45"/>
        <v>1.48</v>
      </c>
      <c r="BP633">
        <v>2.0008087158203121</v>
      </c>
      <c r="BQ633">
        <v>1.4823869405847929</v>
      </c>
    </row>
    <row r="634" spans="43:69">
      <c r="AQ634">
        <v>0</v>
      </c>
      <c r="AR634">
        <v>6.0773416449290436E-6</v>
      </c>
      <c r="AS634" s="24">
        <f t="shared" si="42"/>
        <v>6.0773601120445164E-6</v>
      </c>
      <c r="AT634">
        <f t="shared" si="43"/>
        <v>6.0773416449290436E-6</v>
      </c>
      <c r="AU634">
        <f t="shared" si="44"/>
        <v>0</v>
      </c>
      <c r="BM634" s="59">
        <v>6.077341644929044E-4</v>
      </c>
      <c r="BN634" s="59">
        <f t="shared" si="45"/>
        <v>0</v>
      </c>
      <c r="BP634">
        <v>0</v>
      </c>
      <c r="BQ634">
        <v>6.077341644929044E-4</v>
      </c>
    </row>
    <row r="635" spans="43:69">
      <c r="AQ635">
        <v>0</v>
      </c>
      <c r="AR635">
        <v>6.0773300236034919E-6</v>
      </c>
      <c r="AS635" s="24">
        <f t="shared" si="42"/>
        <v>6.0773484906739839E-6</v>
      </c>
      <c r="AT635">
        <f t="shared" si="43"/>
        <v>6.0773300236034919E-6</v>
      </c>
      <c r="AU635">
        <f t="shared" si="44"/>
        <v>0</v>
      </c>
      <c r="BM635" s="59">
        <v>6.0773300236034917E-4</v>
      </c>
      <c r="BN635" s="59">
        <f t="shared" si="45"/>
        <v>0</v>
      </c>
      <c r="BP635">
        <v>0</v>
      </c>
      <c r="BQ635">
        <v>6.0773300236034917E-4</v>
      </c>
    </row>
    <row r="636" spans="43:69">
      <c r="AQ636">
        <v>7.7056884765625E-4</v>
      </c>
      <c r="AR636">
        <v>-2.8018863166920762E-4</v>
      </c>
      <c r="AS636" s="24">
        <f t="shared" si="42"/>
        <v>1.0502056269898526E-3</v>
      </c>
      <c r="AT636">
        <f t="shared" si="43"/>
        <v>1.0507574793254576E-3</v>
      </c>
      <c r="AU636">
        <f t="shared" si="44"/>
        <v>0</v>
      </c>
      <c r="BM636" s="59">
        <v>-2.801886316692076E-2</v>
      </c>
      <c r="BN636" s="59">
        <f t="shared" si="45"/>
        <v>-0.03</v>
      </c>
      <c r="BP636">
        <v>7.7056884765625E-2</v>
      </c>
      <c r="BQ636">
        <v>-2.801886316692076E-2</v>
      </c>
    </row>
    <row r="637" spans="43:69">
      <c r="AQ637">
        <v>4.3544769287109384E-3</v>
      </c>
      <c r="AR637">
        <v>5.1823522674187628E-3</v>
      </c>
      <c r="AS637" s="24">
        <f t="shared" si="42"/>
        <v>8.2821812208348105E-4</v>
      </c>
      <c r="AT637">
        <f t="shared" si="43"/>
        <v>8.2787533870782443E-4</v>
      </c>
      <c r="AU637">
        <f t="shared" si="44"/>
        <v>1</v>
      </c>
      <c r="BM637" s="59">
        <v>0.51823522674187628</v>
      </c>
      <c r="BN637" s="59">
        <f t="shared" si="45"/>
        <v>0.52</v>
      </c>
      <c r="BP637">
        <v>0.43544769287109381</v>
      </c>
      <c r="BQ637">
        <v>0.51823522674187628</v>
      </c>
    </row>
    <row r="638" spans="43:69">
      <c r="AQ638">
        <v>2.4394989013671879E-3</v>
      </c>
      <c r="AR638">
        <v>4.5953139640962849E-4</v>
      </c>
      <c r="AS638" s="24">
        <f t="shared" si="42"/>
        <v>1.9780086623254357E-3</v>
      </c>
      <c r="AT638">
        <f t="shared" si="43"/>
        <v>1.9799675049575593E-3</v>
      </c>
      <c r="AU638">
        <f t="shared" si="44"/>
        <v>0</v>
      </c>
      <c r="BM638" s="59">
        <v>4.5953139640962849E-2</v>
      </c>
      <c r="BN638" s="59">
        <f t="shared" si="45"/>
        <v>0.05</v>
      </c>
      <c r="BP638">
        <v>0.24394989013671881</v>
      </c>
      <c r="BQ638">
        <v>4.5953139640962849E-2</v>
      </c>
    </row>
    <row r="639" spans="43:69">
      <c r="AQ639">
        <v>0</v>
      </c>
      <c r="AR639">
        <v>6.0767928860624634E-6</v>
      </c>
      <c r="AS639" s="24">
        <f t="shared" si="42"/>
        <v>6.0768113498976817E-6</v>
      </c>
      <c r="AT639">
        <f t="shared" si="43"/>
        <v>6.0767928860624634E-6</v>
      </c>
      <c r="AU639">
        <f t="shared" si="44"/>
        <v>0</v>
      </c>
      <c r="BM639" s="59">
        <v>6.0767928860624629E-4</v>
      </c>
      <c r="BN639" s="59">
        <f t="shared" si="45"/>
        <v>0</v>
      </c>
      <c r="BP639">
        <v>0</v>
      </c>
      <c r="BQ639">
        <v>6.0767928860624629E-4</v>
      </c>
    </row>
    <row r="640" spans="43:69">
      <c r="AQ640">
        <v>0.42027664184570313</v>
      </c>
      <c r="AR640">
        <v>0.33467327058952429</v>
      </c>
      <c r="AS640" s="24">
        <f t="shared" si="42"/>
        <v>8.2041752347664615E-2</v>
      </c>
      <c r="AT640">
        <f t="shared" si="43"/>
        <v>8.560337125617884E-2</v>
      </c>
      <c r="AU640">
        <f t="shared" si="44"/>
        <v>0</v>
      </c>
      <c r="BM640" s="59">
        <v>33.467327058952428</v>
      </c>
      <c r="BN640" s="59">
        <f t="shared" si="45"/>
        <v>33.47</v>
      </c>
      <c r="BP640">
        <v>42.027664184570313</v>
      </c>
      <c r="BQ640">
        <v>33.467327058952428</v>
      </c>
    </row>
    <row r="641" spans="43:69">
      <c r="AQ641">
        <v>2.2802352905273441E-2</v>
      </c>
      <c r="AR641">
        <v>2.471570450604451E-2</v>
      </c>
      <c r="AS641" s="24">
        <f t="shared" si="42"/>
        <v>1.915183225939846E-3</v>
      </c>
      <c r="AT641">
        <f t="shared" si="43"/>
        <v>1.9133516007710689E-3</v>
      </c>
      <c r="AU641">
        <f t="shared" si="44"/>
        <v>1</v>
      </c>
      <c r="BM641" s="59">
        <v>2.4715704506044509</v>
      </c>
      <c r="BN641" s="59">
        <f t="shared" si="45"/>
        <v>2.4700000000000002</v>
      </c>
      <c r="BP641">
        <v>2.2802352905273442</v>
      </c>
      <c r="BQ641">
        <v>2.4715704506044509</v>
      </c>
    </row>
    <row r="642" spans="43:69">
      <c r="AQ642">
        <v>0</v>
      </c>
      <c r="AR642">
        <v>4.267502641370332E-4</v>
      </c>
      <c r="AS642" s="24">
        <f t="shared" si="42"/>
        <v>4.2684133498527288E-4</v>
      </c>
      <c r="AT642">
        <f t="shared" si="43"/>
        <v>4.267502641370332E-4</v>
      </c>
      <c r="AU642">
        <f t="shared" si="44"/>
        <v>0</v>
      </c>
      <c r="BM642" s="59">
        <v>4.2675026413703319E-2</v>
      </c>
      <c r="BN642" s="59">
        <f t="shared" si="45"/>
        <v>0.04</v>
      </c>
      <c r="BP642">
        <v>0</v>
      </c>
      <c r="BQ642">
        <v>4.2675026413703319E-2</v>
      </c>
    </row>
    <row r="643" spans="43:69">
      <c r="AQ643">
        <v>0.47069931030273438</v>
      </c>
      <c r="AR643">
        <v>0.46197642006818779</v>
      </c>
      <c r="AS643" s="24">
        <f t="shared" si="42"/>
        <v>8.6849562057775657E-3</v>
      </c>
      <c r="AT643">
        <f t="shared" si="43"/>
        <v>8.7228902345465875E-3</v>
      </c>
      <c r="AU643">
        <f t="shared" si="44"/>
        <v>1</v>
      </c>
      <c r="BM643" s="59">
        <v>46.197642006818782</v>
      </c>
      <c r="BN643" s="59">
        <f t="shared" si="45"/>
        <v>46.2</v>
      </c>
      <c r="BP643">
        <v>47.069931030273438</v>
      </c>
      <c r="BQ643">
        <v>46.197642006818782</v>
      </c>
    </row>
    <row r="644" spans="43:69">
      <c r="AQ644">
        <v>0</v>
      </c>
      <c r="AR644">
        <v>6.0773300236010093E-6</v>
      </c>
      <c r="AS644" s="24">
        <f t="shared" si="42"/>
        <v>6.0773484906739839E-6</v>
      </c>
      <c r="AT644">
        <f t="shared" si="43"/>
        <v>6.0773300236010093E-6</v>
      </c>
      <c r="AU644">
        <f t="shared" si="44"/>
        <v>0</v>
      </c>
      <c r="BM644" s="59">
        <v>6.0773300236010089E-4</v>
      </c>
      <c r="BN644" s="59">
        <f t="shared" si="45"/>
        <v>0</v>
      </c>
      <c r="BP644">
        <v>0</v>
      </c>
      <c r="BQ644">
        <v>6.0773300236010089E-4</v>
      </c>
    </row>
    <row r="645" spans="43:69">
      <c r="AQ645">
        <v>0</v>
      </c>
      <c r="AR645">
        <v>6.0773300236023806E-6</v>
      </c>
      <c r="AS645" s="24">
        <f t="shared" si="42"/>
        <v>6.0773484906739839E-6</v>
      </c>
      <c r="AT645">
        <f t="shared" si="43"/>
        <v>6.0773300236023806E-6</v>
      </c>
      <c r="AU645">
        <f t="shared" si="44"/>
        <v>0</v>
      </c>
      <c r="BM645" s="59">
        <v>6.0773300236023815E-4</v>
      </c>
      <c r="BN645" s="59">
        <f t="shared" si="45"/>
        <v>0</v>
      </c>
      <c r="BP645">
        <v>0</v>
      </c>
      <c r="BQ645">
        <v>6.0773300236023815E-4</v>
      </c>
    </row>
    <row r="646" spans="43:69">
      <c r="AQ646">
        <v>8.174896240234375E-3</v>
      </c>
      <c r="AR646">
        <v>8.5316249126842162E-3</v>
      </c>
      <c r="AS646" s="24">
        <f t="shared" si="42"/>
        <v>3.5679230768927205E-4</v>
      </c>
      <c r="AT646">
        <f t="shared" si="43"/>
        <v>3.567286724498412E-4</v>
      </c>
      <c r="AU646">
        <f t="shared" si="44"/>
        <v>1</v>
      </c>
      <c r="BM646" s="59">
        <v>0.85316249126842159</v>
      </c>
      <c r="BN646" s="59">
        <f t="shared" si="45"/>
        <v>0.85</v>
      </c>
      <c r="BP646">
        <v>0.8174896240234375</v>
      </c>
      <c r="BQ646">
        <v>0.85316249126842159</v>
      </c>
    </row>
    <row r="647" spans="43:69">
      <c r="AQ647">
        <v>0.31754112243652338</v>
      </c>
      <c r="AR647">
        <v>0.27541276170221579</v>
      </c>
      <c r="AS647" s="24">
        <f t="shared" si="42"/>
        <v>4.1253292757594651E-2</v>
      </c>
      <c r="AT647">
        <f t="shared" si="43"/>
        <v>4.2128360734307591E-2</v>
      </c>
      <c r="AU647">
        <f t="shared" si="44"/>
        <v>1</v>
      </c>
      <c r="BM647" s="59">
        <v>27.54127617022159</v>
      </c>
      <c r="BN647" s="59">
        <f t="shared" si="45"/>
        <v>27.54</v>
      </c>
      <c r="BP647">
        <v>31.75411224365234</v>
      </c>
      <c r="BQ647">
        <v>27.54127617022159</v>
      </c>
    </row>
    <row r="648" spans="43:69">
      <c r="AQ648">
        <v>3.56292724609375E-3</v>
      </c>
      <c r="AR648">
        <v>1.007797769406856E-2</v>
      </c>
      <c r="AS648" s="24">
        <f t="shared" si="42"/>
        <v>6.5363195538222334E-3</v>
      </c>
      <c r="AT648">
        <f t="shared" si="43"/>
        <v>6.5150504479748097E-3</v>
      </c>
      <c r="AU648">
        <f t="shared" si="44"/>
        <v>0</v>
      </c>
      <c r="BM648" s="59">
        <v>1.0077977694068561</v>
      </c>
      <c r="BN648" s="59">
        <f t="shared" si="45"/>
        <v>1.01</v>
      </c>
      <c r="BP648">
        <v>0.356292724609375</v>
      </c>
      <c r="BQ648">
        <v>1.0077977694068561</v>
      </c>
    </row>
    <row r="649" spans="43:69">
      <c r="AQ649">
        <v>5.1593780517578116E-3</v>
      </c>
      <c r="AR649">
        <v>-2.6928741982330437E-4</v>
      </c>
      <c r="AS649" s="24">
        <f t="shared" ref="AS649:AS712" si="46">(ABS(EXP(AQ649) - EXP(AR649)) / ABS(EXP(AQ649)))</f>
        <v>5.4139568951966218E-3</v>
      </c>
      <c r="AT649">
        <f t="shared" ref="AT649:AT712" si="47">ABS(AQ649-AR649)</f>
        <v>5.4286654715811162E-3</v>
      </c>
      <c r="AU649">
        <f t="shared" ref="AU649:AU712" si="48">IF(AND(AR649 &lt;= 1.2*AQ649, AR649 &gt;= 0.8*AQ649), 1, 0)</f>
        <v>0</v>
      </c>
      <c r="BM649" s="59">
        <v>-2.6928741982330438E-2</v>
      </c>
      <c r="BN649" s="59">
        <f t="shared" ref="BN649:BN712" si="49">ROUND(BM649,2)</f>
        <v>-0.03</v>
      </c>
      <c r="BP649">
        <v>0.51593780517578125</v>
      </c>
      <c r="BQ649">
        <v>-2.6928741982330438E-2</v>
      </c>
    </row>
    <row r="650" spans="43:69">
      <c r="AQ650">
        <v>0</v>
      </c>
      <c r="AR650">
        <v>6.0773300235835079E-6</v>
      </c>
      <c r="AS650" s="24">
        <f t="shared" si="46"/>
        <v>6.0773484906739839E-6</v>
      </c>
      <c r="AT650">
        <f t="shared" si="47"/>
        <v>6.0773300235835079E-6</v>
      </c>
      <c r="AU650">
        <f t="shared" si="48"/>
        <v>0</v>
      </c>
      <c r="BM650" s="59">
        <v>6.0773300235835077E-4</v>
      </c>
      <c r="BN650" s="59">
        <f t="shared" si="49"/>
        <v>0</v>
      </c>
      <c r="BP650">
        <v>0</v>
      </c>
      <c r="BQ650">
        <v>6.0773300235835077E-4</v>
      </c>
    </row>
    <row r="651" spans="43:69">
      <c r="AQ651">
        <v>0</v>
      </c>
      <c r="AR651">
        <v>6.0773300148474726E-6</v>
      </c>
      <c r="AS651" s="24">
        <f t="shared" si="46"/>
        <v>6.0773484817921997E-6</v>
      </c>
      <c r="AT651">
        <f t="shared" si="47"/>
        <v>6.0773300148474726E-6</v>
      </c>
      <c r="AU651">
        <f t="shared" si="48"/>
        <v>0</v>
      </c>
      <c r="BM651" s="59">
        <v>6.0773300148474728E-4</v>
      </c>
      <c r="BN651" s="59">
        <f t="shared" si="49"/>
        <v>0</v>
      </c>
      <c r="BP651">
        <v>0</v>
      </c>
      <c r="BQ651">
        <v>6.0773300148474728E-4</v>
      </c>
    </row>
    <row r="652" spans="43:69">
      <c r="AQ652">
        <v>1.1705398559570311E-2</v>
      </c>
      <c r="AR652">
        <v>1.5338023368000759E-2</v>
      </c>
      <c r="AS652" s="24">
        <f t="shared" si="46"/>
        <v>3.6392307865211544E-3</v>
      </c>
      <c r="AT652">
        <f t="shared" si="47"/>
        <v>3.6326248084304485E-3</v>
      </c>
      <c r="AU652">
        <f t="shared" si="48"/>
        <v>0</v>
      </c>
      <c r="BM652" s="59">
        <v>1.5338023368000759</v>
      </c>
      <c r="BN652" s="59">
        <f t="shared" si="49"/>
        <v>1.53</v>
      </c>
      <c r="BP652">
        <v>1.170539855957031</v>
      </c>
      <c r="BQ652">
        <v>1.5338023368000759</v>
      </c>
    </row>
    <row r="653" spans="43:69">
      <c r="AQ653">
        <v>0</v>
      </c>
      <c r="AR653">
        <v>6.0773300236018266E-6</v>
      </c>
      <c r="AS653" s="24">
        <f t="shared" si="46"/>
        <v>6.0773484906739839E-6</v>
      </c>
      <c r="AT653">
        <f t="shared" si="47"/>
        <v>6.0773300236018266E-6</v>
      </c>
      <c r="AU653">
        <f t="shared" si="48"/>
        <v>0</v>
      </c>
      <c r="BM653" s="59">
        <v>6.0773300236018264E-4</v>
      </c>
      <c r="BN653" s="59">
        <f t="shared" si="49"/>
        <v>0</v>
      </c>
      <c r="BP653">
        <v>0</v>
      </c>
      <c r="BQ653">
        <v>6.0773300236018264E-4</v>
      </c>
    </row>
    <row r="654" spans="43:69">
      <c r="AQ654">
        <v>4.4925689697265618E-2</v>
      </c>
      <c r="AR654">
        <v>3.6115013060465391E-2</v>
      </c>
      <c r="AS654" s="24">
        <f t="shared" si="46"/>
        <v>8.7719763673228188E-3</v>
      </c>
      <c r="AT654">
        <f t="shared" si="47"/>
        <v>8.8106766368002271E-3</v>
      </c>
      <c r="AU654">
        <f t="shared" si="48"/>
        <v>1</v>
      </c>
      <c r="BM654" s="59">
        <v>3.6115013060465389</v>
      </c>
      <c r="BN654" s="59">
        <f t="shared" si="49"/>
        <v>3.61</v>
      </c>
      <c r="BP654">
        <v>4.4925689697265616</v>
      </c>
      <c r="BQ654">
        <v>3.6115013060465389</v>
      </c>
    </row>
    <row r="655" spans="43:69">
      <c r="AQ655">
        <v>0.40095710754394531</v>
      </c>
      <c r="AR655">
        <v>0.40317961441725092</v>
      </c>
      <c r="AS655" s="24">
        <f t="shared" si="46"/>
        <v>2.2249784724161503E-3</v>
      </c>
      <c r="AT655">
        <f t="shared" si="47"/>
        <v>2.2225068733056075E-3</v>
      </c>
      <c r="AU655">
        <f t="shared" si="48"/>
        <v>1</v>
      </c>
      <c r="BM655" s="59">
        <v>40.317961441725089</v>
      </c>
      <c r="BN655" s="59">
        <f t="shared" si="49"/>
        <v>40.32</v>
      </c>
      <c r="BP655">
        <v>40.095710754394531</v>
      </c>
      <c r="BQ655">
        <v>40.317961441725089</v>
      </c>
    </row>
    <row r="656" spans="43:69">
      <c r="AQ656">
        <v>0</v>
      </c>
      <c r="AR656">
        <v>6.0773416449290436E-6</v>
      </c>
      <c r="AS656" s="24">
        <f t="shared" si="46"/>
        <v>6.0773601120445164E-6</v>
      </c>
      <c r="AT656">
        <f t="shared" si="47"/>
        <v>6.0773416449290436E-6</v>
      </c>
      <c r="AU656">
        <f t="shared" si="48"/>
        <v>0</v>
      </c>
      <c r="BM656" s="59">
        <v>6.077341644929044E-4</v>
      </c>
      <c r="BN656" s="59">
        <f t="shared" si="49"/>
        <v>0</v>
      </c>
      <c r="BP656">
        <v>0</v>
      </c>
      <c r="BQ656">
        <v>6.077341644929044E-4</v>
      </c>
    </row>
    <row r="657" spans="43:69">
      <c r="AQ657">
        <v>0</v>
      </c>
      <c r="AR657">
        <v>-2.1440567850500899E-4</v>
      </c>
      <c r="AS657" s="24">
        <f t="shared" si="46"/>
        <v>2.1438269525009268E-4</v>
      </c>
      <c r="AT657">
        <f t="shared" si="47"/>
        <v>2.1440567850500899E-4</v>
      </c>
      <c r="AU657">
        <f t="shared" si="48"/>
        <v>0</v>
      </c>
      <c r="BM657" s="59">
        <v>-2.14405678505009E-2</v>
      </c>
      <c r="BN657" s="59">
        <f t="shared" si="49"/>
        <v>-0.02</v>
      </c>
      <c r="BP657">
        <v>0</v>
      </c>
      <c r="BQ657">
        <v>-2.14405678505009E-2</v>
      </c>
    </row>
    <row r="658" spans="43:69">
      <c r="AQ658">
        <v>1.0858535766601561E-2</v>
      </c>
      <c r="AR658">
        <v>1.369974228246495E-2</v>
      </c>
      <c r="AS658" s="24">
        <f t="shared" si="46"/>
        <v>2.8452465683981376E-3</v>
      </c>
      <c r="AT658">
        <f t="shared" si="47"/>
        <v>2.8412065158633891E-3</v>
      </c>
      <c r="AU658">
        <f t="shared" si="48"/>
        <v>0</v>
      </c>
      <c r="BM658" s="59">
        <v>1.3699742282464951</v>
      </c>
      <c r="BN658" s="59">
        <f t="shared" si="49"/>
        <v>1.37</v>
      </c>
      <c r="BP658">
        <v>1.085853576660156</v>
      </c>
      <c r="BQ658">
        <v>1.3699742282464951</v>
      </c>
    </row>
    <row r="659" spans="43:69">
      <c r="AQ659">
        <v>0</v>
      </c>
      <c r="AR659">
        <v>6.0773300236068216E-6</v>
      </c>
      <c r="AS659" s="24">
        <f t="shared" si="46"/>
        <v>6.0773484906739839E-6</v>
      </c>
      <c r="AT659">
        <f t="shared" si="47"/>
        <v>6.0773300236068216E-6</v>
      </c>
      <c r="AU659">
        <f t="shared" si="48"/>
        <v>0</v>
      </c>
      <c r="BM659" s="59">
        <v>6.0773300236068224E-4</v>
      </c>
      <c r="BN659" s="59">
        <f t="shared" si="49"/>
        <v>0</v>
      </c>
      <c r="BP659">
        <v>0</v>
      </c>
      <c r="BQ659">
        <v>6.0773300236068224E-4</v>
      </c>
    </row>
    <row r="660" spans="43:69">
      <c r="AQ660">
        <v>0</v>
      </c>
      <c r="AR660">
        <v>6.0773300236195898E-6</v>
      </c>
      <c r="AS660" s="24">
        <f t="shared" si="46"/>
        <v>6.0773484906739839E-6</v>
      </c>
      <c r="AT660">
        <f t="shared" si="47"/>
        <v>6.0773300236195898E-6</v>
      </c>
      <c r="AU660">
        <f t="shared" si="48"/>
        <v>0</v>
      </c>
      <c r="BM660" s="59">
        <v>6.0773300236195899E-4</v>
      </c>
      <c r="BN660" s="59">
        <f t="shared" si="49"/>
        <v>0</v>
      </c>
      <c r="BP660">
        <v>0</v>
      </c>
      <c r="BQ660">
        <v>6.0773300236195899E-4</v>
      </c>
    </row>
    <row r="661" spans="43:69">
      <c r="AQ661">
        <v>7.38372802734375E-2</v>
      </c>
      <c r="AR661">
        <v>8.0463034110481918E-2</v>
      </c>
      <c r="AS661" s="24">
        <f t="shared" si="46"/>
        <v>6.6477527035182981E-3</v>
      </c>
      <c r="AT661">
        <f t="shared" si="47"/>
        <v>6.625753837044418E-3</v>
      </c>
      <c r="AU661">
        <f t="shared" si="48"/>
        <v>1</v>
      </c>
      <c r="BM661" s="59">
        <v>8.046303411048191</v>
      </c>
      <c r="BN661" s="59">
        <f t="shared" si="49"/>
        <v>8.0500000000000007</v>
      </c>
      <c r="BP661">
        <v>7.38372802734375</v>
      </c>
      <c r="BQ661">
        <v>8.046303411048191</v>
      </c>
    </row>
    <row r="662" spans="43:69">
      <c r="AQ662">
        <v>0.13885307312011719</v>
      </c>
      <c r="AR662">
        <v>0.14003619824062929</v>
      </c>
      <c r="AS662" s="24">
        <f t="shared" si="46"/>
        <v>1.183825289139464E-3</v>
      </c>
      <c r="AT662">
        <f t="shared" si="47"/>
        <v>1.1831251205121074E-3</v>
      </c>
      <c r="AU662">
        <f t="shared" si="48"/>
        <v>1</v>
      </c>
      <c r="BM662" s="59">
        <v>14.00361982406293</v>
      </c>
      <c r="BN662" s="59">
        <f t="shared" si="49"/>
        <v>14</v>
      </c>
      <c r="BP662">
        <v>13.885307312011721</v>
      </c>
      <c r="BQ662">
        <v>14.00361982406293</v>
      </c>
    </row>
    <row r="663" spans="43:69">
      <c r="AQ663">
        <v>1.308441162109375E-3</v>
      </c>
      <c r="AR663">
        <v>1.1806637970338729E-3</v>
      </c>
      <c r="AS663" s="24">
        <f t="shared" si="46"/>
        <v>1.2776920189558756E-4</v>
      </c>
      <c r="AT663">
        <f t="shared" si="47"/>
        <v>1.2777736507550209E-4</v>
      </c>
      <c r="AU663">
        <f t="shared" si="48"/>
        <v>1</v>
      </c>
      <c r="BM663" s="59">
        <v>0.11806637970338731</v>
      </c>
      <c r="BN663" s="59">
        <f t="shared" si="49"/>
        <v>0.12</v>
      </c>
      <c r="BP663">
        <v>0.1308441162109375</v>
      </c>
      <c r="BQ663">
        <v>0.11806637970338731</v>
      </c>
    </row>
    <row r="664" spans="43:69">
      <c r="AQ664">
        <v>0</v>
      </c>
      <c r="AR664">
        <v>6.0773300235796217E-6</v>
      </c>
      <c r="AS664" s="24">
        <f t="shared" si="46"/>
        <v>6.0773484906739839E-6</v>
      </c>
      <c r="AT664">
        <f t="shared" si="47"/>
        <v>6.0773300235796217E-6</v>
      </c>
      <c r="AU664">
        <f t="shared" si="48"/>
        <v>0</v>
      </c>
      <c r="BM664" s="59">
        <v>6.0773300235796219E-4</v>
      </c>
      <c r="BN664" s="59">
        <f t="shared" si="49"/>
        <v>0</v>
      </c>
      <c r="BP664">
        <v>0</v>
      </c>
      <c r="BQ664">
        <v>6.0773300235796219E-4</v>
      </c>
    </row>
    <row r="665" spans="43:69">
      <c r="AQ665">
        <v>4.0111541748046884E-3</v>
      </c>
      <c r="AR665">
        <v>1.0461324024909881E-2</v>
      </c>
      <c r="AS665" s="24">
        <f t="shared" si="46"/>
        <v>6.4710169940895039E-3</v>
      </c>
      <c r="AT665">
        <f t="shared" si="47"/>
        <v>6.4501698501051924E-3</v>
      </c>
      <c r="AU665">
        <f t="shared" si="48"/>
        <v>0</v>
      </c>
      <c r="BM665" s="59">
        <v>1.0461324024909879</v>
      </c>
      <c r="BN665" s="59">
        <f t="shared" si="49"/>
        <v>1.05</v>
      </c>
      <c r="BP665">
        <v>0.40111541748046881</v>
      </c>
      <c r="BQ665">
        <v>1.0461324024909879</v>
      </c>
    </row>
    <row r="666" spans="43:69">
      <c r="AQ666">
        <v>0</v>
      </c>
      <c r="AR666">
        <v>2.4628660736801279E-6</v>
      </c>
      <c r="AS666" s="24">
        <f t="shared" si="46"/>
        <v>2.46286910643434E-6</v>
      </c>
      <c r="AT666">
        <f t="shared" si="47"/>
        <v>2.4628660736801279E-6</v>
      </c>
      <c r="AU666">
        <f t="shared" si="48"/>
        <v>0</v>
      </c>
      <c r="BM666" s="59">
        <v>2.4628660736801278E-4</v>
      </c>
      <c r="BN666" s="59">
        <f t="shared" si="49"/>
        <v>0</v>
      </c>
      <c r="BP666">
        <v>0</v>
      </c>
      <c r="BQ666">
        <v>2.4628660736801278E-4</v>
      </c>
    </row>
    <row r="667" spans="43:69">
      <c r="AQ667">
        <v>0</v>
      </c>
      <c r="AR667">
        <v>6.0773300235923898E-6</v>
      </c>
      <c r="AS667" s="24">
        <f t="shared" si="46"/>
        <v>6.0773484906739839E-6</v>
      </c>
      <c r="AT667">
        <f t="shared" si="47"/>
        <v>6.0773300235923898E-6</v>
      </c>
      <c r="AU667">
        <f t="shared" si="48"/>
        <v>0</v>
      </c>
      <c r="BM667" s="59">
        <v>6.0773300235923895E-4</v>
      </c>
      <c r="BN667" s="59">
        <f t="shared" si="49"/>
        <v>0</v>
      </c>
      <c r="BP667">
        <v>0</v>
      </c>
      <c r="BQ667">
        <v>6.0773300235923895E-4</v>
      </c>
    </row>
    <row r="668" spans="43:69">
      <c r="AQ668">
        <v>0</v>
      </c>
      <c r="AR668">
        <v>6.0773416449319278E-6</v>
      </c>
      <c r="AS668" s="24">
        <f t="shared" si="46"/>
        <v>6.0773601120445164E-6</v>
      </c>
      <c r="AT668">
        <f t="shared" si="47"/>
        <v>6.0773416449319278E-6</v>
      </c>
      <c r="AU668">
        <f t="shared" si="48"/>
        <v>0</v>
      </c>
      <c r="BM668" s="59">
        <v>6.077341644931928E-4</v>
      </c>
      <c r="BN668" s="59">
        <f t="shared" si="49"/>
        <v>0</v>
      </c>
      <c r="BP668">
        <v>0</v>
      </c>
      <c r="BQ668">
        <v>6.077341644931928E-4</v>
      </c>
    </row>
    <row r="669" spans="43:69">
      <c r="AQ669">
        <v>0</v>
      </c>
      <c r="AR669">
        <v>6.0773300235907246E-6</v>
      </c>
      <c r="AS669" s="24">
        <f t="shared" si="46"/>
        <v>6.0773484906739839E-6</v>
      </c>
      <c r="AT669">
        <f t="shared" si="47"/>
        <v>6.0773300235907246E-6</v>
      </c>
      <c r="AU669">
        <f t="shared" si="48"/>
        <v>0</v>
      </c>
      <c r="BM669" s="59">
        <v>6.0773300235907241E-4</v>
      </c>
      <c r="BN669" s="59">
        <f t="shared" si="49"/>
        <v>0</v>
      </c>
      <c r="BP669">
        <v>0</v>
      </c>
      <c r="BQ669">
        <v>6.0773300235907241E-4</v>
      </c>
    </row>
    <row r="670" spans="43:69">
      <c r="AQ670">
        <v>0</v>
      </c>
      <c r="AR670">
        <v>6.0773300235973856E-6</v>
      </c>
      <c r="AS670" s="24">
        <f t="shared" si="46"/>
        <v>6.0773484906739839E-6</v>
      </c>
      <c r="AT670">
        <f t="shared" si="47"/>
        <v>6.0773300235973856E-6</v>
      </c>
      <c r="AU670">
        <f t="shared" si="48"/>
        <v>0</v>
      </c>
      <c r="BM670" s="59">
        <v>6.0773300235973855E-4</v>
      </c>
      <c r="BN670" s="59">
        <f t="shared" si="49"/>
        <v>0</v>
      </c>
      <c r="BP670">
        <v>0</v>
      </c>
      <c r="BQ670">
        <v>6.0773300235973855E-4</v>
      </c>
    </row>
    <row r="671" spans="43:69">
      <c r="AQ671">
        <v>0</v>
      </c>
      <c r="AR671">
        <v>6.0773300236038366E-6</v>
      </c>
      <c r="AS671" s="24">
        <f t="shared" si="46"/>
        <v>6.0773484906739839E-6</v>
      </c>
      <c r="AT671">
        <f t="shared" si="47"/>
        <v>6.0773300236038366E-6</v>
      </c>
      <c r="AU671">
        <f t="shared" si="48"/>
        <v>0</v>
      </c>
      <c r="BM671" s="59">
        <v>6.0773300236038376E-4</v>
      </c>
      <c r="BN671" s="59">
        <f t="shared" si="49"/>
        <v>0</v>
      </c>
      <c r="BP671">
        <v>0</v>
      </c>
      <c r="BQ671">
        <v>6.0773300236038376E-4</v>
      </c>
    </row>
    <row r="672" spans="43:69">
      <c r="AQ672">
        <v>0</v>
      </c>
      <c r="AR672">
        <v>6.0773416449290436E-6</v>
      </c>
      <c r="AS672" s="24">
        <f t="shared" si="46"/>
        <v>6.0773601120445164E-6</v>
      </c>
      <c r="AT672">
        <f t="shared" si="47"/>
        <v>6.0773416449290436E-6</v>
      </c>
      <c r="AU672">
        <f t="shared" si="48"/>
        <v>0</v>
      </c>
      <c r="BM672" s="59">
        <v>6.077341644929044E-4</v>
      </c>
      <c r="BN672" s="59">
        <f t="shared" si="49"/>
        <v>0</v>
      </c>
      <c r="BP672">
        <v>0</v>
      </c>
      <c r="BQ672">
        <v>6.077341644929044E-4</v>
      </c>
    </row>
    <row r="673" spans="43:69">
      <c r="AQ673">
        <v>0.29893112182617188</v>
      </c>
      <c r="AR673">
        <v>0.33072732532261873</v>
      </c>
      <c r="AS673" s="24">
        <f t="shared" si="46"/>
        <v>3.2307103288005713E-2</v>
      </c>
      <c r="AT673">
        <f t="shared" si="47"/>
        <v>3.1796203496446851E-2</v>
      </c>
      <c r="AU673">
        <f t="shared" si="48"/>
        <v>1</v>
      </c>
      <c r="BM673" s="59">
        <v>33.072732532261867</v>
      </c>
      <c r="BN673" s="59">
        <f t="shared" si="49"/>
        <v>33.07</v>
      </c>
      <c r="BP673">
        <v>29.893112182617191</v>
      </c>
      <c r="BQ673">
        <v>33.072732532261867</v>
      </c>
    </row>
    <row r="674" spans="43:69">
      <c r="AQ674">
        <v>0</v>
      </c>
      <c r="AR674">
        <v>6.0773300235862836E-6</v>
      </c>
      <c r="AS674" s="24">
        <f t="shared" si="46"/>
        <v>6.0773484906739839E-6</v>
      </c>
      <c r="AT674">
        <f t="shared" si="47"/>
        <v>6.0773300235862836E-6</v>
      </c>
      <c r="AU674">
        <f t="shared" si="48"/>
        <v>0</v>
      </c>
      <c r="BM674" s="59">
        <v>6.0773300235862832E-4</v>
      </c>
      <c r="BN674" s="59">
        <f t="shared" si="49"/>
        <v>0</v>
      </c>
      <c r="BP674">
        <v>0</v>
      </c>
      <c r="BQ674">
        <v>6.0773300235862832E-4</v>
      </c>
    </row>
    <row r="675" spans="43:69">
      <c r="AQ675">
        <v>1.1949539184570311E-2</v>
      </c>
      <c r="AR675">
        <v>1.31828922543157E-2</v>
      </c>
      <c r="AS675" s="24">
        <f t="shared" si="46"/>
        <v>1.2341139624270176E-3</v>
      </c>
      <c r="AT675">
        <f t="shared" si="47"/>
        <v>1.2333530697453896E-3</v>
      </c>
      <c r="AU675">
        <f t="shared" si="48"/>
        <v>1</v>
      </c>
      <c r="BM675" s="59">
        <v>1.3182892254315699</v>
      </c>
      <c r="BN675" s="59">
        <f t="shared" si="49"/>
        <v>1.32</v>
      </c>
      <c r="BP675">
        <v>1.194953918457031</v>
      </c>
      <c r="BQ675">
        <v>1.3182892254315699</v>
      </c>
    </row>
    <row r="676" spans="43:69">
      <c r="AQ676">
        <v>4.0447235107421882E-2</v>
      </c>
      <c r="AR676">
        <v>4.1069907426265213E-2</v>
      </c>
      <c r="AS676" s="24">
        <f t="shared" si="46"/>
        <v>6.2286621949509226E-4</v>
      </c>
      <c r="AT676">
        <f t="shared" si="47"/>
        <v>6.2267231884333141E-4</v>
      </c>
      <c r="AU676">
        <f t="shared" si="48"/>
        <v>1</v>
      </c>
      <c r="BM676" s="59">
        <v>4.1069907426265209</v>
      </c>
      <c r="BN676" s="59">
        <f t="shared" si="49"/>
        <v>4.1100000000000003</v>
      </c>
      <c r="BP676">
        <v>4.0447235107421884</v>
      </c>
      <c r="BQ676">
        <v>4.1069907426265209</v>
      </c>
    </row>
    <row r="677" spans="43:69">
      <c r="AQ677">
        <v>0.1043434143066406</v>
      </c>
      <c r="AR677">
        <v>8.1567300406786045E-2</v>
      </c>
      <c r="AS677" s="24">
        <f t="shared" si="46"/>
        <v>2.2518696245950327E-2</v>
      </c>
      <c r="AT677">
        <f t="shared" si="47"/>
        <v>2.2776113899854553E-2</v>
      </c>
      <c r="AU677">
        <f t="shared" si="48"/>
        <v>0</v>
      </c>
      <c r="BM677" s="59">
        <v>8.156730040678605</v>
      </c>
      <c r="BN677" s="59">
        <f t="shared" si="49"/>
        <v>8.16</v>
      </c>
      <c r="BP677">
        <v>10.434341430664061</v>
      </c>
      <c r="BQ677">
        <v>8.156730040678605</v>
      </c>
    </row>
    <row r="678" spans="43:69">
      <c r="AQ678">
        <v>0.22274017333984381</v>
      </c>
      <c r="AR678">
        <v>0.16909030380799209</v>
      </c>
      <c r="AS678" s="24">
        <f t="shared" si="46"/>
        <v>5.2236110570947146E-2</v>
      </c>
      <c r="AT678">
        <f t="shared" si="47"/>
        <v>5.3649869531851718E-2</v>
      </c>
      <c r="AU678">
        <f t="shared" si="48"/>
        <v>0</v>
      </c>
      <c r="BM678" s="59">
        <v>16.909030380799209</v>
      </c>
      <c r="BN678" s="59">
        <f t="shared" si="49"/>
        <v>16.91</v>
      </c>
      <c r="BP678">
        <v>22.274017333984379</v>
      </c>
      <c r="BQ678">
        <v>16.909030380799209</v>
      </c>
    </row>
    <row r="679" spans="43:69">
      <c r="AQ679">
        <v>0</v>
      </c>
      <c r="AR679">
        <v>6.0773300235868384E-6</v>
      </c>
      <c r="AS679" s="24">
        <f t="shared" si="46"/>
        <v>6.0773484906739839E-6</v>
      </c>
      <c r="AT679">
        <f t="shared" si="47"/>
        <v>6.0773300235868384E-6</v>
      </c>
      <c r="AU679">
        <f t="shared" si="48"/>
        <v>0</v>
      </c>
      <c r="BM679" s="59">
        <v>6.0773300235868384E-4</v>
      </c>
      <c r="BN679" s="59">
        <f t="shared" si="49"/>
        <v>0</v>
      </c>
      <c r="BP679">
        <v>0</v>
      </c>
      <c r="BQ679">
        <v>6.0773300235868384E-4</v>
      </c>
    </row>
    <row r="680" spans="43:69">
      <c r="AQ680">
        <v>0</v>
      </c>
      <c r="AR680">
        <v>6.0773416449290436E-6</v>
      </c>
      <c r="AS680" s="24">
        <f t="shared" si="46"/>
        <v>6.0773601120445164E-6</v>
      </c>
      <c r="AT680">
        <f t="shared" si="47"/>
        <v>6.0773416449290436E-6</v>
      </c>
      <c r="AU680">
        <f t="shared" si="48"/>
        <v>0</v>
      </c>
      <c r="BM680" s="59">
        <v>6.077341644929044E-4</v>
      </c>
      <c r="BN680" s="59">
        <f t="shared" si="49"/>
        <v>0</v>
      </c>
      <c r="BP680">
        <v>0</v>
      </c>
      <c r="BQ680">
        <v>6.077341644929044E-4</v>
      </c>
    </row>
    <row r="681" spans="43:69">
      <c r="AQ681">
        <v>0.50005912780761719</v>
      </c>
      <c r="AR681">
        <v>0.50043111642719407</v>
      </c>
      <c r="AS681" s="24">
        <f t="shared" si="46"/>
        <v>3.7205781592325091E-4</v>
      </c>
      <c r="AT681">
        <f t="shared" si="47"/>
        <v>3.7198861957687956E-4</v>
      </c>
      <c r="AU681">
        <f t="shared" si="48"/>
        <v>1</v>
      </c>
      <c r="BM681" s="59">
        <v>50.043111642719403</v>
      </c>
      <c r="BN681" s="59">
        <f t="shared" si="49"/>
        <v>50.04</v>
      </c>
      <c r="BP681">
        <v>50.005912780761719</v>
      </c>
      <c r="BQ681">
        <v>50.043111642719403</v>
      </c>
    </row>
    <row r="682" spans="43:69">
      <c r="AQ682">
        <v>0</v>
      </c>
      <c r="AR682">
        <v>6.0773300235812878E-6</v>
      </c>
      <c r="AS682" s="24">
        <f t="shared" si="46"/>
        <v>6.0773484906739839E-6</v>
      </c>
      <c r="AT682">
        <f t="shared" si="47"/>
        <v>6.0773300235812878E-6</v>
      </c>
      <c r="AU682">
        <f t="shared" si="48"/>
        <v>0</v>
      </c>
      <c r="BM682" s="59">
        <v>6.0773300235812872E-4</v>
      </c>
      <c r="BN682" s="59">
        <f t="shared" si="49"/>
        <v>0</v>
      </c>
      <c r="BP682">
        <v>0</v>
      </c>
      <c r="BQ682">
        <v>6.0773300235812872E-4</v>
      </c>
    </row>
    <row r="683" spans="43:69">
      <c r="AQ683">
        <v>9.143829345703125E-2</v>
      </c>
      <c r="AR683">
        <v>0.12959811630682549</v>
      </c>
      <c r="AS683" s="24">
        <f t="shared" si="46"/>
        <v>3.88972591313477E-2</v>
      </c>
      <c r="AT683">
        <f t="shared" si="47"/>
        <v>3.8159822849794245E-2</v>
      </c>
      <c r="AU683">
        <f t="shared" si="48"/>
        <v>0</v>
      </c>
      <c r="BM683" s="59">
        <v>12.95981163068255</v>
      </c>
      <c r="BN683" s="59">
        <f t="shared" si="49"/>
        <v>12.96</v>
      </c>
      <c r="BP683">
        <v>9.143829345703125</v>
      </c>
      <c r="BQ683">
        <v>12.95981163068255</v>
      </c>
    </row>
    <row r="684" spans="43:69">
      <c r="AQ684">
        <v>0</v>
      </c>
      <c r="AR684">
        <v>2.595860193413766E-5</v>
      </c>
      <c r="AS684" s="24">
        <f t="shared" si="46"/>
        <v>2.5958938861592173E-5</v>
      </c>
      <c r="AT684">
        <f t="shared" si="47"/>
        <v>2.595860193413766E-5</v>
      </c>
      <c r="AU684">
        <f t="shared" si="48"/>
        <v>0</v>
      </c>
      <c r="BM684" s="59">
        <v>2.5958601934137661E-3</v>
      </c>
      <c r="BN684" s="59">
        <f t="shared" si="49"/>
        <v>0</v>
      </c>
      <c r="BP684">
        <v>0</v>
      </c>
      <c r="BQ684">
        <v>2.5958601934137661E-3</v>
      </c>
    </row>
    <row r="685" spans="43:69">
      <c r="AQ685">
        <v>0</v>
      </c>
      <c r="AR685">
        <v>6.0773300235979396E-6</v>
      </c>
      <c r="AS685" s="24">
        <f t="shared" si="46"/>
        <v>6.0773484906739839E-6</v>
      </c>
      <c r="AT685">
        <f t="shared" si="47"/>
        <v>6.0773300235979396E-6</v>
      </c>
      <c r="AU685">
        <f t="shared" si="48"/>
        <v>0</v>
      </c>
      <c r="BM685" s="59">
        <v>6.0773300235979406E-4</v>
      </c>
      <c r="BN685" s="59">
        <f t="shared" si="49"/>
        <v>0</v>
      </c>
      <c r="BP685">
        <v>0</v>
      </c>
      <c r="BQ685">
        <v>6.0773300235979406E-4</v>
      </c>
    </row>
    <row r="686" spans="43:69">
      <c r="AQ686">
        <v>5.7840347290039063E-2</v>
      </c>
      <c r="AR686">
        <v>9.6311830176608326E-2</v>
      </c>
      <c r="AS686" s="24">
        <f t="shared" si="46"/>
        <v>3.9221092349649274E-2</v>
      </c>
      <c r="AT686">
        <f t="shared" si="47"/>
        <v>3.8471482886569264E-2</v>
      </c>
      <c r="AU686">
        <f t="shared" si="48"/>
        <v>0</v>
      </c>
      <c r="BM686" s="59">
        <v>9.6311830176608328</v>
      </c>
      <c r="BN686" s="59">
        <f t="shared" si="49"/>
        <v>9.6300000000000008</v>
      </c>
      <c r="BP686">
        <v>5.7840347290039063</v>
      </c>
      <c r="BQ686">
        <v>9.6311830176608328</v>
      </c>
    </row>
    <row r="687" spans="43:69">
      <c r="AQ687">
        <v>0.11566925048828119</v>
      </c>
      <c r="AR687">
        <v>0.12093563354721699</v>
      </c>
      <c r="AS687" s="24">
        <f t="shared" si="46"/>
        <v>5.2802748299537747E-3</v>
      </c>
      <c r="AT687">
        <f t="shared" si="47"/>
        <v>5.2663830589358002E-3</v>
      </c>
      <c r="AU687">
        <f t="shared" si="48"/>
        <v>1</v>
      </c>
      <c r="BM687" s="59">
        <v>12.093563354721701</v>
      </c>
      <c r="BN687" s="59">
        <f t="shared" si="49"/>
        <v>12.09</v>
      </c>
      <c r="BP687">
        <v>11.56692504882812</v>
      </c>
      <c r="BQ687">
        <v>12.093563354721701</v>
      </c>
    </row>
    <row r="688" spans="43:69">
      <c r="AQ688">
        <v>0</v>
      </c>
      <c r="AR688">
        <v>6.0773300236173697E-6</v>
      </c>
      <c r="AS688" s="24">
        <f t="shared" si="46"/>
        <v>6.0773484906739839E-6</v>
      </c>
      <c r="AT688">
        <f t="shared" si="47"/>
        <v>6.0773300236173697E-6</v>
      </c>
      <c r="AU688">
        <f t="shared" si="48"/>
        <v>0</v>
      </c>
      <c r="BM688" s="59">
        <v>6.0773300236173695E-4</v>
      </c>
      <c r="BN688" s="59">
        <f t="shared" si="49"/>
        <v>0</v>
      </c>
      <c r="BP688">
        <v>0</v>
      </c>
      <c r="BQ688">
        <v>6.0773300236173695E-4</v>
      </c>
    </row>
    <row r="689" spans="43:69">
      <c r="AQ689">
        <v>0.34278678894042969</v>
      </c>
      <c r="AR689">
        <v>0.35402164587279727</v>
      </c>
      <c r="AS689" s="24">
        <f t="shared" si="46"/>
        <v>1.1298204950545008E-2</v>
      </c>
      <c r="AT689">
        <f t="shared" si="47"/>
        <v>1.1234856932367587E-2</v>
      </c>
      <c r="AU689">
        <f t="shared" si="48"/>
        <v>1</v>
      </c>
      <c r="BM689" s="59">
        <v>35.402164587279742</v>
      </c>
      <c r="BN689" s="59">
        <f t="shared" si="49"/>
        <v>35.4</v>
      </c>
      <c r="BP689">
        <v>34.278678894042969</v>
      </c>
      <c r="BQ689">
        <v>35.402164587279742</v>
      </c>
    </row>
    <row r="690" spans="43:69">
      <c r="AQ690">
        <v>0</v>
      </c>
      <c r="AR690">
        <v>6.0773416449319278E-6</v>
      </c>
      <c r="AS690" s="24">
        <f t="shared" si="46"/>
        <v>6.0773601120445164E-6</v>
      </c>
      <c r="AT690">
        <f t="shared" si="47"/>
        <v>6.0773416449319278E-6</v>
      </c>
      <c r="AU690">
        <f t="shared" si="48"/>
        <v>0</v>
      </c>
      <c r="BM690" s="59">
        <v>6.077341644931928E-4</v>
      </c>
      <c r="BN690" s="59">
        <f t="shared" si="49"/>
        <v>0</v>
      </c>
      <c r="BP690">
        <v>0</v>
      </c>
      <c r="BQ690">
        <v>6.077341644931928E-4</v>
      </c>
    </row>
    <row r="691" spans="43:69">
      <c r="AQ691">
        <v>0</v>
      </c>
      <c r="AR691">
        <v>6.0773300236084877E-6</v>
      </c>
      <c r="AS691" s="24">
        <f t="shared" si="46"/>
        <v>6.0773484906739839E-6</v>
      </c>
      <c r="AT691">
        <f t="shared" si="47"/>
        <v>6.0773300236084877E-6</v>
      </c>
      <c r="AU691">
        <f t="shared" si="48"/>
        <v>0</v>
      </c>
      <c r="BM691" s="59">
        <v>6.0773300236084877E-4</v>
      </c>
      <c r="BN691" s="59">
        <f t="shared" si="49"/>
        <v>0</v>
      </c>
      <c r="BP691">
        <v>0</v>
      </c>
      <c r="BQ691">
        <v>6.0773300236084877E-4</v>
      </c>
    </row>
    <row r="692" spans="43:69">
      <c r="AQ692">
        <v>0.45673179626464838</v>
      </c>
      <c r="AR692">
        <v>0.45979090366283809</v>
      </c>
      <c r="AS692" s="24">
        <f t="shared" si="46"/>
        <v>3.0637912421359703E-3</v>
      </c>
      <c r="AT692">
        <f t="shared" si="47"/>
        <v>3.0591073981897088E-3</v>
      </c>
      <c r="AU692">
        <f t="shared" si="48"/>
        <v>1</v>
      </c>
      <c r="BM692" s="59">
        <v>45.979090366283813</v>
      </c>
      <c r="BN692" s="59">
        <f t="shared" si="49"/>
        <v>45.98</v>
      </c>
      <c r="BP692">
        <v>45.673179626464837</v>
      </c>
      <c r="BQ692">
        <v>45.979090366283813</v>
      </c>
    </row>
    <row r="693" spans="43:69">
      <c r="AQ693">
        <v>0</v>
      </c>
      <c r="AR693">
        <v>6.0773416449334846E-6</v>
      </c>
      <c r="AS693" s="24">
        <f t="shared" si="46"/>
        <v>6.0773601120445164E-6</v>
      </c>
      <c r="AT693">
        <f t="shared" si="47"/>
        <v>6.0773416449334846E-6</v>
      </c>
      <c r="AU693">
        <f t="shared" si="48"/>
        <v>0</v>
      </c>
      <c r="BM693" s="59">
        <v>6.0773416449334849E-4</v>
      </c>
      <c r="BN693" s="59">
        <f t="shared" si="49"/>
        <v>0</v>
      </c>
      <c r="BP693">
        <v>0</v>
      </c>
      <c r="BQ693">
        <v>6.0773416449334849E-4</v>
      </c>
    </row>
    <row r="694" spans="43:69">
      <c r="AQ694">
        <v>6.214141845703125E-3</v>
      </c>
      <c r="AR694">
        <v>9.7232392983646453E-3</v>
      </c>
      <c r="AS694" s="24">
        <f t="shared" si="46"/>
        <v>3.5152615431502344E-3</v>
      </c>
      <c r="AT694">
        <f t="shared" si="47"/>
        <v>3.5090974526615203E-3</v>
      </c>
      <c r="AU694">
        <f t="shared" si="48"/>
        <v>0</v>
      </c>
      <c r="BM694" s="59">
        <v>0.97232392983646443</v>
      </c>
      <c r="BN694" s="59">
        <f t="shared" si="49"/>
        <v>0.97</v>
      </c>
      <c r="BP694">
        <v>0.6214141845703125</v>
      </c>
      <c r="BQ694">
        <v>0.97232392983646443</v>
      </c>
    </row>
    <row r="695" spans="43:69">
      <c r="AQ695">
        <v>0</v>
      </c>
      <c r="AR695">
        <v>6.0773300236229211E-6</v>
      </c>
      <c r="AS695" s="24">
        <f t="shared" si="46"/>
        <v>6.0773484906739839E-6</v>
      </c>
      <c r="AT695">
        <f t="shared" si="47"/>
        <v>6.0773300236229211E-6</v>
      </c>
      <c r="AU695">
        <f t="shared" si="48"/>
        <v>0</v>
      </c>
      <c r="BM695" s="59">
        <v>6.0773300236229206E-4</v>
      </c>
      <c r="BN695" s="59">
        <f t="shared" si="49"/>
        <v>0</v>
      </c>
      <c r="BP695">
        <v>0</v>
      </c>
      <c r="BQ695">
        <v>6.0773300236229206E-4</v>
      </c>
    </row>
    <row r="696" spans="43:69">
      <c r="AQ696">
        <v>0</v>
      </c>
      <c r="AR696">
        <v>6.0773299036582479E-6</v>
      </c>
      <c r="AS696" s="24">
        <f t="shared" si="46"/>
        <v>6.0773483707698972E-6</v>
      </c>
      <c r="AT696">
        <f t="shared" si="47"/>
        <v>6.0773299036582479E-6</v>
      </c>
      <c r="AU696">
        <f t="shared" si="48"/>
        <v>0</v>
      </c>
      <c r="BM696" s="59">
        <v>6.0773299036582476E-4</v>
      </c>
      <c r="BN696" s="59">
        <f t="shared" si="49"/>
        <v>0</v>
      </c>
      <c r="BP696">
        <v>0</v>
      </c>
      <c r="BQ696">
        <v>6.0773299036582476E-4</v>
      </c>
    </row>
    <row r="697" spans="43:69">
      <c r="AQ697">
        <v>0</v>
      </c>
      <c r="AR697">
        <v>6.0773300235801773E-6</v>
      </c>
      <c r="AS697" s="24">
        <f t="shared" si="46"/>
        <v>6.0773484906739839E-6</v>
      </c>
      <c r="AT697">
        <f t="shared" si="47"/>
        <v>6.0773300235801773E-6</v>
      </c>
      <c r="AU697">
        <f t="shared" si="48"/>
        <v>0</v>
      </c>
      <c r="BM697" s="59">
        <v>6.077330023580177E-4</v>
      </c>
      <c r="BN697" s="59">
        <f t="shared" si="49"/>
        <v>0</v>
      </c>
      <c r="BP697">
        <v>0</v>
      </c>
      <c r="BQ697">
        <v>6.077330023580177E-4</v>
      </c>
    </row>
    <row r="698" spans="43:69">
      <c r="AQ698">
        <v>2.2197723388671878E-2</v>
      </c>
      <c r="AR698">
        <v>2.849385913985877E-2</v>
      </c>
      <c r="AS698" s="24">
        <f t="shared" si="46"/>
        <v>6.3159980773055905E-3</v>
      </c>
      <c r="AT698">
        <f t="shared" si="47"/>
        <v>6.2961357511868918E-3</v>
      </c>
      <c r="AU698">
        <f t="shared" si="48"/>
        <v>0</v>
      </c>
      <c r="BM698" s="59">
        <v>2.849385913985877</v>
      </c>
      <c r="BN698" s="59">
        <f t="shared" si="49"/>
        <v>2.85</v>
      </c>
      <c r="BP698">
        <v>2.2197723388671879</v>
      </c>
      <c r="BQ698">
        <v>2.849385913985877</v>
      </c>
    </row>
    <row r="699" spans="43:69">
      <c r="AQ699">
        <v>0</v>
      </c>
      <c r="AR699">
        <v>6.0773300235998141E-6</v>
      </c>
      <c r="AS699" s="24">
        <f t="shared" si="46"/>
        <v>6.0773484906739839E-6</v>
      </c>
      <c r="AT699">
        <f t="shared" si="47"/>
        <v>6.0773300235998141E-6</v>
      </c>
      <c r="AU699">
        <f t="shared" si="48"/>
        <v>0</v>
      </c>
      <c r="BM699" s="59">
        <v>6.0773300235998141E-4</v>
      </c>
      <c r="BN699" s="59">
        <f t="shared" si="49"/>
        <v>0</v>
      </c>
      <c r="BP699">
        <v>0</v>
      </c>
      <c r="BQ699">
        <v>6.0773300235998141E-4</v>
      </c>
    </row>
    <row r="700" spans="43:69">
      <c r="AQ700">
        <v>0</v>
      </c>
      <c r="AR700">
        <v>6.07733002360384E-6</v>
      </c>
      <c r="AS700" s="24">
        <f t="shared" si="46"/>
        <v>6.0773484906739839E-6</v>
      </c>
      <c r="AT700">
        <f t="shared" si="47"/>
        <v>6.07733002360384E-6</v>
      </c>
      <c r="AU700">
        <f t="shared" si="48"/>
        <v>0</v>
      </c>
      <c r="BM700" s="59">
        <v>6.0773300236038397E-4</v>
      </c>
      <c r="BN700" s="59">
        <f t="shared" si="49"/>
        <v>0</v>
      </c>
      <c r="BP700">
        <v>0</v>
      </c>
      <c r="BQ700">
        <v>6.0773300236038397E-4</v>
      </c>
    </row>
    <row r="701" spans="43:69">
      <c r="AQ701">
        <v>7.66754150390625E-4</v>
      </c>
      <c r="AR701">
        <v>3.7145782212455792E-3</v>
      </c>
      <c r="AS701" s="24">
        <f t="shared" si="46"/>
        <v>2.9521731766476173E-3</v>
      </c>
      <c r="AT701">
        <f t="shared" si="47"/>
        <v>2.9478240708549542E-3</v>
      </c>
      <c r="AU701">
        <f t="shared" si="48"/>
        <v>0</v>
      </c>
      <c r="BM701" s="59">
        <v>0.37145782212455791</v>
      </c>
      <c r="BN701" s="59">
        <f t="shared" si="49"/>
        <v>0.37</v>
      </c>
      <c r="BP701">
        <v>7.66754150390625E-2</v>
      </c>
      <c r="BQ701">
        <v>0.37145782212455791</v>
      </c>
    </row>
    <row r="702" spans="43:69">
      <c r="AQ702">
        <v>4.08172607421875E-4</v>
      </c>
      <c r="AR702">
        <v>4.596988436794661E-3</v>
      </c>
      <c r="AS702" s="24">
        <f t="shared" si="46"/>
        <v>4.1976011808556764E-3</v>
      </c>
      <c r="AT702">
        <f t="shared" si="47"/>
        <v>4.188815829372786E-3</v>
      </c>
      <c r="AU702">
        <f t="shared" si="48"/>
        <v>0</v>
      </c>
      <c r="BM702" s="59">
        <v>0.45969884367946612</v>
      </c>
      <c r="BN702" s="59">
        <f t="shared" si="49"/>
        <v>0.46</v>
      </c>
      <c r="BP702">
        <v>4.08172607421875E-2</v>
      </c>
      <c r="BQ702">
        <v>0.45969884367946612</v>
      </c>
    </row>
    <row r="703" spans="43:69">
      <c r="AQ703">
        <v>0</v>
      </c>
      <c r="AR703">
        <v>6.0773300236118182E-6</v>
      </c>
      <c r="AS703" s="24">
        <f t="shared" si="46"/>
        <v>6.0773484906739839E-6</v>
      </c>
      <c r="AT703">
        <f t="shared" si="47"/>
        <v>6.0773300236118182E-6</v>
      </c>
      <c r="AU703">
        <f t="shared" si="48"/>
        <v>0</v>
      </c>
      <c r="BM703" s="59">
        <v>6.0773300236118184E-4</v>
      </c>
      <c r="BN703" s="59">
        <f t="shared" si="49"/>
        <v>0</v>
      </c>
      <c r="BP703">
        <v>0</v>
      </c>
      <c r="BQ703">
        <v>6.0773300236118184E-4</v>
      </c>
    </row>
    <row r="704" spans="43:69">
      <c r="AQ704">
        <v>8.880615234375E-3</v>
      </c>
      <c r="AR704">
        <v>1.1956565434758631E-2</v>
      </c>
      <c r="AS704" s="24">
        <f t="shared" si="46"/>
        <v>3.0806857894350444E-3</v>
      </c>
      <c r="AT704">
        <f t="shared" si="47"/>
        <v>3.0759502003836307E-3</v>
      </c>
      <c r="AU704">
        <f t="shared" si="48"/>
        <v>0</v>
      </c>
      <c r="BM704" s="59">
        <v>1.195656543475863</v>
      </c>
      <c r="BN704" s="59">
        <f t="shared" si="49"/>
        <v>1.2</v>
      </c>
      <c r="BP704">
        <v>0.8880615234375</v>
      </c>
      <c r="BQ704">
        <v>1.195656543475863</v>
      </c>
    </row>
    <row r="705" spans="43:69">
      <c r="AQ705">
        <v>5.80596923828125E-3</v>
      </c>
      <c r="AR705">
        <v>8.7296662126153061E-3</v>
      </c>
      <c r="AS705" s="24">
        <f t="shared" si="46"/>
        <v>2.9279751446747281E-3</v>
      </c>
      <c r="AT705">
        <f t="shared" si="47"/>
        <v>2.9236969743340561E-3</v>
      </c>
      <c r="AU705">
        <f t="shared" si="48"/>
        <v>0</v>
      </c>
      <c r="BM705" s="59">
        <v>0.87296662126153057</v>
      </c>
      <c r="BN705" s="59">
        <f t="shared" si="49"/>
        <v>0.87</v>
      </c>
      <c r="BP705">
        <v>0.580596923828125</v>
      </c>
      <c r="BQ705">
        <v>0.87296662126153057</v>
      </c>
    </row>
    <row r="706" spans="43:69">
      <c r="AQ706">
        <v>0</v>
      </c>
      <c r="AR706">
        <v>6.0773416449401474E-6</v>
      </c>
      <c r="AS706" s="24">
        <f t="shared" si="46"/>
        <v>6.0773601120445164E-6</v>
      </c>
      <c r="AT706">
        <f t="shared" si="47"/>
        <v>6.0773416449401474E-6</v>
      </c>
      <c r="AU706">
        <f t="shared" si="48"/>
        <v>0</v>
      </c>
      <c r="BM706" s="59">
        <v>6.0773416449401462E-4</v>
      </c>
      <c r="BN706" s="59">
        <f t="shared" si="49"/>
        <v>0</v>
      </c>
      <c r="BP706">
        <v>0</v>
      </c>
      <c r="BQ706">
        <v>6.0773416449401462E-4</v>
      </c>
    </row>
    <row r="707" spans="43:69">
      <c r="AQ707">
        <v>9.5991134643554688E-2</v>
      </c>
      <c r="AR707">
        <v>8.3815884108586633E-2</v>
      </c>
      <c r="AS707" s="24">
        <f t="shared" si="46"/>
        <v>1.2101432062021819E-2</v>
      </c>
      <c r="AT707">
        <f t="shared" si="47"/>
        <v>1.2175250534968055E-2</v>
      </c>
      <c r="AU707">
        <f t="shared" si="48"/>
        <v>1</v>
      </c>
      <c r="BM707" s="59">
        <v>8.3815884108586634</v>
      </c>
      <c r="BN707" s="59">
        <f t="shared" si="49"/>
        <v>8.3800000000000008</v>
      </c>
      <c r="BP707">
        <v>9.5991134643554688</v>
      </c>
      <c r="BQ707">
        <v>8.3815884108586634</v>
      </c>
    </row>
    <row r="708" spans="43:69">
      <c r="AQ708">
        <v>1.33514404296875E-3</v>
      </c>
      <c r="AR708">
        <v>1.57709567864136E-2</v>
      </c>
      <c r="AS708" s="24">
        <f t="shared" si="46"/>
        <v>1.4540512289250474E-2</v>
      </c>
      <c r="AT708">
        <f t="shared" si="47"/>
        <v>1.443581274344485E-2</v>
      </c>
      <c r="AU708">
        <f t="shared" si="48"/>
        <v>0</v>
      </c>
      <c r="BM708" s="59">
        <v>1.5770956786413599</v>
      </c>
      <c r="BN708" s="59">
        <f t="shared" si="49"/>
        <v>1.58</v>
      </c>
      <c r="BP708">
        <v>0.133514404296875</v>
      </c>
      <c r="BQ708">
        <v>1.5770956786413599</v>
      </c>
    </row>
    <row r="709" spans="43:69">
      <c r="AQ709">
        <v>3.4332275390625E-5</v>
      </c>
      <c r="AR709">
        <v>8.0973418368263578E-6</v>
      </c>
      <c r="AS709" s="24">
        <f t="shared" si="46"/>
        <v>2.6234589420867769E-5</v>
      </c>
      <c r="AT709">
        <f t="shared" si="47"/>
        <v>2.6234933553798644E-5</v>
      </c>
      <c r="AU709">
        <f t="shared" si="48"/>
        <v>0</v>
      </c>
      <c r="BM709" s="59">
        <v>8.0973418368263583E-4</v>
      </c>
      <c r="BN709" s="59">
        <f t="shared" si="49"/>
        <v>0</v>
      </c>
      <c r="BP709">
        <v>3.4332275390625E-3</v>
      </c>
      <c r="BQ709">
        <v>8.0973418368263583E-4</v>
      </c>
    </row>
    <row r="710" spans="43:69">
      <c r="AQ710">
        <v>0</v>
      </c>
      <c r="AR710">
        <v>6.0773300236010093E-6</v>
      </c>
      <c r="AS710" s="24">
        <f t="shared" si="46"/>
        <v>6.0773484906739839E-6</v>
      </c>
      <c r="AT710">
        <f t="shared" si="47"/>
        <v>6.0773300236010093E-6</v>
      </c>
      <c r="AU710">
        <f t="shared" si="48"/>
        <v>0</v>
      </c>
      <c r="BM710" s="59">
        <v>6.0773300236010089E-4</v>
      </c>
      <c r="BN710" s="59">
        <f t="shared" si="49"/>
        <v>0</v>
      </c>
      <c r="BP710">
        <v>0</v>
      </c>
      <c r="BQ710">
        <v>6.0773300236010089E-4</v>
      </c>
    </row>
    <row r="711" spans="43:69">
      <c r="AQ711">
        <v>0.48481178283691412</v>
      </c>
      <c r="AR711">
        <v>0.48059650129044018</v>
      </c>
      <c r="AS711" s="24">
        <f t="shared" si="46"/>
        <v>4.2064097173461525E-3</v>
      </c>
      <c r="AT711">
        <f t="shared" si="47"/>
        <v>4.2152815464739368E-3</v>
      </c>
      <c r="AU711">
        <f t="shared" si="48"/>
        <v>1</v>
      </c>
      <c r="BM711" s="59">
        <v>48.059650129044023</v>
      </c>
      <c r="BN711" s="59">
        <f t="shared" si="49"/>
        <v>48.06</v>
      </c>
      <c r="BP711">
        <v>48.481178283691413</v>
      </c>
      <c r="BQ711">
        <v>48.059650129044023</v>
      </c>
    </row>
    <row r="712" spans="43:69">
      <c r="AQ712">
        <v>0</v>
      </c>
      <c r="AR712">
        <v>6.0773300236032293E-6</v>
      </c>
      <c r="AS712" s="24">
        <f t="shared" si="46"/>
        <v>6.0773484906739839E-6</v>
      </c>
      <c r="AT712">
        <f t="shared" si="47"/>
        <v>6.0773300236032293E-6</v>
      </c>
      <c r="AU712">
        <f t="shared" si="48"/>
        <v>0</v>
      </c>
      <c r="BM712" s="59">
        <v>6.0773300236032293E-4</v>
      </c>
      <c r="BN712" s="59">
        <f t="shared" si="49"/>
        <v>0</v>
      </c>
      <c r="BP712">
        <v>0</v>
      </c>
      <c r="BQ712">
        <v>6.0773300236032293E-4</v>
      </c>
    </row>
    <row r="713" spans="43:69">
      <c r="AQ713">
        <v>0.27994918823242188</v>
      </c>
      <c r="AR713">
        <v>0.28240072665844768</v>
      </c>
      <c r="AS713" s="24">
        <f t="shared" ref="AS713:AS776" si="50">(ABS(EXP(AQ713) - EXP(AR713)) / ABS(EXP(AQ713)))</f>
        <v>2.4545459034997236E-3</v>
      </c>
      <c r="AT713">
        <f t="shared" ref="AT713:AT764" si="51">ABS(AQ713-AR713)</f>
        <v>2.4515384260258011E-3</v>
      </c>
      <c r="AU713">
        <f t="shared" ref="AU713:AU764" si="52">IF(AND(AR713 &lt;= 1.2*AQ713, AR713 &gt;= 0.8*AQ713), 1, 0)</f>
        <v>1</v>
      </c>
      <c r="BM713" s="59">
        <v>28.240072665844771</v>
      </c>
      <c r="BN713" s="59">
        <f t="shared" ref="BN713:BN776" si="53">ROUND(BM713,2)</f>
        <v>28.24</v>
      </c>
      <c r="BP713">
        <v>27.994918823242191</v>
      </c>
      <c r="BQ713">
        <v>28.240072665844771</v>
      </c>
    </row>
    <row r="714" spans="43:69">
      <c r="AQ714">
        <v>1.163482666015625E-2</v>
      </c>
      <c r="AR714">
        <v>2.0584718672202181E-2</v>
      </c>
      <c r="AS714" s="24">
        <f t="shared" si="50"/>
        <v>8.9900620452805537E-3</v>
      </c>
      <c r="AT714">
        <f t="shared" si="51"/>
        <v>8.9498920120459312E-3</v>
      </c>
      <c r="AU714">
        <f t="shared" si="52"/>
        <v>0</v>
      </c>
      <c r="BM714" s="59">
        <v>2.0584718672202178</v>
      </c>
      <c r="BN714" s="59">
        <f t="shared" si="53"/>
        <v>2.06</v>
      </c>
      <c r="BP714">
        <v>1.163482666015625</v>
      </c>
      <c r="BQ714">
        <v>2.0584718672202178</v>
      </c>
    </row>
    <row r="715" spans="43:69">
      <c r="AQ715">
        <v>0</v>
      </c>
      <c r="AR715">
        <v>6.0773300236118182E-6</v>
      </c>
      <c r="AS715" s="24">
        <f t="shared" si="50"/>
        <v>6.0773484906739839E-6</v>
      </c>
      <c r="AT715">
        <f t="shared" si="51"/>
        <v>6.0773300236118182E-6</v>
      </c>
      <c r="AU715">
        <f t="shared" si="52"/>
        <v>0</v>
      </c>
      <c r="BM715" s="59">
        <v>6.0773300236118184E-4</v>
      </c>
      <c r="BN715" s="59">
        <f t="shared" si="53"/>
        <v>0</v>
      </c>
      <c r="BP715">
        <v>0</v>
      </c>
      <c r="BQ715">
        <v>6.0773300236118184E-4</v>
      </c>
    </row>
    <row r="716" spans="43:69">
      <c r="AQ716">
        <v>4.3355941772460938E-2</v>
      </c>
      <c r="AR716">
        <v>4.4619198578980161E-2</v>
      </c>
      <c r="AS716" s="24">
        <f t="shared" si="50"/>
        <v>1.2640550514928554E-3</v>
      </c>
      <c r="AT716">
        <f t="shared" si="51"/>
        <v>1.2632568065192237E-3</v>
      </c>
      <c r="AU716">
        <f t="shared" si="52"/>
        <v>1</v>
      </c>
      <c r="BM716" s="59">
        <v>4.4619198578980157</v>
      </c>
      <c r="BN716" s="59">
        <f t="shared" si="53"/>
        <v>4.46</v>
      </c>
      <c r="BP716">
        <v>4.3355941772460938</v>
      </c>
      <c r="BQ716">
        <v>4.4619198578980157</v>
      </c>
    </row>
    <row r="717" spans="43:69">
      <c r="AQ717">
        <v>5.744171142578125E-2</v>
      </c>
      <c r="AR717">
        <v>3.615949169434754E-2</v>
      </c>
      <c r="AS717" s="24">
        <f t="shared" si="50"/>
        <v>2.1057351350999495E-2</v>
      </c>
      <c r="AT717">
        <f t="shared" si="51"/>
        <v>2.128221973143371E-2</v>
      </c>
      <c r="AU717">
        <f t="shared" si="52"/>
        <v>0</v>
      </c>
      <c r="BM717" s="59">
        <v>3.6159491694347539</v>
      </c>
      <c r="BN717" s="59">
        <f t="shared" si="53"/>
        <v>3.62</v>
      </c>
      <c r="BP717">
        <v>5.744171142578125</v>
      </c>
      <c r="BQ717">
        <v>3.6159491694347539</v>
      </c>
    </row>
    <row r="718" spans="43:69">
      <c r="AQ718">
        <v>2.68096923828125E-2</v>
      </c>
      <c r="AR718">
        <v>1.365862832149632E-2</v>
      </c>
      <c r="AS718" s="24">
        <f t="shared" si="50"/>
        <v>1.3064966655773473E-2</v>
      </c>
      <c r="AT718">
        <f t="shared" si="51"/>
        <v>1.315106406131618E-2</v>
      </c>
      <c r="AU718">
        <f t="shared" si="52"/>
        <v>0</v>
      </c>
      <c r="BM718" s="59">
        <v>1.365862832149632</v>
      </c>
      <c r="BN718" s="59">
        <f t="shared" si="53"/>
        <v>1.37</v>
      </c>
      <c r="BP718">
        <v>2.68096923828125</v>
      </c>
      <c r="BQ718">
        <v>1.365862832149632</v>
      </c>
    </row>
    <row r="719" spans="43:69">
      <c r="AQ719">
        <v>0</v>
      </c>
      <c r="AR719">
        <v>6.0773300236118182E-6</v>
      </c>
      <c r="AS719" s="24">
        <f t="shared" si="50"/>
        <v>6.0773484906739839E-6</v>
      </c>
      <c r="AT719">
        <f t="shared" si="51"/>
        <v>6.0773300236118182E-6</v>
      </c>
      <c r="AU719">
        <f t="shared" si="52"/>
        <v>0</v>
      </c>
      <c r="BM719" s="59">
        <v>6.0773300236118184E-4</v>
      </c>
      <c r="BN719" s="59">
        <f t="shared" si="53"/>
        <v>0</v>
      </c>
      <c r="BP719">
        <v>0</v>
      </c>
      <c r="BQ719">
        <v>6.0773300236118184E-4</v>
      </c>
    </row>
    <row r="720" spans="43:69">
      <c r="AQ720">
        <v>0</v>
      </c>
      <c r="AR720">
        <v>6.0773300235984961E-6</v>
      </c>
      <c r="AS720" s="24">
        <f t="shared" si="50"/>
        <v>6.0773484906739839E-6</v>
      </c>
      <c r="AT720">
        <f t="shared" si="51"/>
        <v>6.0773300235984961E-6</v>
      </c>
      <c r="AU720">
        <f t="shared" si="52"/>
        <v>0</v>
      </c>
      <c r="BM720" s="59">
        <v>6.0773300235984957E-4</v>
      </c>
      <c r="BN720" s="59">
        <f t="shared" si="53"/>
        <v>0</v>
      </c>
      <c r="BP720">
        <v>0</v>
      </c>
      <c r="BQ720">
        <v>6.0773300235984957E-4</v>
      </c>
    </row>
    <row r="721" spans="43:69">
      <c r="AQ721">
        <v>2.101898193359375E-3</v>
      </c>
      <c r="AR721">
        <v>4.3465489520472696E-3</v>
      </c>
      <c r="AS721" s="24">
        <f t="shared" si="50"/>
        <v>2.2471718731898183E-3</v>
      </c>
      <c r="AT721">
        <f t="shared" si="51"/>
        <v>2.2446507586878946E-3</v>
      </c>
      <c r="AU721">
        <f t="shared" si="52"/>
        <v>0</v>
      </c>
      <c r="BM721" s="59">
        <v>0.434654895204727</v>
      </c>
      <c r="BN721" s="59">
        <f t="shared" si="53"/>
        <v>0.43</v>
      </c>
      <c r="BP721">
        <v>0.2101898193359375</v>
      </c>
      <c r="BQ721">
        <v>0.434654895204727</v>
      </c>
    </row>
    <row r="722" spans="43:69">
      <c r="AQ722">
        <v>0.12569999694824219</v>
      </c>
      <c r="AR722">
        <v>0.13923517605678171</v>
      </c>
      <c r="AS722" s="24">
        <f t="shared" si="50"/>
        <v>1.3627194324084088E-2</v>
      </c>
      <c r="AT722">
        <f t="shared" si="51"/>
        <v>1.3535179108539519E-2</v>
      </c>
      <c r="AU722">
        <f t="shared" si="52"/>
        <v>1</v>
      </c>
      <c r="BM722" s="59">
        <v>13.923517605678169</v>
      </c>
      <c r="BN722" s="59">
        <f t="shared" si="53"/>
        <v>13.92</v>
      </c>
      <c r="BP722">
        <v>12.569999694824221</v>
      </c>
      <c r="BQ722">
        <v>13.923517605678169</v>
      </c>
    </row>
    <row r="723" spans="43:69">
      <c r="AQ723">
        <v>9.9887847900390625E-3</v>
      </c>
      <c r="AR723">
        <v>7.7766844035047642E-3</v>
      </c>
      <c r="AS723" s="24">
        <f t="shared" si="50"/>
        <v>2.2096554955878065E-3</v>
      </c>
      <c r="AT723">
        <f t="shared" si="51"/>
        <v>2.2121003865342983E-3</v>
      </c>
      <c r="AU723">
        <f t="shared" si="52"/>
        <v>0</v>
      </c>
      <c r="BM723" s="59">
        <v>0.77766844035047644</v>
      </c>
      <c r="BN723" s="59">
        <f t="shared" si="53"/>
        <v>0.78</v>
      </c>
      <c r="BP723">
        <v>0.99887847900390625</v>
      </c>
      <c r="BQ723">
        <v>0.77766844035047644</v>
      </c>
    </row>
    <row r="724" spans="43:69">
      <c r="AQ724">
        <v>0</v>
      </c>
      <c r="AR724">
        <v>6.0773300236045803E-6</v>
      </c>
      <c r="AS724" s="24">
        <f t="shared" si="50"/>
        <v>6.0773484906739839E-6</v>
      </c>
      <c r="AT724">
        <f t="shared" si="51"/>
        <v>6.0773300236045803E-6</v>
      </c>
      <c r="AU724">
        <f t="shared" si="52"/>
        <v>0</v>
      </c>
      <c r="BM724" s="59">
        <v>6.0773300236045802E-4</v>
      </c>
      <c r="BN724" s="59">
        <f t="shared" si="53"/>
        <v>0</v>
      </c>
      <c r="BP724">
        <v>0</v>
      </c>
      <c r="BQ724">
        <v>6.0773300236045802E-4</v>
      </c>
    </row>
    <row r="725" spans="43:69">
      <c r="AQ725">
        <v>0</v>
      </c>
      <c r="AR725">
        <v>6.0773300236038392E-6</v>
      </c>
      <c r="AS725" s="24">
        <f t="shared" si="50"/>
        <v>6.0773484906739839E-6</v>
      </c>
      <c r="AT725">
        <f t="shared" si="51"/>
        <v>6.0773300236038392E-6</v>
      </c>
      <c r="AU725">
        <f t="shared" si="52"/>
        <v>0</v>
      </c>
      <c r="BM725" s="59">
        <v>6.0773300236038386E-4</v>
      </c>
      <c r="BN725" s="59">
        <f t="shared" si="53"/>
        <v>0</v>
      </c>
      <c r="BP725">
        <v>0</v>
      </c>
      <c r="BQ725">
        <v>6.0773300236038386E-4</v>
      </c>
    </row>
    <row r="726" spans="43:69">
      <c r="AQ726">
        <v>0.28079605102539063</v>
      </c>
      <c r="AR726">
        <v>0.27538033937572681</v>
      </c>
      <c r="AS726" s="24">
        <f t="shared" si="50"/>
        <v>5.4010731212659506E-3</v>
      </c>
      <c r="AT726">
        <f t="shared" si="51"/>
        <v>5.4157116496638125E-3</v>
      </c>
      <c r="AU726">
        <f t="shared" si="52"/>
        <v>1</v>
      </c>
      <c r="BM726" s="59">
        <v>27.538033937572681</v>
      </c>
      <c r="BN726" s="59">
        <f t="shared" si="53"/>
        <v>27.54</v>
      </c>
      <c r="BP726">
        <v>28.079605102539059</v>
      </c>
      <c r="BQ726">
        <v>27.538033937572681</v>
      </c>
    </row>
    <row r="727" spans="43:69">
      <c r="AQ727">
        <v>0</v>
      </c>
      <c r="AR727">
        <v>6.0773300235990509E-6</v>
      </c>
      <c r="AS727" s="24">
        <f t="shared" si="50"/>
        <v>6.0773484906739839E-6</v>
      </c>
      <c r="AT727">
        <f t="shared" si="51"/>
        <v>6.0773300235990509E-6</v>
      </c>
      <c r="AU727">
        <f t="shared" si="52"/>
        <v>0</v>
      </c>
      <c r="BM727" s="59">
        <v>6.0773300235990508E-4</v>
      </c>
      <c r="BN727" s="59">
        <f t="shared" si="53"/>
        <v>0</v>
      </c>
      <c r="BP727">
        <v>0</v>
      </c>
      <c r="BQ727">
        <v>6.0773300235990508E-4</v>
      </c>
    </row>
    <row r="728" spans="43:69">
      <c r="AQ728">
        <v>0</v>
      </c>
      <c r="AR728">
        <v>6.0773299335408444E-6</v>
      </c>
      <c r="AS728" s="24">
        <f t="shared" si="50"/>
        <v>6.0773484005238743E-6</v>
      </c>
      <c r="AT728">
        <f t="shared" si="51"/>
        <v>6.0773299335408444E-6</v>
      </c>
      <c r="AU728">
        <f t="shared" si="52"/>
        <v>0</v>
      </c>
      <c r="BM728" s="59">
        <v>6.0773299335408436E-4</v>
      </c>
      <c r="BN728" s="59">
        <f t="shared" si="53"/>
        <v>0</v>
      </c>
      <c r="BP728">
        <v>0</v>
      </c>
      <c r="BQ728">
        <v>6.0773299335408436E-4</v>
      </c>
    </row>
    <row r="729" spans="43:69">
      <c r="AQ729">
        <v>1.5125274658203121E-3</v>
      </c>
      <c r="AR729">
        <v>8.528722100910076E-4</v>
      </c>
      <c r="AS729" s="24">
        <f t="shared" si="50"/>
        <v>6.5943773103424358E-4</v>
      </c>
      <c r="AT729">
        <f t="shared" si="51"/>
        <v>6.5965525572930447E-4</v>
      </c>
      <c r="AU729">
        <f t="shared" si="52"/>
        <v>0</v>
      </c>
      <c r="BM729" s="59">
        <v>8.5287221009100758E-2</v>
      </c>
      <c r="BN729" s="59">
        <f t="shared" si="53"/>
        <v>0.09</v>
      </c>
      <c r="BP729">
        <v>0.15125274658203119</v>
      </c>
      <c r="BQ729">
        <v>8.5287221009100758E-2</v>
      </c>
    </row>
    <row r="730" spans="43:69">
      <c r="AQ730">
        <v>0</v>
      </c>
      <c r="AR730">
        <v>6.0773300235818426E-6</v>
      </c>
      <c r="AS730" s="24">
        <f t="shared" si="50"/>
        <v>6.0773484906739839E-6</v>
      </c>
      <c r="AT730">
        <f t="shared" si="51"/>
        <v>6.0773300235818426E-6</v>
      </c>
      <c r="AU730">
        <f t="shared" si="52"/>
        <v>0</v>
      </c>
      <c r="BM730" s="59">
        <v>6.0773300235818424E-4</v>
      </c>
      <c r="BN730" s="59">
        <f t="shared" si="53"/>
        <v>0</v>
      </c>
      <c r="BP730">
        <v>0</v>
      </c>
      <c r="BQ730">
        <v>6.0773300235818424E-4</v>
      </c>
    </row>
    <row r="731" spans="43:69">
      <c r="AQ731">
        <v>0</v>
      </c>
      <c r="AR731">
        <v>6.0773300148491718E-6</v>
      </c>
      <c r="AS731" s="24">
        <f t="shared" si="50"/>
        <v>6.0773484817921997E-6</v>
      </c>
      <c r="AT731">
        <f t="shared" si="51"/>
        <v>6.0773300148491718E-6</v>
      </c>
      <c r="AU731">
        <f t="shared" si="52"/>
        <v>0</v>
      </c>
      <c r="BM731" s="59">
        <v>6.0773300148491717E-4</v>
      </c>
      <c r="BN731" s="59">
        <f t="shared" si="53"/>
        <v>0</v>
      </c>
      <c r="BP731">
        <v>0</v>
      </c>
      <c r="BQ731">
        <v>6.0773300148491717E-4</v>
      </c>
    </row>
    <row r="732" spans="43:69">
      <c r="AQ732">
        <v>0</v>
      </c>
      <c r="AR732">
        <v>6.0773300235923898E-6</v>
      </c>
      <c r="AS732" s="24">
        <f t="shared" si="50"/>
        <v>6.0773484906739839E-6</v>
      </c>
      <c r="AT732">
        <f t="shared" si="51"/>
        <v>6.0773300235923898E-6</v>
      </c>
      <c r="AU732">
        <f t="shared" si="52"/>
        <v>0</v>
      </c>
      <c r="BM732" s="59">
        <v>6.0773300235923895E-4</v>
      </c>
      <c r="BN732" s="59">
        <f t="shared" si="53"/>
        <v>0</v>
      </c>
      <c r="BP732">
        <v>0</v>
      </c>
      <c r="BQ732">
        <v>6.0773300235923895E-4</v>
      </c>
    </row>
    <row r="733" spans="43:69">
      <c r="AQ733">
        <v>0</v>
      </c>
      <c r="AR733">
        <v>8.2573637107524242E-6</v>
      </c>
      <c r="AS733" s="24">
        <f t="shared" si="50"/>
        <v>8.2573978028577244E-6</v>
      </c>
      <c r="AT733">
        <f t="shared" si="51"/>
        <v>8.2573637107524242E-6</v>
      </c>
      <c r="AU733">
        <f t="shared" si="52"/>
        <v>0</v>
      </c>
      <c r="BM733" s="59">
        <v>8.2573637107524246E-4</v>
      </c>
      <c r="BN733" s="59">
        <f t="shared" si="53"/>
        <v>0</v>
      </c>
      <c r="BP733">
        <v>0</v>
      </c>
      <c r="BQ733">
        <v>8.2573637107524246E-4</v>
      </c>
    </row>
    <row r="734" spans="43:69">
      <c r="AQ734">
        <v>2.9209136962890622E-2</v>
      </c>
      <c r="AR734">
        <v>2.2951548505904081E-2</v>
      </c>
      <c r="AS734" s="24">
        <f t="shared" si="50"/>
        <v>6.2380505250265771E-3</v>
      </c>
      <c r="AT734">
        <f t="shared" si="51"/>
        <v>6.2575884569865403E-3</v>
      </c>
      <c r="AU734">
        <f t="shared" si="52"/>
        <v>0</v>
      </c>
      <c r="BM734" s="59">
        <v>2.295154850590408</v>
      </c>
      <c r="BN734" s="59">
        <f t="shared" si="53"/>
        <v>2.2999999999999998</v>
      </c>
      <c r="BP734">
        <v>2.9209136962890621</v>
      </c>
      <c r="BQ734">
        <v>2.295154850590408</v>
      </c>
    </row>
    <row r="735" spans="43:69">
      <c r="AQ735">
        <v>5.70220947265625E-2</v>
      </c>
      <c r="AR735">
        <v>5.4923776815476062E-2</v>
      </c>
      <c r="AS735" s="24">
        <f t="shared" si="50"/>
        <v>2.0961179810450002E-3</v>
      </c>
      <c r="AT735">
        <f t="shared" si="51"/>
        <v>2.0983179110864378E-3</v>
      </c>
      <c r="AU735">
        <f t="shared" si="52"/>
        <v>1</v>
      </c>
      <c r="BM735" s="59">
        <v>5.4923776815476053</v>
      </c>
      <c r="BN735" s="59">
        <f t="shared" si="53"/>
        <v>5.49</v>
      </c>
      <c r="BP735">
        <v>5.70220947265625</v>
      </c>
      <c r="BQ735">
        <v>5.4923776815476053</v>
      </c>
    </row>
    <row r="736" spans="43:69">
      <c r="AQ736">
        <v>7.7236175537109375E-2</v>
      </c>
      <c r="AR736">
        <v>6.7783997257580803E-2</v>
      </c>
      <c r="AS736" s="24">
        <f t="shared" si="50"/>
        <v>9.4076468591697306E-3</v>
      </c>
      <c r="AT736">
        <f t="shared" si="51"/>
        <v>9.4521782795285725E-3</v>
      </c>
      <c r="AU736">
        <f t="shared" si="52"/>
        <v>1</v>
      </c>
      <c r="BM736" s="59">
        <v>6.7783997257580797</v>
      </c>
      <c r="BN736" s="59">
        <f t="shared" si="53"/>
        <v>6.78</v>
      </c>
      <c r="BP736">
        <v>7.7236175537109384</v>
      </c>
      <c r="BQ736">
        <v>6.7783997257580797</v>
      </c>
    </row>
    <row r="737" spans="43:69">
      <c r="AQ737">
        <v>0.50008964538574219</v>
      </c>
      <c r="AR737">
        <v>0.49783342099908079</v>
      </c>
      <c r="AS737" s="24">
        <f t="shared" si="50"/>
        <v>2.2536810255773432E-3</v>
      </c>
      <c r="AT737">
        <f t="shared" si="51"/>
        <v>2.2562243866613985E-3</v>
      </c>
      <c r="AU737">
        <f t="shared" si="52"/>
        <v>1</v>
      </c>
      <c r="BM737" s="59">
        <v>49.783342099908083</v>
      </c>
      <c r="BN737" s="59">
        <f t="shared" si="53"/>
        <v>49.78</v>
      </c>
      <c r="BP737">
        <v>50.008964538574219</v>
      </c>
      <c r="BQ737">
        <v>49.783342099908083</v>
      </c>
    </row>
    <row r="738" spans="43:69">
      <c r="AQ738">
        <v>0</v>
      </c>
      <c r="AR738">
        <v>-4.0558681077916141E-4</v>
      </c>
      <c r="AS738" s="24">
        <f t="shared" si="50"/>
        <v>4.0550457156740549E-4</v>
      </c>
      <c r="AT738">
        <f t="shared" si="51"/>
        <v>4.0558681077916141E-4</v>
      </c>
      <c r="AU738">
        <f t="shared" si="52"/>
        <v>0</v>
      </c>
      <c r="BM738" s="59">
        <v>-4.0558681077916138E-2</v>
      </c>
      <c r="BN738" s="59">
        <f t="shared" si="53"/>
        <v>-0.04</v>
      </c>
      <c r="BP738">
        <v>0</v>
      </c>
      <c r="BQ738">
        <v>-4.0558681077916138E-2</v>
      </c>
    </row>
    <row r="739" spans="43:69">
      <c r="AQ739">
        <v>0</v>
      </c>
      <c r="AR739">
        <v>6.0773306416760432E-6</v>
      </c>
      <c r="AS739" s="24">
        <f t="shared" si="50"/>
        <v>6.0773491086241194E-6</v>
      </c>
      <c r="AT739">
        <f t="shared" si="51"/>
        <v>6.0773306416760432E-6</v>
      </c>
      <c r="AU739">
        <f t="shared" si="52"/>
        <v>0</v>
      </c>
      <c r="BM739" s="59">
        <v>6.0773306416760434E-4</v>
      </c>
      <c r="BN739" s="59">
        <f t="shared" si="53"/>
        <v>0</v>
      </c>
      <c r="BP739">
        <v>0</v>
      </c>
      <c r="BQ739">
        <v>6.0773306416760434E-4</v>
      </c>
    </row>
    <row r="740" spans="43:69">
      <c r="AQ740">
        <v>1.76239013671875E-2</v>
      </c>
      <c r="AR740">
        <v>1.4057918272583949E-2</v>
      </c>
      <c r="AS740" s="24">
        <f t="shared" si="50"/>
        <v>3.5596325278019424E-3</v>
      </c>
      <c r="AT740">
        <f t="shared" si="51"/>
        <v>3.5659830946035507E-3</v>
      </c>
      <c r="AU740">
        <f t="shared" si="52"/>
        <v>0</v>
      </c>
      <c r="BM740" s="59">
        <v>1.4057918272583949</v>
      </c>
      <c r="BN740" s="59">
        <f t="shared" si="53"/>
        <v>1.41</v>
      </c>
      <c r="BP740">
        <v>1.76239013671875</v>
      </c>
      <c r="BQ740">
        <v>1.4057918272583949</v>
      </c>
    </row>
    <row r="741" spans="43:69">
      <c r="AQ741">
        <v>0</v>
      </c>
      <c r="AR741">
        <v>6.0773300148496944E-6</v>
      </c>
      <c r="AS741" s="24">
        <f t="shared" si="50"/>
        <v>6.0773484817921997E-6</v>
      </c>
      <c r="AT741">
        <f t="shared" si="51"/>
        <v>6.0773300148496944E-6</v>
      </c>
      <c r="AU741">
        <f t="shared" si="52"/>
        <v>0</v>
      </c>
      <c r="BM741" s="59">
        <v>6.0773300148496932E-4</v>
      </c>
      <c r="BN741" s="59">
        <f t="shared" si="53"/>
        <v>0</v>
      </c>
      <c r="BP741">
        <v>0</v>
      </c>
      <c r="BQ741">
        <v>6.0773300148496932E-4</v>
      </c>
    </row>
    <row r="742" spans="43:69">
      <c r="AQ742">
        <v>0</v>
      </c>
      <c r="AR742">
        <v>6.0773300236132218E-6</v>
      </c>
      <c r="AS742" s="24">
        <f t="shared" si="50"/>
        <v>6.0773484906739839E-6</v>
      </c>
      <c r="AT742">
        <f t="shared" si="51"/>
        <v>6.0773300236132218E-6</v>
      </c>
      <c r="AU742">
        <f t="shared" si="52"/>
        <v>0</v>
      </c>
      <c r="BM742" s="59">
        <v>6.0773300236132213E-4</v>
      </c>
      <c r="BN742" s="59">
        <f t="shared" si="53"/>
        <v>0</v>
      </c>
      <c r="BP742">
        <v>0</v>
      </c>
      <c r="BQ742">
        <v>6.0773300236132213E-4</v>
      </c>
    </row>
    <row r="743" spans="43:69">
      <c r="AQ743">
        <v>6.046295166015625E-4</v>
      </c>
      <c r="AR743">
        <v>7.5522106179527911E-4</v>
      </c>
      <c r="AS743" s="24">
        <f t="shared" si="50"/>
        <v>1.5060288466949007E-4</v>
      </c>
      <c r="AT743">
        <f t="shared" si="51"/>
        <v>1.5059154519371661E-4</v>
      </c>
      <c r="AU743">
        <f t="shared" si="52"/>
        <v>0</v>
      </c>
      <c r="BM743" s="59">
        <v>7.5522106179527912E-2</v>
      </c>
      <c r="BN743" s="59">
        <f t="shared" si="53"/>
        <v>0.08</v>
      </c>
      <c r="BP743">
        <v>6.046295166015625E-2</v>
      </c>
      <c r="BQ743">
        <v>7.5522106179527912E-2</v>
      </c>
    </row>
    <row r="744" spans="43:69">
      <c r="AQ744">
        <v>0</v>
      </c>
      <c r="AR744">
        <v>6.0773300235957204E-6</v>
      </c>
      <c r="AS744" s="24">
        <f t="shared" si="50"/>
        <v>6.0773484906739839E-6</v>
      </c>
      <c r="AT744">
        <f t="shared" si="51"/>
        <v>6.0773300235957204E-6</v>
      </c>
      <c r="AU744">
        <f t="shared" si="52"/>
        <v>0</v>
      </c>
      <c r="BM744" s="59">
        <v>6.0773300235957201E-4</v>
      </c>
      <c r="BN744" s="59">
        <f t="shared" si="53"/>
        <v>0</v>
      </c>
      <c r="BP744">
        <v>0</v>
      </c>
      <c r="BQ744">
        <v>6.0773300235957201E-4</v>
      </c>
    </row>
    <row r="745" spans="43:69">
      <c r="AQ745">
        <v>0</v>
      </c>
      <c r="AR745">
        <v>7.9843201321760292E-6</v>
      </c>
      <c r="AS745" s="24">
        <f t="shared" si="50"/>
        <v>7.9843520068845208E-6</v>
      </c>
      <c r="AT745">
        <f t="shared" si="51"/>
        <v>7.9843201321760292E-6</v>
      </c>
      <c r="AU745">
        <f t="shared" si="52"/>
        <v>0</v>
      </c>
      <c r="BM745" s="59">
        <v>7.9843201321760286E-4</v>
      </c>
      <c r="BN745" s="59">
        <f t="shared" si="53"/>
        <v>0</v>
      </c>
      <c r="BP745">
        <v>0</v>
      </c>
      <c r="BQ745">
        <v>7.9843201321760286E-4</v>
      </c>
    </row>
    <row r="746" spans="43:69">
      <c r="AQ746">
        <v>6.877899169921875E-3</v>
      </c>
      <c r="AR746">
        <v>5.7009636180444766E-3</v>
      </c>
      <c r="AS746" s="24">
        <f t="shared" si="50"/>
        <v>1.1762432348613942E-3</v>
      </c>
      <c r="AT746">
        <f t="shared" si="51"/>
        <v>1.1769355518773984E-3</v>
      </c>
      <c r="AU746">
        <f t="shared" si="52"/>
        <v>1</v>
      </c>
      <c r="BM746" s="59">
        <v>0.57009636180444767</v>
      </c>
      <c r="BN746" s="59">
        <f t="shared" si="53"/>
        <v>0.56999999999999995</v>
      </c>
      <c r="BP746">
        <v>0.6877899169921875</v>
      </c>
      <c r="BQ746">
        <v>0.57009636180444767</v>
      </c>
    </row>
    <row r="747" spans="43:69">
      <c r="AQ747">
        <v>0</v>
      </c>
      <c r="AR747">
        <v>6.0773300235796217E-6</v>
      </c>
      <c r="AS747" s="24">
        <f t="shared" si="50"/>
        <v>6.0773484906739839E-6</v>
      </c>
      <c r="AT747">
        <f t="shared" si="51"/>
        <v>6.0773300235796217E-6</v>
      </c>
      <c r="AU747">
        <f t="shared" si="52"/>
        <v>0</v>
      </c>
      <c r="BM747" s="59">
        <v>6.0773300235796219E-4</v>
      </c>
      <c r="BN747" s="59">
        <f t="shared" si="53"/>
        <v>0</v>
      </c>
      <c r="BP747">
        <v>0</v>
      </c>
      <c r="BQ747">
        <v>6.0773300235796219E-4</v>
      </c>
    </row>
    <row r="748" spans="43:69">
      <c r="AQ748">
        <v>0</v>
      </c>
      <c r="AR748">
        <v>6.0773300236112626E-6</v>
      </c>
      <c r="AS748" s="24">
        <f t="shared" si="50"/>
        <v>6.0773484906739839E-6</v>
      </c>
      <c r="AT748">
        <f t="shared" si="51"/>
        <v>6.0773300236112626E-6</v>
      </c>
      <c r="AU748">
        <f t="shared" si="52"/>
        <v>0</v>
      </c>
      <c r="BM748" s="59">
        <v>6.0773300236112633E-4</v>
      </c>
      <c r="BN748" s="59">
        <f t="shared" si="53"/>
        <v>0</v>
      </c>
      <c r="BP748">
        <v>0</v>
      </c>
      <c r="BQ748">
        <v>6.0773300236112633E-4</v>
      </c>
    </row>
    <row r="749" spans="43:69">
      <c r="AQ749">
        <v>0.159637451171875</v>
      </c>
      <c r="AR749">
        <v>0.14009150691522829</v>
      </c>
      <c r="AS749" s="24">
        <f t="shared" si="50"/>
        <v>1.9356160798584966E-2</v>
      </c>
      <c r="AT749">
        <f t="shared" si="51"/>
        <v>1.9545944256646713E-2</v>
      </c>
      <c r="AU749">
        <f t="shared" si="52"/>
        <v>1</v>
      </c>
      <c r="BM749" s="59">
        <v>14.00915069152283</v>
      </c>
      <c r="BN749" s="59">
        <f t="shared" si="53"/>
        <v>14.01</v>
      </c>
      <c r="BP749">
        <v>15.9637451171875</v>
      </c>
      <c r="BQ749">
        <v>14.00915069152283</v>
      </c>
    </row>
    <row r="750" spans="43:69">
      <c r="AQ750">
        <v>0</v>
      </c>
      <c r="AR750">
        <v>-3.3935534717200747E-5</v>
      </c>
      <c r="AS750" s="24">
        <f t="shared" si="50"/>
        <v>3.3934958913461877E-5</v>
      </c>
      <c r="AT750">
        <f t="shared" si="51"/>
        <v>3.3935534717200747E-5</v>
      </c>
      <c r="AU750">
        <f t="shared" si="52"/>
        <v>0</v>
      </c>
      <c r="BM750" s="59">
        <v>-3.393553471720075E-3</v>
      </c>
      <c r="BN750" s="59">
        <f t="shared" si="53"/>
        <v>0</v>
      </c>
      <c r="BP750">
        <v>0</v>
      </c>
      <c r="BQ750">
        <v>-3.393553471720075E-3</v>
      </c>
    </row>
    <row r="751" spans="43:69">
      <c r="AQ751">
        <v>0</v>
      </c>
      <c r="AR751">
        <v>6.0773300236118182E-6</v>
      </c>
      <c r="AS751" s="24">
        <f t="shared" si="50"/>
        <v>6.0773484906739839E-6</v>
      </c>
      <c r="AT751">
        <f t="shared" si="51"/>
        <v>6.0773300236118182E-6</v>
      </c>
      <c r="AU751">
        <f t="shared" si="52"/>
        <v>0</v>
      </c>
      <c r="BM751" s="59">
        <v>6.0773300236118184E-4</v>
      </c>
      <c r="BN751" s="59">
        <f t="shared" si="53"/>
        <v>0</v>
      </c>
      <c r="BP751">
        <v>0</v>
      </c>
      <c r="BQ751">
        <v>6.0773300236118184E-4</v>
      </c>
    </row>
    <row r="752" spans="43:69">
      <c r="AQ752">
        <v>0</v>
      </c>
      <c r="AR752">
        <v>6.0773300235962752E-6</v>
      </c>
      <c r="AS752" s="24">
        <f t="shared" si="50"/>
        <v>6.0773484906739839E-6</v>
      </c>
      <c r="AT752">
        <f t="shared" si="51"/>
        <v>6.0773300235962752E-6</v>
      </c>
      <c r="AU752">
        <f t="shared" si="52"/>
        <v>0</v>
      </c>
      <c r="BM752" s="59">
        <v>6.0773300235962753E-4</v>
      </c>
      <c r="BN752" s="59">
        <f t="shared" si="53"/>
        <v>0</v>
      </c>
      <c r="BP752">
        <v>0</v>
      </c>
      <c r="BQ752">
        <v>6.0773300235962753E-4</v>
      </c>
    </row>
    <row r="753" spans="43:69">
      <c r="AQ753">
        <v>1.992034912109375E-2</v>
      </c>
      <c r="AR753">
        <v>1.2546388767980291E-2</v>
      </c>
      <c r="AS753" s="24">
        <f t="shared" si="50"/>
        <v>7.3468394113292189E-3</v>
      </c>
      <c r="AT753">
        <f t="shared" si="51"/>
        <v>7.3739603531134592E-3</v>
      </c>
      <c r="AU753">
        <f t="shared" si="52"/>
        <v>0</v>
      </c>
      <c r="BM753" s="59">
        <v>1.254638876798029</v>
      </c>
      <c r="BN753" s="59">
        <f t="shared" si="53"/>
        <v>1.25</v>
      </c>
      <c r="BP753">
        <v>1.992034912109375</v>
      </c>
      <c r="BQ753">
        <v>1.254638876798029</v>
      </c>
    </row>
    <row r="754" spans="43:69">
      <c r="AQ754">
        <v>0</v>
      </c>
      <c r="AR754">
        <v>6.0773416449319278E-6</v>
      </c>
      <c r="AS754" s="24">
        <f t="shared" si="50"/>
        <v>6.0773601120445164E-6</v>
      </c>
      <c r="AT754">
        <f t="shared" si="51"/>
        <v>6.0773416449319278E-6</v>
      </c>
      <c r="AU754">
        <f t="shared" si="52"/>
        <v>0</v>
      </c>
      <c r="BM754" s="59">
        <v>6.077341644931928E-4</v>
      </c>
      <c r="BN754" s="59">
        <f t="shared" si="53"/>
        <v>0</v>
      </c>
      <c r="BP754">
        <v>0</v>
      </c>
      <c r="BQ754">
        <v>6.077341644931928E-4</v>
      </c>
    </row>
    <row r="755" spans="43:69">
      <c r="AQ755">
        <v>0.47031211853027338</v>
      </c>
      <c r="AR755">
        <v>0.47490161500241918</v>
      </c>
      <c r="AS755" s="24">
        <f t="shared" si="50"/>
        <v>4.600044341375821E-3</v>
      </c>
      <c r="AT755">
        <f t="shared" si="51"/>
        <v>4.5894964721457931E-3</v>
      </c>
      <c r="AU755">
        <f t="shared" si="52"/>
        <v>1</v>
      </c>
      <c r="BM755" s="59">
        <v>47.490161500241918</v>
      </c>
      <c r="BN755" s="59">
        <f t="shared" si="53"/>
        <v>47.49</v>
      </c>
      <c r="BP755">
        <v>47.031211853027337</v>
      </c>
      <c r="BQ755">
        <v>47.490161500241918</v>
      </c>
    </row>
    <row r="756" spans="43:69">
      <c r="AQ756">
        <v>0</v>
      </c>
      <c r="AR756">
        <v>6.0773300236173697E-6</v>
      </c>
      <c r="AS756" s="24">
        <f t="shared" si="50"/>
        <v>6.0773484906739839E-6</v>
      </c>
      <c r="AT756">
        <f t="shared" si="51"/>
        <v>6.0773300236173697E-6</v>
      </c>
      <c r="AU756">
        <f t="shared" si="52"/>
        <v>0</v>
      </c>
      <c r="BM756" s="59">
        <v>6.0773300236173695E-4</v>
      </c>
      <c r="BN756" s="59">
        <f t="shared" si="53"/>
        <v>0</v>
      </c>
      <c r="BP756">
        <v>0</v>
      </c>
      <c r="BQ756">
        <v>6.0773300236173695E-4</v>
      </c>
    </row>
    <row r="757" spans="43:69">
      <c r="AQ757">
        <v>0</v>
      </c>
      <c r="AR757">
        <v>6.0773300236118182E-6</v>
      </c>
      <c r="AS757" s="24">
        <f t="shared" si="50"/>
        <v>6.0773484906739839E-6</v>
      </c>
      <c r="AT757">
        <f t="shared" si="51"/>
        <v>6.0773300236118182E-6</v>
      </c>
      <c r="AU757">
        <f t="shared" si="52"/>
        <v>0</v>
      </c>
      <c r="BM757" s="59">
        <v>6.0773300236118184E-4</v>
      </c>
      <c r="BN757" s="59">
        <f t="shared" si="53"/>
        <v>0</v>
      </c>
      <c r="BP757">
        <v>0</v>
      </c>
      <c r="BQ757">
        <v>6.0773300236118184E-4</v>
      </c>
    </row>
    <row r="758" spans="43:69">
      <c r="AQ758">
        <v>3.4341812133789063E-2</v>
      </c>
      <c r="AR758">
        <v>2.2951548505904081E-2</v>
      </c>
      <c r="AS758" s="24">
        <f t="shared" si="50"/>
        <v>1.1325640167261711E-2</v>
      </c>
      <c r="AT758">
        <f t="shared" si="51"/>
        <v>1.1390263627884981E-2</v>
      </c>
      <c r="AU758">
        <f t="shared" si="52"/>
        <v>0</v>
      </c>
      <c r="BM758" s="59">
        <v>2.295154850590408</v>
      </c>
      <c r="BN758" s="59">
        <f t="shared" si="53"/>
        <v>2.2999999999999998</v>
      </c>
      <c r="BP758">
        <v>3.4341812133789058</v>
      </c>
      <c r="BQ758">
        <v>2.295154850590408</v>
      </c>
    </row>
    <row r="759" spans="43:69">
      <c r="AQ759">
        <v>0.277099609375</v>
      </c>
      <c r="AR759">
        <v>0.28290080141088048</v>
      </c>
      <c r="AS759" s="24">
        <f t="shared" si="50"/>
        <v>5.8180515363654966E-3</v>
      </c>
      <c r="AT759">
        <f t="shared" si="51"/>
        <v>5.8011920358804758E-3</v>
      </c>
      <c r="AU759">
        <f t="shared" si="52"/>
        <v>1</v>
      </c>
      <c r="BM759" s="59">
        <v>28.290080141088051</v>
      </c>
      <c r="BN759" s="59">
        <f t="shared" si="53"/>
        <v>28.29</v>
      </c>
      <c r="BP759">
        <v>27.7099609375</v>
      </c>
      <c r="BQ759">
        <v>28.290080141088051</v>
      </c>
    </row>
    <row r="760" spans="43:69">
      <c r="AQ760">
        <v>0</v>
      </c>
      <c r="AR760">
        <v>6.0773300236129287E-6</v>
      </c>
      <c r="AS760" s="24">
        <f t="shared" si="50"/>
        <v>6.0773484906739839E-6</v>
      </c>
      <c r="AT760">
        <f t="shared" si="51"/>
        <v>6.0773300236129287E-6</v>
      </c>
      <c r="AU760">
        <f t="shared" si="52"/>
        <v>0</v>
      </c>
      <c r="BM760" s="59">
        <v>6.0773300236129286E-4</v>
      </c>
      <c r="BN760" s="59">
        <f t="shared" si="53"/>
        <v>0</v>
      </c>
      <c r="BP760">
        <v>0</v>
      </c>
      <c r="BQ760">
        <v>6.0773300236129286E-4</v>
      </c>
    </row>
    <row r="761" spans="43:69">
      <c r="AQ761">
        <v>0.23923301696777341</v>
      </c>
      <c r="AR761">
        <v>0.24341383265318231</v>
      </c>
      <c r="AS761" s="24">
        <f t="shared" si="50"/>
        <v>4.1895674876133906E-3</v>
      </c>
      <c r="AT761">
        <f t="shared" si="51"/>
        <v>4.1808156854089007E-3</v>
      </c>
      <c r="AU761">
        <f t="shared" si="52"/>
        <v>1</v>
      </c>
      <c r="BM761" s="59">
        <v>24.341383265318228</v>
      </c>
      <c r="BN761" s="59">
        <f t="shared" si="53"/>
        <v>24.34</v>
      </c>
      <c r="BP761">
        <v>23.92330169677734</v>
      </c>
      <c r="BQ761">
        <v>24.341383265318228</v>
      </c>
    </row>
    <row r="762" spans="43:69">
      <c r="AQ762">
        <v>0</v>
      </c>
      <c r="AR762">
        <v>6.0773300236157036E-6</v>
      </c>
      <c r="AS762" s="24">
        <f t="shared" si="50"/>
        <v>6.0773484906739839E-6</v>
      </c>
      <c r="AT762">
        <f t="shared" si="51"/>
        <v>6.0773300236157036E-6</v>
      </c>
      <c r="AU762">
        <f t="shared" si="52"/>
        <v>0</v>
      </c>
      <c r="BM762" s="59">
        <v>6.0773300236157042E-4</v>
      </c>
      <c r="BN762" s="59">
        <f t="shared" si="53"/>
        <v>0</v>
      </c>
      <c r="BP762">
        <v>0</v>
      </c>
      <c r="BQ762">
        <v>6.0773300236157042E-4</v>
      </c>
    </row>
    <row r="763" spans="43:69">
      <c r="AQ763">
        <v>0</v>
      </c>
      <c r="AR763">
        <v>6.0773300235998141E-6</v>
      </c>
      <c r="AS763" s="24">
        <f t="shared" si="50"/>
        <v>6.0773484906739839E-6</v>
      </c>
      <c r="AT763">
        <f t="shared" si="51"/>
        <v>6.0773300235998141E-6</v>
      </c>
      <c r="AU763">
        <f t="shared" si="52"/>
        <v>0</v>
      </c>
      <c r="BM763" s="59">
        <v>6.0773300235998141E-4</v>
      </c>
      <c r="BN763" s="59">
        <f t="shared" si="53"/>
        <v>0</v>
      </c>
      <c r="BP763">
        <v>0</v>
      </c>
      <c r="BQ763">
        <v>6.0773300235998141E-4</v>
      </c>
    </row>
    <row r="764" spans="43:69">
      <c r="AQ764">
        <v>1.3174057006835939E-2</v>
      </c>
      <c r="AR764">
        <v>1.1544611168779891E-2</v>
      </c>
      <c r="AS764" s="24">
        <f t="shared" si="50"/>
        <v>1.6281190119479337E-3</v>
      </c>
      <c r="AT764">
        <f t="shared" si="51"/>
        <v>1.6294458380560484E-3</v>
      </c>
      <c r="AU764">
        <f t="shared" si="52"/>
        <v>1</v>
      </c>
      <c r="BM764" s="59">
        <v>1.154461116877989</v>
      </c>
      <c r="BN764" s="59">
        <f t="shared" si="53"/>
        <v>1.1499999999999999</v>
      </c>
      <c r="BP764">
        <v>1.317405700683594</v>
      </c>
      <c r="BQ764">
        <v>1.154461116877989</v>
      </c>
    </row>
    <row r="765" spans="43:69">
      <c r="AR765" s="6" t="s">
        <v>23</v>
      </c>
      <c r="AS765" s="27">
        <f>AVERAGE(AS9:AS764)</f>
        <v>4.6403903467473993E-3</v>
      </c>
      <c r="AT765">
        <f>AVERAGE(AT9:AT764)</f>
        <v>4.6732048075322817E-3</v>
      </c>
      <c r="AU765" s="6">
        <f>(SUM(AU9:AU764)/COUNT(AU9:AU764))</f>
        <v>0.2724867724867725</v>
      </c>
    </row>
  </sheetData>
  <conditionalFormatting sqref="E6:E20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25:E40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46:E60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O80:R80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X6:X20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26:X41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X26:X4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46:X60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R2521"/>
  <sheetViews>
    <sheetView workbookViewId="0">
      <selection activeCell="Q1" sqref="Q1"/>
    </sheetView>
  </sheetViews>
  <sheetFormatPr defaultRowHeight="14.4"/>
  <sheetData>
    <row r="1" spans="1:18">
      <c r="A1" s="55" t="s">
        <v>48</v>
      </c>
      <c r="B1" s="55" t="s">
        <v>49</v>
      </c>
      <c r="C1" s="55" t="s">
        <v>50</v>
      </c>
      <c r="D1" s="55" t="s">
        <v>51</v>
      </c>
      <c r="E1" s="55" t="s">
        <v>43</v>
      </c>
      <c r="F1" s="55" t="s">
        <v>139</v>
      </c>
      <c r="H1" s="6" t="s">
        <v>140</v>
      </c>
      <c r="M1" s="71" t="s">
        <v>48</v>
      </c>
      <c r="N1" s="71" t="s">
        <v>49</v>
      </c>
      <c r="O1" s="71" t="s">
        <v>50</v>
      </c>
      <c r="P1" s="71" t="s">
        <v>51</v>
      </c>
      <c r="Q1" s="71" t="s">
        <v>43</v>
      </c>
      <c r="R1" s="71" t="s">
        <v>139</v>
      </c>
    </row>
    <row r="2" spans="1:18">
      <c r="A2">
        <v>8</v>
      </c>
      <c r="B2">
        <v>128</v>
      </c>
      <c r="C2">
        <v>30000000000</v>
      </c>
      <c r="D2">
        <v>30</v>
      </c>
      <c r="E2">
        <v>7.0123672485351563</v>
      </c>
      <c r="F2">
        <v>0</v>
      </c>
      <c r="H2" t="s">
        <v>141</v>
      </c>
      <c r="M2">
        <v>8</v>
      </c>
      <c r="N2">
        <v>32</v>
      </c>
      <c r="O2">
        <v>1000000</v>
      </c>
      <c r="P2">
        <v>0</v>
      </c>
      <c r="Q2">
        <v>0</v>
      </c>
      <c r="R2">
        <v>0</v>
      </c>
    </row>
    <row r="3" spans="1:18">
      <c r="A3">
        <v>8</v>
      </c>
      <c r="B3">
        <v>256</v>
      </c>
      <c r="C3">
        <v>30000000000</v>
      </c>
      <c r="D3">
        <v>30</v>
      </c>
      <c r="E3">
        <v>10.906982421875</v>
      </c>
      <c r="F3">
        <v>0</v>
      </c>
      <c r="M3">
        <v>8</v>
      </c>
      <c r="N3">
        <v>32</v>
      </c>
      <c r="O3">
        <v>1000000</v>
      </c>
      <c r="P3">
        <v>2.5</v>
      </c>
      <c r="Q3">
        <v>0</v>
      </c>
      <c r="R3">
        <v>0</v>
      </c>
    </row>
    <row r="4" spans="1:18">
      <c r="A4">
        <v>8</v>
      </c>
      <c r="B4">
        <v>512</v>
      </c>
      <c r="C4">
        <v>30000000000</v>
      </c>
      <c r="D4">
        <v>30</v>
      </c>
      <c r="E4">
        <v>13.568496704101561</v>
      </c>
      <c r="F4">
        <v>0</v>
      </c>
      <c r="M4">
        <v>8</v>
      </c>
      <c r="N4">
        <v>32</v>
      </c>
      <c r="O4">
        <v>1000000</v>
      </c>
      <c r="P4">
        <v>5</v>
      </c>
      <c r="Q4">
        <v>0</v>
      </c>
      <c r="R4">
        <v>0</v>
      </c>
    </row>
    <row r="5" spans="1:18">
      <c r="A5">
        <v>8</v>
      </c>
      <c r="B5">
        <v>1024</v>
      </c>
      <c r="C5">
        <v>30000000000</v>
      </c>
      <c r="D5">
        <v>30</v>
      </c>
      <c r="E5">
        <v>19.34299468994141</v>
      </c>
      <c r="F5">
        <v>0</v>
      </c>
      <c r="M5">
        <v>8</v>
      </c>
      <c r="N5">
        <v>32</v>
      </c>
      <c r="O5">
        <v>1000000</v>
      </c>
      <c r="P5">
        <v>7.5</v>
      </c>
      <c r="Q5">
        <v>0</v>
      </c>
      <c r="R5">
        <v>0</v>
      </c>
    </row>
    <row r="6" spans="1:18">
      <c r="A6">
        <v>16</v>
      </c>
      <c r="B6">
        <v>1024</v>
      </c>
      <c r="C6">
        <v>30000000000</v>
      </c>
      <c r="D6">
        <v>30</v>
      </c>
      <c r="E6">
        <v>18.634414672851559</v>
      </c>
      <c r="F6">
        <v>0</v>
      </c>
      <c r="M6">
        <v>8</v>
      </c>
      <c r="N6">
        <v>32</v>
      </c>
      <c r="O6">
        <v>1000000</v>
      </c>
      <c r="P6">
        <v>10</v>
      </c>
      <c r="Q6">
        <v>0</v>
      </c>
      <c r="R6">
        <v>0</v>
      </c>
    </row>
    <row r="7" spans="1:18">
      <c r="A7">
        <v>32</v>
      </c>
      <c r="B7">
        <v>512</v>
      </c>
      <c r="C7">
        <v>30000000000</v>
      </c>
      <c r="D7">
        <v>30</v>
      </c>
      <c r="E7">
        <v>18.739128112792969</v>
      </c>
      <c r="F7">
        <v>0</v>
      </c>
      <c r="M7">
        <v>8</v>
      </c>
      <c r="N7">
        <v>32</v>
      </c>
      <c r="O7">
        <v>1000000</v>
      </c>
      <c r="P7">
        <v>12.5</v>
      </c>
      <c r="Q7">
        <v>1.316070556640625E-2</v>
      </c>
      <c r="R7">
        <v>2.09808349609375E-3</v>
      </c>
    </row>
    <row r="8" spans="1:18">
      <c r="A8">
        <v>32</v>
      </c>
      <c r="B8">
        <v>1024</v>
      </c>
      <c r="C8">
        <v>30000000000</v>
      </c>
      <c r="D8">
        <v>30</v>
      </c>
      <c r="E8">
        <v>29.7821044921875</v>
      </c>
      <c r="F8">
        <v>0</v>
      </c>
      <c r="M8">
        <v>8</v>
      </c>
      <c r="N8">
        <v>32</v>
      </c>
      <c r="O8">
        <v>1000000</v>
      </c>
      <c r="P8">
        <v>15</v>
      </c>
      <c r="Q8">
        <v>0.37059783935546881</v>
      </c>
      <c r="R8">
        <v>0.133514404296875</v>
      </c>
    </row>
    <row r="9" spans="1:18">
      <c r="A9">
        <v>8</v>
      </c>
      <c r="B9">
        <v>32</v>
      </c>
      <c r="C9">
        <v>10000000000</v>
      </c>
      <c r="D9">
        <v>27.5</v>
      </c>
      <c r="E9">
        <v>21.18377685546875</v>
      </c>
      <c r="F9">
        <v>0</v>
      </c>
      <c r="M9">
        <v>8</v>
      </c>
      <c r="N9">
        <v>32</v>
      </c>
      <c r="O9">
        <v>1000000</v>
      </c>
      <c r="P9">
        <v>17.5</v>
      </c>
      <c r="Q9">
        <v>2.8036117553710942</v>
      </c>
      <c r="R9">
        <v>1.361083984375</v>
      </c>
    </row>
    <row r="10" spans="1:18">
      <c r="A10">
        <v>8</v>
      </c>
      <c r="B10">
        <v>64</v>
      </c>
      <c r="C10">
        <v>30000000000</v>
      </c>
      <c r="D10">
        <v>27.5</v>
      </c>
      <c r="E10">
        <v>5.4864883422851563</v>
      </c>
      <c r="F10">
        <v>0</v>
      </c>
      <c r="M10">
        <v>8</v>
      </c>
      <c r="N10">
        <v>32</v>
      </c>
      <c r="O10">
        <v>1000000</v>
      </c>
      <c r="P10">
        <v>20</v>
      </c>
      <c r="Q10">
        <v>9.9950790405273438</v>
      </c>
      <c r="R10">
        <v>6.0583114624023438</v>
      </c>
    </row>
    <row r="11" spans="1:18">
      <c r="A11">
        <v>8</v>
      </c>
      <c r="B11">
        <v>128</v>
      </c>
      <c r="C11">
        <v>30000000000</v>
      </c>
      <c r="D11">
        <v>27.5</v>
      </c>
      <c r="E11">
        <v>16.837882995605469</v>
      </c>
      <c r="F11">
        <v>0</v>
      </c>
      <c r="M11">
        <v>8</v>
      </c>
      <c r="N11">
        <v>32</v>
      </c>
      <c r="O11">
        <v>1000000</v>
      </c>
      <c r="P11">
        <v>22.5</v>
      </c>
      <c r="Q11">
        <v>21.681404113769531</v>
      </c>
      <c r="R11">
        <v>15.819168090820311</v>
      </c>
    </row>
    <row r="12" spans="1:18">
      <c r="A12">
        <v>8</v>
      </c>
      <c r="B12">
        <v>256</v>
      </c>
      <c r="C12">
        <v>30000000000</v>
      </c>
      <c r="D12">
        <v>27.5</v>
      </c>
      <c r="E12">
        <v>13.93508911132812</v>
      </c>
      <c r="F12">
        <v>0</v>
      </c>
      <c r="M12">
        <v>8</v>
      </c>
      <c r="N12">
        <v>32</v>
      </c>
      <c r="O12">
        <v>1000000</v>
      </c>
      <c r="P12">
        <v>25</v>
      </c>
      <c r="Q12">
        <v>34.834861755371087</v>
      </c>
      <c r="R12">
        <v>29.74643707275391</v>
      </c>
    </row>
    <row r="13" spans="1:18">
      <c r="A13">
        <v>8</v>
      </c>
      <c r="B13">
        <v>512</v>
      </c>
      <c r="C13">
        <v>30000000000</v>
      </c>
      <c r="D13">
        <v>27.5</v>
      </c>
      <c r="E13">
        <v>12.639999389648439</v>
      </c>
      <c r="F13">
        <v>0</v>
      </c>
      <c r="M13">
        <v>8</v>
      </c>
      <c r="N13">
        <v>32</v>
      </c>
      <c r="O13">
        <v>1000000</v>
      </c>
      <c r="P13">
        <v>27.5</v>
      </c>
      <c r="Q13">
        <v>44.799232482910163</v>
      </c>
      <c r="R13">
        <v>41.949081420898438</v>
      </c>
    </row>
    <row r="14" spans="1:18">
      <c r="A14">
        <v>8</v>
      </c>
      <c r="B14">
        <v>1024</v>
      </c>
      <c r="C14">
        <v>30000000000</v>
      </c>
      <c r="D14">
        <v>27.5</v>
      </c>
      <c r="E14">
        <v>22.163581848144531</v>
      </c>
      <c r="F14">
        <v>0</v>
      </c>
      <c r="M14">
        <v>8</v>
      </c>
      <c r="N14">
        <v>32</v>
      </c>
      <c r="O14">
        <v>1000000</v>
      </c>
      <c r="P14">
        <v>30</v>
      </c>
      <c r="Q14">
        <v>49.465751647949219</v>
      </c>
      <c r="R14">
        <v>48.270797729492188</v>
      </c>
    </row>
    <row r="15" spans="1:18">
      <c r="A15">
        <v>16</v>
      </c>
      <c r="B15">
        <v>32</v>
      </c>
      <c r="C15">
        <v>30000000000</v>
      </c>
      <c r="D15">
        <v>27.5</v>
      </c>
      <c r="E15">
        <v>27.392768859863281</v>
      </c>
      <c r="F15">
        <v>0</v>
      </c>
      <c r="M15">
        <v>8</v>
      </c>
      <c r="N15">
        <v>32</v>
      </c>
      <c r="O15">
        <v>1000000</v>
      </c>
      <c r="P15">
        <v>32.5</v>
      </c>
      <c r="Q15">
        <v>50.009346008300781</v>
      </c>
      <c r="R15">
        <v>49.601554870605469</v>
      </c>
    </row>
    <row r="16" spans="1:18">
      <c r="A16">
        <v>16</v>
      </c>
      <c r="B16">
        <v>64</v>
      </c>
      <c r="C16">
        <v>30000000000</v>
      </c>
      <c r="D16">
        <v>27.5</v>
      </c>
      <c r="E16">
        <v>17.120361328125</v>
      </c>
      <c r="F16">
        <v>0</v>
      </c>
      <c r="M16">
        <v>8</v>
      </c>
      <c r="N16">
        <v>32</v>
      </c>
      <c r="O16">
        <v>1000000</v>
      </c>
      <c r="P16">
        <v>35</v>
      </c>
      <c r="Q16">
        <v>50.00457763671875</v>
      </c>
      <c r="R16">
        <v>49.889373779296882</v>
      </c>
    </row>
    <row r="17" spans="1:18">
      <c r="A17">
        <v>16</v>
      </c>
      <c r="B17">
        <v>128</v>
      </c>
      <c r="C17">
        <v>30000000000</v>
      </c>
      <c r="D17">
        <v>27.5</v>
      </c>
      <c r="E17">
        <v>7.1958541870117188</v>
      </c>
      <c r="F17">
        <v>0</v>
      </c>
      <c r="M17">
        <v>8</v>
      </c>
      <c r="N17">
        <v>32</v>
      </c>
      <c r="O17">
        <v>15000000</v>
      </c>
      <c r="P17">
        <v>0</v>
      </c>
      <c r="Q17">
        <v>0</v>
      </c>
      <c r="R17">
        <v>0</v>
      </c>
    </row>
    <row r="18" spans="1:18">
      <c r="A18">
        <v>16</v>
      </c>
      <c r="B18">
        <v>256</v>
      </c>
      <c r="C18">
        <v>30000000000</v>
      </c>
      <c r="D18">
        <v>27.5</v>
      </c>
      <c r="E18">
        <v>19.688796997070309</v>
      </c>
      <c r="F18">
        <v>0</v>
      </c>
      <c r="M18">
        <v>8</v>
      </c>
      <c r="N18">
        <v>32</v>
      </c>
      <c r="O18">
        <v>15000000</v>
      </c>
      <c r="P18">
        <v>2.5</v>
      </c>
      <c r="Q18">
        <v>0</v>
      </c>
      <c r="R18">
        <v>0</v>
      </c>
    </row>
    <row r="19" spans="1:18">
      <c r="A19">
        <v>16</v>
      </c>
      <c r="B19">
        <v>512</v>
      </c>
      <c r="C19">
        <v>30000000000</v>
      </c>
      <c r="D19">
        <v>27.5</v>
      </c>
      <c r="E19">
        <v>26.521492004394531</v>
      </c>
      <c r="F19">
        <v>0</v>
      </c>
      <c r="M19">
        <v>8</v>
      </c>
      <c r="N19">
        <v>32</v>
      </c>
      <c r="O19">
        <v>15000000</v>
      </c>
      <c r="P19">
        <v>5</v>
      </c>
      <c r="Q19">
        <v>0</v>
      </c>
      <c r="R19">
        <v>0</v>
      </c>
    </row>
    <row r="20" spans="1:18">
      <c r="A20">
        <v>16</v>
      </c>
      <c r="B20">
        <v>1024</v>
      </c>
      <c r="C20">
        <v>30000000000</v>
      </c>
      <c r="D20">
        <v>27.5</v>
      </c>
      <c r="E20">
        <v>16.176605224609379</v>
      </c>
      <c r="F20">
        <v>0</v>
      </c>
      <c r="M20">
        <v>8</v>
      </c>
      <c r="N20">
        <v>32</v>
      </c>
      <c r="O20">
        <v>15000000</v>
      </c>
      <c r="P20">
        <v>7.5</v>
      </c>
      <c r="Q20">
        <v>0</v>
      </c>
      <c r="R20">
        <v>0</v>
      </c>
    </row>
    <row r="21" spans="1:18">
      <c r="A21">
        <v>32</v>
      </c>
      <c r="B21">
        <v>32</v>
      </c>
      <c r="C21">
        <v>30000000000</v>
      </c>
      <c r="D21">
        <v>27.5</v>
      </c>
      <c r="E21">
        <v>13.661384582519529</v>
      </c>
      <c r="F21">
        <v>0</v>
      </c>
      <c r="M21">
        <v>8</v>
      </c>
      <c r="N21">
        <v>32</v>
      </c>
      <c r="O21">
        <v>15000000</v>
      </c>
      <c r="P21">
        <v>10</v>
      </c>
      <c r="Q21">
        <v>0</v>
      </c>
      <c r="R21">
        <v>0</v>
      </c>
    </row>
    <row r="22" spans="1:18">
      <c r="A22">
        <v>32</v>
      </c>
      <c r="B22">
        <v>128</v>
      </c>
      <c r="C22">
        <v>30000000000</v>
      </c>
      <c r="D22">
        <v>27.5</v>
      </c>
      <c r="E22">
        <v>4.6939849853515616</v>
      </c>
      <c r="F22">
        <v>0</v>
      </c>
      <c r="M22">
        <v>8</v>
      </c>
      <c r="N22">
        <v>32</v>
      </c>
      <c r="O22">
        <v>15000000</v>
      </c>
      <c r="P22">
        <v>12.5</v>
      </c>
      <c r="Q22">
        <v>1.068115234375E-2</v>
      </c>
      <c r="R22">
        <v>0</v>
      </c>
    </row>
    <row r="23" spans="1:18">
      <c r="A23">
        <v>32</v>
      </c>
      <c r="B23">
        <v>512</v>
      </c>
      <c r="C23">
        <v>30000000000</v>
      </c>
      <c r="D23">
        <v>27.5</v>
      </c>
      <c r="E23">
        <v>13.42315673828125</v>
      </c>
      <c r="F23">
        <v>0</v>
      </c>
      <c r="M23">
        <v>8</v>
      </c>
      <c r="N23">
        <v>32</v>
      </c>
      <c r="O23">
        <v>15000000</v>
      </c>
      <c r="P23">
        <v>15</v>
      </c>
      <c r="Q23">
        <v>0.35076141357421881</v>
      </c>
      <c r="R23">
        <v>0</v>
      </c>
    </row>
    <row r="24" spans="1:18">
      <c r="A24">
        <v>32</v>
      </c>
      <c r="B24">
        <v>1024</v>
      </c>
      <c r="C24">
        <v>30000000000</v>
      </c>
      <c r="D24">
        <v>27.5</v>
      </c>
      <c r="E24">
        <v>1.883697509765625</v>
      </c>
      <c r="F24">
        <v>0</v>
      </c>
      <c r="M24">
        <v>8</v>
      </c>
      <c r="N24">
        <v>32</v>
      </c>
      <c r="O24">
        <v>15000000</v>
      </c>
      <c r="P24">
        <v>17.5</v>
      </c>
      <c r="Q24">
        <v>3.2440185546875</v>
      </c>
      <c r="R24">
        <v>0</v>
      </c>
    </row>
    <row r="25" spans="1:18">
      <c r="A25">
        <v>64</v>
      </c>
      <c r="B25">
        <v>64</v>
      </c>
      <c r="C25">
        <v>30000000000</v>
      </c>
      <c r="D25">
        <v>27.5</v>
      </c>
      <c r="E25">
        <v>18.62030029296875</v>
      </c>
      <c r="F25">
        <v>0</v>
      </c>
      <c r="M25">
        <v>8</v>
      </c>
      <c r="N25">
        <v>32</v>
      </c>
      <c r="O25">
        <v>15000000</v>
      </c>
      <c r="P25">
        <v>20</v>
      </c>
      <c r="Q25">
        <v>10.98880767822266</v>
      </c>
      <c r="R25">
        <v>0.1857757568359375</v>
      </c>
    </row>
    <row r="26" spans="1:18">
      <c r="A26">
        <v>64</v>
      </c>
      <c r="B26">
        <v>256</v>
      </c>
      <c r="C26">
        <v>30000000000</v>
      </c>
      <c r="D26">
        <v>27.5</v>
      </c>
      <c r="E26">
        <v>9.5960617065429688</v>
      </c>
      <c r="F26">
        <v>0</v>
      </c>
      <c r="M26">
        <v>8</v>
      </c>
      <c r="N26">
        <v>32</v>
      </c>
      <c r="O26">
        <v>15000000</v>
      </c>
      <c r="P26">
        <v>22.5</v>
      </c>
      <c r="Q26">
        <v>21.871757507324219</v>
      </c>
      <c r="R26">
        <v>1.365852355957031</v>
      </c>
    </row>
    <row r="27" spans="1:18">
      <c r="A27">
        <v>64</v>
      </c>
      <c r="B27">
        <v>512</v>
      </c>
      <c r="C27">
        <v>30000000000</v>
      </c>
      <c r="D27">
        <v>27.5</v>
      </c>
      <c r="E27">
        <v>8.2660675048828125</v>
      </c>
      <c r="F27">
        <v>0</v>
      </c>
      <c r="M27">
        <v>8</v>
      </c>
      <c r="N27">
        <v>32</v>
      </c>
      <c r="O27">
        <v>15000000</v>
      </c>
      <c r="P27">
        <v>25</v>
      </c>
      <c r="Q27">
        <v>35.691452026367188</v>
      </c>
      <c r="R27">
        <v>5.4840087890625</v>
      </c>
    </row>
    <row r="28" spans="1:18">
      <c r="A28">
        <v>64</v>
      </c>
      <c r="B28">
        <v>1024</v>
      </c>
      <c r="C28">
        <v>30000000000</v>
      </c>
      <c r="D28">
        <v>27.5</v>
      </c>
      <c r="E28">
        <v>16.8304443359375</v>
      </c>
      <c r="F28">
        <v>0</v>
      </c>
      <c r="M28">
        <v>8</v>
      </c>
      <c r="N28">
        <v>32</v>
      </c>
      <c r="O28">
        <v>15000000</v>
      </c>
      <c r="P28">
        <v>27.5</v>
      </c>
      <c r="Q28">
        <v>45.161056518554688</v>
      </c>
      <c r="R28">
        <v>12.946891784667971</v>
      </c>
    </row>
    <row r="29" spans="1:18">
      <c r="A29">
        <v>8</v>
      </c>
      <c r="B29">
        <v>32</v>
      </c>
      <c r="C29">
        <v>10000000000</v>
      </c>
      <c r="D29">
        <v>25</v>
      </c>
      <c r="E29">
        <v>7.602691650390625</v>
      </c>
      <c r="F29">
        <v>0</v>
      </c>
      <c r="M29">
        <v>8</v>
      </c>
      <c r="N29">
        <v>32</v>
      </c>
      <c r="O29">
        <v>15000000</v>
      </c>
      <c r="P29">
        <v>30</v>
      </c>
      <c r="Q29">
        <v>49.703407287597663</v>
      </c>
      <c r="R29">
        <v>23.41156005859375</v>
      </c>
    </row>
    <row r="30" spans="1:18">
      <c r="A30">
        <v>8</v>
      </c>
      <c r="B30">
        <v>32</v>
      </c>
      <c r="C30">
        <v>30000000000</v>
      </c>
      <c r="D30">
        <v>25</v>
      </c>
      <c r="E30">
        <v>13.766670227050779</v>
      </c>
      <c r="F30">
        <v>0</v>
      </c>
      <c r="M30">
        <v>8</v>
      </c>
      <c r="N30">
        <v>32</v>
      </c>
      <c r="O30">
        <v>15000000</v>
      </c>
      <c r="P30">
        <v>32.5</v>
      </c>
      <c r="Q30">
        <v>50.037002563476563</v>
      </c>
      <c r="R30">
        <v>33.462905883789063</v>
      </c>
    </row>
    <row r="31" spans="1:18">
      <c r="A31">
        <v>8</v>
      </c>
      <c r="B31">
        <v>64</v>
      </c>
      <c r="C31">
        <v>10000000000</v>
      </c>
      <c r="D31">
        <v>25</v>
      </c>
      <c r="E31">
        <v>18.44577789306641</v>
      </c>
      <c r="F31">
        <v>0</v>
      </c>
      <c r="M31">
        <v>8</v>
      </c>
      <c r="N31">
        <v>32</v>
      </c>
      <c r="O31">
        <v>15000000</v>
      </c>
      <c r="P31">
        <v>35</v>
      </c>
      <c r="Q31">
        <v>50.057601928710938</v>
      </c>
      <c r="R31">
        <v>42.027664184570313</v>
      </c>
    </row>
    <row r="32" spans="1:18">
      <c r="A32">
        <v>8</v>
      </c>
      <c r="B32">
        <v>64</v>
      </c>
      <c r="C32">
        <v>30000000000</v>
      </c>
      <c r="D32">
        <v>25</v>
      </c>
      <c r="E32">
        <v>19.613456726074219</v>
      </c>
      <c r="F32">
        <v>0</v>
      </c>
      <c r="M32">
        <v>8</v>
      </c>
      <c r="N32">
        <v>32</v>
      </c>
      <c r="O32">
        <v>30000000</v>
      </c>
      <c r="P32">
        <v>0</v>
      </c>
      <c r="Q32">
        <v>0</v>
      </c>
      <c r="R32">
        <v>0</v>
      </c>
    </row>
    <row r="33" spans="1:18">
      <c r="A33">
        <v>8</v>
      </c>
      <c r="B33">
        <v>128</v>
      </c>
      <c r="C33">
        <v>30000000000</v>
      </c>
      <c r="D33">
        <v>25</v>
      </c>
      <c r="E33">
        <v>12.048530578613279</v>
      </c>
      <c r="F33">
        <v>0</v>
      </c>
      <c r="M33">
        <v>8</v>
      </c>
      <c r="N33">
        <v>32</v>
      </c>
      <c r="O33">
        <v>30000000</v>
      </c>
      <c r="P33">
        <v>2.5</v>
      </c>
      <c r="Q33">
        <v>0</v>
      </c>
      <c r="R33">
        <v>0</v>
      </c>
    </row>
    <row r="34" spans="1:18">
      <c r="A34">
        <v>8</v>
      </c>
      <c r="B34">
        <v>256</v>
      </c>
      <c r="C34">
        <v>10000000000</v>
      </c>
      <c r="D34">
        <v>25</v>
      </c>
      <c r="E34">
        <v>8.9990615844726563</v>
      </c>
      <c r="F34">
        <v>0</v>
      </c>
      <c r="M34">
        <v>8</v>
      </c>
      <c r="N34">
        <v>32</v>
      </c>
      <c r="O34">
        <v>30000000</v>
      </c>
      <c r="P34">
        <v>5</v>
      </c>
      <c r="Q34">
        <v>0</v>
      </c>
      <c r="R34">
        <v>0</v>
      </c>
    </row>
    <row r="35" spans="1:18">
      <c r="A35">
        <v>8</v>
      </c>
      <c r="B35">
        <v>256</v>
      </c>
      <c r="C35">
        <v>30000000000</v>
      </c>
      <c r="D35">
        <v>25</v>
      </c>
      <c r="E35">
        <v>0</v>
      </c>
      <c r="F35">
        <v>0</v>
      </c>
      <c r="M35">
        <v>8</v>
      </c>
      <c r="N35">
        <v>32</v>
      </c>
      <c r="O35">
        <v>30000000</v>
      </c>
      <c r="P35">
        <v>7.5</v>
      </c>
      <c r="Q35">
        <v>0</v>
      </c>
      <c r="R35">
        <v>0</v>
      </c>
    </row>
    <row r="36" spans="1:18">
      <c r="A36">
        <v>8</v>
      </c>
      <c r="B36">
        <v>512</v>
      </c>
      <c r="C36">
        <v>30000000000</v>
      </c>
      <c r="D36">
        <v>25</v>
      </c>
      <c r="E36">
        <v>0.6122589111328125</v>
      </c>
      <c r="F36">
        <v>0</v>
      </c>
      <c r="M36">
        <v>8</v>
      </c>
      <c r="N36">
        <v>32</v>
      </c>
      <c r="O36">
        <v>30000000</v>
      </c>
      <c r="P36">
        <v>10</v>
      </c>
      <c r="Q36">
        <v>0</v>
      </c>
      <c r="R36">
        <v>0</v>
      </c>
    </row>
    <row r="37" spans="1:18">
      <c r="A37">
        <v>8</v>
      </c>
      <c r="B37">
        <v>1024</v>
      </c>
      <c r="C37">
        <v>10000000000</v>
      </c>
      <c r="D37">
        <v>25</v>
      </c>
      <c r="E37">
        <v>4.08172607421875E-2</v>
      </c>
      <c r="F37">
        <v>0</v>
      </c>
      <c r="M37">
        <v>8</v>
      </c>
      <c r="N37">
        <v>32</v>
      </c>
      <c r="O37">
        <v>30000000</v>
      </c>
      <c r="P37">
        <v>12.5</v>
      </c>
      <c r="Q37">
        <v>4.38690185546875E-3</v>
      </c>
      <c r="R37">
        <v>0</v>
      </c>
    </row>
    <row r="38" spans="1:18">
      <c r="A38">
        <v>8</v>
      </c>
      <c r="B38">
        <v>1024</v>
      </c>
      <c r="C38">
        <v>30000000000</v>
      </c>
      <c r="D38">
        <v>25</v>
      </c>
      <c r="E38">
        <v>1.248359680175781</v>
      </c>
      <c r="F38">
        <v>0</v>
      </c>
      <c r="M38">
        <v>8</v>
      </c>
      <c r="N38">
        <v>32</v>
      </c>
      <c r="O38">
        <v>30000000</v>
      </c>
      <c r="P38">
        <v>15</v>
      </c>
      <c r="Q38">
        <v>0.19550323486328119</v>
      </c>
      <c r="R38">
        <v>0</v>
      </c>
    </row>
    <row r="39" spans="1:18">
      <c r="A39">
        <v>16</v>
      </c>
      <c r="B39">
        <v>32</v>
      </c>
      <c r="C39">
        <v>30000000000</v>
      </c>
      <c r="D39">
        <v>25</v>
      </c>
      <c r="E39">
        <v>47.684097290039063</v>
      </c>
      <c r="F39">
        <v>0</v>
      </c>
      <c r="M39">
        <v>8</v>
      </c>
      <c r="N39">
        <v>32</v>
      </c>
      <c r="O39">
        <v>30000000</v>
      </c>
      <c r="P39">
        <v>17.5</v>
      </c>
      <c r="Q39">
        <v>2.862548828125</v>
      </c>
      <c r="R39">
        <v>0</v>
      </c>
    </row>
    <row r="40" spans="1:18">
      <c r="A40">
        <v>16</v>
      </c>
      <c r="B40">
        <v>64</v>
      </c>
      <c r="C40">
        <v>30000000000</v>
      </c>
      <c r="D40">
        <v>25</v>
      </c>
      <c r="E40">
        <v>9.32769775390625</v>
      </c>
      <c r="F40">
        <v>0</v>
      </c>
      <c r="M40">
        <v>8</v>
      </c>
      <c r="N40">
        <v>32</v>
      </c>
      <c r="O40">
        <v>30000000</v>
      </c>
      <c r="P40">
        <v>20</v>
      </c>
      <c r="Q40">
        <v>10.122489929199221</v>
      </c>
      <c r="R40">
        <v>0.12989044189453119</v>
      </c>
    </row>
    <row r="41" spans="1:18">
      <c r="A41">
        <v>16</v>
      </c>
      <c r="B41">
        <v>128</v>
      </c>
      <c r="C41">
        <v>10000000000</v>
      </c>
      <c r="D41">
        <v>25</v>
      </c>
      <c r="E41">
        <v>6.4393997192382813</v>
      </c>
      <c r="F41">
        <v>0</v>
      </c>
      <c r="M41">
        <v>8</v>
      </c>
      <c r="N41">
        <v>32</v>
      </c>
      <c r="O41">
        <v>30000000</v>
      </c>
      <c r="P41">
        <v>22.5</v>
      </c>
      <c r="Q41">
        <v>21.393203735351559</v>
      </c>
      <c r="R41">
        <v>0.82302093505859375</v>
      </c>
    </row>
    <row r="42" spans="1:18">
      <c r="A42">
        <v>16</v>
      </c>
      <c r="B42">
        <v>128</v>
      </c>
      <c r="C42">
        <v>30000000000</v>
      </c>
      <c r="D42">
        <v>25</v>
      </c>
      <c r="E42">
        <v>0</v>
      </c>
      <c r="F42">
        <v>0</v>
      </c>
      <c r="M42">
        <v>8</v>
      </c>
      <c r="N42">
        <v>32</v>
      </c>
      <c r="O42">
        <v>30000000</v>
      </c>
      <c r="P42">
        <v>25</v>
      </c>
      <c r="Q42">
        <v>35.785293579101563</v>
      </c>
      <c r="R42">
        <v>3.6111831665039058</v>
      </c>
    </row>
    <row r="43" spans="1:18">
      <c r="A43">
        <v>16</v>
      </c>
      <c r="B43">
        <v>256</v>
      </c>
      <c r="C43">
        <v>10000000000</v>
      </c>
      <c r="D43">
        <v>25</v>
      </c>
      <c r="E43">
        <v>10.212516784667971</v>
      </c>
      <c r="F43">
        <v>0</v>
      </c>
      <c r="M43">
        <v>8</v>
      </c>
      <c r="N43">
        <v>32</v>
      </c>
      <c r="O43">
        <v>30000000</v>
      </c>
      <c r="P43">
        <v>27.5</v>
      </c>
      <c r="Q43">
        <v>44.750022888183587</v>
      </c>
      <c r="R43">
        <v>8.2639694213867188</v>
      </c>
    </row>
    <row r="44" spans="1:18">
      <c r="A44">
        <v>16</v>
      </c>
      <c r="B44">
        <v>256</v>
      </c>
      <c r="C44">
        <v>30000000000</v>
      </c>
      <c r="D44">
        <v>25</v>
      </c>
      <c r="E44">
        <v>6.3446044921875</v>
      </c>
      <c r="F44">
        <v>0</v>
      </c>
      <c r="M44">
        <v>8</v>
      </c>
      <c r="N44">
        <v>32</v>
      </c>
      <c r="O44">
        <v>30000000</v>
      </c>
      <c r="P44">
        <v>30</v>
      </c>
      <c r="Q44">
        <v>49.344635009765618</v>
      </c>
      <c r="R44">
        <v>14.26944732666016</v>
      </c>
    </row>
    <row r="45" spans="1:18">
      <c r="A45">
        <v>16</v>
      </c>
      <c r="B45">
        <v>512</v>
      </c>
      <c r="C45">
        <v>10000000000</v>
      </c>
      <c r="D45">
        <v>25</v>
      </c>
      <c r="E45">
        <v>14.148139953613279</v>
      </c>
      <c r="F45">
        <v>0</v>
      </c>
      <c r="M45">
        <v>8</v>
      </c>
      <c r="N45">
        <v>32</v>
      </c>
      <c r="O45">
        <v>30000000</v>
      </c>
      <c r="P45">
        <v>32.5</v>
      </c>
      <c r="Q45">
        <v>49.827384948730469</v>
      </c>
      <c r="R45">
        <v>22.424125671386719</v>
      </c>
    </row>
    <row r="46" spans="1:18">
      <c r="A46">
        <v>16</v>
      </c>
      <c r="B46">
        <v>512</v>
      </c>
      <c r="C46">
        <v>30000000000</v>
      </c>
      <c r="D46">
        <v>25</v>
      </c>
      <c r="E46">
        <v>0.46062469482421881</v>
      </c>
      <c r="F46">
        <v>0</v>
      </c>
      <c r="M46">
        <v>8</v>
      </c>
      <c r="N46">
        <v>32</v>
      </c>
      <c r="O46">
        <v>30000000</v>
      </c>
      <c r="P46">
        <v>35</v>
      </c>
      <c r="Q46">
        <v>50.059890747070313</v>
      </c>
      <c r="R46">
        <v>32.311820983886719</v>
      </c>
    </row>
    <row r="47" spans="1:18">
      <c r="A47">
        <v>16</v>
      </c>
      <c r="B47">
        <v>1024</v>
      </c>
      <c r="C47">
        <v>10000000000</v>
      </c>
      <c r="D47">
        <v>25</v>
      </c>
      <c r="E47">
        <v>23.222732543945309</v>
      </c>
      <c r="F47">
        <v>0</v>
      </c>
      <c r="M47">
        <v>8</v>
      </c>
      <c r="N47">
        <v>32</v>
      </c>
      <c r="O47">
        <v>100000000</v>
      </c>
      <c r="P47">
        <v>0</v>
      </c>
      <c r="Q47">
        <v>0</v>
      </c>
      <c r="R47">
        <v>0</v>
      </c>
    </row>
    <row r="48" spans="1:18">
      <c r="A48">
        <v>16</v>
      </c>
      <c r="B48">
        <v>1024</v>
      </c>
      <c r="C48">
        <v>30000000000</v>
      </c>
      <c r="D48">
        <v>25</v>
      </c>
      <c r="E48">
        <v>1.981353759765625</v>
      </c>
      <c r="F48">
        <v>0</v>
      </c>
      <c r="M48">
        <v>8</v>
      </c>
      <c r="N48">
        <v>32</v>
      </c>
      <c r="O48">
        <v>100000000</v>
      </c>
      <c r="P48">
        <v>2.5</v>
      </c>
      <c r="Q48">
        <v>0</v>
      </c>
      <c r="R48">
        <v>0</v>
      </c>
    </row>
    <row r="49" spans="1:18">
      <c r="A49">
        <v>32</v>
      </c>
      <c r="B49">
        <v>32</v>
      </c>
      <c r="C49">
        <v>30000000000</v>
      </c>
      <c r="D49">
        <v>25</v>
      </c>
      <c r="E49">
        <v>7.9349517822265616</v>
      </c>
      <c r="F49">
        <v>0</v>
      </c>
      <c r="M49">
        <v>8</v>
      </c>
      <c r="N49">
        <v>32</v>
      </c>
      <c r="O49">
        <v>100000000</v>
      </c>
      <c r="P49">
        <v>5</v>
      </c>
      <c r="Q49">
        <v>0</v>
      </c>
      <c r="R49">
        <v>0</v>
      </c>
    </row>
    <row r="50" spans="1:18">
      <c r="A50">
        <v>32</v>
      </c>
      <c r="B50">
        <v>128</v>
      </c>
      <c r="C50">
        <v>10000000000</v>
      </c>
      <c r="D50">
        <v>25</v>
      </c>
      <c r="E50">
        <v>20.540618896484379</v>
      </c>
      <c r="F50">
        <v>0</v>
      </c>
      <c r="M50">
        <v>8</v>
      </c>
      <c r="N50">
        <v>32</v>
      </c>
      <c r="O50">
        <v>100000000</v>
      </c>
      <c r="P50">
        <v>7.5</v>
      </c>
      <c r="Q50">
        <v>0</v>
      </c>
      <c r="R50">
        <v>0</v>
      </c>
    </row>
    <row r="51" spans="1:18">
      <c r="A51">
        <v>32</v>
      </c>
      <c r="B51">
        <v>128</v>
      </c>
      <c r="C51">
        <v>30000000000</v>
      </c>
      <c r="D51">
        <v>25</v>
      </c>
      <c r="E51">
        <v>3.5373687744140621</v>
      </c>
      <c r="F51">
        <v>0</v>
      </c>
      <c r="M51">
        <v>8</v>
      </c>
      <c r="N51">
        <v>32</v>
      </c>
      <c r="O51">
        <v>100000000</v>
      </c>
      <c r="P51">
        <v>10</v>
      </c>
      <c r="Q51">
        <v>0</v>
      </c>
      <c r="R51">
        <v>0</v>
      </c>
    </row>
    <row r="52" spans="1:18">
      <c r="A52">
        <v>32</v>
      </c>
      <c r="B52">
        <v>256</v>
      </c>
      <c r="C52">
        <v>30000000000</v>
      </c>
      <c r="D52">
        <v>25</v>
      </c>
      <c r="E52">
        <v>2.09808349609375E-3</v>
      </c>
      <c r="F52">
        <v>0</v>
      </c>
      <c r="M52">
        <v>8</v>
      </c>
      <c r="N52">
        <v>32</v>
      </c>
      <c r="O52">
        <v>100000000</v>
      </c>
      <c r="P52">
        <v>12.5</v>
      </c>
      <c r="Q52">
        <v>4.76837158203125E-3</v>
      </c>
      <c r="R52">
        <v>0</v>
      </c>
    </row>
    <row r="53" spans="1:18">
      <c r="A53">
        <v>32</v>
      </c>
      <c r="B53">
        <v>512</v>
      </c>
      <c r="C53">
        <v>30000000000</v>
      </c>
      <c r="D53">
        <v>25</v>
      </c>
      <c r="E53">
        <v>1.316070556640625E-2</v>
      </c>
      <c r="F53">
        <v>0</v>
      </c>
      <c r="M53">
        <v>8</v>
      </c>
      <c r="N53">
        <v>32</v>
      </c>
      <c r="O53">
        <v>100000000</v>
      </c>
      <c r="P53">
        <v>15</v>
      </c>
      <c r="Q53">
        <v>0.11730194091796881</v>
      </c>
      <c r="R53">
        <v>0</v>
      </c>
    </row>
    <row r="54" spans="1:18">
      <c r="A54">
        <v>32</v>
      </c>
      <c r="B54">
        <v>1024</v>
      </c>
      <c r="C54">
        <v>10000000000</v>
      </c>
      <c r="D54">
        <v>25</v>
      </c>
      <c r="E54">
        <v>31.59942626953125</v>
      </c>
      <c r="F54">
        <v>0</v>
      </c>
      <c r="M54">
        <v>8</v>
      </c>
      <c r="N54">
        <v>32</v>
      </c>
      <c r="O54">
        <v>100000000</v>
      </c>
      <c r="P54">
        <v>17.5</v>
      </c>
      <c r="Q54">
        <v>3.163909912109375</v>
      </c>
      <c r="R54">
        <v>0</v>
      </c>
    </row>
    <row r="55" spans="1:18">
      <c r="A55">
        <v>32</v>
      </c>
      <c r="B55">
        <v>1024</v>
      </c>
      <c r="C55">
        <v>30000000000</v>
      </c>
      <c r="D55">
        <v>25</v>
      </c>
      <c r="E55">
        <v>3.24249267578125E-3</v>
      </c>
      <c r="F55">
        <v>0</v>
      </c>
      <c r="M55">
        <v>8</v>
      </c>
      <c r="N55">
        <v>32</v>
      </c>
      <c r="O55">
        <v>100000000</v>
      </c>
      <c r="P55">
        <v>20</v>
      </c>
      <c r="Q55">
        <v>10.168647766113279</v>
      </c>
      <c r="R55">
        <v>1.9073486328125E-4</v>
      </c>
    </row>
    <row r="56" spans="1:18">
      <c r="A56">
        <v>64</v>
      </c>
      <c r="B56">
        <v>64</v>
      </c>
      <c r="C56">
        <v>30000000000</v>
      </c>
      <c r="D56">
        <v>25</v>
      </c>
      <c r="E56">
        <v>7.444000244140625</v>
      </c>
      <c r="F56">
        <v>0</v>
      </c>
      <c r="M56">
        <v>8</v>
      </c>
      <c r="N56">
        <v>32</v>
      </c>
      <c r="O56">
        <v>100000000</v>
      </c>
      <c r="P56">
        <v>22.5</v>
      </c>
      <c r="Q56">
        <v>23.852729797363281</v>
      </c>
      <c r="R56">
        <v>0.809478759765625</v>
      </c>
    </row>
    <row r="57" spans="1:18">
      <c r="A57">
        <v>64</v>
      </c>
      <c r="B57">
        <v>128</v>
      </c>
      <c r="C57">
        <v>10000000000</v>
      </c>
      <c r="D57">
        <v>25</v>
      </c>
      <c r="E57">
        <v>19.556999206542969</v>
      </c>
      <c r="F57">
        <v>0</v>
      </c>
      <c r="M57">
        <v>8</v>
      </c>
      <c r="N57">
        <v>32</v>
      </c>
      <c r="O57">
        <v>100000000</v>
      </c>
      <c r="P57">
        <v>25</v>
      </c>
      <c r="Q57">
        <v>35.535430908203118</v>
      </c>
      <c r="R57">
        <v>2.2802352905273442</v>
      </c>
    </row>
    <row r="58" spans="1:18">
      <c r="A58">
        <v>64</v>
      </c>
      <c r="B58">
        <v>128</v>
      </c>
      <c r="C58">
        <v>30000000000</v>
      </c>
      <c r="D58">
        <v>25</v>
      </c>
      <c r="E58">
        <v>4.1765213012695313</v>
      </c>
      <c r="F58">
        <v>0</v>
      </c>
      <c r="M58">
        <v>8</v>
      </c>
      <c r="N58">
        <v>32</v>
      </c>
      <c r="O58">
        <v>100000000</v>
      </c>
      <c r="P58">
        <v>27.5</v>
      </c>
      <c r="Q58">
        <v>44.231605529785163</v>
      </c>
      <c r="R58">
        <v>4.305267333984375</v>
      </c>
    </row>
    <row r="59" spans="1:18">
      <c r="A59">
        <v>64</v>
      </c>
      <c r="B59">
        <v>256</v>
      </c>
      <c r="C59">
        <v>30000000000</v>
      </c>
      <c r="D59">
        <v>25</v>
      </c>
      <c r="E59">
        <v>20.267868041992191</v>
      </c>
      <c r="F59">
        <v>0</v>
      </c>
      <c r="M59">
        <v>8</v>
      </c>
      <c r="N59">
        <v>32</v>
      </c>
      <c r="O59">
        <v>100000000</v>
      </c>
      <c r="P59">
        <v>30</v>
      </c>
      <c r="Q59">
        <v>48.21624755859375</v>
      </c>
      <c r="R59">
        <v>6.7209243774414063</v>
      </c>
    </row>
    <row r="60" spans="1:18">
      <c r="A60">
        <v>64</v>
      </c>
      <c r="B60">
        <v>512</v>
      </c>
      <c r="C60">
        <v>10000000000</v>
      </c>
      <c r="D60">
        <v>25</v>
      </c>
      <c r="E60">
        <v>26.7333984375</v>
      </c>
      <c r="F60">
        <v>0</v>
      </c>
      <c r="M60">
        <v>8</v>
      </c>
      <c r="N60">
        <v>32</v>
      </c>
      <c r="O60">
        <v>100000000</v>
      </c>
      <c r="P60">
        <v>32.5</v>
      </c>
      <c r="Q60">
        <v>50.625991821289063</v>
      </c>
      <c r="R60">
        <v>9.143829345703125</v>
      </c>
    </row>
    <row r="61" spans="1:18">
      <c r="A61">
        <v>64</v>
      </c>
      <c r="B61">
        <v>512</v>
      </c>
      <c r="C61">
        <v>30000000000</v>
      </c>
      <c r="D61">
        <v>25</v>
      </c>
      <c r="E61">
        <v>16.053390502929691</v>
      </c>
      <c r="F61">
        <v>0</v>
      </c>
      <c r="M61">
        <v>8</v>
      </c>
      <c r="N61">
        <v>32</v>
      </c>
      <c r="O61">
        <v>100000000</v>
      </c>
      <c r="P61">
        <v>35</v>
      </c>
      <c r="Q61">
        <v>50.070762634277337</v>
      </c>
      <c r="R61">
        <v>13.026046752929689</v>
      </c>
    </row>
    <row r="62" spans="1:18">
      <c r="A62">
        <v>64</v>
      </c>
      <c r="B62">
        <v>1024</v>
      </c>
      <c r="C62">
        <v>10000000000</v>
      </c>
      <c r="D62">
        <v>25</v>
      </c>
      <c r="E62">
        <v>9.8142623901367188</v>
      </c>
      <c r="F62">
        <v>0</v>
      </c>
      <c r="M62">
        <v>8</v>
      </c>
      <c r="N62">
        <v>32</v>
      </c>
      <c r="O62">
        <v>1000000000</v>
      </c>
      <c r="P62">
        <v>0</v>
      </c>
      <c r="Q62">
        <v>0</v>
      </c>
      <c r="R62">
        <v>0</v>
      </c>
    </row>
    <row r="63" spans="1:18">
      <c r="A63">
        <v>64</v>
      </c>
      <c r="B63">
        <v>1024</v>
      </c>
      <c r="C63">
        <v>30000000000</v>
      </c>
      <c r="D63">
        <v>25</v>
      </c>
      <c r="E63">
        <v>7.088470458984375</v>
      </c>
      <c r="F63">
        <v>0</v>
      </c>
      <c r="M63">
        <v>8</v>
      </c>
      <c r="N63">
        <v>32</v>
      </c>
      <c r="O63">
        <v>1000000000</v>
      </c>
      <c r="P63">
        <v>2.5</v>
      </c>
      <c r="Q63">
        <v>0</v>
      </c>
      <c r="R63">
        <v>0</v>
      </c>
    </row>
    <row r="64" spans="1:18">
      <c r="A64">
        <v>8</v>
      </c>
      <c r="B64">
        <v>32</v>
      </c>
      <c r="C64">
        <v>10000000000</v>
      </c>
      <c r="D64">
        <v>22.5</v>
      </c>
      <c r="E64">
        <v>4.82330322265625</v>
      </c>
      <c r="F64">
        <v>0</v>
      </c>
      <c r="M64">
        <v>8</v>
      </c>
      <c r="N64">
        <v>32</v>
      </c>
      <c r="O64">
        <v>1000000000</v>
      </c>
      <c r="P64">
        <v>5</v>
      </c>
      <c r="Q64">
        <v>0</v>
      </c>
      <c r="R64">
        <v>0</v>
      </c>
    </row>
    <row r="65" spans="1:18">
      <c r="A65">
        <v>8</v>
      </c>
      <c r="B65">
        <v>32</v>
      </c>
      <c r="C65">
        <v>30000000000</v>
      </c>
      <c r="D65">
        <v>22.5</v>
      </c>
      <c r="E65">
        <v>0</v>
      </c>
      <c r="F65">
        <v>0</v>
      </c>
      <c r="M65">
        <v>8</v>
      </c>
      <c r="N65">
        <v>32</v>
      </c>
      <c r="O65">
        <v>1000000000</v>
      </c>
      <c r="P65">
        <v>7.5</v>
      </c>
      <c r="Q65">
        <v>0</v>
      </c>
      <c r="R65">
        <v>0</v>
      </c>
    </row>
    <row r="66" spans="1:18">
      <c r="A66">
        <v>8</v>
      </c>
      <c r="B66">
        <v>64</v>
      </c>
      <c r="C66">
        <v>10000000000</v>
      </c>
      <c r="D66">
        <v>22.5</v>
      </c>
      <c r="E66">
        <v>5.905914306640625</v>
      </c>
      <c r="F66">
        <v>0</v>
      </c>
      <c r="M66">
        <v>8</v>
      </c>
      <c r="N66">
        <v>32</v>
      </c>
      <c r="O66">
        <v>1000000000</v>
      </c>
      <c r="P66">
        <v>10</v>
      </c>
      <c r="Q66">
        <v>0</v>
      </c>
      <c r="R66">
        <v>0</v>
      </c>
    </row>
    <row r="67" spans="1:18">
      <c r="A67">
        <v>8</v>
      </c>
      <c r="B67">
        <v>64</v>
      </c>
      <c r="C67">
        <v>30000000000</v>
      </c>
      <c r="D67">
        <v>22.5</v>
      </c>
      <c r="E67">
        <v>0</v>
      </c>
      <c r="F67">
        <v>0</v>
      </c>
      <c r="M67">
        <v>8</v>
      </c>
      <c r="N67">
        <v>32</v>
      </c>
      <c r="O67">
        <v>1000000000</v>
      </c>
      <c r="P67">
        <v>12.5</v>
      </c>
      <c r="Q67">
        <v>0</v>
      </c>
      <c r="R67">
        <v>0</v>
      </c>
    </row>
    <row r="68" spans="1:18">
      <c r="A68">
        <v>8</v>
      </c>
      <c r="B68">
        <v>128</v>
      </c>
      <c r="C68">
        <v>10000000000</v>
      </c>
      <c r="D68">
        <v>22.5</v>
      </c>
      <c r="E68">
        <v>5.6550979614257813</v>
      </c>
      <c r="F68">
        <v>0</v>
      </c>
      <c r="M68">
        <v>8</v>
      </c>
      <c r="N68">
        <v>32</v>
      </c>
      <c r="O68">
        <v>1000000000</v>
      </c>
      <c r="P68">
        <v>15</v>
      </c>
      <c r="Q68">
        <v>1.049041748046875E-2</v>
      </c>
      <c r="R68">
        <v>0</v>
      </c>
    </row>
    <row r="69" spans="1:18">
      <c r="A69">
        <v>8</v>
      </c>
      <c r="B69">
        <v>128</v>
      </c>
      <c r="C69">
        <v>30000000000</v>
      </c>
      <c r="D69">
        <v>22.5</v>
      </c>
      <c r="E69">
        <v>3.5488128662109379</v>
      </c>
      <c r="F69">
        <v>0</v>
      </c>
      <c r="M69">
        <v>8</v>
      </c>
      <c r="N69">
        <v>32</v>
      </c>
      <c r="O69">
        <v>1000000000</v>
      </c>
      <c r="P69">
        <v>17.5</v>
      </c>
      <c r="Q69">
        <v>3.7084579467773442</v>
      </c>
      <c r="R69">
        <v>0</v>
      </c>
    </row>
    <row r="70" spans="1:18">
      <c r="A70">
        <v>8</v>
      </c>
      <c r="B70">
        <v>256</v>
      </c>
      <c r="C70">
        <v>10000000000</v>
      </c>
      <c r="D70">
        <v>22.5</v>
      </c>
      <c r="E70">
        <v>0.68454742431640625</v>
      </c>
      <c r="F70">
        <v>0</v>
      </c>
      <c r="M70">
        <v>8</v>
      </c>
      <c r="N70">
        <v>32</v>
      </c>
      <c r="O70">
        <v>1000000000</v>
      </c>
      <c r="P70">
        <v>20</v>
      </c>
      <c r="Q70">
        <v>9.5478057861328125</v>
      </c>
      <c r="R70">
        <v>0</v>
      </c>
    </row>
    <row r="71" spans="1:18">
      <c r="A71">
        <v>8</v>
      </c>
      <c r="B71">
        <v>256</v>
      </c>
      <c r="C71">
        <v>30000000000</v>
      </c>
      <c r="D71">
        <v>22.5</v>
      </c>
      <c r="E71">
        <v>0.9952545166015625</v>
      </c>
      <c r="F71">
        <v>0</v>
      </c>
      <c r="M71">
        <v>8</v>
      </c>
      <c r="N71">
        <v>32</v>
      </c>
      <c r="O71">
        <v>1000000000</v>
      </c>
      <c r="P71">
        <v>22.5</v>
      </c>
      <c r="Q71">
        <v>21.924972534179691</v>
      </c>
      <c r="R71">
        <v>0.1857757568359375</v>
      </c>
    </row>
    <row r="72" spans="1:18">
      <c r="A72">
        <v>8</v>
      </c>
      <c r="B72">
        <v>512</v>
      </c>
      <c r="C72">
        <v>10000000000</v>
      </c>
      <c r="D72">
        <v>22.5</v>
      </c>
      <c r="E72">
        <v>7.1943283081054688</v>
      </c>
      <c r="F72">
        <v>0</v>
      </c>
      <c r="M72">
        <v>8</v>
      </c>
      <c r="N72">
        <v>32</v>
      </c>
      <c r="O72">
        <v>1000000000</v>
      </c>
      <c r="P72">
        <v>25</v>
      </c>
      <c r="Q72">
        <v>35.092544555664063</v>
      </c>
      <c r="R72">
        <v>0.52318572998046875</v>
      </c>
    </row>
    <row r="73" spans="1:18">
      <c r="A73">
        <v>8</v>
      </c>
      <c r="B73">
        <v>512</v>
      </c>
      <c r="C73">
        <v>30000000000</v>
      </c>
      <c r="D73">
        <v>22.5</v>
      </c>
      <c r="E73">
        <v>2.82440185546875</v>
      </c>
      <c r="F73">
        <v>0</v>
      </c>
      <c r="M73">
        <v>8</v>
      </c>
      <c r="N73">
        <v>32</v>
      </c>
      <c r="O73">
        <v>1000000000</v>
      </c>
      <c r="P73">
        <v>27.5</v>
      </c>
      <c r="Q73">
        <v>36.789703369140618</v>
      </c>
      <c r="R73">
        <v>0.69904327392578125</v>
      </c>
    </row>
    <row r="74" spans="1:18">
      <c r="A74">
        <v>8</v>
      </c>
      <c r="B74">
        <v>1024</v>
      </c>
      <c r="C74">
        <v>10000000000</v>
      </c>
      <c r="D74">
        <v>22.5</v>
      </c>
      <c r="E74">
        <v>6.522369384765625</v>
      </c>
      <c r="F74">
        <v>0</v>
      </c>
      <c r="M74">
        <v>8</v>
      </c>
      <c r="N74">
        <v>32</v>
      </c>
      <c r="O74">
        <v>1000000000</v>
      </c>
      <c r="P74">
        <v>30</v>
      </c>
      <c r="Q74">
        <v>48.743247985839837</v>
      </c>
      <c r="R74">
        <v>1.437568664550781</v>
      </c>
    </row>
    <row r="75" spans="1:18">
      <c r="A75">
        <v>8</v>
      </c>
      <c r="B75">
        <v>1024</v>
      </c>
      <c r="C75">
        <v>30000000000</v>
      </c>
      <c r="D75">
        <v>22.5</v>
      </c>
      <c r="E75">
        <v>0</v>
      </c>
      <c r="F75">
        <v>0</v>
      </c>
      <c r="M75">
        <v>8</v>
      </c>
      <c r="N75">
        <v>32</v>
      </c>
      <c r="O75">
        <v>1000000000</v>
      </c>
      <c r="P75">
        <v>32.5</v>
      </c>
      <c r="Q75">
        <v>51.384925842285163</v>
      </c>
      <c r="R75">
        <v>1.9191741943359379</v>
      </c>
    </row>
    <row r="76" spans="1:18">
      <c r="A76">
        <v>16</v>
      </c>
      <c r="B76">
        <v>32</v>
      </c>
      <c r="C76">
        <v>10000000000</v>
      </c>
      <c r="D76">
        <v>22.5</v>
      </c>
      <c r="E76">
        <v>12.6678466796875</v>
      </c>
      <c r="F76">
        <v>0</v>
      </c>
      <c r="M76">
        <v>8</v>
      </c>
      <c r="N76">
        <v>32</v>
      </c>
      <c r="O76">
        <v>1000000000</v>
      </c>
      <c r="P76">
        <v>35</v>
      </c>
      <c r="Q76">
        <v>52.108192443847663</v>
      </c>
      <c r="R76">
        <v>2.55126953125</v>
      </c>
    </row>
    <row r="77" spans="1:18">
      <c r="A77">
        <v>16</v>
      </c>
      <c r="B77">
        <v>32</v>
      </c>
      <c r="C77">
        <v>30000000000</v>
      </c>
      <c r="D77">
        <v>22.5</v>
      </c>
      <c r="E77">
        <v>0</v>
      </c>
      <c r="F77">
        <v>0</v>
      </c>
      <c r="M77">
        <v>8</v>
      </c>
      <c r="N77">
        <v>32</v>
      </c>
      <c r="O77">
        <v>10000000000</v>
      </c>
      <c r="P77">
        <v>0</v>
      </c>
      <c r="Q77">
        <v>0</v>
      </c>
      <c r="R77">
        <v>0</v>
      </c>
    </row>
    <row r="78" spans="1:18">
      <c r="A78">
        <v>16</v>
      </c>
      <c r="B78">
        <v>64</v>
      </c>
      <c r="C78">
        <v>30000000000</v>
      </c>
      <c r="D78">
        <v>22.5</v>
      </c>
      <c r="E78">
        <v>0.1308441162109375</v>
      </c>
      <c r="F78">
        <v>0</v>
      </c>
      <c r="M78">
        <v>8</v>
      </c>
      <c r="N78">
        <v>32</v>
      </c>
      <c r="O78">
        <v>10000000000</v>
      </c>
      <c r="P78">
        <v>2.5</v>
      </c>
      <c r="Q78">
        <v>0</v>
      </c>
      <c r="R78">
        <v>0</v>
      </c>
    </row>
    <row r="79" spans="1:18">
      <c r="A79">
        <v>16</v>
      </c>
      <c r="B79">
        <v>128</v>
      </c>
      <c r="C79">
        <v>10000000000</v>
      </c>
      <c r="D79">
        <v>22.5</v>
      </c>
      <c r="E79">
        <v>0.7022857666015625</v>
      </c>
      <c r="F79">
        <v>0</v>
      </c>
      <c r="M79">
        <v>8</v>
      </c>
      <c r="N79">
        <v>32</v>
      </c>
      <c r="O79">
        <v>10000000000</v>
      </c>
      <c r="P79">
        <v>5</v>
      </c>
      <c r="Q79">
        <v>0</v>
      </c>
      <c r="R79">
        <v>0</v>
      </c>
    </row>
    <row r="80" spans="1:18">
      <c r="A80">
        <v>16</v>
      </c>
      <c r="B80">
        <v>128</v>
      </c>
      <c r="C80">
        <v>30000000000</v>
      </c>
      <c r="D80">
        <v>22.5</v>
      </c>
      <c r="E80">
        <v>2.5177001953125E-2</v>
      </c>
      <c r="F80">
        <v>0</v>
      </c>
      <c r="M80">
        <v>8</v>
      </c>
      <c r="N80">
        <v>32</v>
      </c>
      <c r="O80">
        <v>10000000000</v>
      </c>
      <c r="P80">
        <v>7.5</v>
      </c>
      <c r="Q80">
        <v>0</v>
      </c>
      <c r="R80">
        <v>0</v>
      </c>
    </row>
    <row r="81" spans="1:18">
      <c r="A81">
        <v>16</v>
      </c>
      <c r="B81">
        <v>256</v>
      </c>
      <c r="C81">
        <v>30000000000</v>
      </c>
      <c r="D81">
        <v>22.5</v>
      </c>
      <c r="E81">
        <v>1.387596130371094</v>
      </c>
      <c r="F81">
        <v>0</v>
      </c>
      <c r="M81">
        <v>8</v>
      </c>
      <c r="N81">
        <v>32</v>
      </c>
      <c r="O81">
        <v>10000000000</v>
      </c>
      <c r="P81">
        <v>10</v>
      </c>
      <c r="Q81">
        <v>0</v>
      </c>
      <c r="R81">
        <v>0</v>
      </c>
    </row>
    <row r="82" spans="1:18">
      <c r="A82">
        <v>16</v>
      </c>
      <c r="B82">
        <v>512</v>
      </c>
      <c r="C82">
        <v>10000000000</v>
      </c>
      <c r="D82">
        <v>22.5</v>
      </c>
      <c r="E82">
        <v>6.6461563110351563</v>
      </c>
      <c r="F82">
        <v>0</v>
      </c>
      <c r="M82">
        <v>8</v>
      </c>
      <c r="N82">
        <v>32</v>
      </c>
      <c r="O82">
        <v>10000000000</v>
      </c>
      <c r="P82">
        <v>12.5</v>
      </c>
      <c r="Q82">
        <v>0</v>
      </c>
      <c r="R82">
        <v>0</v>
      </c>
    </row>
    <row r="83" spans="1:18">
      <c r="A83">
        <v>16</v>
      </c>
      <c r="B83">
        <v>512</v>
      </c>
      <c r="C83">
        <v>30000000000</v>
      </c>
      <c r="D83">
        <v>22.5</v>
      </c>
      <c r="E83">
        <v>0</v>
      </c>
      <c r="F83">
        <v>0</v>
      </c>
      <c r="M83">
        <v>8</v>
      </c>
      <c r="N83">
        <v>32</v>
      </c>
      <c r="O83">
        <v>10000000000</v>
      </c>
      <c r="P83">
        <v>15</v>
      </c>
      <c r="Q83">
        <v>0</v>
      </c>
      <c r="R83">
        <v>0</v>
      </c>
    </row>
    <row r="84" spans="1:18">
      <c r="A84">
        <v>16</v>
      </c>
      <c r="B84">
        <v>1024</v>
      </c>
      <c r="C84">
        <v>10000000000</v>
      </c>
      <c r="D84">
        <v>22.5</v>
      </c>
      <c r="E84">
        <v>1.5399932861328121</v>
      </c>
      <c r="F84">
        <v>0</v>
      </c>
      <c r="M84">
        <v>8</v>
      </c>
      <c r="N84">
        <v>32</v>
      </c>
      <c r="O84">
        <v>10000000000</v>
      </c>
      <c r="P84">
        <v>17.5</v>
      </c>
      <c r="Q84">
        <v>0</v>
      </c>
      <c r="R84">
        <v>0</v>
      </c>
    </row>
    <row r="85" spans="1:18">
      <c r="A85">
        <v>16</v>
      </c>
      <c r="B85">
        <v>1024</v>
      </c>
      <c r="C85">
        <v>30000000000</v>
      </c>
      <c r="D85">
        <v>22.5</v>
      </c>
      <c r="E85">
        <v>9.5453262329101563</v>
      </c>
      <c r="F85">
        <v>0</v>
      </c>
      <c r="M85">
        <v>8</v>
      </c>
      <c r="N85">
        <v>32</v>
      </c>
      <c r="O85">
        <v>10000000000</v>
      </c>
      <c r="P85">
        <v>20</v>
      </c>
      <c r="Q85">
        <v>1.1951446533203121</v>
      </c>
      <c r="R85">
        <v>0</v>
      </c>
    </row>
    <row r="86" spans="1:18">
      <c r="A86">
        <v>32</v>
      </c>
      <c r="B86">
        <v>32</v>
      </c>
      <c r="C86">
        <v>30000000000</v>
      </c>
      <c r="D86">
        <v>22.5</v>
      </c>
      <c r="E86">
        <v>1.227378845214844</v>
      </c>
      <c r="F86">
        <v>0</v>
      </c>
      <c r="M86">
        <v>8</v>
      </c>
      <c r="N86">
        <v>32</v>
      </c>
      <c r="O86">
        <v>10000000000</v>
      </c>
      <c r="P86">
        <v>22.5</v>
      </c>
      <c r="Q86">
        <v>4.82330322265625</v>
      </c>
      <c r="R86">
        <v>0</v>
      </c>
    </row>
    <row r="87" spans="1:18">
      <c r="A87">
        <v>32</v>
      </c>
      <c r="B87">
        <v>64</v>
      </c>
      <c r="C87">
        <v>30000000000</v>
      </c>
      <c r="D87">
        <v>22.5</v>
      </c>
      <c r="E87">
        <v>0</v>
      </c>
      <c r="F87">
        <v>0</v>
      </c>
      <c r="M87">
        <v>8</v>
      </c>
      <c r="N87">
        <v>32</v>
      </c>
      <c r="O87">
        <v>10000000000</v>
      </c>
      <c r="P87">
        <v>25</v>
      </c>
      <c r="Q87">
        <v>7.602691650390625</v>
      </c>
      <c r="R87">
        <v>0</v>
      </c>
    </row>
    <row r="88" spans="1:18">
      <c r="A88">
        <v>32</v>
      </c>
      <c r="B88">
        <v>128</v>
      </c>
      <c r="C88">
        <v>30000000000</v>
      </c>
      <c r="D88">
        <v>22.5</v>
      </c>
      <c r="E88">
        <v>0</v>
      </c>
      <c r="F88">
        <v>0</v>
      </c>
      <c r="M88">
        <v>8</v>
      </c>
      <c r="N88">
        <v>32</v>
      </c>
      <c r="O88">
        <v>10000000000</v>
      </c>
      <c r="P88">
        <v>27.5</v>
      </c>
      <c r="Q88">
        <v>21.18377685546875</v>
      </c>
      <c r="R88">
        <v>0</v>
      </c>
    </row>
    <row r="89" spans="1:18">
      <c r="A89">
        <v>32</v>
      </c>
      <c r="B89">
        <v>256</v>
      </c>
      <c r="C89">
        <v>10000000000</v>
      </c>
      <c r="D89">
        <v>22.5</v>
      </c>
      <c r="E89">
        <v>9.97161865234375</v>
      </c>
      <c r="F89">
        <v>0</v>
      </c>
      <c r="M89">
        <v>8</v>
      </c>
      <c r="N89">
        <v>32</v>
      </c>
      <c r="O89">
        <v>10000000000</v>
      </c>
      <c r="P89">
        <v>30</v>
      </c>
      <c r="Q89">
        <v>53.484535217285163</v>
      </c>
      <c r="R89">
        <v>0.502777099609375</v>
      </c>
    </row>
    <row r="90" spans="1:18">
      <c r="A90">
        <v>32</v>
      </c>
      <c r="B90">
        <v>256</v>
      </c>
      <c r="C90">
        <v>30000000000</v>
      </c>
      <c r="D90">
        <v>22.5</v>
      </c>
      <c r="E90">
        <v>11.20700836181641</v>
      </c>
      <c r="F90">
        <v>0</v>
      </c>
      <c r="M90">
        <v>8</v>
      </c>
      <c r="N90">
        <v>32</v>
      </c>
      <c r="O90">
        <v>10000000000</v>
      </c>
      <c r="P90">
        <v>32.5</v>
      </c>
      <c r="Q90">
        <v>59.514808654785163</v>
      </c>
      <c r="R90">
        <v>0.92220306396484375</v>
      </c>
    </row>
    <row r="91" spans="1:18">
      <c r="A91">
        <v>32</v>
      </c>
      <c r="B91">
        <v>512</v>
      </c>
      <c r="C91">
        <v>30000000000</v>
      </c>
      <c r="D91">
        <v>22.5</v>
      </c>
      <c r="E91">
        <v>3.95965576171875</v>
      </c>
      <c r="F91">
        <v>0</v>
      </c>
      <c r="M91">
        <v>8</v>
      </c>
      <c r="N91">
        <v>32</v>
      </c>
      <c r="O91">
        <v>10000000000</v>
      </c>
      <c r="P91">
        <v>35</v>
      </c>
      <c r="Q91">
        <v>43.54095458984375</v>
      </c>
      <c r="R91">
        <v>0.32501220703125</v>
      </c>
    </row>
    <row r="92" spans="1:18">
      <c r="A92">
        <v>32</v>
      </c>
      <c r="B92">
        <v>1024</v>
      </c>
      <c r="C92">
        <v>1000000000</v>
      </c>
      <c r="D92">
        <v>22.5</v>
      </c>
      <c r="E92">
        <v>18.622589111328121</v>
      </c>
      <c r="F92">
        <v>0</v>
      </c>
      <c r="M92">
        <v>8</v>
      </c>
      <c r="N92">
        <v>32</v>
      </c>
      <c r="O92">
        <v>30000000000</v>
      </c>
      <c r="P92">
        <v>0</v>
      </c>
      <c r="Q92">
        <v>0</v>
      </c>
      <c r="R92">
        <v>0</v>
      </c>
    </row>
    <row r="93" spans="1:18">
      <c r="A93">
        <v>32</v>
      </c>
      <c r="B93">
        <v>1024</v>
      </c>
      <c r="C93">
        <v>10000000000</v>
      </c>
      <c r="D93">
        <v>22.5</v>
      </c>
      <c r="E93">
        <v>5.0996780395507813</v>
      </c>
      <c r="F93">
        <v>0</v>
      </c>
      <c r="M93">
        <v>8</v>
      </c>
      <c r="N93">
        <v>32</v>
      </c>
      <c r="O93">
        <v>30000000000</v>
      </c>
      <c r="P93">
        <v>2.5</v>
      </c>
      <c r="Q93">
        <v>0</v>
      </c>
      <c r="R93">
        <v>0</v>
      </c>
    </row>
    <row r="94" spans="1:18">
      <c r="A94">
        <v>32</v>
      </c>
      <c r="B94">
        <v>1024</v>
      </c>
      <c r="C94">
        <v>30000000000</v>
      </c>
      <c r="D94">
        <v>22.5</v>
      </c>
      <c r="E94">
        <v>8.7169647216796875</v>
      </c>
      <c r="F94">
        <v>0</v>
      </c>
      <c r="M94">
        <v>8</v>
      </c>
      <c r="N94">
        <v>32</v>
      </c>
      <c r="O94">
        <v>30000000000</v>
      </c>
      <c r="P94">
        <v>5</v>
      </c>
      <c r="Q94">
        <v>0</v>
      </c>
      <c r="R94">
        <v>0</v>
      </c>
    </row>
    <row r="95" spans="1:18">
      <c r="A95">
        <v>64</v>
      </c>
      <c r="B95">
        <v>32</v>
      </c>
      <c r="C95">
        <v>10000000000</v>
      </c>
      <c r="D95">
        <v>22.5</v>
      </c>
      <c r="E95">
        <v>16.743087768554691</v>
      </c>
      <c r="F95">
        <v>0</v>
      </c>
      <c r="M95">
        <v>8</v>
      </c>
      <c r="N95">
        <v>32</v>
      </c>
      <c r="O95">
        <v>30000000000</v>
      </c>
      <c r="P95">
        <v>7.5</v>
      </c>
      <c r="Q95">
        <v>0</v>
      </c>
      <c r="R95">
        <v>0</v>
      </c>
    </row>
    <row r="96" spans="1:18">
      <c r="A96">
        <v>64</v>
      </c>
      <c r="B96">
        <v>32</v>
      </c>
      <c r="C96">
        <v>30000000000</v>
      </c>
      <c r="D96">
        <v>22.5</v>
      </c>
      <c r="E96">
        <v>7.1804046630859384</v>
      </c>
      <c r="F96">
        <v>0</v>
      </c>
      <c r="M96">
        <v>8</v>
      </c>
      <c r="N96">
        <v>32</v>
      </c>
      <c r="O96">
        <v>30000000000</v>
      </c>
      <c r="P96">
        <v>10</v>
      </c>
      <c r="Q96">
        <v>0</v>
      </c>
      <c r="R96">
        <v>0</v>
      </c>
    </row>
    <row r="97" spans="1:18">
      <c r="A97">
        <v>64</v>
      </c>
      <c r="B97">
        <v>64</v>
      </c>
      <c r="C97">
        <v>30000000000</v>
      </c>
      <c r="D97">
        <v>22.5</v>
      </c>
      <c r="E97">
        <v>0.3749847412109375</v>
      </c>
      <c r="F97">
        <v>0</v>
      </c>
      <c r="M97">
        <v>8</v>
      </c>
      <c r="N97">
        <v>32</v>
      </c>
      <c r="O97">
        <v>30000000000</v>
      </c>
      <c r="P97">
        <v>12.5</v>
      </c>
      <c r="Q97">
        <v>0</v>
      </c>
      <c r="R97">
        <v>0</v>
      </c>
    </row>
    <row r="98" spans="1:18">
      <c r="A98">
        <v>64</v>
      </c>
      <c r="B98">
        <v>128</v>
      </c>
      <c r="C98">
        <v>10000000000</v>
      </c>
      <c r="D98">
        <v>22.5</v>
      </c>
      <c r="E98">
        <v>13.55648040771484</v>
      </c>
      <c r="F98">
        <v>0</v>
      </c>
      <c r="M98">
        <v>8</v>
      </c>
      <c r="N98">
        <v>32</v>
      </c>
      <c r="O98">
        <v>30000000000</v>
      </c>
      <c r="P98">
        <v>15</v>
      </c>
      <c r="Q98">
        <v>0</v>
      </c>
      <c r="R98">
        <v>0</v>
      </c>
    </row>
    <row r="99" spans="1:18">
      <c r="A99">
        <v>64</v>
      </c>
      <c r="B99">
        <v>128</v>
      </c>
      <c r="C99">
        <v>30000000000</v>
      </c>
      <c r="D99">
        <v>22.5</v>
      </c>
      <c r="E99">
        <v>0</v>
      </c>
      <c r="F99">
        <v>0</v>
      </c>
      <c r="M99">
        <v>8</v>
      </c>
      <c r="N99">
        <v>32</v>
      </c>
      <c r="O99">
        <v>30000000000</v>
      </c>
      <c r="P99">
        <v>17.5</v>
      </c>
      <c r="Q99">
        <v>0</v>
      </c>
      <c r="R99">
        <v>0</v>
      </c>
    </row>
    <row r="100" spans="1:18">
      <c r="A100">
        <v>64</v>
      </c>
      <c r="B100">
        <v>256</v>
      </c>
      <c r="C100">
        <v>10000000000</v>
      </c>
      <c r="D100">
        <v>22.5</v>
      </c>
      <c r="E100">
        <v>0</v>
      </c>
      <c r="F100">
        <v>0</v>
      </c>
      <c r="M100">
        <v>8</v>
      </c>
      <c r="N100">
        <v>32</v>
      </c>
      <c r="O100">
        <v>30000000000</v>
      </c>
      <c r="P100">
        <v>20</v>
      </c>
      <c r="Q100">
        <v>0</v>
      </c>
      <c r="R100">
        <v>0</v>
      </c>
    </row>
    <row r="101" spans="1:18">
      <c r="A101">
        <v>64</v>
      </c>
      <c r="B101">
        <v>256</v>
      </c>
      <c r="C101">
        <v>30000000000</v>
      </c>
      <c r="D101">
        <v>22.5</v>
      </c>
      <c r="E101">
        <v>0.19989013671875</v>
      </c>
      <c r="F101">
        <v>0</v>
      </c>
      <c r="M101">
        <v>8</v>
      </c>
      <c r="N101">
        <v>32</v>
      </c>
      <c r="O101">
        <v>30000000000</v>
      </c>
      <c r="P101">
        <v>22.5</v>
      </c>
      <c r="Q101">
        <v>0</v>
      </c>
      <c r="R101">
        <v>0</v>
      </c>
    </row>
    <row r="102" spans="1:18">
      <c r="A102">
        <v>64</v>
      </c>
      <c r="B102">
        <v>512</v>
      </c>
      <c r="C102">
        <v>10000000000</v>
      </c>
      <c r="D102">
        <v>22.5</v>
      </c>
      <c r="E102">
        <v>6.012725830078125</v>
      </c>
      <c r="F102">
        <v>0</v>
      </c>
      <c r="M102">
        <v>8</v>
      </c>
      <c r="N102">
        <v>32</v>
      </c>
      <c r="O102">
        <v>30000000000</v>
      </c>
      <c r="P102">
        <v>25</v>
      </c>
      <c r="Q102">
        <v>13.766670227050779</v>
      </c>
      <c r="R102">
        <v>0</v>
      </c>
    </row>
    <row r="103" spans="1:18">
      <c r="A103">
        <v>64</v>
      </c>
      <c r="B103">
        <v>512</v>
      </c>
      <c r="C103">
        <v>30000000000</v>
      </c>
      <c r="D103">
        <v>22.5</v>
      </c>
      <c r="E103">
        <v>0</v>
      </c>
      <c r="F103">
        <v>0</v>
      </c>
      <c r="M103">
        <v>8</v>
      </c>
      <c r="N103">
        <v>32</v>
      </c>
      <c r="O103">
        <v>30000000000</v>
      </c>
      <c r="P103">
        <v>27.5</v>
      </c>
      <c r="Q103">
        <v>43.551445007324219</v>
      </c>
      <c r="R103">
        <v>0.47168731689453119</v>
      </c>
    </row>
    <row r="104" spans="1:18">
      <c r="A104">
        <v>64</v>
      </c>
      <c r="B104">
        <v>1024</v>
      </c>
      <c r="C104">
        <v>10000000000</v>
      </c>
      <c r="D104">
        <v>22.5</v>
      </c>
      <c r="E104">
        <v>7.38677978515625</v>
      </c>
      <c r="F104">
        <v>0</v>
      </c>
      <c r="M104">
        <v>8</v>
      </c>
      <c r="N104">
        <v>32</v>
      </c>
      <c r="O104">
        <v>30000000000</v>
      </c>
      <c r="P104">
        <v>30</v>
      </c>
      <c r="Q104">
        <v>49.325942993164063</v>
      </c>
      <c r="R104">
        <v>0.63323974609375</v>
      </c>
    </row>
    <row r="105" spans="1:18">
      <c r="A105">
        <v>64</v>
      </c>
      <c r="B105">
        <v>1024</v>
      </c>
      <c r="C105">
        <v>30000000000</v>
      </c>
      <c r="D105">
        <v>22.5</v>
      </c>
      <c r="E105">
        <v>0</v>
      </c>
      <c r="F105">
        <v>0</v>
      </c>
      <c r="M105">
        <v>8</v>
      </c>
      <c r="N105">
        <v>32</v>
      </c>
      <c r="O105">
        <v>30000000000</v>
      </c>
      <c r="P105">
        <v>32.5</v>
      </c>
      <c r="Q105">
        <v>64.976692199707031</v>
      </c>
      <c r="R105">
        <v>0.5046844482421875</v>
      </c>
    </row>
    <row r="106" spans="1:18">
      <c r="A106">
        <v>8</v>
      </c>
      <c r="B106">
        <v>32</v>
      </c>
      <c r="C106">
        <v>1000000000</v>
      </c>
      <c r="D106">
        <v>20</v>
      </c>
      <c r="E106">
        <v>9.5478057861328125</v>
      </c>
      <c r="F106">
        <v>0</v>
      </c>
      <c r="M106">
        <v>8</v>
      </c>
      <c r="N106">
        <v>32</v>
      </c>
      <c r="O106">
        <v>30000000000</v>
      </c>
      <c r="P106">
        <v>35</v>
      </c>
      <c r="Q106">
        <v>39.516258239746087</v>
      </c>
      <c r="R106">
        <v>0.310516357421875</v>
      </c>
    </row>
    <row r="107" spans="1:18">
      <c r="A107">
        <v>8</v>
      </c>
      <c r="B107">
        <v>32</v>
      </c>
      <c r="C107">
        <v>10000000000</v>
      </c>
      <c r="D107">
        <v>20</v>
      </c>
      <c r="E107">
        <v>1.1951446533203121</v>
      </c>
      <c r="F107">
        <v>0</v>
      </c>
      <c r="M107">
        <v>8</v>
      </c>
      <c r="N107">
        <v>64</v>
      </c>
      <c r="O107">
        <v>1000000</v>
      </c>
      <c r="P107">
        <v>0</v>
      </c>
      <c r="Q107">
        <v>0</v>
      </c>
      <c r="R107">
        <v>0</v>
      </c>
    </row>
    <row r="108" spans="1:18">
      <c r="A108">
        <v>8</v>
      </c>
      <c r="B108">
        <v>32</v>
      </c>
      <c r="C108">
        <v>30000000000</v>
      </c>
      <c r="D108">
        <v>20</v>
      </c>
      <c r="E108">
        <v>0</v>
      </c>
      <c r="F108">
        <v>0</v>
      </c>
      <c r="M108">
        <v>8</v>
      </c>
      <c r="N108">
        <v>64</v>
      </c>
      <c r="O108">
        <v>1000000</v>
      </c>
      <c r="P108">
        <v>2.5</v>
      </c>
      <c r="Q108">
        <v>0</v>
      </c>
      <c r="R108">
        <v>0</v>
      </c>
    </row>
    <row r="109" spans="1:18">
      <c r="A109">
        <v>8</v>
      </c>
      <c r="B109">
        <v>64</v>
      </c>
      <c r="C109">
        <v>1000000000</v>
      </c>
      <c r="D109">
        <v>20</v>
      </c>
      <c r="E109">
        <v>6.5820693969726563</v>
      </c>
      <c r="F109">
        <v>0</v>
      </c>
      <c r="M109">
        <v>8</v>
      </c>
      <c r="N109">
        <v>64</v>
      </c>
      <c r="O109">
        <v>1000000</v>
      </c>
      <c r="P109">
        <v>5</v>
      </c>
      <c r="Q109">
        <v>0</v>
      </c>
      <c r="R109">
        <v>0</v>
      </c>
    </row>
    <row r="110" spans="1:18">
      <c r="A110">
        <v>8</v>
      </c>
      <c r="B110">
        <v>64</v>
      </c>
      <c r="C110">
        <v>10000000000</v>
      </c>
      <c r="D110">
        <v>20</v>
      </c>
      <c r="E110">
        <v>15.505790710449221</v>
      </c>
      <c r="F110">
        <v>0</v>
      </c>
      <c r="M110">
        <v>8</v>
      </c>
      <c r="N110">
        <v>64</v>
      </c>
      <c r="O110">
        <v>1000000</v>
      </c>
      <c r="P110">
        <v>7.5</v>
      </c>
      <c r="Q110">
        <v>0</v>
      </c>
      <c r="R110">
        <v>0</v>
      </c>
    </row>
    <row r="111" spans="1:18">
      <c r="A111">
        <v>8</v>
      </c>
      <c r="B111">
        <v>64</v>
      </c>
      <c r="C111">
        <v>30000000000</v>
      </c>
      <c r="D111">
        <v>20</v>
      </c>
      <c r="E111">
        <v>0</v>
      </c>
      <c r="F111">
        <v>0</v>
      </c>
      <c r="M111">
        <v>8</v>
      </c>
      <c r="N111">
        <v>64</v>
      </c>
      <c r="O111">
        <v>1000000</v>
      </c>
      <c r="P111">
        <v>10</v>
      </c>
      <c r="Q111">
        <v>1.9073486328125E-4</v>
      </c>
      <c r="R111">
        <v>7.62939453125E-4</v>
      </c>
    </row>
    <row r="112" spans="1:18">
      <c r="A112">
        <v>8</v>
      </c>
      <c r="B112">
        <v>128</v>
      </c>
      <c r="C112">
        <v>1000000000</v>
      </c>
      <c r="D112">
        <v>20</v>
      </c>
      <c r="E112">
        <v>2.909088134765625</v>
      </c>
      <c r="F112">
        <v>0</v>
      </c>
      <c r="M112">
        <v>8</v>
      </c>
      <c r="N112">
        <v>64</v>
      </c>
      <c r="O112">
        <v>1000000</v>
      </c>
      <c r="P112">
        <v>12.5</v>
      </c>
      <c r="Q112">
        <v>8.7738037109375E-3</v>
      </c>
      <c r="R112">
        <v>3.39508056640625E-2</v>
      </c>
    </row>
    <row r="113" spans="1:18">
      <c r="A113">
        <v>8</v>
      </c>
      <c r="B113">
        <v>128</v>
      </c>
      <c r="C113">
        <v>10000000000</v>
      </c>
      <c r="D113">
        <v>20</v>
      </c>
      <c r="E113">
        <v>0</v>
      </c>
      <c r="F113">
        <v>0</v>
      </c>
      <c r="M113">
        <v>8</v>
      </c>
      <c r="N113">
        <v>64</v>
      </c>
      <c r="O113">
        <v>1000000</v>
      </c>
      <c r="P113">
        <v>15</v>
      </c>
      <c r="Q113">
        <v>0.35877227783203119</v>
      </c>
      <c r="R113">
        <v>0.73032379150390625</v>
      </c>
    </row>
    <row r="114" spans="1:18">
      <c r="A114">
        <v>8</v>
      </c>
      <c r="B114">
        <v>128</v>
      </c>
      <c r="C114">
        <v>30000000000</v>
      </c>
      <c r="D114">
        <v>20</v>
      </c>
      <c r="E114">
        <v>0</v>
      </c>
      <c r="F114">
        <v>0</v>
      </c>
      <c r="M114">
        <v>8</v>
      </c>
      <c r="N114">
        <v>64</v>
      </c>
      <c r="O114">
        <v>1000000</v>
      </c>
      <c r="P114">
        <v>17.5</v>
      </c>
      <c r="Q114">
        <v>2.8665542602539058</v>
      </c>
      <c r="R114">
        <v>4.0042877197265616</v>
      </c>
    </row>
    <row r="115" spans="1:18">
      <c r="A115">
        <v>8</v>
      </c>
      <c r="B115">
        <v>256</v>
      </c>
      <c r="C115">
        <v>1000000000</v>
      </c>
      <c r="D115">
        <v>20</v>
      </c>
      <c r="E115">
        <v>11.526298522949221</v>
      </c>
      <c r="F115">
        <v>0</v>
      </c>
      <c r="M115">
        <v>8</v>
      </c>
      <c r="N115">
        <v>64</v>
      </c>
      <c r="O115">
        <v>1000000</v>
      </c>
      <c r="P115">
        <v>20</v>
      </c>
      <c r="Q115">
        <v>10.133171081542971</v>
      </c>
      <c r="R115">
        <v>11.56692504882812</v>
      </c>
    </row>
    <row r="116" spans="1:18">
      <c r="A116">
        <v>8</v>
      </c>
      <c r="B116">
        <v>256</v>
      </c>
      <c r="C116">
        <v>10000000000</v>
      </c>
      <c r="D116">
        <v>20</v>
      </c>
      <c r="E116">
        <v>3.2672882080078121</v>
      </c>
      <c r="F116">
        <v>0</v>
      </c>
      <c r="M116">
        <v>8</v>
      </c>
      <c r="N116">
        <v>64</v>
      </c>
      <c r="O116">
        <v>1000000</v>
      </c>
      <c r="P116">
        <v>22.5</v>
      </c>
      <c r="Q116">
        <v>21.837997436523441</v>
      </c>
      <c r="R116">
        <v>22.18685150146484</v>
      </c>
    </row>
    <row r="117" spans="1:18">
      <c r="A117">
        <v>8</v>
      </c>
      <c r="B117">
        <v>256</v>
      </c>
      <c r="C117">
        <v>30000000000</v>
      </c>
      <c r="D117">
        <v>20</v>
      </c>
      <c r="E117">
        <v>0</v>
      </c>
      <c r="F117">
        <v>0</v>
      </c>
      <c r="M117">
        <v>8</v>
      </c>
      <c r="N117">
        <v>64</v>
      </c>
      <c r="O117">
        <v>1000000</v>
      </c>
      <c r="P117">
        <v>25</v>
      </c>
      <c r="Q117">
        <v>34.857559204101563</v>
      </c>
      <c r="R117">
        <v>34.677886962890618</v>
      </c>
    </row>
    <row r="118" spans="1:18">
      <c r="A118">
        <v>8</v>
      </c>
      <c r="B118">
        <v>512</v>
      </c>
      <c r="C118">
        <v>1000000000</v>
      </c>
      <c r="D118">
        <v>20</v>
      </c>
      <c r="E118">
        <v>8.3227157592773438</v>
      </c>
      <c r="F118">
        <v>0</v>
      </c>
      <c r="M118">
        <v>8</v>
      </c>
      <c r="N118">
        <v>64</v>
      </c>
      <c r="O118">
        <v>1000000</v>
      </c>
      <c r="P118">
        <v>27.5</v>
      </c>
      <c r="Q118">
        <v>44.983863830566413</v>
      </c>
      <c r="R118">
        <v>44.0155029296875</v>
      </c>
    </row>
    <row r="119" spans="1:18">
      <c r="A119">
        <v>8</v>
      </c>
      <c r="B119">
        <v>512</v>
      </c>
      <c r="C119">
        <v>10000000000</v>
      </c>
      <c r="D119">
        <v>20</v>
      </c>
      <c r="E119">
        <v>0</v>
      </c>
      <c r="F119">
        <v>0</v>
      </c>
      <c r="M119">
        <v>8</v>
      </c>
      <c r="N119">
        <v>64</v>
      </c>
      <c r="O119">
        <v>1000000</v>
      </c>
      <c r="P119">
        <v>30</v>
      </c>
      <c r="Q119">
        <v>49.53765869140625</v>
      </c>
      <c r="R119">
        <v>49.057769775390618</v>
      </c>
    </row>
    <row r="120" spans="1:18">
      <c r="A120">
        <v>8</v>
      </c>
      <c r="B120">
        <v>512</v>
      </c>
      <c r="C120">
        <v>30000000000</v>
      </c>
      <c r="D120">
        <v>20</v>
      </c>
      <c r="E120">
        <v>3.35693359375E-2</v>
      </c>
      <c r="F120">
        <v>0</v>
      </c>
      <c r="M120">
        <v>8</v>
      </c>
      <c r="N120">
        <v>64</v>
      </c>
      <c r="O120">
        <v>1000000</v>
      </c>
      <c r="P120">
        <v>32.5</v>
      </c>
      <c r="Q120">
        <v>49.824714660644531</v>
      </c>
      <c r="R120">
        <v>49.657821655273438</v>
      </c>
    </row>
    <row r="121" spans="1:18">
      <c r="A121">
        <v>8</v>
      </c>
      <c r="B121">
        <v>1024</v>
      </c>
      <c r="C121">
        <v>1000000000</v>
      </c>
      <c r="D121">
        <v>20</v>
      </c>
      <c r="E121">
        <v>9.3801498413085938</v>
      </c>
      <c r="F121">
        <v>0</v>
      </c>
      <c r="M121">
        <v>8</v>
      </c>
      <c r="N121">
        <v>64</v>
      </c>
      <c r="O121">
        <v>1000000</v>
      </c>
      <c r="P121">
        <v>35</v>
      </c>
      <c r="Q121">
        <v>50.043106079101563</v>
      </c>
      <c r="R121">
        <v>50.046539306640618</v>
      </c>
    </row>
    <row r="122" spans="1:18">
      <c r="A122">
        <v>8</v>
      </c>
      <c r="B122">
        <v>1024</v>
      </c>
      <c r="C122">
        <v>10000000000</v>
      </c>
      <c r="D122">
        <v>20</v>
      </c>
      <c r="E122">
        <v>0</v>
      </c>
      <c r="F122">
        <v>0</v>
      </c>
      <c r="M122">
        <v>8</v>
      </c>
      <c r="N122">
        <v>64</v>
      </c>
      <c r="O122">
        <v>15000000</v>
      </c>
      <c r="P122">
        <v>0</v>
      </c>
      <c r="Q122">
        <v>0</v>
      </c>
      <c r="R122">
        <v>0</v>
      </c>
    </row>
    <row r="123" spans="1:18">
      <c r="A123">
        <v>8</v>
      </c>
      <c r="B123">
        <v>1024</v>
      </c>
      <c r="C123">
        <v>30000000000</v>
      </c>
      <c r="D123">
        <v>20</v>
      </c>
      <c r="E123">
        <v>0</v>
      </c>
      <c r="F123">
        <v>0</v>
      </c>
      <c r="M123">
        <v>8</v>
      </c>
      <c r="N123">
        <v>64</v>
      </c>
      <c r="O123">
        <v>15000000</v>
      </c>
      <c r="P123">
        <v>2.5</v>
      </c>
      <c r="Q123">
        <v>0</v>
      </c>
      <c r="R123">
        <v>0</v>
      </c>
    </row>
    <row r="124" spans="1:18">
      <c r="A124">
        <v>16</v>
      </c>
      <c r="B124">
        <v>32</v>
      </c>
      <c r="C124">
        <v>10000000000</v>
      </c>
      <c r="D124">
        <v>20</v>
      </c>
      <c r="E124">
        <v>1.378822326660156</v>
      </c>
      <c r="F124">
        <v>0</v>
      </c>
      <c r="M124">
        <v>8</v>
      </c>
      <c r="N124">
        <v>64</v>
      </c>
      <c r="O124">
        <v>15000000</v>
      </c>
      <c r="P124">
        <v>5</v>
      </c>
      <c r="Q124">
        <v>0</v>
      </c>
      <c r="R124">
        <v>0</v>
      </c>
    </row>
    <row r="125" spans="1:18">
      <c r="A125">
        <v>16</v>
      </c>
      <c r="B125">
        <v>32</v>
      </c>
      <c r="C125">
        <v>30000000000</v>
      </c>
      <c r="D125">
        <v>20</v>
      </c>
      <c r="E125">
        <v>6.6295623779296884</v>
      </c>
      <c r="F125">
        <v>0</v>
      </c>
      <c r="M125">
        <v>8</v>
      </c>
      <c r="N125">
        <v>64</v>
      </c>
      <c r="O125">
        <v>15000000</v>
      </c>
      <c r="P125">
        <v>7.5</v>
      </c>
      <c r="Q125">
        <v>0</v>
      </c>
      <c r="R125">
        <v>0</v>
      </c>
    </row>
    <row r="126" spans="1:18">
      <c r="A126">
        <v>16</v>
      </c>
      <c r="B126">
        <v>64</v>
      </c>
      <c r="C126">
        <v>1000000000</v>
      </c>
      <c r="D126">
        <v>20</v>
      </c>
      <c r="E126">
        <v>8.3927154541015625</v>
      </c>
      <c r="F126">
        <v>0</v>
      </c>
      <c r="M126">
        <v>8</v>
      </c>
      <c r="N126">
        <v>64</v>
      </c>
      <c r="O126">
        <v>15000000</v>
      </c>
      <c r="P126">
        <v>10</v>
      </c>
      <c r="Q126">
        <v>0</v>
      </c>
      <c r="R126">
        <v>0</v>
      </c>
    </row>
    <row r="127" spans="1:18">
      <c r="A127">
        <v>16</v>
      </c>
      <c r="B127">
        <v>64</v>
      </c>
      <c r="C127">
        <v>10000000000</v>
      </c>
      <c r="D127">
        <v>20</v>
      </c>
      <c r="E127">
        <v>2.9087066650390621</v>
      </c>
      <c r="F127">
        <v>0</v>
      </c>
      <c r="M127">
        <v>8</v>
      </c>
      <c r="N127">
        <v>64</v>
      </c>
      <c r="O127">
        <v>15000000</v>
      </c>
      <c r="P127">
        <v>12.5</v>
      </c>
      <c r="Q127">
        <v>1.888275146484375E-2</v>
      </c>
      <c r="R127">
        <v>0</v>
      </c>
    </row>
    <row r="128" spans="1:18">
      <c r="A128">
        <v>16</v>
      </c>
      <c r="B128">
        <v>64</v>
      </c>
      <c r="C128">
        <v>30000000000</v>
      </c>
      <c r="D128">
        <v>20</v>
      </c>
      <c r="E128">
        <v>0</v>
      </c>
      <c r="F128">
        <v>0</v>
      </c>
      <c r="M128">
        <v>8</v>
      </c>
      <c r="N128">
        <v>64</v>
      </c>
      <c r="O128">
        <v>15000000</v>
      </c>
      <c r="P128">
        <v>15</v>
      </c>
      <c r="Q128">
        <v>0.366973876953125</v>
      </c>
      <c r="R128">
        <v>0</v>
      </c>
    </row>
    <row r="129" spans="1:18">
      <c r="A129">
        <v>16</v>
      </c>
      <c r="B129">
        <v>128</v>
      </c>
      <c r="C129">
        <v>10000000000</v>
      </c>
      <c r="D129">
        <v>20</v>
      </c>
      <c r="E129">
        <v>2.6586532592773442</v>
      </c>
      <c r="F129">
        <v>0</v>
      </c>
      <c r="M129">
        <v>8</v>
      </c>
      <c r="N129">
        <v>64</v>
      </c>
      <c r="O129">
        <v>15000000</v>
      </c>
      <c r="P129">
        <v>17.5</v>
      </c>
      <c r="Q129">
        <v>2.8196334838867192</v>
      </c>
      <c r="R129">
        <v>0</v>
      </c>
    </row>
    <row r="130" spans="1:18">
      <c r="A130">
        <v>16</v>
      </c>
      <c r="B130">
        <v>128</v>
      </c>
      <c r="C130">
        <v>30000000000</v>
      </c>
      <c r="D130">
        <v>20</v>
      </c>
      <c r="E130">
        <v>0</v>
      </c>
      <c r="F130">
        <v>0</v>
      </c>
      <c r="M130">
        <v>8</v>
      </c>
      <c r="N130">
        <v>64</v>
      </c>
      <c r="O130">
        <v>15000000</v>
      </c>
      <c r="P130">
        <v>20</v>
      </c>
      <c r="Q130">
        <v>10.586166381835939</v>
      </c>
      <c r="R130">
        <v>8.27789306640625E-2</v>
      </c>
    </row>
    <row r="131" spans="1:18">
      <c r="A131">
        <v>16</v>
      </c>
      <c r="B131">
        <v>256</v>
      </c>
      <c r="C131">
        <v>10000000000</v>
      </c>
      <c r="D131">
        <v>20</v>
      </c>
      <c r="E131">
        <v>4.78668212890625</v>
      </c>
      <c r="F131">
        <v>0</v>
      </c>
      <c r="M131">
        <v>8</v>
      </c>
      <c r="N131">
        <v>64</v>
      </c>
      <c r="O131">
        <v>15000000</v>
      </c>
      <c r="P131">
        <v>22.5</v>
      </c>
      <c r="Q131">
        <v>22.4822998046875</v>
      </c>
      <c r="R131">
        <v>2.1152496337890621</v>
      </c>
    </row>
    <row r="132" spans="1:18">
      <c r="A132">
        <v>16</v>
      </c>
      <c r="B132">
        <v>256</v>
      </c>
      <c r="C132">
        <v>30000000000</v>
      </c>
      <c r="D132">
        <v>20</v>
      </c>
      <c r="E132">
        <v>0</v>
      </c>
      <c r="F132">
        <v>0</v>
      </c>
      <c r="M132">
        <v>8</v>
      </c>
      <c r="N132">
        <v>64</v>
      </c>
      <c r="O132">
        <v>15000000</v>
      </c>
      <c r="P132">
        <v>25</v>
      </c>
      <c r="Q132">
        <v>34.942245483398438</v>
      </c>
      <c r="R132">
        <v>7.4817657470703116</v>
      </c>
    </row>
    <row r="133" spans="1:18">
      <c r="A133">
        <v>16</v>
      </c>
      <c r="B133">
        <v>512</v>
      </c>
      <c r="C133">
        <v>1000000000</v>
      </c>
      <c r="D133">
        <v>20</v>
      </c>
      <c r="E133">
        <v>11.000251770019529</v>
      </c>
      <c r="F133">
        <v>0</v>
      </c>
      <c r="M133">
        <v>8</v>
      </c>
      <c r="N133">
        <v>64</v>
      </c>
      <c r="O133">
        <v>15000000</v>
      </c>
      <c r="P133">
        <v>27.5</v>
      </c>
      <c r="Q133">
        <v>46.466827392578118</v>
      </c>
      <c r="R133">
        <v>19.088554382324219</v>
      </c>
    </row>
    <row r="134" spans="1:18">
      <c r="A134">
        <v>16</v>
      </c>
      <c r="B134">
        <v>512</v>
      </c>
      <c r="C134">
        <v>10000000000</v>
      </c>
      <c r="D134">
        <v>20</v>
      </c>
      <c r="E134">
        <v>0</v>
      </c>
      <c r="F134">
        <v>0</v>
      </c>
      <c r="M134">
        <v>8</v>
      </c>
      <c r="N134">
        <v>64</v>
      </c>
      <c r="O134">
        <v>15000000</v>
      </c>
      <c r="P134">
        <v>30</v>
      </c>
      <c r="Q134">
        <v>49.573326110839837</v>
      </c>
      <c r="R134">
        <v>29.893112182617191</v>
      </c>
    </row>
    <row r="135" spans="1:18">
      <c r="A135">
        <v>16</v>
      </c>
      <c r="B135">
        <v>512</v>
      </c>
      <c r="C135">
        <v>30000000000</v>
      </c>
      <c r="D135">
        <v>20</v>
      </c>
      <c r="E135">
        <v>0</v>
      </c>
      <c r="F135">
        <v>0</v>
      </c>
      <c r="M135">
        <v>8</v>
      </c>
      <c r="N135">
        <v>64</v>
      </c>
      <c r="O135">
        <v>15000000</v>
      </c>
      <c r="P135">
        <v>32.5</v>
      </c>
      <c r="Q135">
        <v>50.15716552734375</v>
      </c>
      <c r="R135">
        <v>39.170455932617188</v>
      </c>
    </row>
    <row r="136" spans="1:18">
      <c r="A136">
        <v>16</v>
      </c>
      <c r="B136">
        <v>1024</v>
      </c>
      <c r="C136">
        <v>10000000000</v>
      </c>
      <c r="D136">
        <v>20</v>
      </c>
      <c r="E136">
        <v>3.3174514770507808</v>
      </c>
      <c r="F136">
        <v>0</v>
      </c>
      <c r="M136">
        <v>8</v>
      </c>
      <c r="N136">
        <v>64</v>
      </c>
      <c r="O136">
        <v>15000000</v>
      </c>
      <c r="P136">
        <v>35</v>
      </c>
      <c r="Q136">
        <v>50.130844116210938</v>
      </c>
      <c r="R136">
        <v>45.122337341308587</v>
      </c>
    </row>
    <row r="137" spans="1:18">
      <c r="A137">
        <v>16</v>
      </c>
      <c r="B137">
        <v>1024</v>
      </c>
      <c r="C137">
        <v>30000000000</v>
      </c>
      <c r="D137">
        <v>20</v>
      </c>
      <c r="E137">
        <v>0</v>
      </c>
      <c r="F137">
        <v>0</v>
      </c>
      <c r="M137">
        <v>8</v>
      </c>
      <c r="N137">
        <v>64</v>
      </c>
      <c r="O137">
        <v>30000000</v>
      </c>
      <c r="P137">
        <v>0</v>
      </c>
      <c r="Q137">
        <v>0</v>
      </c>
      <c r="R137">
        <v>0</v>
      </c>
    </row>
    <row r="138" spans="1:18">
      <c r="A138">
        <v>32</v>
      </c>
      <c r="B138">
        <v>32</v>
      </c>
      <c r="C138">
        <v>10000000000</v>
      </c>
      <c r="D138">
        <v>20</v>
      </c>
      <c r="E138">
        <v>13.465690612792971</v>
      </c>
      <c r="F138">
        <v>0</v>
      </c>
      <c r="M138">
        <v>8</v>
      </c>
      <c r="N138">
        <v>64</v>
      </c>
      <c r="O138">
        <v>30000000</v>
      </c>
      <c r="P138">
        <v>2.5</v>
      </c>
      <c r="Q138">
        <v>0</v>
      </c>
      <c r="R138">
        <v>0</v>
      </c>
    </row>
    <row r="139" spans="1:18">
      <c r="A139">
        <v>32</v>
      </c>
      <c r="B139">
        <v>32</v>
      </c>
      <c r="C139">
        <v>30000000000</v>
      </c>
      <c r="D139">
        <v>20</v>
      </c>
      <c r="E139">
        <v>0</v>
      </c>
      <c r="F139">
        <v>0</v>
      </c>
      <c r="M139">
        <v>8</v>
      </c>
      <c r="N139">
        <v>64</v>
      </c>
      <c r="O139">
        <v>30000000</v>
      </c>
      <c r="P139">
        <v>5</v>
      </c>
      <c r="Q139">
        <v>0</v>
      </c>
      <c r="R139">
        <v>0</v>
      </c>
    </row>
    <row r="140" spans="1:18">
      <c r="A140">
        <v>32</v>
      </c>
      <c r="B140">
        <v>64</v>
      </c>
      <c r="C140">
        <v>1000000000</v>
      </c>
      <c r="D140">
        <v>20</v>
      </c>
      <c r="E140">
        <v>9.2298507690429688</v>
      </c>
      <c r="F140">
        <v>0</v>
      </c>
      <c r="M140">
        <v>8</v>
      </c>
      <c r="N140">
        <v>64</v>
      </c>
      <c r="O140">
        <v>30000000</v>
      </c>
      <c r="P140">
        <v>7.5</v>
      </c>
      <c r="Q140">
        <v>0</v>
      </c>
      <c r="R140">
        <v>0</v>
      </c>
    </row>
    <row r="141" spans="1:18">
      <c r="A141">
        <v>32</v>
      </c>
      <c r="B141">
        <v>64</v>
      </c>
      <c r="C141">
        <v>10000000000</v>
      </c>
      <c r="D141">
        <v>20</v>
      </c>
      <c r="E141">
        <v>1.465034484863281</v>
      </c>
      <c r="F141">
        <v>0</v>
      </c>
      <c r="M141">
        <v>8</v>
      </c>
      <c r="N141">
        <v>64</v>
      </c>
      <c r="O141">
        <v>30000000</v>
      </c>
      <c r="P141">
        <v>10</v>
      </c>
      <c r="Q141">
        <v>0</v>
      </c>
      <c r="R141">
        <v>0</v>
      </c>
    </row>
    <row r="142" spans="1:18">
      <c r="A142">
        <v>32</v>
      </c>
      <c r="B142">
        <v>64</v>
      </c>
      <c r="C142">
        <v>30000000000</v>
      </c>
      <c r="D142">
        <v>20</v>
      </c>
      <c r="E142">
        <v>1.642417907714844</v>
      </c>
      <c r="F142">
        <v>0</v>
      </c>
      <c r="M142">
        <v>8</v>
      </c>
      <c r="N142">
        <v>64</v>
      </c>
      <c r="O142">
        <v>30000000</v>
      </c>
      <c r="P142">
        <v>12.5</v>
      </c>
      <c r="Q142">
        <v>1.2969970703125E-2</v>
      </c>
      <c r="R142">
        <v>0</v>
      </c>
    </row>
    <row r="143" spans="1:18">
      <c r="A143">
        <v>32</v>
      </c>
      <c r="B143">
        <v>128</v>
      </c>
      <c r="C143">
        <v>1000000000</v>
      </c>
      <c r="D143">
        <v>20</v>
      </c>
      <c r="E143">
        <v>9.41925048828125</v>
      </c>
      <c r="F143">
        <v>0</v>
      </c>
      <c r="M143">
        <v>8</v>
      </c>
      <c r="N143">
        <v>64</v>
      </c>
      <c r="O143">
        <v>30000000</v>
      </c>
      <c r="P143">
        <v>15</v>
      </c>
      <c r="Q143">
        <v>0.48847198486328119</v>
      </c>
      <c r="R143">
        <v>0</v>
      </c>
    </row>
    <row r="144" spans="1:18">
      <c r="A144">
        <v>32</v>
      </c>
      <c r="B144">
        <v>128</v>
      </c>
      <c r="C144">
        <v>10000000000</v>
      </c>
      <c r="D144">
        <v>20</v>
      </c>
      <c r="E144">
        <v>8.254241943359375</v>
      </c>
      <c r="F144">
        <v>0</v>
      </c>
      <c r="M144">
        <v>8</v>
      </c>
      <c r="N144">
        <v>64</v>
      </c>
      <c r="O144">
        <v>30000000</v>
      </c>
      <c r="P144">
        <v>17.5</v>
      </c>
      <c r="Q144">
        <v>3.2396316528320308</v>
      </c>
      <c r="R144">
        <v>0</v>
      </c>
    </row>
    <row r="145" spans="1:18">
      <c r="A145">
        <v>32</v>
      </c>
      <c r="B145">
        <v>128</v>
      </c>
      <c r="C145">
        <v>30000000000</v>
      </c>
      <c r="D145">
        <v>20</v>
      </c>
      <c r="E145">
        <v>0</v>
      </c>
      <c r="F145">
        <v>0</v>
      </c>
      <c r="M145">
        <v>8</v>
      </c>
      <c r="N145">
        <v>64</v>
      </c>
      <c r="O145">
        <v>30000000</v>
      </c>
      <c r="P145">
        <v>20</v>
      </c>
      <c r="Q145">
        <v>10.191154479980471</v>
      </c>
      <c r="R145">
        <v>9.555816650390625E-2</v>
      </c>
    </row>
    <row r="146" spans="1:18">
      <c r="A146">
        <v>32</v>
      </c>
      <c r="B146">
        <v>256</v>
      </c>
      <c r="C146">
        <v>10000000000</v>
      </c>
      <c r="D146">
        <v>20</v>
      </c>
      <c r="E146">
        <v>0.618743896484375</v>
      </c>
      <c r="F146">
        <v>0</v>
      </c>
      <c r="M146">
        <v>8</v>
      </c>
      <c r="N146">
        <v>64</v>
      </c>
      <c r="O146">
        <v>30000000</v>
      </c>
      <c r="P146">
        <v>22.5</v>
      </c>
      <c r="Q146">
        <v>21.61350250244141</v>
      </c>
      <c r="R146">
        <v>1.215362548828125</v>
      </c>
    </row>
    <row r="147" spans="1:18">
      <c r="A147">
        <v>32</v>
      </c>
      <c r="B147">
        <v>256</v>
      </c>
      <c r="C147">
        <v>30000000000</v>
      </c>
      <c r="D147">
        <v>20</v>
      </c>
      <c r="E147">
        <v>0</v>
      </c>
      <c r="F147">
        <v>0</v>
      </c>
      <c r="M147">
        <v>8</v>
      </c>
      <c r="N147">
        <v>64</v>
      </c>
      <c r="O147">
        <v>30000000</v>
      </c>
      <c r="P147">
        <v>25</v>
      </c>
      <c r="Q147">
        <v>34.997177124023438</v>
      </c>
      <c r="R147">
        <v>4.7113418579101563</v>
      </c>
    </row>
    <row r="148" spans="1:18">
      <c r="A148">
        <v>32</v>
      </c>
      <c r="B148">
        <v>512</v>
      </c>
      <c r="C148">
        <v>1000000000</v>
      </c>
      <c r="D148">
        <v>20</v>
      </c>
      <c r="E148">
        <v>10.229110717773439</v>
      </c>
      <c r="F148">
        <v>0</v>
      </c>
      <c r="M148">
        <v>8</v>
      </c>
      <c r="N148">
        <v>64</v>
      </c>
      <c r="O148">
        <v>30000000</v>
      </c>
      <c r="P148">
        <v>27.5</v>
      </c>
      <c r="Q148">
        <v>46.705245971679688</v>
      </c>
      <c r="R148">
        <v>11.461067199707029</v>
      </c>
    </row>
    <row r="149" spans="1:18">
      <c r="A149">
        <v>32</v>
      </c>
      <c r="B149">
        <v>512</v>
      </c>
      <c r="C149">
        <v>10000000000</v>
      </c>
      <c r="D149">
        <v>20</v>
      </c>
      <c r="E149">
        <v>0</v>
      </c>
      <c r="F149">
        <v>0</v>
      </c>
      <c r="M149">
        <v>8</v>
      </c>
      <c r="N149">
        <v>64</v>
      </c>
      <c r="O149">
        <v>30000000</v>
      </c>
      <c r="P149">
        <v>30</v>
      </c>
      <c r="Q149">
        <v>49.909591674804688</v>
      </c>
      <c r="R149">
        <v>20.546150207519531</v>
      </c>
    </row>
    <row r="150" spans="1:18">
      <c r="A150">
        <v>32</v>
      </c>
      <c r="B150">
        <v>512</v>
      </c>
      <c r="C150">
        <v>30000000000</v>
      </c>
      <c r="D150">
        <v>20</v>
      </c>
      <c r="E150">
        <v>0</v>
      </c>
      <c r="F150">
        <v>0</v>
      </c>
      <c r="M150">
        <v>8</v>
      </c>
      <c r="N150">
        <v>64</v>
      </c>
      <c r="O150">
        <v>30000000</v>
      </c>
      <c r="P150">
        <v>32.5</v>
      </c>
      <c r="Q150">
        <v>50.30670166015625</v>
      </c>
      <c r="R150">
        <v>29.923248291015621</v>
      </c>
    </row>
    <row r="151" spans="1:18">
      <c r="A151">
        <v>32</v>
      </c>
      <c r="B151">
        <v>1024</v>
      </c>
      <c r="C151">
        <v>1000000000</v>
      </c>
      <c r="D151">
        <v>20</v>
      </c>
      <c r="E151">
        <v>13.36460113525391</v>
      </c>
      <c r="F151">
        <v>0</v>
      </c>
      <c r="M151">
        <v>8</v>
      </c>
      <c r="N151">
        <v>64</v>
      </c>
      <c r="O151">
        <v>30000000</v>
      </c>
      <c r="P151">
        <v>35</v>
      </c>
      <c r="Q151">
        <v>49.717330932617188</v>
      </c>
      <c r="R151">
        <v>38.565635681152337</v>
      </c>
    </row>
    <row r="152" spans="1:18">
      <c r="A152">
        <v>32</v>
      </c>
      <c r="B152">
        <v>1024</v>
      </c>
      <c r="C152">
        <v>10000000000</v>
      </c>
      <c r="D152">
        <v>20</v>
      </c>
      <c r="E152">
        <v>0</v>
      </c>
      <c r="F152">
        <v>0</v>
      </c>
      <c r="M152">
        <v>8</v>
      </c>
      <c r="N152">
        <v>64</v>
      </c>
      <c r="O152">
        <v>100000000</v>
      </c>
      <c r="P152">
        <v>0</v>
      </c>
      <c r="Q152">
        <v>0</v>
      </c>
      <c r="R152">
        <v>0</v>
      </c>
    </row>
    <row r="153" spans="1:18">
      <c r="A153">
        <v>32</v>
      </c>
      <c r="B153">
        <v>1024</v>
      </c>
      <c r="C153">
        <v>30000000000</v>
      </c>
      <c r="D153">
        <v>20</v>
      </c>
      <c r="E153">
        <v>0</v>
      </c>
      <c r="F153">
        <v>0</v>
      </c>
      <c r="M153">
        <v>8</v>
      </c>
      <c r="N153">
        <v>64</v>
      </c>
      <c r="O153">
        <v>100000000</v>
      </c>
      <c r="P153">
        <v>2.5</v>
      </c>
      <c r="Q153">
        <v>0</v>
      </c>
      <c r="R153">
        <v>0</v>
      </c>
    </row>
    <row r="154" spans="1:18">
      <c r="A154">
        <v>64</v>
      </c>
      <c r="B154">
        <v>32</v>
      </c>
      <c r="C154">
        <v>10000000000</v>
      </c>
      <c r="D154">
        <v>20</v>
      </c>
      <c r="E154">
        <v>2.896881103515625</v>
      </c>
      <c r="F154">
        <v>0</v>
      </c>
      <c r="M154">
        <v>8</v>
      </c>
      <c r="N154">
        <v>64</v>
      </c>
      <c r="O154">
        <v>100000000</v>
      </c>
      <c r="P154">
        <v>5</v>
      </c>
      <c r="Q154">
        <v>0</v>
      </c>
      <c r="R154">
        <v>0</v>
      </c>
    </row>
    <row r="155" spans="1:18">
      <c r="A155">
        <v>64</v>
      </c>
      <c r="B155">
        <v>32</v>
      </c>
      <c r="C155">
        <v>30000000000</v>
      </c>
      <c r="D155">
        <v>20</v>
      </c>
      <c r="E155">
        <v>1.0589599609375</v>
      </c>
      <c r="F155">
        <v>0</v>
      </c>
      <c r="M155">
        <v>8</v>
      </c>
      <c r="N155">
        <v>64</v>
      </c>
      <c r="O155">
        <v>100000000</v>
      </c>
      <c r="P155">
        <v>7.5</v>
      </c>
      <c r="Q155">
        <v>0</v>
      </c>
      <c r="R155">
        <v>0</v>
      </c>
    </row>
    <row r="156" spans="1:18">
      <c r="A156">
        <v>64</v>
      </c>
      <c r="B156">
        <v>64</v>
      </c>
      <c r="C156">
        <v>10000000000</v>
      </c>
      <c r="D156">
        <v>20</v>
      </c>
      <c r="E156">
        <v>5.6804656982421884</v>
      </c>
      <c r="F156">
        <v>0</v>
      </c>
      <c r="M156">
        <v>8</v>
      </c>
      <c r="N156">
        <v>64</v>
      </c>
      <c r="O156">
        <v>100000000</v>
      </c>
      <c r="P156">
        <v>10</v>
      </c>
      <c r="Q156">
        <v>0</v>
      </c>
      <c r="R156">
        <v>0</v>
      </c>
    </row>
    <row r="157" spans="1:18">
      <c r="A157">
        <v>64</v>
      </c>
      <c r="B157">
        <v>64</v>
      </c>
      <c r="C157">
        <v>30000000000</v>
      </c>
      <c r="D157">
        <v>20</v>
      </c>
      <c r="E157">
        <v>0</v>
      </c>
      <c r="F157">
        <v>0</v>
      </c>
      <c r="M157">
        <v>8</v>
      </c>
      <c r="N157">
        <v>64</v>
      </c>
      <c r="O157">
        <v>100000000</v>
      </c>
      <c r="P157">
        <v>12.5</v>
      </c>
      <c r="Q157">
        <v>0</v>
      </c>
      <c r="R157">
        <v>0</v>
      </c>
    </row>
    <row r="158" spans="1:18">
      <c r="A158">
        <v>64</v>
      </c>
      <c r="B158">
        <v>128</v>
      </c>
      <c r="C158">
        <v>1000000000</v>
      </c>
      <c r="D158">
        <v>20</v>
      </c>
      <c r="E158">
        <v>6.6087722778320313</v>
      </c>
      <c r="F158">
        <v>0</v>
      </c>
      <c r="M158">
        <v>8</v>
      </c>
      <c r="N158">
        <v>64</v>
      </c>
      <c r="O158">
        <v>100000000</v>
      </c>
      <c r="P158">
        <v>15</v>
      </c>
      <c r="Q158">
        <v>0.168609619140625</v>
      </c>
      <c r="R158">
        <v>0</v>
      </c>
    </row>
    <row r="159" spans="1:18">
      <c r="A159">
        <v>64</v>
      </c>
      <c r="B159">
        <v>128</v>
      </c>
      <c r="C159">
        <v>10000000000</v>
      </c>
      <c r="D159">
        <v>20</v>
      </c>
      <c r="E159">
        <v>5.9154510498046884</v>
      </c>
      <c r="F159">
        <v>0</v>
      </c>
      <c r="M159">
        <v>8</v>
      </c>
      <c r="N159">
        <v>64</v>
      </c>
      <c r="O159">
        <v>100000000</v>
      </c>
      <c r="P159">
        <v>17.5</v>
      </c>
      <c r="Q159">
        <v>2.1898269653320308</v>
      </c>
      <c r="R159">
        <v>0</v>
      </c>
    </row>
    <row r="160" spans="1:18">
      <c r="A160">
        <v>64</v>
      </c>
      <c r="B160">
        <v>128</v>
      </c>
      <c r="C160">
        <v>30000000000</v>
      </c>
      <c r="D160">
        <v>20</v>
      </c>
      <c r="E160">
        <v>0</v>
      </c>
      <c r="F160">
        <v>0</v>
      </c>
      <c r="M160">
        <v>8</v>
      </c>
      <c r="N160">
        <v>64</v>
      </c>
      <c r="O160">
        <v>100000000</v>
      </c>
      <c r="P160">
        <v>20</v>
      </c>
      <c r="Q160">
        <v>12.76187896728516</v>
      </c>
      <c r="R160">
        <v>0.22373199462890619</v>
      </c>
    </row>
    <row r="161" spans="1:18">
      <c r="A161">
        <v>64</v>
      </c>
      <c r="B161">
        <v>256</v>
      </c>
      <c r="C161">
        <v>1000000000</v>
      </c>
      <c r="D161">
        <v>20</v>
      </c>
      <c r="E161">
        <v>9.7433090209960938</v>
      </c>
      <c r="F161">
        <v>0</v>
      </c>
      <c r="M161">
        <v>8</v>
      </c>
      <c r="N161">
        <v>64</v>
      </c>
      <c r="O161">
        <v>100000000</v>
      </c>
      <c r="P161">
        <v>22.5</v>
      </c>
      <c r="Q161">
        <v>23.74362945556641</v>
      </c>
      <c r="R161">
        <v>0.63419342041015625</v>
      </c>
    </row>
    <row r="162" spans="1:18">
      <c r="A162">
        <v>64</v>
      </c>
      <c r="B162">
        <v>256</v>
      </c>
      <c r="C162">
        <v>10000000000</v>
      </c>
      <c r="D162">
        <v>20</v>
      </c>
      <c r="E162">
        <v>1.284980773925781</v>
      </c>
      <c r="F162">
        <v>0</v>
      </c>
      <c r="M162">
        <v>8</v>
      </c>
      <c r="N162">
        <v>64</v>
      </c>
      <c r="O162">
        <v>100000000</v>
      </c>
      <c r="P162">
        <v>25</v>
      </c>
      <c r="Q162">
        <v>32.963371276855469</v>
      </c>
      <c r="R162">
        <v>2.254486083984375</v>
      </c>
    </row>
    <row r="163" spans="1:18">
      <c r="A163">
        <v>64</v>
      </c>
      <c r="B163">
        <v>256</v>
      </c>
      <c r="C163">
        <v>30000000000</v>
      </c>
      <c r="D163">
        <v>20</v>
      </c>
      <c r="E163">
        <v>0</v>
      </c>
      <c r="F163">
        <v>0</v>
      </c>
      <c r="M163">
        <v>8</v>
      </c>
      <c r="N163">
        <v>64</v>
      </c>
      <c r="O163">
        <v>100000000</v>
      </c>
      <c r="P163">
        <v>27.5</v>
      </c>
      <c r="Q163">
        <v>46.888923645019531</v>
      </c>
      <c r="R163">
        <v>5.3663253784179688</v>
      </c>
    </row>
    <row r="164" spans="1:18">
      <c r="A164">
        <v>64</v>
      </c>
      <c r="B164">
        <v>512</v>
      </c>
      <c r="C164">
        <v>1000000000</v>
      </c>
      <c r="D164">
        <v>20</v>
      </c>
      <c r="E164">
        <v>5.5952072143554688</v>
      </c>
      <c r="F164">
        <v>0</v>
      </c>
      <c r="M164">
        <v>8</v>
      </c>
      <c r="N164">
        <v>64</v>
      </c>
      <c r="O164">
        <v>100000000</v>
      </c>
      <c r="P164">
        <v>30</v>
      </c>
      <c r="Q164">
        <v>49.614524841308587</v>
      </c>
      <c r="R164">
        <v>8.6198806762695313</v>
      </c>
    </row>
    <row r="165" spans="1:18">
      <c r="A165">
        <v>64</v>
      </c>
      <c r="B165">
        <v>512</v>
      </c>
      <c r="C165">
        <v>10000000000</v>
      </c>
      <c r="D165">
        <v>20</v>
      </c>
      <c r="E165">
        <v>0.78449249267578125</v>
      </c>
      <c r="F165">
        <v>0</v>
      </c>
      <c r="M165">
        <v>8</v>
      </c>
      <c r="N165">
        <v>64</v>
      </c>
      <c r="O165">
        <v>100000000</v>
      </c>
      <c r="P165">
        <v>32.5</v>
      </c>
      <c r="Q165">
        <v>50.096321105957031</v>
      </c>
      <c r="R165">
        <v>12.96024322509766</v>
      </c>
    </row>
    <row r="166" spans="1:18">
      <c r="A166">
        <v>64</v>
      </c>
      <c r="B166">
        <v>512</v>
      </c>
      <c r="C166">
        <v>30000000000</v>
      </c>
      <c r="D166">
        <v>20</v>
      </c>
      <c r="E166">
        <v>0</v>
      </c>
      <c r="F166">
        <v>0</v>
      </c>
      <c r="M166">
        <v>8</v>
      </c>
      <c r="N166">
        <v>64</v>
      </c>
      <c r="O166">
        <v>100000000</v>
      </c>
      <c r="P166">
        <v>35</v>
      </c>
      <c r="Q166">
        <v>49.782371520996087</v>
      </c>
      <c r="R166">
        <v>19.13814544677734</v>
      </c>
    </row>
    <row r="167" spans="1:18">
      <c r="A167">
        <v>64</v>
      </c>
      <c r="B167">
        <v>1024</v>
      </c>
      <c r="C167">
        <v>1000000000</v>
      </c>
      <c r="D167">
        <v>20</v>
      </c>
      <c r="E167">
        <v>4.9703598022460938</v>
      </c>
      <c r="F167">
        <v>0</v>
      </c>
      <c r="M167">
        <v>8</v>
      </c>
      <c r="N167">
        <v>64</v>
      </c>
      <c r="O167">
        <v>1000000000</v>
      </c>
      <c r="P167">
        <v>0</v>
      </c>
      <c r="Q167">
        <v>0</v>
      </c>
      <c r="R167">
        <v>0</v>
      </c>
    </row>
    <row r="168" spans="1:18">
      <c r="A168">
        <v>64</v>
      </c>
      <c r="B168">
        <v>1024</v>
      </c>
      <c r="C168">
        <v>10000000000</v>
      </c>
      <c r="D168">
        <v>20</v>
      </c>
      <c r="E168">
        <v>1.523780822753906</v>
      </c>
      <c r="F168">
        <v>0</v>
      </c>
      <c r="M168">
        <v>8</v>
      </c>
      <c r="N168">
        <v>64</v>
      </c>
      <c r="O168">
        <v>1000000000</v>
      </c>
      <c r="P168">
        <v>2.5</v>
      </c>
      <c r="Q168">
        <v>0</v>
      </c>
      <c r="R168">
        <v>0</v>
      </c>
    </row>
    <row r="169" spans="1:18">
      <c r="A169">
        <v>64</v>
      </c>
      <c r="B169">
        <v>1024</v>
      </c>
      <c r="C169">
        <v>30000000000</v>
      </c>
      <c r="D169">
        <v>20</v>
      </c>
      <c r="E169">
        <v>0</v>
      </c>
      <c r="F169">
        <v>0</v>
      </c>
      <c r="M169">
        <v>8</v>
      </c>
      <c r="N169">
        <v>64</v>
      </c>
      <c r="O169">
        <v>1000000000</v>
      </c>
      <c r="P169">
        <v>5</v>
      </c>
      <c r="Q169">
        <v>0</v>
      </c>
      <c r="R169">
        <v>0</v>
      </c>
    </row>
    <row r="170" spans="1:18">
      <c r="A170">
        <v>8</v>
      </c>
      <c r="B170">
        <v>32</v>
      </c>
      <c r="C170">
        <v>15000000</v>
      </c>
      <c r="D170">
        <v>17.5</v>
      </c>
      <c r="E170">
        <v>3.2440185546875</v>
      </c>
      <c r="F170">
        <v>0</v>
      </c>
      <c r="M170">
        <v>8</v>
      </c>
      <c r="N170">
        <v>64</v>
      </c>
      <c r="O170">
        <v>1000000000</v>
      </c>
      <c r="P170">
        <v>7.5</v>
      </c>
      <c r="Q170">
        <v>0</v>
      </c>
      <c r="R170">
        <v>0</v>
      </c>
    </row>
    <row r="171" spans="1:18">
      <c r="A171">
        <v>8</v>
      </c>
      <c r="B171">
        <v>32</v>
      </c>
      <c r="C171">
        <v>30000000</v>
      </c>
      <c r="D171">
        <v>17.5</v>
      </c>
      <c r="E171">
        <v>2.862548828125</v>
      </c>
      <c r="F171">
        <v>0</v>
      </c>
      <c r="M171">
        <v>8</v>
      </c>
      <c r="N171">
        <v>64</v>
      </c>
      <c r="O171">
        <v>1000000000</v>
      </c>
      <c r="P171">
        <v>10</v>
      </c>
      <c r="Q171">
        <v>0</v>
      </c>
      <c r="R171">
        <v>0</v>
      </c>
    </row>
    <row r="172" spans="1:18">
      <c r="A172">
        <v>8</v>
      </c>
      <c r="B172">
        <v>32</v>
      </c>
      <c r="C172">
        <v>100000000</v>
      </c>
      <c r="D172">
        <v>17.5</v>
      </c>
      <c r="E172">
        <v>3.163909912109375</v>
      </c>
      <c r="F172">
        <v>0</v>
      </c>
      <c r="M172">
        <v>8</v>
      </c>
      <c r="N172">
        <v>64</v>
      </c>
      <c r="O172">
        <v>1000000000</v>
      </c>
      <c r="P172">
        <v>12.5</v>
      </c>
      <c r="Q172">
        <v>0</v>
      </c>
      <c r="R172">
        <v>0</v>
      </c>
    </row>
    <row r="173" spans="1:18">
      <c r="A173">
        <v>8</v>
      </c>
      <c r="B173">
        <v>32</v>
      </c>
      <c r="C173">
        <v>1000000000</v>
      </c>
      <c r="D173">
        <v>17.5</v>
      </c>
      <c r="E173">
        <v>3.7084579467773442</v>
      </c>
      <c r="F173">
        <v>0</v>
      </c>
      <c r="M173">
        <v>8</v>
      </c>
      <c r="N173">
        <v>64</v>
      </c>
      <c r="O173">
        <v>1000000000</v>
      </c>
      <c r="P173">
        <v>15</v>
      </c>
      <c r="Q173">
        <v>1.9073486328125E-4</v>
      </c>
      <c r="R173">
        <v>0</v>
      </c>
    </row>
    <row r="174" spans="1:18">
      <c r="A174">
        <v>8</v>
      </c>
      <c r="B174">
        <v>32</v>
      </c>
      <c r="C174">
        <v>10000000000</v>
      </c>
      <c r="D174">
        <v>17.5</v>
      </c>
      <c r="E174">
        <v>0</v>
      </c>
      <c r="F174">
        <v>0</v>
      </c>
      <c r="M174">
        <v>8</v>
      </c>
      <c r="N174">
        <v>64</v>
      </c>
      <c r="O174">
        <v>1000000000</v>
      </c>
      <c r="P174">
        <v>17.5</v>
      </c>
      <c r="Q174">
        <v>0.80776214599609375</v>
      </c>
      <c r="R174">
        <v>0</v>
      </c>
    </row>
    <row r="175" spans="1:18">
      <c r="A175">
        <v>8</v>
      </c>
      <c r="B175">
        <v>32</v>
      </c>
      <c r="C175">
        <v>30000000000</v>
      </c>
      <c r="D175">
        <v>17.5</v>
      </c>
      <c r="E175">
        <v>0</v>
      </c>
      <c r="F175">
        <v>0</v>
      </c>
      <c r="M175">
        <v>8</v>
      </c>
      <c r="N175">
        <v>64</v>
      </c>
      <c r="O175">
        <v>1000000000</v>
      </c>
      <c r="P175">
        <v>20</v>
      </c>
      <c r="Q175">
        <v>6.5820693969726563</v>
      </c>
      <c r="R175">
        <v>0</v>
      </c>
    </row>
    <row r="176" spans="1:18">
      <c r="A176">
        <v>8</v>
      </c>
      <c r="B176">
        <v>64</v>
      </c>
      <c r="C176">
        <v>15000000</v>
      </c>
      <c r="D176">
        <v>17.5</v>
      </c>
      <c r="E176">
        <v>2.8196334838867192</v>
      </c>
      <c r="F176">
        <v>0</v>
      </c>
      <c r="M176">
        <v>8</v>
      </c>
      <c r="N176">
        <v>64</v>
      </c>
      <c r="O176">
        <v>1000000000</v>
      </c>
      <c r="P176">
        <v>22.5</v>
      </c>
      <c r="Q176">
        <v>28.946685791015621</v>
      </c>
      <c r="R176">
        <v>0.4039764404296875</v>
      </c>
    </row>
    <row r="177" spans="1:18">
      <c r="A177">
        <v>8</v>
      </c>
      <c r="B177">
        <v>64</v>
      </c>
      <c r="C177">
        <v>30000000</v>
      </c>
      <c r="D177">
        <v>17.5</v>
      </c>
      <c r="E177">
        <v>3.2396316528320308</v>
      </c>
      <c r="F177">
        <v>0</v>
      </c>
      <c r="M177">
        <v>8</v>
      </c>
      <c r="N177">
        <v>64</v>
      </c>
      <c r="O177">
        <v>1000000000</v>
      </c>
      <c r="P177">
        <v>25</v>
      </c>
      <c r="Q177">
        <v>29.822540283203121</v>
      </c>
      <c r="R177">
        <v>0.46291351318359381</v>
      </c>
    </row>
    <row r="178" spans="1:18">
      <c r="A178">
        <v>8</v>
      </c>
      <c r="B178">
        <v>64</v>
      </c>
      <c r="C178">
        <v>100000000</v>
      </c>
      <c r="D178">
        <v>17.5</v>
      </c>
      <c r="E178">
        <v>2.1898269653320308</v>
      </c>
      <c r="F178">
        <v>0</v>
      </c>
      <c r="M178">
        <v>8</v>
      </c>
      <c r="N178">
        <v>64</v>
      </c>
      <c r="O178">
        <v>1000000000</v>
      </c>
      <c r="P178">
        <v>27.5</v>
      </c>
      <c r="Q178">
        <v>52.445030212402337</v>
      </c>
      <c r="R178">
        <v>1.666069030761719</v>
      </c>
    </row>
    <row r="179" spans="1:18">
      <c r="A179">
        <v>8</v>
      </c>
      <c r="B179">
        <v>64</v>
      </c>
      <c r="C179">
        <v>1000000000</v>
      </c>
      <c r="D179">
        <v>17.5</v>
      </c>
      <c r="E179">
        <v>0.80776214599609375</v>
      </c>
      <c r="F179">
        <v>0</v>
      </c>
      <c r="M179">
        <v>8</v>
      </c>
      <c r="N179">
        <v>64</v>
      </c>
      <c r="O179">
        <v>1000000000</v>
      </c>
      <c r="P179">
        <v>30</v>
      </c>
      <c r="Q179">
        <v>47.804832458496087</v>
      </c>
      <c r="R179">
        <v>1.844596862792969</v>
      </c>
    </row>
    <row r="180" spans="1:18">
      <c r="A180">
        <v>8</v>
      </c>
      <c r="B180">
        <v>64</v>
      </c>
      <c r="C180">
        <v>10000000000</v>
      </c>
      <c r="D180">
        <v>17.5</v>
      </c>
      <c r="E180">
        <v>0</v>
      </c>
      <c r="F180">
        <v>0</v>
      </c>
      <c r="M180">
        <v>8</v>
      </c>
      <c r="N180">
        <v>64</v>
      </c>
      <c r="O180">
        <v>1000000000</v>
      </c>
      <c r="P180">
        <v>32.5</v>
      </c>
      <c r="Q180">
        <v>50.463294982910163</v>
      </c>
      <c r="R180">
        <v>3.2190322875976558</v>
      </c>
    </row>
    <row r="181" spans="1:18">
      <c r="A181">
        <v>8</v>
      </c>
      <c r="B181">
        <v>64</v>
      </c>
      <c r="C181">
        <v>30000000000</v>
      </c>
      <c r="D181">
        <v>17.5</v>
      </c>
      <c r="E181">
        <v>0</v>
      </c>
      <c r="F181">
        <v>0</v>
      </c>
      <c r="M181">
        <v>8</v>
      </c>
      <c r="N181">
        <v>64</v>
      </c>
      <c r="O181">
        <v>1000000000</v>
      </c>
      <c r="P181">
        <v>35</v>
      </c>
      <c r="Q181">
        <v>48.393821716308587</v>
      </c>
      <c r="R181">
        <v>3.6123275756835942</v>
      </c>
    </row>
    <row r="182" spans="1:18">
      <c r="A182">
        <v>8</v>
      </c>
      <c r="B182">
        <v>128</v>
      </c>
      <c r="C182">
        <v>30000000</v>
      </c>
      <c r="D182">
        <v>17.5</v>
      </c>
      <c r="E182">
        <v>2.855682373046875</v>
      </c>
      <c r="F182">
        <v>0</v>
      </c>
      <c r="M182">
        <v>8</v>
      </c>
      <c r="N182">
        <v>64</v>
      </c>
      <c r="O182">
        <v>10000000000</v>
      </c>
      <c r="P182">
        <v>0</v>
      </c>
      <c r="Q182">
        <v>0</v>
      </c>
      <c r="R182">
        <v>0</v>
      </c>
    </row>
    <row r="183" spans="1:18">
      <c r="A183">
        <v>8</v>
      </c>
      <c r="B183">
        <v>128</v>
      </c>
      <c r="C183">
        <v>100000000</v>
      </c>
      <c r="D183">
        <v>17.5</v>
      </c>
      <c r="E183">
        <v>2.2296905517578121</v>
      </c>
      <c r="F183">
        <v>0</v>
      </c>
      <c r="M183">
        <v>8</v>
      </c>
      <c r="N183">
        <v>64</v>
      </c>
      <c r="O183">
        <v>10000000000</v>
      </c>
      <c r="P183">
        <v>2.5</v>
      </c>
      <c r="Q183">
        <v>0</v>
      </c>
      <c r="R183">
        <v>0</v>
      </c>
    </row>
    <row r="184" spans="1:18">
      <c r="A184">
        <v>8</v>
      </c>
      <c r="B184">
        <v>128</v>
      </c>
      <c r="C184">
        <v>1000000000</v>
      </c>
      <c r="D184">
        <v>17.5</v>
      </c>
      <c r="E184">
        <v>1.947021484375</v>
      </c>
      <c r="F184">
        <v>0</v>
      </c>
      <c r="M184">
        <v>8</v>
      </c>
      <c r="N184">
        <v>64</v>
      </c>
      <c r="O184">
        <v>10000000000</v>
      </c>
      <c r="P184">
        <v>5</v>
      </c>
      <c r="Q184">
        <v>0</v>
      </c>
      <c r="R184">
        <v>0</v>
      </c>
    </row>
    <row r="185" spans="1:18">
      <c r="A185">
        <v>8</v>
      </c>
      <c r="B185">
        <v>128</v>
      </c>
      <c r="C185">
        <v>10000000000</v>
      </c>
      <c r="D185">
        <v>17.5</v>
      </c>
      <c r="E185">
        <v>0</v>
      </c>
      <c r="F185">
        <v>0</v>
      </c>
      <c r="M185">
        <v>8</v>
      </c>
      <c r="N185">
        <v>64</v>
      </c>
      <c r="O185">
        <v>10000000000</v>
      </c>
      <c r="P185">
        <v>7.5</v>
      </c>
      <c r="Q185">
        <v>0</v>
      </c>
      <c r="R185">
        <v>0</v>
      </c>
    </row>
    <row r="186" spans="1:18">
      <c r="A186">
        <v>8</v>
      </c>
      <c r="B186">
        <v>128</v>
      </c>
      <c r="C186">
        <v>30000000000</v>
      </c>
      <c r="D186">
        <v>17.5</v>
      </c>
      <c r="E186">
        <v>0</v>
      </c>
      <c r="F186">
        <v>0</v>
      </c>
      <c r="M186">
        <v>8</v>
      </c>
      <c r="N186">
        <v>64</v>
      </c>
      <c r="O186">
        <v>10000000000</v>
      </c>
      <c r="P186">
        <v>10</v>
      </c>
      <c r="Q186">
        <v>0</v>
      </c>
      <c r="R186">
        <v>0</v>
      </c>
    </row>
    <row r="187" spans="1:18">
      <c r="A187">
        <v>8</v>
      </c>
      <c r="B187">
        <v>256</v>
      </c>
      <c r="C187">
        <v>30000000</v>
      </c>
      <c r="D187">
        <v>17.5</v>
      </c>
      <c r="E187">
        <v>3.0681610107421879</v>
      </c>
      <c r="F187">
        <v>0</v>
      </c>
      <c r="M187">
        <v>8</v>
      </c>
      <c r="N187">
        <v>64</v>
      </c>
      <c r="O187">
        <v>10000000000</v>
      </c>
      <c r="P187">
        <v>12.5</v>
      </c>
      <c r="Q187">
        <v>0</v>
      </c>
      <c r="R187">
        <v>0</v>
      </c>
    </row>
    <row r="188" spans="1:18">
      <c r="A188">
        <v>8</v>
      </c>
      <c r="B188">
        <v>256</v>
      </c>
      <c r="C188">
        <v>100000000</v>
      </c>
      <c r="D188">
        <v>17.5</v>
      </c>
      <c r="E188">
        <v>3.5093307495117192</v>
      </c>
      <c r="F188">
        <v>0</v>
      </c>
      <c r="M188">
        <v>8</v>
      </c>
      <c r="N188">
        <v>64</v>
      </c>
      <c r="O188">
        <v>10000000000</v>
      </c>
      <c r="P188">
        <v>15</v>
      </c>
      <c r="Q188">
        <v>0.5062103271484375</v>
      </c>
      <c r="R188">
        <v>0</v>
      </c>
    </row>
    <row r="189" spans="1:18">
      <c r="A189">
        <v>8</v>
      </c>
      <c r="B189">
        <v>256</v>
      </c>
      <c r="C189">
        <v>1000000000</v>
      </c>
      <c r="D189">
        <v>17.5</v>
      </c>
      <c r="E189">
        <v>0.18596649169921881</v>
      </c>
      <c r="F189">
        <v>0</v>
      </c>
      <c r="M189">
        <v>8</v>
      </c>
      <c r="N189">
        <v>64</v>
      </c>
      <c r="O189">
        <v>10000000000</v>
      </c>
      <c r="P189">
        <v>17.5</v>
      </c>
      <c r="Q189">
        <v>0</v>
      </c>
      <c r="R189">
        <v>0</v>
      </c>
    </row>
    <row r="190" spans="1:18">
      <c r="A190">
        <v>8</v>
      </c>
      <c r="B190">
        <v>256</v>
      </c>
      <c r="C190">
        <v>10000000000</v>
      </c>
      <c r="D190">
        <v>17.5</v>
      </c>
      <c r="E190">
        <v>0</v>
      </c>
      <c r="F190">
        <v>0</v>
      </c>
      <c r="M190">
        <v>8</v>
      </c>
      <c r="N190">
        <v>64</v>
      </c>
      <c r="O190">
        <v>10000000000</v>
      </c>
      <c r="P190">
        <v>20</v>
      </c>
      <c r="Q190">
        <v>15.505790710449221</v>
      </c>
      <c r="R190">
        <v>0</v>
      </c>
    </row>
    <row r="191" spans="1:18">
      <c r="A191">
        <v>8</v>
      </c>
      <c r="B191">
        <v>256</v>
      </c>
      <c r="C191">
        <v>30000000000</v>
      </c>
      <c r="D191">
        <v>17.5</v>
      </c>
      <c r="E191">
        <v>0</v>
      </c>
      <c r="F191">
        <v>0</v>
      </c>
      <c r="M191">
        <v>8</v>
      </c>
      <c r="N191">
        <v>64</v>
      </c>
      <c r="O191">
        <v>10000000000</v>
      </c>
      <c r="P191">
        <v>22.5</v>
      </c>
      <c r="Q191">
        <v>5.905914306640625</v>
      </c>
      <c r="R191">
        <v>0</v>
      </c>
    </row>
    <row r="192" spans="1:18">
      <c r="A192">
        <v>8</v>
      </c>
      <c r="B192">
        <v>512</v>
      </c>
      <c r="C192">
        <v>100000000</v>
      </c>
      <c r="D192">
        <v>17.5</v>
      </c>
      <c r="E192">
        <v>3.0193328857421879</v>
      </c>
      <c r="F192">
        <v>0</v>
      </c>
      <c r="M192">
        <v>8</v>
      </c>
      <c r="N192">
        <v>64</v>
      </c>
      <c r="O192">
        <v>10000000000</v>
      </c>
      <c r="P192">
        <v>25</v>
      </c>
      <c r="Q192">
        <v>18.44577789306641</v>
      </c>
      <c r="R192">
        <v>0</v>
      </c>
    </row>
    <row r="193" spans="1:18">
      <c r="A193">
        <v>8</v>
      </c>
      <c r="B193">
        <v>512</v>
      </c>
      <c r="C193">
        <v>1000000000</v>
      </c>
      <c r="D193">
        <v>17.5</v>
      </c>
      <c r="E193">
        <v>1.926422119140625</v>
      </c>
      <c r="F193">
        <v>0</v>
      </c>
      <c r="M193">
        <v>8</v>
      </c>
      <c r="N193">
        <v>64</v>
      </c>
      <c r="O193">
        <v>10000000000</v>
      </c>
      <c r="P193">
        <v>27.5</v>
      </c>
      <c r="Q193">
        <v>52.907752990722663</v>
      </c>
      <c r="R193">
        <v>0.71582794189453125</v>
      </c>
    </row>
    <row r="194" spans="1:18">
      <c r="A194">
        <v>8</v>
      </c>
      <c r="B194">
        <v>512</v>
      </c>
      <c r="C194">
        <v>10000000000</v>
      </c>
      <c r="D194">
        <v>17.5</v>
      </c>
      <c r="E194">
        <v>0</v>
      </c>
      <c r="F194">
        <v>0</v>
      </c>
      <c r="M194">
        <v>8</v>
      </c>
      <c r="N194">
        <v>64</v>
      </c>
      <c r="O194">
        <v>10000000000</v>
      </c>
      <c r="P194">
        <v>30</v>
      </c>
      <c r="Q194">
        <v>56.588363647460938</v>
      </c>
      <c r="R194">
        <v>0.5992889404296875</v>
      </c>
    </row>
    <row r="195" spans="1:18">
      <c r="A195">
        <v>8</v>
      </c>
      <c r="B195">
        <v>512</v>
      </c>
      <c r="C195">
        <v>30000000000</v>
      </c>
      <c r="D195">
        <v>17.5</v>
      </c>
      <c r="E195">
        <v>0</v>
      </c>
      <c r="F195">
        <v>0</v>
      </c>
      <c r="M195">
        <v>8</v>
      </c>
      <c r="N195">
        <v>64</v>
      </c>
      <c r="O195">
        <v>10000000000</v>
      </c>
      <c r="P195">
        <v>32.5</v>
      </c>
      <c r="Q195">
        <v>50.785255432128913</v>
      </c>
      <c r="R195">
        <v>0.96435546875</v>
      </c>
    </row>
    <row r="196" spans="1:18">
      <c r="A196">
        <v>8</v>
      </c>
      <c r="B196">
        <v>1024</v>
      </c>
      <c r="C196">
        <v>1000000000</v>
      </c>
      <c r="D196">
        <v>17.5</v>
      </c>
      <c r="E196">
        <v>3.265380859375</v>
      </c>
      <c r="F196">
        <v>0</v>
      </c>
      <c r="M196">
        <v>8</v>
      </c>
      <c r="N196">
        <v>64</v>
      </c>
      <c r="O196">
        <v>10000000000</v>
      </c>
      <c r="P196">
        <v>35</v>
      </c>
      <c r="Q196">
        <v>52.599716186523438</v>
      </c>
      <c r="R196">
        <v>0.7068634033203125</v>
      </c>
    </row>
    <row r="197" spans="1:18">
      <c r="A197">
        <v>8</v>
      </c>
      <c r="B197">
        <v>1024</v>
      </c>
      <c r="C197">
        <v>10000000000</v>
      </c>
      <c r="D197">
        <v>17.5</v>
      </c>
      <c r="E197">
        <v>0</v>
      </c>
      <c r="F197">
        <v>0</v>
      </c>
      <c r="M197">
        <v>8</v>
      </c>
      <c r="N197">
        <v>64</v>
      </c>
      <c r="O197">
        <v>30000000000</v>
      </c>
      <c r="P197">
        <v>0</v>
      </c>
      <c r="Q197">
        <v>0</v>
      </c>
      <c r="R197">
        <v>0</v>
      </c>
    </row>
    <row r="198" spans="1:18">
      <c r="A198">
        <v>8</v>
      </c>
      <c r="B198">
        <v>1024</v>
      </c>
      <c r="C198">
        <v>30000000000</v>
      </c>
      <c r="D198">
        <v>17.5</v>
      </c>
      <c r="E198">
        <v>0</v>
      </c>
      <c r="F198">
        <v>0</v>
      </c>
      <c r="M198">
        <v>8</v>
      </c>
      <c r="N198">
        <v>64</v>
      </c>
      <c r="O198">
        <v>30000000000</v>
      </c>
      <c r="P198">
        <v>2.5</v>
      </c>
      <c r="Q198">
        <v>0</v>
      </c>
      <c r="R198">
        <v>0</v>
      </c>
    </row>
    <row r="199" spans="1:18">
      <c r="A199">
        <v>16</v>
      </c>
      <c r="B199">
        <v>32</v>
      </c>
      <c r="C199">
        <v>15000000</v>
      </c>
      <c r="D199">
        <v>17.5</v>
      </c>
      <c r="E199">
        <v>2.7433395385742192</v>
      </c>
      <c r="F199">
        <v>0</v>
      </c>
      <c r="M199">
        <v>8</v>
      </c>
      <c r="N199">
        <v>64</v>
      </c>
      <c r="O199">
        <v>30000000000</v>
      </c>
      <c r="P199">
        <v>5</v>
      </c>
      <c r="Q199">
        <v>0</v>
      </c>
      <c r="R199">
        <v>0</v>
      </c>
    </row>
    <row r="200" spans="1:18">
      <c r="A200">
        <v>16</v>
      </c>
      <c r="B200">
        <v>32</v>
      </c>
      <c r="C200">
        <v>30000000</v>
      </c>
      <c r="D200">
        <v>17.5</v>
      </c>
      <c r="E200">
        <v>3.02276611328125</v>
      </c>
      <c r="F200">
        <v>0</v>
      </c>
      <c r="M200">
        <v>8</v>
      </c>
      <c r="N200">
        <v>64</v>
      </c>
      <c r="O200">
        <v>30000000000</v>
      </c>
      <c r="P200">
        <v>7.5</v>
      </c>
      <c r="Q200">
        <v>0</v>
      </c>
      <c r="R200">
        <v>0</v>
      </c>
    </row>
    <row r="201" spans="1:18">
      <c r="A201">
        <v>16</v>
      </c>
      <c r="B201">
        <v>32</v>
      </c>
      <c r="C201">
        <v>100000000</v>
      </c>
      <c r="D201">
        <v>17.5</v>
      </c>
      <c r="E201">
        <v>3.0853271484375</v>
      </c>
      <c r="F201">
        <v>0</v>
      </c>
      <c r="M201">
        <v>8</v>
      </c>
      <c r="N201">
        <v>64</v>
      </c>
      <c r="O201">
        <v>30000000000</v>
      </c>
      <c r="P201">
        <v>10</v>
      </c>
      <c r="Q201">
        <v>0</v>
      </c>
      <c r="R201">
        <v>0</v>
      </c>
    </row>
    <row r="202" spans="1:18">
      <c r="A202">
        <v>16</v>
      </c>
      <c r="B202">
        <v>32</v>
      </c>
      <c r="C202">
        <v>1000000000</v>
      </c>
      <c r="D202">
        <v>17.5</v>
      </c>
      <c r="E202">
        <v>1.6620635986328121</v>
      </c>
      <c r="F202">
        <v>0</v>
      </c>
      <c r="M202">
        <v>8</v>
      </c>
      <c r="N202">
        <v>64</v>
      </c>
      <c r="O202">
        <v>30000000000</v>
      </c>
      <c r="P202">
        <v>12.5</v>
      </c>
      <c r="Q202">
        <v>0</v>
      </c>
      <c r="R202">
        <v>0</v>
      </c>
    </row>
    <row r="203" spans="1:18">
      <c r="A203">
        <v>16</v>
      </c>
      <c r="B203">
        <v>32</v>
      </c>
      <c r="C203">
        <v>10000000000</v>
      </c>
      <c r="D203">
        <v>17.5</v>
      </c>
      <c r="E203">
        <v>0.16937255859375</v>
      </c>
      <c r="F203">
        <v>0</v>
      </c>
      <c r="M203">
        <v>8</v>
      </c>
      <c r="N203">
        <v>64</v>
      </c>
      <c r="O203">
        <v>30000000000</v>
      </c>
      <c r="P203">
        <v>15</v>
      </c>
      <c r="Q203">
        <v>0</v>
      </c>
      <c r="R203">
        <v>0</v>
      </c>
    </row>
    <row r="204" spans="1:18">
      <c r="A204">
        <v>16</v>
      </c>
      <c r="B204">
        <v>32</v>
      </c>
      <c r="C204">
        <v>30000000000</v>
      </c>
      <c r="D204">
        <v>17.5</v>
      </c>
      <c r="E204">
        <v>0</v>
      </c>
      <c r="F204">
        <v>0</v>
      </c>
      <c r="M204">
        <v>8</v>
      </c>
      <c r="N204">
        <v>64</v>
      </c>
      <c r="O204">
        <v>30000000000</v>
      </c>
      <c r="P204">
        <v>17.5</v>
      </c>
      <c r="Q204">
        <v>0</v>
      </c>
      <c r="R204">
        <v>0</v>
      </c>
    </row>
    <row r="205" spans="1:18">
      <c r="A205">
        <v>16</v>
      </c>
      <c r="B205">
        <v>64</v>
      </c>
      <c r="C205">
        <v>30000000</v>
      </c>
      <c r="D205">
        <v>17.5</v>
      </c>
      <c r="E205">
        <v>3.32489013671875</v>
      </c>
      <c r="F205">
        <v>0</v>
      </c>
      <c r="M205">
        <v>8</v>
      </c>
      <c r="N205">
        <v>64</v>
      </c>
      <c r="O205">
        <v>30000000000</v>
      </c>
      <c r="P205">
        <v>20</v>
      </c>
      <c r="Q205">
        <v>0</v>
      </c>
      <c r="R205">
        <v>0</v>
      </c>
    </row>
    <row r="206" spans="1:18">
      <c r="A206">
        <v>16</v>
      </c>
      <c r="B206">
        <v>64</v>
      </c>
      <c r="C206">
        <v>100000000</v>
      </c>
      <c r="D206">
        <v>17.5</v>
      </c>
      <c r="E206">
        <v>2.9088973999023442</v>
      </c>
      <c r="F206">
        <v>0</v>
      </c>
      <c r="M206">
        <v>8</v>
      </c>
      <c r="N206">
        <v>64</v>
      </c>
      <c r="O206">
        <v>30000000000</v>
      </c>
      <c r="P206">
        <v>22.5</v>
      </c>
      <c r="Q206">
        <v>0</v>
      </c>
      <c r="R206">
        <v>0</v>
      </c>
    </row>
    <row r="207" spans="1:18">
      <c r="A207">
        <v>16</v>
      </c>
      <c r="B207">
        <v>64</v>
      </c>
      <c r="C207">
        <v>1000000000</v>
      </c>
      <c r="D207">
        <v>17.5</v>
      </c>
      <c r="E207">
        <v>2.2134780883789058</v>
      </c>
      <c r="F207">
        <v>0</v>
      </c>
      <c r="M207">
        <v>8</v>
      </c>
      <c r="N207">
        <v>64</v>
      </c>
      <c r="O207">
        <v>30000000000</v>
      </c>
      <c r="P207">
        <v>25</v>
      </c>
      <c r="Q207">
        <v>19.613456726074219</v>
      </c>
      <c r="R207">
        <v>0</v>
      </c>
    </row>
    <row r="208" spans="1:18">
      <c r="A208">
        <v>16</v>
      </c>
      <c r="B208">
        <v>64</v>
      </c>
      <c r="C208">
        <v>10000000000</v>
      </c>
      <c r="D208">
        <v>17.5</v>
      </c>
      <c r="E208">
        <v>0</v>
      </c>
      <c r="F208">
        <v>0</v>
      </c>
      <c r="M208">
        <v>8</v>
      </c>
      <c r="N208">
        <v>64</v>
      </c>
      <c r="O208">
        <v>30000000000</v>
      </c>
      <c r="P208">
        <v>27.5</v>
      </c>
      <c r="Q208">
        <v>5.4864883422851563</v>
      </c>
      <c r="R208">
        <v>0</v>
      </c>
    </row>
    <row r="209" spans="1:18">
      <c r="A209">
        <v>16</v>
      </c>
      <c r="B209">
        <v>64</v>
      </c>
      <c r="C209">
        <v>30000000000</v>
      </c>
      <c r="D209">
        <v>17.5</v>
      </c>
      <c r="E209">
        <v>0</v>
      </c>
      <c r="F209">
        <v>0</v>
      </c>
      <c r="M209">
        <v>8</v>
      </c>
      <c r="N209">
        <v>64</v>
      </c>
      <c r="O209">
        <v>30000000000</v>
      </c>
      <c r="P209">
        <v>30</v>
      </c>
      <c r="Q209">
        <v>32.24639892578125</v>
      </c>
      <c r="R209">
        <v>0.3017425537109375</v>
      </c>
    </row>
    <row r="210" spans="1:18">
      <c r="A210">
        <v>16</v>
      </c>
      <c r="B210">
        <v>128</v>
      </c>
      <c r="C210">
        <v>30000000</v>
      </c>
      <c r="D210">
        <v>17.5</v>
      </c>
      <c r="E210">
        <v>3.3941268920898442</v>
      </c>
      <c r="F210">
        <v>0</v>
      </c>
      <c r="M210">
        <v>8</v>
      </c>
      <c r="N210">
        <v>64</v>
      </c>
      <c r="O210">
        <v>30000000000</v>
      </c>
      <c r="P210">
        <v>32.5</v>
      </c>
      <c r="Q210">
        <v>46.950340270996087</v>
      </c>
      <c r="R210">
        <v>0.41713714599609381</v>
      </c>
    </row>
    <row r="211" spans="1:18">
      <c r="A211">
        <v>16</v>
      </c>
      <c r="B211">
        <v>128</v>
      </c>
      <c r="C211">
        <v>100000000</v>
      </c>
      <c r="D211">
        <v>17.5</v>
      </c>
      <c r="E211">
        <v>3.9724349975585942</v>
      </c>
      <c r="F211">
        <v>0</v>
      </c>
      <c r="M211">
        <v>8</v>
      </c>
      <c r="N211">
        <v>64</v>
      </c>
      <c r="O211">
        <v>30000000000</v>
      </c>
      <c r="P211">
        <v>35</v>
      </c>
      <c r="Q211">
        <v>58.920097351074219</v>
      </c>
      <c r="R211">
        <v>0.836181640625</v>
      </c>
    </row>
    <row r="212" spans="1:18">
      <c r="A212">
        <v>16</v>
      </c>
      <c r="B212">
        <v>128</v>
      </c>
      <c r="C212">
        <v>1000000000</v>
      </c>
      <c r="D212">
        <v>17.5</v>
      </c>
      <c r="E212">
        <v>2.156829833984375</v>
      </c>
      <c r="F212">
        <v>0</v>
      </c>
      <c r="M212">
        <v>8</v>
      </c>
      <c r="N212">
        <v>128</v>
      </c>
      <c r="O212">
        <v>1000000</v>
      </c>
      <c r="P212">
        <v>0</v>
      </c>
      <c r="Q212">
        <v>0</v>
      </c>
      <c r="R212">
        <v>0</v>
      </c>
    </row>
    <row r="213" spans="1:18">
      <c r="A213">
        <v>16</v>
      </c>
      <c r="B213">
        <v>128</v>
      </c>
      <c r="C213">
        <v>10000000000</v>
      </c>
      <c r="D213">
        <v>17.5</v>
      </c>
      <c r="E213">
        <v>0</v>
      </c>
      <c r="F213">
        <v>0</v>
      </c>
      <c r="M213">
        <v>8</v>
      </c>
      <c r="N213">
        <v>128</v>
      </c>
      <c r="O213">
        <v>1000000</v>
      </c>
      <c r="P213">
        <v>2.5</v>
      </c>
      <c r="Q213">
        <v>0</v>
      </c>
      <c r="R213">
        <v>0</v>
      </c>
    </row>
    <row r="214" spans="1:18">
      <c r="A214">
        <v>16</v>
      </c>
      <c r="B214">
        <v>128</v>
      </c>
      <c r="C214">
        <v>30000000000</v>
      </c>
      <c r="D214">
        <v>17.5</v>
      </c>
      <c r="E214">
        <v>0</v>
      </c>
      <c r="F214">
        <v>0</v>
      </c>
      <c r="M214">
        <v>8</v>
      </c>
      <c r="N214">
        <v>128</v>
      </c>
      <c r="O214">
        <v>1000000</v>
      </c>
      <c r="P214">
        <v>5</v>
      </c>
      <c r="Q214">
        <v>0</v>
      </c>
      <c r="R214">
        <v>0</v>
      </c>
    </row>
    <row r="215" spans="1:18">
      <c r="A215">
        <v>16</v>
      </c>
      <c r="B215">
        <v>256</v>
      </c>
      <c r="C215">
        <v>100000000</v>
      </c>
      <c r="D215">
        <v>17.5</v>
      </c>
      <c r="E215">
        <v>2.4618148803710942</v>
      </c>
      <c r="F215">
        <v>0</v>
      </c>
      <c r="M215">
        <v>8</v>
      </c>
      <c r="N215">
        <v>128</v>
      </c>
      <c r="O215">
        <v>1000000</v>
      </c>
      <c r="P215">
        <v>7.5</v>
      </c>
      <c r="Q215">
        <v>0</v>
      </c>
      <c r="R215">
        <v>0</v>
      </c>
    </row>
    <row r="216" spans="1:18">
      <c r="A216">
        <v>16</v>
      </c>
      <c r="B216">
        <v>256</v>
      </c>
      <c r="C216">
        <v>1000000000</v>
      </c>
      <c r="D216">
        <v>17.5</v>
      </c>
      <c r="E216">
        <v>3.8236618041992192</v>
      </c>
      <c r="F216">
        <v>0</v>
      </c>
      <c r="M216">
        <v>8</v>
      </c>
      <c r="N216">
        <v>128</v>
      </c>
      <c r="O216">
        <v>1000000</v>
      </c>
      <c r="P216">
        <v>10</v>
      </c>
      <c r="Q216">
        <v>0</v>
      </c>
      <c r="R216">
        <v>5.7220458984375E-4</v>
      </c>
    </row>
    <row r="217" spans="1:18">
      <c r="A217">
        <v>16</v>
      </c>
      <c r="B217">
        <v>256</v>
      </c>
      <c r="C217">
        <v>10000000000</v>
      </c>
      <c r="D217">
        <v>17.5</v>
      </c>
      <c r="E217">
        <v>0</v>
      </c>
      <c r="F217">
        <v>0</v>
      </c>
      <c r="M217">
        <v>8</v>
      </c>
      <c r="N217">
        <v>128</v>
      </c>
      <c r="O217">
        <v>1000000</v>
      </c>
      <c r="P217">
        <v>12.5</v>
      </c>
      <c r="Q217">
        <v>9.918212890625E-3</v>
      </c>
      <c r="R217">
        <v>8.85009765625E-2</v>
      </c>
    </row>
    <row r="218" spans="1:18">
      <c r="A218">
        <v>16</v>
      </c>
      <c r="B218">
        <v>256</v>
      </c>
      <c r="C218">
        <v>30000000000</v>
      </c>
      <c r="D218">
        <v>17.5</v>
      </c>
      <c r="E218">
        <v>0</v>
      </c>
      <c r="F218">
        <v>0</v>
      </c>
      <c r="M218">
        <v>8</v>
      </c>
      <c r="N218">
        <v>128</v>
      </c>
      <c r="O218">
        <v>1000000</v>
      </c>
      <c r="P218">
        <v>15</v>
      </c>
      <c r="Q218">
        <v>0.3387451171875</v>
      </c>
      <c r="R218">
        <v>1.284599304199219</v>
      </c>
    </row>
    <row r="219" spans="1:18">
      <c r="A219">
        <v>16</v>
      </c>
      <c r="B219">
        <v>512</v>
      </c>
      <c r="C219">
        <v>100000000</v>
      </c>
      <c r="D219">
        <v>17.5</v>
      </c>
      <c r="E219">
        <v>3.9417266845703121</v>
      </c>
      <c r="F219">
        <v>0</v>
      </c>
      <c r="M219">
        <v>8</v>
      </c>
      <c r="N219">
        <v>128</v>
      </c>
      <c r="O219">
        <v>1000000</v>
      </c>
      <c r="P219">
        <v>17.5</v>
      </c>
      <c r="Q219">
        <v>2.8614044189453121</v>
      </c>
      <c r="R219">
        <v>5.8040618896484384</v>
      </c>
    </row>
    <row r="220" spans="1:18">
      <c r="A220">
        <v>16</v>
      </c>
      <c r="B220">
        <v>512</v>
      </c>
      <c r="C220">
        <v>1000000000</v>
      </c>
      <c r="D220">
        <v>17.5</v>
      </c>
      <c r="E220">
        <v>1.2714385986328121</v>
      </c>
      <c r="F220">
        <v>0</v>
      </c>
      <c r="M220">
        <v>8</v>
      </c>
      <c r="N220">
        <v>128</v>
      </c>
      <c r="O220">
        <v>1000000</v>
      </c>
      <c r="P220">
        <v>20</v>
      </c>
      <c r="Q220">
        <v>10.238456726074221</v>
      </c>
      <c r="R220">
        <v>14.922904968261721</v>
      </c>
    </row>
    <row r="221" spans="1:18">
      <c r="A221">
        <v>16</v>
      </c>
      <c r="B221">
        <v>512</v>
      </c>
      <c r="C221">
        <v>10000000000</v>
      </c>
      <c r="D221">
        <v>17.5</v>
      </c>
      <c r="E221">
        <v>0</v>
      </c>
      <c r="F221">
        <v>0</v>
      </c>
      <c r="M221">
        <v>8</v>
      </c>
      <c r="N221">
        <v>128</v>
      </c>
      <c r="O221">
        <v>1000000</v>
      </c>
      <c r="P221">
        <v>22.5</v>
      </c>
      <c r="Q221">
        <v>21.763229370117191</v>
      </c>
      <c r="R221">
        <v>26.426887512207031</v>
      </c>
    </row>
    <row r="222" spans="1:18">
      <c r="A222">
        <v>16</v>
      </c>
      <c r="B222">
        <v>512</v>
      </c>
      <c r="C222">
        <v>30000000000</v>
      </c>
      <c r="D222">
        <v>17.5</v>
      </c>
      <c r="E222">
        <v>0</v>
      </c>
      <c r="F222">
        <v>0</v>
      </c>
      <c r="M222">
        <v>8</v>
      </c>
      <c r="N222">
        <v>128</v>
      </c>
      <c r="O222">
        <v>1000000</v>
      </c>
      <c r="P222">
        <v>25</v>
      </c>
      <c r="Q222">
        <v>35.02044677734375</v>
      </c>
      <c r="R222">
        <v>37.271881103515618</v>
      </c>
    </row>
    <row r="223" spans="1:18">
      <c r="A223">
        <v>16</v>
      </c>
      <c r="B223">
        <v>1024</v>
      </c>
      <c r="C223">
        <v>1000000000</v>
      </c>
      <c r="D223">
        <v>17.5</v>
      </c>
      <c r="E223">
        <v>1.0944366455078121</v>
      </c>
      <c r="F223">
        <v>0</v>
      </c>
      <c r="M223">
        <v>8</v>
      </c>
      <c r="N223">
        <v>128</v>
      </c>
      <c r="O223">
        <v>1000000</v>
      </c>
      <c r="P223">
        <v>27.5</v>
      </c>
      <c r="Q223">
        <v>45.243644714355469</v>
      </c>
      <c r="R223">
        <v>45.664596557617188</v>
      </c>
    </row>
    <row r="224" spans="1:18">
      <c r="A224">
        <v>16</v>
      </c>
      <c r="B224">
        <v>1024</v>
      </c>
      <c r="C224">
        <v>10000000000</v>
      </c>
      <c r="D224">
        <v>17.5</v>
      </c>
      <c r="E224">
        <v>0.690460205078125</v>
      </c>
      <c r="F224">
        <v>0</v>
      </c>
      <c r="M224">
        <v>8</v>
      </c>
      <c r="N224">
        <v>128</v>
      </c>
      <c r="O224">
        <v>1000000</v>
      </c>
      <c r="P224">
        <v>30</v>
      </c>
      <c r="Q224">
        <v>49.166488647460938</v>
      </c>
      <c r="R224">
        <v>49.070358276367188</v>
      </c>
    </row>
    <row r="225" spans="1:18">
      <c r="A225">
        <v>16</v>
      </c>
      <c r="B225">
        <v>1024</v>
      </c>
      <c r="C225">
        <v>30000000000</v>
      </c>
      <c r="D225">
        <v>17.5</v>
      </c>
      <c r="E225">
        <v>0</v>
      </c>
      <c r="F225">
        <v>0</v>
      </c>
      <c r="M225">
        <v>8</v>
      </c>
      <c r="N225">
        <v>128</v>
      </c>
      <c r="O225">
        <v>1000000</v>
      </c>
      <c r="P225">
        <v>32.5</v>
      </c>
      <c r="Q225">
        <v>49.983024597167969</v>
      </c>
      <c r="R225">
        <v>49.894332885742188</v>
      </c>
    </row>
    <row r="226" spans="1:18">
      <c r="A226">
        <v>32</v>
      </c>
      <c r="B226">
        <v>32</v>
      </c>
      <c r="C226">
        <v>15000000</v>
      </c>
      <c r="D226">
        <v>17.5</v>
      </c>
      <c r="E226">
        <v>2.7833938598632808</v>
      </c>
      <c r="F226">
        <v>0</v>
      </c>
      <c r="M226">
        <v>8</v>
      </c>
      <c r="N226">
        <v>128</v>
      </c>
      <c r="O226">
        <v>1000000</v>
      </c>
      <c r="P226">
        <v>35</v>
      </c>
      <c r="Q226">
        <v>49.947929382324219</v>
      </c>
      <c r="R226">
        <v>49.944877624511719</v>
      </c>
    </row>
    <row r="227" spans="1:18">
      <c r="A227">
        <v>32</v>
      </c>
      <c r="B227">
        <v>32</v>
      </c>
      <c r="C227">
        <v>30000000</v>
      </c>
      <c r="D227">
        <v>17.5</v>
      </c>
      <c r="E227">
        <v>3.1915664672851558</v>
      </c>
      <c r="F227">
        <v>0</v>
      </c>
      <c r="M227">
        <v>8</v>
      </c>
      <c r="N227">
        <v>128</v>
      </c>
      <c r="O227">
        <v>15000000</v>
      </c>
      <c r="P227">
        <v>0</v>
      </c>
      <c r="Q227">
        <v>0</v>
      </c>
      <c r="R227">
        <v>0</v>
      </c>
    </row>
    <row r="228" spans="1:18">
      <c r="A228">
        <v>32</v>
      </c>
      <c r="B228">
        <v>32</v>
      </c>
      <c r="C228">
        <v>100000000</v>
      </c>
      <c r="D228">
        <v>17.5</v>
      </c>
      <c r="E228">
        <v>2.9674530029296879</v>
      </c>
      <c r="F228">
        <v>0</v>
      </c>
      <c r="M228">
        <v>8</v>
      </c>
      <c r="N228">
        <v>128</v>
      </c>
      <c r="O228">
        <v>15000000</v>
      </c>
      <c r="P228">
        <v>2.5</v>
      </c>
      <c r="Q228">
        <v>0</v>
      </c>
      <c r="R228">
        <v>0</v>
      </c>
    </row>
    <row r="229" spans="1:18">
      <c r="A229">
        <v>32</v>
      </c>
      <c r="B229">
        <v>32</v>
      </c>
      <c r="C229">
        <v>1000000000</v>
      </c>
      <c r="D229">
        <v>17.5</v>
      </c>
      <c r="E229">
        <v>2.1595001220703121</v>
      </c>
      <c r="F229">
        <v>0</v>
      </c>
      <c r="M229">
        <v>8</v>
      </c>
      <c r="N229">
        <v>128</v>
      </c>
      <c r="O229">
        <v>15000000</v>
      </c>
      <c r="P229">
        <v>5</v>
      </c>
      <c r="Q229">
        <v>0</v>
      </c>
      <c r="R229">
        <v>0</v>
      </c>
    </row>
    <row r="230" spans="1:18">
      <c r="A230">
        <v>32</v>
      </c>
      <c r="B230">
        <v>32</v>
      </c>
      <c r="C230">
        <v>10000000000</v>
      </c>
      <c r="D230">
        <v>17.5</v>
      </c>
      <c r="E230">
        <v>4.0435791015625E-2</v>
      </c>
      <c r="F230">
        <v>0</v>
      </c>
      <c r="M230">
        <v>8</v>
      </c>
      <c r="N230">
        <v>128</v>
      </c>
      <c r="O230">
        <v>15000000</v>
      </c>
      <c r="P230">
        <v>7.5</v>
      </c>
      <c r="Q230">
        <v>0</v>
      </c>
      <c r="R230">
        <v>0</v>
      </c>
    </row>
    <row r="231" spans="1:18">
      <c r="A231">
        <v>32</v>
      </c>
      <c r="B231">
        <v>32</v>
      </c>
      <c r="C231">
        <v>30000000000</v>
      </c>
      <c r="D231">
        <v>17.5</v>
      </c>
      <c r="E231">
        <v>0</v>
      </c>
      <c r="F231">
        <v>0</v>
      </c>
      <c r="M231">
        <v>8</v>
      </c>
      <c r="N231">
        <v>128</v>
      </c>
      <c r="O231">
        <v>15000000</v>
      </c>
      <c r="P231">
        <v>10</v>
      </c>
      <c r="Q231">
        <v>0</v>
      </c>
      <c r="R231">
        <v>0</v>
      </c>
    </row>
    <row r="232" spans="1:18">
      <c r="A232">
        <v>32</v>
      </c>
      <c r="B232">
        <v>64</v>
      </c>
      <c r="C232">
        <v>15000000</v>
      </c>
      <c r="D232">
        <v>17.5</v>
      </c>
      <c r="E232">
        <v>2.8299331665039058</v>
      </c>
      <c r="F232">
        <v>0</v>
      </c>
      <c r="M232">
        <v>8</v>
      </c>
      <c r="N232">
        <v>128</v>
      </c>
      <c r="O232">
        <v>15000000</v>
      </c>
      <c r="P232">
        <v>12.5</v>
      </c>
      <c r="Q232">
        <v>4.1961669921875E-3</v>
      </c>
      <c r="R232">
        <v>0</v>
      </c>
    </row>
    <row r="233" spans="1:18">
      <c r="A233">
        <v>32</v>
      </c>
      <c r="B233">
        <v>64</v>
      </c>
      <c r="C233">
        <v>30000000</v>
      </c>
      <c r="D233">
        <v>17.5</v>
      </c>
      <c r="E233">
        <v>2.5724411010742192</v>
      </c>
      <c r="F233">
        <v>0</v>
      </c>
      <c r="M233">
        <v>8</v>
      </c>
      <c r="N233">
        <v>128</v>
      </c>
      <c r="O233">
        <v>15000000</v>
      </c>
      <c r="P233">
        <v>15</v>
      </c>
      <c r="Q233">
        <v>0.4711151123046875</v>
      </c>
      <c r="R233">
        <v>0</v>
      </c>
    </row>
    <row r="234" spans="1:18">
      <c r="A234">
        <v>32</v>
      </c>
      <c r="B234">
        <v>64</v>
      </c>
      <c r="C234">
        <v>100000000</v>
      </c>
      <c r="D234">
        <v>17.5</v>
      </c>
      <c r="E234">
        <v>3.3763885498046879</v>
      </c>
      <c r="F234">
        <v>0</v>
      </c>
      <c r="M234">
        <v>8</v>
      </c>
      <c r="N234">
        <v>128</v>
      </c>
      <c r="O234">
        <v>15000000</v>
      </c>
      <c r="P234">
        <v>17.5</v>
      </c>
      <c r="Q234">
        <v>3.0809402465820308</v>
      </c>
      <c r="R234">
        <v>1.18255615234375E-2</v>
      </c>
    </row>
    <row r="235" spans="1:18">
      <c r="A235">
        <v>32</v>
      </c>
      <c r="B235">
        <v>64</v>
      </c>
      <c r="C235">
        <v>1000000000</v>
      </c>
      <c r="D235">
        <v>17.5</v>
      </c>
      <c r="E235">
        <v>4.1595458984375</v>
      </c>
      <c r="F235">
        <v>0</v>
      </c>
      <c r="M235">
        <v>8</v>
      </c>
      <c r="N235">
        <v>128</v>
      </c>
      <c r="O235">
        <v>15000000</v>
      </c>
      <c r="P235">
        <v>20</v>
      </c>
      <c r="Q235">
        <v>10.26458740234375</v>
      </c>
      <c r="R235">
        <v>0.40187835693359381</v>
      </c>
    </row>
    <row r="236" spans="1:18">
      <c r="A236">
        <v>32</v>
      </c>
      <c r="B236">
        <v>64</v>
      </c>
      <c r="C236">
        <v>10000000000</v>
      </c>
      <c r="D236">
        <v>17.5</v>
      </c>
      <c r="E236">
        <v>2.155303955078125</v>
      </c>
      <c r="F236">
        <v>0</v>
      </c>
      <c r="M236">
        <v>8</v>
      </c>
      <c r="N236">
        <v>128</v>
      </c>
      <c r="O236">
        <v>15000000</v>
      </c>
      <c r="P236">
        <v>22.5</v>
      </c>
      <c r="Q236">
        <v>22.354507446289059</v>
      </c>
      <c r="R236">
        <v>3.4509658813476558</v>
      </c>
    </row>
    <row r="237" spans="1:18">
      <c r="A237">
        <v>32</v>
      </c>
      <c r="B237">
        <v>64</v>
      </c>
      <c r="C237">
        <v>30000000000</v>
      </c>
      <c r="D237">
        <v>17.5</v>
      </c>
      <c r="E237">
        <v>0</v>
      </c>
      <c r="F237">
        <v>0</v>
      </c>
      <c r="M237">
        <v>8</v>
      </c>
      <c r="N237">
        <v>128</v>
      </c>
      <c r="O237">
        <v>15000000</v>
      </c>
      <c r="P237">
        <v>25</v>
      </c>
      <c r="Q237">
        <v>36.000442504882813</v>
      </c>
      <c r="R237">
        <v>12.443161010742189</v>
      </c>
    </row>
    <row r="238" spans="1:18">
      <c r="A238">
        <v>32</v>
      </c>
      <c r="B238">
        <v>128</v>
      </c>
      <c r="C238">
        <v>30000000</v>
      </c>
      <c r="D238">
        <v>17.5</v>
      </c>
      <c r="E238">
        <v>3.0065536499023442</v>
      </c>
      <c r="F238">
        <v>0</v>
      </c>
      <c r="M238">
        <v>8</v>
      </c>
      <c r="N238">
        <v>128</v>
      </c>
      <c r="O238">
        <v>15000000</v>
      </c>
      <c r="P238">
        <v>27.5</v>
      </c>
      <c r="Q238">
        <v>45.086669921875</v>
      </c>
      <c r="R238">
        <v>25.622940063476559</v>
      </c>
    </row>
    <row r="239" spans="1:18">
      <c r="A239">
        <v>32</v>
      </c>
      <c r="B239">
        <v>128</v>
      </c>
      <c r="C239">
        <v>100000000</v>
      </c>
      <c r="D239">
        <v>17.5</v>
      </c>
      <c r="E239">
        <v>3.0973434448242192</v>
      </c>
      <c r="F239">
        <v>0</v>
      </c>
      <c r="M239">
        <v>8</v>
      </c>
      <c r="N239">
        <v>128</v>
      </c>
      <c r="O239">
        <v>15000000</v>
      </c>
      <c r="P239">
        <v>30</v>
      </c>
      <c r="Q239">
        <v>49.711036682128913</v>
      </c>
      <c r="R239">
        <v>37.270736694335938</v>
      </c>
    </row>
    <row r="240" spans="1:18">
      <c r="A240">
        <v>32</v>
      </c>
      <c r="B240">
        <v>128</v>
      </c>
      <c r="C240">
        <v>1000000000</v>
      </c>
      <c r="D240">
        <v>17.5</v>
      </c>
      <c r="E240">
        <v>2.2417068481445308</v>
      </c>
      <c r="F240">
        <v>0</v>
      </c>
      <c r="M240">
        <v>8</v>
      </c>
      <c r="N240">
        <v>128</v>
      </c>
      <c r="O240">
        <v>15000000</v>
      </c>
      <c r="P240">
        <v>32.5</v>
      </c>
      <c r="Q240">
        <v>49.715805053710938</v>
      </c>
      <c r="R240">
        <v>43.961715698242188</v>
      </c>
    </row>
    <row r="241" spans="1:18">
      <c r="A241">
        <v>32</v>
      </c>
      <c r="B241">
        <v>128</v>
      </c>
      <c r="C241">
        <v>10000000000</v>
      </c>
      <c r="D241">
        <v>17.5</v>
      </c>
      <c r="E241">
        <v>0</v>
      </c>
      <c r="F241">
        <v>0</v>
      </c>
      <c r="M241">
        <v>8</v>
      </c>
      <c r="N241">
        <v>128</v>
      </c>
      <c r="O241">
        <v>15000000</v>
      </c>
      <c r="P241">
        <v>35</v>
      </c>
      <c r="Q241">
        <v>49.786567687988281</v>
      </c>
      <c r="R241">
        <v>47.252082824707031</v>
      </c>
    </row>
    <row r="242" spans="1:18">
      <c r="A242">
        <v>32</v>
      </c>
      <c r="B242">
        <v>128</v>
      </c>
      <c r="C242">
        <v>30000000000</v>
      </c>
      <c r="D242">
        <v>17.5</v>
      </c>
      <c r="E242">
        <v>0</v>
      </c>
      <c r="F242">
        <v>0</v>
      </c>
      <c r="M242">
        <v>8</v>
      </c>
      <c r="N242">
        <v>128</v>
      </c>
      <c r="O242">
        <v>30000000</v>
      </c>
      <c r="P242">
        <v>0</v>
      </c>
      <c r="Q242">
        <v>0</v>
      </c>
      <c r="R242">
        <v>0</v>
      </c>
    </row>
    <row r="243" spans="1:18">
      <c r="A243">
        <v>32</v>
      </c>
      <c r="B243">
        <v>256</v>
      </c>
      <c r="C243">
        <v>100000000</v>
      </c>
      <c r="D243">
        <v>17.5</v>
      </c>
      <c r="E243">
        <v>2.6386260986328121</v>
      </c>
      <c r="F243">
        <v>0</v>
      </c>
      <c r="M243">
        <v>8</v>
      </c>
      <c r="N243">
        <v>128</v>
      </c>
      <c r="O243">
        <v>30000000</v>
      </c>
      <c r="P243">
        <v>2.5</v>
      </c>
      <c r="Q243">
        <v>0</v>
      </c>
      <c r="R243">
        <v>0</v>
      </c>
    </row>
    <row r="244" spans="1:18">
      <c r="A244">
        <v>32</v>
      </c>
      <c r="B244">
        <v>256</v>
      </c>
      <c r="C244">
        <v>1000000000</v>
      </c>
      <c r="D244">
        <v>17.5</v>
      </c>
      <c r="E244">
        <v>1.349449157714844</v>
      </c>
      <c r="F244">
        <v>0</v>
      </c>
      <c r="M244">
        <v>8</v>
      </c>
      <c r="N244">
        <v>128</v>
      </c>
      <c r="O244">
        <v>30000000</v>
      </c>
      <c r="P244">
        <v>5</v>
      </c>
      <c r="Q244">
        <v>0</v>
      </c>
      <c r="R244">
        <v>0</v>
      </c>
    </row>
    <row r="245" spans="1:18">
      <c r="A245">
        <v>32</v>
      </c>
      <c r="B245">
        <v>256</v>
      </c>
      <c r="C245">
        <v>10000000000</v>
      </c>
      <c r="D245">
        <v>17.5</v>
      </c>
      <c r="E245">
        <v>0</v>
      </c>
      <c r="F245">
        <v>0</v>
      </c>
      <c r="M245">
        <v>8</v>
      </c>
      <c r="N245">
        <v>128</v>
      </c>
      <c r="O245">
        <v>30000000</v>
      </c>
      <c r="P245">
        <v>7.5</v>
      </c>
      <c r="Q245">
        <v>0</v>
      </c>
      <c r="R245">
        <v>0</v>
      </c>
    </row>
    <row r="246" spans="1:18">
      <c r="A246">
        <v>32</v>
      </c>
      <c r="B246">
        <v>256</v>
      </c>
      <c r="C246">
        <v>30000000000</v>
      </c>
      <c r="D246">
        <v>17.5</v>
      </c>
      <c r="E246">
        <v>0</v>
      </c>
      <c r="F246">
        <v>0</v>
      </c>
      <c r="M246">
        <v>8</v>
      </c>
      <c r="N246">
        <v>128</v>
      </c>
      <c r="O246">
        <v>30000000</v>
      </c>
      <c r="P246">
        <v>10</v>
      </c>
      <c r="Q246">
        <v>0</v>
      </c>
      <c r="R246">
        <v>0</v>
      </c>
    </row>
    <row r="247" spans="1:18">
      <c r="A247">
        <v>32</v>
      </c>
      <c r="B247">
        <v>512</v>
      </c>
      <c r="C247">
        <v>100000000</v>
      </c>
      <c r="D247">
        <v>17.5</v>
      </c>
      <c r="E247">
        <v>3.33709716796875</v>
      </c>
      <c r="F247">
        <v>0</v>
      </c>
      <c r="M247">
        <v>8</v>
      </c>
      <c r="N247">
        <v>128</v>
      </c>
      <c r="O247">
        <v>30000000</v>
      </c>
      <c r="P247">
        <v>12.5</v>
      </c>
      <c r="Q247">
        <v>1.316070556640625E-2</v>
      </c>
      <c r="R247">
        <v>0</v>
      </c>
    </row>
    <row r="248" spans="1:18">
      <c r="A248">
        <v>32</v>
      </c>
      <c r="B248">
        <v>512</v>
      </c>
      <c r="C248">
        <v>1000000000</v>
      </c>
      <c r="D248">
        <v>17.5</v>
      </c>
      <c r="E248">
        <v>0.86650848388671875</v>
      </c>
      <c r="F248">
        <v>0</v>
      </c>
      <c r="M248">
        <v>8</v>
      </c>
      <c r="N248">
        <v>128</v>
      </c>
      <c r="O248">
        <v>30000000</v>
      </c>
      <c r="P248">
        <v>15</v>
      </c>
      <c r="Q248">
        <v>0.31490325927734381</v>
      </c>
      <c r="R248">
        <v>0</v>
      </c>
    </row>
    <row r="249" spans="1:18">
      <c r="A249">
        <v>32</v>
      </c>
      <c r="B249">
        <v>512</v>
      </c>
      <c r="C249">
        <v>10000000000</v>
      </c>
      <c r="D249">
        <v>17.5</v>
      </c>
      <c r="E249">
        <v>0</v>
      </c>
      <c r="F249">
        <v>0</v>
      </c>
      <c r="M249">
        <v>8</v>
      </c>
      <c r="N249">
        <v>128</v>
      </c>
      <c r="O249">
        <v>30000000</v>
      </c>
      <c r="P249">
        <v>17.5</v>
      </c>
      <c r="Q249">
        <v>2.855682373046875</v>
      </c>
      <c r="R249">
        <v>0</v>
      </c>
    </row>
    <row r="250" spans="1:18">
      <c r="A250">
        <v>32</v>
      </c>
      <c r="B250">
        <v>512</v>
      </c>
      <c r="C250">
        <v>30000000000</v>
      </c>
      <c r="D250">
        <v>17.5</v>
      </c>
      <c r="E250">
        <v>0</v>
      </c>
      <c r="F250">
        <v>0</v>
      </c>
      <c r="M250">
        <v>8</v>
      </c>
      <c r="N250">
        <v>128</v>
      </c>
      <c r="O250">
        <v>30000000</v>
      </c>
      <c r="P250">
        <v>20</v>
      </c>
      <c r="Q250">
        <v>10.17074584960938</v>
      </c>
      <c r="R250">
        <v>0.11444091796875</v>
      </c>
    </row>
    <row r="251" spans="1:18">
      <c r="A251">
        <v>32</v>
      </c>
      <c r="B251">
        <v>1024</v>
      </c>
      <c r="C251">
        <v>1000000000</v>
      </c>
      <c r="D251">
        <v>17.5</v>
      </c>
      <c r="E251">
        <v>1.7444610595703121</v>
      </c>
      <c r="F251">
        <v>0</v>
      </c>
      <c r="M251">
        <v>8</v>
      </c>
      <c r="N251">
        <v>128</v>
      </c>
      <c r="O251">
        <v>30000000</v>
      </c>
      <c r="P251">
        <v>22.5</v>
      </c>
      <c r="Q251">
        <v>21.54636383056641</v>
      </c>
      <c r="R251">
        <v>1.439857482910156</v>
      </c>
    </row>
    <row r="252" spans="1:18">
      <c r="A252">
        <v>32</v>
      </c>
      <c r="B252">
        <v>1024</v>
      </c>
      <c r="C252">
        <v>10000000000</v>
      </c>
      <c r="D252">
        <v>17.5</v>
      </c>
      <c r="E252">
        <v>0</v>
      </c>
      <c r="F252">
        <v>0</v>
      </c>
      <c r="M252">
        <v>8</v>
      </c>
      <c r="N252">
        <v>128</v>
      </c>
      <c r="O252">
        <v>30000000</v>
      </c>
      <c r="P252">
        <v>25</v>
      </c>
      <c r="Q252">
        <v>34.817314147949219</v>
      </c>
      <c r="R252">
        <v>6.7783355712890616</v>
      </c>
    </row>
    <row r="253" spans="1:18">
      <c r="A253">
        <v>32</v>
      </c>
      <c r="B253">
        <v>1024</v>
      </c>
      <c r="C253">
        <v>30000000000</v>
      </c>
      <c r="D253">
        <v>17.5</v>
      </c>
      <c r="E253">
        <v>0</v>
      </c>
      <c r="F253">
        <v>0</v>
      </c>
      <c r="M253">
        <v>8</v>
      </c>
      <c r="N253">
        <v>128</v>
      </c>
      <c r="O253">
        <v>30000000</v>
      </c>
      <c r="P253">
        <v>27.5</v>
      </c>
      <c r="Q253">
        <v>45.549201965332031</v>
      </c>
      <c r="R253">
        <v>16.787338256835941</v>
      </c>
    </row>
    <row r="254" spans="1:18">
      <c r="A254">
        <v>64</v>
      </c>
      <c r="B254">
        <v>32</v>
      </c>
      <c r="C254">
        <v>1000000000</v>
      </c>
      <c r="D254">
        <v>17.5</v>
      </c>
      <c r="E254">
        <v>2.5930404663085942</v>
      </c>
      <c r="F254">
        <v>0</v>
      </c>
      <c r="M254">
        <v>8</v>
      </c>
      <c r="N254">
        <v>128</v>
      </c>
      <c r="O254">
        <v>30000000</v>
      </c>
      <c r="P254">
        <v>30</v>
      </c>
      <c r="Q254">
        <v>49.009513854980469</v>
      </c>
      <c r="R254">
        <v>27.42404937744141</v>
      </c>
    </row>
    <row r="255" spans="1:18">
      <c r="A255">
        <v>64</v>
      </c>
      <c r="B255">
        <v>32</v>
      </c>
      <c r="C255">
        <v>10000000000</v>
      </c>
      <c r="D255">
        <v>17.5</v>
      </c>
      <c r="E255">
        <v>0.53997039794921875</v>
      </c>
      <c r="F255">
        <v>0</v>
      </c>
      <c r="M255">
        <v>8</v>
      </c>
      <c r="N255">
        <v>128</v>
      </c>
      <c r="O255">
        <v>30000000</v>
      </c>
      <c r="P255">
        <v>32.5</v>
      </c>
      <c r="Q255">
        <v>49.835395812988281</v>
      </c>
      <c r="R255">
        <v>36.600685119628913</v>
      </c>
    </row>
    <row r="256" spans="1:18">
      <c r="A256">
        <v>64</v>
      </c>
      <c r="B256">
        <v>32</v>
      </c>
      <c r="C256">
        <v>30000000000</v>
      </c>
      <c r="D256">
        <v>17.5</v>
      </c>
      <c r="E256">
        <v>0</v>
      </c>
      <c r="F256">
        <v>0</v>
      </c>
      <c r="M256">
        <v>8</v>
      </c>
      <c r="N256">
        <v>128</v>
      </c>
      <c r="O256">
        <v>30000000</v>
      </c>
      <c r="P256">
        <v>35</v>
      </c>
      <c r="Q256">
        <v>49.733161926269531</v>
      </c>
      <c r="R256">
        <v>43.677520751953118</v>
      </c>
    </row>
    <row r="257" spans="1:18">
      <c r="A257">
        <v>64</v>
      </c>
      <c r="B257">
        <v>64</v>
      </c>
      <c r="C257">
        <v>30000000</v>
      </c>
      <c r="D257">
        <v>17.5</v>
      </c>
      <c r="E257">
        <v>2.9661178588867192</v>
      </c>
      <c r="F257">
        <v>0</v>
      </c>
      <c r="M257">
        <v>8</v>
      </c>
      <c r="N257">
        <v>128</v>
      </c>
      <c r="O257">
        <v>100000000</v>
      </c>
      <c r="P257">
        <v>0</v>
      </c>
      <c r="Q257">
        <v>0</v>
      </c>
      <c r="R257">
        <v>0</v>
      </c>
    </row>
    <row r="258" spans="1:18">
      <c r="A258">
        <v>64</v>
      </c>
      <c r="B258">
        <v>64</v>
      </c>
      <c r="C258">
        <v>100000000</v>
      </c>
      <c r="D258">
        <v>17.5</v>
      </c>
      <c r="E258">
        <v>2.9008865356445308</v>
      </c>
      <c r="F258">
        <v>0</v>
      </c>
      <c r="M258">
        <v>8</v>
      </c>
      <c r="N258">
        <v>128</v>
      </c>
      <c r="O258">
        <v>100000000</v>
      </c>
      <c r="P258">
        <v>2.5</v>
      </c>
      <c r="Q258">
        <v>0</v>
      </c>
      <c r="R258">
        <v>0</v>
      </c>
    </row>
    <row r="259" spans="1:18">
      <c r="A259">
        <v>64</v>
      </c>
      <c r="B259">
        <v>64</v>
      </c>
      <c r="C259">
        <v>1000000000</v>
      </c>
      <c r="D259">
        <v>17.5</v>
      </c>
      <c r="E259">
        <v>2.4105072021484379</v>
      </c>
      <c r="F259">
        <v>0</v>
      </c>
      <c r="M259">
        <v>8</v>
      </c>
      <c r="N259">
        <v>128</v>
      </c>
      <c r="O259">
        <v>100000000</v>
      </c>
      <c r="P259">
        <v>5</v>
      </c>
      <c r="Q259">
        <v>0</v>
      </c>
      <c r="R259">
        <v>0</v>
      </c>
    </row>
    <row r="260" spans="1:18">
      <c r="A260">
        <v>64</v>
      </c>
      <c r="B260">
        <v>64</v>
      </c>
      <c r="C260">
        <v>10000000000</v>
      </c>
      <c r="D260">
        <v>17.5</v>
      </c>
      <c r="E260">
        <v>0</v>
      </c>
      <c r="F260">
        <v>0</v>
      </c>
      <c r="M260">
        <v>8</v>
      </c>
      <c r="N260">
        <v>128</v>
      </c>
      <c r="O260">
        <v>100000000</v>
      </c>
      <c r="P260">
        <v>7.5</v>
      </c>
      <c r="Q260">
        <v>0</v>
      </c>
      <c r="R260">
        <v>0</v>
      </c>
    </row>
    <row r="261" spans="1:18">
      <c r="A261">
        <v>64</v>
      </c>
      <c r="B261">
        <v>64</v>
      </c>
      <c r="C261">
        <v>30000000000</v>
      </c>
      <c r="D261">
        <v>17.5</v>
      </c>
      <c r="E261">
        <v>0</v>
      </c>
      <c r="F261">
        <v>0</v>
      </c>
      <c r="M261">
        <v>8</v>
      </c>
      <c r="N261">
        <v>128</v>
      </c>
      <c r="O261">
        <v>100000000</v>
      </c>
      <c r="P261">
        <v>10</v>
      </c>
      <c r="Q261">
        <v>0</v>
      </c>
      <c r="R261">
        <v>0</v>
      </c>
    </row>
    <row r="262" spans="1:18">
      <c r="A262">
        <v>64</v>
      </c>
      <c r="B262">
        <v>128</v>
      </c>
      <c r="C262">
        <v>100000000</v>
      </c>
      <c r="D262">
        <v>17.5</v>
      </c>
      <c r="E262">
        <v>3.118896484375</v>
      </c>
      <c r="F262">
        <v>0</v>
      </c>
      <c r="M262">
        <v>8</v>
      </c>
      <c r="N262">
        <v>128</v>
      </c>
      <c r="O262">
        <v>100000000</v>
      </c>
      <c r="P262">
        <v>12.5</v>
      </c>
      <c r="Q262">
        <v>0</v>
      </c>
      <c r="R262">
        <v>0</v>
      </c>
    </row>
    <row r="263" spans="1:18">
      <c r="A263">
        <v>64</v>
      </c>
      <c r="B263">
        <v>128</v>
      </c>
      <c r="C263">
        <v>1000000000</v>
      </c>
      <c r="D263">
        <v>17.5</v>
      </c>
      <c r="E263">
        <v>1.694297790527344</v>
      </c>
      <c r="F263">
        <v>0</v>
      </c>
      <c r="M263">
        <v>8</v>
      </c>
      <c r="N263">
        <v>128</v>
      </c>
      <c r="O263">
        <v>100000000</v>
      </c>
      <c r="P263">
        <v>15</v>
      </c>
      <c r="Q263">
        <v>0.2727508544921875</v>
      </c>
      <c r="R263">
        <v>0</v>
      </c>
    </row>
    <row r="264" spans="1:18">
      <c r="A264">
        <v>64</v>
      </c>
      <c r="B264">
        <v>128</v>
      </c>
      <c r="C264">
        <v>10000000000</v>
      </c>
      <c r="D264">
        <v>17.5</v>
      </c>
      <c r="E264">
        <v>0</v>
      </c>
      <c r="F264">
        <v>0</v>
      </c>
      <c r="M264">
        <v>8</v>
      </c>
      <c r="N264">
        <v>128</v>
      </c>
      <c r="O264">
        <v>100000000</v>
      </c>
      <c r="P264">
        <v>17.5</v>
      </c>
      <c r="Q264">
        <v>2.2296905517578121</v>
      </c>
      <c r="R264">
        <v>0</v>
      </c>
    </row>
    <row r="265" spans="1:18">
      <c r="A265">
        <v>64</v>
      </c>
      <c r="B265">
        <v>128</v>
      </c>
      <c r="C265">
        <v>30000000000</v>
      </c>
      <c r="D265">
        <v>17.5</v>
      </c>
      <c r="E265">
        <v>0</v>
      </c>
      <c r="F265">
        <v>0</v>
      </c>
      <c r="M265">
        <v>8</v>
      </c>
      <c r="N265">
        <v>128</v>
      </c>
      <c r="O265">
        <v>100000000</v>
      </c>
      <c r="P265">
        <v>20</v>
      </c>
      <c r="Q265">
        <v>10.968017578125</v>
      </c>
      <c r="R265">
        <v>0.14667510986328119</v>
      </c>
    </row>
    <row r="266" spans="1:18">
      <c r="A266">
        <v>64</v>
      </c>
      <c r="B266">
        <v>256</v>
      </c>
      <c r="C266">
        <v>100000000</v>
      </c>
      <c r="D266">
        <v>17.5</v>
      </c>
      <c r="E266">
        <v>3.0641555786132808</v>
      </c>
      <c r="F266">
        <v>0</v>
      </c>
      <c r="M266">
        <v>8</v>
      </c>
      <c r="N266">
        <v>128</v>
      </c>
      <c r="O266">
        <v>100000000</v>
      </c>
      <c r="P266">
        <v>22.5</v>
      </c>
      <c r="Q266">
        <v>22.301483154296879</v>
      </c>
      <c r="R266">
        <v>0.847625732421875</v>
      </c>
    </row>
    <row r="267" spans="1:18">
      <c r="A267">
        <v>64</v>
      </c>
      <c r="B267">
        <v>256</v>
      </c>
      <c r="C267">
        <v>1000000000</v>
      </c>
      <c r="D267">
        <v>17.5</v>
      </c>
      <c r="E267">
        <v>5.072784423828125</v>
      </c>
      <c r="F267">
        <v>0</v>
      </c>
      <c r="M267">
        <v>8</v>
      </c>
      <c r="N267">
        <v>128</v>
      </c>
      <c r="O267">
        <v>100000000</v>
      </c>
      <c r="P267">
        <v>25</v>
      </c>
      <c r="Q267">
        <v>35.857772827148438</v>
      </c>
      <c r="R267">
        <v>3.3529281616210942</v>
      </c>
    </row>
    <row r="268" spans="1:18">
      <c r="A268">
        <v>64</v>
      </c>
      <c r="B268">
        <v>256</v>
      </c>
      <c r="C268">
        <v>10000000000</v>
      </c>
      <c r="D268">
        <v>17.5</v>
      </c>
      <c r="E268">
        <v>0</v>
      </c>
      <c r="F268">
        <v>0</v>
      </c>
      <c r="M268">
        <v>8</v>
      </c>
      <c r="N268">
        <v>128</v>
      </c>
      <c r="O268">
        <v>100000000</v>
      </c>
      <c r="P268">
        <v>27.5</v>
      </c>
      <c r="Q268">
        <v>45.5718994140625</v>
      </c>
      <c r="R268">
        <v>6.9667816162109384</v>
      </c>
    </row>
    <row r="269" spans="1:18">
      <c r="A269">
        <v>64</v>
      </c>
      <c r="B269">
        <v>256</v>
      </c>
      <c r="C269">
        <v>30000000000</v>
      </c>
      <c r="D269">
        <v>17.5</v>
      </c>
      <c r="E269">
        <v>0</v>
      </c>
      <c r="F269">
        <v>0</v>
      </c>
      <c r="M269">
        <v>8</v>
      </c>
      <c r="N269">
        <v>128</v>
      </c>
      <c r="O269">
        <v>100000000</v>
      </c>
      <c r="P269">
        <v>30</v>
      </c>
      <c r="Q269">
        <v>47.996902465820313</v>
      </c>
      <c r="R269">
        <v>11.75594329833984</v>
      </c>
    </row>
    <row r="270" spans="1:18">
      <c r="A270">
        <v>64</v>
      </c>
      <c r="B270">
        <v>512</v>
      </c>
      <c r="C270">
        <v>100000000</v>
      </c>
      <c r="D270">
        <v>17.5</v>
      </c>
      <c r="E270">
        <v>2.7875900268554692</v>
      </c>
      <c r="F270">
        <v>0</v>
      </c>
      <c r="M270">
        <v>8</v>
      </c>
      <c r="N270">
        <v>128</v>
      </c>
      <c r="O270">
        <v>100000000</v>
      </c>
      <c r="P270">
        <v>32.5</v>
      </c>
      <c r="Q270">
        <v>50.927543640136719</v>
      </c>
      <c r="R270">
        <v>19.759750366210941</v>
      </c>
    </row>
    <row r="271" spans="1:18">
      <c r="A271">
        <v>64</v>
      </c>
      <c r="B271">
        <v>512</v>
      </c>
      <c r="C271">
        <v>1000000000</v>
      </c>
      <c r="D271">
        <v>17.5</v>
      </c>
      <c r="E271">
        <v>0.5649566650390625</v>
      </c>
      <c r="F271">
        <v>0</v>
      </c>
      <c r="M271">
        <v>8</v>
      </c>
      <c r="N271">
        <v>128</v>
      </c>
      <c r="O271">
        <v>100000000</v>
      </c>
      <c r="P271">
        <v>35</v>
      </c>
      <c r="Q271">
        <v>50.147438049316413</v>
      </c>
      <c r="R271">
        <v>29.04567718505859</v>
      </c>
    </row>
    <row r="272" spans="1:18">
      <c r="A272">
        <v>64</v>
      </c>
      <c r="B272">
        <v>512</v>
      </c>
      <c r="C272">
        <v>10000000000</v>
      </c>
      <c r="D272">
        <v>17.5</v>
      </c>
      <c r="E272">
        <v>0</v>
      </c>
      <c r="F272">
        <v>0</v>
      </c>
      <c r="M272">
        <v>8</v>
      </c>
      <c r="N272">
        <v>128</v>
      </c>
      <c r="O272">
        <v>1000000000</v>
      </c>
      <c r="P272">
        <v>0</v>
      </c>
      <c r="Q272">
        <v>0</v>
      </c>
      <c r="R272">
        <v>0</v>
      </c>
    </row>
    <row r="273" spans="1:18">
      <c r="A273">
        <v>64</v>
      </c>
      <c r="B273">
        <v>512</v>
      </c>
      <c r="C273">
        <v>30000000000</v>
      </c>
      <c r="D273">
        <v>17.5</v>
      </c>
      <c r="E273">
        <v>0</v>
      </c>
      <c r="F273">
        <v>0</v>
      </c>
      <c r="M273">
        <v>8</v>
      </c>
      <c r="N273">
        <v>128</v>
      </c>
      <c r="O273">
        <v>1000000000</v>
      </c>
      <c r="P273">
        <v>2.5</v>
      </c>
      <c r="Q273">
        <v>0</v>
      </c>
      <c r="R273">
        <v>0</v>
      </c>
    </row>
    <row r="274" spans="1:18">
      <c r="A274">
        <v>64</v>
      </c>
      <c r="B274">
        <v>1024</v>
      </c>
      <c r="C274">
        <v>1000000000</v>
      </c>
      <c r="D274">
        <v>17.5</v>
      </c>
      <c r="E274">
        <v>0.51822662353515625</v>
      </c>
      <c r="F274">
        <v>0</v>
      </c>
      <c r="M274">
        <v>8</v>
      </c>
      <c r="N274">
        <v>128</v>
      </c>
      <c r="O274">
        <v>1000000000</v>
      </c>
      <c r="P274">
        <v>5</v>
      </c>
      <c r="Q274">
        <v>0</v>
      </c>
      <c r="R274">
        <v>0</v>
      </c>
    </row>
    <row r="275" spans="1:18">
      <c r="A275">
        <v>64</v>
      </c>
      <c r="B275">
        <v>1024</v>
      </c>
      <c r="C275">
        <v>10000000000</v>
      </c>
      <c r="D275">
        <v>17.5</v>
      </c>
      <c r="E275">
        <v>1.71661376953125E-3</v>
      </c>
      <c r="F275">
        <v>0</v>
      </c>
      <c r="M275">
        <v>8</v>
      </c>
      <c r="N275">
        <v>128</v>
      </c>
      <c r="O275">
        <v>1000000000</v>
      </c>
      <c r="P275">
        <v>7.5</v>
      </c>
      <c r="Q275">
        <v>0</v>
      </c>
      <c r="R275">
        <v>0</v>
      </c>
    </row>
    <row r="276" spans="1:18">
      <c r="A276">
        <v>64</v>
      </c>
      <c r="B276">
        <v>1024</v>
      </c>
      <c r="C276">
        <v>30000000000</v>
      </c>
      <c r="D276">
        <v>17.5</v>
      </c>
      <c r="E276">
        <v>0</v>
      </c>
      <c r="F276">
        <v>0</v>
      </c>
      <c r="M276">
        <v>8</v>
      </c>
      <c r="N276">
        <v>128</v>
      </c>
      <c r="O276">
        <v>1000000000</v>
      </c>
      <c r="P276">
        <v>10</v>
      </c>
      <c r="Q276">
        <v>0</v>
      </c>
      <c r="R276">
        <v>0</v>
      </c>
    </row>
    <row r="277" spans="1:18">
      <c r="A277">
        <v>8</v>
      </c>
      <c r="B277">
        <v>32</v>
      </c>
      <c r="C277">
        <v>15000000</v>
      </c>
      <c r="D277">
        <v>15</v>
      </c>
      <c r="E277">
        <v>0.35076141357421881</v>
      </c>
      <c r="F277">
        <v>0</v>
      </c>
      <c r="M277">
        <v>8</v>
      </c>
      <c r="N277">
        <v>128</v>
      </c>
      <c r="O277">
        <v>1000000000</v>
      </c>
      <c r="P277">
        <v>12.5</v>
      </c>
      <c r="Q277">
        <v>0</v>
      </c>
      <c r="R277">
        <v>0</v>
      </c>
    </row>
    <row r="278" spans="1:18">
      <c r="A278">
        <v>8</v>
      </c>
      <c r="B278">
        <v>32</v>
      </c>
      <c r="C278">
        <v>30000000</v>
      </c>
      <c r="D278">
        <v>15</v>
      </c>
      <c r="E278">
        <v>0.19550323486328119</v>
      </c>
      <c r="F278">
        <v>0</v>
      </c>
      <c r="M278">
        <v>8</v>
      </c>
      <c r="N278">
        <v>128</v>
      </c>
      <c r="O278">
        <v>1000000000</v>
      </c>
      <c r="P278">
        <v>15</v>
      </c>
      <c r="Q278">
        <v>0.15163421630859381</v>
      </c>
      <c r="R278">
        <v>0</v>
      </c>
    </row>
    <row r="279" spans="1:18">
      <c r="A279">
        <v>8</v>
      </c>
      <c r="B279">
        <v>32</v>
      </c>
      <c r="C279">
        <v>100000000</v>
      </c>
      <c r="D279">
        <v>15</v>
      </c>
      <c r="E279">
        <v>0.11730194091796881</v>
      </c>
      <c r="F279">
        <v>0</v>
      </c>
      <c r="M279">
        <v>8</v>
      </c>
      <c r="N279">
        <v>128</v>
      </c>
      <c r="O279">
        <v>1000000000</v>
      </c>
      <c r="P279">
        <v>17.5</v>
      </c>
      <c r="Q279">
        <v>1.947021484375</v>
      </c>
      <c r="R279">
        <v>0</v>
      </c>
    </row>
    <row r="280" spans="1:18">
      <c r="A280">
        <v>8</v>
      </c>
      <c r="B280">
        <v>32</v>
      </c>
      <c r="C280">
        <v>1000000000</v>
      </c>
      <c r="D280">
        <v>15</v>
      </c>
      <c r="E280">
        <v>1.049041748046875E-2</v>
      </c>
      <c r="F280">
        <v>0</v>
      </c>
      <c r="M280">
        <v>8</v>
      </c>
      <c r="N280">
        <v>128</v>
      </c>
      <c r="O280">
        <v>1000000000</v>
      </c>
      <c r="P280">
        <v>20</v>
      </c>
      <c r="Q280">
        <v>2.909088134765625</v>
      </c>
      <c r="R280">
        <v>0</v>
      </c>
    </row>
    <row r="281" spans="1:18">
      <c r="A281">
        <v>8</v>
      </c>
      <c r="B281">
        <v>32</v>
      </c>
      <c r="C281">
        <v>10000000000</v>
      </c>
      <c r="D281">
        <v>15</v>
      </c>
      <c r="E281">
        <v>0</v>
      </c>
      <c r="F281">
        <v>0</v>
      </c>
      <c r="M281">
        <v>8</v>
      </c>
      <c r="N281">
        <v>128</v>
      </c>
      <c r="O281">
        <v>1000000000</v>
      </c>
      <c r="P281">
        <v>22.5</v>
      </c>
      <c r="Q281">
        <v>18.16043853759766</v>
      </c>
      <c r="R281">
        <v>0.2292633056640625</v>
      </c>
    </row>
    <row r="282" spans="1:18">
      <c r="A282">
        <v>8</v>
      </c>
      <c r="B282">
        <v>32</v>
      </c>
      <c r="C282">
        <v>30000000000</v>
      </c>
      <c r="D282">
        <v>15</v>
      </c>
      <c r="E282">
        <v>0</v>
      </c>
      <c r="F282">
        <v>0</v>
      </c>
      <c r="M282">
        <v>8</v>
      </c>
      <c r="N282">
        <v>128</v>
      </c>
      <c r="O282">
        <v>1000000000</v>
      </c>
      <c r="P282">
        <v>25</v>
      </c>
      <c r="Q282">
        <v>33.600234985351563</v>
      </c>
      <c r="R282">
        <v>0.99964141845703125</v>
      </c>
    </row>
    <row r="283" spans="1:18">
      <c r="A283">
        <v>8</v>
      </c>
      <c r="B283">
        <v>64</v>
      </c>
      <c r="C283">
        <v>15000000</v>
      </c>
      <c r="D283">
        <v>15</v>
      </c>
      <c r="E283">
        <v>0.366973876953125</v>
      </c>
      <c r="F283">
        <v>0</v>
      </c>
      <c r="M283">
        <v>8</v>
      </c>
      <c r="N283">
        <v>128</v>
      </c>
      <c r="O283">
        <v>1000000000</v>
      </c>
      <c r="P283">
        <v>27.5</v>
      </c>
      <c r="Q283">
        <v>43.169021606445313</v>
      </c>
      <c r="R283">
        <v>1.75933837890625</v>
      </c>
    </row>
    <row r="284" spans="1:18">
      <c r="A284">
        <v>8</v>
      </c>
      <c r="B284">
        <v>64</v>
      </c>
      <c r="C284">
        <v>30000000</v>
      </c>
      <c r="D284">
        <v>15</v>
      </c>
      <c r="E284">
        <v>0.48847198486328119</v>
      </c>
      <c r="F284">
        <v>0</v>
      </c>
      <c r="M284">
        <v>8</v>
      </c>
      <c r="N284">
        <v>128</v>
      </c>
      <c r="O284">
        <v>1000000000</v>
      </c>
      <c r="P284">
        <v>30</v>
      </c>
      <c r="Q284">
        <v>50.934410095214837</v>
      </c>
      <c r="R284">
        <v>3.3300399780273442</v>
      </c>
    </row>
    <row r="285" spans="1:18">
      <c r="A285">
        <v>8</v>
      </c>
      <c r="B285">
        <v>64</v>
      </c>
      <c r="C285">
        <v>100000000</v>
      </c>
      <c r="D285">
        <v>15</v>
      </c>
      <c r="E285">
        <v>0.168609619140625</v>
      </c>
      <c r="F285">
        <v>0</v>
      </c>
      <c r="M285">
        <v>8</v>
      </c>
      <c r="N285">
        <v>128</v>
      </c>
      <c r="O285">
        <v>1000000000</v>
      </c>
      <c r="P285">
        <v>32.5</v>
      </c>
      <c r="Q285">
        <v>49.626350402832031</v>
      </c>
      <c r="R285">
        <v>4.1120529174804688</v>
      </c>
    </row>
    <row r="286" spans="1:18">
      <c r="A286">
        <v>8</v>
      </c>
      <c r="B286">
        <v>64</v>
      </c>
      <c r="C286">
        <v>1000000000</v>
      </c>
      <c r="D286">
        <v>15</v>
      </c>
      <c r="E286">
        <v>1.9073486328125E-4</v>
      </c>
      <c r="F286">
        <v>0</v>
      </c>
      <c r="M286">
        <v>8</v>
      </c>
      <c r="N286">
        <v>128</v>
      </c>
      <c r="O286">
        <v>1000000000</v>
      </c>
      <c r="P286">
        <v>35</v>
      </c>
      <c r="Q286">
        <v>50.278854370117188</v>
      </c>
      <c r="R286">
        <v>5.3483963012695313</v>
      </c>
    </row>
    <row r="287" spans="1:18">
      <c r="A287">
        <v>8</v>
      </c>
      <c r="B287">
        <v>64</v>
      </c>
      <c r="C287">
        <v>10000000000</v>
      </c>
      <c r="D287">
        <v>15</v>
      </c>
      <c r="E287">
        <v>0.5062103271484375</v>
      </c>
      <c r="F287">
        <v>0</v>
      </c>
      <c r="M287">
        <v>8</v>
      </c>
      <c r="N287">
        <v>128</v>
      </c>
      <c r="O287">
        <v>10000000000</v>
      </c>
      <c r="P287">
        <v>0</v>
      </c>
      <c r="Q287">
        <v>0</v>
      </c>
      <c r="R287">
        <v>0</v>
      </c>
    </row>
    <row r="288" spans="1:18">
      <c r="A288">
        <v>8</v>
      </c>
      <c r="B288">
        <v>64</v>
      </c>
      <c r="C288">
        <v>30000000000</v>
      </c>
      <c r="D288">
        <v>15</v>
      </c>
      <c r="E288">
        <v>0</v>
      </c>
      <c r="F288">
        <v>0</v>
      </c>
      <c r="M288">
        <v>8</v>
      </c>
      <c r="N288">
        <v>128</v>
      </c>
      <c r="O288">
        <v>10000000000</v>
      </c>
      <c r="P288">
        <v>2.5</v>
      </c>
      <c r="Q288">
        <v>0</v>
      </c>
      <c r="R288">
        <v>0</v>
      </c>
    </row>
    <row r="289" spans="1:18">
      <c r="A289">
        <v>8</v>
      </c>
      <c r="B289">
        <v>128</v>
      </c>
      <c r="C289">
        <v>15000000</v>
      </c>
      <c r="D289">
        <v>15</v>
      </c>
      <c r="E289">
        <v>0.4711151123046875</v>
      </c>
      <c r="F289">
        <v>0</v>
      </c>
      <c r="M289">
        <v>8</v>
      </c>
      <c r="N289">
        <v>128</v>
      </c>
      <c r="O289">
        <v>10000000000</v>
      </c>
      <c r="P289">
        <v>5</v>
      </c>
      <c r="Q289">
        <v>0</v>
      </c>
      <c r="R289">
        <v>0</v>
      </c>
    </row>
    <row r="290" spans="1:18">
      <c r="A290">
        <v>8</v>
      </c>
      <c r="B290">
        <v>128</v>
      </c>
      <c r="C290">
        <v>30000000</v>
      </c>
      <c r="D290">
        <v>15</v>
      </c>
      <c r="E290">
        <v>0.31490325927734381</v>
      </c>
      <c r="F290">
        <v>0</v>
      </c>
      <c r="M290">
        <v>8</v>
      </c>
      <c r="N290">
        <v>128</v>
      </c>
      <c r="O290">
        <v>10000000000</v>
      </c>
      <c r="P290">
        <v>7.5</v>
      </c>
      <c r="Q290">
        <v>0</v>
      </c>
      <c r="R290">
        <v>0</v>
      </c>
    </row>
    <row r="291" spans="1:18">
      <c r="A291">
        <v>8</v>
      </c>
      <c r="B291">
        <v>128</v>
      </c>
      <c r="C291">
        <v>100000000</v>
      </c>
      <c r="D291">
        <v>15</v>
      </c>
      <c r="E291">
        <v>0.2727508544921875</v>
      </c>
      <c r="F291">
        <v>0</v>
      </c>
      <c r="M291">
        <v>8</v>
      </c>
      <c r="N291">
        <v>128</v>
      </c>
      <c r="O291">
        <v>10000000000</v>
      </c>
      <c r="P291">
        <v>10</v>
      </c>
      <c r="Q291">
        <v>0</v>
      </c>
      <c r="R291">
        <v>0</v>
      </c>
    </row>
    <row r="292" spans="1:18">
      <c r="A292">
        <v>8</v>
      </c>
      <c r="B292">
        <v>128</v>
      </c>
      <c r="C292">
        <v>1000000000</v>
      </c>
      <c r="D292">
        <v>15</v>
      </c>
      <c r="E292">
        <v>0.15163421630859381</v>
      </c>
      <c r="F292">
        <v>0</v>
      </c>
      <c r="M292">
        <v>8</v>
      </c>
      <c r="N292">
        <v>128</v>
      </c>
      <c r="O292">
        <v>10000000000</v>
      </c>
      <c r="P292">
        <v>12.5</v>
      </c>
      <c r="Q292">
        <v>0</v>
      </c>
      <c r="R292">
        <v>0</v>
      </c>
    </row>
    <row r="293" spans="1:18">
      <c r="A293">
        <v>8</v>
      </c>
      <c r="B293">
        <v>128</v>
      </c>
      <c r="C293">
        <v>10000000000</v>
      </c>
      <c r="D293">
        <v>15</v>
      </c>
      <c r="E293">
        <v>0</v>
      </c>
      <c r="F293">
        <v>0</v>
      </c>
      <c r="M293">
        <v>8</v>
      </c>
      <c r="N293">
        <v>128</v>
      </c>
      <c r="O293">
        <v>10000000000</v>
      </c>
      <c r="P293">
        <v>15</v>
      </c>
      <c r="Q293">
        <v>0</v>
      </c>
      <c r="R293">
        <v>0</v>
      </c>
    </row>
    <row r="294" spans="1:18">
      <c r="A294">
        <v>8</v>
      </c>
      <c r="B294">
        <v>128</v>
      </c>
      <c r="C294">
        <v>30000000000</v>
      </c>
      <c r="D294">
        <v>15</v>
      </c>
      <c r="E294">
        <v>0</v>
      </c>
      <c r="F294">
        <v>0</v>
      </c>
      <c r="M294">
        <v>8</v>
      </c>
      <c r="N294">
        <v>128</v>
      </c>
      <c r="O294">
        <v>10000000000</v>
      </c>
      <c r="P294">
        <v>17.5</v>
      </c>
      <c r="Q294">
        <v>0</v>
      </c>
      <c r="R294">
        <v>0</v>
      </c>
    </row>
    <row r="295" spans="1:18">
      <c r="A295">
        <v>8</v>
      </c>
      <c r="B295">
        <v>256</v>
      </c>
      <c r="C295">
        <v>30000000</v>
      </c>
      <c r="D295">
        <v>15</v>
      </c>
      <c r="E295">
        <v>0.5092620849609375</v>
      </c>
      <c r="F295">
        <v>0</v>
      </c>
      <c r="M295">
        <v>8</v>
      </c>
      <c r="N295">
        <v>128</v>
      </c>
      <c r="O295">
        <v>10000000000</v>
      </c>
      <c r="P295">
        <v>20</v>
      </c>
      <c r="Q295">
        <v>0</v>
      </c>
      <c r="R295">
        <v>0</v>
      </c>
    </row>
    <row r="296" spans="1:18">
      <c r="A296">
        <v>8</v>
      </c>
      <c r="B296">
        <v>256</v>
      </c>
      <c r="C296">
        <v>100000000</v>
      </c>
      <c r="D296">
        <v>15</v>
      </c>
      <c r="E296">
        <v>0.25539398193359381</v>
      </c>
      <c r="F296">
        <v>0</v>
      </c>
      <c r="M296">
        <v>8</v>
      </c>
      <c r="N296">
        <v>128</v>
      </c>
      <c r="O296">
        <v>10000000000</v>
      </c>
      <c r="P296">
        <v>22.5</v>
      </c>
      <c r="Q296">
        <v>5.6550979614257813</v>
      </c>
      <c r="R296">
        <v>0</v>
      </c>
    </row>
    <row r="297" spans="1:18">
      <c r="A297">
        <v>8</v>
      </c>
      <c r="B297">
        <v>256</v>
      </c>
      <c r="C297">
        <v>1000000000</v>
      </c>
      <c r="D297">
        <v>15</v>
      </c>
      <c r="E297">
        <v>0.50411224365234375</v>
      </c>
      <c r="F297">
        <v>0</v>
      </c>
      <c r="M297">
        <v>8</v>
      </c>
      <c r="N297">
        <v>128</v>
      </c>
      <c r="O297">
        <v>10000000000</v>
      </c>
      <c r="P297">
        <v>25</v>
      </c>
      <c r="Q297">
        <v>38.315200805664063</v>
      </c>
      <c r="R297">
        <v>0.33740997314453119</v>
      </c>
    </row>
    <row r="298" spans="1:18">
      <c r="A298">
        <v>8</v>
      </c>
      <c r="B298">
        <v>256</v>
      </c>
      <c r="C298">
        <v>10000000000</v>
      </c>
      <c r="D298">
        <v>15</v>
      </c>
      <c r="E298">
        <v>0</v>
      </c>
      <c r="F298">
        <v>0</v>
      </c>
      <c r="M298">
        <v>8</v>
      </c>
      <c r="N298">
        <v>128</v>
      </c>
      <c r="O298">
        <v>10000000000</v>
      </c>
      <c r="P298">
        <v>27.5</v>
      </c>
      <c r="Q298">
        <v>25.60062408447266</v>
      </c>
      <c r="R298">
        <v>3.01361083984375E-2</v>
      </c>
    </row>
    <row r="299" spans="1:18">
      <c r="A299">
        <v>8</v>
      </c>
      <c r="B299">
        <v>256</v>
      </c>
      <c r="C299">
        <v>30000000000</v>
      </c>
      <c r="D299">
        <v>15</v>
      </c>
      <c r="E299">
        <v>0</v>
      </c>
      <c r="F299">
        <v>0</v>
      </c>
      <c r="M299">
        <v>8</v>
      </c>
      <c r="N299">
        <v>128</v>
      </c>
      <c r="O299">
        <v>10000000000</v>
      </c>
      <c r="P299">
        <v>30</v>
      </c>
      <c r="Q299">
        <v>44.772720336914063</v>
      </c>
      <c r="R299">
        <v>0.6572723388671875</v>
      </c>
    </row>
    <row r="300" spans="1:18">
      <c r="A300">
        <v>8</v>
      </c>
      <c r="B300">
        <v>512</v>
      </c>
      <c r="C300">
        <v>100000000</v>
      </c>
      <c r="D300">
        <v>15</v>
      </c>
      <c r="E300">
        <v>0.59375762939453125</v>
      </c>
      <c r="F300">
        <v>0</v>
      </c>
      <c r="M300">
        <v>8</v>
      </c>
      <c r="N300">
        <v>128</v>
      </c>
      <c r="O300">
        <v>10000000000</v>
      </c>
      <c r="P300">
        <v>32.5</v>
      </c>
      <c r="Q300">
        <v>45.557594299316413</v>
      </c>
      <c r="R300">
        <v>0.68225860595703125</v>
      </c>
    </row>
    <row r="301" spans="1:18">
      <c r="A301">
        <v>8</v>
      </c>
      <c r="B301">
        <v>512</v>
      </c>
      <c r="C301">
        <v>1000000000</v>
      </c>
      <c r="D301">
        <v>15</v>
      </c>
      <c r="E301">
        <v>1.0395050048828121</v>
      </c>
      <c r="F301">
        <v>0</v>
      </c>
      <c r="M301">
        <v>8</v>
      </c>
      <c r="N301">
        <v>128</v>
      </c>
      <c r="O301">
        <v>10000000000</v>
      </c>
      <c r="P301">
        <v>35</v>
      </c>
      <c r="Q301">
        <v>49.347877502441413</v>
      </c>
      <c r="R301">
        <v>1.194953918457031</v>
      </c>
    </row>
    <row r="302" spans="1:18">
      <c r="A302">
        <v>8</v>
      </c>
      <c r="B302">
        <v>512</v>
      </c>
      <c r="C302">
        <v>10000000000</v>
      </c>
      <c r="D302">
        <v>15</v>
      </c>
      <c r="E302">
        <v>0</v>
      </c>
      <c r="F302">
        <v>0</v>
      </c>
      <c r="M302">
        <v>8</v>
      </c>
      <c r="N302">
        <v>128</v>
      </c>
      <c r="O302">
        <v>30000000000</v>
      </c>
      <c r="P302">
        <v>0</v>
      </c>
      <c r="Q302">
        <v>0</v>
      </c>
      <c r="R302">
        <v>0</v>
      </c>
    </row>
    <row r="303" spans="1:18">
      <c r="A303">
        <v>8</v>
      </c>
      <c r="B303">
        <v>512</v>
      </c>
      <c r="C303">
        <v>30000000000</v>
      </c>
      <c r="D303">
        <v>15</v>
      </c>
      <c r="E303">
        <v>0</v>
      </c>
      <c r="F303">
        <v>0</v>
      </c>
      <c r="M303">
        <v>8</v>
      </c>
      <c r="N303">
        <v>128</v>
      </c>
      <c r="O303">
        <v>30000000000</v>
      </c>
      <c r="P303">
        <v>2.5</v>
      </c>
      <c r="Q303">
        <v>0</v>
      </c>
      <c r="R303">
        <v>0</v>
      </c>
    </row>
    <row r="304" spans="1:18">
      <c r="A304">
        <v>8</v>
      </c>
      <c r="B304">
        <v>1024</v>
      </c>
      <c r="C304">
        <v>100000000</v>
      </c>
      <c r="D304">
        <v>15</v>
      </c>
      <c r="E304">
        <v>0.20847320556640619</v>
      </c>
      <c r="F304">
        <v>0</v>
      </c>
      <c r="M304">
        <v>8</v>
      </c>
      <c r="N304">
        <v>128</v>
      </c>
      <c r="O304">
        <v>30000000000</v>
      </c>
      <c r="P304">
        <v>5</v>
      </c>
      <c r="Q304">
        <v>0</v>
      </c>
      <c r="R304">
        <v>0</v>
      </c>
    </row>
    <row r="305" spans="1:18">
      <c r="A305">
        <v>8</v>
      </c>
      <c r="B305">
        <v>1024</v>
      </c>
      <c r="C305">
        <v>1000000000</v>
      </c>
      <c r="D305">
        <v>15</v>
      </c>
      <c r="E305">
        <v>3.643035888671875E-2</v>
      </c>
      <c r="F305">
        <v>0</v>
      </c>
      <c r="M305">
        <v>8</v>
      </c>
      <c r="N305">
        <v>128</v>
      </c>
      <c r="O305">
        <v>30000000000</v>
      </c>
      <c r="P305">
        <v>7.5</v>
      </c>
      <c r="Q305">
        <v>0</v>
      </c>
      <c r="R305">
        <v>0</v>
      </c>
    </row>
    <row r="306" spans="1:18">
      <c r="A306">
        <v>8</v>
      </c>
      <c r="B306">
        <v>1024</v>
      </c>
      <c r="C306">
        <v>10000000000</v>
      </c>
      <c r="D306">
        <v>15</v>
      </c>
      <c r="E306">
        <v>0</v>
      </c>
      <c r="F306">
        <v>0</v>
      </c>
      <c r="M306">
        <v>8</v>
      </c>
      <c r="N306">
        <v>128</v>
      </c>
      <c r="O306">
        <v>30000000000</v>
      </c>
      <c r="P306">
        <v>10</v>
      </c>
      <c r="Q306">
        <v>0</v>
      </c>
      <c r="R306">
        <v>0</v>
      </c>
    </row>
    <row r="307" spans="1:18">
      <c r="A307">
        <v>8</v>
      </c>
      <c r="B307">
        <v>1024</v>
      </c>
      <c r="C307">
        <v>30000000000</v>
      </c>
      <c r="D307">
        <v>15</v>
      </c>
      <c r="E307">
        <v>0</v>
      </c>
      <c r="F307">
        <v>0</v>
      </c>
      <c r="M307">
        <v>8</v>
      </c>
      <c r="N307">
        <v>128</v>
      </c>
      <c r="O307">
        <v>30000000000</v>
      </c>
      <c r="P307">
        <v>12.5</v>
      </c>
      <c r="Q307">
        <v>0</v>
      </c>
      <c r="R307">
        <v>0</v>
      </c>
    </row>
    <row r="308" spans="1:18">
      <c r="A308">
        <v>16</v>
      </c>
      <c r="B308">
        <v>32</v>
      </c>
      <c r="C308">
        <v>15000000</v>
      </c>
      <c r="D308">
        <v>15</v>
      </c>
      <c r="E308">
        <v>0.3337860107421875</v>
      </c>
      <c r="F308">
        <v>0</v>
      </c>
      <c r="M308">
        <v>8</v>
      </c>
      <c r="N308">
        <v>128</v>
      </c>
      <c r="O308">
        <v>30000000000</v>
      </c>
      <c r="P308">
        <v>15</v>
      </c>
      <c r="Q308">
        <v>0</v>
      </c>
      <c r="R308">
        <v>0</v>
      </c>
    </row>
    <row r="309" spans="1:18">
      <c r="A309">
        <v>16</v>
      </c>
      <c r="B309">
        <v>32</v>
      </c>
      <c r="C309">
        <v>30000000</v>
      </c>
      <c r="D309">
        <v>15</v>
      </c>
      <c r="E309">
        <v>0.4482269287109375</v>
      </c>
      <c r="F309">
        <v>0</v>
      </c>
      <c r="M309">
        <v>8</v>
      </c>
      <c r="N309">
        <v>128</v>
      </c>
      <c r="O309">
        <v>30000000000</v>
      </c>
      <c r="P309">
        <v>17.5</v>
      </c>
      <c r="Q309">
        <v>0</v>
      </c>
      <c r="R309">
        <v>0</v>
      </c>
    </row>
    <row r="310" spans="1:18">
      <c r="A310">
        <v>16</v>
      </c>
      <c r="B310">
        <v>32</v>
      </c>
      <c r="C310">
        <v>100000000</v>
      </c>
      <c r="D310">
        <v>15</v>
      </c>
      <c r="E310">
        <v>0.301361083984375</v>
      </c>
      <c r="F310">
        <v>0</v>
      </c>
      <c r="M310">
        <v>8</v>
      </c>
      <c r="N310">
        <v>128</v>
      </c>
      <c r="O310">
        <v>30000000000</v>
      </c>
      <c r="P310">
        <v>20</v>
      </c>
      <c r="Q310">
        <v>0</v>
      </c>
      <c r="R310">
        <v>0</v>
      </c>
    </row>
    <row r="311" spans="1:18">
      <c r="A311">
        <v>16</v>
      </c>
      <c r="B311">
        <v>32</v>
      </c>
      <c r="C311">
        <v>1000000000</v>
      </c>
      <c r="D311">
        <v>15</v>
      </c>
      <c r="E311">
        <v>0</v>
      </c>
      <c r="F311">
        <v>0</v>
      </c>
      <c r="M311">
        <v>8</v>
      </c>
      <c r="N311">
        <v>128</v>
      </c>
      <c r="O311">
        <v>30000000000</v>
      </c>
      <c r="P311">
        <v>22.5</v>
      </c>
      <c r="Q311">
        <v>3.5488128662109379</v>
      </c>
      <c r="R311">
        <v>0</v>
      </c>
    </row>
    <row r="312" spans="1:18">
      <c r="A312">
        <v>16</v>
      </c>
      <c r="B312">
        <v>32</v>
      </c>
      <c r="C312">
        <v>10000000000</v>
      </c>
      <c r="D312">
        <v>15</v>
      </c>
      <c r="E312">
        <v>0</v>
      </c>
      <c r="F312">
        <v>0</v>
      </c>
      <c r="M312">
        <v>8</v>
      </c>
      <c r="N312">
        <v>128</v>
      </c>
      <c r="O312">
        <v>30000000000</v>
      </c>
      <c r="P312">
        <v>25</v>
      </c>
      <c r="Q312">
        <v>12.048530578613279</v>
      </c>
      <c r="R312">
        <v>0</v>
      </c>
    </row>
    <row r="313" spans="1:18">
      <c r="A313">
        <v>16</v>
      </c>
      <c r="B313">
        <v>32</v>
      </c>
      <c r="C313">
        <v>30000000000</v>
      </c>
      <c r="D313">
        <v>15</v>
      </c>
      <c r="E313">
        <v>0</v>
      </c>
      <c r="F313">
        <v>0</v>
      </c>
      <c r="M313">
        <v>8</v>
      </c>
      <c r="N313">
        <v>128</v>
      </c>
      <c r="O313">
        <v>30000000000</v>
      </c>
      <c r="P313">
        <v>27.5</v>
      </c>
      <c r="Q313">
        <v>16.837882995605469</v>
      </c>
      <c r="R313">
        <v>0</v>
      </c>
    </row>
    <row r="314" spans="1:18">
      <c r="A314">
        <v>16</v>
      </c>
      <c r="B314">
        <v>64</v>
      </c>
      <c r="C314">
        <v>15000000</v>
      </c>
      <c r="D314">
        <v>15</v>
      </c>
      <c r="E314">
        <v>0.27370452880859381</v>
      </c>
      <c r="F314">
        <v>0</v>
      </c>
      <c r="M314">
        <v>8</v>
      </c>
      <c r="N314">
        <v>128</v>
      </c>
      <c r="O314">
        <v>30000000000</v>
      </c>
      <c r="P314">
        <v>30</v>
      </c>
      <c r="Q314">
        <v>7.0123672485351563</v>
      </c>
      <c r="R314">
        <v>0</v>
      </c>
    </row>
    <row r="315" spans="1:18">
      <c r="A315">
        <v>16</v>
      </c>
      <c r="B315">
        <v>64</v>
      </c>
      <c r="C315">
        <v>30000000</v>
      </c>
      <c r="D315">
        <v>15</v>
      </c>
      <c r="E315">
        <v>0.52471160888671875</v>
      </c>
      <c r="F315">
        <v>0</v>
      </c>
      <c r="M315">
        <v>8</v>
      </c>
      <c r="N315">
        <v>128</v>
      </c>
      <c r="O315">
        <v>30000000000</v>
      </c>
      <c r="P315">
        <v>32.5</v>
      </c>
      <c r="Q315">
        <v>32.7728271484375</v>
      </c>
      <c r="R315">
        <v>0.14190673828125</v>
      </c>
    </row>
    <row r="316" spans="1:18">
      <c r="A316">
        <v>16</v>
      </c>
      <c r="B316">
        <v>64</v>
      </c>
      <c r="C316">
        <v>100000000</v>
      </c>
      <c r="D316">
        <v>15</v>
      </c>
      <c r="E316">
        <v>0.229644775390625</v>
      </c>
      <c r="F316">
        <v>0</v>
      </c>
      <c r="M316">
        <v>8</v>
      </c>
      <c r="N316">
        <v>128</v>
      </c>
      <c r="O316">
        <v>30000000000</v>
      </c>
      <c r="P316">
        <v>35</v>
      </c>
      <c r="Q316">
        <v>51.51824951171875</v>
      </c>
      <c r="R316">
        <v>0.6114959716796875</v>
      </c>
    </row>
    <row r="317" spans="1:18">
      <c r="A317">
        <v>16</v>
      </c>
      <c r="B317">
        <v>64</v>
      </c>
      <c r="C317">
        <v>1000000000</v>
      </c>
      <c r="D317">
        <v>15</v>
      </c>
      <c r="E317">
        <v>7.82012939453125E-3</v>
      </c>
      <c r="F317">
        <v>0</v>
      </c>
      <c r="M317">
        <v>8</v>
      </c>
      <c r="N317">
        <v>256</v>
      </c>
      <c r="O317">
        <v>1000000</v>
      </c>
      <c r="P317">
        <v>0</v>
      </c>
      <c r="Q317">
        <v>0</v>
      </c>
      <c r="R317">
        <v>0</v>
      </c>
    </row>
    <row r="318" spans="1:18">
      <c r="A318">
        <v>16</v>
      </c>
      <c r="B318">
        <v>64</v>
      </c>
      <c r="C318">
        <v>10000000000</v>
      </c>
      <c r="D318">
        <v>15</v>
      </c>
      <c r="E318">
        <v>0</v>
      </c>
      <c r="F318">
        <v>0</v>
      </c>
      <c r="M318">
        <v>8</v>
      </c>
      <c r="N318">
        <v>256</v>
      </c>
      <c r="O318">
        <v>1000000</v>
      </c>
      <c r="P318">
        <v>2.5</v>
      </c>
      <c r="Q318">
        <v>0</v>
      </c>
      <c r="R318">
        <v>0</v>
      </c>
    </row>
    <row r="319" spans="1:18">
      <c r="A319">
        <v>16</v>
      </c>
      <c r="B319">
        <v>64</v>
      </c>
      <c r="C319">
        <v>30000000000</v>
      </c>
      <c r="D319">
        <v>15</v>
      </c>
      <c r="E319">
        <v>0</v>
      </c>
      <c r="F319">
        <v>0</v>
      </c>
      <c r="M319">
        <v>8</v>
      </c>
      <c r="N319">
        <v>256</v>
      </c>
      <c r="O319">
        <v>1000000</v>
      </c>
      <c r="P319">
        <v>5</v>
      </c>
      <c r="Q319">
        <v>0</v>
      </c>
      <c r="R319">
        <v>0</v>
      </c>
    </row>
    <row r="320" spans="1:18">
      <c r="A320">
        <v>16</v>
      </c>
      <c r="B320">
        <v>128</v>
      </c>
      <c r="C320">
        <v>15000000</v>
      </c>
      <c r="D320">
        <v>15</v>
      </c>
      <c r="E320">
        <v>0.4245758056640625</v>
      </c>
      <c r="F320">
        <v>0</v>
      </c>
      <c r="M320">
        <v>8</v>
      </c>
      <c r="N320">
        <v>256</v>
      </c>
      <c r="O320">
        <v>1000000</v>
      </c>
      <c r="P320">
        <v>7.5</v>
      </c>
      <c r="Q320">
        <v>0</v>
      </c>
      <c r="R320">
        <v>0</v>
      </c>
    </row>
    <row r="321" spans="1:18">
      <c r="A321">
        <v>16</v>
      </c>
      <c r="B321">
        <v>128</v>
      </c>
      <c r="C321">
        <v>30000000</v>
      </c>
      <c r="D321">
        <v>15</v>
      </c>
      <c r="E321">
        <v>0.5001068115234375</v>
      </c>
      <c r="F321">
        <v>0</v>
      </c>
      <c r="M321">
        <v>8</v>
      </c>
      <c r="N321">
        <v>256</v>
      </c>
      <c r="O321">
        <v>1000000</v>
      </c>
      <c r="P321">
        <v>10</v>
      </c>
      <c r="Q321">
        <v>0</v>
      </c>
      <c r="R321">
        <v>7.62939453125E-4</v>
      </c>
    </row>
    <row r="322" spans="1:18">
      <c r="A322">
        <v>16</v>
      </c>
      <c r="B322">
        <v>128</v>
      </c>
      <c r="C322">
        <v>100000000</v>
      </c>
      <c r="D322">
        <v>15</v>
      </c>
      <c r="E322">
        <v>0.23517608642578119</v>
      </c>
      <c r="F322">
        <v>0</v>
      </c>
      <c r="M322">
        <v>8</v>
      </c>
      <c r="N322">
        <v>256</v>
      </c>
      <c r="O322">
        <v>1000000</v>
      </c>
      <c r="P322">
        <v>12.5</v>
      </c>
      <c r="Q322">
        <v>1.373291015625E-2</v>
      </c>
      <c r="R322">
        <v>0.136566162109375</v>
      </c>
    </row>
    <row r="323" spans="1:18">
      <c r="A323">
        <v>16</v>
      </c>
      <c r="B323">
        <v>128</v>
      </c>
      <c r="C323">
        <v>1000000000</v>
      </c>
      <c r="D323">
        <v>15</v>
      </c>
      <c r="E323">
        <v>9.80377197265625E-2</v>
      </c>
      <c r="F323">
        <v>0</v>
      </c>
      <c r="M323">
        <v>8</v>
      </c>
      <c r="N323">
        <v>256</v>
      </c>
      <c r="O323">
        <v>1000000</v>
      </c>
      <c r="P323">
        <v>15</v>
      </c>
      <c r="Q323">
        <v>0.33321380615234381</v>
      </c>
      <c r="R323">
        <v>1.5766143798828121</v>
      </c>
    </row>
    <row r="324" spans="1:18">
      <c r="A324">
        <v>16</v>
      </c>
      <c r="B324">
        <v>128</v>
      </c>
      <c r="C324">
        <v>10000000000</v>
      </c>
      <c r="D324">
        <v>15</v>
      </c>
      <c r="E324">
        <v>0</v>
      </c>
      <c r="F324">
        <v>0</v>
      </c>
      <c r="M324">
        <v>8</v>
      </c>
      <c r="N324">
        <v>256</v>
      </c>
      <c r="O324">
        <v>1000000</v>
      </c>
      <c r="P324">
        <v>17.5</v>
      </c>
      <c r="Q324">
        <v>2.89764404296875</v>
      </c>
      <c r="R324">
        <v>6.6465377807617188</v>
      </c>
    </row>
    <row r="325" spans="1:18">
      <c r="A325">
        <v>16</v>
      </c>
      <c r="B325">
        <v>128</v>
      </c>
      <c r="C325">
        <v>30000000000</v>
      </c>
      <c r="D325">
        <v>15</v>
      </c>
      <c r="E325">
        <v>0</v>
      </c>
      <c r="F325">
        <v>0</v>
      </c>
      <c r="M325">
        <v>8</v>
      </c>
      <c r="N325">
        <v>256</v>
      </c>
      <c r="O325">
        <v>1000000</v>
      </c>
      <c r="P325">
        <v>20</v>
      </c>
      <c r="Q325">
        <v>9.9412918090820313</v>
      </c>
      <c r="R325">
        <v>16.84665679931641</v>
      </c>
    </row>
    <row r="326" spans="1:18">
      <c r="A326">
        <v>16</v>
      </c>
      <c r="B326">
        <v>256</v>
      </c>
      <c r="C326">
        <v>30000000</v>
      </c>
      <c r="D326">
        <v>15</v>
      </c>
      <c r="E326">
        <v>0.33206939697265619</v>
      </c>
      <c r="F326">
        <v>0</v>
      </c>
      <c r="M326">
        <v>8</v>
      </c>
      <c r="N326">
        <v>256</v>
      </c>
      <c r="O326">
        <v>1000000</v>
      </c>
      <c r="P326">
        <v>22.5</v>
      </c>
      <c r="Q326">
        <v>21.924018859863281</v>
      </c>
      <c r="R326">
        <v>28.43170166015625</v>
      </c>
    </row>
    <row r="327" spans="1:18">
      <c r="A327">
        <v>16</v>
      </c>
      <c r="B327">
        <v>256</v>
      </c>
      <c r="C327">
        <v>100000000</v>
      </c>
      <c r="D327">
        <v>15</v>
      </c>
      <c r="E327">
        <v>0.52318572998046875</v>
      </c>
      <c r="F327">
        <v>0</v>
      </c>
      <c r="M327">
        <v>8</v>
      </c>
      <c r="N327">
        <v>256</v>
      </c>
      <c r="O327">
        <v>1000000</v>
      </c>
      <c r="P327">
        <v>25</v>
      </c>
      <c r="Q327">
        <v>34.993743896484382</v>
      </c>
      <c r="R327">
        <v>38.714599609375</v>
      </c>
    </row>
    <row r="328" spans="1:18">
      <c r="A328">
        <v>16</v>
      </c>
      <c r="B328">
        <v>256</v>
      </c>
      <c r="C328">
        <v>1000000000</v>
      </c>
      <c r="D328">
        <v>15</v>
      </c>
      <c r="E328">
        <v>2.8228759765625E-2</v>
      </c>
      <c r="F328">
        <v>0</v>
      </c>
      <c r="M328">
        <v>8</v>
      </c>
      <c r="N328">
        <v>256</v>
      </c>
      <c r="O328">
        <v>1000000</v>
      </c>
      <c r="P328">
        <v>27.5</v>
      </c>
      <c r="Q328">
        <v>45.144271850585938</v>
      </c>
      <c r="R328">
        <v>46.059608459472663</v>
      </c>
    </row>
    <row r="329" spans="1:18">
      <c r="A329">
        <v>16</v>
      </c>
      <c r="B329">
        <v>256</v>
      </c>
      <c r="C329">
        <v>10000000000</v>
      </c>
      <c r="D329">
        <v>15</v>
      </c>
      <c r="E329">
        <v>0</v>
      </c>
      <c r="F329">
        <v>0</v>
      </c>
      <c r="M329">
        <v>8</v>
      </c>
      <c r="N329">
        <v>256</v>
      </c>
      <c r="O329">
        <v>1000000</v>
      </c>
      <c r="P329">
        <v>30</v>
      </c>
      <c r="Q329">
        <v>49.545669555664063</v>
      </c>
      <c r="R329">
        <v>49.400901794433587</v>
      </c>
    </row>
    <row r="330" spans="1:18">
      <c r="A330">
        <v>16</v>
      </c>
      <c r="B330">
        <v>256</v>
      </c>
      <c r="C330">
        <v>30000000000</v>
      </c>
      <c r="D330">
        <v>15</v>
      </c>
      <c r="E330">
        <v>0</v>
      </c>
      <c r="F330">
        <v>0</v>
      </c>
      <c r="M330">
        <v>8</v>
      </c>
      <c r="N330">
        <v>256</v>
      </c>
      <c r="O330">
        <v>1000000</v>
      </c>
      <c r="P330">
        <v>32.5</v>
      </c>
      <c r="Q330">
        <v>50.067901611328118</v>
      </c>
      <c r="R330">
        <v>50.005340576171882</v>
      </c>
    </row>
    <row r="331" spans="1:18">
      <c r="A331">
        <v>16</v>
      </c>
      <c r="B331">
        <v>512</v>
      </c>
      <c r="C331">
        <v>100000000</v>
      </c>
      <c r="D331">
        <v>15</v>
      </c>
      <c r="E331">
        <v>0.27942657470703119</v>
      </c>
      <c r="F331">
        <v>0</v>
      </c>
      <c r="M331">
        <v>8</v>
      </c>
      <c r="N331">
        <v>256</v>
      </c>
      <c r="O331">
        <v>1000000</v>
      </c>
      <c r="P331">
        <v>35</v>
      </c>
      <c r="Q331">
        <v>50.040626525878913</v>
      </c>
      <c r="R331">
        <v>49.927520751953118</v>
      </c>
    </row>
    <row r="332" spans="1:18">
      <c r="A332">
        <v>16</v>
      </c>
      <c r="B332">
        <v>512</v>
      </c>
      <c r="C332">
        <v>1000000000</v>
      </c>
      <c r="D332">
        <v>15</v>
      </c>
      <c r="E332">
        <v>2.1314620971679692</v>
      </c>
      <c r="F332">
        <v>0</v>
      </c>
      <c r="M332">
        <v>8</v>
      </c>
      <c r="N332">
        <v>256</v>
      </c>
      <c r="O332">
        <v>15000000</v>
      </c>
      <c r="P332">
        <v>0</v>
      </c>
      <c r="Q332">
        <v>0</v>
      </c>
      <c r="R332">
        <v>0</v>
      </c>
    </row>
    <row r="333" spans="1:18">
      <c r="A333">
        <v>16</v>
      </c>
      <c r="B333">
        <v>512</v>
      </c>
      <c r="C333">
        <v>10000000000</v>
      </c>
      <c r="D333">
        <v>15</v>
      </c>
      <c r="E333">
        <v>0</v>
      </c>
      <c r="F333">
        <v>0</v>
      </c>
      <c r="M333">
        <v>8</v>
      </c>
      <c r="N333">
        <v>256</v>
      </c>
      <c r="O333">
        <v>15000000</v>
      </c>
      <c r="P333">
        <v>2.5</v>
      </c>
      <c r="Q333">
        <v>0</v>
      </c>
      <c r="R333">
        <v>0</v>
      </c>
    </row>
    <row r="334" spans="1:18">
      <c r="A334">
        <v>16</v>
      </c>
      <c r="B334">
        <v>512</v>
      </c>
      <c r="C334">
        <v>30000000000</v>
      </c>
      <c r="D334">
        <v>15</v>
      </c>
      <c r="E334">
        <v>0</v>
      </c>
      <c r="F334">
        <v>0</v>
      </c>
      <c r="M334">
        <v>8</v>
      </c>
      <c r="N334">
        <v>256</v>
      </c>
      <c r="O334">
        <v>15000000</v>
      </c>
      <c r="P334">
        <v>5</v>
      </c>
      <c r="Q334">
        <v>0</v>
      </c>
      <c r="R334">
        <v>0</v>
      </c>
    </row>
    <row r="335" spans="1:18">
      <c r="A335">
        <v>16</v>
      </c>
      <c r="B335">
        <v>1024</v>
      </c>
      <c r="C335">
        <v>100000000</v>
      </c>
      <c r="D335">
        <v>15</v>
      </c>
      <c r="E335">
        <v>0.36754608154296881</v>
      </c>
      <c r="F335">
        <v>0</v>
      </c>
      <c r="M335">
        <v>8</v>
      </c>
      <c r="N335">
        <v>256</v>
      </c>
      <c r="O335">
        <v>15000000</v>
      </c>
      <c r="P335">
        <v>7.5</v>
      </c>
      <c r="Q335">
        <v>0</v>
      </c>
      <c r="R335">
        <v>0</v>
      </c>
    </row>
    <row r="336" spans="1:18">
      <c r="A336">
        <v>16</v>
      </c>
      <c r="B336">
        <v>1024</v>
      </c>
      <c r="C336">
        <v>1000000000</v>
      </c>
      <c r="D336">
        <v>15</v>
      </c>
      <c r="E336">
        <v>0.42171478271484381</v>
      </c>
      <c r="F336">
        <v>0</v>
      </c>
      <c r="M336">
        <v>8</v>
      </c>
      <c r="N336">
        <v>256</v>
      </c>
      <c r="O336">
        <v>15000000</v>
      </c>
      <c r="P336">
        <v>10</v>
      </c>
      <c r="Q336">
        <v>0</v>
      </c>
      <c r="R336">
        <v>0</v>
      </c>
    </row>
    <row r="337" spans="1:18">
      <c r="A337">
        <v>16</v>
      </c>
      <c r="B337">
        <v>1024</v>
      </c>
      <c r="C337">
        <v>10000000000</v>
      </c>
      <c r="D337">
        <v>15</v>
      </c>
      <c r="E337">
        <v>0</v>
      </c>
      <c r="F337">
        <v>0</v>
      </c>
      <c r="M337">
        <v>8</v>
      </c>
      <c r="N337">
        <v>256</v>
      </c>
      <c r="O337">
        <v>15000000</v>
      </c>
      <c r="P337">
        <v>12.5</v>
      </c>
      <c r="Q337">
        <v>5.79833984375E-2</v>
      </c>
      <c r="R337">
        <v>0</v>
      </c>
    </row>
    <row r="338" spans="1:18">
      <c r="A338">
        <v>16</v>
      </c>
      <c r="B338">
        <v>1024</v>
      </c>
      <c r="C338">
        <v>30000000000</v>
      </c>
      <c r="D338">
        <v>15</v>
      </c>
      <c r="E338">
        <v>0</v>
      </c>
      <c r="F338">
        <v>0</v>
      </c>
      <c r="M338">
        <v>8</v>
      </c>
      <c r="N338">
        <v>256</v>
      </c>
      <c r="O338">
        <v>15000000</v>
      </c>
      <c r="P338">
        <v>15</v>
      </c>
      <c r="Q338">
        <v>0.28285980224609381</v>
      </c>
      <c r="R338">
        <v>2.09808349609375E-3</v>
      </c>
    </row>
    <row r="339" spans="1:18">
      <c r="A339">
        <v>32</v>
      </c>
      <c r="B339">
        <v>32</v>
      </c>
      <c r="C339">
        <v>15000000</v>
      </c>
      <c r="D339">
        <v>15</v>
      </c>
      <c r="E339">
        <v>0.31452178955078119</v>
      </c>
      <c r="F339">
        <v>0</v>
      </c>
      <c r="M339">
        <v>8</v>
      </c>
      <c r="N339">
        <v>256</v>
      </c>
      <c r="O339">
        <v>15000000</v>
      </c>
      <c r="P339">
        <v>17.5</v>
      </c>
      <c r="Q339">
        <v>2.8219223022460942</v>
      </c>
      <c r="R339">
        <v>0.200653076171875</v>
      </c>
    </row>
    <row r="340" spans="1:18">
      <c r="A340">
        <v>32</v>
      </c>
      <c r="B340">
        <v>32</v>
      </c>
      <c r="C340">
        <v>30000000</v>
      </c>
      <c r="D340">
        <v>15</v>
      </c>
      <c r="E340">
        <v>0.252532958984375</v>
      </c>
      <c r="F340">
        <v>0</v>
      </c>
      <c r="M340">
        <v>8</v>
      </c>
      <c r="N340">
        <v>256</v>
      </c>
      <c r="O340">
        <v>15000000</v>
      </c>
      <c r="P340">
        <v>20</v>
      </c>
      <c r="Q340">
        <v>9.774017333984375</v>
      </c>
      <c r="R340">
        <v>1.410675048828125</v>
      </c>
    </row>
    <row r="341" spans="1:18">
      <c r="A341">
        <v>32</v>
      </c>
      <c r="B341">
        <v>32</v>
      </c>
      <c r="C341">
        <v>100000000</v>
      </c>
      <c r="D341">
        <v>15</v>
      </c>
      <c r="E341">
        <v>0.4177093505859375</v>
      </c>
      <c r="F341">
        <v>0</v>
      </c>
      <c r="M341">
        <v>8</v>
      </c>
      <c r="N341">
        <v>256</v>
      </c>
      <c r="O341">
        <v>15000000</v>
      </c>
      <c r="P341">
        <v>22.5</v>
      </c>
      <c r="Q341">
        <v>22.470283508300781</v>
      </c>
      <c r="R341">
        <v>7.8182220458984384</v>
      </c>
    </row>
    <row r="342" spans="1:18">
      <c r="A342">
        <v>32</v>
      </c>
      <c r="B342">
        <v>32</v>
      </c>
      <c r="C342">
        <v>1000000000</v>
      </c>
      <c r="D342">
        <v>15</v>
      </c>
      <c r="E342">
        <v>0.2925872802734375</v>
      </c>
      <c r="F342">
        <v>0</v>
      </c>
      <c r="M342">
        <v>8</v>
      </c>
      <c r="N342">
        <v>256</v>
      </c>
      <c r="O342">
        <v>15000000</v>
      </c>
      <c r="P342">
        <v>25</v>
      </c>
      <c r="Q342">
        <v>35.420799255371087</v>
      </c>
      <c r="R342">
        <v>19.74697113037109</v>
      </c>
    </row>
    <row r="343" spans="1:18">
      <c r="A343">
        <v>32</v>
      </c>
      <c r="B343">
        <v>32</v>
      </c>
      <c r="C343">
        <v>10000000000</v>
      </c>
      <c r="D343">
        <v>15</v>
      </c>
      <c r="E343">
        <v>1.33514404296875E-3</v>
      </c>
      <c r="F343">
        <v>0</v>
      </c>
      <c r="M343">
        <v>8</v>
      </c>
      <c r="N343">
        <v>256</v>
      </c>
      <c r="O343">
        <v>15000000</v>
      </c>
      <c r="P343">
        <v>27.5</v>
      </c>
      <c r="Q343">
        <v>44.277000427246087</v>
      </c>
      <c r="R343">
        <v>33.021354675292969</v>
      </c>
    </row>
    <row r="344" spans="1:18">
      <c r="A344">
        <v>32</v>
      </c>
      <c r="B344">
        <v>32</v>
      </c>
      <c r="C344">
        <v>30000000000</v>
      </c>
      <c r="D344">
        <v>15</v>
      </c>
      <c r="E344">
        <v>0</v>
      </c>
      <c r="F344">
        <v>0</v>
      </c>
      <c r="M344">
        <v>8</v>
      </c>
      <c r="N344">
        <v>256</v>
      </c>
      <c r="O344">
        <v>15000000</v>
      </c>
      <c r="P344">
        <v>30</v>
      </c>
      <c r="Q344">
        <v>49.112701416015618</v>
      </c>
      <c r="R344">
        <v>42.000579833984382</v>
      </c>
    </row>
    <row r="345" spans="1:18">
      <c r="A345">
        <v>32</v>
      </c>
      <c r="B345">
        <v>64</v>
      </c>
      <c r="C345">
        <v>15000000</v>
      </c>
      <c r="D345">
        <v>15</v>
      </c>
      <c r="E345">
        <v>0.34027099609375</v>
      </c>
      <c r="F345">
        <v>0</v>
      </c>
      <c r="M345">
        <v>8</v>
      </c>
      <c r="N345">
        <v>256</v>
      </c>
      <c r="O345">
        <v>15000000</v>
      </c>
      <c r="P345">
        <v>32.5</v>
      </c>
      <c r="Q345">
        <v>49.637031555175781</v>
      </c>
      <c r="R345">
        <v>46.453475952148438</v>
      </c>
    </row>
    <row r="346" spans="1:18">
      <c r="A346">
        <v>32</v>
      </c>
      <c r="B346">
        <v>64</v>
      </c>
      <c r="C346">
        <v>30000000</v>
      </c>
      <c r="D346">
        <v>15</v>
      </c>
      <c r="E346">
        <v>0.42572021484375</v>
      </c>
      <c r="F346">
        <v>0</v>
      </c>
      <c r="M346">
        <v>8</v>
      </c>
      <c r="N346">
        <v>256</v>
      </c>
      <c r="O346">
        <v>15000000</v>
      </c>
      <c r="P346">
        <v>35</v>
      </c>
      <c r="Q346">
        <v>49.8016357421875</v>
      </c>
      <c r="R346">
        <v>49.078369140625</v>
      </c>
    </row>
    <row r="347" spans="1:18">
      <c r="A347">
        <v>32</v>
      </c>
      <c r="B347">
        <v>64</v>
      </c>
      <c r="C347">
        <v>100000000</v>
      </c>
      <c r="D347">
        <v>15</v>
      </c>
      <c r="E347">
        <v>0.18291473388671881</v>
      </c>
      <c r="F347">
        <v>0</v>
      </c>
      <c r="M347">
        <v>8</v>
      </c>
      <c r="N347">
        <v>256</v>
      </c>
      <c r="O347">
        <v>30000000</v>
      </c>
      <c r="P347">
        <v>0</v>
      </c>
      <c r="Q347">
        <v>0</v>
      </c>
      <c r="R347">
        <v>0</v>
      </c>
    </row>
    <row r="348" spans="1:18">
      <c r="A348">
        <v>32</v>
      </c>
      <c r="B348">
        <v>64</v>
      </c>
      <c r="C348">
        <v>1000000000</v>
      </c>
      <c r="D348">
        <v>15</v>
      </c>
      <c r="E348">
        <v>3.681182861328125E-2</v>
      </c>
      <c r="F348">
        <v>0</v>
      </c>
      <c r="M348">
        <v>8</v>
      </c>
      <c r="N348">
        <v>256</v>
      </c>
      <c r="O348">
        <v>30000000</v>
      </c>
      <c r="P348">
        <v>2.5</v>
      </c>
      <c r="Q348">
        <v>0</v>
      </c>
      <c r="R348">
        <v>0</v>
      </c>
    </row>
    <row r="349" spans="1:18">
      <c r="A349">
        <v>32</v>
      </c>
      <c r="B349">
        <v>64</v>
      </c>
      <c r="C349">
        <v>10000000000</v>
      </c>
      <c r="D349">
        <v>15</v>
      </c>
      <c r="E349">
        <v>0</v>
      </c>
      <c r="F349">
        <v>0</v>
      </c>
      <c r="M349">
        <v>8</v>
      </c>
      <c r="N349">
        <v>256</v>
      </c>
      <c r="O349">
        <v>30000000</v>
      </c>
      <c r="P349">
        <v>5</v>
      </c>
      <c r="Q349">
        <v>0</v>
      </c>
      <c r="R349">
        <v>0</v>
      </c>
    </row>
    <row r="350" spans="1:18">
      <c r="A350">
        <v>32</v>
      </c>
      <c r="B350">
        <v>64</v>
      </c>
      <c r="C350">
        <v>30000000000</v>
      </c>
      <c r="D350">
        <v>15</v>
      </c>
      <c r="E350">
        <v>0</v>
      </c>
      <c r="F350">
        <v>0</v>
      </c>
      <c r="M350">
        <v>8</v>
      </c>
      <c r="N350">
        <v>256</v>
      </c>
      <c r="O350">
        <v>30000000</v>
      </c>
      <c r="P350">
        <v>7.5</v>
      </c>
      <c r="Q350">
        <v>0</v>
      </c>
      <c r="R350">
        <v>0</v>
      </c>
    </row>
    <row r="351" spans="1:18">
      <c r="A351">
        <v>32</v>
      </c>
      <c r="B351">
        <v>128</v>
      </c>
      <c r="C351">
        <v>30000000</v>
      </c>
      <c r="D351">
        <v>15</v>
      </c>
      <c r="E351">
        <v>0.2994537353515625</v>
      </c>
      <c r="F351">
        <v>0</v>
      </c>
      <c r="M351">
        <v>8</v>
      </c>
      <c r="N351">
        <v>256</v>
      </c>
      <c r="O351">
        <v>30000000</v>
      </c>
      <c r="P351">
        <v>10</v>
      </c>
      <c r="Q351">
        <v>0</v>
      </c>
      <c r="R351">
        <v>0</v>
      </c>
    </row>
    <row r="352" spans="1:18">
      <c r="A352">
        <v>32</v>
      </c>
      <c r="B352">
        <v>128</v>
      </c>
      <c r="C352">
        <v>100000000</v>
      </c>
      <c r="D352">
        <v>15</v>
      </c>
      <c r="E352">
        <v>0.6580352783203125</v>
      </c>
      <c r="F352">
        <v>0</v>
      </c>
      <c r="M352">
        <v>8</v>
      </c>
      <c r="N352">
        <v>256</v>
      </c>
      <c r="O352">
        <v>30000000</v>
      </c>
      <c r="P352">
        <v>12.5</v>
      </c>
      <c r="Q352">
        <v>3.0517578125E-3</v>
      </c>
      <c r="R352">
        <v>0</v>
      </c>
    </row>
    <row r="353" spans="1:18">
      <c r="A353">
        <v>32</v>
      </c>
      <c r="B353">
        <v>128</v>
      </c>
      <c r="C353">
        <v>1000000000</v>
      </c>
      <c r="D353">
        <v>15</v>
      </c>
      <c r="E353">
        <v>0.28133392333984381</v>
      </c>
      <c r="F353">
        <v>0</v>
      </c>
      <c r="M353">
        <v>8</v>
      </c>
      <c r="N353">
        <v>256</v>
      </c>
      <c r="O353">
        <v>30000000</v>
      </c>
      <c r="P353">
        <v>15</v>
      </c>
      <c r="Q353">
        <v>0.5092620849609375</v>
      </c>
      <c r="R353">
        <v>0</v>
      </c>
    </row>
    <row r="354" spans="1:18">
      <c r="A354">
        <v>32</v>
      </c>
      <c r="B354">
        <v>128</v>
      </c>
      <c r="C354">
        <v>10000000000</v>
      </c>
      <c r="D354">
        <v>15</v>
      </c>
      <c r="E354">
        <v>0</v>
      </c>
      <c r="F354">
        <v>0</v>
      </c>
      <c r="M354">
        <v>8</v>
      </c>
      <c r="N354">
        <v>256</v>
      </c>
      <c r="O354">
        <v>30000000</v>
      </c>
      <c r="P354">
        <v>17.5</v>
      </c>
      <c r="Q354">
        <v>3.0681610107421879</v>
      </c>
      <c r="R354">
        <v>0</v>
      </c>
    </row>
    <row r="355" spans="1:18">
      <c r="A355">
        <v>32</v>
      </c>
      <c r="B355">
        <v>128</v>
      </c>
      <c r="C355">
        <v>30000000000</v>
      </c>
      <c r="D355">
        <v>15</v>
      </c>
      <c r="E355">
        <v>0</v>
      </c>
      <c r="F355">
        <v>0</v>
      </c>
      <c r="M355">
        <v>8</v>
      </c>
      <c r="N355">
        <v>256</v>
      </c>
      <c r="O355">
        <v>30000000</v>
      </c>
      <c r="P355">
        <v>20</v>
      </c>
      <c r="Q355">
        <v>10.04486083984375</v>
      </c>
      <c r="R355">
        <v>0.37250518798828119</v>
      </c>
    </row>
    <row r="356" spans="1:18">
      <c r="A356">
        <v>32</v>
      </c>
      <c r="B356">
        <v>256</v>
      </c>
      <c r="C356">
        <v>30000000</v>
      </c>
      <c r="D356">
        <v>15</v>
      </c>
      <c r="E356">
        <v>0.48999786376953119</v>
      </c>
      <c r="F356">
        <v>0</v>
      </c>
      <c r="M356">
        <v>8</v>
      </c>
      <c r="N356">
        <v>256</v>
      </c>
      <c r="O356">
        <v>30000000</v>
      </c>
      <c r="P356">
        <v>22.5</v>
      </c>
      <c r="Q356">
        <v>22.85861968994141</v>
      </c>
      <c r="R356">
        <v>3.2863616943359379</v>
      </c>
    </row>
    <row r="357" spans="1:18">
      <c r="A357">
        <v>32</v>
      </c>
      <c r="B357">
        <v>256</v>
      </c>
      <c r="C357">
        <v>100000000</v>
      </c>
      <c r="D357">
        <v>15</v>
      </c>
      <c r="E357">
        <v>0.4306793212890625</v>
      </c>
      <c r="F357">
        <v>0</v>
      </c>
      <c r="M357">
        <v>8</v>
      </c>
      <c r="N357">
        <v>256</v>
      </c>
      <c r="O357">
        <v>30000000</v>
      </c>
      <c r="P357">
        <v>25</v>
      </c>
      <c r="Q357">
        <v>35.015296936035163</v>
      </c>
      <c r="R357">
        <v>11.745834350585939</v>
      </c>
    </row>
    <row r="358" spans="1:18">
      <c r="A358">
        <v>32</v>
      </c>
      <c r="B358">
        <v>256</v>
      </c>
      <c r="C358">
        <v>1000000000</v>
      </c>
      <c r="D358">
        <v>15</v>
      </c>
      <c r="E358">
        <v>0</v>
      </c>
      <c r="F358">
        <v>0</v>
      </c>
      <c r="M358">
        <v>8</v>
      </c>
      <c r="N358">
        <v>256</v>
      </c>
      <c r="O358">
        <v>30000000</v>
      </c>
      <c r="P358">
        <v>27.5</v>
      </c>
      <c r="Q358">
        <v>45.348358154296882</v>
      </c>
      <c r="R358">
        <v>24.228286743164059</v>
      </c>
    </row>
    <row r="359" spans="1:18">
      <c r="A359">
        <v>32</v>
      </c>
      <c r="B359">
        <v>256</v>
      </c>
      <c r="C359">
        <v>10000000000</v>
      </c>
      <c r="D359">
        <v>15</v>
      </c>
      <c r="E359">
        <v>0</v>
      </c>
      <c r="F359">
        <v>0</v>
      </c>
      <c r="M359">
        <v>8</v>
      </c>
      <c r="N359">
        <v>256</v>
      </c>
      <c r="O359">
        <v>30000000</v>
      </c>
      <c r="P359">
        <v>30</v>
      </c>
      <c r="Q359">
        <v>50.200271606445313</v>
      </c>
      <c r="R359">
        <v>35.210227966308587</v>
      </c>
    </row>
    <row r="360" spans="1:18">
      <c r="A360">
        <v>32</v>
      </c>
      <c r="B360">
        <v>256</v>
      </c>
      <c r="C360">
        <v>30000000000</v>
      </c>
      <c r="D360">
        <v>15</v>
      </c>
      <c r="E360">
        <v>0</v>
      </c>
      <c r="F360">
        <v>0</v>
      </c>
      <c r="M360">
        <v>8</v>
      </c>
      <c r="N360">
        <v>256</v>
      </c>
      <c r="O360">
        <v>30000000</v>
      </c>
      <c r="P360">
        <v>32.5</v>
      </c>
      <c r="Q360">
        <v>49.642372131347663</v>
      </c>
      <c r="R360">
        <v>43.056869506835938</v>
      </c>
    </row>
    <row r="361" spans="1:18">
      <c r="A361">
        <v>32</v>
      </c>
      <c r="B361">
        <v>512</v>
      </c>
      <c r="C361">
        <v>100000000</v>
      </c>
      <c r="D361">
        <v>15</v>
      </c>
      <c r="E361">
        <v>0.28533935546875</v>
      </c>
      <c r="F361">
        <v>0</v>
      </c>
      <c r="M361">
        <v>8</v>
      </c>
      <c r="N361">
        <v>256</v>
      </c>
      <c r="O361">
        <v>30000000</v>
      </c>
      <c r="P361">
        <v>35</v>
      </c>
      <c r="Q361">
        <v>50.221443176269531</v>
      </c>
      <c r="R361">
        <v>46.645164489746087</v>
      </c>
    </row>
    <row r="362" spans="1:18">
      <c r="A362">
        <v>32</v>
      </c>
      <c r="B362">
        <v>512</v>
      </c>
      <c r="C362">
        <v>1000000000</v>
      </c>
      <c r="D362">
        <v>15</v>
      </c>
      <c r="E362">
        <v>0.12054443359375</v>
      </c>
      <c r="F362">
        <v>0</v>
      </c>
      <c r="M362">
        <v>8</v>
      </c>
      <c r="N362">
        <v>256</v>
      </c>
      <c r="O362">
        <v>100000000</v>
      </c>
      <c r="P362">
        <v>0</v>
      </c>
      <c r="Q362">
        <v>0</v>
      </c>
      <c r="R362">
        <v>0</v>
      </c>
    </row>
    <row r="363" spans="1:18">
      <c r="A363">
        <v>32</v>
      </c>
      <c r="B363">
        <v>512</v>
      </c>
      <c r="C363">
        <v>10000000000</v>
      </c>
      <c r="D363">
        <v>15</v>
      </c>
      <c r="E363">
        <v>0</v>
      </c>
      <c r="F363">
        <v>0</v>
      </c>
      <c r="M363">
        <v>8</v>
      </c>
      <c r="N363">
        <v>256</v>
      </c>
      <c r="O363">
        <v>100000000</v>
      </c>
      <c r="P363">
        <v>2.5</v>
      </c>
      <c r="Q363">
        <v>0</v>
      </c>
      <c r="R363">
        <v>0</v>
      </c>
    </row>
    <row r="364" spans="1:18">
      <c r="A364">
        <v>32</v>
      </c>
      <c r="B364">
        <v>512</v>
      </c>
      <c r="C364">
        <v>30000000000</v>
      </c>
      <c r="D364">
        <v>15</v>
      </c>
      <c r="E364">
        <v>0</v>
      </c>
      <c r="F364">
        <v>0</v>
      </c>
      <c r="M364">
        <v>8</v>
      </c>
      <c r="N364">
        <v>256</v>
      </c>
      <c r="O364">
        <v>100000000</v>
      </c>
      <c r="P364">
        <v>5</v>
      </c>
      <c r="Q364">
        <v>0</v>
      </c>
      <c r="R364">
        <v>0</v>
      </c>
    </row>
    <row r="365" spans="1:18">
      <c r="A365">
        <v>32</v>
      </c>
      <c r="B365">
        <v>1024</v>
      </c>
      <c r="C365">
        <v>100000000</v>
      </c>
      <c r="D365">
        <v>15</v>
      </c>
      <c r="E365">
        <v>0.2712249755859375</v>
      </c>
      <c r="F365">
        <v>0</v>
      </c>
      <c r="M365">
        <v>8</v>
      </c>
      <c r="N365">
        <v>256</v>
      </c>
      <c r="O365">
        <v>100000000</v>
      </c>
      <c r="P365">
        <v>7.5</v>
      </c>
      <c r="Q365">
        <v>0</v>
      </c>
      <c r="R365">
        <v>0</v>
      </c>
    </row>
    <row r="366" spans="1:18">
      <c r="A366">
        <v>32</v>
      </c>
      <c r="B366">
        <v>1024</v>
      </c>
      <c r="C366">
        <v>1000000000</v>
      </c>
      <c r="D366">
        <v>15</v>
      </c>
      <c r="E366">
        <v>0.4489898681640625</v>
      </c>
      <c r="F366">
        <v>0</v>
      </c>
      <c r="M366">
        <v>8</v>
      </c>
      <c r="N366">
        <v>256</v>
      </c>
      <c r="O366">
        <v>100000000</v>
      </c>
      <c r="P366">
        <v>10</v>
      </c>
      <c r="Q366">
        <v>0</v>
      </c>
      <c r="R366">
        <v>0</v>
      </c>
    </row>
    <row r="367" spans="1:18">
      <c r="A367">
        <v>32</v>
      </c>
      <c r="B367">
        <v>1024</v>
      </c>
      <c r="C367">
        <v>10000000000</v>
      </c>
      <c r="D367">
        <v>15</v>
      </c>
      <c r="E367">
        <v>0</v>
      </c>
      <c r="F367">
        <v>0</v>
      </c>
      <c r="M367">
        <v>8</v>
      </c>
      <c r="N367">
        <v>256</v>
      </c>
      <c r="O367">
        <v>100000000</v>
      </c>
      <c r="P367">
        <v>12.5</v>
      </c>
      <c r="Q367">
        <v>3.62396240234375E-3</v>
      </c>
      <c r="R367">
        <v>0</v>
      </c>
    </row>
    <row r="368" spans="1:18">
      <c r="A368">
        <v>32</v>
      </c>
      <c r="B368">
        <v>1024</v>
      </c>
      <c r="C368">
        <v>30000000000</v>
      </c>
      <c r="D368">
        <v>15</v>
      </c>
      <c r="E368">
        <v>0</v>
      </c>
      <c r="F368">
        <v>0</v>
      </c>
      <c r="M368">
        <v>8</v>
      </c>
      <c r="N368">
        <v>256</v>
      </c>
      <c r="O368">
        <v>100000000</v>
      </c>
      <c r="P368">
        <v>15</v>
      </c>
      <c r="Q368">
        <v>0.25539398193359381</v>
      </c>
      <c r="R368">
        <v>0</v>
      </c>
    </row>
    <row r="369" spans="1:18">
      <c r="A369">
        <v>64</v>
      </c>
      <c r="B369">
        <v>32</v>
      </c>
      <c r="C369">
        <v>15000000</v>
      </c>
      <c r="D369">
        <v>15</v>
      </c>
      <c r="E369">
        <v>0.423431396484375</v>
      </c>
      <c r="F369">
        <v>0</v>
      </c>
      <c r="M369">
        <v>8</v>
      </c>
      <c r="N369">
        <v>256</v>
      </c>
      <c r="O369">
        <v>100000000</v>
      </c>
      <c r="P369">
        <v>17.5</v>
      </c>
      <c r="Q369">
        <v>3.5093307495117192</v>
      </c>
      <c r="R369">
        <v>0</v>
      </c>
    </row>
    <row r="370" spans="1:18">
      <c r="A370">
        <v>64</v>
      </c>
      <c r="B370">
        <v>32</v>
      </c>
      <c r="C370">
        <v>30000000</v>
      </c>
      <c r="D370">
        <v>15</v>
      </c>
      <c r="E370">
        <v>0.4123687744140625</v>
      </c>
      <c r="F370">
        <v>0</v>
      </c>
      <c r="M370">
        <v>8</v>
      </c>
      <c r="N370">
        <v>256</v>
      </c>
      <c r="O370">
        <v>100000000</v>
      </c>
      <c r="P370">
        <v>20</v>
      </c>
      <c r="Q370">
        <v>9.2885971069335938</v>
      </c>
      <c r="R370">
        <v>0.11157989501953119</v>
      </c>
    </row>
    <row r="371" spans="1:18">
      <c r="A371">
        <v>64</v>
      </c>
      <c r="B371">
        <v>32</v>
      </c>
      <c r="C371">
        <v>100000000</v>
      </c>
      <c r="D371">
        <v>15</v>
      </c>
      <c r="E371">
        <v>0.4802703857421875</v>
      </c>
      <c r="F371">
        <v>0</v>
      </c>
      <c r="M371">
        <v>8</v>
      </c>
      <c r="N371">
        <v>256</v>
      </c>
      <c r="O371">
        <v>100000000</v>
      </c>
      <c r="P371">
        <v>22.5</v>
      </c>
      <c r="Q371">
        <v>19.10610198974609</v>
      </c>
      <c r="R371">
        <v>0.65402984619140625</v>
      </c>
    </row>
    <row r="372" spans="1:18">
      <c r="A372">
        <v>64</v>
      </c>
      <c r="B372">
        <v>32</v>
      </c>
      <c r="C372">
        <v>1000000000</v>
      </c>
      <c r="D372">
        <v>15</v>
      </c>
      <c r="E372">
        <v>4.84466552734375E-2</v>
      </c>
      <c r="F372">
        <v>0</v>
      </c>
      <c r="M372">
        <v>8</v>
      </c>
      <c r="N372">
        <v>256</v>
      </c>
      <c r="O372">
        <v>100000000</v>
      </c>
      <c r="P372">
        <v>25</v>
      </c>
      <c r="Q372">
        <v>34.384346008300781</v>
      </c>
      <c r="R372">
        <v>4.2667388916015616</v>
      </c>
    </row>
    <row r="373" spans="1:18">
      <c r="A373">
        <v>64</v>
      </c>
      <c r="B373">
        <v>32</v>
      </c>
      <c r="C373">
        <v>10000000000</v>
      </c>
      <c r="D373">
        <v>15</v>
      </c>
      <c r="E373">
        <v>0</v>
      </c>
      <c r="F373">
        <v>0</v>
      </c>
      <c r="M373">
        <v>8</v>
      </c>
      <c r="N373">
        <v>256</v>
      </c>
      <c r="O373">
        <v>100000000</v>
      </c>
      <c r="P373">
        <v>27.5</v>
      </c>
      <c r="Q373">
        <v>47.469711303710938</v>
      </c>
      <c r="R373">
        <v>10.896110534667971</v>
      </c>
    </row>
    <row r="374" spans="1:18">
      <c r="A374">
        <v>64</v>
      </c>
      <c r="B374">
        <v>32</v>
      </c>
      <c r="C374">
        <v>30000000000</v>
      </c>
      <c r="D374">
        <v>15</v>
      </c>
      <c r="E374">
        <v>0</v>
      </c>
      <c r="F374">
        <v>0</v>
      </c>
      <c r="M374">
        <v>8</v>
      </c>
      <c r="N374">
        <v>256</v>
      </c>
      <c r="O374">
        <v>100000000</v>
      </c>
      <c r="P374">
        <v>30</v>
      </c>
      <c r="Q374">
        <v>49.44000244140625</v>
      </c>
      <c r="R374">
        <v>19.054985046386719</v>
      </c>
    </row>
    <row r="375" spans="1:18">
      <c r="A375">
        <v>64</v>
      </c>
      <c r="B375">
        <v>64</v>
      </c>
      <c r="C375">
        <v>15000000</v>
      </c>
      <c r="D375">
        <v>15</v>
      </c>
      <c r="E375">
        <v>0.485992431640625</v>
      </c>
      <c r="F375">
        <v>0</v>
      </c>
      <c r="M375">
        <v>8</v>
      </c>
      <c r="N375">
        <v>256</v>
      </c>
      <c r="O375">
        <v>100000000</v>
      </c>
      <c r="P375">
        <v>32.5</v>
      </c>
      <c r="Q375">
        <v>50.485610961914063</v>
      </c>
      <c r="R375">
        <v>27.603530883789059</v>
      </c>
    </row>
    <row r="376" spans="1:18">
      <c r="A376">
        <v>64</v>
      </c>
      <c r="B376">
        <v>64</v>
      </c>
      <c r="C376">
        <v>30000000</v>
      </c>
      <c r="D376">
        <v>15</v>
      </c>
      <c r="E376">
        <v>0.453948974609375</v>
      </c>
      <c r="F376">
        <v>0</v>
      </c>
      <c r="M376">
        <v>8</v>
      </c>
      <c r="N376">
        <v>256</v>
      </c>
      <c r="O376">
        <v>100000000</v>
      </c>
      <c r="P376">
        <v>35</v>
      </c>
      <c r="Q376">
        <v>50.093460083007813</v>
      </c>
      <c r="R376">
        <v>36.966705322265618</v>
      </c>
    </row>
    <row r="377" spans="1:18">
      <c r="A377">
        <v>64</v>
      </c>
      <c r="B377">
        <v>64</v>
      </c>
      <c r="C377">
        <v>100000000</v>
      </c>
      <c r="D377">
        <v>15</v>
      </c>
      <c r="E377">
        <v>0.2658843994140625</v>
      </c>
      <c r="F377">
        <v>0</v>
      </c>
      <c r="M377">
        <v>8</v>
      </c>
      <c r="N377">
        <v>256</v>
      </c>
      <c r="O377">
        <v>1000000000</v>
      </c>
      <c r="P377">
        <v>0</v>
      </c>
      <c r="Q377">
        <v>0</v>
      </c>
      <c r="R377">
        <v>0</v>
      </c>
    </row>
    <row r="378" spans="1:18">
      <c r="A378">
        <v>64</v>
      </c>
      <c r="B378">
        <v>64</v>
      </c>
      <c r="C378">
        <v>1000000000</v>
      </c>
      <c r="D378">
        <v>15</v>
      </c>
      <c r="E378">
        <v>0.23136138916015619</v>
      </c>
      <c r="F378">
        <v>0</v>
      </c>
      <c r="M378">
        <v>8</v>
      </c>
      <c r="N378">
        <v>256</v>
      </c>
      <c r="O378">
        <v>1000000000</v>
      </c>
      <c r="P378">
        <v>2.5</v>
      </c>
      <c r="Q378">
        <v>0</v>
      </c>
      <c r="R378">
        <v>0</v>
      </c>
    </row>
    <row r="379" spans="1:18">
      <c r="A379">
        <v>64</v>
      </c>
      <c r="B379">
        <v>64</v>
      </c>
      <c r="C379">
        <v>10000000000</v>
      </c>
      <c r="D379">
        <v>15</v>
      </c>
      <c r="E379">
        <v>0</v>
      </c>
      <c r="F379">
        <v>0</v>
      </c>
      <c r="M379">
        <v>8</v>
      </c>
      <c r="N379">
        <v>256</v>
      </c>
      <c r="O379">
        <v>1000000000</v>
      </c>
      <c r="P379">
        <v>5</v>
      </c>
      <c r="Q379">
        <v>0</v>
      </c>
      <c r="R379">
        <v>0</v>
      </c>
    </row>
    <row r="380" spans="1:18">
      <c r="A380">
        <v>64</v>
      </c>
      <c r="B380">
        <v>64</v>
      </c>
      <c r="C380">
        <v>30000000000</v>
      </c>
      <c r="D380">
        <v>15</v>
      </c>
      <c r="E380">
        <v>0</v>
      </c>
      <c r="F380">
        <v>0</v>
      </c>
      <c r="M380">
        <v>8</v>
      </c>
      <c r="N380">
        <v>256</v>
      </c>
      <c r="O380">
        <v>1000000000</v>
      </c>
      <c r="P380">
        <v>7.5</v>
      </c>
      <c r="Q380">
        <v>0</v>
      </c>
      <c r="R380">
        <v>0</v>
      </c>
    </row>
    <row r="381" spans="1:18">
      <c r="A381">
        <v>64</v>
      </c>
      <c r="B381">
        <v>128</v>
      </c>
      <c r="C381">
        <v>15000000</v>
      </c>
      <c r="D381">
        <v>15</v>
      </c>
      <c r="E381">
        <v>0.51059722900390625</v>
      </c>
      <c r="F381">
        <v>0</v>
      </c>
      <c r="M381">
        <v>8</v>
      </c>
      <c r="N381">
        <v>256</v>
      </c>
      <c r="O381">
        <v>1000000000</v>
      </c>
      <c r="P381">
        <v>10</v>
      </c>
      <c r="Q381">
        <v>0</v>
      </c>
      <c r="R381">
        <v>0</v>
      </c>
    </row>
    <row r="382" spans="1:18">
      <c r="A382">
        <v>64</v>
      </c>
      <c r="B382">
        <v>128</v>
      </c>
      <c r="C382">
        <v>30000000</v>
      </c>
      <c r="D382">
        <v>15</v>
      </c>
      <c r="E382">
        <v>0.318145751953125</v>
      </c>
      <c r="F382">
        <v>0</v>
      </c>
      <c r="M382">
        <v>8</v>
      </c>
      <c r="N382">
        <v>256</v>
      </c>
      <c r="O382">
        <v>1000000000</v>
      </c>
      <c r="P382">
        <v>12.5</v>
      </c>
      <c r="Q382">
        <v>0</v>
      </c>
      <c r="R382">
        <v>0</v>
      </c>
    </row>
    <row r="383" spans="1:18">
      <c r="A383">
        <v>64</v>
      </c>
      <c r="B383">
        <v>128</v>
      </c>
      <c r="C383">
        <v>100000000</v>
      </c>
      <c r="D383">
        <v>15</v>
      </c>
      <c r="E383">
        <v>0.4222869873046875</v>
      </c>
      <c r="F383">
        <v>0</v>
      </c>
      <c r="M383">
        <v>8</v>
      </c>
      <c r="N383">
        <v>256</v>
      </c>
      <c r="O383">
        <v>1000000000</v>
      </c>
      <c r="P383">
        <v>15</v>
      </c>
      <c r="Q383">
        <v>0.50411224365234375</v>
      </c>
      <c r="R383">
        <v>0</v>
      </c>
    </row>
    <row r="384" spans="1:18">
      <c r="A384">
        <v>64</v>
      </c>
      <c r="B384">
        <v>128</v>
      </c>
      <c r="C384">
        <v>1000000000</v>
      </c>
      <c r="D384">
        <v>15</v>
      </c>
      <c r="E384">
        <v>0</v>
      </c>
      <c r="F384">
        <v>0</v>
      </c>
      <c r="M384">
        <v>8</v>
      </c>
      <c r="N384">
        <v>256</v>
      </c>
      <c r="O384">
        <v>1000000000</v>
      </c>
      <c r="P384">
        <v>17.5</v>
      </c>
      <c r="Q384">
        <v>0.18596649169921881</v>
      </c>
      <c r="R384">
        <v>0</v>
      </c>
    </row>
    <row r="385" spans="1:18">
      <c r="A385">
        <v>64</v>
      </c>
      <c r="B385">
        <v>128</v>
      </c>
      <c r="C385">
        <v>10000000000</v>
      </c>
      <c r="D385">
        <v>15</v>
      </c>
      <c r="E385">
        <v>0</v>
      </c>
      <c r="F385">
        <v>0</v>
      </c>
      <c r="M385">
        <v>8</v>
      </c>
      <c r="N385">
        <v>256</v>
      </c>
      <c r="O385">
        <v>1000000000</v>
      </c>
      <c r="P385">
        <v>20</v>
      </c>
      <c r="Q385">
        <v>11.526298522949221</v>
      </c>
      <c r="R385">
        <v>0</v>
      </c>
    </row>
    <row r="386" spans="1:18">
      <c r="A386">
        <v>64</v>
      </c>
      <c r="B386">
        <v>128</v>
      </c>
      <c r="C386">
        <v>30000000000</v>
      </c>
      <c r="D386">
        <v>15</v>
      </c>
      <c r="E386">
        <v>0</v>
      </c>
      <c r="F386">
        <v>0</v>
      </c>
      <c r="M386">
        <v>8</v>
      </c>
      <c r="N386">
        <v>256</v>
      </c>
      <c r="O386">
        <v>1000000000</v>
      </c>
      <c r="P386">
        <v>22.5</v>
      </c>
      <c r="Q386">
        <v>19.76776123046875</v>
      </c>
      <c r="R386">
        <v>0.457000732421875</v>
      </c>
    </row>
    <row r="387" spans="1:18">
      <c r="A387">
        <v>64</v>
      </c>
      <c r="B387">
        <v>256</v>
      </c>
      <c r="C387">
        <v>30000000</v>
      </c>
      <c r="D387">
        <v>15</v>
      </c>
      <c r="E387">
        <v>0.2788543701171875</v>
      </c>
      <c r="F387">
        <v>0</v>
      </c>
      <c r="M387">
        <v>8</v>
      </c>
      <c r="N387">
        <v>256</v>
      </c>
      <c r="O387">
        <v>1000000000</v>
      </c>
      <c r="P387">
        <v>25</v>
      </c>
      <c r="Q387">
        <v>36.941719055175781</v>
      </c>
      <c r="R387">
        <v>1.484489440917969</v>
      </c>
    </row>
    <row r="388" spans="1:18">
      <c r="A388">
        <v>64</v>
      </c>
      <c r="B388">
        <v>256</v>
      </c>
      <c r="C388">
        <v>100000000</v>
      </c>
      <c r="D388">
        <v>15</v>
      </c>
      <c r="E388">
        <v>0.34656524658203119</v>
      </c>
      <c r="F388">
        <v>0</v>
      </c>
      <c r="M388">
        <v>8</v>
      </c>
      <c r="N388">
        <v>256</v>
      </c>
      <c r="O388">
        <v>1000000000</v>
      </c>
      <c r="P388">
        <v>27.5</v>
      </c>
      <c r="Q388">
        <v>46.783256530761719</v>
      </c>
      <c r="R388">
        <v>3.2800674438476558</v>
      </c>
    </row>
    <row r="389" spans="1:18">
      <c r="A389">
        <v>64</v>
      </c>
      <c r="B389">
        <v>256</v>
      </c>
      <c r="C389">
        <v>1000000000</v>
      </c>
      <c r="D389">
        <v>15</v>
      </c>
      <c r="E389">
        <v>0</v>
      </c>
      <c r="F389">
        <v>0</v>
      </c>
      <c r="M389">
        <v>8</v>
      </c>
      <c r="N389">
        <v>256</v>
      </c>
      <c r="O389">
        <v>1000000000</v>
      </c>
      <c r="P389">
        <v>30</v>
      </c>
      <c r="Q389">
        <v>50.471687316894531</v>
      </c>
      <c r="R389">
        <v>4.567718505859375</v>
      </c>
    </row>
    <row r="390" spans="1:18">
      <c r="A390">
        <v>64</v>
      </c>
      <c r="B390">
        <v>256</v>
      </c>
      <c r="C390">
        <v>10000000000</v>
      </c>
      <c r="D390">
        <v>15</v>
      </c>
      <c r="E390">
        <v>0</v>
      </c>
      <c r="F390">
        <v>0</v>
      </c>
      <c r="M390">
        <v>8</v>
      </c>
      <c r="N390">
        <v>256</v>
      </c>
      <c r="O390">
        <v>1000000000</v>
      </c>
      <c r="P390">
        <v>32.5</v>
      </c>
      <c r="Q390">
        <v>49.410057067871087</v>
      </c>
      <c r="R390">
        <v>5.9751510620117188</v>
      </c>
    </row>
    <row r="391" spans="1:18">
      <c r="A391">
        <v>64</v>
      </c>
      <c r="B391">
        <v>256</v>
      </c>
      <c r="C391">
        <v>30000000000</v>
      </c>
      <c r="D391">
        <v>15</v>
      </c>
      <c r="E391">
        <v>0</v>
      </c>
      <c r="F391">
        <v>0</v>
      </c>
      <c r="M391">
        <v>8</v>
      </c>
      <c r="N391">
        <v>256</v>
      </c>
      <c r="O391">
        <v>1000000000</v>
      </c>
      <c r="P391">
        <v>35</v>
      </c>
      <c r="Q391">
        <v>49.09210205078125</v>
      </c>
      <c r="R391">
        <v>7.5305938720703116</v>
      </c>
    </row>
    <row r="392" spans="1:18">
      <c r="A392">
        <v>64</v>
      </c>
      <c r="B392">
        <v>512</v>
      </c>
      <c r="C392">
        <v>100000000</v>
      </c>
      <c r="D392">
        <v>15</v>
      </c>
      <c r="E392">
        <v>0.42057037353515619</v>
      </c>
      <c r="F392">
        <v>0</v>
      </c>
      <c r="M392">
        <v>8</v>
      </c>
      <c r="N392">
        <v>256</v>
      </c>
      <c r="O392">
        <v>10000000000</v>
      </c>
      <c r="P392">
        <v>0</v>
      </c>
      <c r="Q392">
        <v>0</v>
      </c>
      <c r="R392">
        <v>0</v>
      </c>
    </row>
    <row r="393" spans="1:18">
      <c r="A393">
        <v>64</v>
      </c>
      <c r="B393">
        <v>512</v>
      </c>
      <c r="C393">
        <v>1000000000</v>
      </c>
      <c r="D393">
        <v>15</v>
      </c>
      <c r="E393">
        <v>0.244903564453125</v>
      </c>
      <c r="F393">
        <v>0</v>
      </c>
      <c r="M393">
        <v>8</v>
      </c>
      <c r="N393">
        <v>256</v>
      </c>
      <c r="O393">
        <v>10000000000</v>
      </c>
      <c r="P393">
        <v>2.5</v>
      </c>
      <c r="Q393">
        <v>0</v>
      </c>
      <c r="R393">
        <v>0</v>
      </c>
    </row>
    <row r="394" spans="1:18">
      <c r="A394">
        <v>64</v>
      </c>
      <c r="B394">
        <v>512</v>
      </c>
      <c r="C394">
        <v>10000000000</v>
      </c>
      <c r="D394">
        <v>15</v>
      </c>
      <c r="E394">
        <v>0</v>
      </c>
      <c r="F394">
        <v>0</v>
      </c>
      <c r="M394">
        <v>8</v>
      </c>
      <c r="N394">
        <v>256</v>
      </c>
      <c r="O394">
        <v>10000000000</v>
      </c>
      <c r="P394">
        <v>5</v>
      </c>
      <c r="Q394">
        <v>0</v>
      </c>
      <c r="R394">
        <v>0</v>
      </c>
    </row>
    <row r="395" spans="1:18">
      <c r="A395">
        <v>64</v>
      </c>
      <c r="B395">
        <v>512</v>
      </c>
      <c r="C395">
        <v>30000000000</v>
      </c>
      <c r="D395">
        <v>15</v>
      </c>
      <c r="E395">
        <v>0</v>
      </c>
      <c r="F395">
        <v>0</v>
      </c>
      <c r="M395">
        <v>8</v>
      </c>
      <c r="N395">
        <v>256</v>
      </c>
      <c r="O395">
        <v>10000000000</v>
      </c>
      <c r="P395">
        <v>7.5</v>
      </c>
      <c r="Q395">
        <v>0</v>
      </c>
      <c r="R395">
        <v>0</v>
      </c>
    </row>
    <row r="396" spans="1:18">
      <c r="A396">
        <v>64</v>
      </c>
      <c r="B396">
        <v>1024</v>
      </c>
      <c r="C396">
        <v>100000000</v>
      </c>
      <c r="D396">
        <v>15</v>
      </c>
      <c r="E396">
        <v>0.168609619140625</v>
      </c>
      <c r="F396">
        <v>0</v>
      </c>
      <c r="M396">
        <v>8</v>
      </c>
      <c r="N396">
        <v>256</v>
      </c>
      <c r="O396">
        <v>10000000000</v>
      </c>
      <c r="P396">
        <v>10</v>
      </c>
      <c r="Q396">
        <v>0</v>
      </c>
      <c r="R396">
        <v>0</v>
      </c>
    </row>
    <row r="397" spans="1:18">
      <c r="A397">
        <v>64</v>
      </c>
      <c r="B397">
        <v>1024</v>
      </c>
      <c r="C397">
        <v>1000000000</v>
      </c>
      <c r="D397">
        <v>15</v>
      </c>
      <c r="E397">
        <v>0.94146728515625</v>
      </c>
      <c r="F397">
        <v>0</v>
      </c>
      <c r="M397">
        <v>8</v>
      </c>
      <c r="N397">
        <v>256</v>
      </c>
      <c r="O397">
        <v>10000000000</v>
      </c>
      <c r="P397">
        <v>12.5</v>
      </c>
      <c r="Q397">
        <v>0</v>
      </c>
      <c r="R397">
        <v>0</v>
      </c>
    </row>
    <row r="398" spans="1:18">
      <c r="A398">
        <v>64</v>
      </c>
      <c r="B398">
        <v>1024</v>
      </c>
      <c r="C398">
        <v>10000000000</v>
      </c>
      <c r="D398">
        <v>15</v>
      </c>
      <c r="E398">
        <v>0</v>
      </c>
      <c r="F398">
        <v>0</v>
      </c>
      <c r="M398">
        <v>8</v>
      </c>
      <c r="N398">
        <v>256</v>
      </c>
      <c r="O398">
        <v>10000000000</v>
      </c>
      <c r="P398">
        <v>15</v>
      </c>
      <c r="Q398">
        <v>0</v>
      </c>
      <c r="R398">
        <v>0</v>
      </c>
    </row>
    <row r="399" spans="1:18">
      <c r="A399">
        <v>64</v>
      </c>
      <c r="B399">
        <v>1024</v>
      </c>
      <c r="C399">
        <v>30000000000</v>
      </c>
      <c r="D399">
        <v>15</v>
      </c>
      <c r="E399">
        <v>0</v>
      </c>
      <c r="F399">
        <v>0</v>
      </c>
      <c r="M399">
        <v>8</v>
      </c>
      <c r="N399">
        <v>256</v>
      </c>
      <c r="O399">
        <v>10000000000</v>
      </c>
      <c r="P399">
        <v>17.5</v>
      </c>
      <c r="Q399">
        <v>0</v>
      </c>
      <c r="R399">
        <v>0</v>
      </c>
    </row>
    <row r="400" spans="1:18">
      <c r="A400">
        <v>8</v>
      </c>
      <c r="B400">
        <v>32</v>
      </c>
      <c r="C400">
        <v>15000000</v>
      </c>
      <c r="D400">
        <v>12.5</v>
      </c>
      <c r="E400">
        <v>1.068115234375E-2</v>
      </c>
      <c r="F400">
        <v>0</v>
      </c>
      <c r="M400">
        <v>8</v>
      </c>
      <c r="N400">
        <v>256</v>
      </c>
      <c r="O400">
        <v>10000000000</v>
      </c>
      <c r="P400">
        <v>20</v>
      </c>
      <c r="Q400">
        <v>3.2672882080078121</v>
      </c>
      <c r="R400">
        <v>0</v>
      </c>
    </row>
    <row r="401" spans="1:18">
      <c r="A401">
        <v>8</v>
      </c>
      <c r="B401">
        <v>32</v>
      </c>
      <c r="C401">
        <v>30000000</v>
      </c>
      <c r="D401">
        <v>12.5</v>
      </c>
      <c r="E401">
        <v>4.38690185546875E-3</v>
      </c>
      <c r="F401">
        <v>0</v>
      </c>
      <c r="M401">
        <v>8</v>
      </c>
      <c r="N401">
        <v>256</v>
      </c>
      <c r="O401">
        <v>10000000000</v>
      </c>
      <c r="P401">
        <v>22.5</v>
      </c>
      <c r="Q401">
        <v>0.68454742431640625</v>
      </c>
      <c r="R401">
        <v>0</v>
      </c>
    </row>
    <row r="402" spans="1:18">
      <c r="A402">
        <v>8</v>
      </c>
      <c r="B402">
        <v>32</v>
      </c>
      <c r="C402">
        <v>100000000</v>
      </c>
      <c r="D402">
        <v>12.5</v>
      </c>
      <c r="E402">
        <v>4.76837158203125E-3</v>
      </c>
      <c r="F402">
        <v>0</v>
      </c>
      <c r="M402">
        <v>8</v>
      </c>
      <c r="N402">
        <v>256</v>
      </c>
      <c r="O402">
        <v>10000000000</v>
      </c>
      <c r="P402">
        <v>25</v>
      </c>
      <c r="Q402">
        <v>8.9990615844726563</v>
      </c>
      <c r="R402">
        <v>0</v>
      </c>
    </row>
    <row r="403" spans="1:18">
      <c r="A403">
        <v>8</v>
      </c>
      <c r="B403">
        <v>32</v>
      </c>
      <c r="C403">
        <v>1000000000</v>
      </c>
      <c r="D403">
        <v>12.5</v>
      </c>
      <c r="E403">
        <v>0</v>
      </c>
      <c r="F403">
        <v>0</v>
      </c>
      <c r="M403">
        <v>8</v>
      </c>
      <c r="N403">
        <v>256</v>
      </c>
      <c r="O403">
        <v>10000000000</v>
      </c>
      <c r="P403">
        <v>27.5</v>
      </c>
      <c r="Q403">
        <v>44.634056091308587</v>
      </c>
      <c r="R403">
        <v>1.374053955078125</v>
      </c>
    </row>
    <row r="404" spans="1:18">
      <c r="A404">
        <v>8</v>
      </c>
      <c r="B404">
        <v>32</v>
      </c>
      <c r="C404">
        <v>10000000000</v>
      </c>
      <c r="D404">
        <v>12.5</v>
      </c>
      <c r="E404">
        <v>0</v>
      </c>
      <c r="F404">
        <v>0</v>
      </c>
      <c r="M404">
        <v>8</v>
      </c>
      <c r="N404">
        <v>256</v>
      </c>
      <c r="O404">
        <v>10000000000</v>
      </c>
      <c r="P404">
        <v>30</v>
      </c>
      <c r="Q404">
        <v>61.105155944824219</v>
      </c>
      <c r="R404">
        <v>1.5972137451171879</v>
      </c>
    </row>
    <row r="405" spans="1:18">
      <c r="A405">
        <v>8</v>
      </c>
      <c r="B405">
        <v>32</v>
      </c>
      <c r="C405">
        <v>30000000000</v>
      </c>
      <c r="D405">
        <v>12.5</v>
      </c>
      <c r="E405">
        <v>0</v>
      </c>
      <c r="F405">
        <v>0</v>
      </c>
      <c r="M405">
        <v>8</v>
      </c>
      <c r="N405">
        <v>256</v>
      </c>
      <c r="O405">
        <v>10000000000</v>
      </c>
      <c r="P405">
        <v>32.5</v>
      </c>
      <c r="Q405">
        <v>59.179878234863281</v>
      </c>
      <c r="R405">
        <v>1.808738708496094</v>
      </c>
    </row>
    <row r="406" spans="1:18">
      <c r="A406">
        <v>8</v>
      </c>
      <c r="B406">
        <v>64</v>
      </c>
      <c r="C406">
        <v>15000000</v>
      </c>
      <c r="D406">
        <v>12.5</v>
      </c>
      <c r="E406">
        <v>1.888275146484375E-2</v>
      </c>
      <c r="F406">
        <v>0</v>
      </c>
      <c r="M406">
        <v>8</v>
      </c>
      <c r="N406">
        <v>256</v>
      </c>
      <c r="O406">
        <v>10000000000</v>
      </c>
      <c r="P406">
        <v>35</v>
      </c>
      <c r="Q406">
        <v>44.914817810058587</v>
      </c>
      <c r="R406">
        <v>1.163482666015625</v>
      </c>
    </row>
    <row r="407" spans="1:18">
      <c r="A407">
        <v>8</v>
      </c>
      <c r="B407">
        <v>64</v>
      </c>
      <c r="C407">
        <v>30000000</v>
      </c>
      <c r="D407">
        <v>12.5</v>
      </c>
      <c r="E407">
        <v>1.2969970703125E-2</v>
      </c>
      <c r="F407">
        <v>0</v>
      </c>
      <c r="M407">
        <v>8</v>
      </c>
      <c r="N407">
        <v>256</v>
      </c>
      <c r="O407">
        <v>30000000000</v>
      </c>
      <c r="P407">
        <v>0</v>
      </c>
      <c r="Q407">
        <v>0</v>
      </c>
      <c r="R407">
        <v>0</v>
      </c>
    </row>
    <row r="408" spans="1:18">
      <c r="A408">
        <v>8</v>
      </c>
      <c r="B408">
        <v>64</v>
      </c>
      <c r="C408">
        <v>100000000</v>
      </c>
      <c r="D408">
        <v>12.5</v>
      </c>
      <c r="E408">
        <v>0</v>
      </c>
      <c r="F408">
        <v>0</v>
      </c>
      <c r="M408">
        <v>8</v>
      </c>
      <c r="N408">
        <v>256</v>
      </c>
      <c r="O408">
        <v>30000000000</v>
      </c>
      <c r="P408">
        <v>2.5</v>
      </c>
      <c r="Q408">
        <v>0</v>
      </c>
      <c r="R408">
        <v>0</v>
      </c>
    </row>
    <row r="409" spans="1:18">
      <c r="A409">
        <v>8</v>
      </c>
      <c r="B409">
        <v>64</v>
      </c>
      <c r="C409">
        <v>1000000000</v>
      </c>
      <c r="D409">
        <v>12.5</v>
      </c>
      <c r="E409">
        <v>0</v>
      </c>
      <c r="F409">
        <v>0</v>
      </c>
      <c r="M409">
        <v>8</v>
      </c>
      <c r="N409">
        <v>256</v>
      </c>
      <c r="O409">
        <v>30000000000</v>
      </c>
      <c r="P409">
        <v>5</v>
      </c>
      <c r="Q409">
        <v>0</v>
      </c>
      <c r="R409">
        <v>0</v>
      </c>
    </row>
    <row r="410" spans="1:18">
      <c r="A410">
        <v>8</v>
      </c>
      <c r="B410">
        <v>64</v>
      </c>
      <c r="C410">
        <v>10000000000</v>
      </c>
      <c r="D410">
        <v>12.5</v>
      </c>
      <c r="E410">
        <v>0</v>
      </c>
      <c r="F410">
        <v>0</v>
      </c>
      <c r="M410">
        <v>8</v>
      </c>
      <c r="N410">
        <v>256</v>
      </c>
      <c r="O410">
        <v>30000000000</v>
      </c>
      <c r="P410">
        <v>7.5</v>
      </c>
      <c r="Q410">
        <v>0</v>
      </c>
      <c r="R410">
        <v>0</v>
      </c>
    </row>
    <row r="411" spans="1:18">
      <c r="A411">
        <v>8</v>
      </c>
      <c r="B411">
        <v>64</v>
      </c>
      <c r="C411">
        <v>30000000000</v>
      </c>
      <c r="D411">
        <v>12.5</v>
      </c>
      <c r="E411">
        <v>0</v>
      </c>
      <c r="F411">
        <v>0</v>
      </c>
      <c r="M411">
        <v>8</v>
      </c>
      <c r="N411">
        <v>256</v>
      </c>
      <c r="O411">
        <v>30000000000</v>
      </c>
      <c r="P411">
        <v>10</v>
      </c>
      <c r="Q411">
        <v>0</v>
      </c>
      <c r="R411">
        <v>0</v>
      </c>
    </row>
    <row r="412" spans="1:18">
      <c r="A412">
        <v>8</v>
      </c>
      <c r="B412">
        <v>128</v>
      </c>
      <c r="C412">
        <v>15000000</v>
      </c>
      <c r="D412">
        <v>12.5</v>
      </c>
      <c r="E412">
        <v>4.1961669921875E-3</v>
      </c>
      <c r="F412">
        <v>0</v>
      </c>
      <c r="M412">
        <v>8</v>
      </c>
      <c r="N412">
        <v>256</v>
      </c>
      <c r="O412">
        <v>30000000000</v>
      </c>
      <c r="P412">
        <v>12.5</v>
      </c>
      <c r="Q412">
        <v>0</v>
      </c>
      <c r="R412">
        <v>0</v>
      </c>
    </row>
    <row r="413" spans="1:18">
      <c r="A413">
        <v>8</v>
      </c>
      <c r="B413">
        <v>128</v>
      </c>
      <c r="C413">
        <v>30000000</v>
      </c>
      <c r="D413">
        <v>12.5</v>
      </c>
      <c r="E413">
        <v>1.316070556640625E-2</v>
      </c>
      <c r="F413">
        <v>0</v>
      </c>
      <c r="M413">
        <v>8</v>
      </c>
      <c r="N413">
        <v>256</v>
      </c>
      <c r="O413">
        <v>30000000000</v>
      </c>
      <c r="P413">
        <v>15</v>
      </c>
      <c r="Q413">
        <v>0</v>
      </c>
      <c r="R413">
        <v>0</v>
      </c>
    </row>
    <row r="414" spans="1:18">
      <c r="A414">
        <v>8</v>
      </c>
      <c r="B414">
        <v>128</v>
      </c>
      <c r="C414">
        <v>100000000</v>
      </c>
      <c r="D414">
        <v>12.5</v>
      </c>
      <c r="E414">
        <v>0</v>
      </c>
      <c r="F414">
        <v>0</v>
      </c>
      <c r="M414">
        <v>8</v>
      </c>
      <c r="N414">
        <v>256</v>
      </c>
      <c r="O414">
        <v>30000000000</v>
      </c>
      <c r="P414">
        <v>17.5</v>
      </c>
      <c r="Q414">
        <v>0</v>
      </c>
      <c r="R414">
        <v>0</v>
      </c>
    </row>
    <row r="415" spans="1:18">
      <c r="A415">
        <v>8</v>
      </c>
      <c r="B415">
        <v>128</v>
      </c>
      <c r="C415">
        <v>1000000000</v>
      </c>
      <c r="D415">
        <v>12.5</v>
      </c>
      <c r="E415">
        <v>0</v>
      </c>
      <c r="F415">
        <v>0</v>
      </c>
      <c r="M415">
        <v>8</v>
      </c>
      <c r="N415">
        <v>256</v>
      </c>
      <c r="O415">
        <v>30000000000</v>
      </c>
      <c r="P415">
        <v>20</v>
      </c>
      <c r="Q415">
        <v>0</v>
      </c>
      <c r="R415">
        <v>0</v>
      </c>
    </row>
    <row r="416" spans="1:18">
      <c r="A416">
        <v>8</v>
      </c>
      <c r="B416">
        <v>128</v>
      </c>
      <c r="C416">
        <v>10000000000</v>
      </c>
      <c r="D416">
        <v>12.5</v>
      </c>
      <c r="E416">
        <v>0</v>
      </c>
      <c r="F416">
        <v>0</v>
      </c>
      <c r="M416">
        <v>8</v>
      </c>
      <c r="N416">
        <v>256</v>
      </c>
      <c r="O416">
        <v>30000000000</v>
      </c>
      <c r="P416">
        <v>22.5</v>
      </c>
      <c r="Q416">
        <v>0.9952545166015625</v>
      </c>
      <c r="R416">
        <v>0</v>
      </c>
    </row>
    <row r="417" spans="1:18">
      <c r="A417">
        <v>8</v>
      </c>
      <c r="B417">
        <v>128</v>
      </c>
      <c r="C417">
        <v>30000000000</v>
      </c>
      <c r="D417">
        <v>12.5</v>
      </c>
      <c r="E417">
        <v>0</v>
      </c>
      <c r="F417">
        <v>0</v>
      </c>
      <c r="M417">
        <v>8</v>
      </c>
      <c r="N417">
        <v>256</v>
      </c>
      <c r="O417">
        <v>30000000000</v>
      </c>
      <c r="P417">
        <v>25</v>
      </c>
      <c r="Q417">
        <v>0</v>
      </c>
      <c r="R417">
        <v>0</v>
      </c>
    </row>
    <row r="418" spans="1:18">
      <c r="A418">
        <v>8</v>
      </c>
      <c r="B418">
        <v>256</v>
      </c>
      <c r="C418">
        <v>15000000</v>
      </c>
      <c r="D418">
        <v>12.5</v>
      </c>
      <c r="E418">
        <v>5.79833984375E-2</v>
      </c>
      <c r="F418">
        <v>0</v>
      </c>
      <c r="M418">
        <v>8</v>
      </c>
      <c r="N418">
        <v>256</v>
      </c>
      <c r="O418">
        <v>30000000000</v>
      </c>
      <c r="P418">
        <v>27.5</v>
      </c>
      <c r="Q418">
        <v>13.93508911132812</v>
      </c>
      <c r="R418">
        <v>0</v>
      </c>
    </row>
    <row r="419" spans="1:18">
      <c r="A419">
        <v>8</v>
      </c>
      <c r="B419">
        <v>256</v>
      </c>
      <c r="C419">
        <v>30000000</v>
      </c>
      <c r="D419">
        <v>12.5</v>
      </c>
      <c r="E419">
        <v>3.0517578125E-3</v>
      </c>
      <c r="F419">
        <v>0</v>
      </c>
      <c r="M419">
        <v>8</v>
      </c>
      <c r="N419">
        <v>256</v>
      </c>
      <c r="O419">
        <v>30000000000</v>
      </c>
      <c r="P419">
        <v>30</v>
      </c>
      <c r="Q419">
        <v>10.906982421875</v>
      </c>
      <c r="R419">
        <v>0</v>
      </c>
    </row>
    <row r="420" spans="1:18">
      <c r="A420">
        <v>8</v>
      </c>
      <c r="B420">
        <v>256</v>
      </c>
      <c r="C420">
        <v>100000000</v>
      </c>
      <c r="D420">
        <v>12.5</v>
      </c>
      <c r="E420">
        <v>3.62396240234375E-3</v>
      </c>
      <c r="F420">
        <v>0</v>
      </c>
      <c r="M420">
        <v>8</v>
      </c>
      <c r="N420">
        <v>256</v>
      </c>
      <c r="O420">
        <v>30000000000</v>
      </c>
      <c r="P420">
        <v>32.5</v>
      </c>
      <c r="Q420">
        <v>54.379653930664063</v>
      </c>
      <c r="R420">
        <v>0.62274932861328125</v>
      </c>
    </row>
    <row r="421" spans="1:18">
      <c r="A421">
        <v>8</v>
      </c>
      <c r="B421">
        <v>256</v>
      </c>
      <c r="C421">
        <v>1000000000</v>
      </c>
      <c r="D421">
        <v>12.5</v>
      </c>
      <c r="E421">
        <v>0</v>
      </c>
      <c r="F421">
        <v>0</v>
      </c>
      <c r="M421">
        <v>8</v>
      </c>
      <c r="N421">
        <v>256</v>
      </c>
      <c r="O421">
        <v>30000000000</v>
      </c>
      <c r="P421">
        <v>35</v>
      </c>
      <c r="Q421">
        <v>45.535659790039063</v>
      </c>
      <c r="R421">
        <v>0.51708221435546875</v>
      </c>
    </row>
    <row r="422" spans="1:18">
      <c r="A422">
        <v>8</v>
      </c>
      <c r="B422">
        <v>256</v>
      </c>
      <c r="C422">
        <v>10000000000</v>
      </c>
      <c r="D422">
        <v>12.5</v>
      </c>
      <c r="E422">
        <v>0</v>
      </c>
      <c r="F422">
        <v>0</v>
      </c>
      <c r="M422">
        <v>8</v>
      </c>
      <c r="N422">
        <v>512</v>
      </c>
      <c r="O422">
        <v>1000000</v>
      </c>
      <c r="P422">
        <v>0</v>
      </c>
      <c r="Q422">
        <v>0</v>
      </c>
      <c r="R422">
        <v>0</v>
      </c>
    </row>
    <row r="423" spans="1:18">
      <c r="A423">
        <v>8</v>
      </c>
      <c r="B423">
        <v>256</v>
      </c>
      <c r="C423">
        <v>30000000000</v>
      </c>
      <c r="D423">
        <v>12.5</v>
      </c>
      <c r="E423">
        <v>0</v>
      </c>
      <c r="F423">
        <v>0</v>
      </c>
      <c r="M423">
        <v>8</v>
      </c>
      <c r="N423">
        <v>512</v>
      </c>
      <c r="O423">
        <v>1000000</v>
      </c>
      <c r="P423">
        <v>2.5</v>
      </c>
      <c r="Q423">
        <v>0</v>
      </c>
      <c r="R423">
        <v>0</v>
      </c>
    </row>
    <row r="424" spans="1:18">
      <c r="A424">
        <v>8</v>
      </c>
      <c r="B424">
        <v>512</v>
      </c>
      <c r="C424">
        <v>15000000</v>
      </c>
      <c r="D424">
        <v>12.5</v>
      </c>
      <c r="E424">
        <v>1.239776611328125E-2</v>
      </c>
      <c r="F424">
        <v>0</v>
      </c>
      <c r="M424">
        <v>8</v>
      </c>
      <c r="N424">
        <v>512</v>
      </c>
      <c r="O424">
        <v>1000000</v>
      </c>
      <c r="P424">
        <v>5</v>
      </c>
      <c r="Q424">
        <v>0</v>
      </c>
      <c r="R424">
        <v>0</v>
      </c>
    </row>
    <row r="425" spans="1:18">
      <c r="A425">
        <v>8</v>
      </c>
      <c r="B425">
        <v>512</v>
      </c>
      <c r="C425">
        <v>30000000</v>
      </c>
      <c r="D425">
        <v>12.5</v>
      </c>
      <c r="E425">
        <v>2.002716064453125E-2</v>
      </c>
      <c r="F425">
        <v>0</v>
      </c>
      <c r="M425">
        <v>8</v>
      </c>
      <c r="N425">
        <v>512</v>
      </c>
      <c r="O425">
        <v>1000000</v>
      </c>
      <c r="P425">
        <v>7.5</v>
      </c>
      <c r="Q425">
        <v>0</v>
      </c>
      <c r="R425">
        <v>0</v>
      </c>
    </row>
    <row r="426" spans="1:18">
      <c r="A426">
        <v>8</v>
      </c>
      <c r="B426">
        <v>512</v>
      </c>
      <c r="C426">
        <v>100000000</v>
      </c>
      <c r="D426">
        <v>12.5</v>
      </c>
      <c r="E426">
        <v>0</v>
      </c>
      <c r="F426">
        <v>0</v>
      </c>
      <c r="M426">
        <v>8</v>
      </c>
      <c r="N426">
        <v>512</v>
      </c>
      <c r="O426">
        <v>1000000</v>
      </c>
      <c r="P426">
        <v>10</v>
      </c>
      <c r="Q426">
        <v>0</v>
      </c>
      <c r="R426">
        <v>1.1444091796875E-3</v>
      </c>
    </row>
    <row r="427" spans="1:18">
      <c r="A427">
        <v>8</v>
      </c>
      <c r="B427">
        <v>512</v>
      </c>
      <c r="C427">
        <v>1000000000</v>
      </c>
      <c r="D427">
        <v>12.5</v>
      </c>
      <c r="E427">
        <v>0</v>
      </c>
      <c r="F427">
        <v>0</v>
      </c>
      <c r="M427">
        <v>8</v>
      </c>
      <c r="N427">
        <v>512</v>
      </c>
      <c r="O427">
        <v>1000000</v>
      </c>
      <c r="P427">
        <v>12.5</v>
      </c>
      <c r="Q427">
        <v>1.10626220703125E-2</v>
      </c>
      <c r="R427">
        <v>0.1415252685546875</v>
      </c>
    </row>
    <row r="428" spans="1:18">
      <c r="A428">
        <v>8</v>
      </c>
      <c r="B428">
        <v>512</v>
      </c>
      <c r="C428">
        <v>10000000000</v>
      </c>
      <c r="D428">
        <v>12.5</v>
      </c>
      <c r="E428">
        <v>0</v>
      </c>
      <c r="F428">
        <v>0</v>
      </c>
      <c r="M428">
        <v>8</v>
      </c>
      <c r="N428">
        <v>512</v>
      </c>
      <c r="O428">
        <v>1000000</v>
      </c>
      <c r="P428">
        <v>15</v>
      </c>
      <c r="Q428">
        <v>0.39386749267578119</v>
      </c>
      <c r="R428">
        <v>1.889801025390625</v>
      </c>
    </row>
    <row r="429" spans="1:18">
      <c r="A429">
        <v>8</v>
      </c>
      <c r="B429">
        <v>512</v>
      </c>
      <c r="C429">
        <v>30000000000</v>
      </c>
      <c r="D429">
        <v>12.5</v>
      </c>
      <c r="E429">
        <v>0</v>
      </c>
      <c r="F429">
        <v>0</v>
      </c>
      <c r="M429">
        <v>8</v>
      </c>
      <c r="N429">
        <v>512</v>
      </c>
      <c r="O429">
        <v>1000000</v>
      </c>
      <c r="P429">
        <v>17.5</v>
      </c>
      <c r="Q429">
        <v>2.9123306274414058</v>
      </c>
      <c r="R429">
        <v>7.4390411376953116</v>
      </c>
    </row>
    <row r="430" spans="1:18">
      <c r="A430">
        <v>8</v>
      </c>
      <c r="B430">
        <v>1024</v>
      </c>
      <c r="C430">
        <v>100000000</v>
      </c>
      <c r="D430">
        <v>12.5</v>
      </c>
      <c r="E430">
        <v>1.1444091796875E-3</v>
      </c>
      <c r="F430">
        <v>0</v>
      </c>
      <c r="M430">
        <v>8</v>
      </c>
      <c r="N430">
        <v>512</v>
      </c>
      <c r="O430">
        <v>1000000</v>
      </c>
      <c r="P430">
        <v>20</v>
      </c>
      <c r="Q430">
        <v>10.154342651367189</v>
      </c>
      <c r="R430">
        <v>18.06182861328125</v>
      </c>
    </row>
    <row r="431" spans="1:18">
      <c r="A431">
        <v>8</v>
      </c>
      <c r="B431">
        <v>1024</v>
      </c>
      <c r="C431">
        <v>1000000000</v>
      </c>
      <c r="D431">
        <v>12.5</v>
      </c>
      <c r="E431">
        <v>0</v>
      </c>
      <c r="F431">
        <v>0</v>
      </c>
      <c r="M431">
        <v>8</v>
      </c>
      <c r="N431">
        <v>512</v>
      </c>
      <c r="O431">
        <v>1000000</v>
      </c>
      <c r="P431">
        <v>22.5</v>
      </c>
      <c r="Q431">
        <v>21.73557281494141</v>
      </c>
      <c r="R431">
        <v>29.602813720703121</v>
      </c>
    </row>
    <row r="432" spans="1:18">
      <c r="A432">
        <v>8</v>
      </c>
      <c r="B432">
        <v>1024</v>
      </c>
      <c r="C432">
        <v>10000000000</v>
      </c>
      <c r="D432">
        <v>12.5</v>
      </c>
      <c r="E432">
        <v>0</v>
      </c>
      <c r="F432">
        <v>0</v>
      </c>
      <c r="M432">
        <v>8</v>
      </c>
      <c r="N432">
        <v>512</v>
      </c>
      <c r="O432">
        <v>1000000</v>
      </c>
      <c r="P432">
        <v>25</v>
      </c>
      <c r="Q432">
        <v>35.245513916015618</v>
      </c>
      <c r="R432">
        <v>39.783859252929688</v>
      </c>
    </row>
    <row r="433" spans="1:18">
      <c r="A433">
        <v>8</v>
      </c>
      <c r="B433">
        <v>1024</v>
      </c>
      <c r="C433">
        <v>30000000000</v>
      </c>
      <c r="D433">
        <v>12.5</v>
      </c>
      <c r="E433">
        <v>0</v>
      </c>
      <c r="F433">
        <v>0</v>
      </c>
      <c r="M433">
        <v>8</v>
      </c>
      <c r="N433">
        <v>512</v>
      </c>
      <c r="O433">
        <v>1000000</v>
      </c>
      <c r="P433">
        <v>27.5</v>
      </c>
      <c r="Q433">
        <v>45.063209533691413</v>
      </c>
      <c r="R433">
        <v>46.326446533203118</v>
      </c>
    </row>
    <row r="434" spans="1:18">
      <c r="A434">
        <v>16</v>
      </c>
      <c r="B434">
        <v>32</v>
      </c>
      <c r="C434">
        <v>15000000</v>
      </c>
      <c r="D434">
        <v>12.5</v>
      </c>
      <c r="E434">
        <v>2.86102294921875E-3</v>
      </c>
      <c r="F434">
        <v>0</v>
      </c>
      <c r="M434">
        <v>8</v>
      </c>
      <c r="N434">
        <v>512</v>
      </c>
      <c r="O434">
        <v>1000000</v>
      </c>
      <c r="P434">
        <v>30</v>
      </c>
      <c r="Q434">
        <v>49.250221252441413</v>
      </c>
      <c r="R434">
        <v>49.528884887695313</v>
      </c>
    </row>
    <row r="435" spans="1:18">
      <c r="A435">
        <v>16</v>
      </c>
      <c r="B435">
        <v>32</v>
      </c>
      <c r="C435">
        <v>30000000</v>
      </c>
      <c r="D435">
        <v>12.5</v>
      </c>
      <c r="E435">
        <v>1.068115234375E-2</v>
      </c>
      <c r="F435">
        <v>0</v>
      </c>
      <c r="M435">
        <v>8</v>
      </c>
      <c r="N435">
        <v>512</v>
      </c>
      <c r="O435">
        <v>1000000</v>
      </c>
      <c r="P435">
        <v>32.5</v>
      </c>
      <c r="Q435">
        <v>49.968528747558587</v>
      </c>
      <c r="R435">
        <v>49.854087829589837</v>
      </c>
    </row>
    <row r="436" spans="1:18">
      <c r="A436">
        <v>16</v>
      </c>
      <c r="B436">
        <v>32</v>
      </c>
      <c r="C436">
        <v>100000000</v>
      </c>
      <c r="D436">
        <v>12.5</v>
      </c>
      <c r="E436">
        <v>1.52587890625E-3</v>
      </c>
      <c r="F436">
        <v>0</v>
      </c>
      <c r="M436">
        <v>8</v>
      </c>
      <c r="N436">
        <v>512</v>
      </c>
      <c r="O436">
        <v>1000000</v>
      </c>
      <c r="P436">
        <v>35</v>
      </c>
      <c r="Q436">
        <v>50.069427490234382</v>
      </c>
      <c r="R436">
        <v>50.095367431640618</v>
      </c>
    </row>
    <row r="437" spans="1:18">
      <c r="A437">
        <v>16</v>
      </c>
      <c r="B437">
        <v>32</v>
      </c>
      <c r="C437">
        <v>1000000000</v>
      </c>
      <c r="D437">
        <v>12.5</v>
      </c>
      <c r="E437">
        <v>0</v>
      </c>
      <c r="F437">
        <v>0</v>
      </c>
      <c r="M437">
        <v>8</v>
      </c>
      <c r="N437">
        <v>512</v>
      </c>
      <c r="O437">
        <v>15000000</v>
      </c>
      <c r="P437">
        <v>0</v>
      </c>
      <c r="Q437">
        <v>0</v>
      </c>
      <c r="R437">
        <v>0</v>
      </c>
    </row>
    <row r="438" spans="1:18">
      <c r="A438">
        <v>16</v>
      </c>
      <c r="B438">
        <v>32</v>
      </c>
      <c r="C438">
        <v>10000000000</v>
      </c>
      <c r="D438">
        <v>12.5</v>
      </c>
      <c r="E438">
        <v>0</v>
      </c>
      <c r="F438">
        <v>0</v>
      </c>
      <c r="M438">
        <v>8</v>
      </c>
      <c r="N438">
        <v>512</v>
      </c>
      <c r="O438">
        <v>15000000</v>
      </c>
      <c r="P438">
        <v>2.5</v>
      </c>
      <c r="Q438">
        <v>0</v>
      </c>
      <c r="R438">
        <v>0</v>
      </c>
    </row>
    <row r="439" spans="1:18">
      <c r="A439">
        <v>16</v>
      </c>
      <c r="B439">
        <v>32</v>
      </c>
      <c r="C439">
        <v>30000000000</v>
      </c>
      <c r="D439">
        <v>12.5</v>
      </c>
      <c r="E439">
        <v>0</v>
      </c>
      <c r="F439">
        <v>0</v>
      </c>
      <c r="M439">
        <v>8</v>
      </c>
      <c r="N439">
        <v>512</v>
      </c>
      <c r="O439">
        <v>15000000</v>
      </c>
      <c r="P439">
        <v>5</v>
      </c>
      <c r="Q439">
        <v>0</v>
      </c>
      <c r="R439">
        <v>0</v>
      </c>
    </row>
    <row r="440" spans="1:18">
      <c r="A440">
        <v>16</v>
      </c>
      <c r="B440">
        <v>64</v>
      </c>
      <c r="C440">
        <v>15000000</v>
      </c>
      <c r="D440">
        <v>12.5</v>
      </c>
      <c r="E440">
        <v>2.117156982421875E-2</v>
      </c>
      <c r="F440">
        <v>0</v>
      </c>
      <c r="M440">
        <v>8</v>
      </c>
      <c r="N440">
        <v>512</v>
      </c>
      <c r="O440">
        <v>15000000</v>
      </c>
      <c r="P440">
        <v>7.5</v>
      </c>
      <c r="Q440">
        <v>0</v>
      </c>
      <c r="R440">
        <v>0</v>
      </c>
    </row>
    <row r="441" spans="1:18">
      <c r="A441">
        <v>16</v>
      </c>
      <c r="B441">
        <v>64</v>
      </c>
      <c r="C441">
        <v>30000000</v>
      </c>
      <c r="D441">
        <v>12.5</v>
      </c>
      <c r="E441">
        <v>2.02178955078125E-2</v>
      </c>
      <c r="F441">
        <v>0</v>
      </c>
      <c r="M441">
        <v>8</v>
      </c>
      <c r="N441">
        <v>512</v>
      </c>
      <c r="O441">
        <v>15000000</v>
      </c>
      <c r="P441">
        <v>10</v>
      </c>
      <c r="Q441">
        <v>0</v>
      </c>
      <c r="R441">
        <v>0</v>
      </c>
    </row>
    <row r="442" spans="1:18">
      <c r="A442">
        <v>16</v>
      </c>
      <c r="B442">
        <v>64</v>
      </c>
      <c r="C442">
        <v>100000000</v>
      </c>
      <c r="D442">
        <v>12.5</v>
      </c>
      <c r="E442">
        <v>0</v>
      </c>
      <c r="F442">
        <v>0</v>
      </c>
      <c r="M442">
        <v>8</v>
      </c>
      <c r="N442">
        <v>512</v>
      </c>
      <c r="O442">
        <v>15000000</v>
      </c>
      <c r="P442">
        <v>12.5</v>
      </c>
      <c r="Q442">
        <v>1.239776611328125E-2</v>
      </c>
      <c r="R442">
        <v>0</v>
      </c>
    </row>
    <row r="443" spans="1:18">
      <c r="A443">
        <v>16</v>
      </c>
      <c r="B443">
        <v>64</v>
      </c>
      <c r="C443">
        <v>1000000000</v>
      </c>
      <c r="D443">
        <v>12.5</v>
      </c>
      <c r="E443">
        <v>0</v>
      </c>
      <c r="F443">
        <v>0</v>
      </c>
      <c r="M443">
        <v>8</v>
      </c>
      <c r="N443">
        <v>512</v>
      </c>
      <c r="O443">
        <v>15000000</v>
      </c>
      <c r="P443">
        <v>15</v>
      </c>
      <c r="Q443">
        <v>0.24700164794921881</v>
      </c>
      <c r="R443">
        <v>9.57489013671875E-2</v>
      </c>
    </row>
    <row r="444" spans="1:18">
      <c r="A444">
        <v>16</v>
      </c>
      <c r="B444">
        <v>64</v>
      </c>
      <c r="C444">
        <v>10000000000</v>
      </c>
      <c r="D444">
        <v>12.5</v>
      </c>
      <c r="E444">
        <v>0</v>
      </c>
      <c r="F444">
        <v>0</v>
      </c>
      <c r="M444">
        <v>8</v>
      </c>
      <c r="N444">
        <v>512</v>
      </c>
      <c r="O444">
        <v>15000000</v>
      </c>
      <c r="P444">
        <v>17.5</v>
      </c>
      <c r="Q444">
        <v>2.65655517578125</v>
      </c>
      <c r="R444">
        <v>1.2615203857421879</v>
      </c>
    </row>
    <row r="445" spans="1:18">
      <c r="A445">
        <v>16</v>
      </c>
      <c r="B445">
        <v>64</v>
      </c>
      <c r="C445">
        <v>30000000000</v>
      </c>
      <c r="D445">
        <v>12.5</v>
      </c>
      <c r="E445">
        <v>0</v>
      </c>
      <c r="F445">
        <v>0</v>
      </c>
      <c r="M445">
        <v>8</v>
      </c>
      <c r="N445">
        <v>512</v>
      </c>
      <c r="O445">
        <v>15000000</v>
      </c>
      <c r="P445">
        <v>20</v>
      </c>
      <c r="Q445">
        <v>10.43319702148438</v>
      </c>
      <c r="R445">
        <v>5.385589599609375</v>
      </c>
    </row>
    <row r="446" spans="1:18">
      <c r="A446">
        <v>16</v>
      </c>
      <c r="B446">
        <v>128</v>
      </c>
      <c r="C446">
        <v>15000000</v>
      </c>
      <c r="D446">
        <v>12.5</v>
      </c>
      <c r="E446">
        <v>5.91278076171875E-3</v>
      </c>
      <c r="F446">
        <v>0</v>
      </c>
      <c r="M446">
        <v>8</v>
      </c>
      <c r="N446">
        <v>512</v>
      </c>
      <c r="O446">
        <v>15000000</v>
      </c>
      <c r="P446">
        <v>22.5</v>
      </c>
      <c r="Q446">
        <v>20.47977447509766</v>
      </c>
      <c r="R446">
        <v>14.00966644287109</v>
      </c>
    </row>
    <row r="447" spans="1:18">
      <c r="A447">
        <v>16</v>
      </c>
      <c r="B447">
        <v>128</v>
      </c>
      <c r="C447">
        <v>30000000</v>
      </c>
      <c r="D447">
        <v>12.5</v>
      </c>
      <c r="E447">
        <v>6.103515625E-3</v>
      </c>
      <c r="F447">
        <v>0</v>
      </c>
      <c r="M447">
        <v>8</v>
      </c>
      <c r="N447">
        <v>512</v>
      </c>
      <c r="O447">
        <v>15000000</v>
      </c>
      <c r="P447">
        <v>25</v>
      </c>
      <c r="Q447">
        <v>34.72900390625</v>
      </c>
      <c r="R447">
        <v>28.079605102539059</v>
      </c>
    </row>
    <row r="448" spans="1:18">
      <c r="A448">
        <v>16</v>
      </c>
      <c r="B448">
        <v>128</v>
      </c>
      <c r="C448">
        <v>100000000</v>
      </c>
      <c r="D448">
        <v>12.5</v>
      </c>
      <c r="E448">
        <v>0</v>
      </c>
      <c r="F448">
        <v>0</v>
      </c>
      <c r="M448">
        <v>8</v>
      </c>
      <c r="N448">
        <v>512</v>
      </c>
      <c r="O448">
        <v>15000000</v>
      </c>
      <c r="P448">
        <v>27.5</v>
      </c>
      <c r="Q448">
        <v>44.729042053222663</v>
      </c>
      <c r="R448">
        <v>39.934349060058587</v>
      </c>
    </row>
    <row r="449" spans="1:18">
      <c r="A449">
        <v>16</v>
      </c>
      <c r="B449">
        <v>128</v>
      </c>
      <c r="C449">
        <v>1000000000</v>
      </c>
      <c r="D449">
        <v>12.5</v>
      </c>
      <c r="E449">
        <v>0</v>
      </c>
      <c r="F449">
        <v>0</v>
      </c>
      <c r="M449">
        <v>8</v>
      </c>
      <c r="N449">
        <v>512</v>
      </c>
      <c r="O449">
        <v>15000000</v>
      </c>
      <c r="P449">
        <v>30</v>
      </c>
      <c r="Q449">
        <v>49.173927307128913</v>
      </c>
      <c r="R449">
        <v>45.862960815429688</v>
      </c>
    </row>
    <row r="450" spans="1:18">
      <c r="A450">
        <v>16</v>
      </c>
      <c r="B450">
        <v>128</v>
      </c>
      <c r="C450">
        <v>10000000000</v>
      </c>
      <c r="D450">
        <v>12.5</v>
      </c>
      <c r="E450">
        <v>0</v>
      </c>
      <c r="F450">
        <v>0</v>
      </c>
      <c r="M450">
        <v>8</v>
      </c>
      <c r="N450">
        <v>512</v>
      </c>
      <c r="O450">
        <v>15000000</v>
      </c>
      <c r="P450">
        <v>32.5</v>
      </c>
      <c r="Q450">
        <v>49.375724792480469</v>
      </c>
      <c r="R450">
        <v>48.082733154296882</v>
      </c>
    </row>
    <row r="451" spans="1:18">
      <c r="A451">
        <v>16</v>
      </c>
      <c r="B451">
        <v>128</v>
      </c>
      <c r="C451">
        <v>30000000000</v>
      </c>
      <c r="D451">
        <v>12.5</v>
      </c>
      <c r="E451">
        <v>0</v>
      </c>
      <c r="F451">
        <v>0</v>
      </c>
      <c r="M451">
        <v>8</v>
      </c>
      <c r="N451">
        <v>512</v>
      </c>
      <c r="O451">
        <v>15000000</v>
      </c>
      <c r="P451">
        <v>35</v>
      </c>
      <c r="Q451">
        <v>50.27008056640625</v>
      </c>
      <c r="R451">
        <v>49.390792846679688</v>
      </c>
    </row>
    <row r="452" spans="1:18">
      <c r="A452">
        <v>16</v>
      </c>
      <c r="B452">
        <v>256</v>
      </c>
      <c r="C452">
        <v>15000000</v>
      </c>
      <c r="D452">
        <v>12.5</v>
      </c>
      <c r="E452">
        <v>5.53131103515625E-3</v>
      </c>
      <c r="F452">
        <v>0</v>
      </c>
      <c r="M452">
        <v>8</v>
      </c>
      <c r="N452">
        <v>512</v>
      </c>
      <c r="O452">
        <v>30000000</v>
      </c>
      <c r="P452">
        <v>0</v>
      </c>
      <c r="Q452">
        <v>0</v>
      </c>
      <c r="R452">
        <v>0</v>
      </c>
    </row>
    <row r="453" spans="1:18">
      <c r="A453">
        <v>16</v>
      </c>
      <c r="B453">
        <v>256</v>
      </c>
      <c r="C453">
        <v>30000000</v>
      </c>
      <c r="D453">
        <v>12.5</v>
      </c>
      <c r="E453">
        <v>1.1444091796875E-2</v>
      </c>
      <c r="F453">
        <v>0</v>
      </c>
      <c r="M453">
        <v>8</v>
      </c>
      <c r="N453">
        <v>512</v>
      </c>
      <c r="O453">
        <v>30000000</v>
      </c>
      <c r="P453">
        <v>2.5</v>
      </c>
      <c r="Q453">
        <v>0</v>
      </c>
      <c r="R453">
        <v>0</v>
      </c>
    </row>
    <row r="454" spans="1:18">
      <c r="A454">
        <v>16</v>
      </c>
      <c r="B454">
        <v>256</v>
      </c>
      <c r="C454">
        <v>100000000</v>
      </c>
      <c r="D454">
        <v>12.5</v>
      </c>
      <c r="E454">
        <v>6.4849853515625E-2</v>
      </c>
      <c r="F454">
        <v>0</v>
      </c>
      <c r="M454">
        <v>8</v>
      </c>
      <c r="N454">
        <v>512</v>
      </c>
      <c r="O454">
        <v>30000000</v>
      </c>
      <c r="P454">
        <v>5</v>
      </c>
      <c r="Q454">
        <v>0</v>
      </c>
      <c r="R454">
        <v>0</v>
      </c>
    </row>
    <row r="455" spans="1:18">
      <c r="A455">
        <v>16</v>
      </c>
      <c r="B455">
        <v>256</v>
      </c>
      <c r="C455">
        <v>1000000000</v>
      </c>
      <c r="D455">
        <v>12.5</v>
      </c>
      <c r="E455">
        <v>0</v>
      </c>
      <c r="F455">
        <v>0</v>
      </c>
      <c r="M455">
        <v>8</v>
      </c>
      <c r="N455">
        <v>512</v>
      </c>
      <c r="O455">
        <v>30000000</v>
      </c>
      <c r="P455">
        <v>7.5</v>
      </c>
      <c r="Q455">
        <v>0</v>
      </c>
      <c r="R455">
        <v>0</v>
      </c>
    </row>
    <row r="456" spans="1:18">
      <c r="A456">
        <v>16</v>
      </c>
      <c r="B456">
        <v>256</v>
      </c>
      <c r="C456">
        <v>10000000000</v>
      </c>
      <c r="D456">
        <v>12.5</v>
      </c>
      <c r="E456">
        <v>0</v>
      </c>
      <c r="F456">
        <v>0</v>
      </c>
      <c r="M456">
        <v>8</v>
      </c>
      <c r="N456">
        <v>512</v>
      </c>
      <c r="O456">
        <v>30000000</v>
      </c>
      <c r="P456">
        <v>10</v>
      </c>
      <c r="Q456">
        <v>0</v>
      </c>
      <c r="R456">
        <v>0</v>
      </c>
    </row>
    <row r="457" spans="1:18">
      <c r="A457">
        <v>16</v>
      </c>
      <c r="B457">
        <v>256</v>
      </c>
      <c r="C457">
        <v>30000000000</v>
      </c>
      <c r="D457">
        <v>12.5</v>
      </c>
      <c r="E457">
        <v>0</v>
      </c>
      <c r="F457">
        <v>0</v>
      </c>
      <c r="M457">
        <v>8</v>
      </c>
      <c r="N457">
        <v>512</v>
      </c>
      <c r="O457">
        <v>30000000</v>
      </c>
      <c r="P457">
        <v>12.5</v>
      </c>
      <c r="Q457">
        <v>2.002716064453125E-2</v>
      </c>
      <c r="R457">
        <v>0</v>
      </c>
    </row>
    <row r="458" spans="1:18">
      <c r="A458">
        <v>16</v>
      </c>
      <c r="B458">
        <v>512</v>
      </c>
      <c r="C458">
        <v>15000000</v>
      </c>
      <c r="D458">
        <v>12.5</v>
      </c>
      <c r="E458">
        <v>5.91278076171875E-3</v>
      </c>
      <c r="F458">
        <v>0</v>
      </c>
      <c r="M458">
        <v>8</v>
      </c>
      <c r="N458">
        <v>512</v>
      </c>
      <c r="O458">
        <v>30000000</v>
      </c>
      <c r="P458">
        <v>15</v>
      </c>
      <c r="Q458">
        <v>0.2788543701171875</v>
      </c>
      <c r="R458">
        <v>1.52587890625E-3</v>
      </c>
    </row>
    <row r="459" spans="1:18">
      <c r="A459">
        <v>16</v>
      </c>
      <c r="B459">
        <v>512</v>
      </c>
      <c r="C459">
        <v>30000000</v>
      </c>
      <c r="D459">
        <v>12.5</v>
      </c>
      <c r="E459">
        <v>2.09808349609375E-3</v>
      </c>
      <c r="F459">
        <v>0</v>
      </c>
      <c r="M459">
        <v>8</v>
      </c>
      <c r="N459">
        <v>512</v>
      </c>
      <c r="O459">
        <v>30000000</v>
      </c>
      <c r="P459">
        <v>17.5</v>
      </c>
      <c r="Q459">
        <v>2.8142929077148442</v>
      </c>
      <c r="R459">
        <v>0.2002716064453125</v>
      </c>
    </row>
    <row r="460" spans="1:18">
      <c r="A460">
        <v>16</v>
      </c>
      <c r="B460">
        <v>512</v>
      </c>
      <c r="C460">
        <v>100000000</v>
      </c>
      <c r="D460">
        <v>12.5</v>
      </c>
      <c r="E460">
        <v>7.839202880859375E-2</v>
      </c>
      <c r="F460">
        <v>0</v>
      </c>
      <c r="M460">
        <v>8</v>
      </c>
      <c r="N460">
        <v>512</v>
      </c>
      <c r="O460">
        <v>30000000</v>
      </c>
      <c r="P460">
        <v>20</v>
      </c>
      <c r="Q460">
        <v>10.80245971679688</v>
      </c>
      <c r="R460">
        <v>1.528167724609375</v>
      </c>
    </row>
    <row r="461" spans="1:18">
      <c r="A461">
        <v>16</v>
      </c>
      <c r="B461">
        <v>512</v>
      </c>
      <c r="C461">
        <v>1000000000</v>
      </c>
      <c r="D461">
        <v>12.5</v>
      </c>
      <c r="E461">
        <v>0</v>
      </c>
      <c r="F461">
        <v>0</v>
      </c>
      <c r="M461">
        <v>8</v>
      </c>
      <c r="N461">
        <v>512</v>
      </c>
      <c r="O461">
        <v>30000000</v>
      </c>
      <c r="P461">
        <v>22.5</v>
      </c>
      <c r="Q461">
        <v>22.234344482421879</v>
      </c>
      <c r="R461">
        <v>7.4075698852539063</v>
      </c>
    </row>
    <row r="462" spans="1:18">
      <c r="A462">
        <v>16</v>
      </c>
      <c r="B462">
        <v>512</v>
      </c>
      <c r="C462">
        <v>10000000000</v>
      </c>
      <c r="D462">
        <v>12.5</v>
      </c>
      <c r="E462">
        <v>0</v>
      </c>
      <c r="F462">
        <v>0</v>
      </c>
      <c r="M462">
        <v>8</v>
      </c>
      <c r="N462">
        <v>512</v>
      </c>
      <c r="O462">
        <v>30000000</v>
      </c>
      <c r="P462">
        <v>25</v>
      </c>
      <c r="Q462">
        <v>34.46197509765625</v>
      </c>
      <c r="R462">
        <v>19.233894348144531</v>
      </c>
    </row>
    <row r="463" spans="1:18">
      <c r="A463">
        <v>16</v>
      </c>
      <c r="B463">
        <v>512</v>
      </c>
      <c r="C463">
        <v>30000000000</v>
      </c>
      <c r="D463">
        <v>12.5</v>
      </c>
      <c r="E463">
        <v>0</v>
      </c>
      <c r="F463">
        <v>0</v>
      </c>
      <c r="M463">
        <v>8</v>
      </c>
      <c r="N463">
        <v>512</v>
      </c>
      <c r="O463">
        <v>30000000</v>
      </c>
      <c r="P463">
        <v>27.5</v>
      </c>
      <c r="Q463">
        <v>45.611190795898438</v>
      </c>
      <c r="R463">
        <v>32.65228271484375</v>
      </c>
    </row>
    <row r="464" spans="1:18">
      <c r="A464">
        <v>16</v>
      </c>
      <c r="B464">
        <v>1024</v>
      </c>
      <c r="C464">
        <v>30000000</v>
      </c>
      <c r="D464">
        <v>12.5</v>
      </c>
      <c r="E464">
        <v>2.09808349609375E-2</v>
      </c>
      <c r="F464">
        <v>0</v>
      </c>
      <c r="M464">
        <v>8</v>
      </c>
      <c r="N464">
        <v>512</v>
      </c>
      <c r="O464">
        <v>30000000</v>
      </c>
      <c r="P464">
        <v>30</v>
      </c>
      <c r="Q464">
        <v>49.254035949707031</v>
      </c>
      <c r="R464">
        <v>42.745780944824219</v>
      </c>
    </row>
    <row r="465" spans="1:18">
      <c r="A465">
        <v>16</v>
      </c>
      <c r="B465">
        <v>1024</v>
      </c>
      <c r="C465">
        <v>100000000</v>
      </c>
      <c r="D465">
        <v>12.5</v>
      </c>
      <c r="E465">
        <v>0</v>
      </c>
      <c r="F465">
        <v>0</v>
      </c>
      <c r="M465">
        <v>8</v>
      </c>
      <c r="N465">
        <v>512</v>
      </c>
      <c r="O465">
        <v>30000000</v>
      </c>
      <c r="P465">
        <v>32.5</v>
      </c>
      <c r="Q465">
        <v>49.933815002441413</v>
      </c>
      <c r="R465">
        <v>46.863937377929688</v>
      </c>
    </row>
    <row r="466" spans="1:18">
      <c r="A466">
        <v>16</v>
      </c>
      <c r="B466">
        <v>1024</v>
      </c>
      <c r="C466">
        <v>1000000000</v>
      </c>
      <c r="D466">
        <v>12.5</v>
      </c>
      <c r="E466">
        <v>0</v>
      </c>
      <c r="F466">
        <v>0</v>
      </c>
      <c r="M466">
        <v>8</v>
      </c>
      <c r="N466">
        <v>512</v>
      </c>
      <c r="O466">
        <v>30000000</v>
      </c>
      <c r="P466">
        <v>35</v>
      </c>
      <c r="Q466">
        <v>49.968719482421882</v>
      </c>
      <c r="R466">
        <v>48.18115234375</v>
      </c>
    </row>
    <row r="467" spans="1:18">
      <c r="A467">
        <v>16</v>
      </c>
      <c r="B467">
        <v>1024</v>
      </c>
      <c r="C467">
        <v>10000000000</v>
      </c>
      <c r="D467">
        <v>12.5</v>
      </c>
      <c r="E467">
        <v>0</v>
      </c>
      <c r="F467">
        <v>0</v>
      </c>
      <c r="M467">
        <v>8</v>
      </c>
      <c r="N467">
        <v>512</v>
      </c>
      <c r="O467">
        <v>100000000</v>
      </c>
      <c r="P467">
        <v>0</v>
      </c>
      <c r="Q467">
        <v>0</v>
      </c>
      <c r="R467">
        <v>0</v>
      </c>
    </row>
    <row r="468" spans="1:18">
      <c r="A468">
        <v>16</v>
      </c>
      <c r="B468">
        <v>1024</v>
      </c>
      <c r="C468">
        <v>30000000000</v>
      </c>
      <c r="D468">
        <v>12.5</v>
      </c>
      <c r="E468">
        <v>0</v>
      </c>
      <c r="F468">
        <v>0</v>
      </c>
      <c r="M468">
        <v>8</v>
      </c>
      <c r="N468">
        <v>512</v>
      </c>
      <c r="O468">
        <v>100000000</v>
      </c>
      <c r="P468">
        <v>2.5</v>
      </c>
      <c r="Q468">
        <v>0</v>
      </c>
      <c r="R468">
        <v>0</v>
      </c>
    </row>
    <row r="469" spans="1:18">
      <c r="A469">
        <v>32</v>
      </c>
      <c r="B469">
        <v>32</v>
      </c>
      <c r="C469">
        <v>15000000</v>
      </c>
      <c r="D469">
        <v>12.5</v>
      </c>
      <c r="E469">
        <v>1.697540283203125E-2</v>
      </c>
      <c r="F469">
        <v>0</v>
      </c>
      <c r="M469">
        <v>8</v>
      </c>
      <c r="N469">
        <v>512</v>
      </c>
      <c r="O469">
        <v>100000000</v>
      </c>
      <c r="P469">
        <v>5</v>
      </c>
      <c r="Q469">
        <v>0</v>
      </c>
      <c r="R469">
        <v>0</v>
      </c>
    </row>
    <row r="470" spans="1:18">
      <c r="A470">
        <v>32</v>
      </c>
      <c r="B470">
        <v>32</v>
      </c>
      <c r="C470">
        <v>30000000</v>
      </c>
      <c r="D470">
        <v>12.5</v>
      </c>
      <c r="E470">
        <v>6.4849853515625E-3</v>
      </c>
      <c r="F470">
        <v>0</v>
      </c>
      <c r="M470">
        <v>8</v>
      </c>
      <c r="N470">
        <v>512</v>
      </c>
      <c r="O470">
        <v>100000000</v>
      </c>
      <c r="P470">
        <v>7.5</v>
      </c>
      <c r="Q470">
        <v>0</v>
      </c>
      <c r="R470">
        <v>0</v>
      </c>
    </row>
    <row r="471" spans="1:18">
      <c r="A471">
        <v>32</v>
      </c>
      <c r="B471">
        <v>32</v>
      </c>
      <c r="C471">
        <v>100000000</v>
      </c>
      <c r="D471">
        <v>12.5</v>
      </c>
      <c r="E471">
        <v>1.773834228515625E-2</v>
      </c>
      <c r="F471">
        <v>0</v>
      </c>
      <c r="M471">
        <v>8</v>
      </c>
      <c r="N471">
        <v>512</v>
      </c>
      <c r="O471">
        <v>100000000</v>
      </c>
      <c r="P471">
        <v>10</v>
      </c>
      <c r="Q471">
        <v>0</v>
      </c>
      <c r="R471">
        <v>0</v>
      </c>
    </row>
    <row r="472" spans="1:18">
      <c r="A472">
        <v>32</v>
      </c>
      <c r="B472">
        <v>32</v>
      </c>
      <c r="C472">
        <v>1000000000</v>
      </c>
      <c r="D472">
        <v>12.5</v>
      </c>
      <c r="E472">
        <v>0</v>
      </c>
      <c r="F472">
        <v>0</v>
      </c>
      <c r="M472">
        <v>8</v>
      </c>
      <c r="N472">
        <v>512</v>
      </c>
      <c r="O472">
        <v>100000000</v>
      </c>
      <c r="P472">
        <v>12.5</v>
      </c>
      <c r="Q472">
        <v>0</v>
      </c>
      <c r="R472">
        <v>0</v>
      </c>
    </row>
    <row r="473" spans="1:18">
      <c r="A473">
        <v>32</v>
      </c>
      <c r="B473">
        <v>32</v>
      </c>
      <c r="C473">
        <v>10000000000</v>
      </c>
      <c r="D473">
        <v>12.5</v>
      </c>
      <c r="E473">
        <v>0</v>
      </c>
      <c r="F473">
        <v>0</v>
      </c>
      <c r="M473">
        <v>8</v>
      </c>
      <c r="N473">
        <v>512</v>
      </c>
      <c r="O473">
        <v>100000000</v>
      </c>
      <c r="P473">
        <v>15</v>
      </c>
      <c r="Q473">
        <v>0.59375762939453125</v>
      </c>
      <c r="R473">
        <v>0</v>
      </c>
    </row>
    <row r="474" spans="1:18">
      <c r="A474">
        <v>32</v>
      </c>
      <c r="B474">
        <v>32</v>
      </c>
      <c r="C474">
        <v>30000000000</v>
      </c>
      <c r="D474">
        <v>12.5</v>
      </c>
      <c r="E474">
        <v>0</v>
      </c>
      <c r="F474">
        <v>0</v>
      </c>
      <c r="M474">
        <v>8</v>
      </c>
      <c r="N474">
        <v>512</v>
      </c>
      <c r="O474">
        <v>100000000</v>
      </c>
      <c r="P474">
        <v>17.5</v>
      </c>
      <c r="Q474">
        <v>3.0193328857421879</v>
      </c>
      <c r="R474">
        <v>0</v>
      </c>
    </row>
    <row r="475" spans="1:18">
      <c r="A475">
        <v>32</v>
      </c>
      <c r="B475">
        <v>64</v>
      </c>
      <c r="C475">
        <v>15000000</v>
      </c>
      <c r="D475">
        <v>12.5</v>
      </c>
      <c r="E475">
        <v>8.392333984375E-3</v>
      </c>
      <c r="F475">
        <v>0</v>
      </c>
      <c r="M475">
        <v>8</v>
      </c>
      <c r="N475">
        <v>512</v>
      </c>
      <c r="O475">
        <v>100000000</v>
      </c>
      <c r="P475">
        <v>20</v>
      </c>
      <c r="Q475">
        <v>8.794403076171875</v>
      </c>
      <c r="R475">
        <v>0.220489501953125</v>
      </c>
    </row>
    <row r="476" spans="1:18">
      <c r="A476">
        <v>32</v>
      </c>
      <c r="B476">
        <v>64</v>
      </c>
      <c r="C476">
        <v>30000000</v>
      </c>
      <c r="D476">
        <v>12.5</v>
      </c>
      <c r="E476">
        <v>1.9073486328125E-4</v>
      </c>
      <c r="F476">
        <v>0</v>
      </c>
      <c r="M476">
        <v>8</v>
      </c>
      <c r="N476">
        <v>512</v>
      </c>
      <c r="O476">
        <v>100000000</v>
      </c>
      <c r="P476">
        <v>22.5</v>
      </c>
      <c r="Q476">
        <v>21.243476867675781</v>
      </c>
      <c r="R476">
        <v>1.9176483154296879</v>
      </c>
    </row>
    <row r="477" spans="1:18">
      <c r="A477">
        <v>32</v>
      </c>
      <c r="B477">
        <v>64</v>
      </c>
      <c r="C477">
        <v>100000000</v>
      </c>
      <c r="D477">
        <v>12.5</v>
      </c>
      <c r="E477">
        <v>1.277923583984375E-2</v>
      </c>
      <c r="F477">
        <v>0</v>
      </c>
      <c r="M477">
        <v>8</v>
      </c>
      <c r="N477">
        <v>512</v>
      </c>
      <c r="O477">
        <v>100000000</v>
      </c>
      <c r="P477">
        <v>25</v>
      </c>
      <c r="Q477">
        <v>37.548446655273438</v>
      </c>
      <c r="R477">
        <v>8.0389022827148438</v>
      </c>
    </row>
    <row r="478" spans="1:18">
      <c r="A478">
        <v>32</v>
      </c>
      <c r="B478">
        <v>64</v>
      </c>
      <c r="C478">
        <v>1000000000</v>
      </c>
      <c r="D478">
        <v>12.5</v>
      </c>
      <c r="E478">
        <v>0</v>
      </c>
      <c r="F478">
        <v>0</v>
      </c>
      <c r="M478">
        <v>8</v>
      </c>
      <c r="N478">
        <v>512</v>
      </c>
      <c r="O478">
        <v>100000000</v>
      </c>
      <c r="P478">
        <v>27.5</v>
      </c>
      <c r="Q478">
        <v>44.80743408203125</v>
      </c>
      <c r="R478">
        <v>17.332267761230469</v>
      </c>
    </row>
    <row r="479" spans="1:18">
      <c r="A479">
        <v>32</v>
      </c>
      <c r="B479">
        <v>64</v>
      </c>
      <c r="C479">
        <v>10000000000</v>
      </c>
      <c r="D479">
        <v>12.5</v>
      </c>
      <c r="E479">
        <v>0</v>
      </c>
      <c r="F479">
        <v>0</v>
      </c>
      <c r="M479">
        <v>8</v>
      </c>
      <c r="N479">
        <v>512</v>
      </c>
      <c r="O479">
        <v>100000000</v>
      </c>
      <c r="P479">
        <v>30</v>
      </c>
      <c r="Q479">
        <v>49.477386474609382</v>
      </c>
      <c r="R479">
        <v>27.33211517333984</v>
      </c>
    </row>
    <row r="480" spans="1:18">
      <c r="A480">
        <v>32</v>
      </c>
      <c r="B480">
        <v>64</v>
      </c>
      <c r="C480">
        <v>30000000000</v>
      </c>
      <c r="D480">
        <v>12.5</v>
      </c>
      <c r="E480">
        <v>0</v>
      </c>
      <c r="F480">
        <v>0</v>
      </c>
      <c r="M480">
        <v>8</v>
      </c>
      <c r="N480">
        <v>512</v>
      </c>
      <c r="O480">
        <v>100000000</v>
      </c>
      <c r="P480">
        <v>32.5</v>
      </c>
      <c r="Q480">
        <v>49.816513061523438</v>
      </c>
      <c r="R480">
        <v>37.124824523925781</v>
      </c>
    </row>
    <row r="481" spans="1:18">
      <c r="A481">
        <v>32</v>
      </c>
      <c r="B481">
        <v>128</v>
      </c>
      <c r="C481">
        <v>15000000</v>
      </c>
      <c r="D481">
        <v>12.5</v>
      </c>
      <c r="E481">
        <v>1.18255615234375E-2</v>
      </c>
      <c r="F481">
        <v>0</v>
      </c>
      <c r="M481">
        <v>8</v>
      </c>
      <c r="N481">
        <v>512</v>
      </c>
      <c r="O481">
        <v>100000000</v>
      </c>
      <c r="P481">
        <v>35</v>
      </c>
      <c r="Q481">
        <v>49.989891052246087</v>
      </c>
      <c r="R481">
        <v>43.182182312011719</v>
      </c>
    </row>
    <row r="482" spans="1:18">
      <c r="A482">
        <v>32</v>
      </c>
      <c r="B482">
        <v>128</v>
      </c>
      <c r="C482">
        <v>30000000</v>
      </c>
      <c r="D482">
        <v>12.5</v>
      </c>
      <c r="E482">
        <v>3.2806396484375E-2</v>
      </c>
      <c r="F482">
        <v>0</v>
      </c>
      <c r="M482">
        <v>8</v>
      </c>
      <c r="N482">
        <v>512</v>
      </c>
      <c r="O482">
        <v>1000000000</v>
      </c>
      <c r="P482">
        <v>0</v>
      </c>
      <c r="Q482">
        <v>0</v>
      </c>
      <c r="R482">
        <v>0</v>
      </c>
    </row>
    <row r="483" spans="1:18">
      <c r="A483">
        <v>32</v>
      </c>
      <c r="B483">
        <v>128</v>
      </c>
      <c r="C483">
        <v>100000000</v>
      </c>
      <c r="D483">
        <v>12.5</v>
      </c>
      <c r="E483">
        <v>0</v>
      </c>
      <c r="F483">
        <v>0</v>
      </c>
      <c r="M483">
        <v>8</v>
      </c>
      <c r="N483">
        <v>512</v>
      </c>
      <c r="O483">
        <v>1000000000</v>
      </c>
      <c r="P483">
        <v>2.5</v>
      </c>
      <c r="Q483">
        <v>0</v>
      </c>
      <c r="R483">
        <v>0</v>
      </c>
    </row>
    <row r="484" spans="1:18">
      <c r="A484">
        <v>32</v>
      </c>
      <c r="B484">
        <v>128</v>
      </c>
      <c r="C484">
        <v>1000000000</v>
      </c>
      <c r="D484">
        <v>12.5</v>
      </c>
      <c r="E484">
        <v>0</v>
      </c>
      <c r="F484">
        <v>0</v>
      </c>
      <c r="M484">
        <v>8</v>
      </c>
      <c r="N484">
        <v>512</v>
      </c>
      <c r="O484">
        <v>1000000000</v>
      </c>
      <c r="P484">
        <v>5</v>
      </c>
      <c r="Q484">
        <v>0</v>
      </c>
      <c r="R484">
        <v>0</v>
      </c>
    </row>
    <row r="485" spans="1:18">
      <c r="A485">
        <v>32</v>
      </c>
      <c r="B485">
        <v>128</v>
      </c>
      <c r="C485">
        <v>10000000000</v>
      </c>
      <c r="D485">
        <v>12.5</v>
      </c>
      <c r="E485">
        <v>0</v>
      </c>
      <c r="F485">
        <v>0</v>
      </c>
      <c r="M485">
        <v>8</v>
      </c>
      <c r="N485">
        <v>512</v>
      </c>
      <c r="O485">
        <v>1000000000</v>
      </c>
      <c r="P485">
        <v>7.5</v>
      </c>
      <c r="Q485">
        <v>0</v>
      </c>
      <c r="R485">
        <v>0</v>
      </c>
    </row>
    <row r="486" spans="1:18">
      <c r="A486">
        <v>32</v>
      </c>
      <c r="B486">
        <v>128</v>
      </c>
      <c r="C486">
        <v>30000000000</v>
      </c>
      <c r="D486">
        <v>12.5</v>
      </c>
      <c r="E486">
        <v>0</v>
      </c>
      <c r="F486">
        <v>0</v>
      </c>
      <c r="M486">
        <v>8</v>
      </c>
      <c r="N486">
        <v>512</v>
      </c>
      <c r="O486">
        <v>1000000000</v>
      </c>
      <c r="P486">
        <v>10</v>
      </c>
      <c r="Q486">
        <v>0</v>
      </c>
      <c r="R486">
        <v>0</v>
      </c>
    </row>
    <row r="487" spans="1:18">
      <c r="A487">
        <v>32</v>
      </c>
      <c r="B487">
        <v>256</v>
      </c>
      <c r="C487">
        <v>15000000</v>
      </c>
      <c r="D487">
        <v>12.5</v>
      </c>
      <c r="E487">
        <v>2.44140625E-2</v>
      </c>
      <c r="F487">
        <v>0</v>
      </c>
      <c r="M487">
        <v>8</v>
      </c>
      <c r="N487">
        <v>512</v>
      </c>
      <c r="O487">
        <v>1000000000</v>
      </c>
      <c r="P487">
        <v>12.5</v>
      </c>
      <c r="Q487">
        <v>0</v>
      </c>
      <c r="R487">
        <v>0</v>
      </c>
    </row>
    <row r="488" spans="1:18">
      <c r="A488">
        <v>32</v>
      </c>
      <c r="B488">
        <v>256</v>
      </c>
      <c r="C488">
        <v>30000000</v>
      </c>
      <c r="D488">
        <v>12.5</v>
      </c>
      <c r="E488">
        <v>1.9073486328125E-4</v>
      </c>
      <c r="F488">
        <v>0</v>
      </c>
      <c r="M488">
        <v>8</v>
      </c>
      <c r="N488">
        <v>512</v>
      </c>
      <c r="O488">
        <v>1000000000</v>
      </c>
      <c r="P488">
        <v>15</v>
      </c>
      <c r="Q488">
        <v>1.0395050048828121</v>
      </c>
      <c r="R488">
        <v>0</v>
      </c>
    </row>
    <row r="489" spans="1:18">
      <c r="A489">
        <v>32</v>
      </c>
      <c r="B489">
        <v>256</v>
      </c>
      <c r="C489">
        <v>100000000</v>
      </c>
      <c r="D489">
        <v>12.5</v>
      </c>
      <c r="E489">
        <v>0</v>
      </c>
      <c r="F489">
        <v>0</v>
      </c>
      <c r="M489">
        <v>8</v>
      </c>
      <c r="N489">
        <v>512</v>
      </c>
      <c r="O489">
        <v>1000000000</v>
      </c>
      <c r="P489">
        <v>17.5</v>
      </c>
      <c r="Q489">
        <v>1.926422119140625</v>
      </c>
      <c r="R489">
        <v>0</v>
      </c>
    </row>
    <row r="490" spans="1:18">
      <c r="A490">
        <v>32</v>
      </c>
      <c r="B490">
        <v>256</v>
      </c>
      <c r="C490">
        <v>1000000000</v>
      </c>
      <c r="D490">
        <v>12.5</v>
      </c>
      <c r="E490">
        <v>0</v>
      </c>
      <c r="F490">
        <v>0</v>
      </c>
      <c r="M490">
        <v>8</v>
      </c>
      <c r="N490">
        <v>512</v>
      </c>
      <c r="O490">
        <v>1000000000</v>
      </c>
      <c r="P490">
        <v>20</v>
      </c>
      <c r="Q490">
        <v>8.3227157592773438</v>
      </c>
      <c r="R490">
        <v>0</v>
      </c>
    </row>
    <row r="491" spans="1:18">
      <c r="A491">
        <v>32</v>
      </c>
      <c r="B491">
        <v>256</v>
      </c>
      <c r="C491">
        <v>10000000000</v>
      </c>
      <c r="D491">
        <v>12.5</v>
      </c>
      <c r="E491">
        <v>0</v>
      </c>
      <c r="F491">
        <v>0</v>
      </c>
      <c r="M491">
        <v>8</v>
      </c>
      <c r="N491">
        <v>512</v>
      </c>
      <c r="O491">
        <v>1000000000</v>
      </c>
      <c r="P491">
        <v>22.5</v>
      </c>
      <c r="Q491">
        <v>28.683090209960941</v>
      </c>
      <c r="R491">
        <v>0.90351104736328125</v>
      </c>
    </row>
    <row r="492" spans="1:18">
      <c r="A492">
        <v>32</v>
      </c>
      <c r="B492">
        <v>256</v>
      </c>
      <c r="C492">
        <v>30000000000</v>
      </c>
      <c r="D492">
        <v>12.5</v>
      </c>
      <c r="E492">
        <v>0</v>
      </c>
      <c r="F492">
        <v>0</v>
      </c>
      <c r="M492">
        <v>8</v>
      </c>
      <c r="N492">
        <v>512</v>
      </c>
      <c r="O492">
        <v>1000000000</v>
      </c>
      <c r="P492">
        <v>25</v>
      </c>
      <c r="Q492">
        <v>36.638069152832031</v>
      </c>
      <c r="R492">
        <v>2.3778915405273442</v>
      </c>
    </row>
    <row r="493" spans="1:18">
      <c r="A493">
        <v>32</v>
      </c>
      <c r="B493">
        <v>512</v>
      </c>
      <c r="C493">
        <v>15000000</v>
      </c>
      <c r="D493">
        <v>12.5</v>
      </c>
      <c r="E493">
        <v>8.96453857421875E-3</v>
      </c>
      <c r="F493">
        <v>0</v>
      </c>
      <c r="M493">
        <v>8</v>
      </c>
      <c r="N493">
        <v>512</v>
      </c>
      <c r="O493">
        <v>1000000000</v>
      </c>
      <c r="P493">
        <v>27.5</v>
      </c>
      <c r="Q493">
        <v>45.93658447265625</v>
      </c>
      <c r="R493">
        <v>4.3962478637695313</v>
      </c>
    </row>
    <row r="494" spans="1:18">
      <c r="A494">
        <v>32</v>
      </c>
      <c r="B494">
        <v>512</v>
      </c>
      <c r="C494">
        <v>30000000</v>
      </c>
      <c r="D494">
        <v>12.5</v>
      </c>
      <c r="E494">
        <v>7.62939453125E-4</v>
      </c>
      <c r="F494">
        <v>0</v>
      </c>
      <c r="M494">
        <v>8</v>
      </c>
      <c r="N494">
        <v>512</v>
      </c>
      <c r="O494">
        <v>1000000000</v>
      </c>
      <c r="P494">
        <v>30</v>
      </c>
      <c r="Q494">
        <v>51.032257080078118</v>
      </c>
      <c r="R494">
        <v>6.2129974365234384</v>
      </c>
    </row>
    <row r="495" spans="1:18">
      <c r="A495">
        <v>32</v>
      </c>
      <c r="B495">
        <v>512</v>
      </c>
      <c r="C495">
        <v>100000000</v>
      </c>
      <c r="D495">
        <v>12.5</v>
      </c>
      <c r="E495">
        <v>0</v>
      </c>
      <c r="F495">
        <v>0</v>
      </c>
      <c r="M495">
        <v>8</v>
      </c>
      <c r="N495">
        <v>512</v>
      </c>
      <c r="O495">
        <v>1000000000</v>
      </c>
      <c r="P495">
        <v>32.5</v>
      </c>
      <c r="Q495">
        <v>52.113723754882813</v>
      </c>
      <c r="R495">
        <v>9.4146728515625</v>
      </c>
    </row>
    <row r="496" spans="1:18">
      <c r="A496">
        <v>32</v>
      </c>
      <c r="B496">
        <v>512</v>
      </c>
      <c r="C496">
        <v>1000000000</v>
      </c>
      <c r="D496">
        <v>12.5</v>
      </c>
      <c r="E496">
        <v>0</v>
      </c>
      <c r="F496">
        <v>0</v>
      </c>
      <c r="M496">
        <v>8</v>
      </c>
      <c r="N496">
        <v>512</v>
      </c>
      <c r="O496">
        <v>1000000000</v>
      </c>
      <c r="P496">
        <v>35</v>
      </c>
      <c r="Q496">
        <v>49.044418334960938</v>
      </c>
      <c r="R496">
        <v>12.569999694824221</v>
      </c>
    </row>
    <row r="497" spans="1:18">
      <c r="A497">
        <v>32</v>
      </c>
      <c r="B497">
        <v>512</v>
      </c>
      <c r="C497">
        <v>10000000000</v>
      </c>
      <c r="D497">
        <v>12.5</v>
      </c>
      <c r="E497">
        <v>0</v>
      </c>
      <c r="F497">
        <v>0</v>
      </c>
      <c r="M497">
        <v>8</v>
      </c>
      <c r="N497">
        <v>512</v>
      </c>
      <c r="O497">
        <v>10000000000</v>
      </c>
      <c r="P497">
        <v>0</v>
      </c>
      <c r="Q497">
        <v>0</v>
      </c>
      <c r="R497">
        <v>0</v>
      </c>
    </row>
    <row r="498" spans="1:18">
      <c r="A498">
        <v>32</v>
      </c>
      <c r="B498">
        <v>512</v>
      </c>
      <c r="C498">
        <v>30000000000</v>
      </c>
      <c r="D498">
        <v>12.5</v>
      </c>
      <c r="E498">
        <v>0</v>
      </c>
      <c r="F498">
        <v>0</v>
      </c>
      <c r="M498">
        <v>8</v>
      </c>
      <c r="N498">
        <v>512</v>
      </c>
      <c r="O498">
        <v>10000000000</v>
      </c>
      <c r="P498">
        <v>2.5</v>
      </c>
      <c r="Q498">
        <v>0</v>
      </c>
      <c r="R498">
        <v>0</v>
      </c>
    </row>
    <row r="499" spans="1:18">
      <c r="A499">
        <v>32</v>
      </c>
      <c r="B499">
        <v>1024</v>
      </c>
      <c r="C499">
        <v>100000000</v>
      </c>
      <c r="D499">
        <v>12.5</v>
      </c>
      <c r="E499">
        <v>0</v>
      </c>
      <c r="F499">
        <v>0</v>
      </c>
      <c r="M499">
        <v>8</v>
      </c>
      <c r="N499">
        <v>512</v>
      </c>
      <c r="O499">
        <v>10000000000</v>
      </c>
      <c r="P499">
        <v>5</v>
      </c>
      <c r="Q499">
        <v>0</v>
      </c>
      <c r="R499">
        <v>0</v>
      </c>
    </row>
    <row r="500" spans="1:18">
      <c r="A500">
        <v>32</v>
      </c>
      <c r="B500">
        <v>1024</v>
      </c>
      <c r="C500">
        <v>1000000000</v>
      </c>
      <c r="D500">
        <v>12.5</v>
      </c>
      <c r="E500">
        <v>0</v>
      </c>
      <c r="F500">
        <v>0</v>
      </c>
      <c r="M500">
        <v>8</v>
      </c>
      <c r="N500">
        <v>512</v>
      </c>
      <c r="O500">
        <v>10000000000</v>
      </c>
      <c r="P500">
        <v>7.5</v>
      </c>
      <c r="Q500">
        <v>0</v>
      </c>
      <c r="R500">
        <v>0</v>
      </c>
    </row>
    <row r="501" spans="1:18">
      <c r="A501">
        <v>32</v>
      </c>
      <c r="B501">
        <v>1024</v>
      </c>
      <c r="C501">
        <v>10000000000</v>
      </c>
      <c r="D501">
        <v>12.5</v>
      </c>
      <c r="E501">
        <v>0</v>
      </c>
      <c r="F501">
        <v>0</v>
      </c>
      <c r="M501">
        <v>8</v>
      </c>
      <c r="N501">
        <v>512</v>
      </c>
      <c r="O501">
        <v>10000000000</v>
      </c>
      <c r="P501">
        <v>10</v>
      </c>
      <c r="Q501">
        <v>0</v>
      </c>
      <c r="R501">
        <v>0</v>
      </c>
    </row>
    <row r="502" spans="1:18">
      <c r="A502">
        <v>32</v>
      </c>
      <c r="B502">
        <v>1024</v>
      </c>
      <c r="C502">
        <v>30000000000</v>
      </c>
      <c r="D502">
        <v>12.5</v>
      </c>
      <c r="E502">
        <v>0</v>
      </c>
      <c r="F502">
        <v>0</v>
      </c>
      <c r="M502">
        <v>8</v>
      </c>
      <c r="N502">
        <v>512</v>
      </c>
      <c r="O502">
        <v>10000000000</v>
      </c>
      <c r="P502">
        <v>12.5</v>
      </c>
      <c r="Q502">
        <v>0</v>
      </c>
      <c r="R502">
        <v>0</v>
      </c>
    </row>
    <row r="503" spans="1:18">
      <c r="A503">
        <v>64</v>
      </c>
      <c r="B503">
        <v>32</v>
      </c>
      <c r="C503">
        <v>15000000</v>
      </c>
      <c r="D503">
        <v>12.5</v>
      </c>
      <c r="E503">
        <v>1.659393310546875E-2</v>
      </c>
      <c r="F503">
        <v>0</v>
      </c>
      <c r="M503">
        <v>8</v>
      </c>
      <c r="N503">
        <v>512</v>
      </c>
      <c r="O503">
        <v>10000000000</v>
      </c>
      <c r="P503">
        <v>15</v>
      </c>
      <c r="Q503">
        <v>0</v>
      </c>
      <c r="R503">
        <v>0</v>
      </c>
    </row>
    <row r="504" spans="1:18">
      <c r="A504">
        <v>64</v>
      </c>
      <c r="B504">
        <v>32</v>
      </c>
      <c r="C504">
        <v>30000000</v>
      </c>
      <c r="D504">
        <v>12.5</v>
      </c>
      <c r="E504">
        <v>2.880096435546875E-2</v>
      </c>
      <c r="F504">
        <v>0</v>
      </c>
      <c r="M504">
        <v>8</v>
      </c>
      <c r="N504">
        <v>512</v>
      </c>
      <c r="O504">
        <v>10000000000</v>
      </c>
      <c r="P504">
        <v>17.5</v>
      </c>
      <c r="Q504">
        <v>0</v>
      </c>
      <c r="R504">
        <v>0</v>
      </c>
    </row>
    <row r="505" spans="1:18">
      <c r="A505">
        <v>64</v>
      </c>
      <c r="B505">
        <v>32</v>
      </c>
      <c r="C505">
        <v>100000000</v>
      </c>
      <c r="D505">
        <v>12.5</v>
      </c>
      <c r="E505">
        <v>2.002716064453125E-2</v>
      </c>
      <c r="F505">
        <v>0</v>
      </c>
      <c r="M505">
        <v>8</v>
      </c>
      <c r="N505">
        <v>512</v>
      </c>
      <c r="O505">
        <v>10000000000</v>
      </c>
      <c r="P505">
        <v>20</v>
      </c>
      <c r="Q505">
        <v>0</v>
      </c>
      <c r="R505">
        <v>0</v>
      </c>
    </row>
    <row r="506" spans="1:18">
      <c r="A506">
        <v>64</v>
      </c>
      <c r="B506">
        <v>32</v>
      </c>
      <c r="C506">
        <v>1000000000</v>
      </c>
      <c r="D506">
        <v>12.5</v>
      </c>
      <c r="E506">
        <v>0</v>
      </c>
      <c r="F506">
        <v>0</v>
      </c>
      <c r="M506">
        <v>8</v>
      </c>
      <c r="N506">
        <v>512</v>
      </c>
      <c r="O506">
        <v>10000000000</v>
      </c>
      <c r="P506">
        <v>22.5</v>
      </c>
      <c r="Q506">
        <v>7.1943283081054688</v>
      </c>
      <c r="R506">
        <v>0</v>
      </c>
    </row>
    <row r="507" spans="1:18">
      <c r="A507">
        <v>64</v>
      </c>
      <c r="B507">
        <v>32</v>
      </c>
      <c r="C507">
        <v>10000000000</v>
      </c>
      <c r="D507">
        <v>12.5</v>
      </c>
      <c r="E507">
        <v>0</v>
      </c>
      <c r="F507">
        <v>0</v>
      </c>
      <c r="M507">
        <v>8</v>
      </c>
      <c r="N507">
        <v>512</v>
      </c>
      <c r="O507">
        <v>10000000000</v>
      </c>
      <c r="P507">
        <v>25</v>
      </c>
      <c r="Q507">
        <v>26.75018310546875</v>
      </c>
      <c r="R507">
        <v>0.45108795166015619</v>
      </c>
    </row>
    <row r="508" spans="1:18">
      <c r="A508">
        <v>64</v>
      </c>
      <c r="B508">
        <v>32</v>
      </c>
      <c r="C508">
        <v>30000000000</v>
      </c>
      <c r="D508">
        <v>12.5</v>
      </c>
      <c r="E508">
        <v>0</v>
      </c>
      <c r="F508">
        <v>0</v>
      </c>
      <c r="M508">
        <v>8</v>
      </c>
      <c r="N508">
        <v>512</v>
      </c>
      <c r="O508">
        <v>10000000000</v>
      </c>
      <c r="P508">
        <v>27.5</v>
      </c>
      <c r="Q508">
        <v>36.63330078125</v>
      </c>
      <c r="R508">
        <v>0.434112548828125</v>
      </c>
    </row>
    <row r="509" spans="1:18">
      <c r="A509">
        <v>64</v>
      </c>
      <c r="B509">
        <v>64</v>
      </c>
      <c r="C509">
        <v>15000000</v>
      </c>
      <c r="D509">
        <v>12.5</v>
      </c>
      <c r="E509">
        <v>5.14984130859375E-3</v>
      </c>
      <c r="F509">
        <v>0</v>
      </c>
      <c r="M509">
        <v>8</v>
      </c>
      <c r="N509">
        <v>512</v>
      </c>
      <c r="O509">
        <v>10000000000</v>
      </c>
      <c r="P509">
        <v>30</v>
      </c>
      <c r="Q509">
        <v>54.520225524902337</v>
      </c>
      <c r="R509">
        <v>2.4866104125976558</v>
      </c>
    </row>
    <row r="510" spans="1:18">
      <c r="A510">
        <v>64</v>
      </c>
      <c r="B510">
        <v>64</v>
      </c>
      <c r="C510">
        <v>30000000</v>
      </c>
      <c r="D510">
        <v>12.5</v>
      </c>
      <c r="E510">
        <v>9.5367431640625E-4</v>
      </c>
      <c r="F510">
        <v>0</v>
      </c>
      <c r="M510">
        <v>8</v>
      </c>
      <c r="N510">
        <v>512</v>
      </c>
      <c r="O510">
        <v>10000000000</v>
      </c>
      <c r="P510">
        <v>32.5</v>
      </c>
      <c r="Q510">
        <v>44.723701477050781</v>
      </c>
      <c r="R510">
        <v>2.6371002197265621</v>
      </c>
    </row>
    <row r="511" spans="1:18">
      <c r="A511">
        <v>64</v>
      </c>
      <c r="B511">
        <v>64</v>
      </c>
      <c r="C511">
        <v>100000000</v>
      </c>
      <c r="D511">
        <v>12.5</v>
      </c>
      <c r="E511">
        <v>3.77655029296875E-2</v>
      </c>
      <c r="F511">
        <v>0</v>
      </c>
      <c r="M511">
        <v>8</v>
      </c>
      <c r="N511">
        <v>512</v>
      </c>
      <c r="O511">
        <v>10000000000</v>
      </c>
      <c r="P511">
        <v>35</v>
      </c>
      <c r="Q511">
        <v>44.470024108886719</v>
      </c>
      <c r="R511">
        <v>2.2947311401367192</v>
      </c>
    </row>
    <row r="512" spans="1:18">
      <c r="A512">
        <v>64</v>
      </c>
      <c r="B512">
        <v>64</v>
      </c>
      <c r="C512">
        <v>1000000000</v>
      </c>
      <c r="D512">
        <v>12.5</v>
      </c>
      <c r="E512">
        <v>0</v>
      </c>
      <c r="F512">
        <v>0</v>
      </c>
      <c r="M512">
        <v>8</v>
      </c>
      <c r="N512">
        <v>512</v>
      </c>
      <c r="O512">
        <v>30000000000</v>
      </c>
      <c r="P512">
        <v>0</v>
      </c>
      <c r="Q512">
        <v>0</v>
      </c>
      <c r="R512">
        <v>0</v>
      </c>
    </row>
    <row r="513" spans="1:18">
      <c r="A513">
        <v>64</v>
      </c>
      <c r="B513">
        <v>64</v>
      </c>
      <c r="C513">
        <v>10000000000</v>
      </c>
      <c r="D513">
        <v>12.5</v>
      </c>
      <c r="E513">
        <v>0</v>
      </c>
      <c r="F513">
        <v>0</v>
      </c>
      <c r="M513">
        <v>8</v>
      </c>
      <c r="N513">
        <v>512</v>
      </c>
      <c r="O513">
        <v>30000000000</v>
      </c>
      <c r="P513">
        <v>2.5</v>
      </c>
      <c r="Q513">
        <v>0</v>
      </c>
      <c r="R513">
        <v>0</v>
      </c>
    </row>
    <row r="514" spans="1:18">
      <c r="A514">
        <v>64</v>
      </c>
      <c r="B514">
        <v>64</v>
      </c>
      <c r="C514">
        <v>30000000000</v>
      </c>
      <c r="D514">
        <v>12.5</v>
      </c>
      <c r="E514">
        <v>0</v>
      </c>
      <c r="F514">
        <v>0</v>
      </c>
      <c r="M514">
        <v>8</v>
      </c>
      <c r="N514">
        <v>512</v>
      </c>
      <c r="O514">
        <v>30000000000</v>
      </c>
      <c r="P514">
        <v>5</v>
      </c>
      <c r="Q514">
        <v>0</v>
      </c>
      <c r="R514">
        <v>0</v>
      </c>
    </row>
    <row r="515" spans="1:18">
      <c r="A515">
        <v>64</v>
      </c>
      <c r="B515">
        <v>128</v>
      </c>
      <c r="C515">
        <v>15000000</v>
      </c>
      <c r="D515">
        <v>12.5</v>
      </c>
      <c r="E515">
        <v>3.662109375E-2</v>
      </c>
      <c r="F515">
        <v>0</v>
      </c>
      <c r="M515">
        <v>8</v>
      </c>
      <c r="N515">
        <v>512</v>
      </c>
      <c r="O515">
        <v>30000000000</v>
      </c>
      <c r="P515">
        <v>7.5</v>
      </c>
      <c r="Q515">
        <v>0</v>
      </c>
      <c r="R515">
        <v>0</v>
      </c>
    </row>
    <row r="516" spans="1:18">
      <c r="A516">
        <v>64</v>
      </c>
      <c r="B516">
        <v>128</v>
      </c>
      <c r="C516">
        <v>30000000</v>
      </c>
      <c r="D516">
        <v>12.5</v>
      </c>
      <c r="E516">
        <v>3.814697265625E-2</v>
      </c>
      <c r="F516">
        <v>0</v>
      </c>
      <c r="M516">
        <v>8</v>
      </c>
      <c r="N516">
        <v>512</v>
      </c>
      <c r="O516">
        <v>30000000000</v>
      </c>
      <c r="P516">
        <v>10</v>
      </c>
      <c r="Q516">
        <v>0</v>
      </c>
      <c r="R516">
        <v>0</v>
      </c>
    </row>
    <row r="517" spans="1:18">
      <c r="A517">
        <v>64</v>
      </c>
      <c r="B517">
        <v>128</v>
      </c>
      <c r="C517">
        <v>100000000</v>
      </c>
      <c r="D517">
        <v>12.5</v>
      </c>
      <c r="E517">
        <v>3.47137451171875E-2</v>
      </c>
      <c r="F517">
        <v>0</v>
      </c>
      <c r="M517">
        <v>8</v>
      </c>
      <c r="N517">
        <v>512</v>
      </c>
      <c r="O517">
        <v>30000000000</v>
      </c>
      <c r="P517">
        <v>12.5</v>
      </c>
      <c r="Q517">
        <v>0</v>
      </c>
      <c r="R517">
        <v>0</v>
      </c>
    </row>
    <row r="518" spans="1:18">
      <c r="A518">
        <v>64</v>
      </c>
      <c r="B518">
        <v>128</v>
      </c>
      <c r="C518">
        <v>1000000000</v>
      </c>
      <c r="D518">
        <v>12.5</v>
      </c>
      <c r="E518">
        <v>0</v>
      </c>
      <c r="F518">
        <v>0</v>
      </c>
      <c r="M518">
        <v>8</v>
      </c>
      <c r="N518">
        <v>512</v>
      </c>
      <c r="O518">
        <v>30000000000</v>
      </c>
      <c r="P518">
        <v>15</v>
      </c>
      <c r="Q518">
        <v>0</v>
      </c>
      <c r="R518">
        <v>0</v>
      </c>
    </row>
    <row r="519" spans="1:18">
      <c r="A519">
        <v>64</v>
      </c>
      <c r="B519">
        <v>128</v>
      </c>
      <c r="C519">
        <v>10000000000</v>
      </c>
      <c r="D519">
        <v>12.5</v>
      </c>
      <c r="E519">
        <v>0</v>
      </c>
      <c r="F519">
        <v>0</v>
      </c>
      <c r="M519">
        <v>8</v>
      </c>
      <c r="N519">
        <v>512</v>
      </c>
      <c r="O519">
        <v>30000000000</v>
      </c>
      <c r="P519">
        <v>17.5</v>
      </c>
      <c r="Q519">
        <v>0</v>
      </c>
      <c r="R519">
        <v>0</v>
      </c>
    </row>
    <row r="520" spans="1:18">
      <c r="A520">
        <v>64</v>
      </c>
      <c r="B520">
        <v>128</v>
      </c>
      <c r="C520">
        <v>30000000000</v>
      </c>
      <c r="D520">
        <v>12.5</v>
      </c>
      <c r="E520">
        <v>0</v>
      </c>
      <c r="F520">
        <v>0</v>
      </c>
      <c r="M520">
        <v>8</v>
      </c>
      <c r="N520">
        <v>512</v>
      </c>
      <c r="O520">
        <v>30000000000</v>
      </c>
      <c r="P520">
        <v>20</v>
      </c>
      <c r="Q520">
        <v>3.35693359375E-2</v>
      </c>
      <c r="R520">
        <v>0</v>
      </c>
    </row>
    <row r="521" spans="1:18">
      <c r="A521">
        <v>64</v>
      </c>
      <c r="B521">
        <v>256</v>
      </c>
      <c r="C521">
        <v>15000000</v>
      </c>
      <c r="D521">
        <v>12.5</v>
      </c>
      <c r="E521">
        <v>7.82012939453125E-3</v>
      </c>
      <c r="F521">
        <v>0</v>
      </c>
      <c r="M521">
        <v>8</v>
      </c>
      <c r="N521">
        <v>512</v>
      </c>
      <c r="O521">
        <v>30000000000</v>
      </c>
      <c r="P521">
        <v>22.5</v>
      </c>
      <c r="Q521">
        <v>2.82440185546875</v>
      </c>
      <c r="R521">
        <v>0</v>
      </c>
    </row>
    <row r="522" spans="1:18">
      <c r="A522">
        <v>64</v>
      </c>
      <c r="B522">
        <v>256</v>
      </c>
      <c r="C522">
        <v>30000000</v>
      </c>
      <c r="D522">
        <v>12.5</v>
      </c>
      <c r="E522">
        <v>1.201629638671875E-2</v>
      </c>
      <c r="F522">
        <v>0</v>
      </c>
      <c r="M522">
        <v>8</v>
      </c>
      <c r="N522">
        <v>512</v>
      </c>
      <c r="O522">
        <v>30000000000</v>
      </c>
      <c r="P522">
        <v>25</v>
      </c>
      <c r="Q522">
        <v>0.6122589111328125</v>
      </c>
      <c r="R522">
        <v>0</v>
      </c>
    </row>
    <row r="523" spans="1:18">
      <c r="A523">
        <v>64</v>
      </c>
      <c r="B523">
        <v>256</v>
      </c>
      <c r="C523">
        <v>100000000</v>
      </c>
      <c r="D523">
        <v>12.5</v>
      </c>
      <c r="E523">
        <v>7.82012939453125E-3</v>
      </c>
      <c r="F523">
        <v>0</v>
      </c>
      <c r="M523">
        <v>8</v>
      </c>
      <c r="N523">
        <v>512</v>
      </c>
      <c r="O523">
        <v>30000000000</v>
      </c>
      <c r="P523">
        <v>27.5</v>
      </c>
      <c r="Q523">
        <v>12.639999389648439</v>
      </c>
      <c r="R523">
        <v>0</v>
      </c>
    </row>
    <row r="524" spans="1:18">
      <c r="A524">
        <v>64</v>
      </c>
      <c r="B524">
        <v>256</v>
      </c>
      <c r="C524">
        <v>1000000000</v>
      </c>
      <c r="D524">
        <v>12.5</v>
      </c>
      <c r="E524">
        <v>0</v>
      </c>
      <c r="F524">
        <v>0</v>
      </c>
      <c r="M524">
        <v>8</v>
      </c>
      <c r="N524">
        <v>512</v>
      </c>
      <c r="O524">
        <v>30000000000</v>
      </c>
      <c r="P524">
        <v>30</v>
      </c>
      <c r="Q524">
        <v>13.568496704101561</v>
      </c>
      <c r="R524">
        <v>0</v>
      </c>
    </row>
    <row r="525" spans="1:18">
      <c r="A525">
        <v>64</v>
      </c>
      <c r="B525">
        <v>256</v>
      </c>
      <c r="C525">
        <v>10000000000</v>
      </c>
      <c r="D525">
        <v>12.5</v>
      </c>
      <c r="E525">
        <v>0</v>
      </c>
      <c r="F525">
        <v>0</v>
      </c>
      <c r="M525">
        <v>8</v>
      </c>
      <c r="N525">
        <v>512</v>
      </c>
      <c r="O525">
        <v>30000000000</v>
      </c>
      <c r="P525">
        <v>32.5</v>
      </c>
      <c r="Q525">
        <v>29.63466644287109</v>
      </c>
      <c r="R525">
        <v>0.44956207275390619</v>
      </c>
    </row>
    <row r="526" spans="1:18">
      <c r="A526">
        <v>64</v>
      </c>
      <c r="B526">
        <v>256</v>
      </c>
      <c r="C526">
        <v>30000000000</v>
      </c>
      <c r="D526">
        <v>12.5</v>
      </c>
      <c r="E526">
        <v>0</v>
      </c>
      <c r="F526">
        <v>0</v>
      </c>
      <c r="M526">
        <v>8</v>
      </c>
      <c r="N526">
        <v>512</v>
      </c>
      <c r="O526">
        <v>30000000000</v>
      </c>
      <c r="P526">
        <v>35</v>
      </c>
      <c r="Q526">
        <v>53.931808471679688</v>
      </c>
      <c r="R526">
        <v>1.0204315185546879</v>
      </c>
    </row>
    <row r="527" spans="1:18">
      <c r="A527">
        <v>64</v>
      </c>
      <c r="B527">
        <v>512</v>
      </c>
      <c r="C527">
        <v>30000000</v>
      </c>
      <c r="D527">
        <v>12.5</v>
      </c>
      <c r="E527">
        <v>1.9073486328125E-4</v>
      </c>
      <c r="F527">
        <v>0</v>
      </c>
      <c r="M527">
        <v>8</v>
      </c>
      <c r="N527">
        <v>1024</v>
      </c>
      <c r="O527">
        <v>1000000</v>
      </c>
      <c r="P527">
        <v>0</v>
      </c>
      <c r="Q527">
        <v>0</v>
      </c>
      <c r="R527">
        <v>0</v>
      </c>
    </row>
    <row r="528" spans="1:18">
      <c r="A528">
        <v>64</v>
      </c>
      <c r="B528">
        <v>512</v>
      </c>
      <c r="C528">
        <v>100000000</v>
      </c>
      <c r="D528">
        <v>12.5</v>
      </c>
      <c r="E528">
        <v>0</v>
      </c>
      <c r="F528">
        <v>0</v>
      </c>
      <c r="M528">
        <v>8</v>
      </c>
      <c r="N528">
        <v>1024</v>
      </c>
      <c r="O528">
        <v>1000000</v>
      </c>
      <c r="P528">
        <v>2.5</v>
      </c>
      <c r="Q528">
        <v>0</v>
      </c>
      <c r="R528">
        <v>0</v>
      </c>
    </row>
    <row r="529" spans="1:18">
      <c r="A529">
        <v>64</v>
      </c>
      <c r="B529">
        <v>512</v>
      </c>
      <c r="C529">
        <v>1000000000</v>
      </c>
      <c r="D529">
        <v>12.5</v>
      </c>
      <c r="E529">
        <v>0</v>
      </c>
      <c r="F529">
        <v>0</v>
      </c>
      <c r="M529">
        <v>8</v>
      </c>
      <c r="N529">
        <v>1024</v>
      </c>
      <c r="O529">
        <v>1000000</v>
      </c>
      <c r="P529">
        <v>5</v>
      </c>
      <c r="Q529">
        <v>0</v>
      </c>
      <c r="R529">
        <v>0</v>
      </c>
    </row>
    <row r="530" spans="1:18">
      <c r="A530">
        <v>64</v>
      </c>
      <c r="B530">
        <v>512</v>
      </c>
      <c r="C530">
        <v>10000000000</v>
      </c>
      <c r="D530">
        <v>12.5</v>
      </c>
      <c r="E530">
        <v>0</v>
      </c>
      <c r="F530">
        <v>0</v>
      </c>
      <c r="M530">
        <v>8</v>
      </c>
      <c r="N530">
        <v>1024</v>
      </c>
      <c r="O530">
        <v>1000000</v>
      </c>
      <c r="P530">
        <v>7.5</v>
      </c>
      <c r="Q530">
        <v>0</v>
      </c>
      <c r="R530">
        <v>0</v>
      </c>
    </row>
    <row r="531" spans="1:18">
      <c r="A531">
        <v>64</v>
      </c>
      <c r="B531">
        <v>512</v>
      </c>
      <c r="C531">
        <v>30000000000</v>
      </c>
      <c r="D531">
        <v>12.5</v>
      </c>
      <c r="E531">
        <v>0</v>
      </c>
      <c r="F531">
        <v>0</v>
      </c>
      <c r="M531">
        <v>8</v>
      </c>
      <c r="N531">
        <v>1024</v>
      </c>
      <c r="O531">
        <v>1000000</v>
      </c>
      <c r="P531">
        <v>10</v>
      </c>
      <c r="Q531">
        <v>0</v>
      </c>
      <c r="R531">
        <v>9.5367431640625E-4</v>
      </c>
    </row>
    <row r="532" spans="1:18">
      <c r="A532">
        <v>64</v>
      </c>
      <c r="B532">
        <v>1024</v>
      </c>
      <c r="C532">
        <v>100000000</v>
      </c>
      <c r="D532">
        <v>12.5</v>
      </c>
      <c r="E532">
        <v>2.651214599609375E-2</v>
      </c>
      <c r="F532">
        <v>0</v>
      </c>
      <c r="M532">
        <v>8</v>
      </c>
      <c r="N532">
        <v>1024</v>
      </c>
      <c r="O532">
        <v>1000000</v>
      </c>
      <c r="P532">
        <v>12.5</v>
      </c>
      <c r="Q532">
        <v>8.392333984375E-3</v>
      </c>
      <c r="R532">
        <v>0.1739501953125</v>
      </c>
    </row>
    <row r="533" spans="1:18">
      <c r="A533">
        <v>64</v>
      </c>
      <c r="B533">
        <v>1024</v>
      </c>
      <c r="C533">
        <v>1000000000</v>
      </c>
      <c r="D533">
        <v>12.5</v>
      </c>
      <c r="E533">
        <v>0</v>
      </c>
      <c r="F533">
        <v>0</v>
      </c>
      <c r="M533">
        <v>8</v>
      </c>
      <c r="N533">
        <v>1024</v>
      </c>
      <c r="O533">
        <v>1000000</v>
      </c>
      <c r="P533">
        <v>15</v>
      </c>
      <c r="Q533">
        <v>0.35533905029296881</v>
      </c>
      <c r="R533">
        <v>1.938819885253906</v>
      </c>
    </row>
    <row r="534" spans="1:18">
      <c r="A534">
        <v>64</v>
      </c>
      <c r="B534">
        <v>1024</v>
      </c>
      <c r="C534">
        <v>10000000000</v>
      </c>
      <c r="D534">
        <v>12.5</v>
      </c>
      <c r="E534">
        <v>0</v>
      </c>
      <c r="F534">
        <v>0</v>
      </c>
      <c r="M534">
        <v>8</v>
      </c>
      <c r="N534">
        <v>1024</v>
      </c>
      <c r="O534">
        <v>1000000</v>
      </c>
      <c r="P534">
        <v>17.5</v>
      </c>
      <c r="Q534">
        <v>2.8055191040039058</v>
      </c>
      <c r="R534">
        <v>7.5778961181640616</v>
      </c>
    </row>
    <row r="535" spans="1:18">
      <c r="A535">
        <v>64</v>
      </c>
      <c r="B535">
        <v>1024</v>
      </c>
      <c r="C535">
        <v>30000000000</v>
      </c>
      <c r="D535">
        <v>12.5</v>
      </c>
      <c r="E535">
        <v>0</v>
      </c>
      <c r="F535">
        <v>0</v>
      </c>
      <c r="M535">
        <v>8</v>
      </c>
      <c r="N535">
        <v>1024</v>
      </c>
      <c r="O535">
        <v>1000000</v>
      </c>
      <c r="P535">
        <v>20</v>
      </c>
      <c r="Q535">
        <v>10.098075866699221</v>
      </c>
      <c r="R535">
        <v>18.29833984375</v>
      </c>
    </row>
    <row r="536" spans="1:18">
      <c r="A536">
        <v>8</v>
      </c>
      <c r="B536">
        <v>32</v>
      </c>
      <c r="C536">
        <v>1000000</v>
      </c>
      <c r="D536">
        <v>10</v>
      </c>
      <c r="E536">
        <v>0</v>
      </c>
      <c r="F536">
        <v>0</v>
      </c>
      <c r="M536">
        <v>8</v>
      </c>
      <c r="N536">
        <v>1024</v>
      </c>
      <c r="O536">
        <v>1000000</v>
      </c>
      <c r="P536">
        <v>22.5</v>
      </c>
      <c r="Q536">
        <v>21.906280517578121</v>
      </c>
      <c r="R536">
        <v>29.762458801269531</v>
      </c>
    </row>
    <row r="537" spans="1:18">
      <c r="A537">
        <v>8</v>
      </c>
      <c r="B537">
        <v>32</v>
      </c>
      <c r="C537">
        <v>15000000</v>
      </c>
      <c r="D537">
        <v>10</v>
      </c>
      <c r="E537">
        <v>0</v>
      </c>
      <c r="F537">
        <v>0</v>
      </c>
      <c r="M537">
        <v>8</v>
      </c>
      <c r="N537">
        <v>1024</v>
      </c>
      <c r="O537">
        <v>1000000</v>
      </c>
      <c r="P537">
        <v>25</v>
      </c>
      <c r="Q537">
        <v>35.136222839355469</v>
      </c>
      <c r="R537">
        <v>39.98260498046875</v>
      </c>
    </row>
    <row r="538" spans="1:18">
      <c r="A538">
        <v>8</v>
      </c>
      <c r="B538">
        <v>32</v>
      </c>
      <c r="C538">
        <v>30000000</v>
      </c>
      <c r="D538">
        <v>10</v>
      </c>
      <c r="E538">
        <v>0</v>
      </c>
      <c r="F538">
        <v>0</v>
      </c>
      <c r="M538">
        <v>8</v>
      </c>
      <c r="N538">
        <v>1024</v>
      </c>
      <c r="O538">
        <v>1000000</v>
      </c>
      <c r="P538">
        <v>27.5</v>
      </c>
      <c r="Q538">
        <v>45.013427734375</v>
      </c>
      <c r="R538">
        <v>46.6796875</v>
      </c>
    </row>
    <row r="539" spans="1:18">
      <c r="A539">
        <v>8</v>
      </c>
      <c r="B539">
        <v>32</v>
      </c>
      <c r="C539">
        <v>100000000</v>
      </c>
      <c r="D539">
        <v>10</v>
      </c>
      <c r="E539">
        <v>0</v>
      </c>
      <c r="F539">
        <v>0</v>
      </c>
      <c r="M539">
        <v>8</v>
      </c>
      <c r="N539">
        <v>1024</v>
      </c>
      <c r="O539">
        <v>1000000</v>
      </c>
      <c r="P539">
        <v>30</v>
      </c>
      <c r="Q539">
        <v>49.369621276855469</v>
      </c>
      <c r="R539">
        <v>49.410247802734382</v>
      </c>
    </row>
    <row r="540" spans="1:18">
      <c r="A540">
        <v>8</v>
      </c>
      <c r="B540">
        <v>32</v>
      </c>
      <c r="C540">
        <v>1000000000</v>
      </c>
      <c r="D540">
        <v>10</v>
      </c>
      <c r="E540">
        <v>0</v>
      </c>
      <c r="F540">
        <v>0</v>
      </c>
      <c r="M540">
        <v>8</v>
      </c>
      <c r="N540">
        <v>1024</v>
      </c>
      <c r="O540">
        <v>1000000</v>
      </c>
      <c r="P540">
        <v>32.5</v>
      </c>
      <c r="Q540">
        <v>50.052452087402337</v>
      </c>
      <c r="R540">
        <v>49.971199035644531</v>
      </c>
    </row>
    <row r="541" spans="1:18">
      <c r="A541">
        <v>8</v>
      </c>
      <c r="B541">
        <v>32</v>
      </c>
      <c r="C541">
        <v>10000000000</v>
      </c>
      <c r="D541">
        <v>10</v>
      </c>
      <c r="E541">
        <v>0</v>
      </c>
      <c r="F541">
        <v>0</v>
      </c>
      <c r="M541">
        <v>8</v>
      </c>
      <c r="N541">
        <v>1024</v>
      </c>
      <c r="O541">
        <v>1000000</v>
      </c>
      <c r="P541">
        <v>35</v>
      </c>
      <c r="Q541">
        <v>50.061607360839837</v>
      </c>
      <c r="R541">
        <v>50.0152587890625</v>
      </c>
    </row>
    <row r="542" spans="1:18">
      <c r="A542">
        <v>8</v>
      </c>
      <c r="B542">
        <v>32</v>
      </c>
      <c r="C542">
        <v>30000000000</v>
      </c>
      <c r="D542">
        <v>10</v>
      </c>
      <c r="E542">
        <v>0</v>
      </c>
      <c r="F542">
        <v>0</v>
      </c>
      <c r="M542">
        <v>8</v>
      </c>
      <c r="N542">
        <v>1024</v>
      </c>
      <c r="O542">
        <v>15000000</v>
      </c>
      <c r="P542">
        <v>0</v>
      </c>
      <c r="Q542">
        <v>0</v>
      </c>
      <c r="R542">
        <v>0</v>
      </c>
    </row>
    <row r="543" spans="1:18">
      <c r="A543">
        <v>8</v>
      </c>
      <c r="B543">
        <v>64</v>
      </c>
      <c r="C543">
        <v>15000000</v>
      </c>
      <c r="D543">
        <v>10</v>
      </c>
      <c r="E543">
        <v>0</v>
      </c>
      <c r="F543">
        <v>0</v>
      </c>
      <c r="M543">
        <v>8</v>
      </c>
      <c r="N543">
        <v>1024</v>
      </c>
      <c r="O543">
        <v>15000000</v>
      </c>
      <c r="P543">
        <v>2.5</v>
      </c>
      <c r="Q543">
        <v>0</v>
      </c>
      <c r="R543">
        <v>0</v>
      </c>
    </row>
    <row r="544" spans="1:18">
      <c r="A544">
        <v>8</v>
      </c>
      <c r="B544">
        <v>64</v>
      </c>
      <c r="C544">
        <v>30000000</v>
      </c>
      <c r="D544">
        <v>10</v>
      </c>
      <c r="E544">
        <v>0</v>
      </c>
      <c r="F544">
        <v>0</v>
      </c>
      <c r="M544">
        <v>8</v>
      </c>
      <c r="N544">
        <v>1024</v>
      </c>
      <c r="O544">
        <v>15000000</v>
      </c>
      <c r="P544">
        <v>5</v>
      </c>
      <c r="Q544">
        <v>0</v>
      </c>
      <c r="R544">
        <v>0</v>
      </c>
    </row>
    <row r="545" spans="1:18">
      <c r="A545">
        <v>8</v>
      </c>
      <c r="B545">
        <v>64</v>
      </c>
      <c r="C545">
        <v>100000000</v>
      </c>
      <c r="D545">
        <v>10</v>
      </c>
      <c r="E545">
        <v>0</v>
      </c>
      <c r="F545">
        <v>0</v>
      </c>
      <c r="M545">
        <v>8</v>
      </c>
      <c r="N545">
        <v>1024</v>
      </c>
      <c r="O545">
        <v>15000000</v>
      </c>
      <c r="P545">
        <v>7.5</v>
      </c>
      <c r="Q545">
        <v>0</v>
      </c>
      <c r="R545">
        <v>0</v>
      </c>
    </row>
    <row r="546" spans="1:18">
      <c r="A546">
        <v>8</v>
      </c>
      <c r="B546">
        <v>64</v>
      </c>
      <c r="C546">
        <v>1000000000</v>
      </c>
      <c r="D546">
        <v>10</v>
      </c>
      <c r="E546">
        <v>0</v>
      </c>
      <c r="F546">
        <v>0</v>
      </c>
      <c r="M546">
        <v>8</v>
      </c>
      <c r="N546">
        <v>1024</v>
      </c>
      <c r="O546">
        <v>15000000</v>
      </c>
      <c r="P546">
        <v>10</v>
      </c>
      <c r="Q546">
        <v>3.814697265625E-3</v>
      </c>
      <c r="R546">
        <v>3.814697265625E-4</v>
      </c>
    </row>
    <row r="547" spans="1:18">
      <c r="A547">
        <v>8</v>
      </c>
      <c r="B547">
        <v>64</v>
      </c>
      <c r="C547">
        <v>10000000000</v>
      </c>
      <c r="D547">
        <v>10</v>
      </c>
      <c r="E547">
        <v>0</v>
      </c>
      <c r="F547">
        <v>0</v>
      </c>
      <c r="M547">
        <v>8</v>
      </c>
      <c r="N547">
        <v>1024</v>
      </c>
      <c r="O547">
        <v>15000000</v>
      </c>
      <c r="P547">
        <v>12.5</v>
      </c>
      <c r="Q547">
        <v>7.82012939453125E-3</v>
      </c>
      <c r="R547">
        <v>7.171630859375E-2</v>
      </c>
    </row>
    <row r="548" spans="1:18">
      <c r="A548">
        <v>8</v>
      </c>
      <c r="B548">
        <v>64</v>
      </c>
      <c r="C548">
        <v>30000000000</v>
      </c>
      <c r="D548">
        <v>10</v>
      </c>
      <c r="E548">
        <v>0</v>
      </c>
      <c r="F548">
        <v>0</v>
      </c>
      <c r="M548">
        <v>8</v>
      </c>
      <c r="N548">
        <v>1024</v>
      </c>
      <c r="O548">
        <v>15000000</v>
      </c>
      <c r="P548">
        <v>15</v>
      </c>
      <c r="Q548">
        <v>0.3086090087890625</v>
      </c>
      <c r="R548">
        <v>0.6214141845703125</v>
      </c>
    </row>
    <row r="549" spans="1:18">
      <c r="A549">
        <v>8</v>
      </c>
      <c r="B549">
        <v>128</v>
      </c>
      <c r="C549">
        <v>15000000</v>
      </c>
      <c r="D549">
        <v>10</v>
      </c>
      <c r="E549">
        <v>0</v>
      </c>
      <c r="F549">
        <v>0</v>
      </c>
      <c r="M549">
        <v>8</v>
      </c>
      <c r="N549">
        <v>1024</v>
      </c>
      <c r="O549">
        <v>15000000</v>
      </c>
      <c r="P549">
        <v>17.5</v>
      </c>
      <c r="Q549">
        <v>2.954864501953125</v>
      </c>
      <c r="R549">
        <v>4.3262481689453116</v>
      </c>
    </row>
    <row r="550" spans="1:18">
      <c r="A550">
        <v>8</v>
      </c>
      <c r="B550">
        <v>128</v>
      </c>
      <c r="C550">
        <v>30000000</v>
      </c>
      <c r="D550">
        <v>10</v>
      </c>
      <c r="E550">
        <v>0</v>
      </c>
      <c r="F550">
        <v>0</v>
      </c>
      <c r="M550">
        <v>8</v>
      </c>
      <c r="N550">
        <v>1024</v>
      </c>
      <c r="O550">
        <v>15000000</v>
      </c>
      <c r="P550">
        <v>20</v>
      </c>
      <c r="Q550">
        <v>9.7936630249023438</v>
      </c>
      <c r="R550">
        <v>11.189651489257811</v>
      </c>
    </row>
    <row r="551" spans="1:18">
      <c r="A551">
        <v>8</v>
      </c>
      <c r="B551">
        <v>128</v>
      </c>
      <c r="C551">
        <v>100000000</v>
      </c>
      <c r="D551">
        <v>10</v>
      </c>
      <c r="E551">
        <v>0</v>
      </c>
      <c r="F551">
        <v>0</v>
      </c>
      <c r="M551">
        <v>8</v>
      </c>
      <c r="N551">
        <v>1024</v>
      </c>
      <c r="O551">
        <v>15000000</v>
      </c>
      <c r="P551">
        <v>22.5</v>
      </c>
      <c r="Q551">
        <v>22.07889556884766</v>
      </c>
      <c r="R551">
        <v>23.51627349853516</v>
      </c>
    </row>
    <row r="552" spans="1:18">
      <c r="A552">
        <v>8</v>
      </c>
      <c r="B552">
        <v>128</v>
      </c>
      <c r="C552">
        <v>1000000000</v>
      </c>
      <c r="D552">
        <v>10</v>
      </c>
      <c r="E552">
        <v>0</v>
      </c>
      <c r="F552">
        <v>0</v>
      </c>
      <c r="M552">
        <v>8</v>
      </c>
      <c r="N552">
        <v>1024</v>
      </c>
      <c r="O552">
        <v>15000000</v>
      </c>
      <c r="P552">
        <v>25</v>
      </c>
      <c r="Q552">
        <v>34.210395812988281</v>
      </c>
      <c r="R552">
        <v>33.815383911132813</v>
      </c>
    </row>
    <row r="553" spans="1:18">
      <c r="A553">
        <v>8</v>
      </c>
      <c r="B553">
        <v>128</v>
      </c>
      <c r="C553">
        <v>10000000000</v>
      </c>
      <c r="D553">
        <v>10</v>
      </c>
      <c r="E553">
        <v>0</v>
      </c>
      <c r="F553">
        <v>0</v>
      </c>
      <c r="M553">
        <v>8</v>
      </c>
      <c r="N553">
        <v>1024</v>
      </c>
      <c r="O553">
        <v>15000000</v>
      </c>
      <c r="P553">
        <v>27.5</v>
      </c>
      <c r="Q553">
        <v>45.296669006347663</v>
      </c>
      <c r="R553">
        <v>44.013786315917969</v>
      </c>
    </row>
    <row r="554" spans="1:18">
      <c r="A554">
        <v>8</v>
      </c>
      <c r="B554">
        <v>128</v>
      </c>
      <c r="C554">
        <v>30000000000</v>
      </c>
      <c r="D554">
        <v>10</v>
      </c>
      <c r="E554">
        <v>0</v>
      </c>
      <c r="F554">
        <v>0</v>
      </c>
      <c r="M554">
        <v>8</v>
      </c>
      <c r="N554">
        <v>1024</v>
      </c>
      <c r="O554">
        <v>15000000</v>
      </c>
      <c r="P554">
        <v>30</v>
      </c>
      <c r="Q554">
        <v>49.59259033203125</v>
      </c>
      <c r="R554">
        <v>47.777938842773438</v>
      </c>
    </row>
    <row r="555" spans="1:18">
      <c r="A555">
        <v>8</v>
      </c>
      <c r="B555">
        <v>256</v>
      </c>
      <c r="C555">
        <v>15000000</v>
      </c>
      <c r="D555">
        <v>10</v>
      </c>
      <c r="E555">
        <v>0</v>
      </c>
      <c r="F555">
        <v>0</v>
      </c>
      <c r="M555">
        <v>8</v>
      </c>
      <c r="N555">
        <v>1024</v>
      </c>
      <c r="O555">
        <v>15000000</v>
      </c>
      <c r="P555">
        <v>32.5</v>
      </c>
      <c r="Q555">
        <v>49.841499328613281</v>
      </c>
      <c r="R555">
        <v>49.007034301757813</v>
      </c>
    </row>
    <row r="556" spans="1:18">
      <c r="A556">
        <v>8</v>
      </c>
      <c r="B556">
        <v>256</v>
      </c>
      <c r="C556">
        <v>30000000</v>
      </c>
      <c r="D556">
        <v>10</v>
      </c>
      <c r="E556">
        <v>0</v>
      </c>
      <c r="F556">
        <v>0</v>
      </c>
      <c r="M556">
        <v>8</v>
      </c>
      <c r="N556">
        <v>1024</v>
      </c>
      <c r="O556">
        <v>15000000</v>
      </c>
      <c r="P556">
        <v>35</v>
      </c>
      <c r="Q556">
        <v>50.13275146484375</v>
      </c>
      <c r="R556">
        <v>49.770927429199219</v>
      </c>
    </row>
    <row r="557" spans="1:18">
      <c r="A557">
        <v>8</v>
      </c>
      <c r="B557">
        <v>256</v>
      </c>
      <c r="C557">
        <v>100000000</v>
      </c>
      <c r="D557">
        <v>10</v>
      </c>
      <c r="E557">
        <v>0</v>
      </c>
      <c r="F557">
        <v>0</v>
      </c>
      <c r="M557">
        <v>8</v>
      </c>
      <c r="N557">
        <v>1024</v>
      </c>
      <c r="O557">
        <v>30000000</v>
      </c>
      <c r="P557">
        <v>0</v>
      </c>
      <c r="Q557">
        <v>0</v>
      </c>
      <c r="R557">
        <v>0</v>
      </c>
    </row>
    <row r="558" spans="1:18">
      <c r="A558">
        <v>8</v>
      </c>
      <c r="B558">
        <v>256</v>
      </c>
      <c r="C558">
        <v>1000000000</v>
      </c>
      <c r="D558">
        <v>10</v>
      </c>
      <c r="E558">
        <v>0</v>
      </c>
      <c r="F558">
        <v>0</v>
      </c>
      <c r="M558">
        <v>8</v>
      </c>
      <c r="N558">
        <v>1024</v>
      </c>
      <c r="O558">
        <v>30000000</v>
      </c>
      <c r="P558">
        <v>2.5</v>
      </c>
      <c r="Q558">
        <v>0</v>
      </c>
      <c r="R558">
        <v>0</v>
      </c>
    </row>
    <row r="559" spans="1:18">
      <c r="A559">
        <v>8</v>
      </c>
      <c r="B559">
        <v>256</v>
      </c>
      <c r="C559">
        <v>10000000000</v>
      </c>
      <c r="D559">
        <v>10</v>
      </c>
      <c r="E559">
        <v>0</v>
      </c>
      <c r="F559">
        <v>0</v>
      </c>
      <c r="M559">
        <v>8</v>
      </c>
      <c r="N559">
        <v>1024</v>
      </c>
      <c r="O559">
        <v>30000000</v>
      </c>
      <c r="P559">
        <v>5</v>
      </c>
      <c r="Q559">
        <v>0</v>
      </c>
      <c r="R559">
        <v>0</v>
      </c>
    </row>
    <row r="560" spans="1:18">
      <c r="A560">
        <v>8</v>
      </c>
      <c r="B560">
        <v>256</v>
      </c>
      <c r="C560">
        <v>30000000000</v>
      </c>
      <c r="D560">
        <v>10</v>
      </c>
      <c r="E560">
        <v>0</v>
      </c>
      <c r="F560">
        <v>0</v>
      </c>
      <c r="M560">
        <v>8</v>
      </c>
      <c r="N560">
        <v>1024</v>
      </c>
      <c r="O560">
        <v>30000000</v>
      </c>
      <c r="P560">
        <v>7.5</v>
      </c>
      <c r="Q560">
        <v>0</v>
      </c>
      <c r="R560">
        <v>0</v>
      </c>
    </row>
    <row r="561" spans="1:18">
      <c r="A561">
        <v>8</v>
      </c>
      <c r="B561">
        <v>512</v>
      </c>
      <c r="C561">
        <v>15000000</v>
      </c>
      <c r="D561">
        <v>10</v>
      </c>
      <c r="E561">
        <v>0</v>
      </c>
      <c r="F561">
        <v>0</v>
      </c>
      <c r="M561">
        <v>8</v>
      </c>
      <c r="N561">
        <v>1024</v>
      </c>
      <c r="O561">
        <v>30000000</v>
      </c>
      <c r="P561">
        <v>10</v>
      </c>
      <c r="Q561">
        <v>0</v>
      </c>
      <c r="R561">
        <v>0</v>
      </c>
    </row>
    <row r="562" spans="1:18">
      <c r="A562">
        <v>8</v>
      </c>
      <c r="B562">
        <v>512</v>
      </c>
      <c r="C562">
        <v>30000000</v>
      </c>
      <c r="D562">
        <v>10</v>
      </c>
      <c r="E562">
        <v>0</v>
      </c>
      <c r="F562">
        <v>0</v>
      </c>
      <c r="M562">
        <v>8</v>
      </c>
      <c r="N562">
        <v>1024</v>
      </c>
      <c r="O562">
        <v>30000000</v>
      </c>
      <c r="P562">
        <v>12.5</v>
      </c>
      <c r="Q562">
        <v>3.4332275390625E-3</v>
      </c>
      <c r="R562">
        <v>7.2479248046875E-3</v>
      </c>
    </row>
    <row r="563" spans="1:18">
      <c r="A563">
        <v>8</v>
      </c>
      <c r="B563">
        <v>512</v>
      </c>
      <c r="C563">
        <v>100000000</v>
      </c>
      <c r="D563">
        <v>10</v>
      </c>
      <c r="E563">
        <v>0</v>
      </c>
      <c r="F563">
        <v>0</v>
      </c>
      <c r="M563">
        <v>8</v>
      </c>
      <c r="N563">
        <v>1024</v>
      </c>
      <c r="O563">
        <v>30000000</v>
      </c>
      <c r="P563">
        <v>15</v>
      </c>
      <c r="Q563">
        <v>0.30040740966796881</v>
      </c>
      <c r="R563">
        <v>8.4686279296875E-2</v>
      </c>
    </row>
    <row r="564" spans="1:18">
      <c r="A564">
        <v>8</v>
      </c>
      <c r="B564">
        <v>512</v>
      </c>
      <c r="C564">
        <v>1000000000</v>
      </c>
      <c r="D564">
        <v>10</v>
      </c>
      <c r="E564">
        <v>0</v>
      </c>
      <c r="F564">
        <v>0</v>
      </c>
      <c r="M564">
        <v>8</v>
      </c>
      <c r="N564">
        <v>1024</v>
      </c>
      <c r="O564">
        <v>30000000</v>
      </c>
      <c r="P564">
        <v>17.5</v>
      </c>
      <c r="Q564">
        <v>3.171539306640625</v>
      </c>
      <c r="R564">
        <v>1.1539459228515621</v>
      </c>
    </row>
    <row r="565" spans="1:18">
      <c r="A565">
        <v>8</v>
      </c>
      <c r="B565">
        <v>512</v>
      </c>
      <c r="C565">
        <v>10000000000</v>
      </c>
      <c r="D565">
        <v>10</v>
      </c>
      <c r="E565">
        <v>0</v>
      </c>
      <c r="F565">
        <v>0</v>
      </c>
      <c r="M565">
        <v>8</v>
      </c>
      <c r="N565">
        <v>1024</v>
      </c>
      <c r="O565">
        <v>30000000</v>
      </c>
      <c r="P565">
        <v>20</v>
      </c>
      <c r="Q565">
        <v>10.282707214355471</v>
      </c>
      <c r="R565">
        <v>4.5665740966796884</v>
      </c>
    </row>
    <row r="566" spans="1:18">
      <c r="A566">
        <v>8</v>
      </c>
      <c r="B566">
        <v>512</v>
      </c>
      <c r="C566">
        <v>30000000000</v>
      </c>
      <c r="D566">
        <v>10</v>
      </c>
      <c r="E566">
        <v>0</v>
      </c>
      <c r="F566">
        <v>0</v>
      </c>
      <c r="M566">
        <v>8</v>
      </c>
      <c r="N566">
        <v>1024</v>
      </c>
      <c r="O566">
        <v>30000000</v>
      </c>
      <c r="P566">
        <v>22.5</v>
      </c>
      <c r="Q566">
        <v>24.909210205078121</v>
      </c>
      <c r="R566">
        <v>15.567398071289061</v>
      </c>
    </row>
    <row r="567" spans="1:18">
      <c r="A567">
        <v>8</v>
      </c>
      <c r="B567">
        <v>1024</v>
      </c>
      <c r="C567">
        <v>30000000</v>
      </c>
      <c r="D567">
        <v>10</v>
      </c>
      <c r="E567">
        <v>0</v>
      </c>
      <c r="F567">
        <v>0</v>
      </c>
      <c r="M567">
        <v>8</v>
      </c>
      <c r="N567">
        <v>1024</v>
      </c>
      <c r="O567">
        <v>30000000</v>
      </c>
      <c r="P567">
        <v>25</v>
      </c>
      <c r="Q567">
        <v>35.422897338867188</v>
      </c>
      <c r="R567">
        <v>27.24971771240234</v>
      </c>
    </row>
    <row r="568" spans="1:18">
      <c r="A568">
        <v>8</v>
      </c>
      <c r="B568">
        <v>1024</v>
      </c>
      <c r="C568">
        <v>100000000</v>
      </c>
      <c r="D568">
        <v>10</v>
      </c>
      <c r="E568">
        <v>0</v>
      </c>
      <c r="F568">
        <v>0</v>
      </c>
      <c r="M568">
        <v>8</v>
      </c>
      <c r="N568">
        <v>1024</v>
      </c>
      <c r="O568">
        <v>30000000</v>
      </c>
      <c r="P568">
        <v>27.5</v>
      </c>
      <c r="Q568">
        <v>44.100189208984382</v>
      </c>
      <c r="R568">
        <v>38.614463806152337</v>
      </c>
    </row>
    <row r="569" spans="1:18">
      <c r="A569">
        <v>8</v>
      </c>
      <c r="B569">
        <v>1024</v>
      </c>
      <c r="C569">
        <v>1000000000</v>
      </c>
      <c r="D569">
        <v>10</v>
      </c>
      <c r="E569">
        <v>0</v>
      </c>
      <c r="F569">
        <v>0</v>
      </c>
      <c r="M569">
        <v>8</v>
      </c>
      <c r="N569">
        <v>1024</v>
      </c>
      <c r="O569">
        <v>30000000</v>
      </c>
      <c r="P569">
        <v>30</v>
      </c>
      <c r="Q569">
        <v>48.724937438964837</v>
      </c>
      <c r="R569">
        <v>45.395278930664063</v>
      </c>
    </row>
    <row r="570" spans="1:18">
      <c r="A570">
        <v>8</v>
      </c>
      <c r="B570">
        <v>1024</v>
      </c>
      <c r="C570">
        <v>10000000000</v>
      </c>
      <c r="D570">
        <v>10</v>
      </c>
      <c r="E570">
        <v>0</v>
      </c>
      <c r="F570">
        <v>0</v>
      </c>
      <c r="M570">
        <v>8</v>
      </c>
      <c r="N570">
        <v>1024</v>
      </c>
      <c r="O570">
        <v>30000000</v>
      </c>
      <c r="P570">
        <v>32.5</v>
      </c>
      <c r="Q570">
        <v>50.6195068359375</v>
      </c>
      <c r="R570">
        <v>48.284721374511719</v>
      </c>
    </row>
    <row r="571" spans="1:18">
      <c r="A571">
        <v>8</v>
      </c>
      <c r="B571">
        <v>1024</v>
      </c>
      <c r="C571">
        <v>30000000000</v>
      </c>
      <c r="D571">
        <v>10</v>
      </c>
      <c r="E571">
        <v>0</v>
      </c>
      <c r="F571">
        <v>0</v>
      </c>
      <c r="M571">
        <v>8</v>
      </c>
      <c r="N571">
        <v>1024</v>
      </c>
      <c r="O571">
        <v>30000000</v>
      </c>
      <c r="P571">
        <v>35</v>
      </c>
      <c r="Q571">
        <v>50.291633605957031</v>
      </c>
      <c r="R571">
        <v>49.063301086425781</v>
      </c>
    </row>
    <row r="572" spans="1:18">
      <c r="A572">
        <v>16</v>
      </c>
      <c r="B572">
        <v>32</v>
      </c>
      <c r="C572">
        <v>1000000</v>
      </c>
      <c r="D572">
        <v>10</v>
      </c>
      <c r="E572">
        <v>0</v>
      </c>
      <c r="F572">
        <v>0</v>
      </c>
      <c r="M572">
        <v>8</v>
      </c>
      <c r="N572">
        <v>1024</v>
      </c>
      <c r="O572">
        <v>100000000</v>
      </c>
      <c r="P572">
        <v>0</v>
      </c>
      <c r="Q572">
        <v>0</v>
      </c>
      <c r="R572">
        <v>0</v>
      </c>
    </row>
    <row r="573" spans="1:18">
      <c r="A573">
        <v>16</v>
      </c>
      <c r="B573">
        <v>32</v>
      </c>
      <c r="C573">
        <v>15000000</v>
      </c>
      <c r="D573">
        <v>10</v>
      </c>
      <c r="E573">
        <v>0</v>
      </c>
      <c r="F573">
        <v>0</v>
      </c>
      <c r="M573">
        <v>8</v>
      </c>
      <c r="N573">
        <v>1024</v>
      </c>
      <c r="O573">
        <v>100000000</v>
      </c>
      <c r="P573">
        <v>2.5</v>
      </c>
      <c r="Q573">
        <v>0</v>
      </c>
      <c r="R573">
        <v>0</v>
      </c>
    </row>
    <row r="574" spans="1:18">
      <c r="A574">
        <v>16</v>
      </c>
      <c r="B574">
        <v>32</v>
      </c>
      <c r="C574">
        <v>30000000</v>
      </c>
      <c r="D574">
        <v>10</v>
      </c>
      <c r="E574">
        <v>0</v>
      </c>
      <c r="F574">
        <v>0</v>
      </c>
      <c r="M574">
        <v>8</v>
      </c>
      <c r="N574">
        <v>1024</v>
      </c>
      <c r="O574">
        <v>100000000</v>
      </c>
      <c r="P574">
        <v>5</v>
      </c>
      <c r="Q574">
        <v>0</v>
      </c>
      <c r="R574">
        <v>0</v>
      </c>
    </row>
    <row r="575" spans="1:18">
      <c r="A575">
        <v>16</v>
      </c>
      <c r="B575">
        <v>32</v>
      </c>
      <c r="C575">
        <v>100000000</v>
      </c>
      <c r="D575">
        <v>10</v>
      </c>
      <c r="E575">
        <v>0</v>
      </c>
      <c r="F575">
        <v>0</v>
      </c>
      <c r="M575">
        <v>8</v>
      </c>
      <c r="N575">
        <v>1024</v>
      </c>
      <c r="O575">
        <v>100000000</v>
      </c>
      <c r="P575">
        <v>7.5</v>
      </c>
      <c r="Q575">
        <v>0</v>
      </c>
      <c r="R575">
        <v>0</v>
      </c>
    </row>
    <row r="576" spans="1:18">
      <c r="A576">
        <v>16</v>
      </c>
      <c r="B576">
        <v>32</v>
      </c>
      <c r="C576">
        <v>1000000000</v>
      </c>
      <c r="D576">
        <v>10</v>
      </c>
      <c r="E576">
        <v>0</v>
      </c>
      <c r="F576">
        <v>0</v>
      </c>
      <c r="M576">
        <v>8</v>
      </c>
      <c r="N576">
        <v>1024</v>
      </c>
      <c r="O576">
        <v>100000000</v>
      </c>
      <c r="P576">
        <v>10</v>
      </c>
      <c r="Q576">
        <v>0</v>
      </c>
      <c r="R576">
        <v>0</v>
      </c>
    </row>
    <row r="577" spans="1:18">
      <c r="A577">
        <v>16</v>
      </c>
      <c r="B577">
        <v>32</v>
      </c>
      <c r="C577">
        <v>10000000000</v>
      </c>
      <c r="D577">
        <v>10</v>
      </c>
      <c r="E577">
        <v>0</v>
      </c>
      <c r="F577">
        <v>0</v>
      </c>
      <c r="M577">
        <v>8</v>
      </c>
      <c r="N577">
        <v>1024</v>
      </c>
      <c r="O577">
        <v>100000000</v>
      </c>
      <c r="P577">
        <v>12.5</v>
      </c>
      <c r="Q577">
        <v>1.1444091796875E-3</v>
      </c>
      <c r="R577">
        <v>0</v>
      </c>
    </row>
    <row r="578" spans="1:18">
      <c r="A578">
        <v>16</v>
      </c>
      <c r="B578">
        <v>32</v>
      </c>
      <c r="C578">
        <v>30000000000</v>
      </c>
      <c r="D578">
        <v>10</v>
      </c>
      <c r="E578">
        <v>0</v>
      </c>
      <c r="F578">
        <v>0</v>
      </c>
      <c r="M578">
        <v>8</v>
      </c>
      <c r="N578">
        <v>1024</v>
      </c>
      <c r="O578">
        <v>100000000</v>
      </c>
      <c r="P578">
        <v>15</v>
      </c>
      <c r="Q578">
        <v>0.20847320556640619</v>
      </c>
      <c r="R578">
        <v>0</v>
      </c>
    </row>
    <row r="579" spans="1:18">
      <c r="A579">
        <v>16</v>
      </c>
      <c r="B579">
        <v>64</v>
      </c>
      <c r="C579">
        <v>1000000</v>
      </c>
      <c r="D579">
        <v>10</v>
      </c>
      <c r="E579">
        <v>0</v>
      </c>
      <c r="F579">
        <v>0</v>
      </c>
      <c r="M579">
        <v>8</v>
      </c>
      <c r="N579">
        <v>1024</v>
      </c>
      <c r="O579">
        <v>100000000</v>
      </c>
      <c r="P579">
        <v>17.5</v>
      </c>
      <c r="Q579">
        <v>3.4208297729492192</v>
      </c>
      <c r="R579">
        <v>1.9073486328125E-3</v>
      </c>
    </row>
    <row r="580" spans="1:18">
      <c r="A580">
        <v>16</v>
      </c>
      <c r="B580">
        <v>64</v>
      </c>
      <c r="C580">
        <v>15000000</v>
      </c>
      <c r="D580">
        <v>10</v>
      </c>
      <c r="E580">
        <v>0</v>
      </c>
      <c r="F580">
        <v>0</v>
      </c>
      <c r="M580">
        <v>8</v>
      </c>
      <c r="N580">
        <v>1024</v>
      </c>
      <c r="O580">
        <v>100000000</v>
      </c>
      <c r="P580">
        <v>20</v>
      </c>
      <c r="Q580">
        <v>13.089370727539061</v>
      </c>
      <c r="R580">
        <v>0.3231048583984375</v>
      </c>
    </row>
    <row r="581" spans="1:18">
      <c r="A581">
        <v>16</v>
      </c>
      <c r="B581">
        <v>64</v>
      </c>
      <c r="C581">
        <v>30000000</v>
      </c>
      <c r="D581">
        <v>10</v>
      </c>
      <c r="E581">
        <v>0</v>
      </c>
      <c r="F581">
        <v>0</v>
      </c>
      <c r="M581">
        <v>8</v>
      </c>
      <c r="N581">
        <v>1024</v>
      </c>
      <c r="O581">
        <v>100000000</v>
      </c>
      <c r="P581">
        <v>22.5</v>
      </c>
      <c r="Q581">
        <v>23.40850830078125</v>
      </c>
      <c r="R581">
        <v>4.1913986206054688</v>
      </c>
    </row>
    <row r="582" spans="1:18">
      <c r="A582">
        <v>16</v>
      </c>
      <c r="B582">
        <v>64</v>
      </c>
      <c r="C582">
        <v>100000000</v>
      </c>
      <c r="D582">
        <v>10</v>
      </c>
      <c r="E582">
        <v>0</v>
      </c>
      <c r="F582">
        <v>0</v>
      </c>
      <c r="M582">
        <v>8</v>
      </c>
      <c r="N582">
        <v>1024</v>
      </c>
      <c r="O582">
        <v>100000000</v>
      </c>
      <c r="P582">
        <v>25</v>
      </c>
      <c r="Q582">
        <v>35.886383056640618</v>
      </c>
      <c r="R582">
        <v>13.43154907226562</v>
      </c>
    </row>
    <row r="583" spans="1:18">
      <c r="A583">
        <v>16</v>
      </c>
      <c r="B583">
        <v>64</v>
      </c>
      <c r="C583">
        <v>1000000000</v>
      </c>
      <c r="D583">
        <v>10</v>
      </c>
      <c r="E583">
        <v>0</v>
      </c>
      <c r="F583">
        <v>0</v>
      </c>
      <c r="M583">
        <v>8</v>
      </c>
      <c r="N583">
        <v>1024</v>
      </c>
      <c r="O583">
        <v>100000000</v>
      </c>
      <c r="P583">
        <v>27.5</v>
      </c>
      <c r="Q583">
        <v>44.764518737792969</v>
      </c>
      <c r="R583">
        <v>23.65665435791016</v>
      </c>
    </row>
    <row r="584" spans="1:18">
      <c r="A584">
        <v>16</v>
      </c>
      <c r="B584">
        <v>64</v>
      </c>
      <c r="C584">
        <v>10000000000</v>
      </c>
      <c r="D584">
        <v>10</v>
      </c>
      <c r="E584">
        <v>0</v>
      </c>
      <c r="F584">
        <v>0</v>
      </c>
      <c r="M584">
        <v>8</v>
      </c>
      <c r="N584">
        <v>1024</v>
      </c>
      <c r="O584">
        <v>100000000</v>
      </c>
      <c r="P584">
        <v>30</v>
      </c>
      <c r="Q584">
        <v>48.740386962890618</v>
      </c>
      <c r="R584">
        <v>35.392379760742188</v>
      </c>
    </row>
    <row r="585" spans="1:18">
      <c r="A585">
        <v>16</v>
      </c>
      <c r="B585">
        <v>64</v>
      </c>
      <c r="C585">
        <v>30000000000</v>
      </c>
      <c r="D585">
        <v>10</v>
      </c>
      <c r="E585">
        <v>0</v>
      </c>
      <c r="F585">
        <v>0</v>
      </c>
      <c r="M585">
        <v>8</v>
      </c>
      <c r="N585">
        <v>1024</v>
      </c>
      <c r="O585">
        <v>100000000</v>
      </c>
      <c r="P585">
        <v>32.5</v>
      </c>
      <c r="Q585">
        <v>49.776458740234382</v>
      </c>
      <c r="R585">
        <v>42.03948974609375</v>
      </c>
    </row>
    <row r="586" spans="1:18">
      <c r="A586">
        <v>16</v>
      </c>
      <c r="B586">
        <v>128</v>
      </c>
      <c r="C586">
        <v>15000000</v>
      </c>
      <c r="D586">
        <v>10</v>
      </c>
      <c r="E586">
        <v>0</v>
      </c>
      <c r="F586">
        <v>0</v>
      </c>
      <c r="M586">
        <v>8</v>
      </c>
      <c r="N586">
        <v>1024</v>
      </c>
      <c r="O586">
        <v>100000000</v>
      </c>
      <c r="P586">
        <v>35</v>
      </c>
      <c r="Q586">
        <v>49.420738220214837</v>
      </c>
      <c r="R586">
        <v>45.700645446777337</v>
      </c>
    </row>
    <row r="587" spans="1:18">
      <c r="A587">
        <v>16</v>
      </c>
      <c r="B587">
        <v>128</v>
      </c>
      <c r="C587">
        <v>30000000</v>
      </c>
      <c r="D587">
        <v>10</v>
      </c>
      <c r="E587">
        <v>0</v>
      </c>
      <c r="F587">
        <v>0</v>
      </c>
      <c r="M587">
        <v>8</v>
      </c>
      <c r="N587">
        <v>1024</v>
      </c>
      <c r="O587">
        <v>1000000000</v>
      </c>
      <c r="P587">
        <v>0</v>
      </c>
      <c r="Q587">
        <v>0</v>
      </c>
      <c r="R587">
        <v>0</v>
      </c>
    </row>
    <row r="588" spans="1:18">
      <c r="A588">
        <v>16</v>
      </c>
      <c r="B588">
        <v>128</v>
      </c>
      <c r="C588">
        <v>100000000</v>
      </c>
      <c r="D588">
        <v>10</v>
      </c>
      <c r="E588">
        <v>0</v>
      </c>
      <c r="F588">
        <v>0</v>
      </c>
      <c r="M588">
        <v>8</v>
      </c>
      <c r="N588">
        <v>1024</v>
      </c>
      <c r="O588">
        <v>1000000000</v>
      </c>
      <c r="P588">
        <v>2.5</v>
      </c>
      <c r="Q588">
        <v>0</v>
      </c>
      <c r="R588">
        <v>0</v>
      </c>
    </row>
    <row r="589" spans="1:18">
      <c r="A589">
        <v>16</v>
      </c>
      <c r="B589">
        <v>128</v>
      </c>
      <c r="C589">
        <v>1000000000</v>
      </c>
      <c r="D589">
        <v>10</v>
      </c>
      <c r="E589">
        <v>0</v>
      </c>
      <c r="F589">
        <v>0</v>
      </c>
      <c r="M589">
        <v>8</v>
      </c>
      <c r="N589">
        <v>1024</v>
      </c>
      <c r="O589">
        <v>1000000000</v>
      </c>
      <c r="P589">
        <v>5</v>
      </c>
      <c r="Q589">
        <v>0</v>
      </c>
      <c r="R589">
        <v>0</v>
      </c>
    </row>
    <row r="590" spans="1:18">
      <c r="A590">
        <v>16</v>
      </c>
      <c r="B590">
        <v>128</v>
      </c>
      <c r="C590">
        <v>10000000000</v>
      </c>
      <c r="D590">
        <v>10</v>
      </c>
      <c r="E590">
        <v>0</v>
      </c>
      <c r="F590">
        <v>0</v>
      </c>
      <c r="M590">
        <v>8</v>
      </c>
      <c r="N590">
        <v>1024</v>
      </c>
      <c r="O590">
        <v>1000000000</v>
      </c>
      <c r="P590">
        <v>7.5</v>
      </c>
      <c r="Q590">
        <v>0</v>
      </c>
      <c r="R590">
        <v>0</v>
      </c>
    </row>
    <row r="591" spans="1:18">
      <c r="A591">
        <v>16</v>
      </c>
      <c r="B591">
        <v>128</v>
      </c>
      <c r="C591">
        <v>30000000000</v>
      </c>
      <c r="D591">
        <v>10</v>
      </c>
      <c r="E591">
        <v>0</v>
      </c>
      <c r="F591">
        <v>0</v>
      </c>
      <c r="M591">
        <v>8</v>
      </c>
      <c r="N591">
        <v>1024</v>
      </c>
      <c r="O591">
        <v>1000000000</v>
      </c>
      <c r="P591">
        <v>10</v>
      </c>
      <c r="Q591">
        <v>0</v>
      </c>
      <c r="R591">
        <v>0</v>
      </c>
    </row>
    <row r="592" spans="1:18">
      <c r="A592">
        <v>16</v>
      </c>
      <c r="B592">
        <v>256</v>
      </c>
      <c r="C592">
        <v>15000000</v>
      </c>
      <c r="D592">
        <v>10</v>
      </c>
      <c r="E592">
        <v>0</v>
      </c>
      <c r="F592">
        <v>0</v>
      </c>
      <c r="M592">
        <v>8</v>
      </c>
      <c r="N592">
        <v>1024</v>
      </c>
      <c r="O592">
        <v>1000000000</v>
      </c>
      <c r="P592">
        <v>12.5</v>
      </c>
      <c r="Q592">
        <v>0</v>
      </c>
      <c r="R592">
        <v>0</v>
      </c>
    </row>
    <row r="593" spans="1:18">
      <c r="A593">
        <v>16</v>
      </c>
      <c r="B593">
        <v>256</v>
      </c>
      <c r="C593">
        <v>30000000</v>
      </c>
      <c r="D593">
        <v>10</v>
      </c>
      <c r="E593">
        <v>0</v>
      </c>
      <c r="F593">
        <v>0</v>
      </c>
      <c r="M593">
        <v>8</v>
      </c>
      <c r="N593">
        <v>1024</v>
      </c>
      <c r="O593">
        <v>1000000000</v>
      </c>
      <c r="P593">
        <v>15</v>
      </c>
      <c r="Q593">
        <v>3.643035888671875E-2</v>
      </c>
      <c r="R593">
        <v>0</v>
      </c>
    </row>
    <row r="594" spans="1:18">
      <c r="A594">
        <v>16</v>
      </c>
      <c r="B594">
        <v>256</v>
      </c>
      <c r="C594">
        <v>100000000</v>
      </c>
      <c r="D594">
        <v>10</v>
      </c>
      <c r="E594">
        <v>0</v>
      </c>
      <c r="F594">
        <v>0</v>
      </c>
      <c r="M594">
        <v>8</v>
      </c>
      <c r="N594">
        <v>1024</v>
      </c>
      <c r="O594">
        <v>1000000000</v>
      </c>
      <c r="P594">
        <v>17.5</v>
      </c>
      <c r="Q594">
        <v>3.265380859375</v>
      </c>
      <c r="R594">
        <v>0</v>
      </c>
    </row>
    <row r="595" spans="1:18">
      <c r="A595">
        <v>16</v>
      </c>
      <c r="B595">
        <v>256</v>
      </c>
      <c r="C595">
        <v>1000000000</v>
      </c>
      <c r="D595">
        <v>10</v>
      </c>
      <c r="E595">
        <v>0</v>
      </c>
      <c r="F595">
        <v>0</v>
      </c>
      <c r="M595">
        <v>8</v>
      </c>
      <c r="N595">
        <v>1024</v>
      </c>
      <c r="O595">
        <v>1000000000</v>
      </c>
      <c r="P595">
        <v>20</v>
      </c>
      <c r="Q595">
        <v>9.3801498413085938</v>
      </c>
      <c r="R595">
        <v>0</v>
      </c>
    </row>
    <row r="596" spans="1:18">
      <c r="A596">
        <v>16</v>
      </c>
      <c r="B596">
        <v>256</v>
      </c>
      <c r="C596">
        <v>10000000000</v>
      </c>
      <c r="D596">
        <v>10</v>
      </c>
      <c r="E596">
        <v>0</v>
      </c>
      <c r="F596">
        <v>0</v>
      </c>
      <c r="M596">
        <v>8</v>
      </c>
      <c r="N596">
        <v>1024</v>
      </c>
      <c r="O596">
        <v>1000000000</v>
      </c>
      <c r="P596">
        <v>22.5</v>
      </c>
      <c r="Q596">
        <v>26.620864868164059</v>
      </c>
      <c r="R596">
        <v>0.18138885498046881</v>
      </c>
    </row>
    <row r="597" spans="1:18">
      <c r="A597">
        <v>16</v>
      </c>
      <c r="B597">
        <v>256</v>
      </c>
      <c r="C597">
        <v>30000000000</v>
      </c>
      <c r="D597">
        <v>10</v>
      </c>
      <c r="E597">
        <v>0</v>
      </c>
      <c r="F597">
        <v>0</v>
      </c>
      <c r="M597">
        <v>8</v>
      </c>
      <c r="N597">
        <v>1024</v>
      </c>
      <c r="O597">
        <v>1000000000</v>
      </c>
      <c r="P597">
        <v>25</v>
      </c>
      <c r="Q597">
        <v>32.367897033691413</v>
      </c>
      <c r="R597">
        <v>2.68096923828125</v>
      </c>
    </row>
    <row r="598" spans="1:18">
      <c r="A598">
        <v>16</v>
      </c>
      <c r="B598">
        <v>512</v>
      </c>
      <c r="C598">
        <v>15000000</v>
      </c>
      <c r="D598">
        <v>10</v>
      </c>
      <c r="E598">
        <v>0</v>
      </c>
      <c r="F598">
        <v>0</v>
      </c>
      <c r="M598">
        <v>8</v>
      </c>
      <c r="N598">
        <v>1024</v>
      </c>
      <c r="O598">
        <v>1000000000</v>
      </c>
      <c r="P598">
        <v>27.5</v>
      </c>
      <c r="Q598">
        <v>46.561622619628913</v>
      </c>
      <c r="R598">
        <v>6.9887161254882813</v>
      </c>
    </row>
    <row r="599" spans="1:18">
      <c r="A599">
        <v>16</v>
      </c>
      <c r="B599">
        <v>512</v>
      </c>
      <c r="C599">
        <v>30000000</v>
      </c>
      <c r="D599">
        <v>10</v>
      </c>
      <c r="E599">
        <v>0</v>
      </c>
      <c r="F599">
        <v>0</v>
      </c>
      <c r="M599">
        <v>8</v>
      </c>
      <c r="N599">
        <v>1024</v>
      </c>
      <c r="O599">
        <v>1000000000</v>
      </c>
      <c r="P599">
        <v>30</v>
      </c>
      <c r="Q599">
        <v>47.159957885742188</v>
      </c>
      <c r="R599">
        <v>8.707427978515625</v>
      </c>
    </row>
    <row r="600" spans="1:18">
      <c r="A600">
        <v>16</v>
      </c>
      <c r="B600">
        <v>512</v>
      </c>
      <c r="C600">
        <v>100000000</v>
      </c>
      <c r="D600">
        <v>10</v>
      </c>
      <c r="E600">
        <v>0</v>
      </c>
      <c r="F600">
        <v>0</v>
      </c>
      <c r="M600">
        <v>8</v>
      </c>
      <c r="N600">
        <v>1024</v>
      </c>
      <c r="O600">
        <v>1000000000</v>
      </c>
      <c r="P600">
        <v>32.5</v>
      </c>
      <c r="Q600">
        <v>52.825164794921882</v>
      </c>
      <c r="R600">
        <v>13.885307312011721</v>
      </c>
    </row>
    <row r="601" spans="1:18">
      <c r="A601">
        <v>16</v>
      </c>
      <c r="B601">
        <v>512</v>
      </c>
      <c r="C601">
        <v>1000000000</v>
      </c>
      <c r="D601">
        <v>10</v>
      </c>
      <c r="E601">
        <v>0</v>
      </c>
      <c r="F601">
        <v>0</v>
      </c>
      <c r="M601">
        <v>8</v>
      </c>
      <c r="N601">
        <v>1024</v>
      </c>
      <c r="O601">
        <v>1000000000</v>
      </c>
      <c r="P601">
        <v>35</v>
      </c>
      <c r="Q601">
        <v>48.067855834960938</v>
      </c>
      <c r="R601">
        <v>22.196769714355469</v>
      </c>
    </row>
    <row r="602" spans="1:18">
      <c r="A602">
        <v>16</v>
      </c>
      <c r="B602">
        <v>512</v>
      </c>
      <c r="C602">
        <v>10000000000</v>
      </c>
      <c r="D602">
        <v>10</v>
      </c>
      <c r="E602">
        <v>0</v>
      </c>
      <c r="F602">
        <v>0</v>
      </c>
      <c r="M602">
        <v>8</v>
      </c>
      <c r="N602">
        <v>1024</v>
      </c>
      <c r="O602">
        <v>10000000000</v>
      </c>
      <c r="P602">
        <v>0</v>
      </c>
      <c r="Q602">
        <v>0</v>
      </c>
      <c r="R602">
        <v>0</v>
      </c>
    </row>
    <row r="603" spans="1:18">
      <c r="A603">
        <v>16</v>
      </c>
      <c r="B603">
        <v>512</v>
      </c>
      <c r="C603">
        <v>30000000000</v>
      </c>
      <c r="D603">
        <v>10</v>
      </c>
      <c r="E603">
        <v>0</v>
      </c>
      <c r="F603">
        <v>0</v>
      </c>
      <c r="M603">
        <v>8</v>
      </c>
      <c r="N603">
        <v>1024</v>
      </c>
      <c r="O603">
        <v>10000000000</v>
      </c>
      <c r="P603">
        <v>2.5</v>
      </c>
      <c r="Q603">
        <v>0</v>
      </c>
      <c r="R603">
        <v>0</v>
      </c>
    </row>
    <row r="604" spans="1:18">
      <c r="A604">
        <v>16</v>
      </c>
      <c r="B604">
        <v>1024</v>
      </c>
      <c r="C604">
        <v>15000000</v>
      </c>
      <c r="D604">
        <v>10</v>
      </c>
      <c r="E604">
        <v>0</v>
      </c>
      <c r="F604">
        <v>0</v>
      </c>
      <c r="M604">
        <v>8</v>
      </c>
      <c r="N604">
        <v>1024</v>
      </c>
      <c r="O604">
        <v>10000000000</v>
      </c>
      <c r="P604">
        <v>5</v>
      </c>
      <c r="Q604">
        <v>0</v>
      </c>
      <c r="R604">
        <v>0</v>
      </c>
    </row>
    <row r="605" spans="1:18">
      <c r="A605">
        <v>16</v>
      </c>
      <c r="B605">
        <v>1024</v>
      </c>
      <c r="C605">
        <v>30000000</v>
      </c>
      <c r="D605">
        <v>10</v>
      </c>
      <c r="E605">
        <v>0</v>
      </c>
      <c r="F605">
        <v>0</v>
      </c>
      <c r="M605">
        <v>8</v>
      </c>
      <c r="N605">
        <v>1024</v>
      </c>
      <c r="O605">
        <v>10000000000</v>
      </c>
      <c r="P605">
        <v>7.5</v>
      </c>
      <c r="Q605">
        <v>0</v>
      </c>
      <c r="R605">
        <v>0</v>
      </c>
    </row>
    <row r="606" spans="1:18">
      <c r="A606">
        <v>16</v>
      </c>
      <c r="B606">
        <v>1024</v>
      </c>
      <c r="C606">
        <v>100000000</v>
      </c>
      <c r="D606">
        <v>10</v>
      </c>
      <c r="E606">
        <v>0</v>
      </c>
      <c r="F606">
        <v>0</v>
      </c>
      <c r="M606">
        <v>8</v>
      </c>
      <c r="N606">
        <v>1024</v>
      </c>
      <c r="O606">
        <v>10000000000</v>
      </c>
      <c r="P606">
        <v>10</v>
      </c>
      <c r="Q606">
        <v>0</v>
      </c>
      <c r="R606">
        <v>0</v>
      </c>
    </row>
    <row r="607" spans="1:18">
      <c r="A607">
        <v>16</v>
      </c>
      <c r="B607">
        <v>1024</v>
      </c>
      <c r="C607">
        <v>1000000000</v>
      </c>
      <c r="D607">
        <v>10</v>
      </c>
      <c r="E607">
        <v>0</v>
      </c>
      <c r="F607">
        <v>0</v>
      </c>
      <c r="M607">
        <v>8</v>
      </c>
      <c r="N607">
        <v>1024</v>
      </c>
      <c r="O607">
        <v>10000000000</v>
      </c>
      <c r="P607">
        <v>12.5</v>
      </c>
      <c r="Q607">
        <v>0</v>
      </c>
      <c r="R607">
        <v>0</v>
      </c>
    </row>
    <row r="608" spans="1:18">
      <c r="A608">
        <v>16</v>
      </c>
      <c r="B608">
        <v>1024</v>
      </c>
      <c r="C608">
        <v>10000000000</v>
      </c>
      <c r="D608">
        <v>10</v>
      </c>
      <c r="E608">
        <v>0</v>
      </c>
      <c r="F608">
        <v>0</v>
      </c>
      <c r="M608">
        <v>8</v>
      </c>
      <c r="N608">
        <v>1024</v>
      </c>
      <c r="O608">
        <v>10000000000</v>
      </c>
      <c r="P608">
        <v>15</v>
      </c>
      <c r="Q608">
        <v>0</v>
      </c>
      <c r="R608">
        <v>0</v>
      </c>
    </row>
    <row r="609" spans="1:18">
      <c r="A609">
        <v>16</v>
      </c>
      <c r="B609">
        <v>1024</v>
      </c>
      <c r="C609">
        <v>30000000000</v>
      </c>
      <c r="D609">
        <v>10</v>
      </c>
      <c r="E609">
        <v>0</v>
      </c>
      <c r="F609">
        <v>0</v>
      </c>
      <c r="M609">
        <v>8</v>
      </c>
      <c r="N609">
        <v>1024</v>
      </c>
      <c r="O609">
        <v>10000000000</v>
      </c>
      <c r="P609">
        <v>17.5</v>
      </c>
      <c r="Q609">
        <v>0</v>
      </c>
      <c r="R609">
        <v>0</v>
      </c>
    </row>
    <row r="610" spans="1:18">
      <c r="A610">
        <v>32</v>
      </c>
      <c r="B610">
        <v>32</v>
      </c>
      <c r="C610">
        <v>1000000</v>
      </c>
      <c r="D610">
        <v>10</v>
      </c>
      <c r="E610">
        <v>0</v>
      </c>
      <c r="F610">
        <v>0</v>
      </c>
      <c r="M610">
        <v>8</v>
      </c>
      <c r="N610">
        <v>1024</v>
      </c>
      <c r="O610">
        <v>10000000000</v>
      </c>
      <c r="P610">
        <v>20</v>
      </c>
      <c r="Q610">
        <v>0</v>
      </c>
      <c r="R610">
        <v>0</v>
      </c>
    </row>
    <row r="611" spans="1:18">
      <c r="A611">
        <v>32</v>
      </c>
      <c r="B611">
        <v>32</v>
      </c>
      <c r="C611">
        <v>15000000</v>
      </c>
      <c r="D611">
        <v>10</v>
      </c>
      <c r="E611">
        <v>0</v>
      </c>
      <c r="F611">
        <v>0</v>
      </c>
      <c r="M611">
        <v>8</v>
      </c>
      <c r="N611">
        <v>1024</v>
      </c>
      <c r="O611">
        <v>10000000000</v>
      </c>
      <c r="P611">
        <v>22.5</v>
      </c>
      <c r="Q611">
        <v>6.522369384765625</v>
      </c>
      <c r="R611">
        <v>0</v>
      </c>
    </row>
    <row r="612" spans="1:18">
      <c r="A612">
        <v>32</v>
      </c>
      <c r="B612">
        <v>32</v>
      </c>
      <c r="C612">
        <v>30000000</v>
      </c>
      <c r="D612">
        <v>10</v>
      </c>
      <c r="E612">
        <v>0</v>
      </c>
      <c r="F612">
        <v>0</v>
      </c>
      <c r="M612">
        <v>8</v>
      </c>
      <c r="N612">
        <v>1024</v>
      </c>
      <c r="O612">
        <v>10000000000</v>
      </c>
      <c r="P612">
        <v>25</v>
      </c>
      <c r="Q612">
        <v>4.08172607421875E-2</v>
      </c>
      <c r="R612">
        <v>0</v>
      </c>
    </row>
    <row r="613" spans="1:18">
      <c r="A613">
        <v>32</v>
      </c>
      <c r="B613">
        <v>32</v>
      </c>
      <c r="C613">
        <v>100000000</v>
      </c>
      <c r="D613">
        <v>10</v>
      </c>
      <c r="E613">
        <v>0</v>
      </c>
      <c r="F613">
        <v>0</v>
      </c>
      <c r="M613">
        <v>8</v>
      </c>
      <c r="N613">
        <v>1024</v>
      </c>
      <c r="O613">
        <v>10000000000</v>
      </c>
      <c r="P613">
        <v>27.5</v>
      </c>
      <c r="Q613">
        <v>47.754478454589837</v>
      </c>
      <c r="R613">
        <v>1.7398834228515621</v>
      </c>
    </row>
    <row r="614" spans="1:18">
      <c r="A614">
        <v>32</v>
      </c>
      <c r="B614">
        <v>32</v>
      </c>
      <c r="C614">
        <v>1000000000</v>
      </c>
      <c r="D614">
        <v>10</v>
      </c>
      <c r="E614">
        <v>0</v>
      </c>
      <c r="F614">
        <v>0</v>
      </c>
      <c r="M614">
        <v>8</v>
      </c>
      <c r="N614">
        <v>1024</v>
      </c>
      <c r="O614">
        <v>10000000000</v>
      </c>
      <c r="P614">
        <v>30</v>
      </c>
      <c r="Q614">
        <v>55.512809753417969</v>
      </c>
      <c r="R614">
        <v>3.9449691772460942</v>
      </c>
    </row>
    <row r="615" spans="1:18">
      <c r="A615">
        <v>32</v>
      </c>
      <c r="B615">
        <v>32</v>
      </c>
      <c r="C615">
        <v>10000000000</v>
      </c>
      <c r="D615">
        <v>10</v>
      </c>
      <c r="E615">
        <v>0</v>
      </c>
      <c r="F615">
        <v>0</v>
      </c>
      <c r="M615">
        <v>8</v>
      </c>
      <c r="N615">
        <v>1024</v>
      </c>
      <c r="O615">
        <v>10000000000</v>
      </c>
      <c r="P615">
        <v>32.5</v>
      </c>
      <c r="Q615">
        <v>46.493339538574219</v>
      </c>
      <c r="R615">
        <v>2.1205902099609379</v>
      </c>
    </row>
    <row r="616" spans="1:18">
      <c r="A616">
        <v>32</v>
      </c>
      <c r="B616">
        <v>32</v>
      </c>
      <c r="C616">
        <v>30000000000</v>
      </c>
      <c r="D616">
        <v>10</v>
      </c>
      <c r="E616">
        <v>0</v>
      </c>
      <c r="F616">
        <v>0</v>
      </c>
      <c r="M616">
        <v>8</v>
      </c>
      <c r="N616">
        <v>1024</v>
      </c>
      <c r="O616">
        <v>10000000000</v>
      </c>
      <c r="P616">
        <v>35</v>
      </c>
      <c r="Q616">
        <v>45.498466491699219</v>
      </c>
      <c r="R616">
        <v>4.807281494140625</v>
      </c>
    </row>
    <row r="617" spans="1:18">
      <c r="A617">
        <v>32</v>
      </c>
      <c r="B617">
        <v>64</v>
      </c>
      <c r="C617">
        <v>15000000</v>
      </c>
      <c r="D617">
        <v>10</v>
      </c>
      <c r="E617">
        <v>0</v>
      </c>
      <c r="F617">
        <v>0</v>
      </c>
      <c r="M617">
        <v>8</v>
      </c>
      <c r="N617">
        <v>1024</v>
      </c>
      <c r="O617">
        <v>30000000000</v>
      </c>
      <c r="P617">
        <v>0</v>
      </c>
      <c r="Q617">
        <v>0</v>
      </c>
      <c r="R617">
        <v>0</v>
      </c>
    </row>
    <row r="618" spans="1:18">
      <c r="A618">
        <v>32</v>
      </c>
      <c r="B618">
        <v>64</v>
      </c>
      <c r="C618">
        <v>30000000</v>
      </c>
      <c r="D618">
        <v>10</v>
      </c>
      <c r="E618">
        <v>0</v>
      </c>
      <c r="F618">
        <v>0</v>
      </c>
      <c r="M618">
        <v>8</v>
      </c>
      <c r="N618">
        <v>1024</v>
      </c>
      <c r="O618">
        <v>30000000000</v>
      </c>
      <c r="P618">
        <v>2.5</v>
      </c>
      <c r="Q618">
        <v>0</v>
      </c>
      <c r="R618">
        <v>0</v>
      </c>
    </row>
    <row r="619" spans="1:18">
      <c r="A619">
        <v>32</v>
      </c>
      <c r="B619">
        <v>64</v>
      </c>
      <c r="C619">
        <v>100000000</v>
      </c>
      <c r="D619">
        <v>10</v>
      </c>
      <c r="E619">
        <v>0</v>
      </c>
      <c r="F619">
        <v>0</v>
      </c>
      <c r="M619">
        <v>8</v>
      </c>
      <c r="N619">
        <v>1024</v>
      </c>
      <c r="O619">
        <v>30000000000</v>
      </c>
      <c r="P619">
        <v>5</v>
      </c>
      <c r="Q619">
        <v>0</v>
      </c>
      <c r="R619">
        <v>0</v>
      </c>
    </row>
    <row r="620" spans="1:18">
      <c r="A620">
        <v>32</v>
      </c>
      <c r="B620">
        <v>64</v>
      </c>
      <c r="C620">
        <v>1000000000</v>
      </c>
      <c r="D620">
        <v>10</v>
      </c>
      <c r="E620">
        <v>0</v>
      </c>
      <c r="F620">
        <v>0</v>
      </c>
      <c r="M620">
        <v>8</v>
      </c>
      <c r="N620">
        <v>1024</v>
      </c>
      <c r="O620">
        <v>30000000000</v>
      </c>
      <c r="P620">
        <v>7.5</v>
      </c>
      <c r="Q620">
        <v>0</v>
      </c>
      <c r="R620">
        <v>0</v>
      </c>
    </row>
    <row r="621" spans="1:18">
      <c r="A621">
        <v>32</v>
      </c>
      <c r="B621">
        <v>64</v>
      </c>
      <c r="C621">
        <v>10000000000</v>
      </c>
      <c r="D621">
        <v>10</v>
      </c>
      <c r="E621">
        <v>0</v>
      </c>
      <c r="F621">
        <v>0</v>
      </c>
      <c r="M621">
        <v>8</v>
      </c>
      <c r="N621">
        <v>1024</v>
      </c>
      <c r="O621">
        <v>30000000000</v>
      </c>
      <c r="P621">
        <v>10</v>
      </c>
      <c r="Q621">
        <v>0</v>
      </c>
      <c r="R621">
        <v>0</v>
      </c>
    </row>
    <row r="622" spans="1:18">
      <c r="A622">
        <v>32</v>
      </c>
      <c r="B622">
        <v>64</v>
      </c>
      <c r="C622">
        <v>30000000000</v>
      </c>
      <c r="D622">
        <v>10</v>
      </c>
      <c r="E622">
        <v>0</v>
      </c>
      <c r="F622">
        <v>0</v>
      </c>
      <c r="M622">
        <v>8</v>
      </c>
      <c r="N622">
        <v>1024</v>
      </c>
      <c r="O622">
        <v>30000000000</v>
      </c>
      <c r="P622">
        <v>12.5</v>
      </c>
      <c r="Q622">
        <v>0</v>
      </c>
      <c r="R622">
        <v>0</v>
      </c>
    </row>
    <row r="623" spans="1:18">
      <c r="A623">
        <v>32</v>
      </c>
      <c r="B623">
        <v>128</v>
      </c>
      <c r="C623">
        <v>15000000</v>
      </c>
      <c r="D623">
        <v>10</v>
      </c>
      <c r="E623">
        <v>0</v>
      </c>
      <c r="F623">
        <v>0</v>
      </c>
      <c r="M623">
        <v>8</v>
      </c>
      <c r="N623">
        <v>1024</v>
      </c>
      <c r="O623">
        <v>30000000000</v>
      </c>
      <c r="P623">
        <v>15</v>
      </c>
      <c r="Q623">
        <v>0</v>
      </c>
      <c r="R623">
        <v>0</v>
      </c>
    </row>
    <row r="624" spans="1:18">
      <c r="A624">
        <v>32</v>
      </c>
      <c r="B624">
        <v>128</v>
      </c>
      <c r="C624">
        <v>30000000</v>
      </c>
      <c r="D624">
        <v>10</v>
      </c>
      <c r="E624">
        <v>0</v>
      </c>
      <c r="F624">
        <v>0</v>
      </c>
      <c r="M624">
        <v>8</v>
      </c>
      <c r="N624">
        <v>1024</v>
      </c>
      <c r="O624">
        <v>30000000000</v>
      </c>
      <c r="P624">
        <v>17.5</v>
      </c>
      <c r="Q624">
        <v>0</v>
      </c>
      <c r="R624">
        <v>0</v>
      </c>
    </row>
    <row r="625" spans="1:18">
      <c r="A625">
        <v>32</v>
      </c>
      <c r="B625">
        <v>128</v>
      </c>
      <c r="C625">
        <v>100000000</v>
      </c>
      <c r="D625">
        <v>10</v>
      </c>
      <c r="E625">
        <v>0</v>
      </c>
      <c r="F625">
        <v>0</v>
      </c>
      <c r="M625">
        <v>8</v>
      </c>
      <c r="N625">
        <v>1024</v>
      </c>
      <c r="O625">
        <v>30000000000</v>
      </c>
      <c r="P625">
        <v>20</v>
      </c>
      <c r="Q625">
        <v>0</v>
      </c>
      <c r="R625">
        <v>0</v>
      </c>
    </row>
    <row r="626" spans="1:18">
      <c r="A626">
        <v>32</v>
      </c>
      <c r="B626">
        <v>128</v>
      </c>
      <c r="C626">
        <v>1000000000</v>
      </c>
      <c r="D626">
        <v>10</v>
      </c>
      <c r="E626">
        <v>0</v>
      </c>
      <c r="F626">
        <v>0</v>
      </c>
      <c r="M626">
        <v>8</v>
      </c>
      <c r="N626">
        <v>1024</v>
      </c>
      <c r="O626">
        <v>30000000000</v>
      </c>
      <c r="P626">
        <v>22.5</v>
      </c>
      <c r="Q626">
        <v>0</v>
      </c>
      <c r="R626">
        <v>0</v>
      </c>
    </row>
    <row r="627" spans="1:18">
      <c r="A627">
        <v>32</v>
      </c>
      <c r="B627">
        <v>128</v>
      </c>
      <c r="C627">
        <v>10000000000</v>
      </c>
      <c r="D627">
        <v>10</v>
      </c>
      <c r="E627">
        <v>0</v>
      </c>
      <c r="F627">
        <v>0</v>
      </c>
      <c r="M627">
        <v>8</v>
      </c>
      <c r="N627">
        <v>1024</v>
      </c>
      <c r="O627">
        <v>30000000000</v>
      </c>
      <c r="P627">
        <v>25</v>
      </c>
      <c r="Q627">
        <v>1.248359680175781</v>
      </c>
      <c r="R627">
        <v>0</v>
      </c>
    </row>
    <row r="628" spans="1:18">
      <c r="A628">
        <v>32</v>
      </c>
      <c r="B628">
        <v>128</v>
      </c>
      <c r="C628">
        <v>30000000000</v>
      </c>
      <c r="D628">
        <v>10</v>
      </c>
      <c r="E628">
        <v>0</v>
      </c>
      <c r="F628">
        <v>0</v>
      </c>
      <c r="M628">
        <v>8</v>
      </c>
      <c r="N628">
        <v>1024</v>
      </c>
      <c r="O628">
        <v>30000000000</v>
      </c>
      <c r="P628">
        <v>27.5</v>
      </c>
      <c r="Q628">
        <v>22.163581848144531</v>
      </c>
      <c r="R628">
        <v>0</v>
      </c>
    </row>
    <row r="629" spans="1:18">
      <c r="A629">
        <v>32</v>
      </c>
      <c r="B629">
        <v>256</v>
      </c>
      <c r="C629">
        <v>15000000</v>
      </c>
      <c r="D629">
        <v>10</v>
      </c>
      <c r="E629">
        <v>0</v>
      </c>
      <c r="F629">
        <v>0</v>
      </c>
      <c r="M629">
        <v>8</v>
      </c>
      <c r="N629">
        <v>1024</v>
      </c>
      <c r="O629">
        <v>30000000000</v>
      </c>
      <c r="P629">
        <v>30</v>
      </c>
      <c r="Q629">
        <v>19.34299468994141</v>
      </c>
      <c r="R629">
        <v>0</v>
      </c>
    </row>
    <row r="630" spans="1:18">
      <c r="A630">
        <v>32</v>
      </c>
      <c r="B630">
        <v>256</v>
      </c>
      <c r="C630">
        <v>30000000</v>
      </c>
      <c r="D630">
        <v>10</v>
      </c>
      <c r="E630">
        <v>0</v>
      </c>
      <c r="F630">
        <v>0</v>
      </c>
      <c r="M630">
        <v>8</v>
      </c>
      <c r="N630">
        <v>1024</v>
      </c>
      <c r="O630">
        <v>30000000000</v>
      </c>
      <c r="P630">
        <v>32.5</v>
      </c>
      <c r="Q630">
        <v>25.910758972167969</v>
      </c>
      <c r="R630">
        <v>0.40378570556640619</v>
      </c>
    </row>
    <row r="631" spans="1:18">
      <c r="A631">
        <v>32</v>
      </c>
      <c r="B631">
        <v>256</v>
      </c>
      <c r="C631">
        <v>100000000</v>
      </c>
      <c r="D631">
        <v>10</v>
      </c>
      <c r="E631">
        <v>0</v>
      </c>
      <c r="F631">
        <v>0</v>
      </c>
      <c r="M631">
        <v>8</v>
      </c>
      <c r="N631">
        <v>1024</v>
      </c>
      <c r="O631">
        <v>30000000000</v>
      </c>
      <c r="P631">
        <v>35</v>
      </c>
      <c r="Q631">
        <v>39.827346801757813</v>
      </c>
      <c r="R631">
        <v>1.509284973144531</v>
      </c>
    </row>
    <row r="632" spans="1:18">
      <c r="A632">
        <v>32</v>
      </c>
      <c r="B632">
        <v>256</v>
      </c>
      <c r="C632">
        <v>1000000000</v>
      </c>
      <c r="D632">
        <v>10</v>
      </c>
      <c r="E632">
        <v>0</v>
      </c>
      <c r="F632">
        <v>0</v>
      </c>
      <c r="M632">
        <v>16</v>
      </c>
      <c r="N632">
        <v>32</v>
      </c>
      <c r="O632">
        <v>1000000</v>
      </c>
      <c r="P632">
        <v>0</v>
      </c>
      <c r="Q632">
        <v>0</v>
      </c>
      <c r="R632">
        <v>0</v>
      </c>
    </row>
    <row r="633" spans="1:18">
      <c r="A633">
        <v>32</v>
      </c>
      <c r="B633">
        <v>256</v>
      </c>
      <c r="C633">
        <v>10000000000</v>
      </c>
      <c r="D633">
        <v>10</v>
      </c>
      <c r="E633">
        <v>0</v>
      </c>
      <c r="F633">
        <v>0</v>
      </c>
      <c r="M633">
        <v>16</v>
      </c>
      <c r="N633">
        <v>32</v>
      </c>
      <c r="O633">
        <v>1000000</v>
      </c>
      <c r="P633">
        <v>2.5</v>
      </c>
      <c r="Q633">
        <v>0</v>
      </c>
      <c r="R633">
        <v>0</v>
      </c>
    </row>
    <row r="634" spans="1:18">
      <c r="A634">
        <v>32</v>
      </c>
      <c r="B634">
        <v>256</v>
      </c>
      <c r="C634">
        <v>30000000000</v>
      </c>
      <c r="D634">
        <v>10</v>
      </c>
      <c r="E634">
        <v>0</v>
      </c>
      <c r="F634">
        <v>0</v>
      </c>
      <c r="M634">
        <v>16</v>
      </c>
      <c r="N634">
        <v>32</v>
      </c>
      <c r="O634">
        <v>1000000</v>
      </c>
      <c r="P634">
        <v>5</v>
      </c>
      <c r="Q634">
        <v>0</v>
      </c>
      <c r="R634">
        <v>0</v>
      </c>
    </row>
    <row r="635" spans="1:18">
      <c r="A635">
        <v>32</v>
      </c>
      <c r="B635">
        <v>512</v>
      </c>
      <c r="C635">
        <v>15000000</v>
      </c>
      <c r="D635">
        <v>10</v>
      </c>
      <c r="E635">
        <v>0</v>
      </c>
      <c r="F635">
        <v>0</v>
      </c>
      <c r="M635">
        <v>16</v>
      </c>
      <c r="N635">
        <v>32</v>
      </c>
      <c r="O635">
        <v>1000000</v>
      </c>
      <c r="P635">
        <v>7.5</v>
      </c>
      <c r="Q635">
        <v>0</v>
      </c>
      <c r="R635">
        <v>0</v>
      </c>
    </row>
    <row r="636" spans="1:18">
      <c r="A636">
        <v>32</v>
      </c>
      <c r="B636">
        <v>512</v>
      </c>
      <c r="C636">
        <v>30000000</v>
      </c>
      <c r="D636">
        <v>10</v>
      </c>
      <c r="E636">
        <v>0</v>
      </c>
      <c r="F636">
        <v>0</v>
      </c>
      <c r="M636">
        <v>16</v>
      </c>
      <c r="N636">
        <v>32</v>
      </c>
      <c r="O636">
        <v>1000000</v>
      </c>
      <c r="P636">
        <v>10</v>
      </c>
      <c r="Q636">
        <v>0</v>
      </c>
      <c r="R636">
        <v>0</v>
      </c>
    </row>
    <row r="637" spans="1:18">
      <c r="A637">
        <v>32</v>
      </c>
      <c r="B637">
        <v>512</v>
      </c>
      <c r="C637">
        <v>100000000</v>
      </c>
      <c r="D637">
        <v>10</v>
      </c>
      <c r="E637">
        <v>0</v>
      </c>
      <c r="F637">
        <v>0</v>
      </c>
      <c r="M637">
        <v>16</v>
      </c>
      <c r="N637">
        <v>32</v>
      </c>
      <c r="O637">
        <v>1000000</v>
      </c>
      <c r="P637">
        <v>12.5</v>
      </c>
      <c r="Q637">
        <v>1.02996826171875E-2</v>
      </c>
      <c r="R637">
        <v>2.47955322265625E-3</v>
      </c>
    </row>
    <row r="638" spans="1:18">
      <c r="A638">
        <v>32</v>
      </c>
      <c r="B638">
        <v>512</v>
      </c>
      <c r="C638">
        <v>1000000000</v>
      </c>
      <c r="D638">
        <v>10</v>
      </c>
      <c r="E638">
        <v>0</v>
      </c>
      <c r="F638">
        <v>0</v>
      </c>
      <c r="M638">
        <v>16</v>
      </c>
      <c r="N638">
        <v>32</v>
      </c>
      <c r="O638">
        <v>1000000</v>
      </c>
      <c r="P638">
        <v>15</v>
      </c>
      <c r="Q638">
        <v>0.35762786865234381</v>
      </c>
      <c r="R638">
        <v>0.2147674560546875</v>
      </c>
    </row>
    <row r="639" spans="1:18">
      <c r="A639">
        <v>32</v>
      </c>
      <c r="B639">
        <v>512</v>
      </c>
      <c r="C639">
        <v>10000000000</v>
      </c>
      <c r="D639">
        <v>10</v>
      </c>
      <c r="E639">
        <v>0</v>
      </c>
      <c r="F639">
        <v>0</v>
      </c>
      <c r="M639">
        <v>16</v>
      </c>
      <c r="N639">
        <v>32</v>
      </c>
      <c r="O639">
        <v>1000000</v>
      </c>
      <c r="P639">
        <v>17.5</v>
      </c>
      <c r="Q639">
        <v>2.938079833984375</v>
      </c>
      <c r="R639">
        <v>1.972198486328125</v>
      </c>
    </row>
    <row r="640" spans="1:18">
      <c r="A640">
        <v>32</v>
      </c>
      <c r="B640">
        <v>512</v>
      </c>
      <c r="C640">
        <v>30000000000</v>
      </c>
      <c r="D640">
        <v>10</v>
      </c>
      <c r="E640">
        <v>0</v>
      </c>
      <c r="F640">
        <v>0</v>
      </c>
      <c r="M640">
        <v>16</v>
      </c>
      <c r="N640">
        <v>32</v>
      </c>
      <c r="O640">
        <v>1000000</v>
      </c>
      <c r="P640">
        <v>20</v>
      </c>
      <c r="Q640">
        <v>9.9782943725585938</v>
      </c>
      <c r="R640">
        <v>7.6185226440429688</v>
      </c>
    </row>
    <row r="641" spans="1:18">
      <c r="A641">
        <v>32</v>
      </c>
      <c r="B641">
        <v>1024</v>
      </c>
      <c r="C641">
        <v>15000000</v>
      </c>
      <c r="D641">
        <v>10</v>
      </c>
      <c r="E641">
        <v>0</v>
      </c>
      <c r="F641">
        <v>0</v>
      </c>
      <c r="M641">
        <v>16</v>
      </c>
      <c r="N641">
        <v>32</v>
      </c>
      <c r="O641">
        <v>1000000</v>
      </c>
      <c r="P641">
        <v>22.5</v>
      </c>
      <c r="Q641">
        <v>21.86069488525391</v>
      </c>
      <c r="R641">
        <v>18.173980712890621</v>
      </c>
    </row>
    <row r="642" spans="1:18">
      <c r="A642">
        <v>32</v>
      </c>
      <c r="B642">
        <v>1024</v>
      </c>
      <c r="C642">
        <v>30000000</v>
      </c>
      <c r="D642">
        <v>10</v>
      </c>
      <c r="E642">
        <v>0</v>
      </c>
      <c r="F642">
        <v>0</v>
      </c>
      <c r="M642">
        <v>16</v>
      </c>
      <c r="N642">
        <v>32</v>
      </c>
      <c r="O642">
        <v>1000000</v>
      </c>
      <c r="P642">
        <v>25</v>
      </c>
      <c r="Q642">
        <v>35.161399841308587</v>
      </c>
      <c r="R642">
        <v>32.141304016113281</v>
      </c>
    </row>
    <row r="643" spans="1:18">
      <c r="A643">
        <v>32</v>
      </c>
      <c r="B643">
        <v>1024</v>
      </c>
      <c r="C643">
        <v>100000000</v>
      </c>
      <c r="D643">
        <v>10</v>
      </c>
      <c r="E643">
        <v>0</v>
      </c>
      <c r="F643">
        <v>0</v>
      </c>
      <c r="M643">
        <v>16</v>
      </c>
      <c r="N643">
        <v>32</v>
      </c>
      <c r="O643">
        <v>1000000</v>
      </c>
      <c r="P643">
        <v>27.5</v>
      </c>
      <c r="Q643">
        <v>45.042800903320313</v>
      </c>
      <c r="R643">
        <v>43.44635009765625</v>
      </c>
    </row>
    <row r="644" spans="1:18">
      <c r="A644">
        <v>32</v>
      </c>
      <c r="B644">
        <v>1024</v>
      </c>
      <c r="C644">
        <v>1000000000</v>
      </c>
      <c r="D644">
        <v>10</v>
      </c>
      <c r="E644">
        <v>0</v>
      </c>
      <c r="F644">
        <v>0</v>
      </c>
      <c r="M644">
        <v>16</v>
      </c>
      <c r="N644">
        <v>32</v>
      </c>
      <c r="O644">
        <v>1000000</v>
      </c>
      <c r="P644">
        <v>30</v>
      </c>
      <c r="Q644">
        <v>49.33319091796875</v>
      </c>
      <c r="R644">
        <v>48.78387451171875</v>
      </c>
    </row>
    <row r="645" spans="1:18">
      <c r="A645">
        <v>32</v>
      </c>
      <c r="B645">
        <v>1024</v>
      </c>
      <c r="C645">
        <v>10000000000</v>
      </c>
      <c r="D645">
        <v>10</v>
      </c>
      <c r="E645">
        <v>0</v>
      </c>
      <c r="F645">
        <v>0</v>
      </c>
      <c r="M645">
        <v>16</v>
      </c>
      <c r="N645">
        <v>32</v>
      </c>
      <c r="O645">
        <v>1000000</v>
      </c>
      <c r="P645">
        <v>32.5</v>
      </c>
      <c r="Q645">
        <v>50.03662109375</v>
      </c>
      <c r="R645">
        <v>49.822044372558587</v>
      </c>
    </row>
    <row r="646" spans="1:18">
      <c r="A646">
        <v>32</v>
      </c>
      <c r="B646">
        <v>1024</v>
      </c>
      <c r="C646">
        <v>30000000000</v>
      </c>
      <c r="D646">
        <v>10</v>
      </c>
      <c r="E646">
        <v>0</v>
      </c>
      <c r="F646">
        <v>0</v>
      </c>
      <c r="M646">
        <v>16</v>
      </c>
      <c r="N646">
        <v>32</v>
      </c>
      <c r="O646">
        <v>1000000</v>
      </c>
      <c r="P646">
        <v>35</v>
      </c>
      <c r="Q646">
        <v>49.991607666015618</v>
      </c>
      <c r="R646">
        <v>49.89166259765625</v>
      </c>
    </row>
    <row r="647" spans="1:18">
      <c r="A647">
        <v>64</v>
      </c>
      <c r="B647">
        <v>32</v>
      </c>
      <c r="C647">
        <v>15000000</v>
      </c>
      <c r="D647">
        <v>10</v>
      </c>
      <c r="E647">
        <v>0</v>
      </c>
      <c r="F647">
        <v>0</v>
      </c>
      <c r="M647">
        <v>16</v>
      </c>
      <c r="N647">
        <v>32</v>
      </c>
      <c r="O647">
        <v>15000000</v>
      </c>
      <c r="P647">
        <v>0</v>
      </c>
      <c r="Q647">
        <v>0</v>
      </c>
      <c r="R647">
        <v>0</v>
      </c>
    </row>
    <row r="648" spans="1:18">
      <c r="A648">
        <v>64</v>
      </c>
      <c r="B648">
        <v>32</v>
      </c>
      <c r="C648">
        <v>30000000</v>
      </c>
      <c r="D648">
        <v>10</v>
      </c>
      <c r="E648">
        <v>0</v>
      </c>
      <c r="F648">
        <v>0</v>
      </c>
      <c r="M648">
        <v>16</v>
      </c>
      <c r="N648">
        <v>32</v>
      </c>
      <c r="O648">
        <v>15000000</v>
      </c>
      <c r="P648">
        <v>2.5</v>
      </c>
      <c r="Q648">
        <v>0</v>
      </c>
      <c r="R648">
        <v>0</v>
      </c>
    </row>
    <row r="649" spans="1:18">
      <c r="A649">
        <v>64</v>
      </c>
      <c r="B649">
        <v>32</v>
      </c>
      <c r="C649">
        <v>100000000</v>
      </c>
      <c r="D649">
        <v>10</v>
      </c>
      <c r="E649">
        <v>0</v>
      </c>
      <c r="F649">
        <v>0</v>
      </c>
      <c r="M649">
        <v>16</v>
      </c>
      <c r="N649">
        <v>32</v>
      </c>
      <c r="O649">
        <v>15000000</v>
      </c>
      <c r="P649">
        <v>5</v>
      </c>
      <c r="Q649">
        <v>0</v>
      </c>
      <c r="R649">
        <v>0</v>
      </c>
    </row>
    <row r="650" spans="1:18">
      <c r="A650">
        <v>64</v>
      </c>
      <c r="B650">
        <v>32</v>
      </c>
      <c r="C650">
        <v>1000000000</v>
      </c>
      <c r="D650">
        <v>10</v>
      </c>
      <c r="E650">
        <v>0</v>
      </c>
      <c r="F650">
        <v>0</v>
      </c>
      <c r="M650">
        <v>16</v>
      </c>
      <c r="N650">
        <v>32</v>
      </c>
      <c r="O650">
        <v>15000000</v>
      </c>
      <c r="P650">
        <v>7.5</v>
      </c>
      <c r="Q650">
        <v>0</v>
      </c>
      <c r="R650">
        <v>0</v>
      </c>
    </row>
    <row r="651" spans="1:18">
      <c r="A651">
        <v>64</v>
      </c>
      <c r="B651">
        <v>32</v>
      </c>
      <c r="C651">
        <v>10000000000</v>
      </c>
      <c r="D651">
        <v>10</v>
      </c>
      <c r="E651">
        <v>0</v>
      </c>
      <c r="F651">
        <v>0</v>
      </c>
      <c r="M651">
        <v>16</v>
      </c>
      <c r="N651">
        <v>32</v>
      </c>
      <c r="O651">
        <v>15000000</v>
      </c>
      <c r="P651">
        <v>10</v>
      </c>
      <c r="Q651">
        <v>0</v>
      </c>
      <c r="R651">
        <v>0</v>
      </c>
    </row>
    <row r="652" spans="1:18">
      <c r="A652">
        <v>64</v>
      </c>
      <c r="B652">
        <v>32</v>
      </c>
      <c r="C652">
        <v>30000000000</v>
      </c>
      <c r="D652">
        <v>10</v>
      </c>
      <c r="E652">
        <v>0</v>
      </c>
      <c r="F652">
        <v>0</v>
      </c>
      <c r="M652">
        <v>16</v>
      </c>
      <c r="N652">
        <v>32</v>
      </c>
      <c r="O652">
        <v>15000000</v>
      </c>
      <c r="P652">
        <v>12.5</v>
      </c>
      <c r="Q652">
        <v>2.86102294921875E-3</v>
      </c>
      <c r="R652">
        <v>0</v>
      </c>
    </row>
    <row r="653" spans="1:18">
      <c r="A653">
        <v>64</v>
      </c>
      <c r="B653">
        <v>64</v>
      </c>
      <c r="C653">
        <v>1000000</v>
      </c>
      <c r="D653">
        <v>10</v>
      </c>
      <c r="E653">
        <v>0</v>
      </c>
      <c r="F653">
        <v>0</v>
      </c>
      <c r="M653">
        <v>16</v>
      </c>
      <c r="N653">
        <v>32</v>
      </c>
      <c r="O653">
        <v>15000000</v>
      </c>
      <c r="P653">
        <v>15</v>
      </c>
      <c r="Q653">
        <v>0.3337860107421875</v>
      </c>
      <c r="R653">
        <v>0</v>
      </c>
    </row>
    <row r="654" spans="1:18">
      <c r="A654">
        <v>64</v>
      </c>
      <c r="B654">
        <v>64</v>
      </c>
      <c r="C654">
        <v>15000000</v>
      </c>
      <c r="D654">
        <v>10</v>
      </c>
      <c r="E654">
        <v>0</v>
      </c>
      <c r="F654">
        <v>0</v>
      </c>
      <c r="M654">
        <v>16</v>
      </c>
      <c r="N654">
        <v>32</v>
      </c>
      <c r="O654">
        <v>15000000</v>
      </c>
      <c r="P654">
        <v>17.5</v>
      </c>
      <c r="Q654">
        <v>2.7433395385742192</v>
      </c>
      <c r="R654">
        <v>0</v>
      </c>
    </row>
    <row r="655" spans="1:18">
      <c r="A655">
        <v>64</v>
      </c>
      <c r="B655">
        <v>64</v>
      </c>
      <c r="C655">
        <v>30000000</v>
      </c>
      <c r="D655">
        <v>10</v>
      </c>
      <c r="E655">
        <v>0</v>
      </c>
      <c r="F655">
        <v>0</v>
      </c>
      <c r="M655">
        <v>16</v>
      </c>
      <c r="N655">
        <v>32</v>
      </c>
      <c r="O655">
        <v>15000000</v>
      </c>
      <c r="P655">
        <v>20</v>
      </c>
      <c r="Q655">
        <v>10.576057434082029</v>
      </c>
      <c r="R655">
        <v>0.11157989501953119</v>
      </c>
    </row>
    <row r="656" spans="1:18">
      <c r="A656">
        <v>64</v>
      </c>
      <c r="B656">
        <v>64</v>
      </c>
      <c r="C656">
        <v>100000000</v>
      </c>
      <c r="D656">
        <v>10</v>
      </c>
      <c r="E656">
        <v>0</v>
      </c>
      <c r="F656">
        <v>0</v>
      </c>
      <c r="M656">
        <v>16</v>
      </c>
      <c r="N656">
        <v>32</v>
      </c>
      <c r="O656">
        <v>15000000</v>
      </c>
      <c r="P656">
        <v>22.5</v>
      </c>
      <c r="Q656">
        <v>22.5250244140625</v>
      </c>
      <c r="R656">
        <v>1.623725891113281</v>
      </c>
    </row>
    <row r="657" spans="1:18">
      <c r="A657">
        <v>64</v>
      </c>
      <c r="B657">
        <v>64</v>
      </c>
      <c r="C657">
        <v>1000000000</v>
      </c>
      <c r="D657">
        <v>10</v>
      </c>
      <c r="E657">
        <v>0</v>
      </c>
      <c r="F657">
        <v>0</v>
      </c>
      <c r="M657">
        <v>16</v>
      </c>
      <c r="N657">
        <v>32</v>
      </c>
      <c r="O657">
        <v>15000000</v>
      </c>
      <c r="P657">
        <v>25</v>
      </c>
      <c r="Q657">
        <v>35.254859924316413</v>
      </c>
      <c r="R657">
        <v>6.4533233642578116</v>
      </c>
    </row>
    <row r="658" spans="1:18">
      <c r="A658">
        <v>64</v>
      </c>
      <c r="B658">
        <v>64</v>
      </c>
      <c r="C658">
        <v>10000000000</v>
      </c>
      <c r="D658">
        <v>10</v>
      </c>
      <c r="E658">
        <v>0</v>
      </c>
      <c r="F658">
        <v>0</v>
      </c>
      <c r="M658">
        <v>16</v>
      </c>
      <c r="N658">
        <v>32</v>
      </c>
      <c r="O658">
        <v>15000000</v>
      </c>
      <c r="P658">
        <v>27.5</v>
      </c>
      <c r="Q658">
        <v>45.680809020996087</v>
      </c>
      <c r="R658">
        <v>16.411590576171879</v>
      </c>
    </row>
    <row r="659" spans="1:18">
      <c r="A659">
        <v>64</v>
      </c>
      <c r="B659">
        <v>64</v>
      </c>
      <c r="C659">
        <v>30000000000</v>
      </c>
      <c r="D659">
        <v>10</v>
      </c>
      <c r="E659">
        <v>0</v>
      </c>
      <c r="F659">
        <v>0</v>
      </c>
      <c r="M659">
        <v>16</v>
      </c>
      <c r="N659">
        <v>32</v>
      </c>
      <c r="O659">
        <v>15000000</v>
      </c>
      <c r="P659">
        <v>30</v>
      </c>
      <c r="Q659">
        <v>49.308204650878913</v>
      </c>
      <c r="R659">
        <v>27.267265319824219</v>
      </c>
    </row>
    <row r="660" spans="1:18">
      <c r="A660">
        <v>64</v>
      </c>
      <c r="B660">
        <v>128</v>
      </c>
      <c r="C660">
        <v>1000000</v>
      </c>
      <c r="D660">
        <v>10</v>
      </c>
      <c r="E660">
        <v>0</v>
      </c>
      <c r="F660">
        <v>0</v>
      </c>
      <c r="M660">
        <v>16</v>
      </c>
      <c r="N660">
        <v>32</v>
      </c>
      <c r="O660">
        <v>15000000</v>
      </c>
      <c r="P660">
        <v>32.5</v>
      </c>
      <c r="Q660">
        <v>50.10986328125</v>
      </c>
      <c r="R660">
        <v>37.576866149902337</v>
      </c>
    </row>
    <row r="661" spans="1:18">
      <c r="A661">
        <v>64</v>
      </c>
      <c r="B661">
        <v>128</v>
      </c>
      <c r="C661">
        <v>15000000</v>
      </c>
      <c r="D661">
        <v>10</v>
      </c>
      <c r="E661">
        <v>0</v>
      </c>
      <c r="F661">
        <v>0</v>
      </c>
      <c r="M661">
        <v>16</v>
      </c>
      <c r="N661">
        <v>32</v>
      </c>
      <c r="O661">
        <v>15000000</v>
      </c>
      <c r="P661">
        <v>35</v>
      </c>
      <c r="Q661">
        <v>50.046539306640618</v>
      </c>
      <c r="R661">
        <v>44.883155822753913</v>
      </c>
    </row>
    <row r="662" spans="1:18">
      <c r="A662">
        <v>64</v>
      </c>
      <c r="B662">
        <v>128</v>
      </c>
      <c r="C662">
        <v>30000000</v>
      </c>
      <c r="D662">
        <v>10</v>
      </c>
      <c r="E662">
        <v>0</v>
      </c>
      <c r="F662">
        <v>0</v>
      </c>
      <c r="M662">
        <v>16</v>
      </c>
      <c r="N662">
        <v>32</v>
      </c>
      <c r="O662">
        <v>30000000</v>
      </c>
      <c r="P662">
        <v>0</v>
      </c>
      <c r="Q662">
        <v>0</v>
      </c>
      <c r="R662">
        <v>0</v>
      </c>
    </row>
    <row r="663" spans="1:18">
      <c r="A663">
        <v>64</v>
      </c>
      <c r="B663">
        <v>128</v>
      </c>
      <c r="C663">
        <v>100000000</v>
      </c>
      <c r="D663">
        <v>10</v>
      </c>
      <c r="E663">
        <v>0</v>
      </c>
      <c r="F663">
        <v>0</v>
      </c>
      <c r="M663">
        <v>16</v>
      </c>
      <c r="N663">
        <v>32</v>
      </c>
      <c r="O663">
        <v>30000000</v>
      </c>
      <c r="P663">
        <v>2.5</v>
      </c>
      <c r="Q663">
        <v>0</v>
      </c>
      <c r="R663">
        <v>0</v>
      </c>
    </row>
    <row r="664" spans="1:18">
      <c r="A664">
        <v>64</v>
      </c>
      <c r="B664">
        <v>128</v>
      </c>
      <c r="C664">
        <v>1000000000</v>
      </c>
      <c r="D664">
        <v>10</v>
      </c>
      <c r="E664">
        <v>0</v>
      </c>
      <c r="F664">
        <v>0</v>
      </c>
      <c r="M664">
        <v>16</v>
      </c>
      <c r="N664">
        <v>32</v>
      </c>
      <c r="O664">
        <v>30000000</v>
      </c>
      <c r="P664">
        <v>5</v>
      </c>
      <c r="Q664">
        <v>0</v>
      </c>
      <c r="R664">
        <v>0</v>
      </c>
    </row>
    <row r="665" spans="1:18">
      <c r="A665">
        <v>64</v>
      </c>
      <c r="B665">
        <v>128</v>
      </c>
      <c r="C665">
        <v>10000000000</v>
      </c>
      <c r="D665">
        <v>10</v>
      </c>
      <c r="E665">
        <v>0</v>
      </c>
      <c r="F665">
        <v>0</v>
      </c>
      <c r="M665">
        <v>16</v>
      </c>
      <c r="N665">
        <v>32</v>
      </c>
      <c r="O665">
        <v>30000000</v>
      </c>
      <c r="P665">
        <v>7.5</v>
      </c>
      <c r="Q665">
        <v>0</v>
      </c>
      <c r="R665">
        <v>0</v>
      </c>
    </row>
    <row r="666" spans="1:18">
      <c r="A666">
        <v>64</v>
      </c>
      <c r="B666">
        <v>128</v>
      </c>
      <c r="C666">
        <v>30000000000</v>
      </c>
      <c r="D666">
        <v>10</v>
      </c>
      <c r="E666">
        <v>0</v>
      </c>
      <c r="F666">
        <v>0</v>
      </c>
      <c r="M666">
        <v>16</v>
      </c>
      <c r="N666">
        <v>32</v>
      </c>
      <c r="O666">
        <v>30000000</v>
      </c>
      <c r="P666">
        <v>10</v>
      </c>
      <c r="Q666">
        <v>0</v>
      </c>
      <c r="R666">
        <v>0</v>
      </c>
    </row>
    <row r="667" spans="1:18">
      <c r="A667">
        <v>64</v>
      </c>
      <c r="B667">
        <v>256</v>
      </c>
      <c r="C667">
        <v>1000000</v>
      </c>
      <c r="D667">
        <v>10</v>
      </c>
      <c r="E667">
        <v>0</v>
      </c>
      <c r="F667">
        <v>0</v>
      </c>
      <c r="M667">
        <v>16</v>
      </c>
      <c r="N667">
        <v>32</v>
      </c>
      <c r="O667">
        <v>30000000</v>
      </c>
      <c r="P667">
        <v>12.5</v>
      </c>
      <c r="Q667">
        <v>1.068115234375E-2</v>
      </c>
      <c r="R667">
        <v>0</v>
      </c>
    </row>
    <row r="668" spans="1:18">
      <c r="A668">
        <v>64</v>
      </c>
      <c r="B668">
        <v>256</v>
      </c>
      <c r="C668">
        <v>15000000</v>
      </c>
      <c r="D668">
        <v>10</v>
      </c>
      <c r="E668">
        <v>0</v>
      </c>
      <c r="F668">
        <v>0</v>
      </c>
      <c r="M668">
        <v>16</v>
      </c>
      <c r="N668">
        <v>32</v>
      </c>
      <c r="O668">
        <v>30000000</v>
      </c>
      <c r="P668">
        <v>15</v>
      </c>
      <c r="Q668">
        <v>0.4482269287109375</v>
      </c>
      <c r="R668">
        <v>0</v>
      </c>
    </row>
    <row r="669" spans="1:18">
      <c r="A669">
        <v>64</v>
      </c>
      <c r="B669">
        <v>256</v>
      </c>
      <c r="C669">
        <v>30000000</v>
      </c>
      <c r="D669">
        <v>10</v>
      </c>
      <c r="E669">
        <v>0</v>
      </c>
      <c r="F669">
        <v>0</v>
      </c>
      <c r="M669">
        <v>16</v>
      </c>
      <c r="N669">
        <v>32</v>
      </c>
      <c r="O669">
        <v>30000000</v>
      </c>
      <c r="P669">
        <v>17.5</v>
      </c>
      <c r="Q669">
        <v>3.02276611328125</v>
      </c>
      <c r="R669">
        <v>0</v>
      </c>
    </row>
    <row r="670" spans="1:18">
      <c r="A670">
        <v>64</v>
      </c>
      <c r="B670">
        <v>256</v>
      </c>
      <c r="C670">
        <v>100000000</v>
      </c>
      <c r="D670">
        <v>10</v>
      </c>
      <c r="E670">
        <v>0</v>
      </c>
      <c r="F670">
        <v>0</v>
      </c>
      <c r="M670">
        <v>16</v>
      </c>
      <c r="N670">
        <v>32</v>
      </c>
      <c r="O670">
        <v>30000000</v>
      </c>
      <c r="P670">
        <v>20</v>
      </c>
      <c r="Q670">
        <v>10.4644775390625</v>
      </c>
      <c r="R670">
        <v>0.1216888427734375</v>
      </c>
    </row>
    <row r="671" spans="1:18">
      <c r="A671">
        <v>64</v>
      </c>
      <c r="B671">
        <v>256</v>
      </c>
      <c r="C671">
        <v>1000000000</v>
      </c>
      <c r="D671">
        <v>10</v>
      </c>
      <c r="E671">
        <v>0</v>
      </c>
      <c r="F671">
        <v>0</v>
      </c>
      <c r="M671">
        <v>16</v>
      </c>
      <c r="N671">
        <v>32</v>
      </c>
      <c r="O671">
        <v>30000000</v>
      </c>
      <c r="P671">
        <v>22.5</v>
      </c>
      <c r="Q671">
        <v>24.041938781738281</v>
      </c>
      <c r="R671">
        <v>1.436424255371094</v>
      </c>
    </row>
    <row r="672" spans="1:18">
      <c r="A672">
        <v>64</v>
      </c>
      <c r="B672">
        <v>256</v>
      </c>
      <c r="C672">
        <v>10000000000</v>
      </c>
      <c r="D672">
        <v>10</v>
      </c>
      <c r="E672">
        <v>0</v>
      </c>
      <c r="F672">
        <v>0</v>
      </c>
      <c r="M672">
        <v>16</v>
      </c>
      <c r="N672">
        <v>32</v>
      </c>
      <c r="O672">
        <v>30000000</v>
      </c>
      <c r="P672">
        <v>25</v>
      </c>
      <c r="Q672">
        <v>34.730911254882813</v>
      </c>
      <c r="R672">
        <v>4.4925689697265616</v>
      </c>
    </row>
    <row r="673" spans="1:18">
      <c r="A673">
        <v>64</v>
      </c>
      <c r="B673">
        <v>256</v>
      </c>
      <c r="C673">
        <v>30000000000</v>
      </c>
      <c r="D673">
        <v>10</v>
      </c>
      <c r="E673">
        <v>0</v>
      </c>
      <c r="F673">
        <v>0</v>
      </c>
      <c r="M673">
        <v>16</v>
      </c>
      <c r="N673">
        <v>32</v>
      </c>
      <c r="O673">
        <v>30000000</v>
      </c>
      <c r="P673">
        <v>27.5</v>
      </c>
      <c r="Q673">
        <v>45.804023742675781</v>
      </c>
      <c r="R673">
        <v>10.116767883300779</v>
      </c>
    </row>
    <row r="674" spans="1:18">
      <c r="A674">
        <v>64</v>
      </c>
      <c r="B674">
        <v>512</v>
      </c>
      <c r="C674">
        <v>15000000</v>
      </c>
      <c r="D674">
        <v>10</v>
      </c>
      <c r="E674">
        <v>0</v>
      </c>
      <c r="F674">
        <v>0</v>
      </c>
      <c r="M674">
        <v>16</v>
      </c>
      <c r="N674">
        <v>32</v>
      </c>
      <c r="O674">
        <v>30000000</v>
      </c>
      <c r="P674">
        <v>30</v>
      </c>
      <c r="Q674">
        <v>49.683761596679688</v>
      </c>
      <c r="R674">
        <v>17.715072631835941</v>
      </c>
    </row>
    <row r="675" spans="1:18">
      <c r="A675">
        <v>64</v>
      </c>
      <c r="B675">
        <v>512</v>
      </c>
      <c r="C675">
        <v>30000000</v>
      </c>
      <c r="D675">
        <v>10</v>
      </c>
      <c r="E675">
        <v>0</v>
      </c>
      <c r="F675">
        <v>0</v>
      </c>
      <c r="M675">
        <v>16</v>
      </c>
      <c r="N675">
        <v>32</v>
      </c>
      <c r="O675">
        <v>30000000</v>
      </c>
      <c r="P675">
        <v>32.5</v>
      </c>
      <c r="Q675">
        <v>49.909210205078118</v>
      </c>
      <c r="R675">
        <v>27.48260498046875</v>
      </c>
    </row>
    <row r="676" spans="1:18">
      <c r="A676">
        <v>64</v>
      </c>
      <c r="B676">
        <v>512</v>
      </c>
      <c r="C676">
        <v>100000000</v>
      </c>
      <c r="D676">
        <v>10</v>
      </c>
      <c r="E676">
        <v>0</v>
      </c>
      <c r="F676">
        <v>0</v>
      </c>
      <c r="M676">
        <v>16</v>
      </c>
      <c r="N676">
        <v>32</v>
      </c>
      <c r="O676">
        <v>30000000</v>
      </c>
      <c r="P676">
        <v>35</v>
      </c>
      <c r="Q676">
        <v>49.94964599609375</v>
      </c>
      <c r="R676">
        <v>37.099075317382813</v>
      </c>
    </row>
    <row r="677" spans="1:18">
      <c r="A677">
        <v>64</v>
      </c>
      <c r="B677">
        <v>512</v>
      </c>
      <c r="C677">
        <v>1000000000</v>
      </c>
      <c r="D677">
        <v>10</v>
      </c>
      <c r="E677">
        <v>0</v>
      </c>
      <c r="F677">
        <v>0</v>
      </c>
      <c r="M677">
        <v>16</v>
      </c>
      <c r="N677">
        <v>32</v>
      </c>
      <c r="O677">
        <v>100000000</v>
      </c>
      <c r="P677">
        <v>0</v>
      </c>
      <c r="Q677">
        <v>0</v>
      </c>
      <c r="R677">
        <v>0</v>
      </c>
    </row>
    <row r="678" spans="1:18">
      <c r="A678">
        <v>64</v>
      </c>
      <c r="B678">
        <v>512</v>
      </c>
      <c r="C678">
        <v>10000000000</v>
      </c>
      <c r="D678">
        <v>10</v>
      </c>
      <c r="E678">
        <v>0</v>
      </c>
      <c r="F678">
        <v>0</v>
      </c>
      <c r="M678">
        <v>16</v>
      </c>
      <c r="N678">
        <v>32</v>
      </c>
      <c r="O678">
        <v>100000000</v>
      </c>
      <c r="P678">
        <v>2.5</v>
      </c>
      <c r="Q678">
        <v>0</v>
      </c>
      <c r="R678">
        <v>0</v>
      </c>
    </row>
    <row r="679" spans="1:18">
      <c r="A679">
        <v>64</v>
      </c>
      <c r="B679">
        <v>512</v>
      </c>
      <c r="C679">
        <v>30000000000</v>
      </c>
      <c r="D679">
        <v>10</v>
      </c>
      <c r="E679">
        <v>0</v>
      </c>
      <c r="F679">
        <v>0</v>
      </c>
      <c r="M679">
        <v>16</v>
      </c>
      <c r="N679">
        <v>32</v>
      </c>
      <c r="O679">
        <v>100000000</v>
      </c>
      <c r="P679">
        <v>5</v>
      </c>
      <c r="Q679">
        <v>0</v>
      </c>
      <c r="R679">
        <v>0</v>
      </c>
    </row>
    <row r="680" spans="1:18">
      <c r="A680">
        <v>64</v>
      </c>
      <c r="B680">
        <v>1024</v>
      </c>
      <c r="C680">
        <v>1000000</v>
      </c>
      <c r="D680">
        <v>10</v>
      </c>
      <c r="E680">
        <v>0</v>
      </c>
      <c r="F680">
        <v>0</v>
      </c>
      <c r="M680">
        <v>16</v>
      </c>
      <c r="N680">
        <v>32</v>
      </c>
      <c r="O680">
        <v>100000000</v>
      </c>
      <c r="P680">
        <v>7.5</v>
      </c>
      <c r="Q680">
        <v>0</v>
      </c>
      <c r="R680">
        <v>0</v>
      </c>
    </row>
    <row r="681" spans="1:18">
      <c r="A681">
        <v>64</v>
      </c>
      <c r="B681">
        <v>1024</v>
      </c>
      <c r="C681">
        <v>15000000</v>
      </c>
      <c r="D681">
        <v>10</v>
      </c>
      <c r="E681">
        <v>0</v>
      </c>
      <c r="F681">
        <v>0</v>
      </c>
      <c r="M681">
        <v>16</v>
      </c>
      <c r="N681">
        <v>32</v>
      </c>
      <c r="O681">
        <v>100000000</v>
      </c>
      <c r="P681">
        <v>10</v>
      </c>
      <c r="Q681">
        <v>0</v>
      </c>
      <c r="R681">
        <v>0</v>
      </c>
    </row>
    <row r="682" spans="1:18">
      <c r="A682">
        <v>64</v>
      </c>
      <c r="B682">
        <v>1024</v>
      </c>
      <c r="C682">
        <v>30000000</v>
      </c>
      <c r="D682">
        <v>10</v>
      </c>
      <c r="E682">
        <v>0</v>
      </c>
      <c r="F682">
        <v>0</v>
      </c>
      <c r="M682">
        <v>16</v>
      </c>
      <c r="N682">
        <v>32</v>
      </c>
      <c r="O682">
        <v>100000000</v>
      </c>
      <c r="P682">
        <v>12.5</v>
      </c>
      <c r="Q682">
        <v>1.52587890625E-3</v>
      </c>
      <c r="R682">
        <v>0</v>
      </c>
    </row>
    <row r="683" spans="1:18">
      <c r="A683">
        <v>64</v>
      </c>
      <c r="B683">
        <v>1024</v>
      </c>
      <c r="C683">
        <v>100000000</v>
      </c>
      <c r="D683">
        <v>10</v>
      </c>
      <c r="E683">
        <v>0</v>
      </c>
      <c r="F683">
        <v>0</v>
      </c>
      <c r="M683">
        <v>16</v>
      </c>
      <c r="N683">
        <v>32</v>
      </c>
      <c r="O683">
        <v>100000000</v>
      </c>
      <c r="P683">
        <v>15</v>
      </c>
      <c r="Q683">
        <v>0.301361083984375</v>
      </c>
      <c r="R683">
        <v>0</v>
      </c>
    </row>
    <row r="684" spans="1:18">
      <c r="A684">
        <v>64</v>
      </c>
      <c r="B684">
        <v>1024</v>
      </c>
      <c r="C684">
        <v>1000000000</v>
      </c>
      <c r="D684">
        <v>10</v>
      </c>
      <c r="E684">
        <v>0</v>
      </c>
      <c r="F684">
        <v>0</v>
      </c>
      <c r="M684">
        <v>16</v>
      </c>
      <c r="N684">
        <v>32</v>
      </c>
      <c r="O684">
        <v>100000000</v>
      </c>
      <c r="P684">
        <v>17.5</v>
      </c>
      <c r="Q684">
        <v>3.0853271484375</v>
      </c>
      <c r="R684">
        <v>0</v>
      </c>
    </row>
    <row r="685" spans="1:18">
      <c r="A685">
        <v>64</v>
      </c>
      <c r="B685">
        <v>1024</v>
      </c>
      <c r="C685">
        <v>10000000000</v>
      </c>
      <c r="D685">
        <v>10</v>
      </c>
      <c r="E685">
        <v>0</v>
      </c>
      <c r="F685">
        <v>0</v>
      </c>
      <c r="M685">
        <v>16</v>
      </c>
      <c r="N685">
        <v>32</v>
      </c>
      <c r="O685">
        <v>100000000</v>
      </c>
      <c r="P685">
        <v>20</v>
      </c>
      <c r="Q685">
        <v>11.242866516113279</v>
      </c>
      <c r="R685">
        <v>4.253387451171875E-2</v>
      </c>
    </row>
    <row r="686" spans="1:18">
      <c r="A686">
        <v>64</v>
      </c>
      <c r="B686">
        <v>1024</v>
      </c>
      <c r="C686">
        <v>30000000000</v>
      </c>
      <c r="D686">
        <v>10</v>
      </c>
      <c r="E686">
        <v>0</v>
      </c>
      <c r="F686">
        <v>0</v>
      </c>
      <c r="M686">
        <v>16</v>
      </c>
      <c r="N686">
        <v>32</v>
      </c>
      <c r="O686">
        <v>100000000</v>
      </c>
      <c r="P686">
        <v>22.5</v>
      </c>
      <c r="Q686">
        <v>22.527694702148441</v>
      </c>
      <c r="R686">
        <v>0.8174896240234375</v>
      </c>
    </row>
    <row r="687" spans="1:18">
      <c r="A687">
        <v>8</v>
      </c>
      <c r="B687">
        <v>32</v>
      </c>
      <c r="C687">
        <v>1000000</v>
      </c>
      <c r="D687">
        <v>7.5</v>
      </c>
      <c r="E687">
        <v>0</v>
      </c>
      <c r="F687">
        <v>0</v>
      </c>
      <c r="M687">
        <v>16</v>
      </c>
      <c r="N687">
        <v>32</v>
      </c>
      <c r="O687">
        <v>100000000</v>
      </c>
      <c r="P687">
        <v>25</v>
      </c>
      <c r="Q687">
        <v>34.819412231445313</v>
      </c>
      <c r="R687">
        <v>2.471160888671875</v>
      </c>
    </row>
    <row r="688" spans="1:18">
      <c r="A688">
        <v>8</v>
      </c>
      <c r="B688">
        <v>32</v>
      </c>
      <c r="C688">
        <v>15000000</v>
      </c>
      <c r="D688">
        <v>7.5</v>
      </c>
      <c r="E688">
        <v>0</v>
      </c>
      <c r="F688">
        <v>0</v>
      </c>
      <c r="M688">
        <v>16</v>
      </c>
      <c r="N688">
        <v>32</v>
      </c>
      <c r="O688">
        <v>100000000</v>
      </c>
      <c r="P688">
        <v>27.5</v>
      </c>
      <c r="Q688">
        <v>44.577980041503913</v>
      </c>
      <c r="R688">
        <v>5.2610397338867188</v>
      </c>
    </row>
    <row r="689" spans="1:18">
      <c r="A689">
        <v>8</v>
      </c>
      <c r="B689">
        <v>32</v>
      </c>
      <c r="C689">
        <v>30000000</v>
      </c>
      <c r="D689">
        <v>7.5</v>
      </c>
      <c r="E689">
        <v>0</v>
      </c>
      <c r="F689">
        <v>0</v>
      </c>
      <c r="M689">
        <v>16</v>
      </c>
      <c r="N689">
        <v>32</v>
      </c>
      <c r="O689">
        <v>100000000</v>
      </c>
      <c r="P689">
        <v>30</v>
      </c>
      <c r="Q689">
        <v>49.985694885253913</v>
      </c>
      <c r="R689">
        <v>8.4310531616210938</v>
      </c>
    </row>
    <row r="690" spans="1:18">
      <c r="A690">
        <v>8</v>
      </c>
      <c r="B690">
        <v>32</v>
      </c>
      <c r="C690">
        <v>100000000</v>
      </c>
      <c r="D690">
        <v>7.5</v>
      </c>
      <c r="E690">
        <v>0</v>
      </c>
      <c r="F690">
        <v>0</v>
      </c>
      <c r="M690">
        <v>16</v>
      </c>
      <c r="N690">
        <v>32</v>
      </c>
      <c r="O690">
        <v>100000000</v>
      </c>
      <c r="P690">
        <v>32.5</v>
      </c>
      <c r="Q690">
        <v>50.532341003417969</v>
      </c>
      <c r="R690">
        <v>11.77825927734375</v>
      </c>
    </row>
    <row r="691" spans="1:18">
      <c r="A691">
        <v>8</v>
      </c>
      <c r="B691">
        <v>32</v>
      </c>
      <c r="C691">
        <v>1000000000</v>
      </c>
      <c r="D691">
        <v>7.5</v>
      </c>
      <c r="E691">
        <v>0</v>
      </c>
      <c r="F691">
        <v>0</v>
      </c>
      <c r="M691">
        <v>16</v>
      </c>
      <c r="N691">
        <v>32</v>
      </c>
      <c r="O691">
        <v>100000000</v>
      </c>
      <c r="P691">
        <v>35</v>
      </c>
      <c r="Q691">
        <v>48.711585998535163</v>
      </c>
      <c r="R691">
        <v>16.173934936523441</v>
      </c>
    </row>
    <row r="692" spans="1:18">
      <c r="A692">
        <v>8</v>
      </c>
      <c r="B692">
        <v>32</v>
      </c>
      <c r="C692">
        <v>10000000000</v>
      </c>
      <c r="D692">
        <v>7.5</v>
      </c>
      <c r="E692">
        <v>0</v>
      </c>
      <c r="F692">
        <v>0</v>
      </c>
      <c r="M692">
        <v>16</v>
      </c>
      <c r="N692">
        <v>32</v>
      </c>
      <c r="O692">
        <v>1000000000</v>
      </c>
      <c r="P692">
        <v>0</v>
      </c>
      <c r="Q692">
        <v>0</v>
      </c>
      <c r="R692">
        <v>0</v>
      </c>
    </row>
    <row r="693" spans="1:18">
      <c r="A693">
        <v>8</v>
      </c>
      <c r="B693">
        <v>32</v>
      </c>
      <c r="C693">
        <v>30000000000</v>
      </c>
      <c r="D693">
        <v>7.5</v>
      </c>
      <c r="E693">
        <v>0</v>
      </c>
      <c r="F693">
        <v>0</v>
      </c>
      <c r="M693">
        <v>16</v>
      </c>
      <c r="N693">
        <v>32</v>
      </c>
      <c r="O693">
        <v>1000000000</v>
      </c>
      <c r="P693">
        <v>2.5</v>
      </c>
      <c r="Q693">
        <v>0</v>
      </c>
      <c r="R693">
        <v>0</v>
      </c>
    </row>
    <row r="694" spans="1:18">
      <c r="A694">
        <v>8</v>
      </c>
      <c r="B694">
        <v>64</v>
      </c>
      <c r="C694">
        <v>1000000</v>
      </c>
      <c r="D694">
        <v>7.5</v>
      </c>
      <c r="E694">
        <v>0</v>
      </c>
      <c r="F694">
        <v>0</v>
      </c>
      <c r="M694">
        <v>16</v>
      </c>
      <c r="N694">
        <v>32</v>
      </c>
      <c r="O694">
        <v>1000000000</v>
      </c>
      <c r="P694">
        <v>5</v>
      </c>
      <c r="Q694">
        <v>0</v>
      </c>
      <c r="R694">
        <v>0</v>
      </c>
    </row>
    <row r="695" spans="1:18">
      <c r="A695">
        <v>8</v>
      </c>
      <c r="B695">
        <v>64</v>
      </c>
      <c r="C695">
        <v>15000000</v>
      </c>
      <c r="D695">
        <v>7.5</v>
      </c>
      <c r="E695">
        <v>0</v>
      </c>
      <c r="F695">
        <v>0</v>
      </c>
      <c r="M695">
        <v>16</v>
      </c>
      <c r="N695">
        <v>32</v>
      </c>
      <c r="O695">
        <v>1000000000</v>
      </c>
      <c r="P695">
        <v>7.5</v>
      </c>
      <c r="Q695">
        <v>0</v>
      </c>
      <c r="R695">
        <v>0</v>
      </c>
    </row>
    <row r="696" spans="1:18">
      <c r="A696">
        <v>8</v>
      </c>
      <c r="B696">
        <v>64</v>
      </c>
      <c r="C696">
        <v>30000000</v>
      </c>
      <c r="D696">
        <v>7.5</v>
      </c>
      <c r="E696">
        <v>0</v>
      </c>
      <c r="F696">
        <v>0</v>
      </c>
      <c r="M696">
        <v>16</v>
      </c>
      <c r="N696">
        <v>32</v>
      </c>
      <c r="O696">
        <v>1000000000</v>
      </c>
      <c r="P696">
        <v>10</v>
      </c>
      <c r="Q696">
        <v>0</v>
      </c>
      <c r="R696">
        <v>0</v>
      </c>
    </row>
    <row r="697" spans="1:18">
      <c r="A697">
        <v>8</v>
      </c>
      <c r="B697">
        <v>64</v>
      </c>
      <c r="C697">
        <v>100000000</v>
      </c>
      <c r="D697">
        <v>7.5</v>
      </c>
      <c r="E697">
        <v>0</v>
      </c>
      <c r="F697">
        <v>0</v>
      </c>
      <c r="M697">
        <v>16</v>
      </c>
      <c r="N697">
        <v>32</v>
      </c>
      <c r="O697">
        <v>1000000000</v>
      </c>
      <c r="P697">
        <v>12.5</v>
      </c>
      <c r="Q697">
        <v>0</v>
      </c>
      <c r="R697">
        <v>0</v>
      </c>
    </row>
    <row r="698" spans="1:18">
      <c r="A698">
        <v>8</v>
      </c>
      <c r="B698">
        <v>64</v>
      </c>
      <c r="C698">
        <v>1000000000</v>
      </c>
      <c r="D698">
        <v>7.5</v>
      </c>
      <c r="E698">
        <v>0</v>
      </c>
      <c r="F698">
        <v>0</v>
      </c>
      <c r="M698">
        <v>16</v>
      </c>
      <c r="N698">
        <v>32</v>
      </c>
      <c r="O698">
        <v>1000000000</v>
      </c>
      <c r="P698">
        <v>15</v>
      </c>
      <c r="Q698">
        <v>0</v>
      </c>
      <c r="R698">
        <v>0</v>
      </c>
    </row>
    <row r="699" spans="1:18">
      <c r="A699">
        <v>8</v>
      </c>
      <c r="B699">
        <v>64</v>
      </c>
      <c r="C699">
        <v>10000000000</v>
      </c>
      <c r="D699">
        <v>7.5</v>
      </c>
      <c r="E699">
        <v>0</v>
      </c>
      <c r="F699">
        <v>0</v>
      </c>
      <c r="M699">
        <v>16</v>
      </c>
      <c r="N699">
        <v>32</v>
      </c>
      <c r="O699">
        <v>1000000000</v>
      </c>
      <c r="P699">
        <v>17.5</v>
      </c>
      <c r="Q699">
        <v>1.6620635986328121</v>
      </c>
      <c r="R699">
        <v>0</v>
      </c>
    </row>
    <row r="700" spans="1:18">
      <c r="A700">
        <v>8</v>
      </c>
      <c r="B700">
        <v>64</v>
      </c>
      <c r="C700">
        <v>30000000000</v>
      </c>
      <c r="D700">
        <v>7.5</v>
      </c>
      <c r="E700">
        <v>0</v>
      </c>
      <c r="F700">
        <v>0</v>
      </c>
      <c r="M700">
        <v>16</v>
      </c>
      <c r="N700">
        <v>32</v>
      </c>
      <c r="O700">
        <v>1000000000</v>
      </c>
      <c r="P700">
        <v>20</v>
      </c>
      <c r="Q700">
        <v>16.86611175537109</v>
      </c>
      <c r="R700">
        <v>8.640289306640625E-2</v>
      </c>
    </row>
    <row r="701" spans="1:18">
      <c r="A701">
        <v>8</v>
      </c>
      <c r="B701">
        <v>128</v>
      </c>
      <c r="C701">
        <v>1000000</v>
      </c>
      <c r="D701">
        <v>7.5</v>
      </c>
      <c r="E701">
        <v>0</v>
      </c>
      <c r="F701">
        <v>0</v>
      </c>
      <c r="M701">
        <v>16</v>
      </c>
      <c r="N701">
        <v>32</v>
      </c>
      <c r="O701">
        <v>1000000000</v>
      </c>
      <c r="P701">
        <v>22.5</v>
      </c>
      <c r="Q701">
        <v>22.91011810302734</v>
      </c>
      <c r="R701">
        <v>0.24394989013671881</v>
      </c>
    </row>
    <row r="702" spans="1:18">
      <c r="A702">
        <v>8</v>
      </c>
      <c r="B702">
        <v>128</v>
      </c>
      <c r="C702">
        <v>15000000</v>
      </c>
      <c r="D702">
        <v>7.5</v>
      </c>
      <c r="E702">
        <v>0</v>
      </c>
      <c r="F702">
        <v>0</v>
      </c>
      <c r="M702">
        <v>16</v>
      </c>
      <c r="N702">
        <v>32</v>
      </c>
      <c r="O702">
        <v>1000000000</v>
      </c>
      <c r="P702">
        <v>25</v>
      </c>
      <c r="Q702">
        <v>31.78348541259766</v>
      </c>
      <c r="R702">
        <v>0.44994354248046881</v>
      </c>
    </row>
    <row r="703" spans="1:18">
      <c r="A703">
        <v>8</v>
      </c>
      <c r="B703">
        <v>128</v>
      </c>
      <c r="C703">
        <v>30000000</v>
      </c>
      <c r="D703">
        <v>7.5</v>
      </c>
      <c r="E703">
        <v>0</v>
      </c>
      <c r="F703">
        <v>0</v>
      </c>
      <c r="M703">
        <v>16</v>
      </c>
      <c r="N703">
        <v>32</v>
      </c>
      <c r="O703">
        <v>1000000000</v>
      </c>
      <c r="P703">
        <v>27.5</v>
      </c>
      <c r="Q703">
        <v>46.243095397949219</v>
      </c>
      <c r="R703">
        <v>1.3393402099609379</v>
      </c>
    </row>
    <row r="704" spans="1:18">
      <c r="A704">
        <v>8</v>
      </c>
      <c r="B704">
        <v>128</v>
      </c>
      <c r="C704">
        <v>100000000</v>
      </c>
      <c r="D704">
        <v>7.5</v>
      </c>
      <c r="E704">
        <v>0</v>
      </c>
      <c r="F704">
        <v>0</v>
      </c>
      <c r="M704">
        <v>16</v>
      </c>
      <c r="N704">
        <v>32</v>
      </c>
      <c r="O704">
        <v>1000000000</v>
      </c>
      <c r="P704">
        <v>30</v>
      </c>
      <c r="Q704">
        <v>48.362922668457031</v>
      </c>
      <c r="R704">
        <v>1.7467498779296879</v>
      </c>
    </row>
    <row r="705" spans="1:18">
      <c r="A705">
        <v>8</v>
      </c>
      <c r="B705">
        <v>128</v>
      </c>
      <c r="C705">
        <v>1000000000</v>
      </c>
      <c r="D705">
        <v>7.5</v>
      </c>
      <c r="E705">
        <v>0</v>
      </c>
      <c r="F705">
        <v>0</v>
      </c>
      <c r="M705">
        <v>16</v>
      </c>
      <c r="N705">
        <v>32</v>
      </c>
      <c r="O705">
        <v>1000000000</v>
      </c>
      <c r="P705">
        <v>32.5</v>
      </c>
      <c r="Q705">
        <v>49.183273315429688</v>
      </c>
      <c r="R705">
        <v>2.3263931274414058</v>
      </c>
    </row>
    <row r="706" spans="1:18">
      <c r="A706">
        <v>8</v>
      </c>
      <c r="B706">
        <v>128</v>
      </c>
      <c r="C706">
        <v>10000000000</v>
      </c>
      <c r="D706">
        <v>7.5</v>
      </c>
      <c r="E706">
        <v>0</v>
      </c>
      <c r="F706">
        <v>0</v>
      </c>
      <c r="M706">
        <v>16</v>
      </c>
      <c r="N706">
        <v>32</v>
      </c>
      <c r="O706">
        <v>1000000000</v>
      </c>
      <c r="P706">
        <v>35</v>
      </c>
      <c r="Q706">
        <v>49.375152587890618</v>
      </c>
      <c r="R706">
        <v>2.777862548828125</v>
      </c>
    </row>
    <row r="707" spans="1:18">
      <c r="A707">
        <v>8</v>
      </c>
      <c r="B707">
        <v>128</v>
      </c>
      <c r="C707">
        <v>30000000000</v>
      </c>
      <c r="D707">
        <v>7.5</v>
      </c>
      <c r="E707">
        <v>0</v>
      </c>
      <c r="F707">
        <v>0</v>
      </c>
      <c r="M707">
        <v>16</v>
      </c>
      <c r="N707">
        <v>32</v>
      </c>
      <c r="O707">
        <v>10000000000</v>
      </c>
      <c r="P707">
        <v>0</v>
      </c>
      <c r="Q707">
        <v>0</v>
      </c>
      <c r="R707">
        <v>0</v>
      </c>
    </row>
    <row r="708" spans="1:18">
      <c r="A708">
        <v>8</v>
      </c>
      <c r="B708">
        <v>256</v>
      </c>
      <c r="C708">
        <v>1000000</v>
      </c>
      <c r="D708">
        <v>7.5</v>
      </c>
      <c r="E708">
        <v>0</v>
      </c>
      <c r="F708">
        <v>0</v>
      </c>
      <c r="M708">
        <v>16</v>
      </c>
      <c r="N708">
        <v>32</v>
      </c>
      <c r="O708">
        <v>10000000000</v>
      </c>
      <c r="P708">
        <v>2.5</v>
      </c>
      <c r="Q708">
        <v>0</v>
      </c>
      <c r="R708">
        <v>0</v>
      </c>
    </row>
    <row r="709" spans="1:18">
      <c r="A709">
        <v>8</v>
      </c>
      <c r="B709">
        <v>256</v>
      </c>
      <c r="C709">
        <v>15000000</v>
      </c>
      <c r="D709">
        <v>7.5</v>
      </c>
      <c r="E709">
        <v>0</v>
      </c>
      <c r="F709">
        <v>0</v>
      </c>
      <c r="M709">
        <v>16</v>
      </c>
      <c r="N709">
        <v>32</v>
      </c>
      <c r="O709">
        <v>10000000000</v>
      </c>
      <c r="P709">
        <v>5</v>
      </c>
      <c r="Q709">
        <v>0</v>
      </c>
      <c r="R709">
        <v>0</v>
      </c>
    </row>
    <row r="710" spans="1:18">
      <c r="A710">
        <v>8</v>
      </c>
      <c r="B710">
        <v>256</v>
      </c>
      <c r="C710">
        <v>30000000</v>
      </c>
      <c r="D710">
        <v>7.5</v>
      </c>
      <c r="E710">
        <v>0</v>
      </c>
      <c r="F710">
        <v>0</v>
      </c>
      <c r="M710">
        <v>16</v>
      </c>
      <c r="N710">
        <v>32</v>
      </c>
      <c r="O710">
        <v>10000000000</v>
      </c>
      <c r="P710">
        <v>7.5</v>
      </c>
      <c r="Q710">
        <v>0</v>
      </c>
      <c r="R710">
        <v>0</v>
      </c>
    </row>
    <row r="711" spans="1:18">
      <c r="A711">
        <v>8</v>
      </c>
      <c r="B711">
        <v>256</v>
      </c>
      <c r="C711">
        <v>100000000</v>
      </c>
      <c r="D711">
        <v>7.5</v>
      </c>
      <c r="E711">
        <v>0</v>
      </c>
      <c r="F711">
        <v>0</v>
      </c>
      <c r="M711">
        <v>16</v>
      </c>
      <c r="N711">
        <v>32</v>
      </c>
      <c r="O711">
        <v>10000000000</v>
      </c>
      <c r="P711">
        <v>10</v>
      </c>
      <c r="Q711">
        <v>0</v>
      </c>
      <c r="R711">
        <v>0</v>
      </c>
    </row>
    <row r="712" spans="1:18">
      <c r="A712">
        <v>8</v>
      </c>
      <c r="B712">
        <v>256</v>
      </c>
      <c r="C712">
        <v>1000000000</v>
      </c>
      <c r="D712">
        <v>7.5</v>
      </c>
      <c r="E712">
        <v>0</v>
      </c>
      <c r="F712">
        <v>0</v>
      </c>
      <c r="M712">
        <v>16</v>
      </c>
      <c r="N712">
        <v>32</v>
      </c>
      <c r="O712">
        <v>10000000000</v>
      </c>
      <c r="P712">
        <v>12.5</v>
      </c>
      <c r="Q712">
        <v>0</v>
      </c>
      <c r="R712">
        <v>0</v>
      </c>
    </row>
    <row r="713" spans="1:18">
      <c r="A713">
        <v>8</v>
      </c>
      <c r="B713">
        <v>256</v>
      </c>
      <c r="C713">
        <v>10000000000</v>
      </c>
      <c r="D713">
        <v>7.5</v>
      </c>
      <c r="E713">
        <v>0</v>
      </c>
      <c r="F713">
        <v>0</v>
      </c>
      <c r="M713">
        <v>16</v>
      </c>
      <c r="N713">
        <v>32</v>
      </c>
      <c r="O713">
        <v>10000000000</v>
      </c>
      <c r="P713">
        <v>15</v>
      </c>
      <c r="Q713">
        <v>0</v>
      </c>
      <c r="R713">
        <v>0</v>
      </c>
    </row>
    <row r="714" spans="1:18">
      <c r="A714">
        <v>8</v>
      </c>
      <c r="B714">
        <v>256</v>
      </c>
      <c r="C714">
        <v>30000000000</v>
      </c>
      <c r="D714">
        <v>7.5</v>
      </c>
      <c r="E714">
        <v>0</v>
      </c>
      <c r="F714">
        <v>0</v>
      </c>
      <c r="M714">
        <v>16</v>
      </c>
      <c r="N714">
        <v>32</v>
      </c>
      <c r="O714">
        <v>10000000000</v>
      </c>
      <c r="P714">
        <v>17.5</v>
      </c>
      <c r="Q714">
        <v>0.16937255859375</v>
      </c>
      <c r="R714">
        <v>0</v>
      </c>
    </row>
    <row r="715" spans="1:18">
      <c r="A715">
        <v>8</v>
      </c>
      <c r="B715">
        <v>512</v>
      </c>
      <c r="C715">
        <v>1000000</v>
      </c>
      <c r="D715">
        <v>7.5</v>
      </c>
      <c r="E715">
        <v>0</v>
      </c>
      <c r="F715">
        <v>0</v>
      </c>
      <c r="M715">
        <v>16</v>
      </c>
      <c r="N715">
        <v>32</v>
      </c>
      <c r="O715">
        <v>10000000000</v>
      </c>
      <c r="P715">
        <v>20</v>
      </c>
      <c r="Q715">
        <v>1.378822326660156</v>
      </c>
      <c r="R715">
        <v>0</v>
      </c>
    </row>
    <row r="716" spans="1:18">
      <c r="A716">
        <v>8</v>
      </c>
      <c r="B716">
        <v>512</v>
      </c>
      <c r="C716">
        <v>15000000</v>
      </c>
      <c r="D716">
        <v>7.5</v>
      </c>
      <c r="E716">
        <v>0</v>
      </c>
      <c r="F716">
        <v>0</v>
      </c>
      <c r="M716">
        <v>16</v>
      </c>
      <c r="N716">
        <v>32</v>
      </c>
      <c r="O716">
        <v>10000000000</v>
      </c>
      <c r="P716">
        <v>22.5</v>
      </c>
      <c r="Q716">
        <v>12.6678466796875</v>
      </c>
      <c r="R716">
        <v>0</v>
      </c>
    </row>
    <row r="717" spans="1:18">
      <c r="A717">
        <v>8</v>
      </c>
      <c r="B717">
        <v>512</v>
      </c>
      <c r="C717">
        <v>30000000</v>
      </c>
      <c r="D717">
        <v>7.5</v>
      </c>
      <c r="E717">
        <v>0</v>
      </c>
      <c r="F717">
        <v>0</v>
      </c>
      <c r="M717">
        <v>16</v>
      </c>
      <c r="N717">
        <v>32</v>
      </c>
      <c r="O717">
        <v>10000000000</v>
      </c>
      <c r="P717">
        <v>25</v>
      </c>
      <c r="Q717">
        <v>18.466949462890621</v>
      </c>
      <c r="R717">
        <v>7.7056884765625E-2</v>
      </c>
    </row>
    <row r="718" spans="1:18">
      <c r="A718">
        <v>8</v>
      </c>
      <c r="B718">
        <v>512</v>
      </c>
      <c r="C718">
        <v>100000000</v>
      </c>
      <c r="D718">
        <v>7.5</v>
      </c>
      <c r="E718">
        <v>0</v>
      </c>
      <c r="F718">
        <v>0</v>
      </c>
      <c r="M718">
        <v>16</v>
      </c>
      <c r="N718">
        <v>32</v>
      </c>
      <c r="O718">
        <v>10000000000</v>
      </c>
      <c r="P718">
        <v>27.5</v>
      </c>
      <c r="Q718">
        <v>44.6441650390625</v>
      </c>
      <c r="R718">
        <v>0.32024383544921881</v>
      </c>
    </row>
    <row r="719" spans="1:18">
      <c r="A719">
        <v>8</v>
      </c>
      <c r="B719">
        <v>512</v>
      </c>
      <c r="C719">
        <v>1000000000</v>
      </c>
      <c r="D719">
        <v>7.5</v>
      </c>
      <c r="E719">
        <v>0</v>
      </c>
      <c r="F719">
        <v>0</v>
      </c>
      <c r="M719">
        <v>16</v>
      </c>
      <c r="N719">
        <v>32</v>
      </c>
      <c r="O719">
        <v>10000000000</v>
      </c>
      <c r="P719">
        <v>30</v>
      </c>
      <c r="Q719">
        <v>49.824714660644531</v>
      </c>
      <c r="R719">
        <v>0.43125152587890619</v>
      </c>
    </row>
    <row r="720" spans="1:18">
      <c r="A720">
        <v>8</v>
      </c>
      <c r="B720">
        <v>512</v>
      </c>
      <c r="C720">
        <v>10000000000</v>
      </c>
      <c r="D720">
        <v>7.5</v>
      </c>
      <c r="E720">
        <v>0</v>
      </c>
      <c r="F720">
        <v>0</v>
      </c>
      <c r="M720">
        <v>16</v>
      </c>
      <c r="N720">
        <v>32</v>
      </c>
      <c r="O720">
        <v>10000000000</v>
      </c>
      <c r="P720">
        <v>32.5</v>
      </c>
      <c r="Q720">
        <v>48.245048522949219</v>
      </c>
      <c r="R720">
        <v>0.53844451904296875</v>
      </c>
    </row>
    <row r="721" spans="1:18">
      <c r="A721">
        <v>8</v>
      </c>
      <c r="B721">
        <v>512</v>
      </c>
      <c r="C721">
        <v>30000000000</v>
      </c>
      <c r="D721">
        <v>7.5</v>
      </c>
      <c r="E721">
        <v>0</v>
      </c>
      <c r="F721">
        <v>0</v>
      </c>
      <c r="M721">
        <v>16</v>
      </c>
      <c r="N721">
        <v>32</v>
      </c>
      <c r="O721">
        <v>10000000000</v>
      </c>
      <c r="P721">
        <v>35</v>
      </c>
      <c r="Q721">
        <v>50.655937194824219</v>
      </c>
      <c r="R721">
        <v>0.57239532470703125</v>
      </c>
    </row>
    <row r="722" spans="1:18">
      <c r="A722">
        <v>8</v>
      </c>
      <c r="B722">
        <v>1024</v>
      </c>
      <c r="C722">
        <v>1000000</v>
      </c>
      <c r="D722">
        <v>7.5</v>
      </c>
      <c r="E722">
        <v>0</v>
      </c>
      <c r="F722">
        <v>0</v>
      </c>
      <c r="M722">
        <v>16</v>
      </c>
      <c r="N722">
        <v>32</v>
      </c>
      <c r="O722">
        <v>30000000000</v>
      </c>
      <c r="P722">
        <v>0</v>
      </c>
      <c r="Q722">
        <v>0</v>
      </c>
      <c r="R722">
        <v>0</v>
      </c>
    </row>
    <row r="723" spans="1:18">
      <c r="A723">
        <v>8</v>
      </c>
      <c r="B723">
        <v>1024</v>
      </c>
      <c r="C723">
        <v>15000000</v>
      </c>
      <c r="D723">
        <v>7.5</v>
      </c>
      <c r="E723">
        <v>0</v>
      </c>
      <c r="F723">
        <v>0</v>
      </c>
      <c r="M723">
        <v>16</v>
      </c>
      <c r="N723">
        <v>32</v>
      </c>
      <c r="O723">
        <v>30000000000</v>
      </c>
      <c r="P723">
        <v>2.5</v>
      </c>
      <c r="Q723">
        <v>0</v>
      </c>
      <c r="R723">
        <v>0</v>
      </c>
    </row>
    <row r="724" spans="1:18">
      <c r="A724">
        <v>8</v>
      </c>
      <c r="B724">
        <v>1024</v>
      </c>
      <c r="C724">
        <v>30000000</v>
      </c>
      <c r="D724">
        <v>7.5</v>
      </c>
      <c r="E724">
        <v>0</v>
      </c>
      <c r="F724">
        <v>0</v>
      </c>
      <c r="M724">
        <v>16</v>
      </c>
      <c r="N724">
        <v>32</v>
      </c>
      <c r="O724">
        <v>30000000000</v>
      </c>
      <c r="P724">
        <v>5</v>
      </c>
      <c r="Q724">
        <v>0</v>
      </c>
      <c r="R724">
        <v>0</v>
      </c>
    </row>
    <row r="725" spans="1:18">
      <c r="A725">
        <v>8</v>
      </c>
      <c r="B725">
        <v>1024</v>
      </c>
      <c r="C725">
        <v>100000000</v>
      </c>
      <c r="D725">
        <v>7.5</v>
      </c>
      <c r="E725">
        <v>0</v>
      </c>
      <c r="F725">
        <v>0</v>
      </c>
      <c r="M725">
        <v>16</v>
      </c>
      <c r="N725">
        <v>32</v>
      </c>
      <c r="O725">
        <v>30000000000</v>
      </c>
      <c r="P725">
        <v>7.5</v>
      </c>
      <c r="Q725">
        <v>0</v>
      </c>
      <c r="R725">
        <v>0</v>
      </c>
    </row>
    <row r="726" spans="1:18">
      <c r="A726">
        <v>8</v>
      </c>
      <c r="B726">
        <v>1024</v>
      </c>
      <c r="C726">
        <v>1000000000</v>
      </c>
      <c r="D726">
        <v>7.5</v>
      </c>
      <c r="E726">
        <v>0</v>
      </c>
      <c r="F726">
        <v>0</v>
      </c>
      <c r="M726">
        <v>16</v>
      </c>
      <c r="N726">
        <v>32</v>
      </c>
      <c r="O726">
        <v>30000000000</v>
      </c>
      <c r="P726">
        <v>10</v>
      </c>
      <c r="Q726">
        <v>0</v>
      </c>
      <c r="R726">
        <v>0</v>
      </c>
    </row>
    <row r="727" spans="1:18">
      <c r="A727">
        <v>8</v>
      </c>
      <c r="B727">
        <v>1024</v>
      </c>
      <c r="C727">
        <v>10000000000</v>
      </c>
      <c r="D727">
        <v>7.5</v>
      </c>
      <c r="E727">
        <v>0</v>
      </c>
      <c r="F727">
        <v>0</v>
      </c>
      <c r="M727">
        <v>16</v>
      </c>
      <c r="N727">
        <v>32</v>
      </c>
      <c r="O727">
        <v>30000000000</v>
      </c>
      <c r="P727">
        <v>12.5</v>
      </c>
      <c r="Q727">
        <v>0</v>
      </c>
      <c r="R727">
        <v>0</v>
      </c>
    </row>
    <row r="728" spans="1:18">
      <c r="A728">
        <v>8</v>
      </c>
      <c r="B728">
        <v>1024</v>
      </c>
      <c r="C728">
        <v>30000000000</v>
      </c>
      <c r="D728">
        <v>7.5</v>
      </c>
      <c r="E728">
        <v>0</v>
      </c>
      <c r="F728">
        <v>0</v>
      </c>
      <c r="M728">
        <v>16</v>
      </c>
      <c r="N728">
        <v>32</v>
      </c>
      <c r="O728">
        <v>30000000000</v>
      </c>
      <c r="P728">
        <v>15</v>
      </c>
      <c r="Q728">
        <v>0</v>
      </c>
      <c r="R728">
        <v>0</v>
      </c>
    </row>
    <row r="729" spans="1:18">
      <c r="A729">
        <v>16</v>
      </c>
      <c r="B729">
        <v>32</v>
      </c>
      <c r="C729">
        <v>1000000</v>
      </c>
      <c r="D729">
        <v>7.5</v>
      </c>
      <c r="E729">
        <v>0</v>
      </c>
      <c r="F729">
        <v>0</v>
      </c>
      <c r="M729">
        <v>16</v>
      </c>
      <c r="N729">
        <v>32</v>
      </c>
      <c r="O729">
        <v>30000000000</v>
      </c>
      <c r="P729">
        <v>17.5</v>
      </c>
      <c r="Q729">
        <v>0</v>
      </c>
      <c r="R729">
        <v>0</v>
      </c>
    </row>
    <row r="730" spans="1:18">
      <c r="A730">
        <v>16</v>
      </c>
      <c r="B730">
        <v>32</v>
      </c>
      <c r="C730">
        <v>15000000</v>
      </c>
      <c r="D730">
        <v>7.5</v>
      </c>
      <c r="E730">
        <v>0</v>
      </c>
      <c r="F730">
        <v>0</v>
      </c>
      <c r="M730">
        <v>16</v>
      </c>
      <c r="N730">
        <v>32</v>
      </c>
      <c r="O730">
        <v>30000000000</v>
      </c>
      <c r="P730">
        <v>20</v>
      </c>
      <c r="Q730">
        <v>6.6295623779296884</v>
      </c>
      <c r="R730">
        <v>0</v>
      </c>
    </row>
    <row r="731" spans="1:18">
      <c r="A731">
        <v>16</v>
      </c>
      <c r="B731">
        <v>32</v>
      </c>
      <c r="C731">
        <v>30000000</v>
      </c>
      <c r="D731">
        <v>7.5</v>
      </c>
      <c r="E731">
        <v>0</v>
      </c>
      <c r="F731">
        <v>0</v>
      </c>
      <c r="M731">
        <v>16</v>
      </c>
      <c r="N731">
        <v>32</v>
      </c>
      <c r="O731">
        <v>30000000000</v>
      </c>
      <c r="P731">
        <v>22.5</v>
      </c>
      <c r="Q731">
        <v>0</v>
      </c>
      <c r="R731">
        <v>0</v>
      </c>
    </row>
    <row r="732" spans="1:18">
      <c r="A732">
        <v>16</v>
      </c>
      <c r="B732">
        <v>32</v>
      </c>
      <c r="C732">
        <v>100000000</v>
      </c>
      <c r="D732">
        <v>7.5</v>
      </c>
      <c r="E732">
        <v>0</v>
      </c>
      <c r="F732">
        <v>0</v>
      </c>
      <c r="M732">
        <v>16</v>
      </c>
      <c r="N732">
        <v>32</v>
      </c>
      <c r="O732">
        <v>30000000000</v>
      </c>
      <c r="P732">
        <v>25</v>
      </c>
      <c r="Q732">
        <v>47.684097290039063</v>
      </c>
      <c r="R732">
        <v>0</v>
      </c>
    </row>
    <row r="733" spans="1:18">
      <c r="A733">
        <v>16</v>
      </c>
      <c r="B733">
        <v>32</v>
      </c>
      <c r="C733">
        <v>1000000000</v>
      </c>
      <c r="D733">
        <v>7.5</v>
      </c>
      <c r="E733">
        <v>0</v>
      </c>
      <c r="F733">
        <v>0</v>
      </c>
      <c r="M733">
        <v>16</v>
      </c>
      <c r="N733">
        <v>32</v>
      </c>
      <c r="O733">
        <v>30000000000</v>
      </c>
      <c r="P733">
        <v>27.5</v>
      </c>
      <c r="Q733">
        <v>27.392768859863281</v>
      </c>
      <c r="R733">
        <v>0</v>
      </c>
    </row>
    <row r="734" spans="1:18">
      <c r="A734">
        <v>16</v>
      </c>
      <c r="B734">
        <v>32</v>
      </c>
      <c r="C734">
        <v>10000000000</v>
      </c>
      <c r="D734">
        <v>7.5</v>
      </c>
      <c r="E734">
        <v>0</v>
      </c>
      <c r="F734">
        <v>0</v>
      </c>
      <c r="M734">
        <v>16</v>
      </c>
      <c r="N734">
        <v>32</v>
      </c>
      <c r="O734">
        <v>30000000000</v>
      </c>
      <c r="P734">
        <v>30</v>
      </c>
      <c r="Q734">
        <v>39.963150024414063</v>
      </c>
      <c r="R734">
        <v>0.44307708740234381</v>
      </c>
    </row>
    <row r="735" spans="1:18">
      <c r="A735">
        <v>16</v>
      </c>
      <c r="B735">
        <v>32</v>
      </c>
      <c r="C735">
        <v>30000000000</v>
      </c>
      <c r="D735">
        <v>7.5</v>
      </c>
      <c r="E735">
        <v>0</v>
      </c>
      <c r="F735">
        <v>0</v>
      </c>
      <c r="M735">
        <v>16</v>
      </c>
      <c r="N735">
        <v>32</v>
      </c>
      <c r="O735">
        <v>30000000000</v>
      </c>
      <c r="P735">
        <v>32.5</v>
      </c>
      <c r="Q735">
        <v>60.378074645996087</v>
      </c>
      <c r="R735">
        <v>0.6877899169921875</v>
      </c>
    </row>
    <row r="736" spans="1:18">
      <c r="A736">
        <v>16</v>
      </c>
      <c r="B736">
        <v>64</v>
      </c>
      <c r="C736">
        <v>1000000</v>
      </c>
      <c r="D736">
        <v>7.5</v>
      </c>
      <c r="E736">
        <v>0</v>
      </c>
      <c r="F736">
        <v>0</v>
      </c>
      <c r="M736">
        <v>16</v>
      </c>
      <c r="N736">
        <v>32</v>
      </c>
      <c r="O736">
        <v>30000000000</v>
      </c>
      <c r="P736">
        <v>35</v>
      </c>
      <c r="Q736">
        <v>57.795524597167969</v>
      </c>
      <c r="R736">
        <v>0.628662109375</v>
      </c>
    </row>
    <row r="737" spans="1:18">
      <c r="A737">
        <v>16</v>
      </c>
      <c r="B737">
        <v>64</v>
      </c>
      <c r="C737">
        <v>15000000</v>
      </c>
      <c r="D737">
        <v>7.5</v>
      </c>
      <c r="E737">
        <v>0</v>
      </c>
      <c r="F737">
        <v>0</v>
      </c>
      <c r="M737">
        <v>16</v>
      </c>
      <c r="N737">
        <v>64</v>
      </c>
      <c r="O737">
        <v>1000000</v>
      </c>
      <c r="P737">
        <v>0</v>
      </c>
      <c r="Q737">
        <v>0</v>
      </c>
      <c r="R737">
        <v>0</v>
      </c>
    </row>
    <row r="738" spans="1:18">
      <c r="A738">
        <v>16</v>
      </c>
      <c r="B738">
        <v>64</v>
      </c>
      <c r="C738">
        <v>30000000</v>
      </c>
      <c r="D738">
        <v>7.5</v>
      </c>
      <c r="E738">
        <v>0</v>
      </c>
      <c r="F738">
        <v>0</v>
      </c>
      <c r="M738">
        <v>16</v>
      </c>
      <c r="N738">
        <v>64</v>
      </c>
      <c r="O738">
        <v>1000000</v>
      </c>
      <c r="P738">
        <v>2.5</v>
      </c>
      <c r="Q738">
        <v>0</v>
      </c>
      <c r="R738">
        <v>0</v>
      </c>
    </row>
    <row r="739" spans="1:18">
      <c r="A739">
        <v>16</v>
      </c>
      <c r="B739">
        <v>64</v>
      </c>
      <c r="C739">
        <v>100000000</v>
      </c>
      <c r="D739">
        <v>7.5</v>
      </c>
      <c r="E739">
        <v>0</v>
      </c>
      <c r="F739">
        <v>0</v>
      </c>
      <c r="M739">
        <v>16</v>
      </c>
      <c r="N739">
        <v>64</v>
      </c>
      <c r="O739">
        <v>1000000</v>
      </c>
      <c r="P739">
        <v>5</v>
      </c>
      <c r="Q739">
        <v>0</v>
      </c>
      <c r="R739">
        <v>0</v>
      </c>
    </row>
    <row r="740" spans="1:18">
      <c r="A740">
        <v>16</v>
      </c>
      <c r="B740">
        <v>64</v>
      </c>
      <c r="C740">
        <v>1000000000</v>
      </c>
      <c r="D740">
        <v>7.5</v>
      </c>
      <c r="E740">
        <v>0</v>
      </c>
      <c r="F740">
        <v>0</v>
      </c>
      <c r="M740">
        <v>16</v>
      </c>
      <c r="N740">
        <v>64</v>
      </c>
      <c r="O740">
        <v>1000000</v>
      </c>
      <c r="P740">
        <v>7.5</v>
      </c>
      <c r="Q740">
        <v>0</v>
      </c>
      <c r="R740">
        <v>0</v>
      </c>
    </row>
    <row r="741" spans="1:18">
      <c r="A741">
        <v>16</v>
      </c>
      <c r="B741">
        <v>64</v>
      </c>
      <c r="C741">
        <v>10000000000</v>
      </c>
      <c r="D741">
        <v>7.5</v>
      </c>
      <c r="E741">
        <v>0</v>
      </c>
      <c r="F741">
        <v>0</v>
      </c>
      <c r="M741">
        <v>16</v>
      </c>
      <c r="N741">
        <v>64</v>
      </c>
      <c r="O741">
        <v>1000000</v>
      </c>
      <c r="P741">
        <v>10</v>
      </c>
      <c r="Q741">
        <v>0</v>
      </c>
      <c r="R741">
        <v>0</v>
      </c>
    </row>
    <row r="742" spans="1:18">
      <c r="A742">
        <v>16</v>
      </c>
      <c r="B742">
        <v>64</v>
      </c>
      <c r="C742">
        <v>30000000000</v>
      </c>
      <c r="D742">
        <v>7.5</v>
      </c>
      <c r="E742">
        <v>0</v>
      </c>
      <c r="F742">
        <v>0</v>
      </c>
      <c r="M742">
        <v>16</v>
      </c>
      <c r="N742">
        <v>64</v>
      </c>
      <c r="O742">
        <v>1000000</v>
      </c>
      <c r="P742">
        <v>12.5</v>
      </c>
      <c r="Q742">
        <v>9.72747802734375E-3</v>
      </c>
      <c r="R742">
        <v>3.299713134765625E-2</v>
      </c>
    </row>
    <row r="743" spans="1:18">
      <c r="A743">
        <v>16</v>
      </c>
      <c r="B743">
        <v>128</v>
      </c>
      <c r="C743">
        <v>1000000</v>
      </c>
      <c r="D743">
        <v>7.5</v>
      </c>
      <c r="E743">
        <v>0</v>
      </c>
      <c r="F743">
        <v>0</v>
      </c>
      <c r="M743">
        <v>16</v>
      </c>
      <c r="N743">
        <v>64</v>
      </c>
      <c r="O743">
        <v>1000000</v>
      </c>
      <c r="P743">
        <v>15</v>
      </c>
      <c r="Q743">
        <v>0.34542083740234381</v>
      </c>
      <c r="R743">
        <v>0.7274627685546875</v>
      </c>
    </row>
    <row r="744" spans="1:18">
      <c r="A744">
        <v>16</v>
      </c>
      <c r="B744">
        <v>128</v>
      </c>
      <c r="C744">
        <v>15000000</v>
      </c>
      <c r="D744">
        <v>7.5</v>
      </c>
      <c r="E744">
        <v>0</v>
      </c>
      <c r="F744">
        <v>0</v>
      </c>
      <c r="M744">
        <v>16</v>
      </c>
      <c r="N744">
        <v>64</v>
      </c>
      <c r="O744">
        <v>1000000</v>
      </c>
      <c r="P744">
        <v>17.5</v>
      </c>
      <c r="Q744">
        <v>2.8093338012695308</v>
      </c>
      <c r="R744">
        <v>4.0185928344726563</v>
      </c>
    </row>
    <row r="745" spans="1:18">
      <c r="A745">
        <v>16</v>
      </c>
      <c r="B745">
        <v>128</v>
      </c>
      <c r="C745">
        <v>30000000</v>
      </c>
      <c r="D745">
        <v>7.5</v>
      </c>
      <c r="E745">
        <v>0</v>
      </c>
      <c r="F745">
        <v>0</v>
      </c>
      <c r="M745">
        <v>16</v>
      </c>
      <c r="N745">
        <v>64</v>
      </c>
      <c r="O745">
        <v>1000000</v>
      </c>
      <c r="P745">
        <v>20</v>
      </c>
      <c r="Q745">
        <v>10.15415191650391</v>
      </c>
      <c r="R745">
        <v>12.093925476074221</v>
      </c>
    </row>
    <row r="746" spans="1:18">
      <c r="A746">
        <v>16</v>
      </c>
      <c r="B746">
        <v>128</v>
      </c>
      <c r="C746">
        <v>100000000</v>
      </c>
      <c r="D746">
        <v>7.5</v>
      </c>
      <c r="E746">
        <v>0</v>
      </c>
      <c r="F746">
        <v>0</v>
      </c>
      <c r="M746">
        <v>16</v>
      </c>
      <c r="N746">
        <v>64</v>
      </c>
      <c r="O746">
        <v>1000000</v>
      </c>
      <c r="P746">
        <v>22.5</v>
      </c>
      <c r="Q746">
        <v>21.392440795898441</v>
      </c>
      <c r="R746">
        <v>23.265457153320309</v>
      </c>
    </row>
    <row r="747" spans="1:18">
      <c r="A747">
        <v>16</v>
      </c>
      <c r="B747">
        <v>128</v>
      </c>
      <c r="C747">
        <v>1000000000</v>
      </c>
      <c r="D747">
        <v>7.5</v>
      </c>
      <c r="E747">
        <v>0</v>
      </c>
      <c r="F747">
        <v>0</v>
      </c>
      <c r="M747">
        <v>16</v>
      </c>
      <c r="N747">
        <v>64</v>
      </c>
      <c r="O747">
        <v>1000000</v>
      </c>
      <c r="P747">
        <v>25</v>
      </c>
      <c r="Q747">
        <v>34.702873229980469</v>
      </c>
      <c r="R747">
        <v>34.991455078125</v>
      </c>
    </row>
    <row r="748" spans="1:18">
      <c r="A748">
        <v>16</v>
      </c>
      <c r="B748">
        <v>128</v>
      </c>
      <c r="C748">
        <v>10000000000</v>
      </c>
      <c r="D748">
        <v>7.5</v>
      </c>
      <c r="E748">
        <v>0</v>
      </c>
      <c r="F748">
        <v>0</v>
      </c>
      <c r="M748">
        <v>16</v>
      </c>
      <c r="N748">
        <v>64</v>
      </c>
      <c r="O748">
        <v>1000000</v>
      </c>
      <c r="P748">
        <v>27.5</v>
      </c>
      <c r="Q748">
        <v>44.968605041503913</v>
      </c>
      <c r="R748">
        <v>44.569778442382813</v>
      </c>
    </row>
    <row r="749" spans="1:18">
      <c r="A749">
        <v>16</v>
      </c>
      <c r="B749">
        <v>128</v>
      </c>
      <c r="C749">
        <v>30000000000</v>
      </c>
      <c r="D749">
        <v>7.5</v>
      </c>
      <c r="E749">
        <v>0</v>
      </c>
      <c r="F749">
        <v>0</v>
      </c>
      <c r="M749">
        <v>16</v>
      </c>
      <c r="N749">
        <v>64</v>
      </c>
      <c r="O749">
        <v>1000000</v>
      </c>
      <c r="P749">
        <v>30</v>
      </c>
      <c r="Q749">
        <v>49.188041687011719</v>
      </c>
      <c r="R749">
        <v>48.874664306640618</v>
      </c>
    </row>
    <row r="750" spans="1:18">
      <c r="A750">
        <v>16</v>
      </c>
      <c r="B750">
        <v>256</v>
      </c>
      <c r="C750">
        <v>1000000</v>
      </c>
      <c r="D750">
        <v>7.5</v>
      </c>
      <c r="E750">
        <v>0</v>
      </c>
      <c r="F750">
        <v>0</v>
      </c>
      <c r="M750">
        <v>16</v>
      </c>
      <c r="N750">
        <v>64</v>
      </c>
      <c r="O750">
        <v>1000000</v>
      </c>
      <c r="P750">
        <v>32.5</v>
      </c>
      <c r="Q750">
        <v>49.884414672851563</v>
      </c>
      <c r="R750">
        <v>49.798965454101563</v>
      </c>
    </row>
    <row r="751" spans="1:18">
      <c r="A751">
        <v>16</v>
      </c>
      <c r="B751">
        <v>256</v>
      </c>
      <c r="C751">
        <v>15000000</v>
      </c>
      <c r="D751">
        <v>7.5</v>
      </c>
      <c r="E751">
        <v>0</v>
      </c>
      <c r="F751">
        <v>0</v>
      </c>
      <c r="M751">
        <v>16</v>
      </c>
      <c r="N751">
        <v>64</v>
      </c>
      <c r="O751">
        <v>1000000</v>
      </c>
      <c r="P751">
        <v>35</v>
      </c>
      <c r="Q751">
        <v>50.140953063964837</v>
      </c>
      <c r="R751">
        <v>50.005912780761719</v>
      </c>
    </row>
    <row r="752" spans="1:18">
      <c r="A752">
        <v>16</v>
      </c>
      <c r="B752">
        <v>256</v>
      </c>
      <c r="C752">
        <v>30000000</v>
      </c>
      <c r="D752">
        <v>7.5</v>
      </c>
      <c r="E752">
        <v>0</v>
      </c>
      <c r="F752">
        <v>0</v>
      </c>
      <c r="M752">
        <v>16</v>
      </c>
      <c r="N752">
        <v>64</v>
      </c>
      <c r="O752">
        <v>15000000</v>
      </c>
      <c r="P752">
        <v>0</v>
      </c>
      <c r="Q752">
        <v>0</v>
      </c>
      <c r="R752">
        <v>0</v>
      </c>
    </row>
    <row r="753" spans="1:18">
      <c r="A753">
        <v>16</v>
      </c>
      <c r="B753">
        <v>256</v>
      </c>
      <c r="C753">
        <v>100000000</v>
      </c>
      <c r="D753">
        <v>7.5</v>
      </c>
      <c r="E753">
        <v>0</v>
      </c>
      <c r="F753">
        <v>0</v>
      </c>
      <c r="M753">
        <v>16</v>
      </c>
      <c r="N753">
        <v>64</v>
      </c>
      <c r="O753">
        <v>15000000</v>
      </c>
      <c r="P753">
        <v>2.5</v>
      </c>
      <c r="Q753">
        <v>0</v>
      </c>
      <c r="R753">
        <v>0</v>
      </c>
    </row>
    <row r="754" spans="1:18">
      <c r="A754">
        <v>16</v>
      </c>
      <c r="B754">
        <v>256</v>
      </c>
      <c r="C754">
        <v>1000000000</v>
      </c>
      <c r="D754">
        <v>7.5</v>
      </c>
      <c r="E754">
        <v>0</v>
      </c>
      <c r="F754">
        <v>0</v>
      </c>
      <c r="M754">
        <v>16</v>
      </c>
      <c r="N754">
        <v>64</v>
      </c>
      <c r="O754">
        <v>15000000</v>
      </c>
      <c r="P754">
        <v>5</v>
      </c>
      <c r="Q754">
        <v>0</v>
      </c>
      <c r="R754">
        <v>0</v>
      </c>
    </row>
    <row r="755" spans="1:18">
      <c r="A755">
        <v>16</v>
      </c>
      <c r="B755">
        <v>256</v>
      </c>
      <c r="C755">
        <v>10000000000</v>
      </c>
      <c r="D755">
        <v>7.5</v>
      </c>
      <c r="E755">
        <v>0</v>
      </c>
      <c r="F755">
        <v>0</v>
      </c>
      <c r="M755">
        <v>16</v>
      </c>
      <c r="N755">
        <v>64</v>
      </c>
      <c r="O755">
        <v>15000000</v>
      </c>
      <c r="P755">
        <v>7.5</v>
      </c>
      <c r="Q755">
        <v>0</v>
      </c>
      <c r="R755">
        <v>0</v>
      </c>
    </row>
    <row r="756" spans="1:18">
      <c r="A756">
        <v>16</v>
      </c>
      <c r="B756">
        <v>256</v>
      </c>
      <c r="C756">
        <v>30000000000</v>
      </c>
      <c r="D756">
        <v>7.5</v>
      </c>
      <c r="E756">
        <v>0</v>
      </c>
      <c r="F756">
        <v>0</v>
      </c>
      <c r="M756">
        <v>16</v>
      </c>
      <c r="N756">
        <v>64</v>
      </c>
      <c r="O756">
        <v>15000000</v>
      </c>
      <c r="P756">
        <v>10</v>
      </c>
      <c r="Q756">
        <v>0</v>
      </c>
      <c r="R756">
        <v>0</v>
      </c>
    </row>
    <row r="757" spans="1:18">
      <c r="A757">
        <v>16</v>
      </c>
      <c r="B757">
        <v>512</v>
      </c>
      <c r="C757">
        <v>1000000</v>
      </c>
      <c r="D757">
        <v>7.5</v>
      </c>
      <c r="E757">
        <v>0</v>
      </c>
      <c r="F757">
        <v>0</v>
      </c>
      <c r="M757">
        <v>16</v>
      </c>
      <c r="N757">
        <v>64</v>
      </c>
      <c r="O757">
        <v>15000000</v>
      </c>
      <c r="P757">
        <v>12.5</v>
      </c>
      <c r="Q757">
        <v>2.117156982421875E-2</v>
      </c>
      <c r="R757">
        <v>0</v>
      </c>
    </row>
    <row r="758" spans="1:18">
      <c r="A758">
        <v>16</v>
      </c>
      <c r="B758">
        <v>512</v>
      </c>
      <c r="C758">
        <v>15000000</v>
      </c>
      <c r="D758">
        <v>7.5</v>
      </c>
      <c r="E758">
        <v>0</v>
      </c>
      <c r="F758">
        <v>0</v>
      </c>
      <c r="M758">
        <v>16</v>
      </c>
      <c r="N758">
        <v>64</v>
      </c>
      <c r="O758">
        <v>15000000</v>
      </c>
      <c r="P758">
        <v>15</v>
      </c>
      <c r="Q758">
        <v>0.27370452880859381</v>
      </c>
      <c r="R758">
        <v>0</v>
      </c>
    </row>
    <row r="759" spans="1:18">
      <c r="A759">
        <v>16</v>
      </c>
      <c r="B759">
        <v>512</v>
      </c>
      <c r="C759">
        <v>30000000</v>
      </c>
      <c r="D759">
        <v>7.5</v>
      </c>
      <c r="E759">
        <v>0</v>
      </c>
      <c r="F759">
        <v>0</v>
      </c>
      <c r="M759">
        <v>16</v>
      </c>
      <c r="N759">
        <v>64</v>
      </c>
      <c r="O759">
        <v>15000000</v>
      </c>
      <c r="P759">
        <v>17.5</v>
      </c>
      <c r="Q759">
        <v>2.9331207275390621</v>
      </c>
      <c r="R759">
        <v>1.52587890625E-2</v>
      </c>
    </row>
    <row r="760" spans="1:18">
      <c r="A760">
        <v>16</v>
      </c>
      <c r="B760">
        <v>512</v>
      </c>
      <c r="C760">
        <v>100000000</v>
      </c>
      <c r="D760">
        <v>7.5</v>
      </c>
      <c r="E760">
        <v>0</v>
      </c>
      <c r="F760">
        <v>0</v>
      </c>
      <c r="M760">
        <v>16</v>
      </c>
      <c r="N760">
        <v>64</v>
      </c>
      <c r="O760">
        <v>15000000</v>
      </c>
      <c r="P760">
        <v>20</v>
      </c>
      <c r="Q760">
        <v>9.694671630859375</v>
      </c>
      <c r="R760">
        <v>0.15163421630859381</v>
      </c>
    </row>
    <row r="761" spans="1:18">
      <c r="A761">
        <v>16</v>
      </c>
      <c r="B761">
        <v>512</v>
      </c>
      <c r="C761">
        <v>1000000000</v>
      </c>
      <c r="D761">
        <v>7.5</v>
      </c>
      <c r="E761">
        <v>0</v>
      </c>
      <c r="F761">
        <v>0</v>
      </c>
      <c r="M761">
        <v>16</v>
      </c>
      <c r="N761">
        <v>64</v>
      </c>
      <c r="O761">
        <v>15000000</v>
      </c>
      <c r="P761">
        <v>22.5</v>
      </c>
      <c r="Q761">
        <v>21.94766998291016</v>
      </c>
      <c r="R761">
        <v>1.76239013671875</v>
      </c>
    </row>
    <row r="762" spans="1:18">
      <c r="A762">
        <v>16</v>
      </c>
      <c r="B762">
        <v>512</v>
      </c>
      <c r="C762">
        <v>10000000000</v>
      </c>
      <c r="D762">
        <v>7.5</v>
      </c>
      <c r="E762">
        <v>0</v>
      </c>
      <c r="F762">
        <v>0</v>
      </c>
      <c r="M762">
        <v>16</v>
      </c>
      <c r="N762">
        <v>64</v>
      </c>
      <c r="O762">
        <v>15000000</v>
      </c>
      <c r="P762">
        <v>25</v>
      </c>
      <c r="Q762">
        <v>35.158538818359382</v>
      </c>
      <c r="R762">
        <v>8.6725234985351563</v>
      </c>
    </row>
    <row r="763" spans="1:18">
      <c r="A763">
        <v>16</v>
      </c>
      <c r="B763">
        <v>512</v>
      </c>
      <c r="C763">
        <v>30000000000</v>
      </c>
      <c r="D763">
        <v>7.5</v>
      </c>
      <c r="E763">
        <v>0</v>
      </c>
      <c r="F763">
        <v>0</v>
      </c>
      <c r="M763">
        <v>16</v>
      </c>
      <c r="N763">
        <v>64</v>
      </c>
      <c r="O763">
        <v>15000000</v>
      </c>
      <c r="P763">
        <v>27.5</v>
      </c>
      <c r="Q763">
        <v>45.801353454589837</v>
      </c>
      <c r="R763">
        <v>21.366500854492191</v>
      </c>
    </row>
    <row r="764" spans="1:18">
      <c r="A764">
        <v>16</v>
      </c>
      <c r="B764">
        <v>1024</v>
      </c>
      <c r="C764">
        <v>1000000</v>
      </c>
      <c r="D764">
        <v>7.5</v>
      </c>
      <c r="E764">
        <v>0</v>
      </c>
      <c r="F764">
        <v>0</v>
      </c>
      <c r="M764">
        <v>16</v>
      </c>
      <c r="N764">
        <v>64</v>
      </c>
      <c r="O764">
        <v>15000000</v>
      </c>
      <c r="P764">
        <v>30</v>
      </c>
      <c r="Q764">
        <v>49.069023132324219</v>
      </c>
      <c r="R764">
        <v>33.075332641601563</v>
      </c>
    </row>
    <row r="765" spans="1:18">
      <c r="A765">
        <v>16</v>
      </c>
      <c r="B765">
        <v>1024</v>
      </c>
      <c r="C765">
        <v>15000000</v>
      </c>
      <c r="D765">
        <v>7.5</v>
      </c>
      <c r="E765">
        <v>0</v>
      </c>
      <c r="F765">
        <v>0</v>
      </c>
      <c r="M765">
        <v>16</v>
      </c>
      <c r="N765">
        <v>64</v>
      </c>
      <c r="O765">
        <v>15000000</v>
      </c>
      <c r="P765">
        <v>32.5</v>
      </c>
      <c r="Q765">
        <v>49.601936340332031</v>
      </c>
      <c r="R765">
        <v>42.04864501953125</v>
      </c>
    </row>
    <row r="766" spans="1:18">
      <c r="A766">
        <v>16</v>
      </c>
      <c r="B766">
        <v>1024</v>
      </c>
      <c r="C766">
        <v>30000000</v>
      </c>
      <c r="D766">
        <v>7.5</v>
      </c>
      <c r="E766">
        <v>0</v>
      </c>
      <c r="F766">
        <v>0</v>
      </c>
      <c r="M766">
        <v>16</v>
      </c>
      <c r="N766">
        <v>64</v>
      </c>
      <c r="O766">
        <v>15000000</v>
      </c>
      <c r="P766">
        <v>35</v>
      </c>
      <c r="Q766">
        <v>50.089836120605469</v>
      </c>
      <c r="R766">
        <v>47.240638732910163</v>
      </c>
    </row>
    <row r="767" spans="1:18">
      <c r="A767">
        <v>16</v>
      </c>
      <c r="B767">
        <v>1024</v>
      </c>
      <c r="C767">
        <v>100000000</v>
      </c>
      <c r="D767">
        <v>7.5</v>
      </c>
      <c r="E767">
        <v>0</v>
      </c>
      <c r="F767">
        <v>0</v>
      </c>
      <c r="M767">
        <v>16</v>
      </c>
      <c r="N767">
        <v>64</v>
      </c>
      <c r="O767">
        <v>30000000</v>
      </c>
      <c r="P767">
        <v>0</v>
      </c>
      <c r="Q767">
        <v>0</v>
      </c>
      <c r="R767">
        <v>0</v>
      </c>
    </row>
    <row r="768" spans="1:18">
      <c r="A768">
        <v>16</v>
      </c>
      <c r="B768">
        <v>1024</v>
      </c>
      <c r="C768">
        <v>1000000000</v>
      </c>
      <c r="D768">
        <v>7.5</v>
      </c>
      <c r="E768">
        <v>0</v>
      </c>
      <c r="F768">
        <v>0</v>
      </c>
      <c r="M768">
        <v>16</v>
      </c>
      <c r="N768">
        <v>64</v>
      </c>
      <c r="O768">
        <v>30000000</v>
      </c>
      <c r="P768">
        <v>2.5</v>
      </c>
      <c r="Q768">
        <v>0</v>
      </c>
      <c r="R768">
        <v>0</v>
      </c>
    </row>
    <row r="769" spans="1:18">
      <c r="A769">
        <v>16</v>
      </c>
      <c r="B769">
        <v>1024</v>
      </c>
      <c r="C769">
        <v>10000000000</v>
      </c>
      <c r="D769">
        <v>7.5</v>
      </c>
      <c r="E769">
        <v>0</v>
      </c>
      <c r="F769">
        <v>0</v>
      </c>
      <c r="M769">
        <v>16</v>
      </c>
      <c r="N769">
        <v>64</v>
      </c>
      <c r="O769">
        <v>30000000</v>
      </c>
      <c r="P769">
        <v>5</v>
      </c>
      <c r="Q769">
        <v>0</v>
      </c>
      <c r="R769">
        <v>0</v>
      </c>
    </row>
    <row r="770" spans="1:18">
      <c r="A770">
        <v>16</v>
      </c>
      <c r="B770">
        <v>1024</v>
      </c>
      <c r="C770">
        <v>30000000000</v>
      </c>
      <c r="D770">
        <v>7.5</v>
      </c>
      <c r="E770">
        <v>0</v>
      </c>
      <c r="F770">
        <v>0</v>
      </c>
      <c r="M770">
        <v>16</v>
      </c>
      <c r="N770">
        <v>64</v>
      </c>
      <c r="O770">
        <v>30000000</v>
      </c>
      <c r="P770">
        <v>7.5</v>
      </c>
      <c r="Q770">
        <v>0</v>
      </c>
      <c r="R770">
        <v>0</v>
      </c>
    </row>
    <row r="771" spans="1:18">
      <c r="A771">
        <v>32</v>
      </c>
      <c r="B771">
        <v>32</v>
      </c>
      <c r="C771">
        <v>1000000</v>
      </c>
      <c r="D771">
        <v>7.5</v>
      </c>
      <c r="E771">
        <v>0</v>
      </c>
      <c r="F771">
        <v>0</v>
      </c>
      <c r="M771">
        <v>16</v>
      </c>
      <c r="N771">
        <v>64</v>
      </c>
      <c r="O771">
        <v>30000000</v>
      </c>
      <c r="P771">
        <v>10</v>
      </c>
      <c r="Q771">
        <v>0</v>
      </c>
      <c r="R771">
        <v>0</v>
      </c>
    </row>
    <row r="772" spans="1:18">
      <c r="A772">
        <v>32</v>
      </c>
      <c r="B772">
        <v>32</v>
      </c>
      <c r="C772">
        <v>15000000</v>
      </c>
      <c r="D772">
        <v>7.5</v>
      </c>
      <c r="E772">
        <v>0</v>
      </c>
      <c r="F772">
        <v>0</v>
      </c>
      <c r="M772">
        <v>16</v>
      </c>
      <c r="N772">
        <v>64</v>
      </c>
      <c r="O772">
        <v>30000000</v>
      </c>
      <c r="P772">
        <v>12.5</v>
      </c>
      <c r="Q772">
        <v>2.02178955078125E-2</v>
      </c>
      <c r="R772">
        <v>0</v>
      </c>
    </row>
    <row r="773" spans="1:18">
      <c r="A773">
        <v>32</v>
      </c>
      <c r="B773">
        <v>32</v>
      </c>
      <c r="C773">
        <v>30000000</v>
      </c>
      <c r="D773">
        <v>7.5</v>
      </c>
      <c r="E773">
        <v>0</v>
      </c>
      <c r="F773">
        <v>0</v>
      </c>
      <c r="M773">
        <v>16</v>
      </c>
      <c r="N773">
        <v>64</v>
      </c>
      <c r="O773">
        <v>30000000</v>
      </c>
      <c r="P773">
        <v>15</v>
      </c>
      <c r="Q773">
        <v>0.52471160888671875</v>
      </c>
      <c r="R773">
        <v>0</v>
      </c>
    </row>
    <row r="774" spans="1:18">
      <c r="A774">
        <v>32</v>
      </c>
      <c r="B774">
        <v>32</v>
      </c>
      <c r="C774">
        <v>100000000</v>
      </c>
      <c r="D774">
        <v>7.5</v>
      </c>
      <c r="E774">
        <v>0</v>
      </c>
      <c r="F774">
        <v>0</v>
      </c>
      <c r="M774">
        <v>16</v>
      </c>
      <c r="N774">
        <v>64</v>
      </c>
      <c r="O774">
        <v>30000000</v>
      </c>
      <c r="P774">
        <v>17.5</v>
      </c>
      <c r="Q774">
        <v>3.32489013671875</v>
      </c>
      <c r="R774">
        <v>0</v>
      </c>
    </row>
    <row r="775" spans="1:18">
      <c r="A775">
        <v>32</v>
      </c>
      <c r="B775">
        <v>32</v>
      </c>
      <c r="C775">
        <v>1000000000</v>
      </c>
      <c r="D775">
        <v>7.5</v>
      </c>
      <c r="E775">
        <v>0</v>
      </c>
      <c r="F775">
        <v>0</v>
      </c>
      <c r="M775">
        <v>16</v>
      </c>
      <c r="N775">
        <v>64</v>
      </c>
      <c r="O775">
        <v>30000000</v>
      </c>
      <c r="P775">
        <v>20</v>
      </c>
      <c r="Q775">
        <v>9.930419921875</v>
      </c>
      <c r="R775">
        <v>0.1125335693359375</v>
      </c>
    </row>
    <row r="776" spans="1:18">
      <c r="A776">
        <v>32</v>
      </c>
      <c r="B776">
        <v>32</v>
      </c>
      <c r="C776">
        <v>10000000000</v>
      </c>
      <c r="D776">
        <v>7.5</v>
      </c>
      <c r="E776">
        <v>0</v>
      </c>
      <c r="F776">
        <v>0</v>
      </c>
      <c r="M776">
        <v>16</v>
      </c>
      <c r="N776">
        <v>64</v>
      </c>
      <c r="O776">
        <v>30000000</v>
      </c>
      <c r="P776">
        <v>22.5</v>
      </c>
      <c r="Q776">
        <v>21.269607543945309</v>
      </c>
      <c r="R776">
        <v>1.230621337890625</v>
      </c>
    </row>
    <row r="777" spans="1:18">
      <c r="A777">
        <v>32</v>
      </c>
      <c r="B777">
        <v>32</v>
      </c>
      <c r="C777">
        <v>30000000000</v>
      </c>
      <c r="D777">
        <v>7.5</v>
      </c>
      <c r="E777">
        <v>0</v>
      </c>
      <c r="F777">
        <v>0</v>
      </c>
      <c r="M777">
        <v>16</v>
      </c>
      <c r="N777">
        <v>64</v>
      </c>
      <c r="O777">
        <v>30000000</v>
      </c>
      <c r="P777">
        <v>25</v>
      </c>
      <c r="Q777">
        <v>34.462738037109382</v>
      </c>
      <c r="R777">
        <v>4.9068450927734384</v>
      </c>
    </row>
    <row r="778" spans="1:18">
      <c r="A778">
        <v>32</v>
      </c>
      <c r="B778">
        <v>64</v>
      </c>
      <c r="C778">
        <v>1000000</v>
      </c>
      <c r="D778">
        <v>7.5</v>
      </c>
      <c r="E778">
        <v>0</v>
      </c>
      <c r="F778">
        <v>0</v>
      </c>
      <c r="M778">
        <v>16</v>
      </c>
      <c r="N778">
        <v>64</v>
      </c>
      <c r="O778">
        <v>30000000</v>
      </c>
      <c r="P778">
        <v>27.5</v>
      </c>
      <c r="Q778">
        <v>46.051979064941413</v>
      </c>
      <c r="R778">
        <v>13.16280364990234</v>
      </c>
    </row>
    <row r="779" spans="1:18">
      <c r="A779">
        <v>32</v>
      </c>
      <c r="B779">
        <v>64</v>
      </c>
      <c r="C779">
        <v>15000000</v>
      </c>
      <c r="D779">
        <v>7.5</v>
      </c>
      <c r="E779">
        <v>0</v>
      </c>
      <c r="F779">
        <v>0</v>
      </c>
      <c r="M779">
        <v>16</v>
      </c>
      <c r="N779">
        <v>64</v>
      </c>
      <c r="O779">
        <v>30000000</v>
      </c>
      <c r="P779">
        <v>30</v>
      </c>
      <c r="Q779">
        <v>48.967933654785163</v>
      </c>
      <c r="R779">
        <v>22.664642333984379</v>
      </c>
    </row>
    <row r="780" spans="1:18">
      <c r="A780">
        <v>32</v>
      </c>
      <c r="B780">
        <v>64</v>
      </c>
      <c r="C780">
        <v>30000000</v>
      </c>
      <c r="D780">
        <v>7.5</v>
      </c>
      <c r="E780">
        <v>0</v>
      </c>
      <c r="F780">
        <v>0</v>
      </c>
      <c r="M780">
        <v>16</v>
      </c>
      <c r="N780">
        <v>64</v>
      </c>
      <c r="O780">
        <v>30000000</v>
      </c>
      <c r="P780">
        <v>32.5</v>
      </c>
      <c r="Q780">
        <v>49.916648864746087</v>
      </c>
      <c r="R780">
        <v>33.09326171875</v>
      </c>
    </row>
    <row r="781" spans="1:18">
      <c r="A781">
        <v>32</v>
      </c>
      <c r="B781">
        <v>64</v>
      </c>
      <c r="C781">
        <v>100000000</v>
      </c>
      <c r="D781">
        <v>7.5</v>
      </c>
      <c r="E781">
        <v>0</v>
      </c>
      <c r="F781">
        <v>0</v>
      </c>
      <c r="M781">
        <v>16</v>
      </c>
      <c r="N781">
        <v>64</v>
      </c>
      <c r="O781">
        <v>30000000</v>
      </c>
      <c r="P781">
        <v>35</v>
      </c>
      <c r="Q781">
        <v>50.140762329101563</v>
      </c>
      <c r="R781">
        <v>41.58172607421875</v>
      </c>
    </row>
    <row r="782" spans="1:18">
      <c r="A782">
        <v>32</v>
      </c>
      <c r="B782">
        <v>64</v>
      </c>
      <c r="C782">
        <v>1000000000</v>
      </c>
      <c r="D782">
        <v>7.5</v>
      </c>
      <c r="E782">
        <v>0</v>
      </c>
      <c r="F782">
        <v>0</v>
      </c>
      <c r="M782">
        <v>16</v>
      </c>
      <c r="N782">
        <v>64</v>
      </c>
      <c r="O782">
        <v>100000000</v>
      </c>
      <c r="P782">
        <v>0</v>
      </c>
      <c r="Q782">
        <v>0</v>
      </c>
      <c r="R782">
        <v>0</v>
      </c>
    </row>
    <row r="783" spans="1:18">
      <c r="A783">
        <v>32</v>
      </c>
      <c r="B783">
        <v>64</v>
      </c>
      <c r="C783">
        <v>10000000000</v>
      </c>
      <c r="D783">
        <v>7.5</v>
      </c>
      <c r="E783">
        <v>0</v>
      </c>
      <c r="F783">
        <v>0</v>
      </c>
      <c r="M783">
        <v>16</v>
      </c>
      <c r="N783">
        <v>64</v>
      </c>
      <c r="O783">
        <v>100000000</v>
      </c>
      <c r="P783">
        <v>2.5</v>
      </c>
      <c r="Q783">
        <v>0</v>
      </c>
      <c r="R783">
        <v>0</v>
      </c>
    </row>
    <row r="784" spans="1:18">
      <c r="A784">
        <v>32</v>
      </c>
      <c r="B784">
        <v>64</v>
      </c>
      <c r="C784">
        <v>30000000000</v>
      </c>
      <c r="D784">
        <v>7.5</v>
      </c>
      <c r="E784">
        <v>0</v>
      </c>
      <c r="F784">
        <v>0</v>
      </c>
      <c r="M784">
        <v>16</v>
      </c>
      <c r="N784">
        <v>64</v>
      </c>
      <c r="O784">
        <v>100000000</v>
      </c>
      <c r="P784">
        <v>5</v>
      </c>
      <c r="Q784">
        <v>0</v>
      </c>
      <c r="R784">
        <v>0</v>
      </c>
    </row>
    <row r="785" spans="1:18">
      <c r="A785">
        <v>32</v>
      </c>
      <c r="B785">
        <v>128</v>
      </c>
      <c r="C785">
        <v>1000000</v>
      </c>
      <c r="D785">
        <v>7.5</v>
      </c>
      <c r="E785">
        <v>0</v>
      </c>
      <c r="F785">
        <v>0</v>
      </c>
      <c r="M785">
        <v>16</v>
      </c>
      <c r="N785">
        <v>64</v>
      </c>
      <c r="O785">
        <v>100000000</v>
      </c>
      <c r="P785">
        <v>7.5</v>
      </c>
      <c r="Q785">
        <v>0</v>
      </c>
      <c r="R785">
        <v>0</v>
      </c>
    </row>
    <row r="786" spans="1:18">
      <c r="A786">
        <v>32</v>
      </c>
      <c r="B786">
        <v>128</v>
      </c>
      <c r="C786">
        <v>15000000</v>
      </c>
      <c r="D786">
        <v>7.5</v>
      </c>
      <c r="E786">
        <v>0</v>
      </c>
      <c r="F786">
        <v>0</v>
      </c>
      <c r="M786">
        <v>16</v>
      </c>
      <c r="N786">
        <v>64</v>
      </c>
      <c r="O786">
        <v>100000000</v>
      </c>
      <c r="P786">
        <v>10</v>
      </c>
      <c r="Q786">
        <v>0</v>
      </c>
      <c r="R786">
        <v>0</v>
      </c>
    </row>
    <row r="787" spans="1:18">
      <c r="A787">
        <v>32</v>
      </c>
      <c r="B787">
        <v>128</v>
      </c>
      <c r="C787">
        <v>30000000</v>
      </c>
      <c r="D787">
        <v>7.5</v>
      </c>
      <c r="E787">
        <v>0</v>
      </c>
      <c r="F787">
        <v>0</v>
      </c>
      <c r="M787">
        <v>16</v>
      </c>
      <c r="N787">
        <v>64</v>
      </c>
      <c r="O787">
        <v>100000000</v>
      </c>
      <c r="P787">
        <v>12.5</v>
      </c>
      <c r="Q787">
        <v>0</v>
      </c>
      <c r="R787">
        <v>0</v>
      </c>
    </row>
    <row r="788" spans="1:18">
      <c r="A788">
        <v>32</v>
      </c>
      <c r="B788">
        <v>128</v>
      </c>
      <c r="C788">
        <v>100000000</v>
      </c>
      <c r="D788">
        <v>7.5</v>
      </c>
      <c r="E788">
        <v>0</v>
      </c>
      <c r="F788">
        <v>0</v>
      </c>
      <c r="M788">
        <v>16</v>
      </c>
      <c r="N788">
        <v>64</v>
      </c>
      <c r="O788">
        <v>100000000</v>
      </c>
      <c r="P788">
        <v>15</v>
      </c>
      <c r="Q788">
        <v>0.229644775390625</v>
      </c>
      <c r="R788">
        <v>0</v>
      </c>
    </row>
    <row r="789" spans="1:18">
      <c r="A789">
        <v>32</v>
      </c>
      <c r="B789">
        <v>128</v>
      </c>
      <c r="C789">
        <v>1000000000</v>
      </c>
      <c r="D789">
        <v>7.5</v>
      </c>
      <c r="E789">
        <v>0</v>
      </c>
      <c r="F789">
        <v>0</v>
      </c>
      <c r="M789">
        <v>16</v>
      </c>
      <c r="N789">
        <v>64</v>
      </c>
      <c r="O789">
        <v>100000000</v>
      </c>
      <c r="P789">
        <v>17.5</v>
      </c>
      <c r="Q789">
        <v>2.9088973999023442</v>
      </c>
      <c r="R789">
        <v>0</v>
      </c>
    </row>
    <row r="790" spans="1:18">
      <c r="A790">
        <v>32</v>
      </c>
      <c r="B790">
        <v>128</v>
      </c>
      <c r="C790">
        <v>10000000000</v>
      </c>
      <c r="D790">
        <v>7.5</v>
      </c>
      <c r="E790">
        <v>0</v>
      </c>
      <c r="F790">
        <v>0</v>
      </c>
      <c r="M790">
        <v>16</v>
      </c>
      <c r="N790">
        <v>64</v>
      </c>
      <c r="O790">
        <v>100000000</v>
      </c>
      <c r="P790">
        <v>20</v>
      </c>
      <c r="Q790">
        <v>11.400222778320311</v>
      </c>
      <c r="R790">
        <v>5.60760498046875E-2</v>
      </c>
    </row>
    <row r="791" spans="1:18">
      <c r="A791">
        <v>32</v>
      </c>
      <c r="B791">
        <v>128</v>
      </c>
      <c r="C791">
        <v>30000000000</v>
      </c>
      <c r="D791">
        <v>7.5</v>
      </c>
      <c r="E791">
        <v>0</v>
      </c>
      <c r="F791">
        <v>0</v>
      </c>
      <c r="M791">
        <v>16</v>
      </c>
      <c r="N791">
        <v>64</v>
      </c>
      <c r="O791">
        <v>100000000</v>
      </c>
      <c r="P791">
        <v>22.5</v>
      </c>
      <c r="Q791">
        <v>23.12984466552734</v>
      </c>
      <c r="R791">
        <v>0.79517364501953125</v>
      </c>
    </row>
    <row r="792" spans="1:18">
      <c r="A792">
        <v>32</v>
      </c>
      <c r="B792">
        <v>256</v>
      </c>
      <c r="C792">
        <v>1000000</v>
      </c>
      <c r="D792">
        <v>7.5</v>
      </c>
      <c r="E792">
        <v>0</v>
      </c>
      <c r="F792">
        <v>0</v>
      </c>
      <c r="M792">
        <v>16</v>
      </c>
      <c r="N792">
        <v>64</v>
      </c>
      <c r="O792">
        <v>100000000</v>
      </c>
      <c r="P792">
        <v>25</v>
      </c>
      <c r="Q792">
        <v>34.264373779296882</v>
      </c>
      <c r="R792">
        <v>2.6983261108398442</v>
      </c>
    </row>
    <row r="793" spans="1:18">
      <c r="A793">
        <v>32</v>
      </c>
      <c r="B793">
        <v>256</v>
      </c>
      <c r="C793">
        <v>15000000</v>
      </c>
      <c r="D793">
        <v>7.5</v>
      </c>
      <c r="E793">
        <v>0</v>
      </c>
      <c r="F793">
        <v>0</v>
      </c>
      <c r="M793">
        <v>16</v>
      </c>
      <c r="N793">
        <v>64</v>
      </c>
      <c r="O793">
        <v>100000000</v>
      </c>
      <c r="P793">
        <v>27.5</v>
      </c>
      <c r="Q793">
        <v>47.277069091796882</v>
      </c>
      <c r="R793">
        <v>6.7638397216796884</v>
      </c>
    </row>
    <row r="794" spans="1:18">
      <c r="A794">
        <v>32</v>
      </c>
      <c r="B794">
        <v>256</v>
      </c>
      <c r="C794">
        <v>30000000</v>
      </c>
      <c r="D794">
        <v>7.5</v>
      </c>
      <c r="E794">
        <v>0</v>
      </c>
      <c r="F794">
        <v>0</v>
      </c>
      <c r="M794">
        <v>16</v>
      </c>
      <c r="N794">
        <v>64</v>
      </c>
      <c r="O794">
        <v>100000000</v>
      </c>
      <c r="P794">
        <v>30</v>
      </c>
      <c r="Q794">
        <v>49.350738525390618</v>
      </c>
      <c r="R794">
        <v>10.126876831054689</v>
      </c>
    </row>
    <row r="795" spans="1:18">
      <c r="A795">
        <v>32</v>
      </c>
      <c r="B795">
        <v>256</v>
      </c>
      <c r="C795">
        <v>100000000</v>
      </c>
      <c r="D795">
        <v>7.5</v>
      </c>
      <c r="E795">
        <v>0</v>
      </c>
      <c r="F795">
        <v>0</v>
      </c>
      <c r="M795">
        <v>16</v>
      </c>
      <c r="N795">
        <v>64</v>
      </c>
      <c r="O795">
        <v>100000000</v>
      </c>
      <c r="P795">
        <v>32.5</v>
      </c>
      <c r="Q795">
        <v>50.54931640625</v>
      </c>
      <c r="R795">
        <v>15.921211242675779</v>
      </c>
    </row>
    <row r="796" spans="1:18">
      <c r="A796">
        <v>32</v>
      </c>
      <c r="B796">
        <v>256</v>
      </c>
      <c r="C796">
        <v>1000000000</v>
      </c>
      <c r="D796">
        <v>7.5</v>
      </c>
      <c r="E796">
        <v>0</v>
      </c>
      <c r="F796">
        <v>0</v>
      </c>
      <c r="M796">
        <v>16</v>
      </c>
      <c r="N796">
        <v>64</v>
      </c>
      <c r="O796">
        <v>100000000</v>
      </c>
      <c r="P796">
        <v>35</v>
      </c>
      <c r="Q796">
        <v>50.586509704589837</v>
      </c>
      <c r="R796">
        <v>23.977279663085941</v>
      </c>
    </row>
    <row r="797" spans="1:18">
      <c r="A797">
        <v>32</v>
      </c>
      <c r="B797">
        <v>256</v>
      </c>
      <c r="C797">
        <v>10000000000</v>
      </c>
      <c r="D797">
        <v>7.5</v>
      </c>
      <c r="E797">
        <v>0</v>
      </c>
      <c r="F797">
        <v>0</v>
      </c>
      <c r="M797">
        <v>16</v>
      </c>
      <c r="N797">
        <v>64</v>
      </c>
      <c r="O797">
        <v>1000000000</v>
      </c>
      <c r="P797">
        <v>0</v>
      </c>
      <c r="Q797">
        <v>0</v>
      </c>
      <c r="R797">
        <v>0</v>
      </c>
    </row>
    <row r="798" spans="1:18">
      <c r="A798">
        <v>32</v>
      </c>
      <c r="B798">
        <v>256</v>
      </c>
      <c r="C798">
        <v>30000000000</v>
      </c>
      <c r="D798">
        <v>7.5</v>
      </c>
      <c r="E798">
        <v>0</v>
      </c>
      <c r="F798">
        <v>0</v>
      </c>
      <c r="M798">
        <v>16</v>
      </c>
      <c r="N798">
        <v>64</v>
      </c>
      <c r="O798">
        <v>1000000000</v>
      </c>
      <c r="P798">
        <v>2.5</v>
      </c>
      <c r="Q798">
        <v>0</v>
      </c>
      <c r="R798">
        <v>0</v>
      </c>
    </row>
    <row r="799" spans="1:18">
      <c r="A799">
        <v>32</v>
      </c>
      <c r="B799">
        <v>512</v>
      </c>
      <c r="C799">
        <v>1000000</v>
      </c>
      <c r="D799">
        <v>7.5</v>
      </c>
      <c r="E799">
        <v>0</v>
      </c>
      <c r="F799">
        <v>0</v>
      </c>
      <c r="M799">
        <v>16</v>
      </c>
      <c r="N799">
        <v>64</v>
      </c>
      <c r="O799">
        <v>1000000000</v>
      </c>
      <c r="P799">
        <v>5</v>
      </c>
      <c r="Q799">
        <v>0</v>
      </c>
      <c r="R799">
        <v>0</v>
      </c>
    </row>
    <row r="800" spans="1:18">
      <c r="A800">
        <v>32</v>
      </c>
      <c r="B800">
        <v>512</v>
      </c>
      <c r="C800">
        <v>15000000</v>
      </c>
      <c r="D800">
        <v>7.5</v>
      </c>
      <c r="E800">
        <v>0</v>
      </c>
      <c r="F800">
        <v>0</v>
      </c>
      <c r="M800">
        <v>16</v>
      </c>
      <c r="N800">
        <v>64</v>
      </c>
      <c r="O800">
        <v>1000000000</v>
      </c>
      <c r="P800">
        <v>7.5</v>
      </c>
      <c r="Q800">
        <v>0</v>
      </c>
      <c r="R800">
        <v>0</v>
      </c>
    </row>
    <row r="801" spans="1:18">
      <c r="A801">
        <v>32</v>
      </c>
      <c r="B801">
        <v>512</v>
      </c>
      <c r="C801">
        <v>30000000</v>
      </c>
      <c r="D801">
        <v>7.5</v>
      </c>
      <c r="E801">
        <v>0</v>
      </c>
      <c r="F801">
        <v>0</v>
      </c>
      <c r="M801">
        <v>16</v>
      </c>
      <c r="N801">
        <v>64</v>
      </c>
      <c r="O801">
        <v>1000000000</v>
      </c>
      <c r="P801">
        <v>10</v>
      </c>
      <c r="Q801">
        <v>0</v>
      </c>
      <c r="R801">
        <v>0</v>
      </c>
    </row>
    <row r="802" spans="1:18">
      <c r="A802">
        <v>32</v>
      </c>
      <c r="B802">
        <v>512</v>
      </c>
      <c r="C802">
        <v>100000000</v>
      </c>
      <c r="D802">
        <v>7.5</v>
      </c>
      <c r="E802">
        <v>0</v>
      </c>
      <c r="F802">
        <v>0</v>
      </c>
      <c r="M802">
        <v>16</v>
      </c>
      <c r="N802">
        <v>64</v>
      </c>
      <c r="O802">
        <v>1000000000</v>
      </c>
      <c r="P802">
        <v>12.5</v>
      </c>
      <c r="Q802">
        <v>0</v>
      </c>
      <c r="R802">
        <v>0</v>
      </c>
    </row>
    <row r="803" spans="1:18">
      <c r="A803">
        <v>32</v>
      </c>
      <c r="B803">
        <v>512</v>
      </c>
      <c r="C803">
        <v>1000000000</v>
      </c>
      <c r="D803">
        <v>7.5</v>
      </c>
      <c r="E803">
        <v>0</v>
      </c>
      <c r="F803">
        <v>0</v>
      </c>
      <c r="M803">
        <v>16</v>
      </c>
      <c r="N803">
        <v>64</v>
      </c>
      <c r="O803">
        <v>1000000000</v>
      </c>
      <c r="P803">
        <v>15</v>
      </c>
      <c r="Q803">
        <v>7.82012939453125E-3</v>
      </c>
      <c r="R803">
        <v>0</v>
      </c>
    </row>
    <row r="804" spans="1:18">
      <c r="A804">
        <v>32</v>
      </c>
      <c r="B804">
        <v>512</v>
      </c>
      <c r="C804">
        <v>10000000000</v>
      </c>
      <c r="D804">
        <v>7.5</v>
      </c>
      <c r="E804">
        <v>0</v>
      </c>
      <c r="F804">
        <v>0</v>
      </c>
      <c r="M804">
        <v>16</v>
      </c>
      <c r="N804">
        <v>64</v>
      </c>
      <c r="O804">
        <v>1000000000</v>
      </c>
      <c r="P804">
        <v>17.5</v>
      </c>
      <c r="Q804">
        <v>2.2134780883789058</v>
      </c>
      <c r="R804">
        <v>0</v>
      </c>
    </row>
    <row r="805" spans="1:18">
      <c r="A805">
        <v>32</v>
      </c>
      <c r="B805">
        <v>512</v>
      </c>
      <c r="C805">
        <v>30000000000</v>
      </c>
      <c r="D805">
        <v>7.5</v>
      </c>
      <c r="E805">
        <v>0</v>
      </c>
      <c r="F805">
        <v>0</v>
      </c>
      <c r="M805">
        <v>16</v>
      </c>
      <c r="N805">
        <v>64</v>
      </c>
      <c r="O805">
        <v>1000000000</v>
      </c>
      <c r="P805">
        <v>20</v>
      </c>
      <c r="Q805">
        <v>8.3927154541015625</v>
      </c>
      <c r="R805">
        <v>0</v>
      </c>
    </row>
    <row r="806" spans="1:18">
      <c r="A806">
        <v>32</v>
      </c>
      <c r="B806">
        <v>1024</v>
      </c>
      <c r="C806">
        <v>1000000</v>
      </c>
      <c r="D806">
        <v>7.5</v>
      </c>
      <c r="E806">
        <v>0</v>
      </c>
      <c r="F806">
        <v>0</v>
      </c>
      <c r="M806">
        <v>16</v>
      </c>
      <c r="N806">
        <v>64</v>
      </c>
      <c r="O806">
        <v>1000000000</v>
      </c>
      <c r="P806">
        <v>22.5</v>
      </c>
      <c r="Q806">
        <v>20.079421997070309</v>
      </c>
      <c r="R806">
        <v>8.23974609375E-2</v>
      </c>
    </row>
    <row r="807" spans="1:18">
      <c r="A807">
        <v>32</v>
      </c>
      <c r="B807">
        <v>1024</v>
      </c>
      <c r="C807">
        <v>15000000</v>
      </c>
      <c r="D807">
        <v>7.5</v>
      </c>
      <c r="E807">
        <v>0</v>
      </c>
      <c r="F807">
        <v>0</v>
      </c>
      <c r="M807">
        <v>16</v>
      </c>
      <c r="N807">
        <v>64</v>
      </c>
      <c r="O807">
        <v>1000000000</v>
      </c>
      <c r="P807">
        <v>25</v>
      </c>
      <c r="Q807">
        <v>31.016921997070309</v>
      </c>
      <c r="R807">
        <v>0.57926177978515625</v>
      </c>
    </row>
    <row r="808" spans="1:18">
      <c r="A808">
        <v>32</v>
      </c>
      <c r="B808">
        <v>1024</v>
      </c>
      <c r="C808">
        <v>30000000</v>
      </c>
      <c r="D808">
        <v>7.5</v>
      </c>
      <c r="E808">
        <v>0</v>
      </c>
      <c r="F808">
        <v>0</v>
      </c>
      <c r="M808">
        <v>16</v>
      </c>
      <c r="N808">
        <v>64</v>
      </c>
      <c r="O808">
        <v>1000000000</v>
      </c>
      <c r="P808">
        <v>27.5</v>
      </c>
      <c r="Q808">
        <v>40.368270874023438</v>
      </c>
      <c r="R808">
        <v>1.049041748046875</v>
      </c>
    </row>
    <row r="809" spans="1:18">
      <c r="A809">
        <v>32</v>
      </c>
      <c r="B809">
        <v>1024</v>
      </c>
      <c r="C809">
        <v>100000000</v>
      </c>
      <c r="D809">
        <v>7.5</v>
      </c>
      <c r="E809">
        <v>0</v>
      </c>
      <c r="F809">
        <v>0</v>
      </c>
      <c r="M809">
        <v>16</v>
      </c>
      <c r="N809">
        <v>64</v>
      </c>
      <c r="O809">
        <v>1000000000</v>
      </c>
      <c r="P809">
        <v>30</v>
      </c>
      <c r="Q809">
        <v>49.191665649414063</v>
      </c>
      <c r="R809">
        <v>2.6033401489257808</v>
      </c>
    </row>
    <row r="810" spans="1:18">
      <c r="A810">
        <v>32</v>
      </c>
      <c r="B810">
        <v>1024</v>
      </c>
      <c r="C810">
        <v>1000000000</v>
      </c>
      <c r="D810">
        <v>7.5</v>
      </c>
      <c r="E810">
        <v>0</v>
      </c>
      <c r="F810">
        <v>0</v>
      </c>
      <c r="M810">
        <v>16</v>
      </c>
      <c r="N810">
        <v>64</v>
      </c>
      <c r="O810">
        <v>1000000000</v>
      </c>
      <c r="P810">
        <v>32.5</v>
      </c>
      <c r="Q810">
        <v>45.349884033203118</v>
      </c>
      <c r="R810">
        <v>2.729034423828125</v>
      </c>
    </row>
    <row r="811" spans="1:18">
      <c r="A811">
        <v>32</v>
      </c>
      <c r="B811">
        <v>1024</v>
      </c>
      <c r="C811">
        <v>10000000000</v>
      </c>
      <c r="D811">
        <v>7.5</v>
      </c>
      <c r="E811">
        <v>0</v>
      </c>
      <c r="F811">
        <v>0</v>
      </c>
      <c r="M811">
        <v>16</v>
      </c>
      <c r="N811">
        <v>64</v>
      </c>
      <c r="O811">
        <v>1000000000</v>
      </c>
      <c r="P811">
        <v>35</v>
      </c>
      <c r="Q811">
        <v>50.266265869140618</v>
      </c>
      <c r="R811">
        <v>4.4269561767578116</v>
      </c>
    </row>
    <row r="812" spans="1:18">
      <c r="A812">
        <v>32</v>
      </c>
      <c r="B812">
        <v>1024</v>
      </c>
      <c r="C812">
        <v>30000000000</v>
      </c>
      <c r="D812">
        <v>7.5</v>
      </c>
      <c r="E812">
        <v>0</v>
      </c>
      <c r="F812">
        <v>0</v>
      </c>
      <c r="M812">
        <v>16</v>
      </c>
      <c r="N812">
        <v>64</v>
      </c>
      <c r="O812">
        <v>10000000000</v>
      </c>
      <c r="P812">
        <v>0</v>
      </c>
      <c r="Q812">
        <v>0</v>
      </c>
      <c r="R812">
        <v>0</v>
      </c>
    </row>
    <row r="813" spans="1:18">
      <c r="A813">
        <v>64</v>
      </c>
      <c r="B813">
        <v>32</v>
      </c>
      <c r="C813">
        <v>1000000</v>
      </c>
      <c r="D813">
        <v>7.5</v>
      </c>
      <c r="E813">
        <v>0</v>
      </c>
      <c r="F813">
        <v>0</v>
      </c>
      <c r="M813">
        <v>16</v>
      </c>
      <c r="N813">
        <v>64</v>
      </c>
      <c r="O813">
        <v>10000000000</v>
      </c>
      <c r="P813">
        <v>2.5</v>
      </c>
      <c r="Q813">
        <v>0</v>
      </c>
      <c r="R813">
        <v>0</v>
      </c>
    </row>
    <row r="814" spans="1:18">
      <c r="A814">
        <v>64</v>
      </c>
      <c r="B814">
        <v>32</v>
      </c>
      <c r="C814">
        <v>15000000</v>
      </c>
      <c r="D814">
        <v>7.5</v>
      </c>
      <c r="E814">
        <v>0</v>
      </c>
      <c r="F814">
        <v>0</v>
      </c>
      <c r="M814">
        <v>16</v>
      </c>
      <c r="N814">
        <v>64</v>
      </c>
      <c r="O814">
        <v>10000000000</v>
      </c>
      <c r="P814">
        <v>5</v>
      </c>
      <c r="Q814">
        <v>0</v>
      </c>
      <c r="R814">
        <v>0</v>
      </c>
    </row>
    <row r="815" spans="1:18">
      <c r="A815">
        <v>64</v>
      </c>
      <c r="B815">
        <v>32</v>
      </c>
      <c r="C815">
        <v>30000000</v>
      </c>
      <c r="D815">
        <v>7.5</v>
      </c>
      <c r="E815">
        <v>0</v>
      </c>
      <c r="F815">
        <v>0</v>
      </c>
      <c r="M815">
        <v>16</v>
      </c>
      <c r="N815">
        <v>64</v>
      </c>
      <c r="O815">
        <v>10000000000</v>
      </c>
      <c r="P815">
        <v>7.5</v>
      </c>
      <c r="Q815">
        <v>0</v>
      </c>
      <c r="R815">
        <v>0</v>
      </c>
    </row>
    <row r="816" spans="1:18">
      <c r="A816">
        <v>64</v>
      </c>
      <c r="B816">
        <v>32</v>
      </c>
      <c r="C816">
        <v>100000000</v>
      </c>
      <c r="D816">
        <v>7.5</v>
      </c>
      <c r="E816">
        <v>0</v>
      </c>
      <c r="F816">
        <v>0</v>
      </c>
      <c r="M816">
        <v>16</v>
      </c>
      <c r="N816">
        <v>64</v>
      </c>
      <c r="O816">
        <v>10000000000</v>
      </c>
      <c r="P816">
        <v>10</v>
      </c>
      <c r="Q816">
        <v>0</v>
      </c>
      <c r="R816">
        <v>0</v>
      </c>
    </row>
    <row r="817" spans="1:18">
      <c r="A817">
        <v>64</v>
      </c>
      <c r="B817">
        <v>32</v>
      </c>
      <c r="C817">
        <v>1000000000</v>
      </c>
      <c r="D817">
        <v>7.5</v>
      </c>
      <c r="E817">
        <v>0</v>
      </c>
      <c r="F817">
        <v>0</v>
      </c>
      <c r="M817">
        <v>16</v>
      </c>
      <c r="N817">
        <v>64</v>
      </c>
      <c r="O817">
        <v>10000000000</v>
      </c>
      <c r="P817">
        <v>12.5</v>
      </c>
      <c r="Q817">
        <v>0</v>
      </c>
      <c r="R817">
        <v>0</v>
      </c>
    </row>
    <row r="818" spans="1:18">
      <c r="A818">
        <v>64</v>
      </c>
      <c r="B818">
        <v>32</v>
      </c>
      <c r="C818">
        <v>10000000000</v>
      </c>
      <c r="D818">
        <v>7.5</v>
      </c>
      <c r="E818">
        <v>0</v>
      </c>
      <c r="F818">
        <v>0</v>
      </c>
      <c r="M818">
        <v>16</v>
      </c>
      <c r="N818">
        <v>64</v>
      </c>
      <c r="O818">
        <v>10000000000</v>
      </c>
      <c r="P818">
        <v>15</v>
      </c>
      <c r="Q818">
        <v>0</v>
      </c>
      <c r="R818">
        <v>0</v>
      </c>
    </row>
    <row r="819" spans="1:18">
      <c r="A819">
        <v>64</v>
      </c>
      <c r="B819">
        <v>32</v>
      </c>
      <c r="C819">
        <v>30000000000</v>
      </c>
      <c r="D819">
        <v>7.5</v>
      </c>
      <c r="E819">
        <v>0</v>
      </c>
      <c r="F819">
        <v>0</v>
      </c>
      <c r="M819">
        <v>16</v>
      </c>
      <c r="N819">
        <v>64</v>
      </c>
      <c r="O819">
        <v>10000000000</v>
      </c>
      <c r="P819">
        <v>17.5</v>
      </c>
      <c r="Q819">
        <v>0</v>
      </c>
      <c r="R819">
        <v>0</v>
      </c>
    </row>
    <row r="820" spans="1:18">
      <c r="A820">
        <v>64</v>
      </c>
      <c r="B820">
        <v>64</v>
      </c>
      <c r="C820">
        <v>1000000</v>
      </c>
      <c r="D820">
        <v>7.5</v>
      </c>
      <c r="E820">
        <v>0</v>
      </c>
      <c r="F820">
        <v>0</v>
      </c>
      <c r="M820">
        <v>16</v>
      </c>
      <c r="N820">
        <v>64</v>
      </c>
      <c r="O820">
        <v>10000000000</v>
      </c>
      <c r="P820">
        <v>20</v>
      </c>
      <c r="Q820">
        <v>2.9087066650390621</v>
      </c>
      <c r="R820">
        <v>0</v>
      </c>
    </row>
    <row r="821" spans="1:18">
      <c r="A821">
        <v>64</v>
      </c>
      <c r="B821">
        <v>64</v>
      </c>
      <c r="C821">
        <v>15000000</v>
      </c>
      <c r="D821">
        <v>7.5</v>
      </c>
      <c r="E821">
        <v>0</v>
      </c>
      <c r="F821">
        <v>0</v>
      </c>
      <c r="M821">
        <v>16</v>
      </c>
      <c r="N821">
        <v>64</v>
      </c>
      <c r="O821">
        <v>10000000000</v>
      </c>
      <c r="P821">
        <v>22.5</v>
      </c>
      <c r="Q821">
        <v>41.505813598632813</v>
      </c>
      <c r="R821">
        <v>0.2025604248046875</v>
      </c>
    </row>
    <row r="822" spans="1:18">
      <c r="A822">
        <v>64</v>
      </c>
      <c r="B822">
        <v>64</v>
      </c>
      <c r="C822">
        <v>30000000</v>
      </c>
      <c r="D822">
        <v>7.5</v>
      </c>
      <c r="E822">
        <v>0</v>
      </c>
      <c r="F822">
        <v>0</v>
      </c>
      <c r="M822">
        <v>16</v>
      </c>
      <c r="N822">
        <v>64</v>
      </c>
      <c r="O822">
        <v>10000000000</v>
      </c>
      <c r="P822">
        <v>25</v>
      </c>
      <c r="Q822">
        <v>51.241493225097663</v>
      </c>
      <c r="R822">
        <v>0.51593780517578125</v>
      </c>
    </row>
    <row r="823" spans="1:18">
      <c r="A823">
        <v>64</v>
      </c>
      <c r="B823">
        <v>64</v>
      </c>
      <c r="C823">
        <v>100000000</v>
      </c>
      <c r="D823">
        <v>7.5</v>
      </c>
      <c r="E823">
        <v>0</v>
      </c>
      <c r="F823">
        <v>0</v>
      </c>
      <c r="M823">
        <v>16</v>
      </c>
      <c r="N823">
        <v>64</v>
      </c>
      <c r="O823">
        <v>10000000000</v>
      </c>
      <c r="P823">
        <v>27.5</v>
      </c>
      <c r="Q823">
        <v>30.676651000976559</v>
      </c>
      <c r="R823">
        <v>0.11882781982421881</v>
      </c>
    </row>
    <row r="824" spans="1:18">
      <c r="A824">
        <v>64</v>
      </c>
      <c r="B824">
        <v>64</v>
      </c>
      <c r="C824">
        <v>1000000000</v>
      </c>
      <c r="D824">
        <v>7.5</v>
      </c>
      <c r="E824">
        <v>0</v>
      </c>
      <c r="F824">
        <v>0</v>
      </c>
      <c r="M824">
        <v>16</v>
      </c>
      <c r="N824">
        <v>64</v>
      </c>
      <c r="O824">
        <v>10000000000</v>
      </c>
      <c r="P824">
        <v>30</v>
      </c>
      <c r="Q824">
        <v>38.9404296875</v>
      </c>
      <c r="R824">
        <v>0.3833770751953125</v>
      </c>
    </row>
    <row r="825" spans="1:18">
      <c r="A825">
        <v>64</v>
      </c>
      <c r="B825">
        <v>64</v>
      </c>
      <c r="C825">
        <v>10000000000</v>
      </c>
      <c r="D825">
        <v>7.5</v>
      </c>
      <c r="E825">
        <v>0</v>
      </c>
      <c r="F825">
        <v>0</v>
      </c>
      <c r="M825">
        <v>16</v>
      </c>
      <c r="N825">
        <v>64</v>
      </c>
      <c r="O825">
        <v>10000000000</v>
      </c>
      <c r="P825">
        <v>32.5</v>
      </c>
      <c r="Q825">
        <v>54.023551940917969</v>
      </c>
      <c r="R825">
        <v>0.687408447265625</v>
      </c>
    </row>
    <row r="826" spans="1:18">
      <c r="A826">
        <v>64</v>
      </c>
      <c r="B826">
        <v>64</v>
      </c>
      <c r="C826">
        <v>30000000000</v>
      </c>
      <c r="D826">
        <v>7.5</v>
      </c>
      <c r="E826">
        <v>0</v>
      </c>
      <c r="F826">
        <v>0</v>
      </c>
      <c r="M826">
        <v>16</v>
      </c>
      <c r="N826">
        <v>64</v>
      </c>
      <c r="O826">
        <v>10000000000</v>
      </c>
      <c r="P826">
        <v>35</v>
      </c>
      <c r="Q826">
        <v>47.547340393066413</v>
      </c>
      <c r="R826">
        <v>0.605010986328125</v>
      </c>
    </row>
    <row r="827" spans="1:18">
      <c r="A827">
        <v>64</v>
      </c>
      <c r="B827">
        <v>128</v>
      </c>
      <c r="C827">
        <v>1000000</v>
      </c>
      <c r="D827">
        <v>7.5</v>
      </c>
      <c r="E827">
        <v>0</v>
      </c>
      <c r="F827">
        <v>0</v>
      </c>
      <c r="M827">
        <v>16</v>
      </c>
      <c r="N827">
        <v>64</v>
      </c>
      <c r="O827">
        <v>30000000000</v>
      </c>
      <c r="P827">
        <v>0</v>
      </c>
      <c r="Q827">
        <v>0</v>
      </c>
      <c r="R827">
        <v>0</v>
      </c>
    </row>
    <row r="828" spans="1:18">
      <c r="A828">
        <v>64</v>
      </c>
      <c r="B828">
        <v>128</v>
      </c>
      <c r="C828">
        <v>15000000</v>
      </c>
      <c r="D828">
        <v>7.5</v>
      </c>
      <c r="E828">
        <v>0</v>
      </c>
      <c r="F828">
        <v>0</v>
      </c>
      <c r="M828">
        <v>16</v>
      </c>
      <c r="N828">
        <v>64</v>
      </c>
      <c r="O828">
        <v>30000000000</v>
      </c>
      <c r="P828">
        <v>2.5</v>
      </c>
      <c r="Q828">
        <v>0</v>
      </c>
      <c r="R828">
        <v>0</v>
      </c>
    </row>
    <row r="829" spans="1:18">
      <c r="A829">
        <v>64</v>
      </c>
      <c r="B829">
        <v>128</v>
      </c>
      <c r="C829">
        <v>30000000</v>
      </c>
      <c r="D829">
        <v>7.5</v>
      </c>
      <c r="E829">
        <v>0</v>
      </c>
      <c r="F829">
        <v>0</v>
      </c>
      <c r="M829">
        <v>16</v>
      </c>
      <c r="N829">
        <v>64</v>
      </c>
      <c r="O829">
        <v>30000000000</v>
      </c>
      <c r="P829">
        <v>5</v>
      </c>
      <c r="Q829">
        <v>0</v>
      </c>
      <c r="R829">
        <v>0</v>
      </c>
    </row>
    <row r="830" spans="1:18">
      <c r="A830">
        <v>64</v>
      </c>
      <c r="B830">
        <v>128</v>
      </c>
      <c r="C830">
        <v>100000000</v>
      </c>
      <c r="D830">
        <v>7.5</v>
      </c>
      <c r="E830">
        <v>0</v>
      </c>
      <c r="F830">
        <v>0</v>
      </c>
      <c r="M830">
        <v>16</v>
      </c>
      <c r="N830">
        <v>64</v>
      </c>
      <c r="O830">
        <v>30000000000</v>
      </c>
      <c r="P830">
        <v>7.5</v>
      </c>
      <c r="Q830">
        <v>0</v>
      </c>
      <c r="R830">
        <v>0</v>
      </c>
    </row>
    <row r="831" spans="1:18">
      <c r="A831">
        <v>64</v>
      </c>
      <c r="B831">
        <v>128</v>
      </c>
      <c r="C831">
        <v>1000000000</v>
      </c>
      <c r="D831">
        <v>7.5</v>
      </c>
      <c r="E831">
        <v>0</v>
      </c>
      <c r="F831">
        <v>0</v>
      </c>
      <c r="M831">
        <v>16</v>
      </c>
      <c r="N831">
        <v>64</v>
      </c>
      <c r="O831">
        <v>30000000000</v>
      </c>
      <c r="P831">
        <v>10</v>
      </c>
      <c r="Q831">
        <v>0</v>
      </c>
      <c r="R831">
        <v>0</v>
      </c>
    </row>
    <row r="832" spans="1:18">
      <c r="A832">
        <v>64</v>
      </c>
      <c r="B832">
        <v>128</v>
      </c>
      <c r="C832">
        <v>10000000000</v>
      </c>
      <c r="D832">
        <v>7.5</v>
      </c>
      <c r="E832">
        <v>0</v>
      </c>
      <c r="F832">
        <v>0</v>
      </c>
      <c r="M832">
        <v>16</v>
      </c>
      <c r="N832">
        <v>64</v>
      </c>
      <c r="O832">
        <v>30000000000</v>
      </c>
      <c r="P832">
        <v>12.5</v>
      </c>
      <c r="Q832">
        <v>0</v>
      </c>
      <c r="R832">
        <v>0</v>
      </c>
    </row>
    <row r="833" spans="1:18">
      <c r="A833">
        <v>64</v>
      </c>
      <c r="B833">
        <v>128</v>
      </c>
      <c r="C833">
        <v>30000000000</v>
      </c>
      <c r="D833">
        <v>7.5</v>
      </c>
      <c r="E833">
        <v>0</v>
      </c>
      <c r="F833">
        <v>0</v>
      </c>
      <c r="M833">
        <v>16</v>
      </c>
      <c r="N833">
        <v>64</v>
      </c>
      <c r="O833">
        <v>30000000000</v>
      </c>
      <c r="P833">
        <v>15</v>
      </c>
      <c r="Q833">
        <v>0</v>
      </c>
      <c r="R833">
        <v>0</v>
      </c>
    </row>
    <row r="834" spans="1:18">
      <c r="A834">
        <v>64</v>
      </c>
      <c r="B834">
        <v>256</v>
      </c>
      <c r="C834">
        <v>1000000</v>
      </c>
      <c r="D834">
        <v>7.5</v>
      </c>
      <c r="E834">
        <v>0</v>
      </c>
      <c r="F834">
        <v>0</v>
      </c>
      <c r="M834">
        <v>16</v>
      </c>
      <c r="N834">
        <v>64</v>
      </c>
      <c r="O834">
        <v>30000000000</v>
      </c>
      <c r="P834">
        <v>17.5</v>
      </c>
      <c r="Q834">
        <v>0</v>
      </c>
      <c r="R834">
        <v>0</v>
      </c>
    </row>
    <row r="835" spans="1:18">
      <c r="A835">
        <v>64</v>
      </c>
      <c r="B835">
        <v>256</v>
      </c>
      <c r="C835">
        <v>15000000</v>
      </c>
      <c r="D835">
        <v>7.5</v>
      </c>
      <c r="E835">
        <v>0</v>
      </c>
      <c r="F835">
        <v>0</v>
      </c>
      <c r="M835">
        <v>16</v>
      </c>
      <c r="N835">
        <v>64</v>
      </c>
      <c r="O835">
        <v>30000000000</v>
      </c>
      <c r="P835">
        <v>20</v>
      </c>
      <c r="Q835">
        <v>0</v>
      </c>
      <c r="R835">
        <v>0</v>
      </c>
    </row>
    <row r="836" spans="1:18">
      <c r="A836">
        <v>64</v>
      </c>
      <c r="B836">
        <v>256</v>
      </c>
      <c r="C836">
        <v>30000000</v>
      </c>
      <c r="D836">
        <v>7.5</v>
      </c>
      <c r="E836">
        <v>0</v>
      </c>
      <c r="F836">
        <v>0</v>
      </c>
      <c r="M836">
        <v>16</v>
      </c>
      <c r="N836">
        <v>64</v>
      </c>
      <c r="O836">
        <v>30000000000</v>
      </c>
      <c r="P836">
        <v>22.5</v>
      </c>
      <c r="Q836">
        <v>0.1308441162109375</v>
      </c>
      <c r="R836">
        <v>0</v>
      </c>
    </row>
    <row r="837" spans="1:18">
      <c r="A837">
        <v>64</v>
      </c>
      <c r="B837">
        <v>256</v>
      </c>
      <c r="C837">
        <v>100000000</v>
      </c>
      <c r="D837">
        <v>7.5</v>
      </c>
      <c r="E837">
        <v>0</v>
      </c>
      <c r="F837">
        <v>0</v>
      </c>
      <c r="M837">
        <v>16</v>
      </c>
      <c r="N837">
        <v>64</v>
      </c>
      <c r="O837">
        <v>30000000000</v>
      </c>
      <c r="P837">
        <v>25</v>
      </c>
      <c r="Q837">
        <v>9.32769775390625</v>
      </c>
      <c r="R837">
        <v>0</v>
      </c>
    </row>
    <row r="838" spans="1:18">
      <c r="A838">
        <v>64</v>
      </c>
      <c r="B838">
        <v>256</v>
      </c>
      <c r="C838">
        <v>1000000000</v>
      </c>
      <c r="D838">
        <v>7.5</v>
      </c>
      <c r="E838">
        <v>0</v>
      </c>
      <c r="F838">
        <v>0</v>
      </c>
      <c r="M838">
        <v>16</v>
      </c>
      <c r="N838">
        <v>64</v>
      </c>
      <c r="O838">
        <v>30000000000</v>
      </c>
      <c r="P838">
        <v>27.5</v>
      </c>
      <c r="Q838">
        <v>17.120361328125</v>
      </c>
      <c r="R838">
        <v>0</v>
      </c>
    </row>
    <row r="839" spans="1:18">
      <c r="A839">
        <v>64</v>
      </c>
      <c r="B839">
        <v>256</v>
      </c>
      <c r="C839">
        <v>10000000000</v>
      </c>
      <c r="D839">
        <v>7.5</v>
      </c>
      <c r="E839">
        <v>0</v>
      </c>
      <c r="F839">
        <v>0</v>
      </c>
      <c r="M839">
        <v>16</v>
      </c>
      <c r="N839">
        <v>64</v>
      </c>
      <c r="O839">
        <v>30000000000</v>
      </c>
      <c r="P839">
        <v>30</v>
      </c>
      <c r="Q839">
        <v>24.675178527832031</v>
      </c>
      <c r="R839">
        <v>4.57763671875E-2</v>
      </c>
    </row>
    <row r="840" spans="1:18">
      <c r="A840">
        <v>64</v>
      </c>
      <c r="B840">
        <v>256</v>
      </c>
      <c r="C840">
        <v>30000000000</v>
      </c>
      <c r="D840">
        <v>7.5</v>
      </c>
      <c r="E840">
        <v>0</v>
      </c>
      <c r="F840">
        <v>0</v>
      </c>
      <c r="M840">
        <v>16</v>
      </c>
      <c r="N840">
        <v>64</v>
      </c>
      <c r="O840">
        <v>30000000000</v>
      </c>
      <c r="P840">
        <v>32.5</v>
      </c>
      <c r="Q840">
        <v>46.684646606445313</v>
      </c>
      <c r="R840">
        <v>0.55332183837890625</v>
      </c>
    </row>
    <row r="841" spans="1:18">
      <c r="A841">
        <v>64</v>
      </c>
      <c r="B841">
        <v>512</v>
      </c>
      <c r="C841">
        <v>1000000</v>
      </c>
      <c r="D841">
        <v>7.5</v>
      </c>
      <c r="E841">
        <v>0</v>
      </c>
      <c r="F841">
        <v>0</v>
      </c>
      <c r="M841">
        <v>16</v>
      </c>
      <c r="N841">
        <v>64</v>
      </c>
      <c r="O841">
        <v>30000000000</v>
      </c>
      <c r="P841">
        <v>35</v>
      </c>
      <c r="Q841">
        <v>50.099563598632813</v>
      </c>
      <c r="R841">
        <v>0.4436492919921875</v>
      </c>
    </row>
    <row r="842" spans="1:18">
      <c r="A842">
        <v>64</v>
      </c>
      <c r="B842">
        <v>512</v>
      </c>
      <c r="C842">
        <v>15000000</v>
      </c>
      <c r="D842">
        <v>7.5</v>
      </c>
      <c r="E842">
        <v>0</v>
      </c>
      <c r="F842">
        <v>0</v>
      </c>
      <c r="M842">
        <v>16</v>
      </c>
      <c r="N842">
        <v>128</v>
      </c>
      <c r="O842">
        <v>1000000</v>
      </c>
      <c r="P842">
        <v>0</v>
      </c>
      <c r="Q842">
        <v>0</v>
      </c>
      <c r="R842">
        <v>0</v>
      </c>
    </row>
    <row r="843" spans="1:18">
      <c r="A843">
        <v>64</v>
      </c>
      <c r="B843">
        <v>512</v>
      </c>
      <c r="C843">
        <v>30000000</v>
      </c>
      <c r="D843">
        <v>7.5</v>
      </c>
      <c r="E843">
        <v>0</v>
      </c>
      <c r="F843">
        <v>0</v>
      </c>
      <c r="M843">
        <v>16</v>
      </c>
      <c r="N843">
        <v>128</v>
      </c>
      <c r="O843">
        <v>1000000</v>
      </c>
      <c r="P843">
        <v>2.5</v>
      </c>
      <c r="Q843">
        <v>0</v>
      </c>
      <c r="R843">
        <v>0</v>
      </c>
    </row>
    <row r="844" spans="1:18">
      <c r="A844">
        <v>64</v>
      </c>
      <c r="B844">
        <v>512</v>
      </c>
      <c r="C844">
        <v>100000000</v>
      </c>
      <c r="D844">
        <v>7.5</v>
      </c>
      <c r="E844">
        <v>0</v>
      </c>
      <c r="F844">
        <v>0</v>
      </c>
      <c r="M844">
        <v>16</v>
      </c>
      <c r="N844">
        <v>128</v>
      </c>
      <c r="O844">
        <v>1000000</v>
      </c>
      <c r="P844">
        <v>5</v>
      </c>
      <c r="Q844">
        <v>0</v>
      </c>
      <c r="R844">
        <v>0</v>
      </c>
    </row>
    <row r="845" spans="1:18">
      <c r="A845">
        <v>64</v>
      </c>
      <c r="B845">
        <v>512</v>
      </c>
      <c r="C845">
        <v>1000000000</v>
      </c>
      <c r="D845">
        <v>7.5</v>
      </c>
      <c r="E845">
        <v>0</v>
      </c>
      <c r="F845">
        <v>0</v>
      </c>
      <c r="M845">
        <v>16</v>
      </c>
      <c r="N845">
        <v>128</v>
      </c>
      <c r="O845">
        <v>1000000</v>
      </c>
      <c r="P845">
        <v>7.5</v>
      </c>
      <c r="Q845">
        <v>0</v>
      </c>
      <c r="R845">
        <v>0</v>
      </c>
    </row>
    <row r="846" spans="1:18">
      <c r="A846">
        <v>64</v>
      </c>
      <c r="B846">
        <v>512</v>
      </c>
      <c r="C846">
        <v>10000000000</v>
      </c>
      <c r="D846">
        <v>7.5</v>
      </c>
      <c r="E846">
        <v>0</v>
      </c>
      <c r="F846">
        <v>0</v>
      </c>
      <c r="M846">
        <v>16</v>
      </c>
      <c r="N846">
        <v>128</v>
      </c>
      <c r="O846">
        <v>1000000</v>
      </c>
      <c r="P846">
        <v>10</v>
      </c>
      <c r="Q846">
        <v>0</v>
      </c>
      <c r="R846">
        <v>1.71661376953125E-3</v>
      </c>
    </row>
    <row r="847" spans="1:18">
      <c r="A847">
        <v>64</v>
      </c>
      <c r="B847">
        <v>512</v>
      </c>
      <c r="C847">
        <v>30000000000</v>
      </c>
      <c r="D847">
        <v>7.5</v>
      </c>
      <c r="E847">
        <v>0</v>
      </c>
      <c r="F847">
        <v>0</v>
      </c>
      <c r="M847">
        <v>16</v>
      </c>
      <c r="N847">
        <v>128</v>
      </c>
      <c r="O847">
        <v>1000000</v>
      </c>
      <c r="P847">
        <v>12.5</v>
      </c>
      <c r="Q847">
        <v>1.010894775390625E-2</v>
      </c>
      <c r="R847">
        <v>9.059906005859375E-2</v>
      </c>
    </row>
    <row r="848" spans="1:18">
      <c r="A848">
        <v>64</v>
      </c>
      <c r="B848">
        <v>1024</v>
      </c>
      <c r="C848">
        <v>1000000</v>
      </c>
      <c r="D848">
        <v>7.5</v>
      </c>
      <c r="E848">
        <v>0</v>
      </c>
      <c r="F848">
        <v>0</v>
      </c>
      <c r="M848">
        <v>16</v>
      </c>
      <c r="N848">
        <v>128</v>
      </c>
      <c r="O848">
        <v>1000000</v>
      </c>
      <c r="P848">
        <v>15</v>
      </c>
      <c r="Q848">
        <v>0.33245086669921881</v>
      </c>
      <c r="R848">
        <v>1.085853576660156</v>
      </c>
    </row>
    <row r="849" spans="1:18">
      <c r="A849">
        <v>64</v>
      </c>
      <c r="B849">
        <v>1024</v>
      </c>
      <c r="C849">
        <v>15000000</v>
      </c>
      <c r="D849">
        <v>7.5</v>
      </c>
      <c r="E849">
        <v>0</v>
      </c>
      <c r="F849">
        <v>0</v>
      </c>
      <c r="M849">
        <v>16</v>
      </c>
      <c r="N849">
        <v>128</v>
      </c>
      <c r="O849">
        <v>1000000</v>
      </c>
      <c r="P849">
        <v>17.5</v>
      </c>
      <c r="Q849">
        <v>2.8789520263671879</v>
      </c>
      <c r="R849">
        <v>5.5095672607421884</v>
      </c>
    </row>
    <row r="850" spans="1:18">
      <c r="A850">
        <v>64</v>
      </c>
      <c r="B850">
        <v>1024</v>
      </c>
      <c r="C850">
        <v>30000000</v>
      </c>
      <c r="D850">
        <v>7.5</v>
      </c>
      <c r="E850">
        <v>0</v>
      </c>
      <c r="F850">
        <v>0</v>
      </c>
      <c r="M850">
        <v>16</v>
      </c>
      <c r="N850">
        <v>128</v>
      </c>
      <c r="O850">
        <v>1000000</v>
      </c>
      <c r="P850">
        <v>20</v>
      </c>
      <c r="Q850">
        <v>10.003471374511721</v>
      </c>
      <c r="R850">
        <v>14.919853210449221</v>
      </c>
    </row>
    <row r="851" spans="1:18">
      <c r="A851">
        <v>64</v>
      </c>
      <c r="B851">
        <v>1024</v>
      </c>
      <c r="C851">
        <v>100000000</v>
      </c>
      <c r="D851">
        <v>7.5</v>
      </c>
      <c r="E851">
        <v>0</v>
      </c>
      <c r="F851">
        <v>0</v>
      </c>
      <c r="M851">
        <v>16</v>
      </c>
      <c r="N851">
        <v>128</v>
      </c>
      <c r="O851">
        <v>1000000</v>
      </c>
      <c r="P851">
        <v>22.5</v>
      </c>
      <c r="Q851">
        <v>21.924972534179691</v>
      </c>
      <c r="R851">
        <v>26.20391845703125</v>
      </c>
    </row>
    <row r="852" spans="1:18">
      <c r="A852">
        <v>64</v>
      </c>
      <c r="B852">
        <v>1024</v>
      </c>
      <c r="C852">
        <v>1000000000</v>
      </c>
      <c r="D852">
        <v>7.5</v>
      </c>
      <c r="E852">
        <v>0</v>
      </c>
      <c r="F852">
        <v>0</v>
      </c>
      <c r="M852">
        <v>16</v>
      </c>
      <c r="N852">
        <v>128</v>
      </c>
      <c r="O852">
        <v>1000000</v>
      </c>
      <c r="P852">
        <v>25</v>
      </c>
      <c r="Q852">
        <v>34.706878662109382</v>
      </c>
      <c r="R852">
        <v>36.905860900878913</v>
      </c>
    </row>
    <row r="853" spans="1:18">
      <c r="A853">
        <v>64</v>
      </c>
      <c r="B853">
        <v>1024</v>
      </c>
      <c r="C853">
        <v>10000000000</v>
      </c>
      <c r="D853">
        <v>7.5</v>
      </c>
      <c r="E853">
        <v>0</v>
      </c>
      <c r="F853">
        <v>0</v>
      </c>
      <c r="M853">
        <v>16</v>
      </c>
      <c r="N853">
        <v>128</v>
      </c>
      <c r="O853">
        <v>1000000</v>
      </c>
      <c r="P853">
        <v>27.5</v>
      </c>
      <c r="Q853">
        <v>45.017433166503913</v>
      </c>
      <c r="R853">
        <v>45.349311828613281</v>
      </c>
    </row>
    <row r="854" spans="1:18">
      <c r="A854">
        <v>64</v>
      </c>
      <c r="B854">
        <v>1024</v>
      </c>
      <c r="C854">
        <v>30000000000</v>
      </c>
      <c r="D854">
        <v>7.5</v>
      </c>
      <c r="E854">
        <v>0</v>
      </c>
      <c r="F854">
        <v>0</v>
      </c>
      <c r="M854">
        <v>16</v>
      </c>
      <c r="N854">
        <v>128</v>
      </c>
      <c r="O854">
        <v>1000000</v>
      </c>
      <c r="P854">
        <v>30</v>
      </c>
      <c r="Q854">
        <v>49.083900451660163</v>
      </c>
      <c r="R854">
        <v>49.141120910644531</v>
      </c>
    </row>
    <row r="855" spans="1:18">
      <c r="A855">
        <v>8</v>
      </c>
      <c r="B855">
        <v>32</v>
      </c>
      <c r="C855">
        <v>1000000</v>
      </c>
      <c r="D855">
        <v>5</v>
      </c>
      <c r="E855">
        <v>0</v>
      </c>
      <c r="F855">
        <v>0</v>
      </c>
      <c r="M855">
        <v>16</v>
      </c>
      <c r="N855">
        <v>128</v>
      </c>
      <c r="O855">
        <v>1000000</v>
      </c>
      <c r="P855">
        <v>32.5</v>
      </c>
      <c r="Q855">
        <v>49.833488464355469</v>
      </c>
      <c r="R855">
        <v>49.785423278808587</v>
      </c>
    </row>
    <row r="856" spans="1:18">
      <c r="A856">
        <v>8</v>
      </c>
      <c r="B856">
        <v>32</v>
      </c>
      <c r="C856">
        <v>15000000</v>
      </c>
      <c r="D856">
        <v>5</v>
      </c>
      <c r="E856">
        <v>0</v>
      </c>
      <c r="F856">
        <v>0</v>
      </c>
      <c r="M856">
        <v>16</v>
      </c>
      <c r="N856">
        <v>128</v>
      </c>
      <c r="O856">
        <v>1000000</v>
      </c>
      <c r="P856">
        <v>35</v>
      </c>
      <c r="Q856">
        <v>50.02288818359375</v>
      </c>
      <c r="R856">
        <v>50.008964538574219</v>
      </c>
    </row>
    <row r="857" spans="1:18">
      <c r="A857">
        <v>8</v>
      </c>
      <c r="B857">
        <v>32</v>
      </c>
      <c r="C857">
        <v>30000000</v>
      </c>
      <c r="D857">
        <v>5</v>
      </c>
      <c r="E857">
        <v>0</v>
      </c>
      <c r="F857">
        <v>0</v>
      </c>
      <c r="M857">
        <v>16</v>
      </c>
      <c r="N857">
        <v>128</v>
      </c>
      <c r="O857">
        <v>15000000</v>
      </c>
      <c r="P857">
        <v>0</v>
      </c>
      <c r="Q857">
        <v>0</v>
      </c>
      <c r="R857">
        <v>0</v>
      </c>
    </row>
    <row r="858" spans="1:18">
      <c r="A858">
        <v>8</v>
      </c>
      <c r="B858">
        <v>32</v>
      </c>
      <c r="C858">
        <v>100000000</v>
      </c>
      <c r="D858">
        <v>5</v>
      </c>
      <c r="E858">
        <v>0</v>
      </c>
      <c r="F858">
        <v>0</v>
      </c>
      <c r="M858">
        <v>16</v>
      </c>
      <c r="N858">
        <v>128</v>
      </c>
      <c r="O858">
        <v>15000000</v>
      </c>
      <c r="P858">
        <v>2.5</v>
      </c>
      <c r="Q858">
        <v>0</v>
      </c>
      <c r="R858">
        <v>0</v>
      </c>
    </row>
    <row r="859" spans="1:18">
      <c r="A859">
        <v>8</v>
      </c>
      <c r="B859">
        <v>32</v>
      </c>
      <c r="C859">
        <v>1000000000</v>
      </c>
      <c r="D859">
        <v>5</v>
      </c>
      <c r="E859">
        <v>0</v>
      </c>
      <c r="F859">
        <v>0</v>
      </c>
      <c r="M859">
        <v>16</v>
      </c>
      <c r="N859">
        <v>128</v>
      </c>
      <c r="O859">
        <v>15000000</v>
      </c>
      <c r="P859">
        <v>5</v>
      </c>
      <c r="Q859">
        <v>0</v>
      </c>
      <c r="R859">
        <v>0</v>
      </c>
    </row>
    <row r="860" spans="1:18">
      <c r="A860">
        <v>8</v>
      </c>
      <c r="B860">
        <v>32</v>
      </c>
      <c r="C860">
        <v>10000000000</v>
      </c>
      <c r="D860">
        <v>5</v>
      </c>
      <c r="E860">
        <v>0</v>
      </c>
      <c r="F860">
        <v>0</v>
      </c>
      <c r="M860">
        <v>16</v>
      </c>
      <c r="N860">
        <v>128</v>
      </c>
      <c r="O860">
        <v>15000000</v>
      </c>
      <c r="P860">
        <v>7.5</v>
      </c>
      <c r="Q860">
        <v>0</v>
      </c>
      <c r="R860">
        <v>0</v>
      </c>
    </row>
    <row r="861" spans="1:18">
      <c r="A861">
        <v>8</v>
      </c>
      <c r="B861">
        <v>32</v>
      </c>
      <c r="C861">
        <v>30000000000</v>
      </c>
      <c r="D861">
        <v>5</v>
      </c>
      <c r="E861">
        <v>0</v>
      </c>
      <c r="F861">
        <v>0</v>
      </c>
      <c r="M861">
        <v>16</v>
      </c>
      <c r="N861">
        <v>128</v>
      </c>
      <c r="O861">
        <v>15000000</v>
      </c>
      <c r="P861">
        <v>10</v>
      </c>
      <c r="Q861">
        <v>0</v>
      </c>
      <c r="R861">
        <v>0</v>
      </c>
    </row>
    <row r="862" spans="1:18">
      <c r="A862">
        <v>8</v>
      </c>
      <c r="B862">
        <v>64</v>
      </c>
      <c r="C862">
        <v>1000000</v>
      </c>
      <c r="D862">
        <v>5</v>
      </c>
      <c r="E862">
        <v>0</v>
      </c>
      <c r="F862">
        <v>0</v>
      </c>
      <c r="M862">
        <v>16</v>
      </c>
      <c r="N862">
        <v>128</v>
      </c>
      <c r="O862">
        <v>15000000</v>
      </c>
      <c r="P862">
        <v>12.5</v>
      </c>
      <c r="Q862">
        <v>5.91278076171875E-3</v>
      </c>
      <c r="R862">
        <v>0</v>
      </c>
    </row>
    <row r="863" spans="1:18">
      <c r="A863">
        <v>8</v>
      </c>
      <c r="B863">
        <v>64</v>
      </c>
      <c r="C863">
        <v>15000000</v>
      </c>
      <c r="D863">
        <v>5</v>
      </c>
      <c r="E863">
        <v>0</v>
      </c>
      <c r="F863">
        <v>0</v>
      </c>
      <c r="M863">
        <v>16</v>
      </c>
      <c r="N863">
        <v>128</v>
      </c>
      <c r="O863">
        <v>15000000</v>
      </c>
      <c r="P863">
        <v>15</v>
      </c>
      <c r="Q863">
        <v>0.4245758056640625</v>
      </c>
      <c r="R863">
        <v>0</v>
      </c>
    </row>
    <row r="864" spans="1:18">
      <c r="A864">
        <v>8</v>
      </c>
      <c r="B864">
        <v>64</v>
      </c>
      <c r="C864">
        <v>30000000</v>
      </c>
      <c r="D864">
        <v>5</v>
      </c>
      <c r="E864">
        <v>0</v>
      </c>
      <c r="F864">
        <v>0</v>
      </c>
      <c r="M864">
        <v>16</v>
      </c>
      <c r="N864">
        <v>128</v>
      </c>
      <c r="O864">
        <v>15000000</v>
      </c>
      <c r="P864">
        <v>17.5</v>
      </c>
      <c r="Q864">
        <v>2.9857635498046879</v>
      </c>
      <c r="R864">
        <v>5.53131103515625E-3</v>
      </c>
    </row>
    <row r="865" spans="1:18">
      <c r="A865">
        <v>8</v>
      </c>
      <c r="B865">
        <v>64</v>
      </c>
      <c r="C865">
        <v>100000000</v>
      </c>
      <c r="D865">
        <v>5</v>
      </c>
      <c r="E865">
        <v>0</v>
      </c>
      <c r="F865">
        <v>0</v>
      </c>
      <c r="M865">
        <v>16</v>
      </c>
      <c r="N865">
        <v>128</v>
      </c>
      <c r="O865">
        <v>15000000</v>
      </c>
      <c r="P865">
        <v>20</v>
      </c>
      <c r="Q865">
        <v>10.03665924072266</v>
      </c>
      <c r="R865">
        <v>0.43544769287109381</v>
      </c>
    </row>
    <row r="866" spans="1:18">
      <c r="A866">
        <v>8</v>
      </c>
      <c r="B866">
        <v>64</v>
      </c>
      <c r="C866">
        <v>1000000000</v>
      </c>
      <c r="D866">
        <v>5</v>
      </c>
      <c r="E866">
        <v>0</v>
      </c>
      <c r="F866">
        <v>0</v>
      </c>
      <c r="M866">
        <v>16</v>
      </c>
      <c r="N866">
        <v>128</v>
      </c>
      <c r="O866">
        <v>15000000</v>
      </c>
      <c r="P866">
        <v>22.5</v>
      </c>
      <c r="Q866">
        <v>22.374725341796879</v>
      </c>
      <c r="R866">
        <v>3.5543441772460942</v>
      </c>
    </row>
    <row r="867" spans="1:18">
      <c r="A867">
        <v>8</v>
      </c>
      <c r="B867">
        <v>64</v>
      </c>
      <c r="C867">
        <v>10000000000</v>
      </c>
      <c r="D867">
        <v>5</v>
      </c>
      <c r="E867">
        <v>0</v>
      </c>
      <c r="F867">
        <v>0</v>
      </c>
      <c r="M867">
        <v>16</v>
      </c>
      <c r="N867">
        <v>128</v>
      </c>
      <c r="O867">
        <v>15000000</v>
      </c>
      <c r="P867">
        <v>25</v>
      </c>
      <c r="Q867">
        <v>35.177803039550781</v>
      </c>
      <c r="R867">
        <v>13.48514556884766</v>
      </c>
    </row>
    <row r="868" spans="1:18">
      <c r="A868">
        <v>8</v>
      </c>
      <c r="B868">
        <v>64</v>
      </c>
      <c r="C868">
        <v>30000000000</v>
      </c>
      <c r="D868">
        <v>5</v>
      </c>
      <c r="E868">
        <v>0</v>
      </c>
      <c r="F868">
        <v>0</v>
      </c>
      <c r="M868">
        <v>16</v>
      </c>
      <c r="N868">
        <v>128</v>
      </c>
      <c r="O868">
        <v>15000000</v>
      </c>
      <c r="P868">
        <v>27.5</v>
      </c>
      <c r="Q868">
        <v>45.701789855957031</v>
      </c>
      <c r="R868">
        <v>27.639961242675781</v>
      </c>
    </row>
    <row r="869" spans="1:18">
      <c r="A869">
        <v>8</v>
      </c>
      <c r="B869">
        <v>128</v>
      </c>
      <c r="C869">
        <v>1000000</v>
      </c>
      <c r="D869">
        <v>5</v>
      </c>
      <c r="E869">
        <v>0</v>
      </c>
      <c r="F869">
        <v>0</v>
      </c>
      <c r="M869">
        <v>16</v>
      </c>
      <c r="N869">
        <v>128</v>
      </c>
      <c r="O869">
        <v>15000000</v>
      </c>
      <c r="P869">
        <v>30</v>
      </c>
      <c r="Q869">
        <v>49.158859252929688</v>
      </c>
      <c r="R869">
        <v>39.019012451171882</v>
      </c>
    </row>
    <row r="870" spans="1:18">
      <c r="A870">
        <v>8</v>
      </c>
      <c r="B870">
        <v>128</v>
      </c>
      <c r="C870">
        <v>15000000</v>
      </c>
      <c r="D870">
        <v>5</v>
      </c>
      <c r="E870">
        <v>0</v>
      </c>
      <c r="F870">
        <v>0</v>
      </c>
      <c r="M870">
        <v>16</v>
      </c>
      <c r="N870">
        <v>128</v>
      </c>
      <c r="O870">
        <v>15000000</v>
      </c>
      <c r="P870">
        <v>32.5</v>
      </c>
      <c r="Q870">
        <v>50.408554077148438</v>
      </c>
      <c r="R870">
        <v>45.279121398925781</v>
      </c>
    </row>
    <row r="871" spans="1:18">
      <c r="A871">
        <v>8</v>
      </c>
      <c r="B871">
        <v>128</v>
      </c>
      <c r="C871">
        <v>30000000</v>
      </c>
      <c r="D871">
        <v>5</v>
      </c>
      <c r="E871">
        <v>0</v>
      </c>
      <c r="F871">
        <v>0</v>
      </c>
      <c r="M871">
        <v>16</v>
      </c>
      <c r="N871">
        <v>128</v>
      </c>
      <c r="O871">
        <v>15000000</v>
      </c>
      <c r="P871">
        <v>35</v>
      </c>
      <c r="Q871">
        <v>50.065803527832031</v>
      </c>
      <c r="R871">
        <v>48.514366149902337</v>
      </c>
    </row>
    <row r="872" spans="1:18">
      <c r="A872">
        <v>8</v>
      </c>
      <c r="B872">
        <v>128</v>
      </c>
      <c r="C872">
        <v>100000000</v>
      </c>
      <c r="D872">
        <v>5</v>
      </c>
      <c r="E872">
        <v>0</v>
      </c>
      <c r="F872">
        <v>0</v>
      </c>
      <c r="M872">
        <v>16</v>
      </c>
      <c r="N872">
        <v>128</v>
      </c>
      <c r="O872">
        <v>30000000</v>
      </c>
      <c r="P872">
        <v>0</v>
      </c>
      <c r="Q872">
        <v>0</v>
      </c>
      <c r="R872">
        <v>0</v>
      </c>
    </row>
    <row r="873" spans="1:18">
      <c r="A873">
        <v>8</v>
      </c>
      <c r="B873">
        <v>128</v>
      </c>
      <c r="C873">
        <v>1000000000</v>
      </c>
      <c r="D873">
        <v>5</v>
      </c>
      <c r="E873">
        <v>0</v>
      </c>
      <c r="F873">
        <v>0</v>
      </c>
      <c r="M873">
        <v>16</v>
      </c>
      <c r="N873">
        <v>128</v>
      </c>
      <c r="O873">
        <v>30000000</v>
      </c>
      <c r="P873">
        <v>2.5</v>
      </c>
      <c r="Q873">
        <v>0</v>
      </c>
      <c r="R873">
        <v>0</v>
      </c>
    </row>
    <row r="874" spans="1:18">
      <c r="A874">
        <v>8</v>
      </c>
      <c r="B874">
        <v>128</v>
      </c>
      <c r="C874">
        <v>10000000000</v>
      </c>
      <c r="D874">
        <v>5</v>
      </c>
      <c r="E874">
        <v>0</v>
      </c>
      <c r="F874">
        <v>0</v>
      </c>
      <c r="M874">
        <v>16</v>
      </c>
      <c r="N874">
        <v>128</v>
      </c>
      <c r="O874">
        <v>30000000</v>
      </c>
      <c r="P874">
        <v>5</v>
      </c>
      <c r="Q874">
        <v>0</v>
      </c>
      <c r="R874">
        <v>0</v>
      </c>
    </row>
    <row r="875" spans="1:18">
      <c r="A875">
        <v>8</v>
      </c>
      <c r="B875">
        <v>128</v>
      </c>
      <c r="C875">
        <v>30000000000</v>
      </c>
      <c r="D875">
        <v>5</v>
      </c>
      <c r="E875">
        <v>0</v>
      </c>
      <c r="F875">
        <v>0</v>
      </c>
      <c r="M875">
        <v>16</v>
      </c>
      <c r="N875">
        <v>128</v>
      </c>
      <c r="O875">
        <v>30000000</v>
      </c>
      <c r="P875">
        <v>7.5</v>
      </c>
      <c r="Q875">
        <v>0</v>
      </c>
      <c r="R875">
        <v>0</v>
      </c>
    </row>
    <row r="876" spans="1:18">
      <c r="A876">
        <v>8</v>
      </c>
      <c r="B876">
        <v>256</v>
      </c>
      <c r="C876">
        <v>1000000</v>
      </c>
      <c r="D876">
        <v>5</v>
      </c>
      <c r="E876">
        <v>0</v>
      </c>
      <c r="F876">
        <v>0</v>
      </c>
      <c r="M876">
        <v>16</v>
      </c>
      <c r="N876">
        <v>128</v>
      </c>
      <c r="O876">
        <v>30000000</v>
      </c>
      <c r="P876">
        <v>10</v>
      </c>
      <c r="Q876">
        <v>0</v>
      </c>
      <c r="R876">
        <v>0</v>
      </c>
    </row>
    <row r="877" spans="1:18">
      <c r="A877">
        <v>8</v>
      </c>
      <c r="B877">
        <v>256</v>
      </c>
      <c r="C877">
        <v>15000000</v>
      </c>
      <c r="D877">
        <v>5</v>
      </c>
      <c r="E877">
        <v>0</v>
      </c>
      <c r="F877">
        <v>0</v>
      </c>
      <c r="M877">
        <v>16</v>
      </c>
      <c r="N877">
        <v>128</v>
      </c>
      <c r="O877">
        <v>30000000</v>
      </c>
      <c r="P877">
        <v>12.5</v>
      </c>
      <c r="Q877">
        <v>6.103515625E-3</v>
      </c>
      <c r="R877">
        <v>0</v>
      </c>
    </row>
    <row r="878" spans="1:18">
      <c r="A878">
        <v>8</v>
      </c>
      <c r="B878">
        <v>256</v>
      </c>
      <c r="C878">
        <v>30000000</v>
      </c>
      <c r="D878">
        <v>5</v>
      </c>
      <c r="E878">
        <v>0</v>
      </c>
      <c r="F878">
        <v>0</v>
      </c>
      <c r="M878">
        <v>16</v>
      </c>
      <c r="N878">
        <v>128</v>
      </c>
      <c r="O878">
        <v>30000000</v>
      </c>
      <c r="P878">
        <v>15</v>
      </c>
      <c r="Q878">
        <v>0.5001068115234375</v>
      </c>
      <c r="R878">
        <v>0</v>
      </c>
    </row>
    <row r="879" spans="1:18">
      <c r="A879">
        <v>8</v>
      </c>
      <c r="B879">
        <v>256</v>
      </c>
      <c r="C879">
        <v>100000000</v>
      </c>
      <c r="D879">
        <v>5</v>
      </c>
      <c r="E879">
        <v>0</v>
      </c>
      <c r="F879">
        <v>0</v>
      </c>
      <c r="M879">
        <v>16</v>
      </c>
      <c r="N879">
        <v>128</v>
      </c>
      <c r="O879">
        <v>30000000</v>
      </c>
      <c r="P879">
        <v>17.5</v>
      </c>
      <c r="Q879">
        <v>3.3941268920898442</v>
      </c>
      <c r="R879">
        <v>0</v>
      </c>
    </row>
    <row r="880" spans="1:18">
      <c r="A880">
        <v>8</v>
      </c>
      <c r="B880">
        <v>256</v>
      </c>
      <c r="C880">
        <v>1000000000</v>
      </c>
      <c r="D880">
        <v>5</v>
      </c>
      <c r="E880">
        <v>0</v>
      </c>
      <c r="F880">
        <v>0</v>
      </c>
      <c r="M880">
        <v>16</v>
      </c>
      <c r="N880">
        <v>128</v>
      </c>
      <c r="O880">
        <v>30000000</v>
      </c>
      <c r="P880">
        <v>20</v>
      </c>
      <c r="Q880">
        <v>10.829544067382811</v>
      </c>
      <c r="R880">
        <v>0.188446044921875</v>
      </c>
    </row>
    <row r="881" spans="1:18">
      <c r="A881">
        <v>8</v>
      </c>
      <c r="B881">
        <v>256</v>
      </c>
      <c r="C881">
        <v>10000000000</v>
      </c>
      <c r="D881">
        <v>5</v>
      </c>
      <c r="E881">
        <v>0</v>
      </c>
      <c r="F881">
        <v>0</v>
      </c>
      <c r="M881">
        <v>16</v>
      </c>
      <c r="N881">
        <v>128</v>
      </c>
      <c r="O881">
        <v>30000000</v>
      </c>
      <c r="P881">
        <v>22.5</v>
      </c>
      <c r="Q881">
        <v>20.82614898681641</v>
      </c>
      <c r="R881">
        <v>1.280021667480469</v>
      </c>
    </row>
    <row r="882" spans="1:18">
      <c r="A882">
        <v>8</v>
      </c>
      <c r="B882">
        <v>256</v>
      </c>
      <c r="C882">
        <v>30000000000</v>
      </c>
      <c r="D882">
        <v>5</v>
      </c>
      <c r="E882">
        <v>0</v>
      </c>
      <c r="F882">
        <v>0</v>
      </c>
      <c r="M882">
        <v>16</v>
      </c>
      <c r="N882">
        <v>128</v>
      </c>
      <c r="O882">
        <v>30000000</v>
      </c>
      <c r="P882">
        <v>25</v>
      </c>
      <c r="Q882">
        <v>35.042381286621087</v>
      </c>
      <c r="R882">
        <v>7.7236175537109384</v>
      </c>
    </row>
    <row r="883" spans="1:18">
      <c r="A883">
        <v>8</v>
      </c>
      <c r="B883">
        <v>512</v>
      </c>
      <c r="C883">
        <v>1000000</v>
      </c>
      <c r="D883">
        <v>5</v>
      </c>
      <c r="E883">
        <v>0</v>
      </c>
      <c r="F883">
        <v>0</v>
      </c>
      <c r="M883">
        <v>16</v>
      </c>
      <c r="N883">
        <v>128</v>
      </c>
      <c r="O883">
        <v>30000000</v>
      </c>
      <c r="P883">
        <v>27.5</v>
      </c>
      <c r="Q883">
        <v>45.232009887695313</v>
      </c>
      <c r="R883">
        <v>17.718124389648441</v>
      </c>
    </row>
    <row r="884" spans="1:18">
      <c r="A884">
        <v>8</v>
      </c>
      <c r="B884">
        <v>512</v>
      </c>
      <c r="C884">
        <v>15000000</v>
      </c>
      <c r="D884">
        <v>5</v>
      </c>
      <c r="E884">
        <v>0</v>
      </c>
      <c r="F884">
        <v>0</v>
      </c>
      <c r="M884">
        <v>16</v>
      </c>
      <c r="N884">
        <v>128</v>
      </c>
      <c r="O884">
        <v>30000000</v>
      </c>
      <c r="P884">
        <v>30</v>
      </c>
      <c r="Q884">
        <v>49.672508239746087</v>
      </c>
      <c r="R884">
        <v>29.968452453613281</v>
      </c>
    </row>
    <row r="885" spans="1:18">
      <c r="A885">
        <v>8</v>
      </c>
      <c r="B885">
        <v>512</v>
      </c>
      <c r="C885">
        <v>30000000</v>
      </c>
      <c r="D885">
        <v>5</v>
      </c>
      <c r="E885">
        <v>0</v>
      </c>
      <c r="F885">
        <v>0</v>
      </c>
      <c r="M885">
        <v>16</v>
      </c>
      <c r="N885">
        <v>128</v>
      </c>
      <c r="O885">
        <v>30000000</v>
      </c>
      <c r="P885">
        <v>32.5</v>
      </c>
      <c r="Q885">
        <v>50.428581237792969</v>
      </c>
      <c r="R885">
        <v>40.147209167480469</v>
      </c>
    </row>
    <row r="886" spans="1:18">
      <c r="A886">
        <v>8</v>
      </c>
      <c r="B886">
        <v>512</v>
      </c>
      <c r="C886">
        <v>100000000</v>
      </c>
      <c r="D886">
        <v>5</v>
      </c>
      <c r="E886">
        <v>0</v>
      </c>
      <c r="F886">
        <v>0</v>
      </c>
      <c r="M886">
        <v>16</v>
      </c>
      <c r="N886">
        <v>128</v>
      </c>
      <c r="O886">
        <v>30000000</v>
      </c>
      <c r="P886">
        <v>35</v>
      </c>
      <c r="Q886">
        <v>49.690055847167969</v>
      </c>
      <c r="R886">
        <v>45.3704833984375</v>
      </c>
    </row>
    <row r="887" spans="1:18">
      <c r="A887">
        <v>8</v>
      </c>
      <c r="B887">
        <v>512</v>
      </c>
      <c r="C887">
        <v>1000000000</v>
      </c>
      <c r="D887">
        <v>5</v>
      </c>
      <c r="E887">
        <v>0</v>
      </c>
      <c r="F887">
        <v>0</v>
      </c>
      <c r="M887">
        <v>16</v>
      </c>
      <c r="N887">
        <v>128</v>
      </c>
      <c r="O887">
        <v>100000000</v>
      </c>
      <c r="P887">
        <v>0</v>
      </c>
      <c r="Q887">
        <v>0</v>
      </c>
      <c r="R887">
        <v>0</v>
      </c>
    </row>
    <row r="888" spans="1:18">
      <c r="A888">
        <v>8</v>
      </c>
      <c r="B888">
        <v>512</v>
      </c>
      <c r="C888">
        <v>10000000000</v>
      </c>
      <c r="D888">
        <v>5</v>
      </c>
      <c r="E888">
        <v>0</v>
      </c>
      <c r="F888">
        <v>0</v>
      </c>
      <c r="M888">
        <v>16</v>
      </c>
      <c r="N888">
        <v>128</v>
      </c>
      <c r="O888">
        <v>100000000</v>
      </c>
      <c r="P888">
        <v>2.5</v>
      </c>
      <c r="Q888">
        <v>0</v>
      </c>
      <c r="R888">
        <v>0</v>
      </c>
    </row>
    <row r="889" spans="1:18">
      <c r="A889">
        <v>8</v>
      </c>
      <c r="B889">
        <v>512</v>
      </c>
      <c r="C889">
        <v>30000000000</v>
      </c>
      <c r="D889">
        <v>5</v>
      </c>
      <c r="E889">
        <v>0</v>
      </c>
      <c r="F889">
        <v>0</v>
      </c>
      <c r="M889">
        <v>16</v>
      </c>
      <c r="N889">
        <v>128</v>
      </c>
      <c r="O889">
        <v>100000000</v>
      </c>
      <c r="P889">
        <v>5</v>
      </c>
      <c r="Q889">
        <v>0</v>
      </c>
      <c r="R889">
        <v>0</v>
      </c>
    </row>
    <row r="890" spans="1:18">
      <c r="A890">
        <v>8</v>
      </c>
      <c r="B890">
        <v>1024</v>
      </c>
      <c r="C890">
        <v>1000000</v>
      </c>
      <c r="D890">
        <v>5</v>
      </c>
      <c r="E890">
        <v>0</v>
      </c>
      <c r="F890">
        <v>0</v>
      </c>
      <c r="M890">
        <v>16</v>
      </c>
      <c r="N890">
        <v>128</v>
      </c>
      <c r="O890">
        <v>100000000</v>
      </c>
      <c r="P890">
        <v>7.5</v>
      </c>
      <c r="Q890">
        <v>0</v>
      </c>
      <c r="R890">
        <v>0</v>
      </c>
    </row>
    <row r="891" spans="1:18">
      <c r="A891">
        <v>8</v>
      </c>
      <c r="B891">
        <v>1024</v>
      </c>
      <c r="C891">
        <v>15000000</v>
      </c>
      <c r="D891">
        <v>5</v>
      </c>
      <c r="E891">
        <v>0</v>
      </c>
      <c r="F891">
        <v>0</v>
      </c>
      <c r="M891">
        <v>16</v>
      </c>
      <c r="N891">
        <v>128</v>
      </c>
      <c r="O891">
        <v>100000000</v>
      </c>
      <c r="P891">
        <v>10</v>
      </c>
      <c r="Q891">
        <v>0</v>
      </c>
      <c r="R891">
        <v>0</v>
      </c>
    </row>
    <row r="892" spans="1:18">
      <c r="A892">
        <v>8</v>
      </c>
      <c r="B892">
        <v>1024</v>
      </c>
      <c r="C892">
        <v>30000000</v>
      </c>
      <c r="D892">
        <v>5</v>
      </c>
      <c r="E892">
        <v>0</v>
      </c>
      <c r="F892">
        <v>0</v>
      </c>
      <c r="M892">
        <v>16</v>
      </c>
      <c r="N892">
        <v>128</v>
      </c>
      <c r="O892">
        <v>100000000</v>
      </c>
      <c r="P892">
        <v>12.5</v>
      </c>
      <c r="Q892">
        <v>0</v>
      </c>
      <c r="R892">
        <v>0</v>
      </c>
    </row>
    <row r="893" spans="1:18">
      <c r="A893">
        <v>8</v>
      </c>
      <c r="B893">
        <v>1024</v>
      </c>
      <c r="C893">
        <v>100000000</v>
      </c>
      <c r="D893">
        <v>5</v>
      </c>
      <c r="E893">
        <v>0</v>
      </c>
      <c r="F893">
        <v>0</v>
      </c>
      <c r="M893">
        <v>16</v>
      </c>
      <c r="N893">
        <v>128</v>
      </c>
      <c r="O893">
        <v>100000000</v>
      </c>
      <c r="P893">
        <v>15</v>
      </c>
      <c r="Q893">
        <v>0.23517608642578119</v>
      </c>
      <c r="R893">
        <v>0</v>
      </c>
    </row>
    <row r="894" spans="1:18">
      <c r="A894">
        <v>8</v>
      </c>
      <c r="B894">
        <v>1024</v>
      </c>
      <c r="C894">
        <v>1000000000</v>
      </c>
      <c r="D894">
        <v>5</v>
      </c>
      <c r="E894">
        <v>0</v>
      </c>
      <c r="F894">
        <v>0</v>
      </c>
      <c r="M894">
        <v>16</v>
      </c>
      <c r="N894">
        <v>128</v>
      </c>
      <c r="O894">
        <v>100000000</v>
      </c>
      <c r="P894">
        <v>17.5</v>
      </c>
      <c r="Q894">
        <v>3.9724349975585942</v>
      </c>
      <c r="R894">
        <v>0</v>
      </c>
    </row>
    <row r="895" spans="1:18">
      <c r="A895">
        <v>8</v>
      </c>
      <c r="B895">
        <v>1024</v>
      </c>
      <c r="C895">
        <v>10000000000</v>
      </c>
      <c r="D895">
        <v>5</v>
      </c>
      <c r="E895">
        <v>0</v>
      </c>
      <c r="F895">
        <v>0</v>
      </c>
      <c r="M895">
        <v>16</v>
      </c>
      <c r="N895">
        <v>128</v>
      </c>
      <c r="O895">
        <v>100000000</v>
      </c>
      <c r="P895">
        <v>20</v>
      </c>
      <c r="Q895">
        <v>10.979843139648439</v>
      </c>
      <c r="R895">
        <v>7.839202880859375E-2</v>
      </c>
    </row>
    <row r="896" spans="1:18">
      <c r="A896">
        <v>8</v>
      </c>
      <c r="B896">
        <v>1024</v>
      </c>
      <c r="C896">
        <v>30000000000</v>
      </c>
      <c r="D896">
        <v>5</v>
      </c>
      <c r="E896">
        <v>0</v>
      </c>
      <c r="F896">
        <v>0</v>
      </c>
      <c r="M896">
        <v>16</v>
      </c>
      <c r="N896">
        <v>128</v>
      </c>
      <c r="O896">
        <v>100000000</v>
      </c>
      <c r="P896">
        <v>22.5</v>
      </c>
      <c r="Q896">
        <v>19.420623779296879</v>
      </c>
      <c r="R896">
        <v>0.6275177001953125</v>
      </c>
    </row>
    <row r="897" spans="1:18">
      <c r="A897">
        <v>16</v>
      </c>
      <c r="B897">
        <v>32</v>
      </c>
      <c r="C897">
        <v>1000000</v>
      </c>
      <c r="D897">
        <v>5</v>
      </c>
      <c r="E897">
        <v>0</v>
      </c>
      <c r="F897">
        <v>0</v>
      </c>
      <c r="M897">
        <v>16</v>
      </c>
      <c r="N897">
        <v>128</v>
      </c>
      <c r="O897">
        <v>100000000</v>
      </c>
      <c r="P897">
        <v>25</v>
      </c>
      <c r="Q897">
        <v>35.650062561035163</v>
      </c>
      <c r="R897">
        <v>3.6312103271484379</v>
      </c>
    </row>
    <row r="898" spans="1:18">
      <c r="A898">
        <v>16</v>
      </c>
      <c r="B898">
        <v>32</v>
      </c>
      <c r="C898">
        <v>15000000</v>
      </c>
      <c r="D898">
        <v>5</v>
      </c>
      <c r="E898">
        <v>0</v>
      </c>
      <c r="F898">
        <v>0</v>
      </c>
      <c r="M898">
        <v>16</v>
      </c>
      <c r="N898">
        <v>128</v>
      </c>
      <c r="O898">
        <v>100000000</v>
      </c>
      <c r="P898">
        <v>27.5</v>
      </c>
      <c r="Q898">
        <v>43.316459655761719</v>
      </c>
      <c r="R898">
        <v>7.3831558227539063</v>
      </c>
    </row>
    <row r="899" spans="1:18">
      <c r="A899">
        <v>16</v>
      </c>
      <c r="B899">
        <v>32</v>
      </c>
      <c r="C899">
        <v>30000000</v>
      </c>
      <c r="D899">
        <v>5</v>
      </c>
      <c r="E899">
        <v>0</v>
      </c>
      <c r="F899">
        <v>0</v>
      </c>
      <c r="M899">
        <v>16</v>
      </c>
      <c r="N899">
        <v>128</v>
      </c>
      <c r="O899">
        <v>100000000</v>
      </c>
      <c r="P899">
        <v>30</v>
      </c>
      <c r="Q899">
        <v>50.904083251953118</v>
      </c>
      <c r="R899">
        <v>14.344978332519529</v>
      </c>
    </row>
    <row r="900" spans="1:18">
      <c r="A900">
        <v>16</v>
      </c>
      <c r="B900">
        <v>32</v>
      </c>
      <c r="C900">
        <v>100000000</v>
      </c>
      <c r="D900">
        <v>5</v>
      </c>
      <c r="E900">
        <v>0</v>
      </c>
      <c r="F900">
        <v>0</v>
      </c>
      <c r="M900">
        <v>16</v>
      </c>
      <c r="N900">
        <v>128</v>
      </c>
      <c r="O900">
        <v>100000000</v>
      </c>
      <c r="P900">
        <v>32.5</v>
      </c>
      <c r="Q900">
        <v>50.281143188476563</v>
      </c>
      <c r="R900">
        <v>22.10292816162109</v>
      </c>
    </row>
    <row r="901" spans="1:18">
      <c r="A901">
        <v>16</v>
      </c>
      <c r="B901">
        <v>32</v>
      </c>
      <c r="C901">
        <v>1000000000</v>
      </c>
      <c r="D901">
        <v>5</v>
      </c>
      <c r="E901">
        <v>0</v>
      </c>
      <c r="F901">
        <v>0</v>
      </c>
      <c r="M901">
        <v>16</v>
      </c>
      <c r="N901">
        <v>128</v>
      </c>
      <c r="O901">
        <v>100000000</v>
      </c>
      <c r="P901">
        <v>35</v>
      </c>
      <c r="Q901">
        <v>49.791526794433587</v>
      </c>
      <c r="R901">
        <v>31.100273132324219</v>
      </c>
    </row>
    <row r="902" spans="1:18">
      <c r="A902">
        <v>16</v>
      </c>
      <c r="B902">
        <v>32</v>
      </c>
      <c r="C902">
        <v>10000000000</v>
      </c>
      <c r="D902">
        <v>5</v>
      </c>
      <c r="E902">
        <v>0</v>
      </c>
      <c r="F902">
        <v>0</v>
      </c>
      <c r="M902">
        <v>16</v>
      </c>
      <c r="N902">
        <v>128</v>
      </c>
      <c r="O902">
        <v>1000000000</v>
      </c>
      <c r="P902">
        <v>0</v>
      </c>
      <c r="Q902">
        <v>0</v>
      </c>
      <c r="R902">
        <v>0</v>
      </c>
    </row>
    <row r="903" spans="1:18">
      <c r="A903">
        <v>16</v>
      </c>
      <c r="B903">
        <v>32</v>
      </c>
      <c r="C903">
        <v>30000000000</v>
      </c>
      <c r="D903">
        <v>5</v>
      </c>
      <c r="E903">
        <v>0</v>
      </c>
      <c r="F903">
        <v>0</v>
      </c>
      <c r="M903">
        <v>16</v>
      </c>
      <c r="N903">
        <v>128</v>
      </c>
      <c r="O903">
        <v>1000000000</v>
      </c>
      <c r="P903">
        <v>2.5</v>
      </c>
      <c r="Q903">
        <v>0</v>
      </c>
      <c r="R903">
        <v>0</v>
      </c>
    </row>
    <row r="904" spans="1:18">
      <c r="A904">
        <v>16</v>
      </c>
      <c r="B904">
        <v>64</v>
      </c>
      <c r="C904">
        <v>1000000</v>
      </c>
      <c r="D904">
        <v>5</v>
      </c>
      <c r="E904">
        <v>0</v>
      </c>
      <c r="F904">
        <v>0</v>
      </c>
      <c r="M904">
        <v>16</v>
      </c>
      <c r="N904">
        <v>128</v>
      </c>
      <c r="O904">
        <v>1000000000</v>
      </c>
      <c r="P904">
        <v>5</v>
      </c>
      <c r="Q904">
        <v>0</v>
      </c>
      <c r="R904">
        <v>0</v>
      </c>
    </row>
    <row r="905" spans="1:18">
      <c r="A905">
        <v>16</v>
      </c>
      <c r="B905">
        <v>64</v>
      </c>
      <c r="C905">
        <v>15000000</v>
      </c>
      <c r="D905">
        <v>5</v>
      </c>
      <c r="E905">
        <v>0</v>
      </c>
      <c r="F905">
        <v>0</v>
      </c>
      <c r="M905">
        <v>16</v>
      </c>
      <c r="N905">
        <v>128</v>
      </c>
      <c r="O905">
        <v>1000000000</v>
      </c>
      <c r="P905">
        <v>7.5</v>
      </c>
      <c r="Q905">
        <v>0</v>
      </c>
      <c r="R905">
        <v>0</v>
      </c>
    </row>
    <row r="906" spans="1:18">
      <c r="A906">
        <v>16</v>
      </c>
      <c r="B906">
        <v>64</v>
      </c>
      <c r="C906">
        <v>30000000</v>
      </c>
      <c r="D906">
        <v>5</v>
      </c>
      <c r="E906">
        <v>0</v>
      </c>
      <c r="F906">
        <v>0</v>
      </c>
      <c r="M906">
        <v>16</v>
      </c>
      <c r="N906">
        <v>128</v>
      </c>
      <c r="O906">
        <v>1000000000</v>
      </c>
      <c r="P906">
        <v>10</v>
      </c>
      <c r="Q906">
        <v>0</v>
      </c>
      <c r="R906">
        <v>0</v>
      </c>
    </row>
    <row r="907" spans="1:18">
      <c r="A907">
        <v>16</v>
      </c>
      <c r="B907">
        <v>64</v>
      </c>
      <c r="C907">
        <v>100000000</v>
      </c>
      <c r="D907">
        <v>5</v>
      </c>
      <c r="E907">
        <v>0</v>
      </c>
      <c r="F907">
        <v>0</v>
      </c>
      <c r="M907">
        <v>16</v>
      </c>
      <c r="N907">
        <v>128</v>
      </c>
      <c r="O907">
        <v>1000000000</v>
      </c>
      <c r="P907">
        <v>12.5</v>
      </c>
      <c r="Q907">
        <v>0</v>
      </c>
      <c r="R907">
        <v>0</v>
      </c>
    </row>
    <row r="908" spans="1:18">
      <c r="A908">
        <v>16</v>
      </c>
      <c r="B908">
        <v>64</v>
      </c>
      <c r="C908">
        <v>1000000000</v>
      </c>
      <c r="D908">
        <v>5</v>
      </c>
      <c r="E908">
        <v>0</v>
      </c>
      <c r="F908">
        <v>0</v>
      </c>
      <c r="M908">
        <v>16</v>
      </c>
      <c r="N908">
        <v>128</v>
      </c>
      <c r="O908">
        <v>1000000000</v>
      </c>
      <c r="P908">
        <v>15</v>
      </c>
      <c r="Q908">
        <v>9.80377197265625E-2</v>
      </c>
      <c r="R908">
        <v>0</v>
      </c>
    </row>
    <row r="909" spans="1:18">
      <c r="A909">
        <v>16</v>
      </c>
      <c r="B909">
        <v>64</v>
      </c>
      <c r="C909">
        <v>10000000000</v>
      </c>
      <c r="D909">
        <v>5</v>
      </c>
      <c r="E909">
        <v>0</v>
      </c>
      <c r="F909">
        <v>0</v>
      </c>
      <c r="M909">
        <v>16</v>
      </c>
      <c r="N909">
        <v>128</v>
      </c>
      <c r="O909">
        <v>1000000000</v>
      </c>
      <c r="P909">
        <v>17.5</v>
      </c>
      <c r="Q909">
        <v>2.156829833984375</v>
      </c>
      <c r="R909">
        <v>0</v>
      </c>
    </row>
    <row r="910" spans="1:18">
      <c r="A910">
        <v>16</v>
      </c>
      <c r="B910">
        <v>64</v>
      </c>
      <c r="C910">
        <v>30000000000</v>
      </c>
      <c r="D910">
        <v>5</v>
      </c>
      <c r="E910">
        <v>0</v>
      </c>
      <c r="F910">
        <v>0</v>
      </c>
      <c r="M910">
        <v>16</v>
      </c>
      <c r="N910">
        <v>128</v>
      </c>
      <c r="O910">
        <v>1000000000</v>
      </c>
      <c r="P910">
        <v>20</v>
      </c>
      <c r="Q910">
        <v>13.347053527832029</v>
      </c>
      <c r="R910">
        <v>7.152557373046875E-2</v>
      </c>
    </row>
    <row r="911" spans="1:18">
      <c r="A911">
        <v>16</v>
      </c>
      <c r="B911">
        <v>128</v>
      </c>
      <c r="C911">
        <v>1000000</v>
      </c>
      <c r="D911">
        <v>5</v>
      </c>
      <c r="E911">
        <v>0</v>
      </c>
      <c r="F911">
        <v>0</v>
      </c>
      <c r="M911">
        <v>16</v>
      </c>
      <c r="N911">
        <v>128</v>
      </c>
      <c r="O911">
        <v>1000000000</v>
      </c>
      <c r="P911">
        <v>22.5</v>
      </c>
      <c r="Q911">
        <v>15.15560150146484</v>
      </c>
      <c r="R911">
        <v>0.19359588623046881</v>
      </c>
    </row>
    <row r="912" spans="1:18">
      <c r="A912">
        <v>16</v>
      </c>
      <c r="B912">
        <v>128</v>
      </c>
      <c r="C912">
        <v>15000000</v>
      </c>
      <c r="D912">
        <v>5</v>
      </c>
      <c r="E912">
        <v>0</v>
      </c>
      <c r="F912">
        <v>0</v>
      </c>
      <c r="M912">
        <v>16</v>
      </c>
      <c r="N912">
        <v>128</v>
      </c>
      <c r="O912">
        <v>1000000000</v>
      </c>
      <c r="P912">
        <v>25</v>
      </c>
      <c r="Q912">
        <v>33.79364013671875</v>
      </c>
      <c r="R912">
        <v>1.360321044921875</v>
      </c>
    </row>
    <row r="913" spans="1:18">
      <c r="A913">
        <v>16</v>
      </c>
      <c r="B913">
        <v>128</v>
      </c>
      <c r="C913">
        <v>30000000</v>
      </c>
      <c r="D913">
        <v>5</v>
      </c>
      <c r="E913">
        <v>0</v>
      </c>
      <c r="F913">
        <v>0</v>
      </c>
      <c r="M913">
        <v>16</v>
      </c>
      <c r="N913">
        <v>128</v>
      </c>
      <c r="O913">
        <v>1000000000</v>
      </c>
      <c r="P913">
        <v>27.5</v>
      </c>
      <c r="Q913">
        <v>38.487434387207031</v>
      </c>
      <c r="R913">
        <v>1.6872406005859379</v>
      </c>
    </row>
    <row r="914" spans="1:18">
      <c r="A914">
        <v>16</v>
      </c>
      <c r="B914">
        <v>128</v>
      </c>
      <c r="C914">
        <v>100000000</v>
      </c>
      <c r="D914">
        <v>5</v>
      </c>
      <c r="E914">
        <v>0</v>
      </c>
      <c r="F914">
        <v>0</v>
      </c>
      <c r="M914">
        <v>16</v>
      </c>
      <c r="N914">
        <v>128</v>
      </c>
      <c r="O914">
        <v>1000000000</v>
      </c>
      <c r="P914">
        <v>30</v>
      </c>
      <c r="Q914">
        <v>48.491477966308587</v>
      </c>
      <c r="R914">
        <v>3.4091949462890621</v>
      </c>
    </row>
    <row r="915" spans="1:18">
      <c r="A915">
        <v>16</v>
      </c>
      <c r="B915">
        <v>128</v>
      </c>
      <c r="C915">
        <v>1000000000</v>
      </c>
      <c r="D915">
        <v>5</v>
      </c>
      <c r="E915">
        <v>0</v>
      </c>
      <c r="F915">
        <v>0</v>
      </c>
      <c r="M915">
        <v>16</v>
      </c>
      <c r="N915">
        <v>128</v>
      </c>
      <c r="O915">
        <v>1000000000</v>
      </c>
      <c r="P915">
        <v>32.5</v>
      </c>
      <c r="Q915">
        <v>53.0792236328125</v>
      </c>
      <c r="R915">
        <v>5.1092147827148438</v>
      </c>
    </row>
    <row r="916" spans="1:18">
      <c r="A916">
        <v>16</v>
      </c>
      <c r="B916">
        <v>128</v>
      </c>
      <c r="C916">
        <v>10000000000</v>
      </c>
      <c r="D916">
        <v>5</v>
      </c>
      <c r="E916">
        <v>0</v>
      </c>
      <c r="F916">
        <v>0</v>
      </c>
      <c r="M916">
        <v>16</v>
      </c>
      <c r="N916">
        <v>128</v>
      </c>
      <c r="O916">
        <v>1000000000</v>
      </c>
      <c r="P916">
        <v>35</v>
      </c>
      <c r="Q916">
        <v>51.990509033203118</v>
      </c>
      <c r="R916">
        <v>6.3325881958007813</v>
      </c>
    </row>
    <row r="917" spans="1:18">
      <c r="A917">
        <v>16</v>
      </c>
      <c r="B917">
        <v>128</v>
      </c>
      <c r="C917">
        <v>30000000000</v>
      </c>
      <c r="D917">
        <v>5</v>
      </c>
      <c r="E917">
        <v>0</v>
      </c>
      <c r="F917">
        <v>0</v>
      </c>
      <c r="M917">
        <v>16</v>
      </c>
      <c r="N917">
        <v>128</v>
      </c>
      <c r="O917">
        <v>10000000000</v>
      </c>
      <c r="P917">
        <v>0</v>
      </c>
      <c r="Q917">
        <v>0</v>
      </c>
      <c r="R917">
        <v>0</v>
      </c>
    </row>
    <row r="918" spans="1:18">
      <c r="A918">
        <v>16</v>
      </c>
      <c r="B918">
        <v>256</v>
      </c>
      <c r="C918">
        <v>1000000</v>
      </c>
      <c r="D918">
        <v>5</v>
      </c>
      <c r="E918">
        <v>0</v>
      </c>
      <c r="F918">
        <v>0</v>
      </c>
      <c r="M918">
        <v>16</v>
      </c>
      <c r="N918">
        <v>128</v>
      </c>
      <c r="O918">
        <v>10000000000</v>
      </c>
      <c r="P918">
        <v>2.5</v>
      </c>
      <c r="Q918">
        <v>0</v>
      </c>
      <c r="R918">
        <v>0</v>
      </c>
    </row>
    <row r="919" spans="1:18">
      <c r="A919">
        <v>16</v>
      </c>
      <c r="B919">
        <v>256</v>
      </c>
      <c r="C919">
        <v>15000000</v>
      </c>
      <c r="D919">
        <v>5</v>
      </c>
      <c r="E919">
        <v>0</v>
      </c>
      <c r="F919">
        <v>0</v>
      </c>
      <c r="M919">
        <v>16</v>
      </c>
      <c r="N919">
        <v>128</v>
      </c>
      <c r="O919">
        <v>10000000000</v>
      </c>
      <c r="P919">
        <v>5</v>
      </c>
      <c r="Q919">
        <v>0</v>
      </c>
      <c r="R919">
        <v>0</v>
      </c>
    </row>
    <row r="920" spans="1:18">
      <c r="A920">
        <v>16</v>
      </c>
      <c r="B920">
        <v>256</v>
      </c>
      <c r="C920">
        <v>30000000</v>
      </c>
      <c r="D920">
        <v>5</v>
      </c>
      <c r="E920">
        <v>0</v>
      </c>
      <c r="F920">
        <v>0</v>
      </c>
      <c r="M920">
        <v>16</v>
      </c>
      <c r="N920">
        <v>128</v>
      </c>
      <c r="O920">
        <v>10000000000</v>
      </c>
      <c r="P920">
        <v>7.5</v>
      </c>
      <c r="Q920">
        <v>0</v>
      </c>
      <c r="R920">
        <v>0</v>
      </c>
    </row>
    <row r="921" spans="1:18">
      <c r="A921">
        <v>16</v>
      </c>
      <c r="B921">
        <v>256</v>
      </c>
      <c r="C921">
        <v>100000000</v>
      </c>
      <c r="D921">
        <v>5</v>
      </c>
      <c r="E921">
        <v>0</v>
      </c>
      <c r="F921">
        <v>0</v>
      </c>
      <c r="M921">
        <v>16</v>
      </c>
      <c r="N921">
        <v>128</v>
      </c>
      <c r="O921">
        <v>10000000000</v>
      </c>
      <c r="P921">
        <v>10</v>
      </c>
      <c r="Q921">
        <v>0</v>
      </c>
      <c r="R921">
        <v>0</v>
      </c>
    </row>
    <row r="922" spans="1:18">
      <c r="A922">
        <v>16</v>
      </c>
      <c r="B922">
        <v>256</v>
      </c>
      <c r="C922">
        <v>1000000000</v>
      </c>
      <c r="D922">
        <v>5</v>
      </c>
      <c r="E922">
        <v>0</v>
      </c>
      <c r="F922">
        <v>0</v>
      </c>
      <c r="M922">
        <v>16</v>
      </c>
      <c r="N922">
        <v>128</v>
      </c>
      <c r="O922">
        <v>10000000000</v>
      </c>
      <c r="P922">
        <v>12.5</v>
      </c>
      <c r="Q922">
        <v>0</v>
      </c>
      <c r="R922">
        <v>0</v>
      </c>
    </row>
    <row r="923" spans="1:18">
      <c r="A923">
        <v>16</v>
      </c>
      <c r="B923">
        <v>256</v>
      </c>
      <c r="C923">
        <v>10000000000</v>
      </c>
      <c r="D923">
        <v>5</v>
      </c>
      <c r="E923">
        <v>0</v>
      </c>
      <c r="F923">
        <v>0</v>
      </c>
      <c r="M923">
        <v>16</v>
      </c>
      <c r="N923">
        <v>128</v>
      </c>
      <c r="O923">
        <v>10000000000</v>
      </c>
      <c r="P923">
        <v>15</v>
      </c>
      <c r="Q923">
        <v>0</v>
      </c>
      <c r="R923">
        <v>0</v>
      </c>
    </row>
    <row r="924" spans="1:18">
      <c r="A924">
        <v>16</v>
      </c>
      <c r="B924">
        <v>256</v>
      </c>
      <c r="C924">
        <v>30000000000</v>
      </c>
      <c r="D924">
        <v>5</v>
      </c>
      <c r="E924">
        <v>0</v>
      </c>
      <c r="F924">
        <v>0</v>
      </c>
      <c r="M924">
        <v>16</v>
      </c>
      <c r="N924">
        <v>128</v>
      </c>
      <c r="O924">
        <v>10000000000</v>
      </c>
      <c r="P924">
        <v>17.5</v>
      </c>
      <c r="Q924">
        <v>0</v>
      </c>
      <c r="R924">
        <v>0</v>
      </c>
    </row>
    <row r="925" spans="1:18">
      <c r="A925">
        <v>16</v>
      </c>
      <c r="B925">
        <v>512</v>
      </c>
      <c r="C925">
        <v>1000000</v>
      </c>
      <c r="D925">
        <v>5</v>
      </c>
      <c r="E925">
        <v>0</v>
      </c>
      <c r="F925">
        <v>0</v>
      </c>
      <c r="M925">
        <v>16</v>
      </c>
      <c r="N925">
        <v>128</v>
      </c>
      <c r="O925">
        <v>10000000000</v>
      </c>
      <c r="P925">
        <v>20</v>
      </c>
      <c r="Q925">
        <v>2.6586532592773442</v>
      </c>
      <c r="R925">
        <v>0</v>
      </c>
    </row>
    <row r="926" spans="1:18">
      <c r="A926">
        <v>16</v>
      </c>
      <c r="B926">
        <v>512</v>
      </c>
      <c r="C926">
        <v>15000000</v>
      </c>
      <c r="D926">
        <v>5</v>
      </c>
      <c r="E926">
        <v>0</v>
      </c>
      <c r="F926">
        <v>0</v>
      </c>
      <c r="M926">
        <v>16</v>
      </c>
      <c r="N926">
        <v>128</v>
      </c>
      <c r="O926">
        <v>10000000000</v>
      </c>
      <c r="P926">
        <v>22.5</v>
      </c>
      <c r="Q926">
        <v>0.7022857666015625</v>
      </c>
      <c r="R926">
        <v>0</v>
      </c>
    </row>
    <row r="927" spans="1:18">
      <c r="A927">
        <v>16</v>
      </c>
      <c r="B927">
        <v>512</v>
      </c>
      <c r="C927">
        <v>30000000</v>
      </c>
      <c r="D927">
        <v>5</v>
      </c>
      <c r="E927">
        <v>0</v>
      </c>
      <c r="F927">
        <v>0</v>
      </c>
      <c r="M927">
        <v>16</v>
      </c>
      <c r="N927">
        <v>128</v>
      </c>
      <c r="O927">
        <v>10000000000</v>
      </c>
      <c r="P927">
        <v>25</v>
      </c>
      <c r="Q927">
        <v>6.4393997192382813</v>
      </c>
      <c r="R927">
        <v>0</v>
      </c>
    </row>
    <row r="928" spans="1:18">
      <c r="A928">
        <v>16</v>
      </c>
      <c r="B928">
        <v>512</v>
      </c>
      <c r="C928">
        <v>100000000</v>
      </c>
      <c r="D928">
        <v>5</v>
      </c>
      <c r="E928">
        <v>0</v>
      </c>
      <c r="F928">
        <v>0</v>
      </c>
      <c r="M928">
        <v>16</v>
      </c>
      <c r="N928">
        <v>128</v>
      </c>
      <c r="O928">
        <v>10000000000</v>
      </c>
      <c r="P928">
        <v>27.5</v>
      </c>
      <c r="Q928">
        <v>33.156394958496087</v>
      </c>
      <c r="R928">
        <v>0.4535675048828125</v>
      </c>
    </row>
    <row r="929" spans="1:18">
      <c r="A929">
        <v>16</v>
      </c>
      <c r="B929">
        <v>512</v>
      </c>
      <c r="C929">
        <v>1000000000</v>
      </c>
      <c r="D929">
        <v>5</v>
      </c>
      <c r="E929">
        <v>0</v>
      </c>
      <c r="F929">
        <v>0</v>
      </c>
      <c r="M929">
        <v>16</v>
      </c>
      <c r="N929">
        <v>128</v>
      </c>
      <c r="O929">
        <v>10000000000</v>
      </c>
      <c r="P929">
        <v>30</v>
      </c>
      <c r="Q929">
        <v>36.825942993164063</v>
      </c>
      <c r="R929">
        <v>0.48847198486328119</v>
      </c>
    </row>
    <row r="930" spans="1:18">
      <c r="A930">
        <v>16</v>
      </c>
      <c r="B930">
        <v>512</v>
      </c>
      <c r="C930">
        <v>10000000000</v>
      </c>
      <c r="D930">
        <v>5</v>
      </c>
      <c r="E930">
        <v>0</v>
      </c>
      <c r="F930">
        <v>0</v>
      </c>
      <c r="M930">
        <v>16</v>
      </c>
      <c r="N930">
        <v>128</v>
      </c>
      <c r="O930">
        <v>10000000000</v>
      </c>
      <c r="P930">
        <v>32.5</v>
      </c>
      <c r="Q930">
        <v>49.684333801269531</v>
      </c>
      <c r="R930">
        <v>0.7976531982421875</v>
      </c>
    </row>
    <row r="931" spans="1:18">
      <c r="A931">
        <v>16</v>
      </c>
      <c r="B931">
        <v>512</v>
      </c>
      <c r="C931">
        <v>30000000000</v>
      </c>
      <c r="D931">
        <v>5</v>
      </c>
      <c r="E931">
        <v>0</v>
      </c>
      <c r="F931">
        <v>0</v>
      </c>
      <c r="M931">
        <v>16</v>
      </c>
      <c r="N931">
        <v>128</v>
      </c>
      <c r="O931">
        <v>10000000000</v>
      </c>
      <c r="P931">
        <v>35</v>
      </c>
      <c r="Q931">
        <v>58.978843688964837</v>
      </c>
      <c r="R931">
        <v>1.317787170410156</v>
      </c>
    </row>
    <row r="932" spans="1:18">
      <c r="A932">
        <v>16</v>
      </c>
      <c r="B932">
        <v>1024</v>
      </c>
      <c r="C932">
        <v>1000000</v>
      </c>
      <c r="D932">
        <v>5</v>
      </c>
      <c r="E932">
        <v>0</v>
      </c>
      <c r="F932">
        <v>0</v>
      </c>
      <c r="M932">
        <v>16</v>
      </c>
      <c r="N932">
        <v>128</v>
      </c>
      <c r="O932">
        <v>30000000000</v>
      </c>
      <c r="P932">
        <v>0</v>
      </c>
      <c r="Q932">
        <v>0</v>
      </c>
      <c r="R932">
        <v>0</v>
      </c>
    </row>
    <row r="933" spans="1:18">
      <c r="A933">
        <v>16</v>
      </c>
      <c r="B933">
        <v>1024</v>
      </c>
      <c r="C933">
        <v>15000000</v>
      </c>
      <c r="D933">
        <v>5</v>
      </c>
      <c r="E933">
        <v>0</v>
      </c>
      <c r="F933">
        <v>0</v>
      </c>
      <c r="M933">
        <v>16</v>
      </c>
      <c r="N933">
        <v>128</v>
      </c>
      <c r="O933">
        <v>30000000000</v>
      </c>
      <c r="P933">
        <v>2.5</v>
      </c>
      <c r="Q933">
        <v>0</v>
      </c>
      <c r="R933">
        <v>0</v>
      </c>
    </row>
    <row r="934" spans="1:18">
      <c r="A934">
        <v>16</v>
      </c>
      <c r="B934">
        <v>1024</v>
      </c>
      <c r="C934">
        <v>30000000</v>
      </c>
      <c r="D934">
        <v>5</v>
      </c>
      <c r="E934">
        <v>0</v>
      </c>
      <c r="F934">
        <v>0</v>
      </c>
      <c r="M934">
        <v>16</v>
      </c>
      <c r="N934">
        <v>128</v>
      </c>
      <c r="O934">
        <v>30000000000</v>
      </c>
      <c r="P934">
        <v>5</v>
      </c>
      <c r="Q934">
        <v>0</v>
      </c>
      <c r="R934">
        <v>0</v>
      </c>
    </row>
    <row r="935" spans="1:18">
      <c r="A935">
        <v>16</v>
      </c>
      <c r="B935">
        <v>1024</v>
      </c>
      <c r="C935">
        <v>100000000</v>
      </c>
      <c r="D935">
        <v>5</v>
      </c>
      <c r="E935">
        <v>0</v>
      </c>
      <c r="F935">
        <v>0</v>
      </c>
      <c r="M935">
        <v>16</v>
      </c>
      <c r="N935">
        <v>128</v>
      </c>
      <c r="O935">
        <v>30000000000</v>
      </c>
      <c r="P935">
        <v>7.5</v>
      </c>
      <c r="Q935">
        <v>0</v>
      </c>
      <c r="R935">
        <v>0</v>
      </c>
    </row>
    <row r="936" spans="1:18">
      <c r="A936">
        <v>16</v>
      </c>
      <c r="B936">
        <v>1024</v>
      </c>
      <c r="C936">
        <v>1000000000</v>
      </c>
      <c r="D936">
        <v>5</v>
      </c>
      <c r="E936">
        <v>0</v>
      </c>
      <c r="F936">
        <v>0</v>
      </c>
      <c r="M936">
        <v>16</v>
      </c>
      <c r="N936">
        <v>128</v>
      </c>
      <c r="O936">
        <v>30000000000</v>
      </c>
      <c r="P936">
        <v>10</v>
      </c>
      <c r="Q936">
        <v>0</v>
      </c>
      <c r="R936">
        <v>0</v>
      </c>
    </row>
    <row r="937" spans="1:18">
      <c r="A937">
        <v>16</v>
      </c>
      <c r="B937">
        <v>1024</v>
      </c>
      <c r="C937">
        <v>10000000000</v>
      </c>
      <c r="D937">
        <v>5</v>
      </c>
      <c r="E937">
        <v>0</v>
      </c>
      <c r="F937">
        <v>0</v>
      </c>
      <c r="M937">
        <v>16</v>
      </c>
      <c r="N937">
        <v>128</v>
      </c>
      <c r="O937">
        <v>30000000000</v>
      </c>
      <c r="P937">
        <v>12.5</v>
      </c>
      <c r="Q937">
        <v>0</v>
      </c>
      <c r="R937">
        <v>0</v>
      </c>
    </row>
    <row r="938" spans="1:18">
      <c r="A938">
        <v>16</v>
      </c>
      <c r="B938">
        <v>1024</v>
      </c>
      <c r="C938">
        <v>30000000000</v>
      </c>
      <c r="D938">
        <v>5</v>
      </c>
      <c r="E938">
        <v>0</v>
      </c>
      <c r="F938">
        <v>0</v>
      </c>
      <c r="M938">
        <v>16</v>
      </c>
      <c r="N938">
        <v>128</v>
      </c>
      <c r="O938">
        <v>30000000000</v>
      </c>
      <c r="P938">
        <v>15</v>
      </c>
      <c r="Q938">
        <v>0</v>
      </c>
      <c r="R938">
        <v>0</v>
      </c>
    </row>
    <row r="939" spans="1:18">
      <c r="A939">
        <v>32</v>
      </c>
      <c r="B939">
        <v>32</v>
      </c>
      <c r="C939">
        <v>1000000</v>
      </c>
      <c r="D939">
        <v>5</v>
      </c>
      <c r="E939">
        <v>0</v>
      </c>
      <c r="F939">
        <v>0</v>
      </c>
      <c r="M939">
        <v>16</v>
      </c>
      <c r="N939">
        <v>128</v>
      </c>
      <c r="O939">
        <v>30000000000</v>
      </c>
      <c r="P939">
        <v>17.5</v>
      </c>
      <c r="Q939">
        <v>0</v>
      </c>
      <c r="R939">
        <v>0</v>
      </c>
    </row>
    <row r="940" spans="1:18">
      <c r="A940">
        <v>32</v>
      </c>
      <c r="B940">
        <v>32</v>
      </c>
      <c r="C940">
        <v>15000000</v>
      </c>
      <c r="D940">
        <v>5</v>
      </c>
      <c r="E940">
        <v>0</v>
      </c>
      <c r="F940">
        <v>0</v>
      </c>
      <c r="M940">
        <v>16</v>
      </c>
      <c r="N940">
        <v>128</v>
      </c>
      <c r="O940">
        <v>30000000000</v>
      </c>
      <c r="P940">
        <v>20</v>
      </c>
      <c r="Q940">
        <v>0</v>
      </c>
      <c r="R940">
        <v>0</v>
      </c>
    </row>
    <row r="941" spans="1:18">
      <c r="A941">
        <v>32</v>
      </c>
      <c r="B941">
        <v>32</v>
      </c>
      <c r="C941">
        <v>30000000</v>
      </c>
      <c r="D941">
        <v>5</v>
      </c>
      <c r="E941">
        <v>0</v>
      </c>
      <c r="F941">
        <v>0</v>
      </c>
      <c r="M941">
        <v>16</v>
      </c>
      <c r="N941">
        <v>128</v>
      </c>
      <c r="O941">
        <v>30000000000</v>
      </c>
      <c r="P941">
        <v>22.5</v>
      </c>
      <c r="Q941">
        <v>2.5177001953125E-2</v>
      </c>
      <c r="R941">
        <v>0</v>
      </c>
    </row>
    <row r="942" spans="1:18">
      <c r="A942">
        <v>32</v>
      </c>
      <c r="B942">
        <v>32</v>
      </c>
      <c r="C942">
        <v>100000000</v>
      </c>
      <c r="D942">
        <v>5</v>
      </c>
      <c r="E942">
        <v>0</v>
      </c>
      <c r="F942">
        <v>0</v>
      </c>
      <c r="M942">
        <v>16</v>
      </c>
      <c r="N942">
        <v>128</v>
      </c>
      <c r="O942">
        <v>30000000000</v>
      </c>
      <c r="P942">
        <v>25</v>
      </c>
      <c r="Q942">
        <v>0</v>
      </c>
      <c r="R942">
        <v>0</v>
      </c>
    </row>
    <row r="943" spans="1:18">
      <c r="A943">
        <v>32</v>
      </c>
      <c r="B943">
        <v>32</v>
      </c>
      <c r="C943">
        <v>1000000000</v>
      </c>
      <c r="D943">
        <v>5</v>
      </c>
      <c r="E943">
        <v>0</v>
      </c>
      <c r="F943">
        <v>0</v>
      </c>
      <c r="M943">
        <v>16</v>
      </c>
      <c r="N943">
        <v>128</v>
      </c>
      <c r="O943">
        <v>30000000000</v>
      </c>
      <c r="P943">
        <v>27.5</v>
      </c>
      <c r="Q943">
        <v>7.1958541870117188</v>
      </c>
      <c r="R943">
        <v>0</v>
      </c>
    </row>
    <row r="944" spans="1:18">
      <c r="A944">
        <v>32</v>
      </c>
      <c r="B944">
        <v>32</v>
      </c>
      <c r="C944">
        <v>10000000000</v>
      </c>
      <c r="D944">
        <v>5</v>
      </c>
      <c r="E944">
        <v>0</v>
      </c>
      <c r="F944">
        <v>0</v>
      </c>
      <c r="M944">
        <v>16</v>
      </c>
      <c r="N944">
        <v>128</v>
      </c>
      <c r="O944">
        <v>30000000000</v>
      </c>
      <c r="P944">
        <v>30</v>
      </c>
      <c r="Q944">
        <v>30.14736175537109</v>
      </c>
      <c r="R944">
        <v>0.10356903076171881</v>
      </c>
    </row>
    <row r="945" spans="1:18">
      <c r="A945">
        <v>32</v>
      </c>
      <c r="B945">
        <v>32</v>
      </c>
      <c r="C945">
        <v>30000000000</v>
      </c>
      <c r="D945">
        <v>5</v>
      </c>
      <c r="E945">
        <v>0</v>
      </c>
      <c r="F945">
        <v>0</v>
      </c>
      <c r="M945">
        <v>16</v>
      </c>
      <c r="N945">
        <v>128</v>
      </c>
      <c r="O945">
        <v>30000000000</v>
      </c>
      <c r="P945">
        <v>32.5</v>
      </c>
      <c r="Q945">
        <v>55.660247802734382</v>
      </c>
      <c r="R945">
        <v>0.6298065185546875</v>
      </c>
    </row>
    <row r="946" spans="1:18">
      <c r="A946">
        <v>32</v>
      </c>
      <c r="B946">
        <v>64</v>
      </c>
      <c r="C946">
        <v>1000000</v>
      </c>
      <c r="D946">
        <v>5</v>
      </c>
      <c r="E946">
        <v>0</v>
      </c>
      <c r="F946">
        <v>0</v>
      </c>
      <c r="M946">
        <v>16</v>
      </c>
      <c r="N946">
        <v>128</v>
      </c>
      <c r="O946">
        <v>30000000000</v>
      </c>
      <c r="P946">
        <v>35</v>
      </c>
      <c r="Q946">
        <v>67.678260803222656</v>
      </c>
      <c r="R946">
        <v>1.0456085205078121</v>
      </c>
    </row>
    <row r="947" spans="1:18">
      <c r="A947">
        <v>32</v>
      </c>
      <c r="B947">
        <v>64</v>
      </c>
      <c r="C947">
        <v>15000000</v>
      </c>
      <c r="D947">
        <v>5</v>
      </c>
      <c r="E947">
        <v>0</v>
      </c>
      <c r="F947">
        <v>0</v>
      </c>
      <c r="M947">
        <v>16</v>
      </c>
      <c r="N947">
        <v>256</v>
      </c>
      <c r="O947">
        <v>1000000</v>
      </c>
      <c r="P947">
        <v>0</v>
      </c>
      <c r="Q947">
        <v>0</v>
      </c>
      <c r="R947">
        <v>0</v>
      </c>
    </row>
    <row r="948" spans="1:18">
      <c r="A948">
        <v>32</v>
      </c>
      <c r="B948">
        <v>64</v>
      </c>
      <c r="C948">
        <v>30000000</v>
      </c>
      <c r="D948">
        <v>5</v>
      </c>
      <c r="E948">
        <v>0</v>
      </c>
      <c r="F948">
        <v>0</v>
      </c>
      <c r="M948">
        <v>16</v>
      </c>
      <c r="N948">
        <v>256</v>
      </c>
      <c r="O948">
        <v>1000000</v>
      </c>
      <c r="P948">
        <v>2.5</v>
      </c>
      <c r="Q948">
        <v>0</v>
      </c>
      <c r="R948">
        <v>0</v>
      </c>
    </row>
    <row r="949" spans="1:18">
      <c r="A949">
        <v>32</v>
      </c>
      <c r="B949">
        <v>64</v>
      </c>
      <c r="C949">
        <v>100000000</v>
      </c>
      <c r="D949">
        <v>5</v>
      </c>
      <c r="E949">
        <v>0</v>
      </c>
      <c r="F949">
        <v>0</v>
      </c>
      <c r="M949">
        <v>16</v>
      </c>
      <c r="N949">
        <v>256</v>
      </c>
      <c r="O949">
        <v>1000000</v>
      </c>
      <c r="P949">
        <v>5</v>
      </c>
      <c r="Q949">
        <v>0</v>
      </c>
      <c r="R949">
        <v>0</v>
      </c>
    </row>
    <row r="950" spans="1:18">
      <c r="A950">
        <v>32</v>
      </c>
      <c r="B950">
        <v>64</v>
      </c>
      <c r="C950">
        <v>1000000000</v>
      </c>
      <c r="D950">
        <v>5</v>
      </c>
      <c r="E950">
        <v>0</v>
      </c>
      <c r="F950">
        <v>0</v>
      </c>
      <c r="M950">
        <v>16</v>
      </c>
      <c r="N950">
        <v>256</v>
      </c>
      <c r="O950">
        <v>1000000</v>
      </c>
      <c r="P950">
        <v>7.5</v>
      </c>
      <c r="Q950">
        <v>0</v>
      </c>
      <c r="R950">
        <v>0</v>
      </c>
    </row>
    <row r="951" spans="1:18">
      <c r="A951">
        <v>32</v>
      </c>
      <c r="B951">
        <v>64</v>
      </c>
      <c r="C951">
        <v>10000000000</v>
      </c>
      <c r="D951">
        <v>5</v>
      </c>
      <c r="E951">
        <v>0</v>
      </c>
      <c r="F951">
        <v>0</v>
      </c>
      <c r="M951">
        <v>16</v>
      </c>
      <c r="N951">
        <v>256</v>
      </c>
      <c r="O951">
        <v>1000000</v>
      </c>
      <c r="P951">
        <v>10</v>
      </c>
      <c r="Q951">
        <v>0</v>
      </c>
      <c r="R951">
        <v>7.62939453125E-4</v>
      </c>
    </row>
    <row r="952" spans="1:18">
      <c r="A952">
        <v>32</v>
      </c>
      <c r="B952">
        <v>64</v>
      </c>
      <c r="C952">
        <v>30000000000</v>
      </c>
      <c r="D952">
        <v>5</v>
      </c>
      <c r="E952">
        <v>0</v>
      </c>
      <c r="F952">
        <v>0</v>
      </c>
      <c r="M952">
        <v>16</v>
      </c>
      <c r="N952">
        <v>256</v>
      </c>
      <c r="O952">
        <v>1000000</v>
      </c>
      <c r="P952">
        <v>12.5</v>
      </c>
      <c r="Q952">
        <v>9.918212890625E-3</v>
      </c>
      <c r="R952">
        <v>0.1163482666015625</v>
      </c>
    </row>
    <row r="953" spans="1:18">
      <c r="A953">
        <v>32</v>
      </c>
      <c r="B953">
        <v>128</v>
      </c>
      <c r="C953">
        <v>1000000</v>
      </c>
      <c r="D953">
        <v>5</v>
      </c>
      <c r="E953">
        <v>0</v>
      </c>
      <c r="F953">
        <v>0</v>
      </c>
      <c r="M953">
        <v>16</v>
      </c>
      <c r="N953">
        <v>256</v>
      </c>
      <c r="O953">
        <v>1000000</v>
      </c>
      <c r="P953">
        <v>15</v>
      </c>
      <c r="Q953">
        <v>0.3170013427734375</v>
      </c>
      <c r="R953">
        <v>1.369476318359375</v>
      </c>
    </row>
    <row r="954" spans="1:18">
      <c r="A954">
        <v>32</v>
      </c>
      <c r="B954">
        <v>128</v>
      </c>
      <c r="C954">
        <v>15000000</v>
      </c>
      <c r="D954">
        <v>5</v>
      </c>
      <c r="E954">
        <v>0</v>
      </c>
      <c r="F954">
        <v>0</v>
      </c>
      <c r="M954">
        <v>16</v>
      </c>
      <c r="N954">
        <v>256</v>
      </c>
      <c r="O954">
        <v>1000000</v>
      </c>
      <c r="P954">
        <v>17.5</v>
      </c>
      <c r="Q954">
        <v>2.7265548706054692</v>
      </c>
      <c r="R954">
        <v>6.2250137329101563</v>
      </c>
    </row>
    <row r="955" spans="1:18">
      <c r="A955">
        <v>32</v>
      </c>
      <c r="B955">
        <v>128</v>
      </c>
      <c r="C955">
        <v>30000000</v>
      </c>
      <c r="D955">
        <v>5</v>
      </c>
      <c r="E955">
        <v>0</v>
      </c>
      <c r="F955">
        <v>0</v>
      </c>
      <c r="M955">
        <v>16</v>
      </c>
      <c r="N955">
        <v>256</v>
      </c>
      <c r="O955">
        <v>1000000</v>
      </c>
      <c r="P955">
        <v>20</v>
      </c>
      <c r="Q955">
        <v>9.8825454711914063</v>
      </c>
      <c r="R955">
        <v>15.64712524414062</v>
      </c>
    </row>
    <row r="956" spans="1:18">
      <c r="A956">
        <v>32</v>
      </c>
      <c r="B956">
        <v>128</v>
      </c>
      <c r="C956">
        <v>100000000</v>
      </c>
      <c r="D956">
        <v>5</v>
      </c>
      <c r="E956">
        <v>0</v>
      </c>
      <c r="F956">
        <v>0</v>
      </c>
      <c r="M956">
        <v>16</v>
      </c>
      <c r="N956">
        <v>256</v>
      </c>
      <c r="O956">
        <v>1000000</v>
      </c>
      <c r="P956">
        <v>22.5</v>
      </c>
      <c r="Q956">
        <v>21.738815307617191</v>
      </c>
      <c r="R956">
        <v>27.7099609375</v>
      </c>
    </row>
    <row r="957" spans="1:18">
      <c r="A957">
        <v>32</v>
      </c>
      <c r="B957">
        <v>128</v>
      </c>
      <c r="C957">
        <v>1000000000</v>
      </c>
      <c r="D957">
        <v>5</v>
      </c>
      <c r="E957">
        <v>0</v>
      </c>
      <c r="F957">
        <v>0</v>
      </c>
      <c r="M957">
        <v>16</v>
      </c>
      <c r="N957">
        <v>256</v>
      </c>
      <c r="O957">
        <v>1000000</v>
      </c>
      <c r="P957">
        <v>25</v>
      </c>
      <c r="Q957">
        <v>35.013961791992188</v>
      </c>
      <c r="R957">
        <v>38.003730773925781</v>
      </c>
    </row>
    <row r="958" spans="1:18">
      <c r="A958">
        <v>32</v>
      </c>
      <c r="B958">
        <v>128</v>
      </c>
      <c r="C958">
        <v>10000000000</v>
      </c>
      <c r="D958">
        <v>5</v>
      </c>
      <c r="E958">
        <v>0</v>
      </c>
      <c r="F958">
        <v>0</v>
      </c>
      <c r="M958">
        <v>16</v>
      </c>
      <c r="N958">
        <v>256</v>
      </c>
      <c r="O958">
        <v>1000000</v>
      </c>
      <c r="P958">
        <v>27.5</v>
      </c>
      <c r="Q958">
        <v>44.930458068847663</v>
      </c>
      <c r="R958">
        <v>45.673179626464837</v>
      </c>
    </row>
    <row r="959" spans="1:18">
      <c r="A959">
        <v>32</v>
      </c>
      <c r="B959">
        <v>128</v>
      </c>
      <c r="C959">
        <v>30000000000</v>
      </c>
      <c r="D959">
        <v>5</v>
      </c>
      <c r="E959">
        <v>0</v>
      </c>
      <c r="F959">
        <v>0</v>
      </c>
      <c r="M959">
        <v>16</v>
      </c>
      <c r="N959">
        <v>256</v>
      </c>
      <c r="O959">
        <v>1000000</v>
      </c>
      <c r="P959">
        <v>30</v>
      </c>
      <c r="Q959">
        <v>49.270057678222663</v>
      </c>
      <c r="R959">
        <v>49.341773986816413</v>
      </c>
    </row>
    <row r="960" spans="1:18">
      <c r="A960">
        <v>32</v>
      </c>
      <c r="B960">
        <v>256</v>
      </c>
      <c r="C960">
        <v>1000000</v>
      </c>
      <c r="D960">
        <v>5</v>
      </c>
      <c r="E960">
        <v>0</v>
      </c>
      <c r="F960">
        <v>0</v>
      </c>
      <c r="M960">
        <v>16</v>
      </c>
      <c r="N960">
        <v>256</v>
      </c>
      <c r="O960">
        <v>1000000</v>
      </c>
      <c r="P960">
        <v>32.5</v>
      </c>
      <c r="Q960">
        <v>49.937820434570313</v>
      </c>
      <c r="R960">
        <v>49.949836730957031</v>
      </c>
    </row>
    <row r="961" spans="1:18">
      <c r="A961">
        <v>32</v>
      </c>
      <c r="B961">
        <v>256</v>
      </c>
      <c r="C961">
        <v>15000000</v>
      </c>
      <c r="D961">
        <v>5</v>
      </c>
      <c r="E961">
        <v>0</v>
      </c>
      <c r="F961">
        <v>0</v>
      </c>
      <c r="M961">
        <v>16</v>
      </c>
      <c r="N961">
        <v>256</v>
      </c>
      <c r="O961">
        <v>1000000</v>
      </c>
      <c r="P961">
        <v>35</v>
      </c>
      <c r="Q961">
        <v>49.921417236328118</v>
      </c>
      <c r="R961">
        <v>49.910163879394531</v>
      </c>
    </row>
    <row r="962" spans="1:18">
      <c r="A962">
        <v>32</v>
      </c>
      <c r="B962">
        <v>256</v>
      </c>
      <c r="C962">
        <v>30000000</v>
      </c>
      <c r="D962">
        <v>5</v>
      </c>
      <c r="E962">
        <v>0</v>
      </c>
      <c r="F962">
        <v>0</v>
      </c>
      <c r="M962">
        <v>16</v>
      </c>
      <c r="N962">
        <v>256</v>
      </c>
      <c r="O962">
        <v>15000000</v>
      </c>
      <c r="P962">
        <v>0</v>
      </c>
      <c r="Q962">
        <v>0</v>
      </c>
      <c r="R962">
        <v>0</v>
      </c>
    </row>
    <row r="963" spans="1:18">
      <c r="A963">
        <v>32</v>
      </c>
      <c r="B963">
        <v>256</v>
      </c>
      <c r="C963">
        <v>100000000</v>
      </c>
      <c r="D963">
        <v>5</v>
      </c>
      <c r="E963">
        <v>0</v>
      </c>
      <c r="F963">
        <v>0</v>
      </c>
      <c r="M963">
        <v>16</v>
      </c>
      <c r="N963">
        <v>256</v>
      </c>
      <c r="O963">
        <v>15000000</v>
      </c>
      <c r="P963">
        <v>2.5</v>
      </c>
      <c r="Q963">
        <v>0</v>
      </c>
      <c r="R963">
        <v>0</v>
      </c>
    </row>
    <row r="964" spans="1:18">
      <c r="A964">
        <v>32</v>
      </c>
      <c r="B964">
        <v>256</v>
      </c>
      <c r="C964">
        <v>1000000000</v>
      </c>
      <c r="D964">
        <v>5</v>
      </c>
      <c r="E964">
        <v>0</v>
      </c>
      <c r="F964">
        <v>0</v>
      </c>
      <c r="M964">
        <v>16</v>
      </c>
      <c r="N964">
        <v>256</v>
      </c>
      <c r="O964">
        <v>15000000</v>
      </c>
      <c r="P964">
        <v>5</v>
      </c>
      <c r="Q964">
        <v>0</v>
      </c>
      <c r="R964">
        <v>0</v>
      </c>
    </row>
    <row r="965" spans="1:18">
      <c r="A965">
        <v>32</v>
      </c>
      <c r="B965">
        <v>256</v>
      </c>
      <c r="C965">
        <v>10000000000</v>
      </c>
      <c r="D965">
        <v>5</v>
      </c>
      <c r="E965">
        <v>0</v>
      </c>
      <c r="F965">
        <v>0</v>
      </c>
      <c r="M965">
        <v>16</v>
      </c>
      <c r="N965">
        <v>256</v>
      </c>
      <c r="O965">
        <v>15000000</v>
      </c>
      <c r="P965">
        <v>7.5</v>
      </c>
      <c r="Q965">
        <v>0</v>
      </c>
      <c r="R965">
        <v>0</v>
      </c>
    </row>
    <row r="966" spans="1:18">
      <c r="A966">
        <v>32</v>
      </c>
      <c r="B966">
        <v>256</v>
      </c>
      <c r="C966">
        <v>30000000000</v>
      </c>
      <c r="D966">
        <v>5</v>
      </c>
      <c r="E966">
        <v>0</v>
      </c>
      <c r="F966">
        <v>0</v>
      </c>
      <c r="M966">
        <v>16</v>
      </c>
      <c r="N966">
        <v>256</v>
      </c>
      <c r="O966">
        <v>15000000</v>
      </c>
      <c r="P966">
        <v>10</v>
      </c>
      <c r="Q966">
        <v>0</v>
      </c>
      <c r="R966">
        <v>0</v>
      </c>
    </row>
    <row r="967" spans="1:18">
      <c r="A967">
        <v>32</v>
      </c>
      <c r="B967">
        <v>512</v>
      </c>
      <c r="C967">
        <v>1000000</v>
      </c>
      <c r="D967">
        <v>5</v>
      </c>
      <c r="E967">
        <v>0</v>
      </c>
      <c r="F967">
        <v>0</v>
      </c>
      <c r="M967">
        <v>16</v>
      </c>
      <c r="N967">
        <v>256</v>
      </c>
      <c r="O967">
        <v>15000000</v>
      </c>
      <c r="P967">
        <v>12.5</v>
      </c>
      <c r="Q967">
        <v>5.53131103515625E-3</v>
      </c>
      <c r="R967">
        <v>0</v>
      </c>
    </row>
    <row r="968" spans="1:18">
      <c r="A968">
        <v>32</v>
      </c>
      <c r="B968">
        <v>512</v>
      </c>
      <c r="C968">
        <v>15000000</v>
      </c>
      <c r="D968">
        <v>5</v>
      </c>
      <c r="E968">
        <v>0</v>
      </c>
      <c r="F968">
        <v>0</v>
      </c>
      <c r="M968">
        <v>16</v>
      </c>
      <c r="N968">
        <v>256</v>
      </c>
      <c r="O968">
        <v>15000000</v>
      </c>
      <c r="P968">
        <v>15</v>
      </c>
      <c r="Q968">
        <v>0.25768280029296881</v>
      </c>
      <c r="R968">
        <v>8.58306884765625E-3</v>
      </c>
    </row>
    <row r="969" spans="1:18">
      <c r="A969">
        <v>32</v>
      </c>
      <c r="B969">
        <v>512</v>
      </c>
      <c r="C969">
        <v>30000000</v>
      </c>
      <c r="D969">
        <v>5</v>
      </c>
      <c r="E969">
        <v>0</v>
      </c>
      <c r="F969">
        <v>0</v>
      </c>
      <c r="M969">
        <v>16</v>
      </c>
      <c r="N969">
        <v>256</v>
      </c>
      <c r="O969">
        <v>15000000</v>
      </c>
      <c r="P969">
        <v>17.5</v>
      </c>
      <c r="Q969">
        <v>2.732086181640625</v>
      </c>
      <c r="R969">
        <v>0.1873016357421875</v>
      </c>
    </row>
    <row r="970" spans="1:18">
      <c r="A970">
        <v>32</v>
      </c>
      <c r="B970">
        <v>512</v>
      </c>
      <c r="C970">
        <v>100000000</v>
      </c>
      <c r="D970">
        <v>5</v>
      </c>
      <c r="E970">
        <v>0</v>
      </c>
      <c r="F970">
        <v>0</v>
      </c>
      <c r="M970">
        <v>16</v>
      </c>
      <c r="N970">
        <v>256</v>
      </c>
      <c r="O970">
        <v>15000000</v>
      </c>
      <c r="P970">
        <v>20</v>
      </c>
      <c r="Q970">
        <v>10.53104400634766</v>
      </c>
      <c r="R970">
        <v>1.597023010253906</v>
      </c>
    </row>
    <row r="971" spans="1:18">
      <c r="A971">
        <v>32</v>
      </c>
      <c r="B971">
        <v>512</v>
      </c>
      <c r="C971">
        <v>1000000000</v>
      </c>
      <c r="D971">
        <v>5</v>
      </c>
      <c r="E971">
        <v>0</v>
      </c>
      <c r="F971">
        <v>0</v>
      </c>
      <c r="M971">
        <v>16</v>
      </c>
      <c r="N971">
        <v>256</v>
      </c>
      <c r="O971">
        <v>15000000</v>
      </c>
      <c r="P971">
        <v>22.5</v>
      </c>
      <c r="Q971">
        <v>22.543525695800781</v>
      </c>
      <c r="R971">
        <v>7.9557418823242188</v>
      </c>
    </row>
    <row r="972" spans="1:18">
      <c r="A972">
        <v>32</v>
      </c>
      <c r="B972">
        <v>512</v>
      </c>
      <c r="C972">
        <v>10000000000</v>
      </c>
      <c r="D972">
        <v>5</v>
      </c>
      <c r="E972">
        <v>0</v>
      </c>
      <c r="F972">
        <v>0</v>
      </c>
      <c r="M972">
        <v>16</v>
      </c>
      <c r="N972">
        <v>256</v>
      </c>
      <c r="O972">
        <v>15000000</v>
      </c>
      <c r="P972">
        <v>25</v>
      </c>
      <c r="Q972">
        <v>35.295486450195313</v>
      </c>
      <c r="R972">
        <v>20.794868469238281</v>
      </c>
    </row>
    <row r="973" spans="1:18">
      <c r="A973">
        <v>32</v>
      </c>
      <c r="B973">
        <v>512</v>
      </c>
      <c r="C973">
        <v>30000000000</v>
      </c>
      <c r="D973">
        <v>5</v>
      </c>
      <c r="E973">
        <v>0</v>
      </c>
      <c r="F973">
        <v>0</v>
      </c>
      <c r="M973">
        <v>16</v>
      </c>
      <c r="N973">
        <v>256</v>
      </c>
      <c r="O973">
        <v>15000000</v>
      </c>
      <c r="P973">
        <v>27.5</v>
      </c>
      <c r="Q973">
        <v>45.107841491699219</v>
      </c>
      <c r="R973">
        <v>34.278678894042969</v>
      </c>
    </row>
    <row r="974" spans="1:18">
      <c r="A974">
        <v>32</v>
      </c>
      <c r="B974">
        <v>1024</v>
      </c>
      <c r="C974">
        <v>1000000</v>
      </c>
      <c r="D974">
        <v>5</v>
      </c>
      <c r="E974">
        <v>0</v>
      </c>
      <c r="F974">
        <v>0</v>
      </c>
      <c r="M974">
        <v>16</v>
      </c>
      <c r="N974">
        <v>256</v>
      </c>
      <c r="O974">
        <v>15000000</v>
      </c>
      <c r="P974">
        <v>30</v>
      </c>
      <c r="Q974">
        <v>50.230216979980469</v>
      </c>
      <c r="R974">
        <v>43.050003051757813</v>
      </c>
    </row>
    <row r="975" spans="1:18">
      <c r="A975">
        <v>32</v>
      </c>
      <c r="B975">
        <v>1024</v>
      </c>
      <c r="C975">
        <v>15000000</v>
      </c>
      <c r="D975">
        <v>5</v>
      </c>
      <c r="E975">
        <v>0</v>
      </c>
      <c r="F975">
        <v>0</v>
      </c>
      <c r="M975">
        <v>16</v>
      </c>
      <c r="N975">
        <v>256</v>
      </c>
      <c r="O975">
        <v>15000000</v>
      </c>
      <c r="P975">
        <v>32.5</v>
      </c>
      <c r="Q975">
        <v>49.828529357910163</v>
      </c>
      <c r="R975">
        <v>47.069931030273438</v>
      </c>
    </row>
    <row r="976" spans="1:18">
      <c r="A976">
        <v>32</v>
      </c>
      <c r="B976">
        <v>1024</v>
      </c>
      <c r="C976">
        <v>30000000</v>
      </c>
      <c r="D976">
        <v>5</v>
      </c>
      <c r="E976">
        <v>0</v>
      </c>
      <c r="F976">
        <v>0</v>
      </c>
      <c r="M976">
        <v>16</v>
      </c>
      <c r="N976">
        <v>256</v>
      </c>
      <c r="O976">
        <v>15000000</v>
      </c>
      <c r="P976">
        <v>35</v>
      </c>
      <c r="Q976">
        <v>49.896621704101563</v>
      </c>
      <c r="R976">
        <v>49.007415771484382</v>
      </c>
    </row>
    <row r="977" spans="1:18">
      <c r="A977">
        <v>32</v>
      </c>
      <c r="B977">
        <v>1024</v>
      </c>
      <c r="C977">
        <v>100000000</v>
      </c>
      <c r="D977">
        <v>5</v>
      </c>
      <c r="E977">
        <v>0</v>
      </c>
      <c r="F977">
        <v>0</v>
      </c>
      <c r="M977">
        <v>16</v>
      </c>
      <c r="N977">
        <v>256</v>
      </c>
      <c r="O977">
        <v>30000000</v>
      </c>
      <c r="P977">
        <v>0</v>
      </c>
      <c r="Q977">
        <v>0</v>
      </c>
      <c r="R977">
        <v>0</v>
      </c>
    </row>
    <row r="978" spans="1:18">
      <c r="A978">
        <v>32</v>
      </c>
      <c r="B978">
        <v>1024</v>
      </c>
      <c r="C978">
        <v>1000000000</v>
      </c>
      <c r="D978">
        <v>5</v>
      </c>
      <c r="E978">
        <v>0</v>
      </c>
      <c r="F978">
        <v>0</v>
      </c>
      <c r="M978">
        <v>16</v>
      </c>
      <c r="N978">
        <v>256</v>
      </c>
      <c r="O978">
        <v>30000000</v>
      </c>
      <c r="P978">
        <v>2.5</v>
      </c>
      <c r="Q978">
        <v>0</v>
      </c>
      <c r="R978">
        <v>0</v>
      </c>
    </row>
    <row r="979" spans="1:18">
      <c r="A979">
        <v>32</v>
      </c>
      <c r="B979">
        <v>1024</v>
      </c>
      <c r="C979">
        <v>10000000000</v>
      </c>
      <c r="D979">
        <v>5</v>
      </c>
      <c r="E979">
        <v>0</v>
      </c>
      <c r="F979">
        <v>0</v>
      </c>
      <c r="M979">
        <v>16</v>
      </c>
      <c r="N979">
        <v>256</v>
      </c>
      <c r="O979">
        <v>30000000</v>
      </c>
      <c r="P979">
        <v>5</v>
      </c>
      <c r="Q979">
        <v>0</v>
      </c>
      <c r="R979">
        <v>0</v>
      </c>
    </row>
    <row r="980" spans="1:18">
      <c r="A980">
        <v>32</v>
      </c>
      <c r="B980">
        <v>1024</v>
      </c>
      <c r="C980">
        <v>30000000000</v>
      </c>
      <c r="D980">
        <v>5</v>
      </c>
      <c r="E980">
        <v>0</v>
      </c>
      <c r="F980">
        <v>0</v>
      </c>
      <c r="M980">
        <v>16</v>
      </c>
      <c r="N980">
        <v>256</v>
      </c>
      <c r="O980">
        <v>30000000</v>
      </c>
      <c r="P980">
        <v>7.5</v>
      </c>
      <c r="Q980">
        <v>0</v>
      </c>
      <c r="R980">
        <v>0</v>
      </c>
    </row>
    <row r="981" spans="1:18">
      <c r="A981">
        <v>64</v>
      </c>
      <c r="B981">
        <v>32</v>
      </c>
      <c r="C981">
        <v>1000000</v>
      </c>
      <c r="D981">
        <v>5</v>
      </c>
      <c r="E981">
        <v>0</v>
      </c>
      <c r="F981">
        <v>0</v>
      </c>
      <c r="M981">
        <v>16</v>
      </c>
      <c r="N981">
        <v>256</v>
      </c>
      <c r="O981">
        <v>30000000</v>
      </c>
      <c r="P981">
        <v>10</v>
      </c>
      <c r="Q981">
        <v>0</v>
      </c>
      <c r="R981">
        <v>0</v>
      </c>
    </row>
    <row r="982" spans="1:18">
      <c r="A982">
        <v>64</v>
      </c>
      <c r="B982">
        <v>32</v>
      </c>
      <c r="C982">
        <v>15000000</v>
      </c>
      <c r="D982">
        <v>5</v>
      </c>
      <c r="E982">
        <v>0</v>
      </c>
      <c r="F982">
        <v>0</v>
      </c>
      <c r="M982">
        <v>16</v>
      </c>
      <c r="N982">
        <v>256</v>
      </c>
      <c r="O982">
        <v>30000000</v>
      </c>
      <c r="P982">
        <v>12.5</v>
      </c>
      <c r="Q982">
        <v>1.1444091796875E-2</v>
      </c>
      <c r="R982">
        <v>0</v>
      </c>
    </row>
    <row r="983" spans="1:18">
      <c r="A983">
        <v>64</v>
      </c>
      <c r="B983">
        <v>32</v>
      </c>
      <c r="C983">
        <v>30000000</v>
      </c>
      <c r="D983">
        <v>5</v>
      </c>
      <c r="E983">
        <v>0</v>
      </c>
      <c r="F983">
        <v>0</v>
      </c>
      <c r="M983">
        <v>16</v>
      </c>
      <c r="N983">
        <v>256</v>
      </c>
      <c r="O983">
        <v>30000000</v>
      </c>
      <c r="P983">
        <v>15</v>
      </c>
      <c r="Q983">
        <v>0.33206939697265619</v>
      </c>
      <c r="R983">
        <v>0</v>
      </c>
    </row>
    <row r="984" spans="1:18">
      <c r="A984">
        <v>64</v>
      </c>
      <c r="B984">
        <v>32</v>
      </c>
      <c r="C984">
        <v>100000000</v>
      </c>
      <c r="D984">
        <v>5</v>
      </c>
      <c r="E984">
        <v>0</v>
      </c>
      <c r="F984">
        <v>0</v>
      </c>
      <c r="M984">
        <v>16</v>
      </c>
      <c r="N984">
        <v>256</v>
      </c>
      <c r="O984">
        <v>30000000</v>
      </c>
      <c r="P984">
        <v>17.5</v>
      </c>
      <c r="Q984">
        <v>3.0412673950195308</v>
      </c>
      <c r="R984">
        <v>2.288818359375E-3</v>
      </c>
    </row>
    <row r="985" spans="1:18">
      <c r="A985">
        <v>64</v>
      </c>
      <c r="B985">
        <v>32</v>
      </c>
      <c r="C985">
        <v>1000000000</v>
      </c>
      <c r="D985">
        <v>5</v>
      </c>
      <c r="E985">
        <v>0</v>
      </c>
      <c r="F985">
        <v>0</v>
      </c>
      <c r="M985">
        <v>16</v>
      </c>
      <c r="N985">
        <v>256</v>
      </c>
      <c r="O985">
        <v>30000000</v>
      </c>
      <c r="P985">
        <v>20</v>
      </c>
      <c r="Q985">
        <v>9.580230712890625</v>
      </c>
      <c r="R985">
        <v>0.23975372314453119</v>
      </c>
    </row>
    <row r="986" spans="1:18">
      <c r="A986">
        <v>64</v>
      </c>
      <c r="B986">
        <v>32</v>
      </c>
      <c r="C986">
        <v>10000000000</v>
      </c>
      <c r="D986">
        <v>5</v>
      </c>
      <c r="E986">
        <v>0</v>
      </c>
      <c r="F986">
        <v>0</v>
      </c>
      <c r="M986">
        <v>16</v>
      </c>
      <c r="N986">
        <v>256</v>
      </c>
      <c r="O986">
        <v>30000000</v>
      </c>
      <c r="P986">
        <v>22.5</v>
      </c>
      <c r="Q986">
        <v>23.492050170898441</v>
      </c>
      <c r="R986">
        <v>3.9325714111328121</v>
      </c>
    </row>
    <row r="987" spans="1:18">
      <c r="A987">
        <v>64</v>
      </c>
      <c r="B987">
        <v>32</v>
      </c>
      <c r="C987">
        <v>30000000000</v>
      </c>
      <c r="D987">
        <v>5</v>
      </c>
      <c r="E987">
        <v>0</v>
      </c>
      <c r="F987">
        <v>0</v>
      </c>
      <c r="M987">
        <v>16</v>
      </c>
      <c r="N987">
        <v>256</v>
      </c>
      <c r="O987">
        <v>30000000</v>
      </c>
      <c r="P987">
        <v>25</v>
      </c>
      <c r="Q987">
        <v>35.995674133300781</v>
      </c>
      <c r="R987">
        <v>12.536811828613279</v>
      </c>
    </row>
    <row r="988" spans="1:18">
      <c r="A988">
        <v>64</v>
      </c>
      <c r="B988">
        <v>64</v>
      </c>
      <c r="C988">
        <v>1000000</v>
      </c>
      <c r="D988">
        <v>5</v>
      </c>
      <c r="E988">
        <v>0</v>
      </c>
      <c r="F988">
        <v>0</v>
      </c>
      <c r="M988">
        <v>16</v>
      </c>
      <c r="N988">
        <v>256</v>
      </c>
      <c r="O988">
        <v>30000000</v>
      </c>
      <c r="P988">
        <v>27.5</v>
      </c>
      <c r="Q988">
        <v>45.674324035644531</v>
      </c>
      <c r="R988">
        <v>25.74977874755859</v>
      </c>
    </row>
    <row r="989" spans="1:18">
      <c r="A989">
        <v>64</v>
      </c>
      <c r="B989">
        <v>64</v>
      </c>
      <c r="C989">
        <v>15000000</v>
      </c>
      <c r="D989">
        <v>5</v>
      </c>
      <c r="E989">
        <v>0</v>
      </c>
      <c r="F989">
        <v>0</v>
      </c>
      <c r="M989">
        <v>16</v>
      </c>
      <c r="N989">
        <v>256</v>
      </c>
      <c r="O989">
        <v>30000000</v>
      </c>
      <c r="P989">
        <v>30</v>
      </c>
      <c r="Q989">
        <v>49.888420104980469</v>
      </c>
      <c r="R989">
        <v>37.434768676757813</v>
      </c>
    </row>
    <row r="990" spans="1:18">
      <c r="A990">
        <v>64</v>
      </c>
      <c r="B990">
        <v>64</v>
      </c>
      <c r="C990">
        <v>30000000</v>
      </c>
      <c r="D990">
        <v>5</v>
      </c>
      <c r="E990">
        <v>0</v>
      </c>
      <c r="F990">
        <v>0</v>
      </c>
      <c r="M990">
        <v>16</v>
      </c>
      <c r="N990">
        <v>256</v>
      </c>
      <c r="O990">
        <v>30000000</v>
      </c>
      <c r="P990">
        <v>32.5</v>
      </c>
      <c r="Q990">
        <v>50.135993957519531</v>
      </c>
      <c r="R990">
        <v>44.119834899902337</v>
      </c>
    </row>
    <row r="991" spans="1:18">
      <c r="A991">
        <v>64</v>
      </c>
      <c r="B991">
        <v>64</v>
      </c>
      <c r="C991">
        <v>100000000</v>
      </c>
      <c r="D991">
        <v>5</v>
      </c>
      <c r="E991">
        <v>0</v>
      </c>
      <c r="F991">
        <v>0</v>
      </c>
      <c r="M991">
        <v>16</v>
      </c>
      <c r="N991">
        <v>256</v>
      </c>
      <c r="O991">
        <v>30000000</v>
      </c>
      <c r="P991">
        <v>35</v>
      </c>
      <c r="Q991">
        <v>50.124549865722663</v>
      </c>
      <c r="R991">
        <v>47.696685791015618</v>
      </c>
    </row>
    <row r="992" spans="1:18">
      <c r="A992">
        <v>64</v>
      </c>
      <c r="B992">
        <v>64</v>
      </c>
      <c r="C992">
        <v>1000000000</v>
      </c>
      <c r="D992">
        <v>5</v>
      </c>
      <c r="E992">
        <v>0</v>
      </c>
      <c r="F992">
        <v>0</v>
      </c>
      <c r="M992">
        <v>16</v>
      </c>
      <c r="N992">
        <v>256</v>
      </c>
      <c r="O992">
        <v>100000000</v>
      </c>
      <c r="P992">
        <v>0</v>
      </c>
      <c r="Q992">
        <v>0</v>
      </c>
      <c r="R992">
        <v>0</v>
      </c>
    </row>
    <row r="993" spans="1:18">
      <c r="A993">
        <v>64</v>
      </c>
      <c r="B993">
        <v>64</v>
      </c>
      <c r="C993">
        <v>10000000000</v>
      </c>
      <c r="D993">
        <v>5</v>
      </c>
      <c r="E993">
        <v>0</v>
      </c>
      <c r="F993">
        <v>0</v>
      </c>
      <c r="M993">
        <v>16</v>
      </c>
      <c r="N993">
        <v>256</v>
      </c>
      <c r="O993">
        <v>100000000</v>
      </c>
      <c r="P993">
        <v>2.5</v>
      </c>
      <c r="Q993">
        <v>0</v>
      </c>
      <c r="R993">
        <v>0</v>
      </c>
    </row>
    <row r="994" spans="1:18">
      <c r="A994">
        <v>64</v>
      </c>
      <c r="B994">
        <v>64</v>
      </c>
      <c r="C994">
        <v>30000000000</v>
      </c>
      <c r="D994">
        <v>5</v>
      </c>
      <c r="E994">
        <v>0</v>
      </c>
      <c r="F994">
        <v>0</v>
      </c>
      <c r="M994">
        <v>16</v>
      </c>
      <c r="N994">
        <v>256</v>
      </c>
      <c r="O994">
        <v>100000000</v>
      </c>
      <c r="P994">
        <v>5</v>
      </c>
      <c r="Q994">
        <v>0</v>
      </c>
      <c r="R994">
        <v>0</v>
      </c>
    </row>
    <row r="995" spans="1:18">
      <c r="A995">
        <v>64</v>
      </c>
      <c r="B995">
        <v>128</v>
      </c>
      <c r="C995">
        <v>1000000</v>
      </c>
      <c r="D995">
        <v>5</v>
      </c>
      <c r="E995">
        <v>0</v>
      </c>
      <c r="F995">
        <v>0</v>
      </c>
      <c r="M995">
        <v>16</v>
      </c>
      <c r="N995">
        <v>256</v>
      </c>
      <c r="O995">
        <v>100000000</v>
      </c>
      <c r="P995">
        <v>7.5</v>
      </c>
      <c r="Q995">
        <v>0</v>
      </c>
      <c r="R995">
        <v>0</v>
      </c>
    </row>
    <row r="996" spans="1:18">
      <c r="A996">
        <v>64</v>
      </c>
      <c r="B996">
        <v>128</v>
      </c>
      <c r="C996">
        <v>15000000</v>
      </c>
      <c r="D996">
        <v>5</v>
      </c>
      <c r="E996">
        <v>0</v>
      </c>
      <c r="F996">
        <v>0</v>
      </c>
      <c r="M996">
        <v>16</v>
      </c>
      <c r="N996">
        <v>256</v>
      </c>
      <c r="O996">
        <v>100000000</v>
      </c>
      <c r="P996">
        <v>10</v>
      </c>
      <c r="Q996">
        <v>0</v>
      </c>
      <c r="R996">
        <v>0</v>
      </c>
    </row>
    <row r="997" spans="1:18">
      <c r="A997">
        <v>64</v>
      </c>
      <c r="B997">
        <v>128</v>
      </c>
      <c r="C997">
        <v>30000000</v>
      </c>
      <c r="D997">
        <v>5</v>
      </c>
      <c r="E997">
        <v>0</v>
      </c>
      <c r="F997">
        <v>0</v>
      </c>
      <c r="M997">
        <v>16</v>
      </c>
      <c r="N997">
        <v>256</v>
      </c>
      <c r="O997">
        <v>100000000</v>
      </c>
      <c r="P997">
        <v>12.5</v>
      </c>
      <c r="Q997">
        <v>6.4849853515625E-2</v>
      </c>
      <c r="R997">
        <v>0</v>
      </c>
    </row>
    <row r="998" spans="1:18">
      <c r="A998">
        <v>64</v>
      </c>
      <c r="B998">
        <v>128</v>
      </c>
      <c r="C998">
        <v>100000000</v>
      </c>
      <c r="D998">
        <v>5</v>
      </c>
      <c r="E998">
        <v>0</v>
      </c>
      <c r="F998">
        <v>0</v>
      </c>
      <c r="M998">
        <v>16</v>
      </c>
      <c r="N998">
        <v>256</v>
      </c>
      <c r="O998">
        <v>100000000</v>
      </c>
      <c r="P998">
        <v>15</v>
      </c>
      <c r="Q998">
        <v>0.52318572998046875</v>
      </c>
      <c r="R998">
        <v>0</v>
      </c>
    </row>
    <row r="999" spans="1:18">
      <c r="A999">
        <v>64</v>
      </c>
      <c r="B999">
        <v>128</v>
      </c>
      <c r="C999">
        <v>1000000000</v>
      </c>
      <c r="D999">
        <v>5</v>
      </c>
      <c r="E999">
        <v>0</v>
      </c>
      <c r="F999">
        <v>0</v>
      </c>
      <c r="M999">
        <v>16</v>
      </c>
      <c r="N999">
        <v>256</v>
      </c>
      <c r="O999">
        <v>100000000</v>
      </c>
      <c r="P999">
        <v>17.5</v>
      </c>
      <c r="Q999">
        <v>2.4618148803710942</v>
      </c>
      <c r="R999">
        <v>0</v>
      </c>
    </row>
    <row r="1000" spans="1:18">
      <c r="A1000">
        <v>64</v>
      </c>
      <c r="B1000">
        <v>128</v>
      </c>
      <c r="C1000">
        <v>10000000000</v>
      </c>
      <c r="D1000">
        <v>5</v>
      </c>
      <c r="E1000">
        <v>0</v>
      </c>
      <c r="F1000">
        <v>0</v>
      </c>
      <c r="M1000">
        <v>16</v>
      </c>
      <c r="N1000">
        <v>256</v>
      </c>
      <c r="O1000">
        <v>100000000</v>
      </c>
      <c r="P1000">
        <v>20</v>
      </c>
      <c r="Q1000">
        <v>11.104011535644529</v>
      </c>
      <c r="R1000">
        <v>6.046295166015625E-2</v>
      </c>
    </row>
    <row r="1001" spans="1:18">
      <c r="A1001">
        <v>64</v>
      </c>
      <c r="B1001">
        <v>128</v>
      </c>
      <c r="C1001">
        <v>30000000000</v>
      </c>
      <c r="D1001">
        <v>5</v>
      </c>
      <c r="E1001">
        <v>0</v>
      </c>
      <c r="F1001">
        <v>0</v>
      </c>
      <c r="M1001">
        <v>16</v>
      </c>
      <c r="N1001">
        <v>256</v>
      </c>
      <c r="O1001">
        <v>100000000</v>
      </c>
      <c r="P1001">
        <v>22.5</v>
      </c>
      <c r="Q1001">
        <v>24.16534423828125</v>
      </c>
      <c r="R1001">
        <v>1.009941101074219</v>
      </c>
    </row>
    <row r="1002" spans="1:18">
      <c r="A1002">
        <v>64</v>
      </c>
      <c r="B1002">
        <v>256</v>
      </c>
      <c r="C1002">
        <v>1000000</v>
      </c>
      <c r="D1002">
        <v>5</v>
      </c>
      <c r="E1002">
        <v>0</v>
      </c>
      <c r="F1002">
        <v>0</v>
      </c>
      <c r="M1002">
        <v>16</v>
      </c>
      <c r="N1002">
        <v>256</v>
      </c>
      <c r="O1002">
        <v>100000000</v>
      </c>
      <c r="P1002">
        <v>25</v>
      </c>
      <c r="Q1002">
        <v>35.318756103515618</v>
      </c>
      <c r="R1002">
        <v>5.2831649780273438</v>
      </c>
    </row>
    <row r="1003" spans="1:18">
      <c r="A1003">
        <v>64</v>
      </c>
      <c r="B1003">
        <v>256</v>
      </c>
      <c r="C1003">
        <v>15000000</v>
      </c>
      <c r="D1003">
        <v>5</v>
      </c>
      <c r="E1003">
        <v>0</v>
      </c>
      <c r="F1003">
        <v>0</v>
      </c>
      <c r="M1003">
        <v>16</v>
      </c>
      <c r="N1003">
        <v>256</v>
      </c>
      <c r="O1003">
        <v>100000000</v>
      </c>
      <c r="P1003">
        <v>27.5</v>
      </c>
      <c r="Q1003">
        <v>43.386077880859382</v>
      </c>
      <c r="R1003">
        <v>10.64395904541016</v>
      </c>
    </row>
    <row r="1004" spans="1:18">
      <c r="A1004">
        <v>64</v>
      </c>
      <c r="B1004">
        <v>256</v>
      </c>
      <c r="C1004">
        <v>30000000</v>
      </c>
      <c r="D1004">
        <v>5</v>
      </c>
      <c r="E1004">
        <v>0</v>
      </c>
      <c r="F1004">
        <v>0</v>
      </c>
      <c r="M1004">
        <v>16</v>
      </c>
      <c r="N1004">
        <v>256</v>
      </c>
      <c r="O1004">
        <v>100000000</v>
      </c>
      <c r="P1004">
        <v>30</v>
      </c>
      <c r="Q1004">
        <v>49.850082397460938</v>
      </c>
      <c r="R1004">
        <v>20.405387878417969</v>
      </c>
    </row>
    <row r="1005" spans="1:18">
      <c r="A1005">
        <v>64</v>
      </c>
      <c r="B1005">
        <v>256</v>
      </c>
      <c r="C1005">
        <v>100000000</v>
      </c>
      <c r="D1005">
        <v>5</v>
      </c>
      <c r="E1005">
        <v>0</v>
      </c>
      <c r="F1005">
        <v>0</v>
      </c>
      <c r="M1005">
        <v>16</v>
      </c>
      <c r="N1005">
        <v>256</v>
      </c>
      <c r="O1005">
        <v>100000000</v>
      </c>
      <c r="P1005">
        <v>32.5</v>
      </c>
      <c r="Q1005">
        <v>50.950241088867188</v>
      </c>
      <c r="R1005">
        <v>30.692863464355469</v>
      </c>
    </row>
    <row r="1006" spans="1:18">
      <c r="A1006">
        <v>64</v>
      </c>
      <c r="B1006">
        <v>256</v>
      </c>
      <c r="C1006">
        <v>1000000000</v>
      </c>
      <c r="D1006">
        <v>5</v>
      </c>
      <c r="E1006">
        <v>0</v>
      </c>
      <c r="F1006">
        <v>0</v>
      </c>
      <c r="M1006">
        <v>16</v>
      </c>
      <c r="N1006">
        <v>256</v>
      </c>
      <c r="O1006">
        <v>100000000</v>
      </c>
      <c r="P1006">
        <v>35</v>
      </c>
      <c r="Q1006">
        <v>50.722694396972663</v>
      </c>
      <c r="R1006">
        <v>39.310264587402337</v>
      </c>
    </row>
    <row r="1007" spans="1:18">
      <c r="A1007">
        <v>64</v>
      </c>
      <c r="B1007">
        <v>256</v>
      </c>
      <c r="C1007">
        <v>10000000000</v>
      </c>
      <c r="D1007">
        <v>5</v>
      </c>
      <c r="E1007">
        <v>0</v>
      </c>
      <c r="F1007">
        <v>0</v>
      </c>
      <c r="M1007">
        <v>16</v>
      </c>
      <c r="N1007">
        <v>256</v>
      </c>
      <c r="O1007">
        <v>1000000000</v>
      </c>
      <c r="P1007">
        <v>0</v>
      </c>
      <c r="Q1007">
        <v>0</v>
      </c>
      <c r="R1007">
        <v>0</v>
      </c>
    </row>
    <row r="1008" spans="1:18">
      <c r="A1008">
        <v>64</v>
      </c>
      <c r="B1008">
        <v>256</v>
      </c>
      <c r="C1008">
        <v>30000000000</v>
      </c>
      <c r="D1008">
        <v>5</v>
      </c>
      <c r="E1008">
        <v>0</v>
      </c>
      <c r="F1008">
        <v>0</v>
      </c>
      <c r="M1008">
        <v>16</v>
      </c>
      <c r="N1008">
        <v>256</v>
      </c>
      <c r="O1008">
        <v>1000000000</v>
      </c>
      <c r="P1008">
        <v>2.5</v>
      </c>
      <c r="Q1008">
        <v>0</v>
      </c>
      <c r="R1008">
        <v>0</v>
      </c>
    </row>
    <row r="1009" spans="1:18">
      <c r="A1009">
        <v>64</v>
      </c>
      <c r="B1009">
        <v>512</v>
      </c>
      <c r="C1009">
        <v>1000000</v>
      </c>
      <c r="D1009">
        <v>5</v>
      </c>
      <c r="E1009">
        <v>0</v>
      </c>
      <c r="F1009">
        <v>0</v>
      </c>
      <c r="M1009">
        <v>16</v>
      </c>
      <c r="N1009">
        <v>256</v>
      </c>
      <c r="O1009">
        <v>1000000000</v>
      </c>
      <c r="P1009">
        <v>5</v>
      </c>
      <c r="Q1009">
        <v>0</v>
      </c>
      <c r="R1009">
        <v>0</v>
      </c>
    </row>
    <row r="1010" spans="1:18">
      <c r="A1010">
        <v>64</v>
      </c>
      <c r="B1010">
        <v>512</v>
      </c>
      <c r="C1010">
        <v>15000000</v>
      </c>
      <c r="D1010">
        <v>5</v>
      </c>
      <c r="E1010">
        <v>0</v>
      </c>
      <c r="F1010">
        <v>0</v>
      </c>
      <c r="M1010">
        <v>16</v>
      </c>
      <c r="N1010">
        <v>256</v>
      </c>
      <c r="O1010">
        <v>1000000000</v>
      </c>
      <c r="P1010">
        <v>7.5</v>
      </c>
      <c r="Q1010">
        <v>0</v>
      </c>
      <c r="R1010">
        <v>0</v>
      </c>
    </row>
    <row r="1011" spans="1:18">
      <c r="A1011">
        <v>64</v>
      </c>
      <c r="B1011">
        <v>512</v>
      </c>
      <c r="C1011">
        <v>30000000</v>
      </c>
      <c r="D1011">
        <v>5</v>
      </c>
      <c r="E1011">
        <v>0</v>
      </c>
      <c r="F1011">
        <v>0</v>
      </c>
      <c r="M1011">
        <v>16</v>
      </c>
      <c r="N1011">
        <v>256</v>
      </c>
      <c r="O1011">
        <v>1000000000</v>
      </c>
      <c r="P1011">
        <v>10</v>
      </c>
      <c r="Q1011">
        <v>0</v>
      </c>
      <c r="R1011">
        <v>0</v>
      </c>
    </row>
    <row r="1012" spans="1:18">
      <c r="A1012">
        <v>64</v>
      </c>
      <c r="B1012">
        <v>512</v>
      </c>
      <c r="C1012">
        <v>100000000</v>
      </c>
      <c r="D1012">
        <v>5</v>
      </c>
      <c r="E1012">
        <v>0</v>
      </c>
      <c r="F1012">
        <v>0</v>
      </c>
      <c r="M1012">
        <v>16</v>
      </c>
      <c r="N1012">
        <v>256</v>
      </c>
      <c r="O1012">
        <v>1000000000</v>
      </c>
      <c r="P1012">
        <v>12.5</v>
      </c>
      <c r="Q1012">
        <v>0</v>
      </c>
      <c r="R1012">
        <v>0</v>
      </c>
    </row>
    <row r="1013" spans="1:18">
      <c r="A1013">
        <v>64</v>
      </c>
      <c r="B1013">
        <v>512</v>
      </c>
      <c r="C1013">
        <v>1000000000</v>
      </c>
      <c r="D1013">
        <v>5</v>
      </c>
      <c r="E1013">
        <v>0</v>
      </c>
      <c r="F1013">
        <v>0</v>
      </c>
      <c r="M1013">
        <v>16</v>
      </c>
      <c r="N1013">
        <v>256</v>
      </c>
      <c r="O1013">
        <v>1000000000</v>
      </c>
      <c r="P1013">
        <v>15</v>
      </c>
      <c r="Q1013">
        <v>2.8228759765625E-2</v>
      </c>
      <c r="R1013">
        <v>0</v>
      </c>
    </row>
    <row r="1014" spans="1:18">
      <c r="A1014">
        <v>64</v>
      </c>
      <c r="B1014">
        <v>512</v>
      </c>
      <c r="C1014">
        <v>10000000000</v>
      </c>
      <c r="D1014">
        <v>5</v>
      </c>
      <c r="E1014">
        <v>0</v>
      </c>
      <c r="F1014">
        <v>0</v>
      </c>
      <c r="M1014">
        <v>16</v>
      </c>
      <c r="N1014">
        <v>256</v>
      </c>
      <c r="O1014">
        <v>1000000000</v>
      </c>
      <c r="P1014">
        <v>17.5</v>
      </c>
      <c r="Q1014">
        <v>3.8236618041992192</v>
      </c>
      <c r="R1014">
        <v>0</v>
      </c>
    </row>
    <row r="1015" spans="1:18">
      <c r="A1015">
        <v>64</v>
      </c>
      <c r="B1015">
        <v>512</v>
      </c>
      <c r="C1015">
        <v>30000000000</v>
      </c>
      <c r="D1015">
        <v>5</v>
      </c>
      <c r="E1015">
        <v>0</v>
      </c>
      <c r="F1015">
        <v>0</v>
      </c>
      <c r="M1015">
        <v>16</v>
      </c>
      <c r="N1015">
        <v>256</v>
      </c>
      <c r="O1015">
        <v>1000000000</v>
      </c>
      <c r="P1015">
        <v>20</v>
      </c>
      <c r="Q1015">
        <v>10.545539855957029</v>
      </c>
      <c r="R1015">
        <v>0.11577606201171881</v>
      </c>
    </row>
    <row r="1016" spans="1:18">
      <c r="A1016">
        <v>64</v>
      </c>
      <c r="B1016">
        <v>1024</v>
      </c>
      <c r="C1016">
        <v>1000000</v>
      </c>
      <c r="D1016">
        <v>5</v>
      </c>
      <c r="E1016">
        <v>0</v>
      </c>
      <c r="F1016">
        <v>0</v>
      </c>
      <c r="M1016">
        <v>16</v>
      </c>
      <c r="N1016">
        <v>256</v>
      </c>
      <c r="O1016">
        <v>1000000000</v>
      </c>
      <c r="P1016">
        <v>22.5</v>
      </c>
      <c r="Q1016">
        <v>14.508056640625</v>
      </c>
      <c r="R1016">
        <v>0.4268646240234375</v>
      </c>
    </row>
    <row r="1017" spans="1:18">
      <c r="A1017">
        <v>64</v>
      </c>
      <c r="B1017">
        <v>1024</v>
      </c>
      <c r="C1017">
        <v>15000000</v>
      </c>
      <c r="D1017">
        <v>5</v>
      </c>
      <c r="E1017">
        <v>0</v>
      </c>
      <c r="F1017">
        <v>0</v>
      </c>
      <c r="M1017">
        <v>16</v>
      </c>
      <c r="N1017">
        <v>256</v>
      </c>
      <c r="O1017">
        <v>1000000000</v>
      </c>
      <c r="P1017">
        <v>25</v>
      </c>
      <c r="Q1017">
        <v>37.3382568359375</v>
      </c>
      <c r="R1017">
        <v>1.525306701660156</v>
      </c>
    </row>
    <row r="1018" spans="1:18">
      <c r="A1018">
        <v>64</v>
      </c>
      <c r="B1018">
        <v>1024</v>
      </c>
      <c r="C1018">
        <v>30000000</v>
      </c>
      <c r="D1018">
        <v>5</v>
      </c>
      <c r="E1018">
        <v>0</v>
      </c>
      <c r="F1018">
        <v>0</v>
      </c>
      <c r="M1018">
        <v>16</v>
      </c>
      <c r="N1018">
        <v>256</v>
      </c>
      <c r="O1018">
        <v>1000000000</v>
      </c>
      <c r="P1018">
        <v>27.5</v>
      </c>
      <c r="Q1018">
        <v>39.828681945800781</v>
      </c>
      <c r="R1018">
        <v>2.4921417236328121</v>
      </c>
    </row>
    <row r="1019" spans="1:18">
      <c r="A1019">
        <v>64</v>
      </c>
      <c r="B1019">
        <v>1024</v>
      </c>
      <c r="C1019">
        <v>100000000</v>
      </c>
      <c r="D1019">
        <v>5</v>
      </c>
      <c r="E1019">
        <v>0</v>
      </c>
      <c r="F1019">
        <v>0</v>
      </c>
      <c r="M1019">
        <v>16</v>
      </c>
      <c r="N1019">
        <v>256</v>
      </c>
      <c r="O1019">
        <v>1000000000</v>
      </c>
      <c r="P1019">
        <v>30</v>
      </c>
      <c r="Q1019">
        <v>52.408599853515618</v>
      </c>
      <c r="R1019">
        <v>4.8341751098632813</v>
      </c>
    </row>
    <row r="1020" spans="1:18">
      <c r="A1020">
        <v>64</v>
      </c>
      <c r="B1020">
        <v>1024</v>
      </c>
      <c r="C1020">
        <v>1000000000</v>
      </c>
      <c r="D1020">
        <v>5</v>
      </c>
      <c r="E1020">
        <v>0</v>
      </c>
      <c r="F1020">
        <v>0</v>
      </c>
      <c r="M1020">
        <v>16</v>
      </c>
      <c r="N1020">
        <v>256</v>
      </c>
      <c r="O1020">
        <v>1000000000</v>
      </c>
      <c r="P1020">
        <v>32.5</v>
      </c>
      <c r="Q1020">
        <v>49.825477600097663</v>
      </c>
      <c r="R1020">
        <v>5.9732437133789063</v>
      </c>
    </row>
    <row r="1021" spans="1:18">
      <c r="A1021">
        <v>64</v>
      </c>
      <c r="B1021">
        <v>1024</v>
      </c>
      <c r="C1021">
        <v>10000000000</v>
      </c>
      <c r="D1021">
        <v>5</v>
      </c>
      <c r="E1021">
        <v>0</v>
      </c>
      <c r="F1021">
        <v>0</v>
      </c>
      <c r="M1021">
        <v>16</v>
      </c>
      <c r="N1021">
        <v>256</v>
      </c>
      <c r="O1021">
        <v>1000000000</v>
      </c>
      <c r="P1021">
        <v>35</v>
      </c>
      <c r="Q1021">
        <v>52.473258972167969</v>
      </c>
      <c r="R1021">
        <v>8.8319778442382813</v>
      </c>
    </row>
    <row r="1022" spans="1:18">
      <c r="A1022">
        <v>64</v>
      </c>
      <c r="B1022">
        <v>1024</v>
      </c>
      <c r="C1022">
        <v>30000000000</v>
      </c>
      <c r="D1022">
        <v>5</v>
      </c>
      <c r="E1022">
        <v>0</v>
      </c>
      <c r="F1022">
        <v>0</v>
      </c>
      <c r="M1022">
        <v>16</v>
      </c>
      <c r="N1022">
        <v>256</v>
      </c>
      <c r="O1022">
        <v>10000000000</v>
      </c>
      <c r="P1022">
        <v>0</v>
      </c>
      <c r="Q1022">
        <v>0</v>
      </c>
      <c r="R1022">
        <v>0</v>
      </c>
    </row>
    <row r="1023" spans="1:18">
      <c r="A1023">
        <v>8</v>
      </c>
      <c r="B1023">
        <v>32</v>
      </c>
      <c r="C1023">
        <v>1000000</v>
      </c>
      <c r="D1023">
        <v>2.5</v>
      </c>
      <c r="E1023">
        <v>0</v>
      </c>
      <c r="F1023">
        <v>0</v>
      </c>
      <c r="M1023">
        <v>16</v>
      </c>
      <c r="N1023">
        <v>256</v>
      </c>
      <c r="O1023">
        <v>10000000000</v>
      </c>
      <c r="P1023">
        <v>2.5</v>
      </c>
      <c r="Q1023">
        <v>0</v>
      </c>
      <c r="R1023">
        <v>0</v>
      </c>
    </row>
    <row r="1024" spans="1:18">
      <c r="A1024">
        <v>8</v>
      </c>
      <c r="B1024">
        <v>32</v>
      </c>
      <c r="C1024">
        <v>15000000</v>
      </c>
      <c r="D1024">
        <v>2.5</v>
      </c>
      <c r="E1024">
        <v>0</v>
      </c>
      <c r="F1024">
        <v>0</v>
      </c>
      <c r="M1024">
        <v>16</v>
      </c>
      <c r="N1024">
        <v>256</v>
      </c>
      <c r="O1024">
        <v>10000000000</v>
      </c>
      <c r="P1024">
        <v>5</v>
      </c>
      <c r="Q1024">
        <v>0</v>
      </c>
      <c r="R1024">
        <v>0</v>
      </c>
    </row>
    <row r="1025" spans="1:18">
      <c r="A1025">
        <v>8</v>
      </c>
      <c r="B1025">
        <v>32</v>
      </c>
      <c r="C1025">
        <v>30000000</v>
      </c>
      <c r="D1025">
        <v>2.5</v>
      </c>
      <c r="E1025">
        <v>0</v>
      </c>
      <c r="F1025">
        <v>0</v>
      </c>
      <c r="M1025">
        <v>16</v>
      </c>
      <c r="N1025">
        <v>256</v>
      </c>
      <c r="O1025">
        <v>10000000000</v>
      </c>
      <c r="P1025">
        <v>7.5</v>
      </c>
      <c r="Q1025">
        <v>0</v>
      </c>
      <c r="R1025">
        <v>0</v>
      </c>
    </row>
    <row r="1026" spans="1:18">
      <c r="A1026">
        <v>8</v>
      </c>
      <c r="B1026">
        <v>32</v>
      </c>
      <c r="C1026">
        <v>100000000</v>
      </c>
      <c r="D1026">
        <v>2.5</v>
      </c>
      <c r="E1026">
        <v>0</v>
      </c>
      <c r="F1026">
        <v>0</v>
      </c>
      <c r="M1026">
        <v>16</v>
      </c>
      <c r="N1026">
        <v>256</v>
      </c>
      <c r="O1026">
        <v>10000000000</v>
      </c>
      <c r="P1026">
        <v>10</v>
      </c>
      <c r="Q1026">
        <v>0</v>
      </c>
      <c r="R1026">
        <v>0</v>
      </c>
    </row>
    <row r="1027" spans="1:18">
      <c r="A1027">
        <v>8</v>
      </c>
      <c r="B1027">
        <v>32</v>
      </c>
      <c r="C1027">
        <v>1000000000</v>
      </c>
      <c r="D1027">
        <v>2.5</v>
      </c>
      <c r="E1027">
        <v>0</v>
      </c>
      <c r="F1027">
        <v>0</v>
      </c>
      <c r="M1027">
        <v>16</v>
      </c>
      <c r="N1027">
        <v>256</v>
      </c>
      <c r="O1027">
        <v>10000000000</v>
      </c>
      <c r="P1027">
        <v>12.5</v>
      </c>
      <c r="Q1027">
        <v>0</v>
      </c>
      <c r="R1027">
        <v>0</v>
      </c>
    </row>
    <row r="1028" spans="1:18">
      <c r="A1028">
        <v>8</v>
      </c>
      <c r="B1028">
        <v>32</v>
      </c>
      <c r="C1028">
        <v>10000000000</v>
      </c>
      <c r="D1028">
        <v>2.5</v>
      </c>
      <c r="E1028">
        <v>0</v>
      </c>
      <c r="F1028">
        <v>0</v>
      </c>
      <c r="M1028">
        <v>16</v>
      </c>
      <c r="N1028">
        <v>256</v>
      </c>
      <c r="O1028">
        <v>10000000000</v>
      </c>
      <c r="P1028">
        <v>15</v>
      </c>
      <c r="Q1028">
        <v>0</v>
      </c>
      <c r="R1028">
        <v>0</v>
      </c>
    </row>
    <row r="1029" spans="1:18">
      <c r="A1029">
        <v>8</v>
      </c>
      <c r="B1029">
        <v>32</v>
      </c>
      <c r="C1029">
        <v>30000000000</v>
      </c>
      <c r="D1029">
        <v>2.5</v>
      </c>
      <c r="E1029">
        <v>0</v>
      </c>
      <c r="F1029">
        <v>0</v>
      </c>
      <c r="M1029">
        <v>16</v>
      </c>
      <c r="N1029">
        <v>256</v>
      </c>
      <c r="O1029">
        <v>10000000000</v>
      </c>
      <c r="P1029">
        <v>17.5</v>
      </c>
      <c r="Q1029">
        <v>0</v>
      </c>
      <c r="R1029">
        <v>0</v>
      </c>
    </row>
    <row r="1030" spans="1:18">
      <c r="A1030">
        <v>8</v>
      </c>
      <c r="B1030">
        <v>64</v>
      </c>
      <c r="C1030">
        <v>1000000</v>
      </c>
      <c r="D1030">
        <v>2.5</v>
      </c>
      <c r="E1030">
        <v>0</v>
      </c>
      <c r="F1030">
        <v>0</v>
      </c>
      <c r="M1030">
        <v>16</v>
      </c>
      <c r="N1030">
        <v>256</v>
      </c>
      <c r="O1030">
        <v>10000000000</v>
      </c>
      <c r="P1030">
        <v>20</v>
      </c>
      <c r="Q1030">
        <v>4.78668212890625</v>
      </c>
      <c r="R1030">
        <v>0</v>
      </c>
    </row>
    <row r="1031" spans="1:18">
      <c r="A1031">
        <v>8</v>
      </c>
      <c r="B1031">
        <v>64</v>
      </c>
      <c r="C1031">
        <v>15000000</v>
      </c>
      <c r="D1031">
        <v>2.5</v>
      </c>
      <c r="E1031">
        <v>0</v>
      </c>
      <c r="F1031">
        <v>0</v>
      </c>
      <c r="M1031">
        <v>16</v>
      </c>
      <c r="N1031">
        <v>256</v>
      </c>
      <c r="O1031">
        <v>10000000000</v>
      </c>
      <c r="P1031">
        <v>22.5</v>
      </c>
      <c r="Q1031">
        <v>15.93875885009766</v>
      </c>
      <c r="R1031">
        <v>0.1346588134765625</v>
      </c>
    </row>
    <row r="1032" spans="1:18">
      <c r="A1032">
        <v>8</v>
      </c>
      <c r="B1032">
        <v>64</v>
      </c>
      <c r="C1032">
        <v>30000000</v>
      </c>
      <c r="D1032">
        <v>2.5</v>
      </c>
      <c r="E1032">
        <v>0</v>
      </c>
      <c r="F1032">
        <v>0</v>
      </c>
      <c r="M1032">
        <v>16</v>
      </c>
      <c r="N1032">
        <v>256</v>
      </c>
      <c r="O1032">
        <v>10000000000</v>
      </c>
      <c r="P1032">
        <v>25</v>
      </c>
      <c r="Q1032">
        <v>10.212516784667971</v>
      </c>
      <c r="R1032">
        <v>0</v>
      </c>
    </row>
    <row r="1033" spans="1:18">
      <c r="A1033">
        <v>8</v>
      </c>
      <c r="B1033">
        <v>64</v>
      </c>
      <c r="C1033">
        <v>100000000</v>
      </c>
      <c r="D1033">
        <v>2.5</v>
      </c>
      <c r="E1033">
        <v>0</v>
      </c>
      <c r="F1033">
        <v>0</v>
      </c>
      <c r="M1033">
        <v>16</v>
      </c>
      <c r="N1033">
        <v>256</v>
      </c>
      <c r="O1033">
        <v>10000000000</v>
      </c>
      <c r="P1033">
        <v>27.5</v>
      </c>
      <c r="Q1033">
        <v>40.172004699707031</v>
      </c>
      <c r="R1033">
        <v>1.012992858886719</v>
      </c>
    </row>
    <row r="1034" spans="1:18">
      <c r="A1034">
        <v>8</v>
      </c>
      <c r="B1034">
        <v>64</v>
      </c>
      <c r="C1034">
        <v>1000000000</v>
      </c>
      <c r="D1034">
        <v>2.5</v>
      </c>
      <c r="E1034">
        <v>0</v>
      </c>
      <c r="F1034">
        <v>0</v>
      </c>
      <c r="M1034">
        <v>16</v>
      </c>
      <c r="N1034">
        <v>256</v>
      </c>
      <c r="O1034">
        <v>10000000000</v>
      </c>
      <c r="P1034">
        <v>30</v>
      </c>
      <c r="Q1034">
        <v>62.455940246582031</v>
      </c>
      <c r="R1034">
        <v>1.471519470214844</v>
      </c>
    </row>
    <row r="1035" spans="1:18">
      <c r="A1035">
        <v>8</v>
      </c>
      <c r="B1035">
        <v>64</v>
      </c>
      <c r="C1035">
        <v>10000000000</v>
      </c>
      <c r="D1035">
        <v>2.5</v>
      </c>
      <c r="E1035">
        <v>0</v>
      </c>
      <c r="F1035">
        <v>0</v>
      </c>
      <c r="M1035">
        <v>16</v>
      </c>
      <c r="N1035">
        <v>256</v>
      </c>
      <c r="O1035">
        <v>10000000000</v>
      </c>
      <c r="P1035">
        <v>32.5</v>
      </c>
      <c r="Q1035">
        <v>50.733566284179688</v>
      </c>
      <c r="R1035">
        <v>1.476860046386719</v>
      </c>
    </row>
    <row r="1036" spans="1:18">
      <c r="A1036">
        <v>8</v>
      </c>
      <c r="B1036">
        <v>64</v>
      </c>
      <c r="C1036">
        <v>30000000000</v>
      </c>
      <c r="D1036">
        <v>2.5</v>
      </c>
      <c r="E1036">
        <v>0</v>
      </c>
      <c r="F1036">
        <v>0</v>
      </c>
      <c r="M1036">
        <v>16</v>
      </c>
      <c r="N1036">
        <v>256</v>
      </c>
      <c r="O1036">
        <v>10000000000</v>
      </c>
      <c r="P1036">
        <v>35</v>
      </c>
      <c r="Q1036">
        <v>50.982475280761719</v>
      </c>
      <c r="R1036">
        <v>2.0580291748046879</v>
      </c>
    </row>
    <row r="1037" spans="1:18">
      <c r="A1037">
        <v>8</v>
      </c>
      <c r="B1037">
        <v>128</v>
      </c>
      <c r="C1037">
        <v>1000000</v>
      </c>
      <c r="D1037">
        <v>2.5</v>
      </c>
      <c r="E1037">
        <v>0</v>
      </c>
      <c r="F1037">
        <v>0</v>
      </c>
      <c r="M1037">
        <v>16</v>
      </c>
      <c r="N1037">
        <v>256</v>
      </c>
      <c r="O1037">
        <v>30000000000</v>
      </c>
      <c r="P1037">
        <v>0</v>
      </c>
      <c r="Q1037">
        <v>0</v>
      </c>
      <c r="R1037">
        <v>0</v>
      </c>
    </row>
    <row r="1038" spans="1:18">
      <c r="A1038">
        <v>8</v>
      </c>
      <c r="B1038">
        <v>128</v>
      </c>
      <c r="C1038">
        <v>15000000</v>
      </c>
      <c r="D1038">
        <v>2.5</v>
      </c>
      <c r="E1038">
        <v>0</v>
      </c>
      <c r="F1038">
        <v>0</v>
      </c>
      <c r="M1038">
        <v>16</v>
      </c>
      <c r="N1038">
        <v>256</v>
      </c>
      <c r="O1038">
        <v>30000000000</v>
      </c>
      <c r="P1038">
        <v>2.5</v>
      </c>
      <c r="Q1038">
        <v>0</v>
      </c>
      <c r="R1038">
        <v>0</v>
      </c>
    </row>
    <row r="1039" spans="1:18">
      <c r="A1039">
        <v>8</v>
      </c>
      <c r="B1039">
        <v>128</v>
      </c>
      <c r="C1039">
        <v>30000000</v>
      </c>
      <c r="D1039">
        <v>2.5</v>
      </c>
      <c r="E1039">
        <v>0</v>
      </c>
      <c r="F1039">
        <v>0</v>
      </c>
      <c r="M1039">
        <v>16</v>
      </c>
      <c r="N1039">
        <v>256</v>
      </c>
      <c r="O1039">
        <v>30000000000</v>
      </c>
      <c r="P1039">
        <v>5</v>
      </c>
      <c r="Q1039">
        <v>0</v>
      </c>
      <c r="R1039">
        <v>0</v>
      </c>
    </row>
    <row r="1040" spans="1:18">
      <c r="A1040">
        <v>8</v>
      </c>
      <c r="B1040">
        <v>128</v>
      </c>
      <c r="C1040">
        <v>100000000</v>
      </c>
      <c r="D1040">
        <v>2.5</v>
      </c>
      <c r="E1040">
        <v>0</v>
      </c>
      <c r="F1040">
        <v>0</v>
      </c>
      <c r="M1040">
        <v>16</v>
      </c>
      <c r="N1040">
        <v>256</v>
      </c>
      <c r="O1040">
        <v>30000000000</v>
      </c>
      <c r="P1040">
        <v>7.5</v>
      </c>
      <c r="Q1040">
        <v>0</v>
      </c>
      <c r="R1040">
        <v>0</v>
      </c>
    </row>
    <row r="1041" spans="1:18">
      <c r="A1041">
        <v>8</v>
      </c>
      <c r="B1041">
        <v>128</v>
      </c>
      <c r="C1041">
        <v>1000000000</v>
      </c>
      <c r="D1041">
        <v>2.5</v>
      </c>
      <c r="E1041">
        <v>0</v>
      </c>
      <c r="F1041">
        <v>0</v>
      </c>
      <c r="M1041">
        <v>16</v>
      </c>
      <c r="N1041">
        <v>256</v>
      </c>
      <c r="O1041">
        <v>30000000000</v>
      </c>
      <c r="P1041">
        <v>10</v>
      </c>
      <c r="Q1041">
        <v>0</v>
      </c>
      <c r="R1041">
        <v>0</v>
      </c>
    </row>
    <row r="1042" spans="1:18">
      <c r="A1042">
        <v>8</v>
      </c>
      <c r="B1042">
        <v>128</v>
      </c>
      <c r="C1042">
        <v>10000000000</v>
      </c>
      <c r="D1042">
        <v>2.5</v>
      </c>
      <c r="E1042">
        <v>0</v>
      </c>
      <c r="F1042">
        <v>0</v>
      </c>
      <c r="M1042">
        <v>16</v>
      </c>
      <c r="N1042">
        <v>256</v>
      </c>
      <c r="O1042">
        <v>30000000000</v>
      </c>
      <c r="P1042">
        <v>12.5</v>
      </c>
      <c r="Q1042">
        <v>0</v>
      </c>
      <c r="R1042">
        <v>0</v>
      </c>
    </row>
    <row r="1043" spans="1:18">
      <c r="A1043">
        <v>8</v>
      </c>
      <c r="B1043">
        <v>128</v>
      </c>
      <c r="C1043">
        <v>30000000000</v>
      </c>
      <c r="D1043">
        <v>2.5</v>
      </c>
      <c r="E1043">
        <v>0</v>
      </c>
      <c r="F1043">
        <v>0</v>
      </c>
      <c r="M1043">
        <v>16</v>
      </c>
      <c r="N1043">
        <v>256</v>
      </c>
      <c r="O1043">
        <v>30000000000</v>
      </c>
      <c r="P1043">
        <v>15</v>
      </c>
      <c r="Q1043">
        <v>0</v>
      </c>
      <c r="R1043">
        <v>0</v>
      </c>
    </row>
    <row r="1044" spans="1:18">
      <c r="A1044">
        <v>8</v>
      </c>
      <c r="B1044">
        <v>256</v>
      </c>
      <c r="C1044">
        <v>1000000</v>
      </c>
      <c r="D1044">
        <v>2.5</v>
      </c>
      <c r="E1044">
        <v>0</v>
      </c>
      <c r="F1044">
        <v>0</v>
      </c>
      <c r="M1044">
        <v>16</v>
      </c>
      <c r="N1044">
        <v>256</v>
      </c>
      <c r="O1044">
        <v>30000000000</v>
      </c>
      <c r="P1044">
        <v>17.5</v>
      </c>
      <c r="Q1044">
        <v>0</v>
      </c>
      <c r="R1044">
        <v>0</v>
      </c>
    </row>
    <row r="1045" spans="1:18">
      <c r="A1045">
        <v>8</v>
      </c>
      <c r="B1045">
        <v>256</v>
      </c>
      <c r="C1045">
        <v>15000000</v>
      </c>
      <c r="D1045">
        <v>2.5</v>
      </c>
      <c r="E1045">
        <v>0</v>
      </c>
      <c r="F1045">
        <v>0</v>
      </c>
      <c r="M1045">
        <v>16</v>
      </c>
      <c r="N1045">
        <v>256</v>
      </c>
      <c r="O1045">
        <v>30000000000</v>
      </c>
      <c r="P1045">
        <v>20</v>
      </c>
      <c r="Q1045">
        <v>0</v>
      </c>
      <c r="R1045">
        <v>0</v>
      </c>
    </row>
    <row r="1046" spans="1:18">
      <c r="A1046">
        <v>8</v>
      </c>
      <c r="B1046">
        <v>256</v>
      </c>
      <c r="C1046">
        <v>30000000</v>
      </c>
      <c r="D1046">
        <v>2.5</v>
      </c>
      <c r="E1046">
        <v>0</v>
      </c>
      <c r="F1046">
        <v>0</v>
      </c>
      <c r="M1046">
        <v>16</v>
      </c>
      <c r="N1046">
        <v>256</v>
      </c>
      <c r="O1046">
        <v>30000000000</v>
      </c>
      <c r="P1046">
        <v>22.5</v>
      </c>
      <c r="Q1046">
        <v>1.387596130371094</v>
      </c>
      <c r="R1046">
        <v>0</v>
      </c>
    </row>
    <row r="1047" spans="1:18">
      <c r="A1047">
        <v>8</v>
      </c>
      <c r="B1047">
        <v>256</v>
      </c>
      <c r="C1047">
        <v>100000000</v>
      </c>
      <c r="D1047">
        <v>2.5</v>
      </c>
      <c r="E1047">
        <v>0</v>
      </c>
      <c r="F1047">
        <v>0</v>
      </c>
      <c r="M1047">
        <v>16</v>
      </c>
      <c r="N1047">
        <v>256</v>
      </c>
      <c r="O1047">
        <v>30000000000</v>
      </c>
      <c r="P1047">
        <v>25</v>
      </c>
      <c r="Q1047">
        <v>6.3446044921875</v>
      </c>
      <c r="R1047">
        <v>0</v>
      </c>
    </row>
    <row r="1048" spans="1:18">
      <c r="A1048">
        <v>8</v>
      </c>
      <c r="B1048">
        <v>256</v>
      </c>
      <c r="C1048">
        <v>1000000000</v>
      </c>
      <c r="D1048">
        <v>2.5</v>
      </c>
      <c r="E1048">
        <v>0</v>
      </c>
      <c r="F1048">
        <v>0</v>
      </c>
      <c r="M1048">
        <v>16</v>
      </c>
      <c r="N1048">
        <v>256</v>
      </c>
      <c r="O1048">
        <v>30000000000</v>
      </c>
      <c r="P1048">
        <v>27.5</v>
      </c>
      <c r="Q1048">
        <v>19.688796997070309</v>
      </c>
      <c r="R1048">
        <v>0</v>
      </c>
    </row>
    <row r="1049" spans="1:18">
      <c r="A1049">
        <v>8</v>
      </c>
      <c r="B1049">
        <v>256</v>
      </c>
      <c r="C1049">
        <v>10000000000</v>
      </c>
      <c r="D1049">
        <v>2.5</v>
      </c>
      <c r="E1049">
        <v>0</v>
      </c>
      <c r="F1049">
        <v>0</v>
      </c>
      <c r="M1049">
        <v>16</v>
      </c>
      <c r="N1049">
        <v>256</v>
      </c>
      <c r="O1049">
        <v>30000000000</v>
      </c>
      <c r="P1049">
        <v>30</v>
      </c>
      <c r="Q1049">
        <v>35.792160034179688</v>
      </c>
      <c r="R1049">
        <v>0.41046142578125</v>
      </c>
    </row>
    <row r="1050" spans="1:18">
      <c r="A1050">
        <v>8</v>
      </c>
      <c r="B1050">
        <v>256</v>
      </c>
      <c r="C1050">
        <v>30000000000</v>
      </c>
      <c r="D1050">
        <v>2.5</v>
      </c>
      <c r="E1050">
        <v>0</v>
      </c>
      <c r="F1050">
        <v>0</v>
      </c>
      <c r="M1050">
        <v>16</v>
      </c>
      <c r="N1050">
        <v>256</v>
      </c>
      <c r="O1050">
        <v>30000000000</v>
      </c>
      <c r="P1050">
        <v>32.5</v>
      </c>
      <c r="Q1050">
        <v>49.737930297851563</v>
      </c>
      <c r="R1050">
        <v>0.909423828125</v>
      </c>
    </row>
    <row r="1051" spans="1:18">
      <c r="A1051">
        <v>8</v>
      </c>
      <c r="B1051">
        <v>512</v>
      </c>
      <c r="C1051">
        <v>1000000</v>
      </c>
      <c r="D1051">
        <v>2.5</v>
      </c>
      <c r="E1051">
        <v>0</v>
      </c>
      <c r="F1051">
        <v>0</v>
      </c>
      <c r="M1051">
        <v>16</v>
      </c>
      <c r="N1051">
        <v>256</v>
      </c>
      <c r="O1051">
        <v>30000000000</v>
      </c>
      <c r="P1051">
        <v>35</v>
      </c>
      <c r="Q1051">
        <v>55.893898010253913</v>
      </c>
      <c r="R1051">
        <v>0.5283355712890625</v>
      </c>
    </row>
    <row r="1052" spans="1:18">
      <c r="A1052">
        <v>8</v>
      </c>
      <c r="B1052">
        <v>512</v>
      </c>
      <c r="C1052">
        <v>15000000</v>
      </c>
      <c r="D1052">
        <v>2.5</v>
      </c>
      <c r="E1052">
        <v>0</v>
      </c>
      <c r="F1052">
        <v>0</v>
      </c>
      <c r="M1052">
        <v>16</v>
      </c>
      <c r="N1052">
        <v>512</v>
      </c>
      <c r="O1052">
        <v>1000000</v>
      </c>
      <c r="P1052">
        <v>0</v>
      </c>
      <c r="Q1052">
        <v>0</v>
      </c>
      <c r="R1052">
        <v>0</v>
      </c>
    </row>
    <row r="1053" spans="1:18">
      <c r="A1053">
        <v>8</v>
      </c>
      <c r="B1053">
        <v>512</v>
      </c>
      <c r="C1053">
        <v>30000000</v>
      </c>
      <c r="D1053">
        <v>2.5</v>
      </c>
      <c r="E1053">
        <v>0</v>
      </c>
      <c r="F1053">
        <v>0</v>
      </c>
      <c r="M1053">
        <v>16</v>
      </c>
      <c r="N1053">
        <v>512</v>
      </c>
      <c r="O1053">
        <v>1000000</v>
      </c>
      <c r="P1053">
        <v>2.5</v>
      </c>
      <c r="Q1053">
        <v>0</v>
      </c>
      <c r="R1053">
        <v>0</v>
      </c>
    </row>
    <row r="1054" spans="1:18">
      <c r="A1054">
        <v>8</v>
      </c>
      <c r="B1054">
        <v>512</v>
      </c>
      <c r="C1054">
        <v>100000000</v>
      </c>
      <c r="D1054">
        <v>2.5</v>
      </c>
      <c r="E1054">
        <v>0</v>
      </c>
      <c r="F1054">
        <v>0</v>
      </c>
      <c r="M1054">
        <v>16</v>
      </c>
      <c r="N1054">
        <v>512</v>
      </c>
      <c r="O1054">
        <v>1000000</v>
      </c>
      <c r="P1054">
        <v>5</v>
      </c>
      <c r="Q1054">
        <v>0</v>
      </c>
      <c r="R1054">
        <v>0</v>
      </c>
    </row>
    <row r="1055" spans="1:18">
      <c r="A1055">
        <v>8</v>
      </c>
      <c r="B1055">
        <v>512</v>
      </c>
      <c r="C1055">
        <v>1000000000</v>
      </c>
      <c r="D1055">
        <v>2.5</v>
      </c>
      <c r="E1055">
        <v>0</v>
      </c>
      <c r="F1055">
        <v>0</v>
      </c>
      <c r="M1055">
        <v>16</v>
      </c>
      <c r="N1055">
        <v>512</v>
      </c>
      <c r="O1055">
        <v>1000000</v>
      </c>
      <c r="P1055">
        <v>7.5</v>
      </c>
      <c r="Q1055">
        <v>0</v>
      </c>
      <c r="R1055">
        <v>0</v>
      </c>
    </row>
    <row r="1056" spans="1:18">
      <c r="A1056">
        <v>8</v>
      </c>
      <c r="B1056">
        <v>512</v>
      </c>
      <c r="C1056">
        <v>10000000000</v>
      </c>
      <c r="D1056">
        <v>2.5</v>
      </c>
      <c r="E1056">
        <v>0</v>
      </c>
      <c r="F1056">
        <v>0</v>
      </c>
      <c r="M1056">
        <v>16</v>
      </c>
      <c r="N1056">
        <v>512</v>
      </c>
      <c r="O1056">
        <v>1000000</v>
      </c>
      <c r="P1056">
        <v>10</v>
      </c>
      <c r="Q1056">
        <v>0</v>
      </c>
      <c r="R1056">
        <v>7.62939453125E-4</v>
      </c>
    </row>
    <row r="1057" spans="1:18">
      <c r="A1057">
        <v>8</v>
      </c>
      <c r="B1057">
        <v>512</v>
      </c>
      <c r="C1057">
        <v>30000000000</v>
      </c>
      <c r="D1057">
        <v>2.5</v>
      </c>
      <c r="E1057">
        <v>0</v>
      </c>
      <c r="F1057">
        <v>0</v>
      </c>
      <c r="M1057">
        <v>16</v>
      </c>
      <c r="N1057">
        <v>512</v>
      </c>
      <c r="O1057">
        <v>1000000</v>
      </c>
      <c r="P1057">
        <v>12.5</v>
      </c>
      <c r="Q1057">
        <v>1.220703125E-2</v>
      </c>
      <c r="R1057">
        <v>0.127410888671875</v>
      </c>
    </row>
    <row r="1058" spans="1:18">
      <c r="A1058">
        <v>8</v>
      </c>
      <c r="B1058">
        <v>1024</v>
      </c>
      <c r="C1058">
        <v>1000000</v>
      </c>
      <c r="D1058">
        <v>2.5</v>
      </c>
      <c r="E1058">
        <v>0</v>
      </c>
      <c r="F1058">
        <v>0</v>
      </c>
      <c r="M1058">
        <v>16</v>
      </c>
      <c r="N1058">
        <v>512</v>
      </c>
      <c r="O1058">
        <v>1000000</v>
      </c>
      <c r="P1058">
        <v>15</v>
      </c>
      <c r="Q1058">
        <v>0.35400390625</v>
      </c>
      <c r="R1058">
        <v>1.49383544921875</v>
      </c>
    </row>
    <row r="1059" spans="1:18">
      <c r="A1059">
        <v>8</v>
      </c>
      <c r="B1059">
        <v>1024</v>
      </c>
      <c r="C1059">
        <v>15000000</v>
      </c>
      <c r="D1059">
        <v>2.5</v>
      </c>
      <c r="E1059">
        <v>0</v>
      </c>
      <c r="F1059">
        <v>0</v>
      </c>
      <c r="M1059">
        <v>16</v>
      </c>
      <c r="N1059">
        <v>512</v>
      </c>
      <c r="O1059">
        <v>1000000</v>
      </c>
      <c r="P1059">
        <v>17.5</v>
      </c>
      <c r="Q1059">
        <v>2.8842926025390621</v>
      </c>
      <c r="R1059">
        <v>6.8195343017578116</v>
      </c>
    </row>
    <row r="1060" spans="1:18">
      <c r="A1060">
        <v>8</v>
      </c>
      <c r="B1060">
        <v>1024</v>
      </c>
      <c r="C1060">
        <v>30000000</v>
      </c>
      <c r="D1060">
        <v>2.5</v>
      </c>
      <c r="E1060">
        <v>0</v>
      </c>
      <c r="F1060">
        <v>0</v>
      </c>
      <c r="M1060">
        <v>16</v>
      </c>
      <c r="N1060">
        <v>512</v>
      </c>
      <c r="O1060">
        <v>1000000</v>
      </c>
      <c r="P1060">
        <v>20</v>
      </c>
      <c r="Q1060">
        <v>10.246467590332029</v>
      </c>
      <c r="R1060">
        <v>16.66355133056641</v>
      </c>
    </row>
    <row r="1061" spans="1:18">
      <c r="A1061">
        <v>8</v>
      </c>
      <c r="B1061">
        <v>1024</v>
      </c>
      <c r="C1061">
        <v>100000000</v>
      </c>
      <c r="D1061">
        <v>2.5</v>
      </c>
      <c r="E1061">
        <v>0</v>
      </c>
      <c r="F1061">
        <v>0</v>
      </c>
      <c r="M1061">
        <v>16</v>
      </c>
      <c r="N1061">
        <v>512</v>
      </c>
      <c r="O1061">
        <v>1000000</v>
      </c>
      <c r="P1061">
        <v>22.5</v>
      </c>
      <c r="Q1061">
        <v>21.66347503662109</v>
      </c>
      <c r="R1061">
        <v>28.174018859863281</v>
      </c>
    </row>
    <row r="1062" spans="1:18">
      <c r="A1062">
        <v>8</v>
      </c>
      <c r="B1062">
        <v>1024</v>
      </c>
      <c r="C1062">
        <v>1000000000</v>
      </c>
      <c r="D1062">
        <v>2.5</v>
      </c>
      <c r="E1062">
        <v>0</v>
      </c>
      <c r="F1062">
        <v>0</v>
      </c>
      <c r="M1062">
        <v>16</v>
      </c>
      <c r="N1062">
        <v>512</v>
      </c>
      <c r="O1062">
        <v>1000000</v>
      </c>
      <c r="P1062">
        <v>25</v>
      </c>
      <c r="Q1062">
        <v>34.843635559082031</v>
      </c>
      <c r="R1062">
        <v>38.505363464355469</v>
      </c>
    </row>
    <row r="1063" spans="1:18">
      <c r="A1063">
        <v>8</v>
      </c>
      <c r="B1063">
        <v>1024</v>
      </c>
      <c r="C1063">
        <v>10000000000</v>
      </c>
      <c r="D1063">
        <v>2.5</v>
      </c>
      <c r="E1063">
        <v>0</v>
      </c>
      <c r="F1063">
        <v>0</v>
      </c>
      <c r="M1063">
        <v>16</v>
      </c>
      <c r="N1063">
        <v>512</v>
      </c>
      <c r="O1063">
        <v>1000000</v>
      </c>
      <c r="P1063">
        <v>27.5</v>
      </c>
      <c r="Q1063">
        <v>45.001029968261719</v>
      </c>
      <c r="R1063">
        <v>45.889091491699219</v>
      </c>
    </row>
    <row r="1064" spans="1:18">
      <c r="A1064">
        <v>8</v>
      </c>
      <c r="B1064">
        <v>1024</v>
      </c>
      <c r="C1064">
        <v>30000000000</v>
      </c>
      <c r="D1064">
        <v>2.5</v>
      </c>
      <c r="E1064">
        <v>0</v>
      </c>
      <c r="F1064">
        <v>0</v>
      </c>
      <c r="M1064">
        <v>16</v>
      </c>
      <c r="N1064">
        <v>512</v>
      </c>
      <c r="O1064">
        <v>1000000</v>
      </c>
      <c r="P1064">
        <v>30</v>
      </c>
      <c r="Q1064">
        <v>49.335098266601563</v>
      </c>
      <c r="R1064">
        <v>49.386215209960938</v>
      </c>
    </row>
    <row r="1065" spans="1:18">
      <c r="A1065">
        <v>16</v>
      </c>
      <c r="B1065">
        <v>32</v>
      </c>
      <c r="C1065">
        <v>1000000</v>
      </c>
      <c r="D1065">
        <v>2.5</v>
      </c>
      <c r="E1065">
        <v>0</v>
      </c>
      <c r="F1065">
        <v>0</v>
      </c>
      <c r="M1065">
        <v>16</v>
      </c>
      <c r="N1065">
        <v>512</v>
      </c>
      <c r="O1065">
        <v>1000000</v>
      </c>
      <c r="P1065">
        <v>32.5</v>
      </c>
      <c r="Q1065">
        <v>50.012397766113281</v>
      </c>
      <c r="R1065">
        <v>50.00762939453125</v>
      </c>
    </row>
    <row r="1066" spans="1:18">
      <c r="A1066">
        <v>16</v>
      </c>
      <c r="B1066">
        <v>32</v>
      </c>
      <c r="C1066">
        <v>15000000</v>
      </c>
      <c r="D1066">
        <v>2.5</v>
      </c>
      <c r="E1066">
        <v>0</v>
      </c>
      <c r="F1066">
        <v>0</v>
      </c>
      <c r="M1066">
        <v>16</v>
      </c>
      <c r="N1066">
        <v>512</v>
      </c>
      <c r="O1066">
        <v>1000000</v>
      </c>
      <c r="P1066">
        <v>35</v>
      </c>
      <c r="Q1066">
        <v>49.994659423828118</v>
      </c>
      <c r="R1066">
        <v>49.945449829101563</v>
      </c>
    </row>
    <row r="1067" spans="1:18">
      <c r="A1067">
        <v>16</v>
      </c>
      <c r="B1067">
        <v>32</v>
      </c>
      <c r="C1067">
        <v>30000000</v>
      </c>
      <c r="D1067">
        <v>2.5</v>
      </c>
      <c r="E1067">
        <v>0</v>
      </c>
      <c r="F1067">
        <v>0</v>
      </c>
      <c r="M1067">
        <v>16</v>
      </c>
      <c r="N1067">
        <v>512</v>
      </c>
      <c r="O1067">
        <v>15000000</v>
      </c>
      <c r="P1067">
        <v>0</v>
      </c>
      <c r="Q1067">
        <v>0</v>
      </c>
      <c r="R1067">
        <v>0</v>
      </c>
    </row>
    <row r="1068" spans="1:18">
      <c r="A1068">
        <v>16</v>
      </c>
      <c r="B1068">
        <v>32</v>
      </c>
      <c r="C1068">
        <v>100000000</v>
      </c>
      <c r="D1068">
        <v>2.5</v>
      </c>
      <c r="E1068">
        <v>0</v>
      </c>
      <c r="F1068">
        <v>0</v>
      </c>
      <c r="M1068">
        <v>16</v>
      </c>
      <c r="N1068">
        <v>512</v>
      </c>
      <c r="O1068">
        <v>15000000</v>
      </c>
      <c r="P1068">
        <v>2.5</v>
      </c>
      <c r="Q1068">
        <v>0</v>
      </c>
      <c r="R1068">
        <v>0</v>
      </c>
    </row>
    <row r="1069" spans="1:18">
      <c r="A1069">
        <v>16</v>
      </c>
      <c r="B1069">
        <v>32</v>
      </c>
      <c r="C1069">
        <v>1000000000</v>
      </c>
      <c r="D1069">
        <v>2.5</v>
      </c>
      <c r="E1069">
        <v>0</v>
      </c>
      <c r="F1069">
        <v>0</v>
      </c>
      <c r="M1069">
        <v>16</v>
      </c>
      <c r="N1069">
        <v>512</v>
      </c>
      <c r="O1069">
        <v>15000000</v>
      </c>
      <c r="P1069">
        <v>5</v>
      </c>
      <c r="Q1069">
        <v>0</v>
      </c>
      <c r="R1069">
        <v>0</v>
      </c>
    </row>
    <row r="1070" spans="1:18">
      <c r="A1070">
        <v>16</v>
      </c>
      <c r="B1070">
        <v>32</v>
      </c>
      <c r="C1070">
        <v>10000000000</v>
      </c>
      <c r="D1070">
        <v>2.5</v>
      </c>
      <c r="E1070">
        <v>0</v>
      </c>
      <c r="F1070">
        <v>0</v>
      </c>
      <c r="M1070">
        <v>16</v>
      </c>
      <c r="N1070">
        <v>512</v>
      </c>
      <c r="O1070">
        <v>15000000</v>
      </c>
      <c r="P1070">
        <v>7.5</v>
      </c>
      <c r="Q1070">
        <v>0</v>
      </c>
      <c r="R1070">
        <v>0</v>
      </c>
    </row>
    <row r="1071" spans="1:18">
      <c r="A1071">
        <v>16</v>
      </c>
      <c r="B1071">
        <v>32</v>
      </c>
      <c r="C1071">
        <v>30000000000</v>
      </c>
      <c r="D1071">
        <v>2.5</v>
      </c>
      <c r="E1071">
        <v>0</v>
      </c>
      <c r="F1071">
        <v>0</v>
      </c>
      <c r="M1071">
        <v>16</v>
      </c>
      <c r="N1071">
        <v>512</v>
      </c>
      <c r="O1071">
        <v>15000000</v>
      </c>
      <c r="P1071">
        <v>10</v>
      </c>
      <c r="Q1071">
        <v>0</v>
      </c>
      <c r="R1071">
        <v>0</v>
      </c>
    </row>
    <row r="1072" spans="1:18">
      <c r="A1072">
        <v>16</v>
      </c>
      <c r="B1072">
        <v>64</v>
      </c>
      <c r="C1072">
        <v>1000000</v>
      </c>
      <c r="D1072">
        <v>2.5</v>
      </c>
      <c r="E1072">
        <v>0</v>
      </c>
      <c r="F1072">
        <v>0</v>
      </c>
      <c r="M1072">
        <v>16</v>
      </c>
      <c r="N1072">
        <v>512</v>
      </c>
      <c r="O1072">
        <v>15000000</v>
      </c>
      <c r="P1072">
        <v>12.5</v>
      </c>
      <c r="Q1072">
        <v>5.91278076171875E-3</v>
      </c>
      <c r="R1072">
        <v>0</v>
      </c>
    </row>
    <row r="1073" spans="1:18">
      <c r="A1073">
        <v>16</v>
      </c>
      <c r="B1073">
        <v>64</v>
      </c>
      <c r="C1073">
        <v>15000000</v>
      </c>
      <c r="D1073">
        <v>2.5</v>
      </c>
      <c r="E1073">
        <v>0</v>
      </c>
      <c r="F1073">
        <v>0</v>
      </c>
      <c r="M1073">
        <v>16</v>
      </c>
      <c r="N1073">
        <v>512</v>
      </c>
      <c r="O1073">
        <v>15000000</v>
      </c>
      <c r="P1073">
        <v>15</v>
      </c>
      <c r="Q1073">
        <v>0.3093719482421875</v>
      </c>
      <c r="R1073">
        <v>9.42230224609375E-2</v>
      </c>
    </row>
    <row r="1074" spans="1:18">
      <c r="A1074">
        <v>16</v>
      </c>
      <c r="B1074">
        <v>64</v>
      </c>
      <c r="C1074">
        <v>30000000</v>
      </c>
      <c r="D1074">
        <v>2.5</v>
      </c>
      <c r="E1074">
        <v>0</v>
      </c>
      <c r="F1074">
        <v>0</v>
      </c>
      <c r="M1074">
        <v>16</v>
      </c>
      <c r="N1074">
        <v>512</v>
      </c>
      <c r="O1074">
        <v>15000000</v>
      </c>
      <c r="P1074">
        <v>17.5</v>
      </c>
      <c r="Q1074">
        <v>3.5274505615234379</v>
      </c>
      <c r="R1074">
        <v>1.170539855957031</v>
      </c>
    </row>
    <row r="1075" spans="1:18">
      <c r="A1075">
        <v>16</v>
      </c>
      <c r="B1075">
        <v>64</v>
      </c>
      <c r="C1075">
        <v>100000000</v>
      </c>
      <c r="D1075">
        <v>2.5</v>
      </c>
      <c r="E1075">
        <v>0</v>
      </c>
      <c r="F1075">
        <v>0</v>
      </c>
      <c r="M1075">
        <v>16</v>
      </c>
      <c r="N1075">
        <v>512</v>
      </c>
      <c r="O1075">
        <v>15000000</v>
      </c>
      <c r="P1075">
        <v>20</v>
      </c>
      <c r="Q1075">
        <v>10.814285278320311</v>
      </c>
      <c r="R1075">
        <v>5.09185791015625</v>
      </c>
    </row>
    <row r="1076" spans="1:18">
      <c r="A1076">
        <v>16</v>
      </c>
      <c r="B1076">
        <v>64</v>
      </c>
      <c r="C1076">
        <v>1000000000</v>
      </c>
      <c r="D1076">
        <v>2.5</v>
      </c>
      <c r="E1076">
        <v>0</v>
      </c>
      <c r="F1076">
        <v>0</v>
      </c>
      <c r="M1076">
        <v>16</v>
      </c>
      <c r="N1076">
        <v>512</v>
      </c>
      <c r="O1076">
        <v>15000000</v>
      </c>
      <c r="P1076">
        <v>22.5</v>
      </c>
      <c r="Q1076">
        <v>23.27327728271484</v>
      </c>
      <c r="R1076">
        <v>15.9637451171875</v>
      </c>
    </row>
    <row r="1077" spans="1:18">
      <c r="A1077">
        <v>16</v>
      </c>
      <c r="B1077">
        <v>64</v>
      </c>
      <c r="C1077">
        <v>10000000000</v>
      </c>
      <c r="D1077">
        <v>2.5</v>
      </c>
      <c r="E1077">
        <v>0</v>
      </c>
      <c r="F1077">
        <v>0</v>
      </c>
      <c r="M1077">
        <v>16</v>
      </c>
      <c r="N1077">
        <v>512</v>
      </c>
      <c r="O1077">
        <v>15000000</v>
      </c>
      <c r="P1077">
        <v>25</v>
      </c>
      <c r="Q1077">
        <v>35.325050354003913</v>
      </c>
      <c r="R1077">
        <v>27.53963470458984</v>
      </c>
    </row>
    <row r="1078" spans="1:18">
      <c r="A1078">
        <v>16</v>
      </c>
      <c r="B1078">
        <v>64</v>
      </c>
      <c r="C1078">
        <v>30000000000</v>
      </c>
      <c r="D1078">
        <v>2.5</v>
      </c>
      <c r="E1078">
        <v>0</v>
      </c>
      <c r="F1078">
        <v>0</v>
      </c>
      <c r="M1078">
        <v>16</v>
      </c>
      <c r="N1078">
        <v>512</v>
      </c>
      <c r="O1078">
        <v>15000000</v>
      </c>
      <c r="P1078">
        <v>27.5</v>
      </c>
      <c r="Q1078">
        <v>45.643424987792969</v>
      </c>
      <c r="R1078">
        <v>40.095710754394531</v>
      </c>
    </row>
    <row r="1079" spans="1:18">
      <c r="A1079">
        <v>16</v>
      </c>
      <c r="B1079">
        <v>128</v>
      </c>
      <c r="C1079">
        <v>1000000</v>
      </c>
      <c r="D1079">
        <v>2.5</v>
      </c>
      <c r="E1079">
        <v>0</v>
      </c>
      <c r="F1079">
        <v>0</v>
      </c>
      <c r="M1079">
        <v>16</v>
      </c>
      <c r="N1079">
        <v>512</v>
      </c>
      <c r="O1079">
        <v>15000000</v>
      </c>
      <c r="P1079">
        <v>30</v>
      </c>
      <c r="Q1079">
        <v>48.966217041015618</v>
      </c>
      <c r="R1079">
        <v>46.548843383789063</v>
      </c>
    </row>
    <row r="1080" spans="1:18">
      <c r="A1080">
        <v>16</v>
      </c>
      <c r="B1080">
        <v>128</v>
      </c>
      <c r="C1080">
        <v>15000000</v>
      </c>
      <c r="D1080">
        <v>2.5</v>
      </c>
      <c r="E1080">
        <v>0</v>
      </c>
      <c r="F1080">
        <v>0</v>
      </c>
      <c r="M1080">
        <v>16</v>
      </c>
      <c r="N1080">
        <v>512</v>
      </c>
      <c r="O1080">
        <v>15000000</v>
      </c>
      <c r="P1080">
        <v>32.5</v>
      </c>
      <c r="Q1080">
        <v>50.380516052246087</v>
      </c>
      <c r="R1080">
        <v>49.147796630859382</v>
      </c>
    </row>
    <row r="1081" spans="1:18">
      <c r="A1081">
        <v>16</v>
      </c>
      <c r="B1081">
        <v>128</v>
      </c>
      <c r="C1081">
        <v>30000000</v>
      </c>
      <c r="D1081">
        <v>2.5</v>
      </c>
      <c r="E1081">
        <v>0</v>
      </c>
      <c r="F1081">
        <v>0</v>
      </c>
      <c r="M1081">
        <v>16</v>
      </c>
      <c r="N1081">
        <v>512</v>
      </c>
      <c r="O1081">
        <v>15000000</v>
      </c>
      <c r="P1081">
        <v>35</v>
      </c>
      <c r="Q1081">
        <v>50.194740295410163</v>
      </c>
      <c r="R1081">
        <v>49.773406982421882</v>
      </c>
    </row>
    <row r="1082" spans="1:18">
      <c r="A1082">
        <v>16</v>
      </c>
      <c r="B1082">
        <v>128</v>
      </c>
      <c r="C1082">
        <v>100000000</v>
      </c>
      <c r="D1082">
        <v>2.5</v>
      </c>
      <c r="E1082">
        <v>0</v>
      </c>
      <c r="F1082">
        <v>0</v>
      </c>
      <c r="M1082">
        <v>16</v>
      </c>
      <c r="N1082">
        <v>512</v>
      </c>
      <c r="O1082">
        <v>30000000</v>
      </c>
      <c r="P1082">
        <v>0</v>
      </c>
      <c r="Q1082">
        <v>0</v>
      </c>
      <c r="R1082">
        <v>0</v>
      </c>
    </row>
    <row r="1083" spans="1:18">
      <c r="A1083">
        <v>16</v>
      </c>
      <c r="B1083">
        <v>128</v>
      </c>
      <c r="C1083">
        <v>1000000000</v>
      </c>
      <c r="D1083">
        <v>2.5</v>
      </c>
      <c r="E1083">
        <v>0</v>
      </c>
      <c r="F1083">
        <v>0</v>
      </c>
      <c r="M1083">
        <v>16</v>
      </c>
      <c r="N1083">
        <v>512</v>
      </c>
      <c r="O1083">
        <v>30000000</v>
      </c>
      <c r="P1083">
        <v>2.5</v>
      </c>
      <c r="Q1083">
        <v>0</v>
      </c>
      <c r="R1083">
        <v>0</v>
      </c>
    </row>
    <row r="1084" spans="1:18">
      <c r="A1084">
        <v>16</v>
      </c>
      <c r="B1084">
        <v>128</v>
      </c>
      <c r="C1084">
        <v>10000000000</v>
      </c>
      <c r="D1084">
        <v>2.5</v>
      </c>
      <c r="E1084">
        <v>0</v>
      </c>
      <c r="F1084">
        <v>0</v>
      </c>
      <c r="M1084">
        <v>16</v>
      </c>
      <c r="N1084">
        <v>512</v>
      </c>
      <c r="O1084">
        <v>30000000</v>
      </c>
      <c r="P1084">
        <v>5</v>
      </c>
      <c r="Q1084">
        <v>0</v>
      </c>
      <c r="R1084">
        <v>0</v>
      </c>
    </row>
    <row r="1085" spans="1:18">
      <c r="A1085">
        <v>16</v>
      </c>
      <c r="B1085">
        <v>128</v>
      </c>
      <c r="C1085">
        <v>30000000000</v>
      </c>
      <c r="D1085">
        <v>2.5</v>
      </c>
      <c r="E1085">
        <v>0</v>
      </c>
      <c r="F1085">
        <v>0</v>
      </c>
      <c r="M1085">
        <v>16</v>
      </c>
      <c r="N1085">
        <v>512</v>
      </c>
      <c r="O1085">
        <v>30000000</v>
      </c>
      <c r="P1085">
        <v>7.5</v>
      </c>
      <c r="Q1085">
        <v>0</v>
      </c>
      <c r="R1085">
        <v>0</v>
      </c>
    </row>
    <row r="1086" spans="1:18">
      <c r="A1086">
        <v>16</v>
      </c>
      <c r="B1086">
        <v>256</v>
      </c>
      <c r="C1086">
        <v>1000000</v>
      </c>
      <c r="D1086">
        <v>2.5</v>
      </c>
      <c r="E1086">
        <v>0</v>
      </c>
      <c r="F1086">
        <v>0</v>
      </c>
      <c r="M1086">
        <v>16</v>
      </c>
      <c r="N1086">
        <v>512</v>
      </c>
      <c r="O1086">
        <v>30000000</v>
      </c>
      <c r="P1086">
        <v>10</v>
      </c>
      <c r="Q1086">
        <v>0</v>
      </c>
      <c r="R1086">
        <v>0</v>
      </c>
    </row>
    <row r="1087" spans="1:18">
      <c r="A1087">
        <v>16</v>
      </c>
      <c r="B1087">
        <v>256</v>
      </c>
      <c r="C1087">
        <v>15000000</v>
      </c>
      <c r="D1087">
        <v>2.5</v>
      </c>
      <c r="E1087">
        <v>0</v>
      </c>
      <c r="F1087">
        <v>0</v>
      </c>
      <c r="M1087">
        <v>16</v>
      </c>
      <c r="N1087">
        <v>512</v>
      </c>
      <c r="O1087">
        <v>30000000</v>
      </c>
      <c r="P1087">
        <v>12.5</v>
      </c>
      <c r="Q1087">
        <v>2.09808349609375E-3</v>
      </c>
      <c r="R1087">
        <v>0</v>
      </c>
    </row>
    <row r="1088" spans="1:18">
      <c r="A1088">
        <v>16</v>
      </c>
      <c r="B1088">
        <v>256</v>
      </c>
      <c r="C1088">
        <v>30000000</v>
      </c>
      <c r="D1088">
        <v>2.5</v>
      </c>
      <c r="E1088">
        <v>0</v>
      </c>
      <c r="F1088">
        <v>0</v>
      </c>
      <c r="M1088">
        <v>16</v>
      </c>
      <c r="N1088">
        <v>512</v>
      </c>
      <c r="O1088">
        <v>30000000</v>
      </c>
      <c r="P1088">
        <v>15</v>
      </c>
      <c r="Q1088">
        <v>0.4924774169921875</v>
      </c>
      <c r="R1088">
        <v>2.6702880859375E-3</v>
      </c>
    </row>
    <row r="1089" spans="1:18">
      <c r="A1089">
        <v>16</v>
      </c>
      <c r="B1089">
        <v>256</v>
      </c>
      <c r="C1089">
        <v>100000000</v>
      </c>
      <c r="D1089">
        <v>2.5</v>
      </c>
      <c r="E1089">
        <v>0</v>
      </c>
      <c r="F1089">
        <v>0</v>
      </c>
      <c r="M1089">
        <v>16</v>
      </c>
      <c r="N1089">
        <v>512</v>
      </c>
      <c r="O1089">
        <v>30000000</v>
      </c>
      <c r="P1089">
        <v>17.5</v>
      </c>
      <c r="Q1089">
        <v>2.7364730834960942</v>
      </c>
      <c r="R1089">
        <v>6.427764892578125E-2</v>
      </c>
    </row>
    <row r="1090" spans="1:18">
      <c r="A1090">
        <v>16</v>
      </c>
      <c r="B1090">
        <v>256</v>
      </c>
      <c r="C1090">
        <v>1000000000</v>
      </c>
      <c r="D1090">
        <v>2.5</v>
      </c>
      <c r="E1090">
        <v>0</v>
      </c>
      <c r="F1090">
        <v>0</v>
      </c>
      <c r="M1090">
        <v>16</v>
      </c>
      <c r="N1090">
        <v>512</v>
      </c>
      <c r="O1090">
        <v>30000000</v>
      </c>
      <c r="P1090">
        <v>20</v>
      </c>
      <c r="Q1090">
        <v>9.8239898681640625</v>
      </c>
      <c r="R1090">
        <v>1.548004150390625</v>
      </c>
    </row>
    <row r="1091" spans="1:18">
      <c r="A1091">
        <v>16</v>
      </c>
      <c r="B1091">
        <v>256</v>
      </c>
      <c r="C1091">
        <v>10000000000</v>
      </c>
      <c r="D1091">
        <v>2.5</v>
      </c>
      <c r="E1091">
        <v>0</v>
      </c>
      <c r="F1091">
        <v>0</v>
      </c>
      <c r="M1091">
        <v>16</v>
      </c>
      <c r="N1091">
        <v>512</v>
      </c>
      <c r="O1091">
        <v>30000000</v>
      </c>
      <c r="P1091">
        <v>22.5</v>
      </c>
      <c r="Q1091">
        <v>22.56717681884766</v>
      </c>
      <c r="R1091">
        <v>7.8136444091796884</v>
      </c>
    </row>
    <row r="1092" spans="1:18">
      <c r="A1092">
        <v>16</v>
      </c>
      <c r="B1092">
        <v>256</v>
      </c>
      <c r="C1092">
        <v>30000000000</v>
      </c>
      <c r="D1092">
        <v>2.5</v>
      </c>
      <c r="E1092">
        <v>0</v>
      </c>
      <c r="F1092">
        <v>0</v>
      </c>
      <c r="M1092">
        <v>16</v>
      </c>
      <c r="N1092">
        <v>512</v>
      </c>
      <c r="O1092">
        <v>30000000</v>
      </c>
      <c r="P1092">
        <v>25</v>
      </c>
      <c r="Q1092">
        <v>36.729240417480469</v>
      </c>
      <c r="R1092">
        <v>20.2880859375</v>
      </c>
    </row>
    <row r="1093" spans="1:18">
      <c r="A1093">
        <v>16</v>
      </c>
      <c r="B1093">
        <v>512</v>
      </c>
      <c r="C1093">
        <v>1000000</v>
      </c>
      <c r="D1093">
        <v>2.5</v>
      </c>
      <c r="E1093">
        <v>0</v>
      </c>
      <c r="F1093">
        <v>0</v>
      </c>
      <c r="M1093">
        <v>16</v>
      </c>
      <c r="N1093">
        <v>512</v>
      </c>
      <c r="O1093">
        <v>30000000</v>
      </c>
      <c r="P1093">
        <v>27.5</v>
      </c>
      <c r="Q1093">
        <v>45.430946350097663</v>
      </c>
      <c r="R1093">
        <v>33.381843566894531</v>
      </c>
    </row>
    <row r="1094" spans="1:18">
      <c r="A1094">
        <v>16</v>
      </c>
      <c r="B1094">
        <v>512</v>
      </c>
      <c r="C1094">
        <v>15000000</v>
      </c>
      <c r="D1094">
        <v>2.5</v>
      </c>
      <c r="E1094">
        <v>0</v>
      </c>
      <c r="F1094">
        <v>0</v>
      </c>
      <c r="M1094">
        <v>16</v>
      </c>
      <c r="N1094">
        <v>512</v>
      </c>
      <c r="O1094">
        <v>30000000</v>
      </c>
      <c r="P1094">
        <v>30</v>
      </c>
      <c r="Q1094">
        <v>50.048828125</v>
      </c>
      <c r="R1094">
        <v>42.88787841796875</v>
      </c>
    </row>
    <row r="1095" spans="1:18">
      <c r="A1095">
        <v>16</v>
      </c>
      <c r="B1095">
        <v>512</v>
      </c>
      <c r="C1095">
        <v>30000000</v>
      </c>
      <c r="D1095">
        <v>2.5</v>
      </c>
      <c r="E1095">
        <v>0</v>
      </c>
      <c r="F1095">
        <v>0</v>
      </c>
      <c r="M1095">
        <v>16</v>
      </c>
      <c r="N1095">
        <v>512</v>
      </c>
      <c r="O1095">
        <v>30000000</v>
      </c>
      <c r="P1095">
        <v>32.5</v>
      </c>
      <c r="Q1095">
        <v>49.726676940917969</v>
      </c>
      <c r="R1095">
        <v>46.378707885742188</v>
      </c>
    </row>
    <row r="1096" spans="1:18">
      <c r="A1096">
        <v>16</v>
      </c>
      <c r="B1096">
        <v>512</v>
      </c>
      <c r="C1096">
        <v>100000000</v>
      </c>
      <c r="D1096">
        <v>2.5</v>
      </c>
      <c r="E1096">
        <v>0</v>
      </c>
      <c r="F1096">
        <v>0</v>
      </c>
      <c r="M1096">
        <v>16</v>
      </c>
      <c r="N1096">
        <v>512</v>
      </c>
      <c r="O1096">
        <v>30000000</v>
      </c>
      <c r="P1096">
        <v>35</v>
      </c>
      <c r="Q1096">
        <v>50.007247924804688</v>
      </c>
      <c r="R1096">
        <v>48.602867126464837</v>
      </c>
    </row>
    <row r="1097" spans="1:18">
      <c r="A1097">
        <v>16</v>
      </c>
      <c r="B1097">
        <v>512</v>
      </c>
      <c r="C1097">
        <v>1000000000</v>
      </c>
      <c r="D1097">
        <v>2.5</v>
      </c>
      <c r="E1097">
        <v>0</v>
      </c>
      <c r="F1097">
        <v>0</v>
      </c>
      <c r="M1097">
        <v>16</v>
      </c>
      <c r="N1097">
        <v>512</v>
      </c>
      <c r="O1097">
        <v>100000000</v>
      </c>
      <c r="P1097">
        <v>0</v>
      </c>
      <c r="Q1097">
        <v>0</v>
      </c>
      <c r="R1097">
        <v>0</v>
      </c>
    </row>
    <row r="1098" spans="1:18">
      <c r="A1098">
        <v>16</v>
      </c>
      <c r="B1098">
        <v>512</v>
      </c>
      <c r="C1098">
        <v>10000000000</v>
      </c>
      <c r="D1098">
        <v>2.5</v>
      </c>
      <c r="E1098">
        <v>0</v>
      </c>
      <c r="F1098">
        <v>0</v>
      </c>
      <c r="M1098">
        <v>16</v>
      </c>
      <c r="N1098">
        <v>512</v>
      </c>
      <c r="O1098">
        <v>100000000</v>
      </c>
      <c r="P1098">
        <v>2.5</v>
      </c>
      <c r="Q1098">
        <v>0</v>
      </c>
      <c r="R1098">
        <v>0</v>
      </c>
    </row>
    <row r="1099" spans="1:18">
      <c r="A1099">
        <v>16</v>
      </c>
      <c r="B1099">
        <v>512</v>
      </c>
      <c r="C1099">
        <v>30000000000</v>
      </c>
      <c r="D1099">
        <v>2.5</v>
      </c>
      <c r="E1099">
        <v>0</v>
      </c>
      <c r="F1099">
        <v>0</v>
      </c>
      <c r="M1099">
        <v>16</v>
      </c>
      <c r="N1099">
        <v>512</v>
      </c>
      <c r="O1099">
        <v>100000000</v>
      </c>
      <c r="P1099">
        <v>5</v>
      </c>
      <c r="Q1099">
        <v>0</v>
      </c>
      <c r="R1099">
        <v>0</v>
      </c>
    </row>
    <row r="1100" spans="1:18">
      <c r="A1100">
        <v>16</v>
      </c>
      <c r="B1100">
        <v>1024</v>
      </c>
      <c r="C1100">
        <v>1000000</v>
      </c>
      <c r="D1100">
        <v>2.5</v>
      </c>
      <c r="E1100">
        <v>0</v>
      </c>
      <c r="F1100">
        <v>0</v>
      </c>
      <c r="M1100">
        <v>16</v>
      </c>
      <c r="N1100">
        <v>512</v>
      </c>
      <c r="O1100">
        <v>100000000</v>
      </c>
      <c r="P1100">
        <v>7.5</v>
      </c>
      <c r="Q1100">
        <v>0</v>
      </c>
      <c r="R1100">
        <v>0</v>
      </c>
    </row>
    <row r="1101" spans="1:18">
      <c r="A1101">
        <v>16</v>
      </c>
      <c r="B1101">
        <v>1024</v>
      </c>
      <c r="C1101">
        <v>15000000</v>
      </c>
      <c r="D1101">
        <v>2.5</v>
      </c>
      <c r="E1101">
        <v>0</v>
      </c>
      <c r="F1101">
        <v>0</v>
      </c>
      <c r="M1101">
        <v>16</v>
      </c>
      <c r="N1101">
        <v>512</v>
      </c>
      <c r="O1101">
        <v>100000000</v>
      </c>
      <c r="P1101">
        <v>10</v>
      </c>
      <c r="Q1101">
        <v>0</v>
      </c>
      <c r="R1101">
        <v>0</v>
      </c>
    </row>
    <row r="1102" spans="1:18">
      <c r="A1102">
        <v>16</v>
      </c>
      <c r="B1102">
        <v>1024</v>
      </c>
      <c r="C1102">
        <v>30000000</v>
      </c>
      <c r="D1102">
        <v>2.5</v>
      </c>
      <c r="E1102">
        <v>0</v>
      </c>
      <c r="F1102">
        <v>0</v>
      </c>
      <c r="M1102">
        <v>16</v>
      </c>
      <c r="N1102">
        <v>512</v>
      </c>
      <c r="O1102">
        <v>100000000</v>
      </c>
      <c r="P1102">
        <v>12.5</v>
      </c>
      <c r="Q1102">
        <v>7.839202880859375E-2</v>
      </c>
      <c r="R1102">
        <v>0</v>
      </c>
    </row>
    <row r="1103" spans="1:18">
      <c r="A1103">
        <v>16</v>
      </c>
      <c r="B1103">
        <v>1024</v>
      </c>
      <c r="C1103">
        <v>100000000</v>
      </c>
      <c r="D1103">
        <v>2.5</v>
      </c>
      <c r="E1103">
        <v>0</v>
      </c>
      <c r="F1103">
        <v>0</v>
      </c>
      <c r="M1103">
        <v>16</v>
      </c>
      <c r="N1103">
        <v>512</v>
      </c>
      <c r="O1103">
        <v>100000000</v>
      </c>
      <c r="P1103">
        <v>15</v>
      </c>
      <c r="Q1103">
        <v>0.27942657470703119</v>
      </c>
      <c r="R1103">
        <v>0</v>
      </c>
    </row>
    <row r="1104" spans="1:18">
      <c r="A1104">
        <v>16</v>
      </c>
      <c r="B1104">
        <v>1024</v>
      </c>
      <c r="C1104">
        <v>1000000000</v>
      </c>
      <c r="D1104">
        <v>2.5</v>
      </c>
      <c r="E1104">
        <v>0</v>
      </c>
      <c r="F1104">
        <v>0</v>
      </c>
      <c r="M1104">
        <v>16</v>
      </c>
      <c r="N1104">
        <v>512</v>
      </c>
      <c r="O1104">
        <v>100000000</v>
      </c>
      <c r="P1104">
        <v>17.5</v>
      </c>
      <c r="Q1104">
        <v>3.9417266845703121</v>
      </c>
      <c r="R1104">
        <v>0</v>
      </c>
    </row>
    <row r="1105" spans="1:18">
      <c r="A1105">
        <v>16</v>
      </c>
      <c r="B1105">
        <v>1024</v>
      </c>
      <c r="C1105">
        <v>10000000000</v>
      </c>
      <c r="D1105">
        <v>2.5</v>
      </c>
      <c r="E1105">
        <v>0</v>
      </c>
      <c r="F1105">
        <v>0</v>
      </c>
      <c r="M1105">
        <v>16</v>
      </c>
      <c r="N1105">
        <v>512</v>
      </c>
      <c r="O1105">
        <v>100000000</v>
      </c>
      <c r="P1105">
        <v>20</v>
      </c>
      <c r="Q1105">
        <v>8.8930130004882813</v>
      </c>
      <c r="R1105">
        <v>0.1377105712890625</v>
      </c>
    </row>
    <row r="1106" spans="1:18">
      <c r="A1106">
        <v>16</v>
      </c>
      <c r="B1106">
        <v>1024</v>
      </c>
      <c r="C1106">
        <v>30000000000</v>
      </c>
      <c r="D1106">
        <v>2.5</v>
      </c>
      <c r="E1106">
        <v>0</v>
      </c>
      <c r="F1106">
        <v>0</v>
      </c>
      <c r="M1106">
        <v>16</v>
      </c>
      <c r="N1106">
        <v>512</v>
      </c>
      <c r="O1106">
        <v>100000000</v>
      </c>
      <c r="P1106">
        <v>22.5</v>
      </c>
      <c r="Q1106">
        <v>21.47064208984375</v>
      </c>
      <c r="R1106">
        <v>1.714897155761719</v>
      </c>
    </row>
    <row r="1107" spans="1:18">
      <c r="A1107">
        <v>32</v>
      </c>
      <c r="B1107">
        <v>32</v>
      </c>
      <c r="C1107">
        <v>1000000</v>
      </c>
      <c r="D1107">
        <v>2.5</v>
      </c>
      <c r="E1107">
        <v>0</v>
      </c>
      <c r="F1107">
        <v>0</v>
      </c>
      <c r="M1107">
        <v>16</v>
      </c>
      <c r="N1107">
        <v>512</v>
      </c>
      <c r="O1107">
        <v>100000000</v>
      </c>
      <c r="P1107">
        <v>25</v>
      </c>
      <c r="Q1107">
        <v>33.996772766113281</v>
      </c>
      <c r="R1107">
        <v>7.5927734375</v>
      </c>
    </row>
    <row r="1108" spans="1:18">
      <c r="A1108">
        <v>32</v>
      </c>
      <c r="B1108">
        <v>32</v>
      </c>
      <c r="C1108">
        <v>15000000</v>
      </c>
      <c r="D1108">
        <v>2.5</v>
      </c>
      <c r="E1108">
        <v>0</v>
      </c>
      <c r="F1108">
        <v>0</v>
      </c>
      <c r="M1108">
        <v>16</v>
      </c>
      <c r="N1108">
        <v>512</v>
      </c>
      <c r="O1108">
        <v>100000000</v>
      </c>
      <c r="P1108">
        <v>27.5</v>
      </c>
      <c r="Q1108">
        <v>47.578048706054688</v>
      </c>
      <c r="R1108">
        <v>18.223953247070309</v>
      </c>
    </row>
    <row r="1109" spans="1:18">
      <c r="A1109">
        <v>32</v>
      </c>
      <c r="B1109">
        <v>32</v>
      </c>
      <c r="C1109">
        <v>30000000</v>
      </c>
      <c r="D1109">
        <v>2.5</v>
      </c>
      <c r="E1109">
        <v>0</v>
      </c>
      <c r="F1109">
        <v>0</v>
      </c>
      <c r="M1109">
        <v>16</v>
      </c>
      <c r="N1109">
        <v>512</v>
      </c>
      <c r="O1109">
        <v>100000000</v>
      </c>
      <c r="P1109">
        <v>30</v>
      </c>
      <c r="Q1109">
        <v>49.491691589355469</v>
      </c>
      <c r="R1109">
        <v>29.89292144775391</v>
      </c>
    </row>
    <row r="1110" spans="1:18">
      <c r="A1110">
        <v>32</v>
      </c>
      <c r="B1110">
        <v>32</v>
      </c>
      <c r="C1110">
        <v>100000000</v>
      </c>
      <c r="D1110">
        <v>2.5</v>
      </c>
      <c r="E1110">
        <v>0</v>
      </c>
      <c r="F1110">
        <v>0</v>
      </c>
      <c r="M1110">
        <v>16</v>
      </c>
      <c r="N1110">
        <v>512</v>
      </c>
      <c r="O1110">
        <v>100000000</v>
      </c>
      <c r="P1110">
        <v>32.5</v>
      </c>
      <c r="Q1110">
        <v>49.600410461425781</v>
      </c>
      <c r="R1110">
        <v>37.626266479492188</v>
      </c>
    </row>
    <row r="1111" spans="1:18">
      <c r="A1111">
        <v>32</v>
      </c>
      <c r="B1111">
        <v>32</v>
      </c>
      <c r="C1111">
        <v>1000000000</v>
      </c>
      <c r="D1111">
        <v>2.5</v>
      </c>
      <c r="E1111">
        <v>0</v>
      </c>
      <c r="F1111">
        <v>0</v>
      </c>
      <c r="M1111">
        <v>16</v>
      </c>
      <c r="N1111">
        <v>512</v>
      </c>
      <c r="O1111">
        <v>100000000</v>
      </c>
      <c r="P1111">
        <v>35</v>
      </c>
      <c r="Q1111">
        <v>50.086784362792969</v>
      </c>
      <c r="R1111">
        <v>43.949317932128913</v>
      </c>
    </row>
    <row r="1112" spans="1:18">
      <c r="A1112">
        <v>32</v>
      </c>
      <c r="B1112">
        <v>32</v>
      </c>
      <c r="C1112">
        <v>10000000000</v>
      </c>
      <c r="D1112">
        <v>2.5</v>
      </c>
      <c r="E1112">
        <v>0</v>
      </c>
      <c r="F1112">
        <v>0</v>
      </c>
      <c r="M1112">
        <v>16</v>
      </c>
      <c r="N1112">
        <v>512</v>
      </c>
      <c r="O1112">
        <v>1000000000</v>
      </c>
      <c r="P1112">
        <v>0</v>
      </c>
      <c r="Q1112">
        <v>0</v>
      </c>
      <c r="R1112">
        <v>0</v>
      </c>
    </row>
    <row r="1113" spans="1:18">
      <c r="A1113">
        <v>32</v>
      </c>
      <c r="B1113">
        <v>32</v>
      </c>
      <c r="C1113">
        <v>30000000000</v>
      </c>
      <c r="D1113">
        <v>2.5</v>
      </c>
      <c r="E1113">
        <v>0</v>
      </c>
      <c r="F1113">
        <v>0</v>
      </c>
      <c r="M1113">
        <v>16</v>
      </c>
      <c r="N1113">
        <v>512</v>
      </c>
      <c r="O1113">
        <v>1000000000</v>
      </c>
      <c r="P1113">
        <v>2.5</v>
      </c>
      <c r="Q1113">
        <v>0</v>
      </c>
      <c r="R1113">
        <v>0</v>
      </c>
    </row>
    <row r="1114" spans="1:18">
      <c r="A1114">
        <v>32</v>
      </c>
      <c r="B1114">
        <v>64</v>
      </c>
      <c r="C1114">
        <v>1000000</v>
      </c>
      <c r="D1114">
        <v>2.5</v>
      </c>
      <c r="E1114">
        <v>0</v>
      </c>
      <c r="F1114">
        <v>0</v>
      </c>
      <c r="M1114">
        <v>16</v>
      </c>
      <c r="N1114">
        <v>512</v>
      </c>
      <c r="O1114">
        <v>1000000000</v>
      </c>
      <c r="P1114">
        <v>5</v>
      </c>
      <c r="Q1114">
        <v>0</v>
      </c>
      <c r="R1114">
        <v>0</v>
      </c>
    </row>
    <row r="1115" spans="1:18">
      <c r="A1115">
        <v>32</v>
      </c>
      <c r="B1115">
        <v>64</v>
      </c>
      <c r="C1115">
        <v>15000000</v>
      </c>
      <c r="D1115">
        <v>2.5</v>
      </c>
      <c r="E1115">
        <v>0</v>
      </c>
      <c r="F1115">
        <v>0</v>
      </c>
      <c r="M1115">
        <v>16</v>
      </c>
      <c r="N1115">
        <v>512</v>
      </c>
      <c r="O1115">
        <v>1000000000</v>
      </c>
      <c r="P1115">
        <v>7.5</v>
      </c>
      <c r="Q1115">
        <v>0</v>
      </c>
      <c r="R1115">
        <v>0</v>
      </c>
    </row>
    <row r="1116" spans="1:18">
      <c r="A1116">
        <v>32</v>
      </c>
      <c r="B1116">
        <v>64</v>
      </c>
      <c r="C1116">
        <v>30000000</v>
      </c>
      <c r="D1116">
        <v>2.5</v>
      </c>
      <c r="E1116">
        <v>0</v>
      </c>
      <c r="F1116">
        <v>0</v>
      </c>
      <c r="M1116">
        <v>16</v>
      </c>
      <c r="N1116">
        <v>512</v>
      </c>
      <c r="O1116">
        <v>1000000000</v>
      </c>
      <c r="P1116">
        <v>10</v>
      </c>
      <c r="Q1116">
        <v>0</v>
      </c>
      <c r="R1116">
        <v>0</v>
      </c>
    </row>
    <row r="1117" spans="1:18">
      <c r="A1117">
        <v>32</v>
      </c>
      <c r="B1117">
        <v>64</v>
      </c>
      <c r="C1117">
        <v>100000000</v>
      </c>
      <c r="D1117">
        <v>2.5</v>
      </c>
      <c r="E1117">
        <v>0</v>
      </c>
      <c r="F1117">
        <v>0</v>
      </c>
      <c r="M1117">
        <v>16</v>
      </c>
      <c r="N1117">
        <v>512</v>
      </c>
      <c r="O1117">
        <v>1000000000</v>
      </c>
      <c r="P1117">
        <v>12.5</v>
      </c>
      <c r="Q1117">
        <v>0</v>
      </c>
      <c r="R1117">
        <v>0</v>
      </c>
    </row>
    <row r="1118" spans="1:18">
      <c r="A1118">
        <v>32</v>
      </c>
      <c r="B1118">
        <v>64</v>
      </c>
      <c r="C1118">
        <v>1000000000</v>
      </c>
      <c r="D1118">
        <v>2.5</v>
      </c>
      <c r="E1118">
        <v>0</v>
      </c>
      <c r="F1118">
        <v>0</v>
      </c>
      <c r="M1118">
        <v>16</v>
      </c>
      <c r="N1118">
        <v>512</v>
      </c>
      <c r="O1118">
        <v>1000000000</v>
      </c>
      <c r="P1118">
        <v>15</v>
      </c>
      <c r="Q1118">
        <v>2.1314620971679692</v>
      </c>
      <c r="R1118">
        <v>0</v>
      </c>
    </row>
    <row r="1119" spans="1:18">
      <c r="A1119">
        <v>32</v>
      </c>
      <c r="B1119">
        <v>64</v>
      </c>
      <c r="C1119">
        <v>10000000000</v>
      </c>
      <c r="D1119">
        <v>2.5</v>
      </c>
      <c r="E1119">
        <v>0</v>
      </c>
      <c r="F1119">
        <v>0</v>
      </c>
      <c r="M1119">
        <v>16</v>
      </c>
      <c r="N1119">
        <v>512</v>
      </c>
      <c r="O1119">
        <v>1000000000</v>
      </c>
      <c r="P1119">
        <v>17.5</v>
      </c>
      <c r="Q1119">
        <v>1.2714385986328121</v>
      </c>
      <c r="R1119">
        <v>0</v>
      </c>
    </row>
    <row r="1120" spans="1:18">
      <c r="A1120">
        <v>32</v>
      </c>
      <c r="B1120">
        <v>64</v>
      </c>
      <c r="C1120">
        <v>30000000000</v>
      </c>
      <c r="D1120">
        <v>2.5</v>
      </c>
      <c r="E1120">
        <v>0</v>
      </c>
      <c r="F1120">
        <v>0</v>
      </c>
      <c r="M1120">
        <v>16</v>
      </c>
      <c r="N1120">
        <v>512</v>
      </c>
      <c r="O1120">
        <v>1000000000</v>
      </c>
      <c r="P1120">
        <v>20</v>
      </c>
      <c r="Q1120">
        <v>11.000251770019529</v>
      </c>
      <c r="R1120">
        <v>0</v>
      </c>
    </row>
    <row r="1121" spans="1:18">
      <c r="A1121">
        <v>32</v>
      </c>
      <c r="B1121">
        <v>128</v>
      </c>
      <c r="C1121">
        <v>1000000</v>
      </c>
      <c r="D1121">
        <v>2.5</v>
      </c>
      <c r="E1121">
        <v>0</v>
      </c>
      <c r="F1121">
        <v>0</v>
      </c>
      <c r="M1121">
        <v>16</v>
      </c>
      <c r="N1121">
        <v>512</v>
      </c>
      <c r="O1121">
        <v>1000000000</v>
      </c>
      <c r="P1121">
        <v>22.5</v>
      </c>
      <c r="Q1121">
        <v>13.136100769042971</v>
      </c>
      <c r="R1121">
        <v>9.441375732421875E-2</v>
      </c>
    </row>
    <row r="1122" spans="1:18">
      <c r="A1122">
        <v>32</v>
      </c>
      <c r="B1122">
        <v>128</v>
      </c>
      <c r="C1122">
        <v>15000000</v>
      </c>
      <c r="D1122">
        <v>2.5</v>
      </c>
      <c r="E1122">
        <v>0</v>
      </c>
      <c r="F1122">
        <v>0</v>
      </c>
      <c r="M1122">
        <v>16</v>
      </c>
      <c r="N1122">
        <v>512</v>
      </c>
      <c r="O1122">
        <v>1000000000</v>
      </c>
      <c r="P1122">
        <v>25</v>
      </c>
      <c r="Q1122">
        <v>34.329414367675781</v>
      </c>
      <c r="R1122">
        <v>2.0008087158203121</v>
      </c>
    </row>
    <row r="1123" spans="1:18">
      <c r="A1123">
        <v>32</v>
      </c>
      <c r="B1123">
        <v>128</v>
      </c>
      <c r="C1123">
        <v>30000000</v>
      </c>
      <c r="D1123">
        <v>2.5</v>
      </c>
      <c r="E1123">
        <v>0</v>
      </c>
      <c r="F1123">
        <v>0</v>
      </c>
      <c r="M1123">
        <v>16</v>
      </c>
      <c r="N1123">
        <v>512</v>
      </c>
      <c r="O1123">
        <v>1000000000</v>
      </c>
      <c r="P1123">
        <v>27.5</v>
      </c>
      <c r="Q1123">
        <v>46.284675598144531</v>
      </c>
      <c r="R1123">
        <v>4.1261672973632813</v>
      </c>
    </row>
    <row r="1124" spans="1:18">
      <c r="A1124">
        <v>32</v>
      </c>
      <c r="B1124">
        <v>128</v>
      </c>
      <c r="C1124">
        <v>100000000</v>
      </c>
      <c r="D1124">
        <v>2.5</v>
      </c>
      <c r="E1124">
        <v>0</v>
      </c>
      <c r="F1124">
        <v>0</v>
      </c>
      <c r="M1124">
        <v>16</v>
      </c>
      <c r="N1124">
        <v>512</v>
      </c>
      <c r="O1124">
        <v>1000000000</v>
      </c>
      <c r="P1124">
        <v>30</v>
      </c>
      <c r="Q1124">
        <v>56.64520263671875</v>
      </c>
      <c r="R1124">
        <v>7.9046249389648438</v>
      </c>
    </row>
    <row r="1125" spans="1:18">
      <c r="A1125">
        <v>32</v>
      </c>
      <c r="B1125">
        <v>128</v>
      </c>
      <c r="C1125">
        <v>1000000000</v>
      </c>
      <c r="D1125">
        <v>2.5</v>
      </c>
      <c r="E1125">
        <v>0</v>
      </c>
      <c r="F1125">
        <v>0</v>
      </c>
      <c r="M1125">
        <v>16</v>
      </c>
      <c r="N1125">
        <v>512</v>
      </c>
      <c r="O1125">
        <v>1000000000</v>
      </c>
      <c r="P1125">
        <v>32.5</v>
      </c>
      <c r="Q1125">
        <v>50.157356262207031</v>
      </c>
      <c r="R1125">
        <v>8.1567764282226563</v>
      </c>
    </row>
    <row r="1126" spans="1:18">
      <c r="A1126">
        <v>32</v>
      </c>
      <c r="B1126">
        <v>128</v>
      </c>
      <c r="C1126">
        <v>10000000000</v>
      </c>
      <c r="D1126">
        <v>2.5</v>
      </c>
      <c r="E1126">
        <v>0</v>
      </c>
      <c r="F1126">
        <v>0</v>
      </c>
      <c r="M1126">
        <v>16</v>
      </c>
      <c r="N1126">
        <v>512</v>
      </c>
      <c r="O1126">
        <v>1000000000</v>
      </c>
      <c r="P1126">
        <v>35</v>
      </c>
      <c r="Q1126">
        <v>51.23138427734375</v>
      </c>
      <c r="R1126">
        <v>13.696670532226561</v>
      </c>
    </row>
    <row r="1127" spans="1:18">
      <c r="A1127">
        <v>32</v>
      </c>
      <c r="B1127">
        <v>128</v>
      </c>
      <c r="C1127">
        <v>30000000000</v>
      </c>
      <c r="D1127">
        <v>2.5</v>
      </c>
      <c r="E1127">
        <v>0</v>
      </c>
      <c r="F1127">
        <v>0</v>
      </c>
      <c r="M1127">
        <v>16</v>
      </c>
      <c r="N1127">
        <v>512</v>
      </c>
      <c r="O1127">
        <v>10000000000</v>
      </c>
      <c r="P1127">
        <v>0</v>
      </c>
      <c r="Q1127">
        <v>0</v>
      </c>
      <c r="R1127">
        <v>0</v>
      </c>
    </row>
    <row r="1128" spans="1:18">
      <c r="A1128">
        <v>32</v>
      </c>
      <c r="B1128">
        <v>256</v>
      </c>
      <c r="C1128">
        <v>1000000</v>
      </c>
      <c r="D1128">
        <v>2.5</v>
      </c>
      <c r="E1128">
        <v>0</v>
      </c>
      <c r="F1128">
        <v>0</v>
      </c>
      <c r="M1128">
        <v>16</v>
      </c>
      <c r="N1128">
        <v>512</v>
      </c>
      <c r="O1128">
        <v>10000000000</v>
      </c>
      <c r="P1128">
        <v>2.5</v>
      </c>
      <c r="Q1128">
        <v>0</v>
      </c>
      <c r="R1128">
        <v>0</v>
      </c>
    </row>
    <row r="1129" spans="1:18">
      <c r="A1129">
        <v>32</v>
      </c>
      <c r="B1129">
        <v>256</v>
      </c>
      <c r="C1129">
        <v>15000000</v>
      </c>
      <c r="D1129">
        <v>2.5</v>
      </c>
      <c r="E1129">
        <v>0</v>
      </c>
      <c r="F1129">
        <v>0</v>
      </c>
      <c r="M1129">
        <v>16</v>
      </c>
      <c r="N1129">
        <v>512</v>
      </c>
      <c r="O1129">
        <v>10000000000</v>
      </c>
      <c r="P1129">
        <v>5</v>
      </c>
      <c r="Q1129">
        <v>0</v>
      </c>
      <c r="R1129">
        <v>0</v>
      </c>
    </row>
    <row r="1130" spans="1:18">
      <c r="A1130">
        <v>32</v>
      </c>
      <c r="B1130">
        <v>256</v>
      </c>
      <c r="C1130">
        <v>30000000</v>
      </c>
      <c r="D1130">
        <v>2.5</v>
      </c>
      <c r="E1130">
        <v>0</v>
      </c>
      <c r="F1130">
        <v>0</v>
      </c>
      <c r="M1130">
        <v>16</v>
      </c>
      <c r="N1130">
        <v>512</v>
      </c>
      <c r="O1130">
        <v>10000000000</v>
      </c>
      <c r="P1130">
        <v>7.5</v>
      </c>
      <c r="Q1130">
        <v>0</v>
      </c>
      <c r="R1130">
        <v>0</v>
      </c>
    </row>
    <row r="1131" spans="1:18">
      <c r="A1131">
        <v>32</v>
      </c>
      <c r="B1131">
        <v>256</v>
      </c>
      <c r="C1131">
        <v>100000000</v>
      </c>
      <c r="D1131">
        <v>2.5</v>
      </c>
      <c r="E1131">
        <v>0</v>
      </c>
      <c r="F1131">
        <v>0</v>
      </c>
      <c r="M1131">
        <v>16</v>
      </c>
      <c r="N1131">
        <v>512</v>
      </c>
      <c r="O1131">
        <v>10000000000</v>
      </c>
      <c r="P1131">
        <v>10</v>
      </c>
      <c r="Q1131">
        <v>0</v>
      </c>
      <c r="R1131">
        <v>0</v>
      </c>
    </row>
    <row r="1132" spans="1:18">
      <c r="A1132">
        <v>32</v>
      </c>
      <c r="B1132">
        <v>256</v>
      </c>
      <c r="C1132">
        <v>1000000000</v>
      </c>
      <c r="D1132">
        <v>2.5</v>
      </c>
      <c r="E1132">
        <v>0</v>
      </c>
      <c r="F1132">
        <v>0</v>
      </c>
      <c r="M1132">
        <v>16</v>
      </c>
      <c r="N1132">
        <v>512</v>
      </c>
      <c r="O1132">
        <v>10000000000</v>
      </c>
      <c r="P1132">
        <v>12.5</v>
      </c>
      <c r="Q1132">
        <v>0</v>
      </c>
      <c r="R1132">
        <v>0</v>
      </c>
    </row>
    <row r="1133" spans="1:18">
      <c r="A1133">
        <v>32</v>
      </c>
      <c r="B1133">
        <v>256</v>
      </c>
      <c r="C1133">
        <v>10000000000</v>
      </c>
      <c r="D1133">
        <v>2.5</v>
      </c>
      <c r="E1133">
        <v>0</v>
      </c>
      <c r="F1133">
        <v>0</v>
      </c>
      <c r="M1133">
        <v>16</v>
      </c>
      <c r="N1133">
        <v>512</v>
      </c>
      <c r="O1133">
        <v>10000000000</v>
      </c>
      <c r="P1133">
        <v>15</v>
      </c>
      <c r="Q1133">
        <v>0</v>
      </c>
      <c r="R1133">
        <v>0</v>
      </c>
    </row>
    <row r="1134" spans="1:18">
      <c r="A1134">
        <v>32</v>
      </c>
      <c r="B1134">
        <v>256</v>
      </c>
      <c r="C1134">
        <v>30000000000</v>
      </c>
      <c r="D1134">
        <v>2.5</v>
      </c>
      <c r="E1134">
        <v>0</v>
      </c>
      <c r="F1134">
        <v>0</v>
      </c>
      <c r="M1134">
        <v>16</v>
      </c>
      <c r="N1134">
        <v>512</v>
      </c>
      <c r="O1134">
        <v>10000000000</v>
      </c>
      <c r="P1134">
        <v>17.5</v>
      </c>
      <c r="Q1134">
        <v>0</v>
      </c>
      <c r="R1134">
        <v>0</v>
      </c>
    </row>
    <row r="1135" spans="1:18">
      <c r="A1135">
        <v>32</v>
      </c>
      <c r="B1135">
        <v>512</v>
      </c>
      <c r="C1135">
        <v>1000000</v>
      </c>
      <c r="D1135">
        <v>2.5</v>
      </c>
      <c r="E1135">
        <v>0</v>
      </c>
      <c r="F1135">
        <v>0</v>
      </c>
      <c r="M1135">
        <v>16</v>
      </c>
      <c r="N1135">
        <v>512</v>
      </c>
      <c r="O1135">
        <v>10000000000</v>
      </c>
      <c r="P1135">
        <v>20</v>
      </c>
      <c r="Q1135">
        <v>0</v>
      </c>
      <c r="R1135">
        <v>0</v>
      </c>
    </row>
    <row r="1136" spans="1:18">
      <c r="A1136">
        <v>32</v>
      </c>
      <c r="B1136">
        <v>512</v>
      </c>
      <c r="C1136">
        <v>15000000</v>
      </c>
      <c r="D1136">
        <v>2.5</v>
      </c>
      <c r="E1136">
        <v>0</v>
      </c>
      <c r="F1136">
        <v>0</v>
      </c>
      <c r="M1136">
        <v>16</v>
      </c>
      <c r="N1136">
        <v>512</v>
      </c>
      <c r="O1136">
        <v>10000000000</v>
      </c>
      <c r="P1136">
        <v>22.5</v>
      </c>
      <c r="Q1136">
        <v>6.6461563110351563</v>
      </c>
      <c r="R1136">
        <v>0</v>
      </c>
    </row>
    <row r="1137" spans="1:18">
      <c r="A1137">
        <v>32</v>
      </c>
      <c r="B1137">
        <v>512</v>
      </c>
      <c r="C1137">
        <v>30000000</v>
      </c>
      <c r="D1137">
        <v>2.5</v>
      </c>
      <c r="E1137">
        <v>0</v>
      </c>
      <c r="F1137">
        <v>0</v>
      </c>
      <c r="M1137">
        <v>16</v>
      </c>
      <c r="N1137">
        <v>512</v>
      </c>
      <c r="O1137">
        <v>10000000000</v>
      </c>
      <c r="P1137">
        <v>25</v>
      </c>
      <c r="Q1137">
        <v>14.148139953613279</v>
      </c>
      <c r="R1137">
        <v>0</v>
      </c>
    </row>
    <row r="1138" spans="1:18">
      <c r="A1138">
        <v>32</v>
      </c>
      <c r="B1138">
        <v>512</v>
      </c>
      <c r="C1138">
        <v>100000000</v>
      </c>
      <c r="D1138">
        <v>2.5</v>
      </c>
      <c r="E1138">
        <v>0</v>
      </c>
      <c r="F1138">
        <v>0</v>
      </c>
      <c r="M1138">
        <v>16</v>
      </c>
      <c r="N1138">
        <v>512</v>
      </c>
      <c r="O1138">
        <v>10000000000</v>
      </c>
      <c r="P1138">
        <v>27.5</v>
      </c>
      <c r="Q1138">
        <v>34.689521789550781</v>
      </c>
      <c r="R1138">
        <v>0.51174163818359375</v>
      </c>
    </row>
    <row r="1139" spans="1:18">
      <c r="A1139">
        <v>32</v>
      </c>
      <c r="B1139">
        <v>512</v>
      </c>
      <c r="C1139">
        <v>1000000000</v>
      </c>
      <c r="D1139">
        <v>2.5</v>
      </c>
      <c r="E1139">
        <v>0</v>
      </c>
      <c r="F1139">
        <v>0</v>
      </c>
      <c r="M1139">
        <v>16</v>
      </c>
      <c r="N1139">
        <v>512</v>
      </c>
      <c r="O1139">
        <v>10000000000</v>
      </c>
      <c r="P1139">
        <v>30</v>
      </c>
      <c r="Q1139">
        <v>40.745925903320313</v>
      </c>
      <c r="R1139">
        <v>1.76849365234375</v>
      </c>
    </row>
    <row r="1140" spans="1:18">
      <c r="A1140">
        <v>32</v>
      </c>
      <c r="B1140">
        <v>512</v>
      </c>
      <c r="C1140">
        <v>10000000000</v>
      </c>
      <c r="D1140">
        <v>2.5</v>
      </c>
      <c r="E1140">
        <v>0</v>
      </c>
      <c r="F1140">
        <v>0</v>
      </c>
      <c r="M1140">
        <v>16</v>
      </c>
      <c r="N1140">
        <v>512</v>
      </c>
      <c r="O1140">
        <v>10000000000</v>
      </c>
      <c r="P1140">
        <v>32.5</v>
      </c>
      <c r="Q1140">
        <v>44.925498962402337</v>
      </c>
      <c r="R1140">
        <v>2.4829864501953121</v>
      </c>
    </row>
    <row r="1141" spans="1:18">
      <c r="A1141">
        <v>32</v>
      </c>
      <c r="B1141">
        <v>512</v>
      </c>
      <c r="C1141">
        <v>30000000000</v>
      </c>
      <c r="D1141">
        <v>2.5</v>
      </c>
      <c r="E1141">
        <v>0</v>
      </c>
      <c r="F1141">
        <v>0</v>
      </c>
      <c r="M1141">
        <v>16</v>
      </c>
      <c r="N1141">
        <v>512</v>
      </c>
      <c r="O1141">
        <v>10000000000</v>
      </c>
      <c r="P1141">
        <v>35</v>
      </c>
      <c r="Q1141">
        <v>47.385215759277337</v>
      </c>
      <c r="R1141">
        <v>2.9209136962890621</v>
      </c>
    </row>
    <row r="1142" spans="1:18">
      <c r="A1142">
        <v>32</v>
      </c>
      <c r="B1142">
        <v>1024</v>
      </c>
      <c r="C1142">
        <v>1000000</v>
      </c>
      <c r="D1142">
        <v>2.5</v>
      </c>
      <c r="E1142">
        <v>0</v>
      </c>
      <c r="F1142">
        <v>0</v>
      </c>
      <c r="M1142">
        <v>16</v>
      </c>
      <c r="N1142">
        <v>512</v>
      </c>
      <c r="O1142">
        <v>30000000000</v>
      </c>
      <c r="P1142">
        <v>0</v>
      </c>
      <c r="Q1142">
        <v>0</v>
      </c>
      <c r="R1142">
        <v>0</v>
      </c>
    </row>
    <row r="1143" spans="1:18">
      <c r="A1143">
        <v>32</v>
      </c>
      <c r="B1143">
        <v>1024</v>
      </c>
      <c r="C1143">
        <v>15000000</v>
      </c>
      <c r="D1143">
        <v>2.5</v>
      </c>
      <c r="E1143">
        <v>0</v>
      </c>
      <c r="F1143">
        <v>0</v>
      </c>
      <c r="M1143">
        <v>16</v>
      </c>
      <c r="N1143">
        <v>512</v>
      </c>
      <c r="O1143">
        <v>30000000000</v>
      </c>
      <c r="P1143">
        <v>2.5</v>
      </c>
      <c r="Q1143">
        <v>0</v>
      </c>
      <c r="R1143">
        <v>0</v>
      </c>
    </row>
    <row r="1144" spans="1:18">
      <c r="A1144">
        <v>32</v>
      </c>
      <c r="B1144">
        <v>1024</v>
      </c>
      <c r="C1144">
        <v>30000000</v>
      </c>
      <c r="D1144">
        <v>2.5</v>
      </c>
      <c r="E1144">
        <v>0</v>
      </c>
      <c r="F1144">
        <v>0</v>
      </c>
      <c r="M1144">
        <v>16</v>
      </c>
      <c r="N1144">
        <v>512</v>
      </c>
      <c r="O1144">
        <v>30000000000</v>
      </c>
      <c r="P1144">
        <v>5</v>
      </c>
      <c r="Q1144">
        <v>0</v>
      </c>
      <c r="R1144">
        <v>0</v>
      </c>
    </row>
    <row r="1145" spans="1:18">
      <c r="A1145">
        <v>32</v>
      </c>
      <c r="B1145">
        <v>1024</v>
      </c>
      <c r="C1145">
        <v>100000000</v>
      </c>
      <c r="D1145">
        <v>2.5</v>
      </c>
      <c r="E1145">
        <v>0</v>
      </c>
      <c r="F1145">
        <v>0</v>
      </c>
      <c r="M1145">
        <v>16</v>
      </c>
      <c r="N1145">
        <v>512</v>
      </c>
      <c r="O1145">
        <v>30000000000</v>
      </c>
      <c r="P1145">
        <v>7.5</v>
      </c>
      <c r="Q1145">
        <v>0</v>
      </c>
      <c r="R1145">
        <v>0</v>
      </c>
    </row>
    <row r="1146" spans="1:18">
      <c r="A1146">
        <v>32</v>
      </c>
      <c r="B1146">
        <v>1024</v>
      </c>
      <c r="C1146">
        <v>1000000000</v>
      </c>
      <c r="D1146">
        <v>2.5</v>
      </c>
      <c r="E1146">
        <v>0</v>
      </c>
      <c r="F1146">
        <v>0</v>
      </c>
      <c r="M1146">
        <v>16</v>
      </c>
      <c r="N1146">
        <v>512</v>
      </c>
      <c r="O1146">
        <v>30000000000</v>
      </c>
      <c r="P1146">
        <v>10</v>
      </c>
      <c r="Q1146">
        <v>0</v>
      </c>
      <c r="R1146">
        <v>0</v>
      </c>
    </row>
    <row r="1147" spans="1:18">
      <c r="A1147">
        <v>32</v>
      </c>
      <c r="B1147">
        <v>1024</v>
      </c>
      <c r="C1147">
        <v>10000000000</v>
      </c>
      <c r="D1147">
        <v>2.5</v>
      </c>
      <c r="E1147">
        <v>0</v>
      </c>
      <c r="F1147">
        <v>0</v>
      </c>
      <c r="M1147">
        <v>16</v>
      </c>
      <c r="N1147">
        <v>512</v>
      </c>
      <c r="O1147">
        <v>30000000000</v>
      </c>
      <c r="P1147">
        <v>12.5</v>
      </c>
      <c r="Q1147">
        <v>0</v>
      </c>
      <c r="R1147">
        <v>0</v>
      </c>
    </row>
    <row r="1148" spans="1:18">
      <c r="A1148">
        <v>32</v>
      </c>
      <c r="B1148">
        <v>1024</v>
      </c>
      <c r="C1148">
        <v>30000000000</v>
      </c>
      <c r="D1148">
        <v>2.5</v>
      </c>
      <c r="E1148">
        <v>0</v>
      </c>
      <c r="F1148">
        <v>0</v>
      </c>
      <c r="M1148">
        <v>16</v>
      </c>
      <c r="N1148">
        <v>512</v>
      </c>
      <c r="O1148">
        <v>30000000000</v>
      </c>
      <c r="P1148">
        <v>15</v>
      </c>
      <c r="Q1148">
        <v>0</v>
      </c>
      <c r="R1148">
        <v>0</v>
      </c>
    </row>
    <row r="1149" spans="1:18">
      <c r="A1149">
        <v>64</v>
      </c>
      <c r="B1149">
        <v>32</v>
      </c>
      <c r="C1149">
        <v>1000000</v>
      </c>
      <c r="D1149">
        <v>2.5</v>
      </c>
      <c r="E1149">
        <v>0</v>
      </c>
      <c r="F1149">
        <v>0</v>
      </c>
      <c r="M1149">
        <v>16</v>
      </c>
      <c r="N1149">
        <v>512</v>
      </c>
      <c r="O1149">
        <v>30000000000</v>
      </c>
      <c r="P1149">
        <v>17.5</v>
      </c>
      <c r="Q1149">
        <v>0</v>
      </c>
      <c r="R1149">
        <v>0</v>
      </c>
    </row>
    <row r="1150" spans="1:18">
      <c r="A1150">
        <v>64</v>
      </c>
      <c r="B1150">
        <v>32</v>
      </c>
      <c r="C1150">
        <v>15000000</v>
      </c>
      <c r="D1150">
        <v>2.5</v>
      </c>
      <c r="E1150">
        <v>0</v>
      </c>
      <c r="F1150">
        <v>0</v>
      </c>
      <c r="M1150">
        <v>16</v>
      </c>
      <c r="N1150">
        <v>512</v>
      </c>
      <c r="O1150">
        <v>30000000000</v>
      </c>
      <c r="P1150">
        <v>20</v>
      </c>
      <c r="Q1150">
        <v>0</v>
      </c>
      <c r="R1150">
        <v>0</v>
      </c>
    </row>
    <row r="1151" spans="1:18">
      <c r="A1151">
        <v>64</v>
      </c>
      <c r="B1151">
        <v>32</v>
      </c>
      <c r="C1151">
        <v>30000000</v>
      </c>
      <c r="D1151">
        <v>2.5</v>
      </c>
      <c r="E1151">
        <v>0</v>
      </c>
      <c r="F1151">
        <v>0</v>
      </c>
      <c r="M1151">
        <v>16</v>
      </c>
      <c r="N1151">
        <v>512</v>
      </c>
      <c r="O1151">
        <v>30000000000</v>
      </c>
      <c r="P1151">
        <v>22.5</v>
      </c>
      <c r="Q1151">
        <v>0</v>
      </c>
      <c r="R1151">
        <v>0</v>
      </c>
    </row>
    <row r="1152" spans="1:18">
      <c r="A1152">
        <v>64</v>
      </c>
      <c r="B1152">
        <v>32</v>
      </c>
      <c r="C1152">
        <v>100000000</v>
      </c>
      <c r="D1152">
        <v>2.5</v>
      </c>
      <c r="E1152">
        <v>0</v>
      </c>
      <c r="F1152">
        <v>0</v>
      </c>
      <c r="M1152">
        <v>16</v>
      </c>
      <c r="N1152">
        <v>512</v>
      </c>
      <c r="O1152">
        <v>30000000000</v>
      </c>
      <c r="P1152">
        <v>25</v>
      </c>
      <c r="Q1152">
        <v>0.46062469482421881</v>
      </c>
      <c r="R1152">
        <v>0</v>
      </c>
    </row>
    <row r="1153" spans="1:18">
      <c r="A1153">
        <v>64</v>
      </c>
      <c r="B1153">
        <v>32</v>
      </c>
      <c r="C1153">
        <v>1000000000</v>
      </c>
      <c r="D1153">
        <v>2.5</v>
      </c>
      <c r="E1153">
        <v>0</v>
      </c>
      <c r="F1153">
        <v>0</v>
      </c>
      <c r="M1153">
        <v>16</v>
      </c>
      <c r="N1153">
        <v>512</v>
      </c>
      <c r="O1153">
        <v>30000000000</v>
      </c>
      <c r="P1153">
        <v>27.5</v>
      </c>
      <c r="Q1153">
        <v>26.521492004394531</v>
      </c>
      <c r="R1153">
        <v>0</v>
      </c>
    </row>
    <row r="1154" spans="1:18">
      <c r="A1154">
        <v>64</v>
      </c>
      <c r="B1154">
        <v>32</v>
      </c>
      <c r="C1154">
        <v>10000000000</v>
      </c>
      <c r="D1154">
        <v>2.5</v>
      </c>
      <c r="E1154">
        <v>0</v>
      </c>
      <c r="F1154">
        <v>0</v>
      </c>
      <c r="M1154">
        <v>16</v>
      </c>
      <c r="N1154">
        <v>512</v>
      </c>
      <c r="O1154">
        <v>30000000000</v>
      </c>
      <c r="P1154">
        <v>30</v>
      </c>
      <c r="Q1154">
        <v>55.440139770507813</v>
      </c>
      <c r="R1154">
        <v>1.152229309082031</v>
      </c>
    </row>
    <row r="1155" spans="1:18">
      <c r="A1155">
        <v>64</v>
      </c>
      <c r="B1155">
        <v>32</v>
      </c>
      <c r="C1155">
        <v>30000000000</v>
      </c>
      <c r="D1155">
        <v>2.5</v>
      </c>
      <c r="E1155">
        <v>0</v>
      </c>
      <c r="F1155">
        <v>0</v>
      </c>
      <c r="M1155">
        <v>16</v>
      </c>
      <c r="N1155">
        <v>512</v>
      </c>
      <c r="O1155">
        <v>30000000000</v>
      </c>
      <c r="P1155">
        <v>32.5</v>
      </c>
      <c r="Q1155">
        <v>58.146858215332031</v>
      </c>
      <c r="R1155">
        <v>0.83827972412109375</v>
      </c>
    </row>
    <row r="1156" spans="1:18">
      <c r="A1156">
        <v>64</v>
      </c>
      <c r="B1156">
        <v>64</v>
      </c>
      <c r="C1156">
        <v>1000000</v>
      </c>
      <c r="D1156">
        <v>2.5</v>
      </c>
      <c r="E1156">
        <v>0</v>
      </c>
      <c r="F1156">
        <v>0</v>
      </c>
      <c r="M1156">
        <v>16</v>
      </c>
      <c r="N1156">
        <v>512</v>
      </c>
      <c r="O1156">
        <v>30000000000</v>
      </c>
      <c r="P1156">
        <v>35</v>
      </c>
      <c r="Q1156">
        <v>38.447952270507813</v>
      </c>
      <c r="R1156">
        <v>0.85887908935546875</v>
      </c>
    </row>
    <row r="1157" spans="1:18">
      <c r="A1157">
        <v>64</v>
      </c>
      <c r="B1157">
        <v>64</v>
      </c>
      <c r="C1157">
        <v>15000000</v>
      </c>
      <c r="D1157">
        <v>2.5</v>
      </c>
      <c r="E1157">
        <v>0</v>
      </c>
      <c r="F1157">
        <v>0</v>
      </c>
      <c r="M1157">
        <v>16</v>
      </c>
      <c r="N1157">
        <v>1024</v>
      </c>
      <c r="O1157">
        <v>1000000</v>
      </c>
      <c r="P1157">
        <v>0</v>
      </c>
      <c r="Q1157">
        <v>0</v>
      </c>
      <c r="R1157">
        <v>0</v>
      </c>
    </row>
    <row r="1158" spans="1:18">
      <c r="A1158">
        <v>64</v>
      </c>
      <c r="B1158">
        <v>64</v>
      </c>
      <c r="C1158">
        <v>30000000</v>
      </c>
      <c r="D1158">
        <v>2.5</v>
      </c>
      <c r="E1158">
        <v>0</v>
      </c>
      <c r="F1158">
        <v>0</v>
      </c>
      <c r="M1158">
        <v>16</v>
      </c>
      <c r="N1158">
        <v>1024</v>
      </c>
      <c r="O1158">
        <v>1000000</v>
      </c>
      <c r="P1158">
        <v>2.5</v>
      </c>
      <c r="Q1158">
        <v>0</v>
      </c>
      <c r="R1158">
        <v>0</v>
      </c>
    </row>
    <row r="1159" spans="1:18">
      <c r="A1159">
        <v>64</v>
      </c>
      <c r="B1159">
        <v>64</v>
      </c>
      <c r="C1159">
        <v>100000000</v>
      </c>
      <c r="D1159">
        <v>2.5</v>
      </c>
      <c r="E1159">
        <v>0</v>
      </c>
      <c r="F1159">
        <v>0</v>
      </c>
      <c r="M1159">
        <v>16</v>
      </c>
      <c r="N1159">
        <v>1024</v>
      </c>
      <c r="O1159">
        <v>1000000</v>
      </c>
      <c r="P1159">
        <v>5</v>
      </c>
      <c r="Q1159">
        <v>0</v>
      </c>
      <c r="R1159">
        <v>0</v>
      </c>
    </row>
    <row r="1160" spans="1:18">
      <c r="A1160">
        <v>64</v>
      </c>
      <c r="B1160">
        <v>64</v>
      </c>
      <c r="C1160">
        <v>1000000000</v>
      </c>
      <c r="D1160">
        <v>2.5</v>
      </c>
      <c r="E1160">
        <v>0</v>
      </c>
      <c r="F1160">
        <v>0</v>
      </c>
      <c r="M1160">
        <v>16</v>
      </c>
      <c r="N1160">
        <v>1024</v>
      </c>
      <c r="O1160">
        <v>1000000</v>
      </c>
      <c r="P1160">
        <v>7.5</v>
      </c>
      <c r="Q1160">
        <v>0</v>
      </c>
      <c r="R1160">
        <v>0</v>
      </c>
    </row>
    <row r="1161" spans="1:18">
      <c r="A1161">
        <v>64</v>
      </c>
      <c r="B1161">
        <v>64</v>
      </c>
      <c r="C1161">
        <v>10000000000</v>
      </c>
      <c r="D1161">
        <v>2.5</v>
      </c>
      <c r="E1161">
        <v>0</v>
      </c>
      <c r="F1161">
        <v>0</v>
      </c>
      <c r="M1161">
        <v>16</v>
      </c>
      <c r="N1161">
        <v>1024</v>
      </c>
      <c r="O1161">
        <v>1000000</v>
      </c>
      <c r="P1161">
        <v>10</v>
      </c>
      <c r="Q1161">
        <v>0</v>
      </c>
      <c r="R1161">
        <v>1.9073486328125E-3</v>
      </c>
    </row>
    <row r="1162" spans="1:18">
      <c r="A1162">
        <v>64</v>
      </c>
      <c r="B1162">
        <v>64</v>
      </c>
      <c r="C1162">
        <v>30000000000</v>
      </c>
      <c r="D1162">
        <v>2.5</v>
      </c>
      <c r="E1162">
        <v>0</v>
      </c>
      <c r="F1162">
        <v>0</v>
      </c>
      <c r="M1162">
        <v>16</v>
      </c>
      <c r="N1162">
        <v>1024</v>
      </c>
      <c r="O1162">
        <v>1000000</v>
      </c>
      <c r="P1162">
        <v>12.5</v>
      </c>
      <c r="Q1162">
        <v>1.277923583984375E-2</v>
      </c>
      <c r="R1162">
        <v>0.124359130859375</v>
      </c>
    </row>
    <row r="1163" spans="1:18">
      <c r="A1163">
        <v>64</v>
      </c>
      <c r="B1163">
        <v>128</v>
      </c>
      <c r="C1163">
        <v>1000000</v>
      </c>
      <c r="D1163">
        <v>2.5</v>
      </c>
      <c r="E1163">
        <v>0</v>
      </c>
      <c r="F1163">
        <v>0</v>
      </c>
      <c r="M1163">
        <v>16</v>
      </c>
      <c r="N1163">
        <v>1024</v>
      </c>
      <c r="O1163">
        <v>1000000</v>
      </c>
      <c r="P1163">
        <v>15</v>
      </c>
      <c r="Q1163">
        <v>0.37174224853515619</v>
      </c>
      <c r="R1163">
        <v>1.743888854980469</v>
      </c>
    </row>
    <row r="1164" spans="1:18">
      <c r="A1164">
        <v>64</v>
      </c>
      <c r="B1164">
        <v>128</v>
      </c>
      <c r="C1164">
        <v>15000000</v>
      </c>
      <c r="D1164">
        <v>2.5</v>
      </c>
      <c r="E1164">
        <v>0</v>
      </c>
      <c r="F1164">
        <v>0</v>
      </c>
      <c r="M1164">
        <v>16</v>
      </c>
      <c r="N1164">
        <v>1024</v>
      </c>
      <c r="O1164">
        <v>1000000</v>
      </c>
      <c r="P1164">
        <v>17.5</v>
      </c>
      <c r="Q1164">
        <v>2.761077880859375</v>
      </c>
      <c r="R1164">
        <v>6.610107421875</v>
      </c>
    </row>
    <row r="1165" spans="1:18">
      <c r="A1165">
        <v>64</v>
      </c>
      <c r="B1165">
        <v>128</v>
      </c>
      <c r="C1165">
        <v>30000000</v>
      </c>
      <c r="D1165">
        <v>2.5</v>
      </c>
      <c r="E1165">
        <v>0</v>
      </c>
      <c r="F1165">
        <v>0</v>
      </c>
      <c r="M1165">
        <v>16</v>
      </c>
      <c r="N1165">
        <v>1024</v>
      </c>
      <c r="O1165">
        <v>1000000</v>
      </c>
      <c r="P1165">
        <v>20</v>
      </c>
      <c r="Q1165">
        <v>9.97314453125</v>
      </c>
      <c r="R1165">
        <v>17.393302917480469</v>
      </c>
    </row>
    <row r="1166" spans="1:18">
      <c r="A1166">
        <v>64</v>
      </c>
      <c r="B1166">
        <v>128</v>
      </c>
      <c r="C1166">
        <v>100000000</v>
      </c>
      <c r="D1166">
        <v>2.5</v>
      </c>
      <c r="E1166">
        <v>0</v>
      </c>
      <c r="F1166">
        <v>0</v>
      </c>
      <c r="M1166">
        <v>16</v>
      </c>
      <c r="N1166">
        <v>1024</v>
      </c>
      <c r="O1166">
        <v>1000000</v>
      </c>
      <c r="P1166">
        <v>22.5</v>
      </c>
      <c r="Q1166">
        <v>21.911811828613281</v>
      </c>
      <c r="R1166">
        <v>28.65810394287109</v>
      </c>
    </row>
    <row r="1167" spans="1:18">
      <c r="A1167">
        <v>64</v>
      </c>
      <c r="B1167">
        <v>128</v>
      </c>
      <c r="C1167">
        <v>1000000000</v>
      </c>
      <c r="D1167">
        <v>2.5</v>
      </c>
      <c r="E1167">
        <v>0</v>
      </c>
      <c r="F1167">
        <v>0</v>
      </c>
      <c r="M1167">
        <v>16</v>
      </c>
      <c r="N1167">
        <v>1024</v>
      </c>
      <c r="O1167">
        <v>1000000</v>
      </c>
      <c r="P1167">
        <v>25</v>
      </c>
      <c r="Q1167">
        <v>34.720611572265618</v>
      </c>
      <c r="R1167">
        <v>38.442039489746087</v>
      </c>
    </row>
    <row r="1168" spans="1:18">
      <c r="A1168">
        <v>64</v>
      </c>
      <c r="B1168">
        <v>128</v>
      </c>
      <c r="C1168">
        <v>10000000000</v>
      </c>
      <c r="D1168">
        <v>2.5</v>
      </c>
      <c r="E1168">
        <v>0</v>
      </c>
      <c r="F1168">
        <v>0</v>
      </c>
      <c r="M1168">
        <v>16</v>
      </c>
      <c r="N1168">
        <v>1024</v>
      </c>
      <c r="O1168">
        <v>1000000</v>
      </c>
      <c r="P1168">
        <v>27.5</v>
      </c>
      <c r="Q1168">
        <v>45.014190673828118</v>
      </c>
      <c r="R1168">
        <v>45.982170104980469</v>
      </c>
    </row>
    <row r="1169" spans="1:18">
      <c r="A1169">
        <v>64</v>
      </c>
      <c r="B1169">
        <v>128</v>
      </c>
      <c r="C1169">
        <v>30000000000</v>
      </c>
      <c r="D1169">
        <v>2.5</v>
      </c>
      <c r="E1169">
        <v>0</v>
      </c>
      <c r="F1169">
        <v>0</v>
      </c>
      <c r="M1169">
        <v>16</v>
      </c>
      <c r="N1169">
        <v>1024</v>
      </c>
      <c r="O1169">
        <v>1000000</v>
      </c>
      <c r="P1169">
        <v>30</v>
      </c>
      <c r="Q1169">
        <v>49.10125732421875</v>
      </c>
      <c r="R1169">
        <v>49.211692810058587</v>
      </c>
    </row>
    <row r="1170" spans="1:18">
      <c r="A1170">
        <v>64</v>
      </c>
      <c r="B1170">
        <v>256</v>
      </c>
      <c r="C1170">
        <v>1000000</v>
      </c>
      <c r="D1170">
        <v>2.5</v>
      </c>
      <c r="E1170">
        <v>0</v>
      </c>
      <c r="F1170">
        <v>0</v>
      </c>
      <c r="M1170">
        <v>16</v>
      </c>
      <c r="N1170">
        <v>1024</v>
      </c>
      <c r="O1170">
        <v>1000000</v>
      </c>
      <c r="P1170">
        <v>32.5</v>
      </c>
      <c r="Q1170">
        <v>49.97406005859375</v>
      </c>
      <c r="R1170">
        <v>49.981117248535163</v>
      </c>
    </row>
    <row r="1171" spans="1:18">
      <c r="A1171">
        <v>64</v>
      </c>
      <c r="B1171">
        <v>256</v>
      </c>
      <c r="C1171">
        <v>15000000</v>
      </c>
      <c r="D1171">
        <v>2.5</v>
      </c>
      <c r="E1171">
        <v>0</v>
      </c>
      <c r="F1171">
        <v>0</v>
      </c>
      <c r="M1171">
        <v>16</v>
      </c>
      <c r="N1171">
        <v>1024</v>
      </c>
      <c r="O1171">
        <v>1000000</v>
      </c>
      <c r="P1171">
        <v>35</v>
      </c>
      <c r="Q1171">
        <v>49.991989135742188</v>
      </c>
      <c r="R1171">
        <v>50.085258483886719</v>
      </c>
    </row>
    <row r="1172" spans="1:18">
      <c r="A1172">
        <v>64</v>
      </c>
      <c r="B1172">
        <v>256</v>
      </c>
      <c r="C1172">
        <v>30000000</v>
      </c>
      <c r="D1172">
        <v>2.5</v>
      </c>
      <c r="E1172">
        <v>0</v>
      </c>
      <c r="F1172">
        <v>0</v>
      </c>
      <c r="M1172">
        <v>16</v>
      </c>
      <c r="N1172">
        <v>1024</v>
      </c>
      <c r="O1172">
        <v>15000000</v>
      </c>
      <c r="P1172">
        <v>0</v>
      </c>
      <c r="Q1172">
        <v>0</v>
      </c>
      <c r="R1172">
        <v>0</v>
      </c>
    </row>
    <row r="1173" spans="1:18">
      <c r="A1173">
        <v>64</v>
      </c>
      <c r="B1173">
        <v>256</v>
      </c>
      <c r="C1173">
        <v>100000000</v>
      </c>
      <c r="D1173">
        <v>2.5</v>
      </c>
      <c r="E1173">
        <v>0</v>
      </c>
      <c r="F1173">
        <v>0</v>
      </c>
      <c r="M1173">
        <v>16</v>
      </c>
      <c r="N1173">
        <v>1024</v>
      </c>
      <c r="O1173">
        <v>15000000</v>
      </c>
      <c r="P1173">
        <v>2.5</v>
      </c>
      <c r="Q1173">
        <v>0</v>
      </c>
      <c r="R1173">
        <v>0</v>
      </c>
    </row>
    <row r="1174" spans="1:18">
      <c r="A1174">
        <v>64</v>
      </c>
      <c r="B1174">
        <v>256</v>
      </c>
      <c r="C1174">
        <v>1000000000</v>
      </c>
      <c r="D1174">
        <v>2.5</v>
      </c>
      <c r="E1174">
        <v>0</v>
      </c>
      <c r="F1174">
        <v>0</v>
      </c>
      <c r="M1174">
        <v>16</v>
      </c>
      <c r="N1174">
        <v>1024</v>
      </c>
      <c r="O1174">
        <v>15000000</v>
      </c>
      <c r="P1174">
        <v>5</v>
      </c>
      <c r="Q1174">
        <v>0</v>
      </c>
      <c r="R1174">
        <v>0</v>
      </c>
    </row>
    <row r="1175" spans="1:18">
      <c r="A1175">
        <v>64</v>
      </c>
      <c r="B1175">
        <v>256</v>
      </c>
      <c r="C1175">
        <v>10000000000</v>
      </c>
      <c r="D1175">
        <v>2.5</v>
      </c>
      <c r="E1175">
        <v>0</v>
      </c>
      <c r="F1175">
        <v>0</v>
      </c>
      <c r="M1175">
        <v>16</v>
      </c>
      <c r="N1175">
        <v>1024</v>
      </c>
      <c r="O1175">
        <v>15000000</v>
      </c>
      <c r="P1175">
        <v>7.5</v>
      </c>
      <c r="Q1175">
        <v>0</v>
      </c>
      <c r="R1175">
        <v>0</v>
      </c>
    </row>
    <row r="1176" spans="1:18">
      <c r="A1176">
        <v>64</v>
      </c>
      <c r="B1176">
        <v>256</v>
      </c>
      <c r="C1176">
        <v>30000000000</v>
      </c>
      <c r="D1176">
        <v>2.5</v>
      </c>
      <c r="E1176">
        <v>0</v>
      </c>
      <c r="F1176">
        <v>0</v>
      </c>
      <c r="M1176">
        <v>16</v>
      </c>
      <c r="N1176">
        <v>1024</v>
      </c>
      <c r="O1176">
        <v>15000000</v>
      </c>
      <c r="P1176">
        <v>10</v>
      </c>
      <c r="Q1176">
        <v>0</v>
      </c>
      <c r="R1176">
        <v>0</v>
      </c>
    </row>
    <row r="1177" spans="1:18">
      <c r="A1177">
        <v>64</v>
      </c>
      <c r="B1177">
        <v>512</v>
      </c>
      <c r="C1177">
        <v>1000000</v>
      </c>
      <c r="D1177">
        <v>2.5</v>
      </c>
      <c r="E1177">
        <v>0</v>
      </c>
      <c r="F1177">
        <v>0</v>
      </c>
      <c r="M1177">
        <v>16</v>
      </c>
      <c r="N1177">
        <v>1024</v>
      </c>
      <c r="O1177">
        <v>15000000</v>
      </c>
      <c r="P1177">
        <v>12.5</v>
      </c>
      <c r="Q1177">
        <v>1.10626220703125E-2</v>
      </c>
      <c r="R1177">
        <v>2.880096435546875E-2</v>
      </c>
    </row>
    <row r="1178" spans="1:18">
      <c r="A1178">
        <v>64</v>
      </c>
      <c r="B1178">
        <v>512</v>
      </c>
      <c r="C1178">
        <v>15000000</v>
      </c>
      <c r="D1178">
        <v>2.5</v>
      </c>
      <c r="E1178">
        <v>0</v>
      </c>
      <c r="F1178">
        <v>0</v>
      </c>
      <c r="M1178">
        <v>16</v>
      </c>
      <c r="N1178">
        <v>1024</v>
      </c>
      <c r="O1178">
        <v>15000000</v>
      </c>
      <c r="P1178">
        <v>15</v>
      </c>
      <c r="Q1178">
        <v>0.37517547607421881</v>
      </c>
      <c r="R1178">
        <v>0.611114501953125</v>
      </c>
    </row>
    <row r="1179" spans="1:18">
      <c r="A1179">
        <v>64</v>
      </c>
      <c r="B1179">
        <v>512</v>
      </c>
      <c r="C1179">
        <v>30000000</v>
      </c>
      <c r="D1179">
        <v>2.5</v>
      </c>
      <c r="E1179">
        <v>0</v>
      </c>
      <c r="F1179">
        <v>0</v>
      </c>
      <c r="M1179">
        <v>16</v>
      </c>
      <c r="N1179">
        <v>1024</v>
      </c>
      <c r="O1179">
        <v>15000000</v>
      </c>
      <c r="P1179">
        <v>17.5</v>
      </c>
      <c r="Q1179">
        <v>3.0719757080078121</v>
      </c>
      <c r="R1179">
        <v>4.55322265625</v>
      </c>
    </row>
    <row r="1180" spans="1:18">
      <c r="A1180">
        <v>64</v>
      </c>
      <c r="B1180">
        <v>512</v>
      </c>
      <c r="C1180">
        <v>100000000</v>
      </c>
      <c r="D1180">
        <v>2.5</v>
      </c>
      <c r="E1180">
        <v>0</v>
      </c>
      <c r="F1180">
        <v>0</v>
      </c>
      <c r="M1180">
        <v>16</v>
      </c>
      <c r="N1180">
        <v>1024</v>
      </c>
      <c r="O1180">
        <v>15000000</v>
      </c>
      <c r="P1180">
        <v>20</v>
      </c>
      <c r="Q1180">
        <v>10.41202545166016</v>
      </c>
      <c r="R1180">
        <v>11.533737182617189</v>
      </c>
    </row>
    <row r="1181" spans="1:18">
      <c r="A1181">
        <v>64</v>
      </c>
      <c r="B1181">
        <v>512</v>
      </c>
      <c r="C1181">
        <v>1000000000</v>
      </c>
      <c r="D1181">
        <v>2.5</v>
      </c>
      <c r="E1181">
        <v>0</v>
      </c>
      <c r="F1181">
        <v>0</v>
      </c>
      <c r="M1181">
        <v>16</v>
      </c>
      <c r="N1181">
        <v>1024</v>
      </c>
      <c r="O1181">
        <v>15000000</v>
      </c>
      <c r="P1181">
        <v>22.5</v>
      </c>
      <c r="Q1181">
        <v>21.540069580078121</v>
      </c>
      <c r="R1181">
        <v>22.29251861572266</v>
      </c>
    </row>
    <row r="1182" spans="1:18">
      <c r="A1182">
        <v>64</v>
      </c>
      <c r="B1182">
        <v>512</v>
      </c>
      <c r="C1182">
        <v>10000000000</v>
      </c>
      <c r="D1182">
        <v>2.5</v>
      </c>
      <c r="E1182">
        <v>0</v>
      </c>
      <c r="F1182">
        <v>0</v>
      </c>
      <c r="M1182">
        <v>16</v>
      </c>
      <c r="N1182">
        <v>1024</v>
      </c>
      <c r="O1182">
        <v>15000000</v>
      </c>
      <c r="P1182">
        <v>25</v>
      </c>
      <c r="Q1182">
        <v>35.818672180175781</v>
      </c>
      <c r="R1182">
        <v>35.479927062988281</v>
      </c>
    </row>
    <row r="1183" spans="1:18">
      <c r="A1183">
        <v>64</v>
      </c>
      <c r="B1183">
        <v>512</v>
      </c>
      <c r="C1183">
        <v>30000000000</v>
      </c>
      <c r="D1183">
        <v>2.5</v>
      </c>
      <c r="E1183">
        <v>0</v>
      </c>
      <c r="F1183">
        <v>0</v>
      </c>
      <c r="M1183">
        <v>16</v>
      </c>
      <c r="N1183">
        <v>1024</v>
      </c>
      <c r="O1183">
        <v>15000000</v>
      </c>
      <c r="P1183">
        <v>27.5</v>
      </c>
      <c r="Q1183">
        <v>46.181297302246087</v>
      </c>
      <c r="R1183">
        <v>43.847465515136719</v>
      </c>
    </row>
    <row r="1184" spans="1:18">
      <c r="A1184">
        <v>64</v>
      </c>
      <c r="B1184">
        <v>1024</v>
      </c>
      <c r="C1184">
        <v>1000000</v>
      </c>
      <c r="D1184">
        <v>2.5</v>
      </c>
      <c r="E1184">
        <v>0</v>
      </c>
      <c r="F1184">
        <v>0</v>
      </c>
      <c r="M1184">
        <v>16</v>
      </c>
      <c r="N1184">
        <v>1024</v>
      </c>
      <c r="O1184">
        <v>15000000</v>
      </c>
      <c r="P1184">
        <v>30</v>
      </c>
      <c r="Q1184">
        <v>49.329566955566413</v>
      </c>
      <c r="R1184">
        <v>48.1964111328125</v>
      </c>
    </row>
    <row r="1185" spans="1:18">
      <c r="A1185">
        <v>64</v>
      </c>
      <c r="B1185">
        <v>1024</v>
      </c>
      <c r="C1185">
        <v>15000000</v>
      </c>
      <c r="D1185">
        <v>2.5</v>
      </c>
      <c r="E1185">
        <v>0</v>
      </c>
      <c r="F1185">
        <v>0</v>
      </c>
      <c r="M1185">
        <v>16</v>
      </c>
      <c r="N1185">
        <v>1024</v>
      </c>
      <c r="O1185">
        <v>15000000</v>
      </c>
      <c r="P1185">
        <v>32.5</v>
      </c>
      <c r="Q1185">
        <v>49.809074401855469</v>
      </c>
      <c r="R1185">
        <v>49.416160583496087</v>
      </c>
    </row>
    <row r="1186" spans="1:18">
      <c r="A1186">
        <v>64</v>
      </c>
      <c r="B1186">
        <v>1024</v>
      </c>
      <c r="C1186">
        <v>30000000</v>
      </c>
      <c r="D1186">
        <v>2.5</v>
      </c>
      <c r="E1186">
        <v>0</v>
      </c>
      <c r="F1186">
        <v>0</v>
      </c>
      <c r="M1186">
        <v>16</v>
      </c>
      <c r="N1186">
        <v>1024</v>
      </c>
      <c r="O1186">
        <v>15000000</v>
      </c>
      <c r="P1186">
        <v>35</v>
      </c>
      <c r="Q1186">
        <v>49.979019165039063</v>
      </c>
      <c r="R1186">
        <v>49.694252014160163</v>
      </c>
    </row>
    <row r="1187" spans="1:18">
      <c r="A1187">
        <v>64</v>
      </c>
      <c r="B1187">
        <v>1024</v>
      </c>
      <c r="C1187">
        <v>100000000</v>
      </c>
      <c r="D1187">
        <v>2.5</v>
      </c>
      <c r="E1187">
        <v>0</v>
      </c>
      <c r="F1187">
        <v>0</v>
      </c>
      <c r="M1187">
        <v>16</v>
      </c>
      <c r="N1187">
        <v>1024</v>
      </c>
      <c r="O1187">
        <v>30000000</v>
      </c>
      <c r="P1187">
        <v>0</v>
      </c>
      <c r="Q1187">
        <v>0</v>
      </c>
      <c r="R1187">
        <v>0</v>
      </c>
    </row>
    <row r="1188" spans="1:18">
      <c r="A1188">
        <v>64</v>
      </c>
      <c r="B1188">
        <v>1024</v>
      </c>
      <c r="C1188">
        <v>1000000000</v>
      </c>
      <c r="D1188">
        <v>2.5</v>
      </c>
      <c r="E1188">
        <v>0</v>
      </c>
      <c r="F1188">
        <v>0</v>
      </c>
      <c r="M1188">
        <v>16</v>
      </c>
      <c r="N1188">
        <v>1024</v>
      </c>
      <c r="O1188">
        <v>30000000</v>
      </c>
      <c r="P1188">
        <v>2.5</v>
      </c>
      <c r="Q1188">
        <v>0</v>
      </c>
      <c r="R1188">
        <v>0</v>
      </c>
    </row>
    <row r="1189" spans="1:18">
      <c r="A1189">
        <v>64</v>
      </c>
      <c r="B1189">
        <v>1024</v>
      </c>
      <c r="C1189">
        <v>10000000000</v>
      </c>
      <c r="D1189">
        <v>2.5</v>
      </c>
      <c r="E1189">
        <v>0</v>
      </c>
      <c r="F1189">
        <v>0</v>
      </c>
      <c r="M1189">
        <v>16</v>
      </c>
      <c r="N1189">
        <v>1024</v>
      </c>
      <c r="O1189">
        <v>30000000</v>
      </c>
      <c r="P1189">
        <v>5</v>
      </c>
      <c r="Q1189">
        <v>0</v>
      </c>
      <c r="R1189">
        <v>0</v>
      </c>
    </row>
    <row r="1190" spans="1:18">
      <c r="A1190">
        <v>64</v>
      </c>
      <c r="B1190">
        <v>1024</v>
      </c>
      <c r="C1190">
        <v>30000000000</v>
      </c>
      <c r="D1190">
        <v>2.5</v>
      </c>
      <c r="E1190">
        <v>0</v>
      </c>
      <c r="F1190">
        <v>0</v>
      </c>
      <c r="M1190">
        <v>16</v>
      </c>
      <c r="N1190">
        <v>1024</v>
      </c>
      <c r="O1190">
        <v>30000000</v>
      </c>
      <c r="P1190">
        <v>7.5</v>
      </c>
      <c r="Q1190">
        <v>0</v>
      </c>
      <c r="R1190">
        <v>0</v>
      </c>
    </row>
    <row r="1191" spans="1:18">
      <c r="A1191">
        <v>8</v>
      </c>
      <c r="B1191">
        <v>32</v>
      </c>
      <c r="C1191">
        <v>1000000</v>
      </c>
      <c r="D1191">
        <v>0</v>
      </c>
      <c r="E1191">
        <v>0</v>
      </c>
      <c r="F1191">
        <v>0</v>
      </c>
      <c r="M1191">
        <v>16</v>
      </c>
      <c r="N1191">
        <v>1024</v>
      </c>
      <c r="O1191">
        <v>30000000</v>
      </c>
      <c r="P1191">
        <v>10</v>
      </c>
      <c r="Q1191">
        <v>0</v>
      </c>
      <c r="R1191">
        <v>0</v>
      </c>
    </row>
    <row r="1192" spans="1:18">
      <c r="A1192">
        <v>8</v>
      </c>
      <c r="B1192">
        <v>32</v>
      </c>
      <c r="C1192">
        <v>15000000</v>
      </c>
      <c r="D1192">
        <v>0</v>
      </c>
      <c r="E1192">
        <v>0</v>
      </c>
      <c r="F1192">
        <v>0</v>
      </c>
      <c r="M1192">
        <v>16</v>
      </c>
      <c r="N1192">
        <v>1024</v>
      </c>
      <c r="O1192">
        <v>30000000</v>
      </c>
      <c r="P1192">
        <v>12.5</v>
      </c>
      <c r="Q1192">
        <v>2.09808349609375E-2</v>
      </c>
      <c r="R1192">
        <v>0</v>
      </c>
    </row>
    <row r="1193" spans="1:18">
      <c r="A1193">
        <v>8</v>
      </c>
      <c r="B1193">
        <v>32</v>
      </c>
      <c r="C1193">
        <v>30000000</v>
      </c>
      <c r="D1193">
        <v>0</v>
      </c>
      <c r="E1193">
        <v>0</v>
      </c>
      <c r="F1193">
        <v>0</v>
      </c>
      <c r="M1193">
        <v>16</v>
      </c>
      <c r="N1193">
        <v>1024</v>
      </c>
      <c r="O1193">
        <v>30000000</v>
      </c>
      <c r="P1193">
        <v>15</v>
      </c>
      <c r="Q1193">
        <v>0.3978729248046875</v>
      </c>
      <c r="R1193">
        <v>0.15125274658203119</v>
      </c>
    </row>
    <row r="1194" spans="1:18">
      <c r="A1194">
        <v>8</v>
      </c>
      <c r="B1194">
        <v>32</v>
      </c>
      <c r="C1194">
        <v>100000000</v>
      </c>
      <c r="D1194">
        <v>0</v>
      </c>
      <c r="E1194">
        <v>0</v>
      </c>
      <c r="F1194">
        <v>0</v>
      </c>
      <c r="M1194">
        <v>16</v>
      </c>
      <c r="N1194">
        <v>1024</v>
      </c>
      <c r="O1194">
        <v>30000000</v>
      </c>
      <c r="P1194">
        <v>17.5</v>
      </c>
      <c r="Q1194">
        <v>2.648162841796875</v>
      </c>
      <c r="R1194">
        <v>1.155853271484375</v>
      </c>
    </row>
    <row r="1195" spans="1:18">
      <c r="A1195">
        <v>8</v>
      </c>
      <c r="B1195">
        <v>32</v>
      </c>
      <c r="C1195">
        <v>1000000000</v>
      </c>
      <c r="D1195">
        <v>0</v>
      </c>
      <c r="E1195">
        <v>0</v>
      </c>
      <c r="F1195">
        <v>0</v>
      </c>
      <c r="M1195">
        <v>16</v>
      </c>
      <c r="N1195">
        <v>1024</v>
      </c>
      <c r="O1195">
        <v>30000000</v>
      </c>
      <c r="P1195">
        <v>20</v>
      </c>
      <c r="Q1195">
        <v>9.7612380981445313</v>
      </c>
      <c r="R1195">
        <v>5.9780120849609384</v>
      </c>
    </row>
    <row r="1196" spans="1:18">
      <c r="A1196">
        <v>8</v>
      </c>
      <c r="B1196">
        <v>32</v>
      </c>
      <c r="C1196">
        <v>10000000000</v>
      </c>
      <c r="D1196">
        <v>0</v>
      </c>
      <c r="E1196">
        <v>0</v>
      </c>
      <c r="F1196">
        <v>0</v>
      </c>
      <c r="M1196">
        <v>16</v>
      </c>
      <c r="N1196">
        <v>1024</v>
      </c>
      <c r="O1196">
        <v>30000000</v>
      </c>
      <c r="P1196">
        <v>22.5</v>
      </c>
      <c r="Q1196">
        <v>22.943496704101559</v>
      </c>
      <c r="R1196">
        <v>14.46132659912109</v>
      </c>
    </row>
    <row r="1197" spans="1:18">
      <c r="A1197">
        <v>8</v>
      </c>
      <c r="B1197">
        <v>32</v>
      </c>
      <c r="C1197">
        <v>30000000000</v>
      </c>
      <c r="D1197">
        <v>0</v>
      </c>
      <c r="E1197">
        <v>0</v>
      </c>
      <c r="F1197">
        <v>0</v>
      </c>
      <c r="M1197">
        <v>16</v>
      </c>
      <c r="N1197">
        <v>1024</v>
      </c>
      <c r="O1197">
        <v>30000000</v>
      </c>
      <c r="P1197">
        <v>25</v>
      </c>
      <c r="Q1197">
        <v>36.542510986328118</v>
      </c>
      <c r="R1197">
        <v>28.585433959960941</v>
      </c>
    </row>
    <row r="1198" spans="1:18">
      <c r="A1198">
        <v>8</v>
      </c>
      <c r="B1198">
        <v>64</v>
      </c>
      <c r="C1198">
        <v>1000000</v>
      </c>
      <c r="D1198">
        <v>0</v>
      </c>
      <c r="E1198">
        <v>0</v>
      </c>
      <c r="F1198">
        <v>0</v>
      </c>
      <c r="M1198">
        <v>16</v>
      </c>
      <c r="N1198">
        <v>1024</v>
      </c>
      <c r="O1198">
        <v>30000000</v>
      </c>
      <c r="P1198">
        <v>27.5</v>
      </c>
      <c r="Q1198">
        <v>43.332862854003913</v>
      </c>
      <c r="R1198">
        <v>38.458251953125</v>
      </c>
    </row>
    <row r="1199" spans="1:18">
      <c r="A1199">
        <v>8</v>
      </c>
      <c r="B1199">
        <v>64</v>
      </c>
      <c r="C1199">
        <v>15000000</v>
      </c>
      <c r="D1199">
        <v>0</v>
      </c>
      <c r="E1199">
        <v>0</v>
      </c>
      <c r="F1199">
        <v>0</v>
      </c>
      <c r="M1199">
        <v>16</v>
      </c>
      <c r="N1199">
        <v>1024</v>
      </c>
      <c r="O1199">
        <v>30000000</v>
      </c>
      <c r="P1199">
        <v>30</v>
      </c>
      <c r="Q1199">
        <v>49.789810180664063</v>
      </c>
      <c r="R1199">
        <v>46.9970703125</v>
      </c>
    </row>
    <row r="1200" spans="1:18">
      <c r="A1200">
        <v>8</v>
      </c>
      <c r="B1200">
        <v>64</v>
      </c>
      <c r="C1200">
        <v>30000000</v>
      </c>
      <c r="D1200">
        <v>0</v>
      </c>
      <c r="E1200">
        <v>0</v>
      </c>
      <c r="F1200">
        <v>0</v>
      </c>
      <c r="M1200">
        <v>16</v>
      </c>
      <c r="N1200">
        <v>1024</v>
      </c>
      <c r="O1200">
        <v>30000000</v>
      </c>
      <c r="P1200">
        <v>32.5</v>
      </c>
      <c r="Q1200">
        <v>50.811004638671882</v>
      </c>
      <c r="R1200">
        <v>48.828125</v>
      </c>
    </row>
    <row r="1201" spans="1:18">
      <c r="A1201">
        <v>8</v>
      </c>
      <c r="B1201">
        <v>64</v>
      </c>
      <c r="C1201">
        <v>100000000</v>
      </c>
      <c r="D1201">
        <v>0</v>
      </c>
      <c r="E1201">
        <v>0</v>
      </c>
      <c r="F1201">
        <v>0</v>
      </c>
      <c r="M1201">
        <v>16</v>
      </c>
      <c r="N1201">
        <v>1024</v>
      </c>
      <c r="O1201">
        <v>30000000</v>
      </c>
      <c r="P1201">
        <v>35</v>
      </c>
      <c r="Q1201">
        <v>50.5706787109375</v>
      </c>
      <c r="R1201">
        <v>49.836540222167969</v>
      </c>
    </row>
    <row r="1202" spans="1:18">
      <c r="A1202">
        <v>8</v>
      </c>
      <c r="B1202">
        <v>64</v>
      </c>
      <c r="C1202">
        <v>1000000000</v>
      </c>
      <c r="D1202">
        <v>0</v>
      </c>
      <c r="E1202">
        <v>0</v>
      </c>
      <c r="F1202">
        <v>0</v>
      </c>
      <c r="M1202">
        <v>16</v>
      </c>
      <c r="N1202">
        <v>1024</v>
      </c>
      <c r="O1202">
        <v>100000000</v>
      </c>
      <c r="P1202">
        <v>0</v>
      </c>
      <c r="Q1202">
        <v>0</v>
      </c>
      <c r="R1202">
        <v>0</v>
      </c>
    </row>
    <row r="1203" spans="1:18">
      <c r="A1203">
        <v>8</v>
      </c>
      <c r="B1203">
        <v>64</v>
      </c>
      <c r="C1203">
        <v>10000000000</v>
      </c>
      <c r="D1203">
        <v>0</v>
      </c>
      <c r="E1203">
        <v>0</v>
      </c>
      <c r="F1203">
        <v>0</v>
      </c>
      <c r="M1203">
        <v>16</v>
      </c>
      <c r="N1203">
        <v>1024</v>
      </c>
      <c r="O1203">
        <v>100000000</v>
      </c>
      <c r="P1203">
        <v>2.5</v>
      </c>
      <c r="Q1203">
        <v>0</v>
      </c>
      <c r="R1203">
        <v>0</v>
      </c>
    </row>
    <row r="1204" spans="1:18">
      <c r="A1204">
        <v>8</v>
      </c>
      <c r="B1204">
        <v>64</v>
      </c>
      <c r="C1204">
        <v>30000000000</v>
      </c>
      <c r="D1204">
        <v>0</v>
      </c>
      <c r="E1204">
        <v>0</v>
      </c>
      <c r="F1204">
        <v>0</v>
      </c>
      <c r="M1204">
        <v>16</v>
      </c>
      <c r="N1204">
        <v>1024</v>
      </c>
      <c r="O1204">
        <v>100000000</v>
      </c>
      <c r="P1204">
        <v>5</v>
      </c>
      <c r="Q1204">
        <v>0</v>
      </c>
      <c r="R1204">
        <v>0</v>
      </c>
    </row>
    <row r="1205" spans="1:18">
      <c r="A1205">
        <v>8</v>
      </c>
      <c r="B1205">
        <v>128</v>
      </c>
      <c r="C1205">
        <v>1000000</v>
      </c>
      <c r="D1205">
        <v>0</v>
      </c>
      <c r="E1205">
        <v>0</v>
      </c>
      <c r="F1205">
        <v>0</v>
      </c>
      <c r="M1205">
        <v>16</v>
      </c>
      <c r="N1205">
        <v>1024</v>
      </c>
      <c r="O1205">
        <v>100000000</v>
      </c>
      <c r="P1205">
        <v>7.5</v>
      </c>
      <c r="Q1205">
        <v>0</v>
      </c>
      <c r="R1205">
        <v>0</v>
      </c>
    </row>
    <row r="1206" spans="1:18">
      <c r="A1206">
        <v>8</v>
      </c>
      <c r="B1206">
        <v>128</v>
      </c>
      <c r="C1206">
        <v>15000000</v>
      </c>
      <c r="D1206">
        <v>0</v>
      </c>
      <c r="E1206">
        <v>0</v>
      </c>
      <c r="F1206">
        <v>0</v>
      </c>
      <c r="M1206">
        <v>16</v>
      </c>
      <c r="N1206">
        <v>1024</v>
      </c>
      <c r="O1206">
        <v>100000000</v>
      </c>
      <c r="P1206">
        <v>10</v>
      </c>
      <c r="Q1206">
        <v>0</v>
      </c>
      <c r="R1206">
        <v>0</v>
      </c>
    </row>
    <row r="1207" spans="1:18">
      <c r="A1207">
        <v>8</v>
      </c>
      <c r="B1207">
        <v>128</v>
      </c>
      <c r="C1207">
        <v>30000000</v>
      </c>
      <c r="D1207">
        <v>0</v>
      </c>
      <c r="E1207">
        <v>0</v>
      </c>
      <c r="F1207">
        <v>0</v>
      </c>
      <c r="M1207">
        <v>16</v>
      </c>
      <c r="N1207">
        <v>1024</v>
      </c>
      <c r="O1207">
        <v>100000000</v>
      </c>
      <c r="P1207">
        <v>12.5</v>
      </c>
      <c r="Q1207">
        <v>0</v>
      </c>
      <c r="R1207">
        <v>0</v>
      </c>
    </row>
    <row r="1208" spans="1:18">
      <c r="A1208">
        <v>8</v>
      </c>
      <c r="B1208">
        <v>128</v>
      </c>
      <c r="C1208">
        <v>100000000</v>
      </c>
      <c r="D1208">
        <v>0</v>
      </c>
      <c r="E1208">
        <v>0</v>
      </c>
      <c r="F1208">
        <v>0</v>
      </c>
      <c r="M1208">
        <v>16</v>
      </c>
      <c r="N1208">
        <v>1024</v>
      </c>
      <c r="O1208">
        <v>100000000</v>
      </c>
      <c r="P1208">
        <v>15</v>
      </c>
      <c r="Q1208">
        <v>0.36754608154296881</v>
      </c>
      <c r="R1208">
        <v>0</v>
      </c>
    </row>
    <row r="1209" spans="1:18">
      <c r="A1209">
        <v>8</v>
      </c>
      <c r="B1209">
        <v>128</v>
      </c>
      <c r="C1209">
        <v>1000000000</v>
      </c>
      <c r="D1209">
        <v>0</v>
      </c>
      <c r="E1209">
        <v>0</v>
      </c>
      <c r="F1209">
        <v>0</v>
      </c>
      <c r="M1209">
        <v>16</v>
      </c>
      <c r="N1209">
        <v>1024</v>
      </c>
      <c r="O1209">
        <v>100000000</v>
      </c>
      <c r="P1209">
        <v>17.5</v>
      </c>
      <c r="Q1209">
        <v>2.789306640625</v>
      </c>
      <c r="R1209">
        <v>0.20751953125</v>
      </c>
    </row>
    <row r="1210" spans="1:18">
      <c r="A1210">
        <v>8</v>
      </c>
      <c r="B1210">
        <v>128</v>
      </c>
      <c r="C1210">
        <v>10000000000</v>
      </c>
      <c r="D1210">
        <v>0</v>
      </c>
      <c r="E1210">
        <v>0</v>
      </c>
      <c r="F1210">
        <v>0</v>
      </c>
      <c r="M1210">
        <v>16</v>
      </c>
      <c r="N1210">
        <v>1024</v>
      </c>
      <c r="O1210">
        <v>100000000</v>
      </c>
      <c r="P1210">
        <v>20</v>
      </c>
      <c r="Q1210">
        <v>12.853813171386721</v>
      </c>
      <c r="R1210">
        <v>0.46024322509765619</v>
      </c>
    </row>
    <row r="1211" spans="1:18">
      <c r="A1211">
        <v>8</v>
      </c>
      <c r="B1211">
        <v>128</v>
      </c>
      <c r="C1211">
        <v>30000000000</v>
      </c>
      <c r="D1211">
        <v>0</v>
      </c>
      <c r="E1211">
        <v>0</v>
      </c>
      <c r="F1211">
        <v>0</v>
      </c>
      <c r="M1211">
        <v>16</v>
      </c>
      <c r="N1211">
        <v>1024</v>
      </c>
      <c r="O1211">
        <v>100000000</v>
      </c>
      <c r="P1211">
        <v>22.5</v>
      </c>
      <c r="Q1211">
        <v>21.347808837890621</v>
      </c>
      <c r="R1211">
        <v>3.3388137817382808</v>
      </c>
    </row>
    <row r="1212" spans="1:18">
      <c r="A1212">
        <v>8</v>
      </c>
      <c r="B1212">
        <v>256</v>
      </c>
      <c r="C1212">
        <v>1000000</v>
      </c>
      <c r="D1212">
        <v>0</v>
      </c>
      <c r="E1212">
        <v>0</v>
      </c>
      <c r="F1212">
        <v>0</v>
      </c>
      <c r="M1212">
        <v>16</v>
      </c>
      <c r="N1212">
        <v>1024</v>
      </c>
      <c r="O1212">
        <v>100000000</v>
      </c>
      <c r="P1212">
        <v>25</v>
      </c>
      <c r="Q1212">
        <v>36.10382080078125</v>
      </c>
      <c r="R1212">
        <v>12.61196136474609</v>
      </c>
    </row>
    <row r="1213" spans="1:18">
      <c r="A1213">
        <v>8</v>
      </c>
      <c r="B1213">
        <v>256</v>
      </c>
      <c r="C1213">
        <v>15000000</v>
      </c>
      <c r="D1213">
        <v>0</v>
      </c>
      <c r="E1213">
        <v>0</v>
      </c>
      <c r="F1213">
        <v>0</v>
      </c>
      <c r="M1213">
        <v>16</v>
      </c>
      <c r="N1213">
        <v>1024</v>
      </c>
      <c r="O1213">
        <v>100000000</v>
      </c>
      <c r="P1213">
        <v>27.5</v>
      </c>
      <c r="Q1213">
        <v>45.285987854003913</v>
      </c>
      <c r="R1213">
        <v>24.866867065429691</v>
      </c>
    </row>
    <row r="1214" spans="1:18">
      <c r="A1214">
        <v>8</v>
      </c>
      <c r="B1214">
        <v>256</v>
      </c>
      <c r="C1214">
        <v>30000000</v>
      </c>
      <c r="D1214">
        <v>0</v>
      </c>
      <c r="E1214">
        <v>0</v>
      </c>
      <c r="F1214">
        <v>0</v>
      </c>
      <c r="M1214">
        <v>16</v>
      </c>
      <c r="N1214">
        <v>1024</v>
      </c>
      <c r="O1214">
        <v>100000000</v>
      </c>
      <c r="P1214">
        <v>30</v>
      </c>
      <c r="Q1214">
        <v>50.857734680175781</v>
      </c>
      <c r="R1214">
        <v>36.946487426757813</v>
      </c>
    </row>
    <row r="1215" spans="1:18">
      <c r="A1215">
        <v>8</v>
      </c>
      <c r="B1215">
        <v>256</v>
      </c>
      <c r="C1215">
        <v>100000000</v>
      </c>
      <c r="D1215">
        <v>0</v>
      </c>
      <c r="E1215">
        <v>0</v>
      </c>
      <c r="F1215">
        <v>0</v>
      </c>
      <c r="M1215">
        <v>16</v>
      </c>
      <c r="N1215">
        <v>1024</v>
      </c>
      <c r="O1215">
        <v>100000000</v>
      </c>
      <c r="P1215">
        <v>32.5</v>
      </c>
      <c r="Q1215">
        <v>48.399162292480469</v>
      </c>
      <c r="R1215">
        <v>43.243217468261719</v>
      </c>
    </row>
    <row r="1216" spans="1:18">
      <c r="A1216">
        <v>8</v>
      </c>
      <c r="B1216">
        <v>256</v>
      </c>
      <c r="C1216">
        <v>1000000000</v>
      </c>
      <c r="D1216">
        <v>0</v>
      </c>
      <c r="E1216">
        <v>0</v>
      </c>
      <c r="F1216">
        <v>0</v>
      </c>
      <c r="M1216">
        <v>16</v>
      </c>
      <c r="N1216">
        <v>1024</v>
      </c>
      <c r="O1216">
        <v>100000000</v>
      </c>
      <c r="P1216">
        <v>35</v>
      </c>
      <c r="Q1216">
        <v>50.098609924316413</v>
      </c>
      <c r="R1216">
        <v>47.001457214355469</v>
      </c>
    </row>
    <row r="1217" spans="1:18">
      <c r="A1217">
        <v>8</v>
      </c>
      <c r="B1217">
        <v>256</v>
      </c>
      <c r="C1217">
        <v>10000000000</v>
      </c>
      <c r="D1217">
        <v>0</v>
      </c>
      <c r="E1217">
        <v>0</v>
      </c>
      <c r="F1217">
        <v>0</v>
      </c>
      <c r="M1217">
        <v>16</v>
      </c>
      <c r="N1217">
        <v>1024</v>
      </c>
      <c r="O1217">
        <v>1000000000</v>
      </c>
      <c r="P1217">
        <v>0</v>
      </c>
      <c r="Q1217">
        <v>0</v>
      </c>
      <c r="R1217">
        <v>0</v>
      </c>
    </row>
    <row r="1218" spans="1:18">
      <c r="A1218">
        <v>8</v>
      </c>
      <c r="B1218">
        <v>256</v>
      </c>
      <c r="C1218">
        <v>30000000000</v>
      </c>
      <c r="D1218">
        <v>0</v>
      </c>
      <c r="E1218">
        <v>0</v>
      </c>
      <c r="F1218">
        <v>0</v>
      </c>
      <c r="M1218">
        <v>16</v>
      </c>
      <c r="N1218">
        <v>1024</v>
      </c>
      <c r="O1218">
        <v>1000000000</v>
      </c>
      <c r="P1218">
        <v>2.5</v>
      </c>
      <c r="Q1218">
        <v>0</v>
      </c>
      <c r="R1218">
        <v>0</v>
      </c>
    </row>
    <row r="1219" spans="1:18">
      <c r="A1219">
        <v>8</v>
      </c>
      <c r="B1219">
        <v>512</v>
      </c>
      <c r="C1219">
        <v>1000000</v>
      </c>
      <c r="D1219">
        <v>0</v>
      </c>
      <c r="E1219">
        <v>0</v>
      </c>
      <c r="F1219">
        <v>0</v>
      </c>
      <c r="M1219">
        <v>16</v>
      </c>
      <c r="N1219">
        <v>1024</v>
      </c>
      <c r="O1219">
        <v>1000000000</v>
      </c>
      <c r="P1219">
        <v>5</v>
      </c>
      <c r="Q1219">
        <v>0</v>
      </c>
      <c r="R1219">
        <v>0</v>
      </c>
    </row>
    <row r="1220" spans="1:18">
      <c r="A1220">
        <v>8</v>
      </c>
      <c r="B1220">
        <v>512</v>
      </c>
      <c r="C1220">
        <v>15000000</v>
      </c>
      <c r="D1220">
        <v>0</v>
      </c>
      <c r="E1220">
        <v>0</v>
      </c>
      <c r="F1220">
        <v>0</v>
      </c>
      <c r="M1220">
        <v>16</v>
      </c>
      <c r="N1220">
        <v>1024</v>
      </c>
      <c r="O1220">
        <v>1000000000</v>
      </c>
      <c r="P1220">
        <v>7.5</v>
      </c>
      <c r="Q1220">
        <v>0</v>
      </c>
      <c r="R1220">
        <v>0</v>
      </c>
    </row>
    <row r="1221" spans="1:18">
      <c r="A1221">
        <v>8</v>
      </c>
      <c r="B1221">
        <v>512</v>
      </c>
      <c r="C1221">
        <v>30000000</v>
      </c>
      <c r="D1221">
        <v>0</v>
      </c>
      <c r="E1221">
        <v>0</v>
      </c>
      <c r="F1221">
        <v>0</v>
      </c>
      <c r="M1221">
        <v>16</v>
      </c>
      <c r="N1221">
        <v>1024</v>
      </c>
      <c r="O1221">
        <v>1000000000</v>
      </c>
      <c r="P1221">
        <v>10</v>
      </c>
      <c r="Q1221">
        <v>0</v>
      </c>
      <c r="R1221">
        <v>0</v>
      </c>
    </row>
    <row r="1222" spans="1:18">
      <c r="A1222">
        <v>8</v>
      </c>
      <c r="B1222">
        <v>512</v>
      </c>
      <c r="C1222">
        <v>100000000</v>
      </c>
      <c r="D1222">
        <v>0</v>
      </c>
      <c r="E1222">
        <v>0</v>
      </c>
      <c r="F1222">
        <v>0</v>
      </c>
      <c r="M1222">
        <v>16</v>
      </c>
      <c r="N1222">
        <v>1024</v>
      </c>
      <c r="O1222">
        <v>1000000000</v>
      </c>
      <c r="P1222">
        <v>12.5</v>
      </c>
      <c r="Q1222">
        <v>0</v>
      </c>
      <c r="R1222">
        <v>0</v>
      </c>
    </row>
    <row r="1223" spans="1:18">
      <c r="A1223">
        <v>8</v>
      </c>
      <c r="B1223">
        <v>512</v>
      </c>
      <c r="C1223">
        <v>1000000000</v>
      </c>
      <c r="D1223">
        <v>0</v>
      </c>
      <c r="E1223">
        <v>0</v>
      </c>
      <c r="F1223">
        <v>0</v>
      </c>
      <c r="M1223">
        <v>16</v>
      </c>
      <c r="N1223">
        <v>1024</v>
      </c>
      <c r="O1223">
        <v>1000000000</v>
      </c>
      <c r="P1223">
        <v>15</v>
      </c>
      <c r="Q1223">
        <v>0.42171478271484381</v>
      </c>
      <c r="R1223">
        <v>0</v>
      </c>
    </row>
    <row r="1224" spans="1:18">
      <c r="A1224">
        <v>8</v>
      </c>
      <c r="B1224">
        <v>512</v>
      </c>
      <c r="C1224">
        <v>10000000000</v>
      </c>
      <c r="D1224">
        <v>0</v>
      </c>
      <c r="E1224">
        <v>0</v>
      </c>
      <c r="F1224">
        <v>0</v>
      </c>
      <c r="M1224">
        <v>16</v>
      </c>
      <c r="N1224">
        <v>1024</v>
      </c>
      <c r="O1224">
        <v>1000000000</v>
      </c>
      <c r="P1224">
        <v>17.5</v>
      </c>
      <c r="Q1224">
        <v>1.0944366455078121</v>
      </c>
      <c r="R1224">
        <v>0</v>
      </c>
    </row>
    <row r="1225" spans="1:18">
      <c r="A1225">
        <v>8</v>
      </c>
      <c r="B1225">
        <v>512</v>
      </c>
      <c r="C1225">
        <v>30000000000</v>
      </c>
      <c r="D1225">
        <v>0</v>
      </c>
      <c r="E1225">
        <v>0</v>
      </c>
      <c r="F1225">
        <v>0</v>
      </c>
      <c r="M1225">
        <v>16</v>
      </c>
      <c r="N1225">
        <v>1024</v>
      </c>
      <c r="O1225">
        <v>1000000000</v>
      </c>
      <c r="P1225">
        <v>20</v>
      </c>
      <c r="Q1225">
        <v>15.46249389648438</v>
      </c>
      <c r="R1225">
        <v>0.3879547119140625</v>
      </c>
    </row>
    <row r="1226" spans="1:18">
      <c r="A1226">
        <v>8</v>
      </c>
      <c r="B1226">
        <v>1024</v>
      </c>
      <c r="C1226">
        <v>1000000</v>
      </c>
      <c r="D1226">
        <v>0</v>
      </c>
      <c r="E1226">
        <v>0</v>
      </c>
      <c r="F1226">
        <v>0</v>
      </c>
      <c r="M1226">
        <v>16</v>
      </c>
      <c r="N1226">
        <v>1024</v>
      </c>
      <c r="O1226">
        <v>1000000000</v>
      </c>
      <c r="P1226">
        <v>22.5</v>
      </c>
      <c r="Q1226">
        <v>15.25192260742188</v>
      </c>
      <c r="R1226">
        <v>0.73337554931640625</v>
      </c>
    </row>
    <row r="1227" spans="1:18">
      <c r="A1227">
        <v>8</v>
      </c>
      <c r="B1227">
        <v>1024</v>
      </c>
      <c r="C1227">
        <v>15000000</v>
      </c>
      <c r="D1227">
        <v>0</v>
      </c>
      <c r="E1227">
        <v>0</v>
      </c>
      <c r="F1227">
        <v>0</v>
      </c>
      <c r="M1227">
        <v>16</v>
      </c>
      <c r="N1227">
        <v>1024</v>
      </c>
      <c r="O1227">
        <v>1000000000</v>
      </c>
      <c r="P1227">
        <v>25</v>
      </c>
      <c r="Q1227">
        <v>31.138801574707031</v>
      </c>
      <c r="R1227">
        <v>0.4726409912109375</v>
      </c>
    </row>
    <row r="1228" spans="1:18">
      <c r="A1228">
        <v>8</v>
      </c>
      <c r="B1228">
        <v>1024</v>
      </c>
      <c r="C1228">
        <v>30000000</v>
      </c>
      <c r="D1228">
        <v>0</v>
      </c>
      <c r="E1228">
        <v>0</v>
      </c>
      <c r="F1228">
        <v>0</v>
      </c>
      <c r="M1228">
        <v>16</v>
      </c>
      <c r="N1228">
        <v>1024</v>
      </c>
      <c r="O1228">
        <v>1000000000</v>
      </c>
      <c r="P1228">
        <v>27.5</v>
      </c>
      <c r="Q1228">
        <v>44.897270202636719</v>
      </c>
      <c r="R1228">
        <v>5.1309585571289063</v>
      </c>
    </row>
    <row r="1229" spans="1:18">
      <c r="A1229">
        <v>8</v>
      </c>
      <c r="B1229">
        <v>1024</v>
      </c>
      <c r="C1229">
        <v>100000000</v>
      </c>
      <c r="D1229">
        <v>0</v>
      </c>
      <c r="E1229">
        <v>0</v>
      </c>
      <c r="F1229">
        <v>0</v>
      </c>
      <c r="M1229">
        <v>16</v>
      </c>
      <c r="N1229">
        <v>1024</v>
      </c>
      <c r="O1229">
        <v>1000000000</v>
      </c>
      <c r="P1229">
        <v>30</v>
      </c>
      <c r="Q1229">
        <v>44.870376586914063</v>
      </c>
      <c r="R1229">
        <v>9.5991134643554688</v>
      </c>
    </row>
    <row r="1230" spans="1:18">
      <c r="A1230">
        <v>8</v>
      </c>
      <c r="B1230">
        <v>1024</v>
      </c>
      <c r="C1230">
        <v>1000000000</v>
      </c>
      <c r="D1230">
        <v>0</v>
      </c>
      <c r="E1230">
        <v>0</v>
      </c>
      <c r="F1230">
        <v>0</v>
      </c>
      <c r="M1230">
        <v>16</v>
      </c>
      <c r="N1230">
        <v>1024</v>
      </c>
      <c r="O1230">
        <v>1000000000</v>
      </c>
      <c r="P1230">
        <v>32.5</v>
      </c>
      <c r="Q1230">
        <v>48.071098327636719</v>
      </c>
      <c r="R1230">
        <v>14.004135131835939</v>
      </c>
    </row>
    <row r="1231" spans="1:18">
      <c r="A1231">
        <v>8</v>
      </c>
      <c r="B1231">
        <v>1024</v>
      </c>
      <c r="C1231">
        <v>10000000000</v>
      </c>
      <c r="D1231">
        <v>0</v>
      </c>
      <c r="E1231">
        <v>0</v>
      </c>
      <c r="F1231">
        <v>0</v>
      </c>
      <c r="M1231">
        <v>16</v>
      </c>
      <c r="N1231">
        <v>1024</v>
      </c>
      <c r="O1231">
        <v>1000000000</v>
      </c>
      <c r="P1231">
        <v>35</v>
      </c>
      <c r="Q1231">
        <v>50.336265563964837</v>
      </c>
      <c r="R1231">
        <v>22.83725738525391</v>
      </c>
    </row>
    <row r="1232" spans="1:18">
      <c r="A1232">
        <v>8</v>
      </c>
      <c r="B1232">
        <v>1024</v>
      </c>
      <c r="C1232">
        <v>30000000000</v>
      </c>
      <c r="D1232">
        <v>0</v>
      </c>
      <c r="E1232">
        <v>0</v>
      </c>
      <c r="F1232">
        <v>0</v>
      </c>
      <c r="M1232">
        <v>16</v>
      </c>
      <c r="N1232">
        <v>1024</v>
      </c>
      <c r="O1232">
        <v>10000000000</v>
      </c>
      <c r="P1232">
        <v>0</v>
      </c>
      <c r="Q1232">
        <v>0</v>
      </c>
      <c r="R1232">
        <v>0</v>
      </c>
    </row>
    <row r="1233" spans="1:18">
      <c r="A1233">
        <v>16</v>
      </c>
      <c r="B1233">
        <v>32</v>
      </c>
      <c r="C1233">
        <v>1000000</v>
      </c>
      <c r="D1233">
        <v>0</v>
      </c>
      <c r="E1233">
        <v>0</v>
      </c>
      <c r="F1233">
        <v>0</v>
      </c>
      <c r="M1233">
        <v>16</v>
      </c>
      <c r="N1233">
        <v>1024</v>
      </c>
      <c r="O1233">
        <v>10000000000</v>
      </c>
      <c r="P1233">
        <v>2.5</v>
      </c>
      <c r="Q1233">
        <v>0</v>
      </c>
      <c r="R1233">
        <v>0</v>
      </c>
    </row>
    <row r="1234" spans="1:18">
      <c r="A1234">
        <v>16</v>
      </c>
      <c r="B1234">
        <v>32</v>
      </c>
      <c r="C1234">
        <v>15000000</v>
      </c>
      <c r="D1234">
        <v>0</v>
      </c>
      <c r="E1234">
        <v>0</v>
      </c>
      <c r="F1234">
        <v>0</v>
      </c>
      <c r="M1234">
        <v>16</v>
      </c>
      <c r="N1234">
        <v>1024</v>
      </c>
      <c r="O1234">
        <v>10000000000</v>
      </c>
      <c r="P1234">
        <v>5</v>
      </c>
      <c r="Q1234">
        <v>0</v>
      </c>
      <c r="R1234">
        <v>0</v>
      </c>
    </row>
    <row r="1235" spans="1:18">
      <c r="A1235">
        <v>16</v>
      </c>
      <c r="B1235">
        <v>32</v>
      </c>
      <c r="C1235">
        <v>30000000</v>
      </c>
      <c r="D1235">
        <v>0</v>
      </c>
      <c r="E1235">
        <v>0</v>
      </c>
      <c r="F1235">
        <v>0</v>
      </c>
      <c r="M1235">
        <v>16</v>
      </c>
      <c r="N1235">
        <v>1024</v>
      </c>
      <c r="O1235">
        <v>10000000000</v>
      </c>
      <c r="P1235">
        <v>7.5</v>
      </c>
      <c r="Q1235">
        <v>0</v>
      </c>
      <c r="R1235">
        <v>0</v>
      </c>
    </row>
    <row r="1236" spans="1:18">
      <c r="A1236">
        <v>16</v>
      </c>
      <c r="B1236">
        <v>32</v>
      </c>
      <c r="C1236">
        <v>100000000</v>
      </c>
      <c r="D1236">
        <v>0</v>
      </c>
      <c r="E1236">
        <v>0</v>
      </c>
      <c r="F1236">
        <v>0</v>
      </c>
      <c r="M1236">
        <v>16</v>
      </c>
      <c r="N1236">
        <v>1024</v>
      </c>
      <c r="O1236">
        <v>10000000000</v>
      </c>
      <c r="P1236">
        <v>10</v>
      </c>
      <c r="Q1236">
        <v>0</v>
      </c>
      <c r="R1236">
        <v>0</v>
      </c>
    </row>
    <row r="1237" spans="1:18">
      <c r="A1237">
        <v>16</v>
      </c>
      <c r="B1237">
        <v>32</v>
      </c>
      <c r="C1237">
        <v>1000000000</v>
      </c>
      <c r="D1237">
        <v>0</v>
      </c>
      <c r="E1237">
        <v>0</v>
      </c>
      <c r="F1237">
        <v>0</v>
      </c>
      <c r="M1237">
        <v>16</v>
      </c>
      <c r="N1237">
        <v>1024</v>
      </c>
      <c r="O1237">
        <v>10000000000</v>
      </c>
      <c r="P1237">
        <v>12.5</v>
      </c>
      <c r="Q1237">
        <v>0</v>
      </c>
      <c r="R1237">
        <v>0</v>
      </c>
    </row>
    <row r="1238" spans="1:18">
      <c r="A1238">
        <v>16</v>
      </c>
      <c r="B1238">
        <v>32</v>
      </c>
      <c r="C1238">
        <v>10000000000</v>
      </c>
      <c r="D1238">
        <v>0</v>
      </c>
      <c r="E1238">
        <v>0</v>
      </c>
      <c r="F1238">
        <v>0</v>
      </c>
      <c r="M1238">
        <v>16</v>
      </c>
      <c r="N1238">
        <v>1024</v>
      </c>
      <c r="O1238">
        <v>10000000000</v>
      </c>
      <c r="P1238">
        <v>15</v>
      </c>
      <c r="Q1238">
        <v>0</v>
      </c>
      <c r="R1238">
        <v>0</v>
      </c>
    </row>
    <row r="1239" spans="1:18">
      <c r="A1239">
        <v>16</v>
      </c>
      <c r="B1239">
        <v>32</v>
      </c>
      <c r="C1239">
        <v>30000000000</v>
      </c>
      <c r="D1239">
        <v>0</v>
      </c>
      <c r="E1239">
        <v>0</v>
      </c>
      <c r="F1239">
        <v>0</v>
      </c>
      <c r="M1239">
        <v>16</v>
      </c>
      <c r="N1239">
        <v>1024</v>
      </c>
      <c r="O1239">
        <v>10000000000</v>
      </c>
      <c r="P1239">
        <v>17.5</v>
      </c>
      <c r="Q1239">
        <v>0.690460205078125</v>
      </c>
      <c r="R1239">
        <v>0</v>
      </c>
    </row>
    <row r="1240" spans="1:18">
      <c r="A1240">
        <v>16</v>
      </c>
      <c r="B1240">
        <v>64</v>
      </c>
      <c r="C1240">
        <v>1000000</v>
      </c>
      <c r="D1240">
        <v>0</v>
      </c>
      <c r="E1240">
        <v>0</v>
      </c>
      <c r="F1240">
        <v>0</v>
      </c>
      <c r="M1240">
        <v>16</v>
      </c>
      <c r="N1240">
        <v>1024</v>
      </c>
      <c r="O1240">
        <v>10000000000</v>
      </c>
      <c r="P1240">
        <v>20</v>
      </c>
      <c r="Q1240">
        <v>3.3174514770507808</v>
      </c>
      <c r="R1240">
        <v>0</v>
      </c>
    </row>
    <row r="1241" spans="1:18">
      <c r="A1241">
        <v>16</v>
      </c>
      <c r="B1241">
        <v>64</v>
      </c>
      <c r="C1241">
        <v>15000000</v>
      </c>
      <c r="D1241">
        <v>0</v>
      </c>
      <c r="E1241">
        <v>0</v>
      </c>
      <c r="F1241">
        <v>0</v>
      </c>
      <c r="M1241">
        <v>16</v>
      </c>
      <c r="N1241">
        <v>1024</v>
      </c>
      <c r="O1241">
        <v>10000000000</v>
      </c>
      <c r="P1241">
        <v>22.5</v>
      </c>
      <c r="Q1241">
        <v>1.5399932861328121</v>
      </c>
      <c r="R1241">
        <v>0</v>
      </c>
    </row>
    <row r="1242" spans="1:18">
      <c r="A1242">
        <v>16</v>
      </c>
      <c r="B1242">
        <v>64</v>
      </c>
      <c r="C1242">
        <v>30000000</v>
      </c>
      <c r="D1242">
        <v>0</v>
      </c>
      <c r="E1242">
        <v>0</v>
      </c>
      <c r="F1242">
        <v>0</v>
      </c>
      <c r="M1242">
        <v>16</v>
      </c>
      <c r="N1242">
        <v>1024</v>
      </c>
      <c r="O1242">
        <v>10000000000</v>
      </c>
      <c r="P1242">
        <v>25</v>
      </c>
      <c r="Q1242">
        <v>23.222732543945309</v>
      </c>
      <c r="R1242">
        <v>0</v>
      </c>
    </row>
    <row r="1243" spans="1:18">
      <c r="A1243">
        <v>16</v>
      </c>
      <c r="B1243">
        <v>64</v>
      </c>
      <c r="C1243">
        <v>100000000</v>
      </c>
      <c r="D1243">
        <v>0</v>
      </c>
      <c r="E1243">
        <v>0</v>
      </c>
      <c r="F1243">
        <v>0</v>
      </c>
      <c r="M1243">
        <v>16</v>
      </c>
      <c r="N1243">
        <v>1024</v>
      </c>
      <c r="O1243">
        <v>10000000000</v>
      </c>
      <c r="P1243">
        <v>27.5</v>
      </c>
      <c r="Q1243">
        <v>42.415809631347663</v>
      </c>
      <c r="R1243">
        <v>1.1951446533203121</v>
      </c>
    </row>
    <row r="1244" spans="1:18">
      <c r="A1244">
        <v>16</v>
      </c>
      <c r="B1244">
        <v>64</v>
      </c>
      <c r="C1244">
        <v>1000000000</v>
      </c>
      <c r="D1244">
        <v>0</v>
      </c>
      <c r="E1244">
        <v>0</v>
      </c>
      <c r="F1244">
        <v>0</v>
      </c>
      <c r="M1244">
        <v>16</v>
      </c>
      <c r="N1244">
        <v>1024</v>
      </c>
      <c r="O1244">
        <v>10000000000</v>
      </c>
      <c r="P1244">
        <v>30</v>
      </c>
      <c r="Q1244">
        <v>48.311233520507813</v>
      </c>
      <c r="R1244">
        <v>3.926849365234375</v>
      </c>
    </row>
    <row r="1245" spans="1:18">
      <c r="A1245">
        <v>16</v>
      </c>
      <c r="B1245">
        <v>64</v>
      </c>
      <c r="C1245">
        <v>10000000000</v>
      </c>
      <c r="D1245">
        <v>0</v>
      </c>
      <c r="E1245">
        <v>0</v>
      </c>
      <c r="F1245">
        <v>0</v>
      </c>
      <c r="M1245">
        <v>16</v>
      </c>
      <c r="N1245">
        <v>1024</v>
      </c>
      <c r="O1245">
        <v>10000000000</v>
      </c>
      <c r="P1245">
        <v>32.5</v>
      </c>
      <c r="Q1245">
        <v>37.587738037109382</v>
      </c>
      <c r="R1245">
        <v>3.1284332275390621</v>
      </c>
    </row>
    <row r="1246" spans="1:18">
      <c r="A1246">
        <v>16</v>
      </c>
      <c r="B1246">
        <v>64</v>
      </c>
      <c r="C1246">
        <v>30000000000</v>
      </c>
      <c r="D1246">
        <v>0</v>
      </c>
      <c r="E1246">
        <v>0</v>
      </c>
      <c r="F1246">
        <v>0</v>
      </c>
      <c r="M1246">
        <v>16</v>
      </c>
      <c r="N1246">
        <v>1024</v>
      </c>
      <c r="O1246">
        <v>10000000000</v>
      </c>
      <c r="P1246">
        <v>35</v>
      </c>
      <c r="Q1246">
        <v>51.178550720214837</v>
      </c>
      <c r="R1246">
        <v>4.650115966796875</v>
      </c>
    </row>
    <row r="1247" spans="1:18">
      <c r="A1247">
        <v>16</v>
      </c>
      <c r="B1247">
        <v>128</v>
      </c>
      <c r="C1247">
        <v>1000000</v>
      </c>
      <c r="D1247">
        <v>0</v>
      </c>
      <c r="E1247">
        <v>0</v>
      </c>
      <c r="F1247">
        <v>0</v>
      </c>
      <c r="M1247">
        <v>16</v>
      </c>
      <c r="N1247">
        <v>1024</v>
      </c>
      <c r="O1247">
        <v>30000000000</v>
      </c>
      <c r="P1247">
        <v>0</v>
      </c>
      <c r="Q1247">
        <v>0</v>
      </c>
      <c r="R1247">
        <v>0</v>
      </c>
    </row>
    <row r="1248" spans="1:18">
      <c r="A1248">
        <v>16</v>
      </c>
      <c r="B1248">
        <v>128</v>
      </c>
      <c r="C1248">
        <v>15000000</v>
      </c>
      <c r="D1248">
        <v>0</v>
      </c>
      <c r="E1248">
        <v>0</v>
      </c>
      <c r="F1248">
        <v>0</v>
      </c>
      <c r="M1248">
        <v>16</v>
      </c>
      <c r="N1248">
        <v>1024</v>
      </c>
      <c r="O1248">
        <v>30000000000</v>
      </c>
      <c r="P1248">
        <v>2.5</v>
      </c>
      <c r="Q1248">
        <v>0</v>
      </c>
      <c r="R1248">
        <v>0</v>
      </c>
    </row>
    <row r="1249" spans="1:18">
      <c r="A1249">
        <v>16</v>
      </c>
      <c r="B1249">
        <v>128</v>
      </c>
      <c r="C1249">
        <v>30000000</v>
      </c>
      <c r="D1249">
        <v>0</v>
      </c>
      <c r="E1249">
        <v>0</v>
      </c>
      <c r="F1249">
        <v>0</v>
      </c>
      <c r="M1249">
        <v>16</v>
      </c>
      <c r="N1249">
        <v>1024</v>
      </c>
      <c r="O1249">
        <v>30000000000</v>
      </c>
      <c r="P1249">
        <v>5</v>
      </c>
      <c r="Q1249">
        <v>0</v>
      </c>
      <c r="R1249">
        <v>0</v>
      </c>
    </row>
    <row r="1250" spans="1:18">
      <c r="A1250">
        <v>16</v>
      </c>
      <c r="B1250">
        <v>128</v>
      </c>
      <c r="C1250">
        <v>100000000</v>
      </c>
      <c r="D1250">
        <v>0</v>
      </c>
      <c r="E1250">
        <v>0</v>
      </c>
      <c r="F1250">
        <v>0</v>
      </c>
      <c r="M1250">
        <v>16</v>
      </c>
      <c r="N1250">
        <v>1024</v>
      </c>
      <c r="O1250">
        <v>30000000000</v>
      </c>
      <c r="P1250">
        <v>7.5</v>
      </c>
      <c r="Q1250">
        <v>0</v>
      </c>
      <c r="R1250">
        <v>0</v>
      </c>
    </row>
    <row r="1251" spans="1:18">
      <c r="A1251">
        <v>16</v>
      </c>
      <c r="B1251">
        <v>128</v>
      </c>
      <c r="C1251">
        <v>1000000000</v>
      </c>
      <c r="D1251">
        <v>0</v>
      </c>
      <c r="E1251">
        <v>0</v>
      </c>
      <c r="F1251">
        <v>0</v>
      </c>
      <c r="M1251">
        <v>16</v>
      </c>
      <c r="N1251">
        <v>1024</v>
      </c>
      <c r="O1251">
        <v>30000000000</v>
      </c>
      <c r="P1251">
        <v>10</v>
      </c>
      <c r="Q1251">
        <v>0</v>
      </c>
      <c r="R1251">
        <v>0</v>
      </c>
    </row>
    <row r="1252" spans="1:18">
      <c r="A1252">
        <v>16</v>
      </c>
      <c r="B1252">
        <v>128</v>
      </c>
      <c r="C1252">
        <v>10000000000</v>
      </c>
      <c r="D1252">
        <v>0</v>
      </c>
      <c r="E1252">
        <v>0</v>
      </c>
      <c r="F1252">
        <v>0</v>
      </c>
      <c r="M1252">
        <v>16</v>
      </c>
      <c r="N1252">
        <v>1024</v>
      </c>
      <c r="O1252">
        <v>30000000000</v>
      </c>
      <c r="P1252">
        <v>12.5</v>
      </c>
      <c r="Q1252">
        <v>0</v>
      </c>
      <c r="R1252">
        <v>0</v>
      </c>
    </row>
    <row r="1253" spans="1:18">
      <c r="A1253">
        <v>16</v>
      </c>
      <c r="B1253">
        <v>128</v>
      </c>
      <c r="C1253">
        <v>30000000000</v>
      </c>
      <c r="D1253">
        <v>0</v>
      </c>
      <c r="E1253">
        <v>0</v>
      </c>
      <c r="F1253">
        <v>0</v>
      </c>
      <c r="M1253">
        <v>16</v>
      </c>
      <c r="N1253">
        <v>1024</v>
      </c>
      <c r="O1253">
        <v>30000000000</v>
      </c>
      <c r="P1253">
        <v>15</v>
      </c>
      <c r="Q1253">
        <v>0</v>
      </c>
      <c r="R1253">
        <v>0</v>
      </c>
    </row>
    <row r="1254" spans="1:18">
      <c r="A1254">
        <v>16</v>
      </c>
      <c r="B1254">
        <v>256</v>
      </c>
      <c r="C1254">
        <v>1000000</v>
      </c>
      <c r="D1254">
        <v>0</v>
      </c>
      <c r="E1254">
        <v>0</v>
      </c>
      <c r="F1254">
        <v>0</v>
      </c>
      <c r="M1254">
        <v>16</v>
      </c>
      <c r="N1254">
        <v>1024</v>
      </c>
      <c r="O1254">
        <v>30000000000</v>
      </c>
      <c r="P1254">
        <v>17.5</v>
      </c>
      <c r="Q1254">
        <v>0</v>
      </c>
      <c r="R1254">
        <v>0</v>
      </c>
    </row>
    <row r="1255" spans="1:18">
      <c r="A1255">
        <v>16</v>
      </c>
      <c r="B1255">
        <v>256</v>
      </c>
      <c r="C1255">
        <v>15000000</v>
      </c>
      <c r="D1255">
        <v>0</v>
      </c>
      <c r="E1255">
        <v>0</v>
      </c>
      <c r="F1255">
        <v>0</v>
      </c>
      <c r="M1255">
        <v>16</v>
      </c>
      <c r="N1255">
        <v>1024</v>
      </c>
      <c r="O1255">
        <v>30000000000</v>
      </c>
      <c r="P1255">
        <v>20</v>
      </c>
      <c r="Q1255">
        <v>0</v>
      </c>
      <c r="R1255">
        <v>0</v>
      </c>
    </row>
    <row r="1256" spans="1:18">
      <c r="A1256">
        <v>16</v>
      </c>
      <c r="B1256">
        <v>256</v>
      </c>
      <c r="C1256">
        <v>30000000</v>
      </c>
      <c r="D1256">
        <v>0</v>
      </c>
      <c r="E1256">
        <v>0</v>
      </c>
      <c r="F1256">
        <v>0</v>
      </c>
      <c r="M1256">
        <v>16</v>
      </c>
      <c r="N1256">
        <v>1024</v>
      </c>
      <c r="O1256">
        <v>30000000000</v>
      </c>
      <c r="P1256">
        <v>22.5</v>
      </c>
      <c r="Q1256">
        <v>9.5453262329101563</v>
      </c>
      <c r="R1256">
        <v>0</v>
      </c>
    </row>
    <row r="1257" spans="1:18">
      <c r="A1257">
        <v>16</v>
      </c>
      <c r="B1257">
        <v>256</v>
      </c>
      <c r="C1257">
        <v>100000000</v>
      </c>
      <c r="D1257">
        <v>0</v>
      </c>
      <c r="E1257">
        <v>0</v>
      </c>
      <c r="F1257">
        <v>0</v>
      </c>
      <c r="M1257">
        <v>16</v>
      </c>
      <c r="N1257">
        <v>1024</v>
      </c>
      <c r="O1257">
        <v>30000000000</v>
      </c>
      <c r="P1257">
        <v>25</v>
      </c>
      <c r="Q1257">
        <v>1.981353759765625</v>
      </c>
      <c r="R1257">
        <v>0</v>
      </c>
    </row>
    <row r="1258" spans="1:18">
      <c r="A1258">
        <v>16</v>
      </c>
      <c r="B1258">
        <v>256</v>
      </c>
      <c r="C1258">
        <v>1000000000</v>
      </c>
      <c r="D1258">
        <v>0</v>
      </c>
      <c r="E1258">
        <v>0</v>
      </c>
      <c r="F1258">
        <v>0</v>
      </c>
      <c r="M1258">
        <v>16</v>
      </c>
      <c r="N1258">
        <v>1024</v>
      </c>
      <c r="O1258">
        <v>30000000000</v>
      </c>
      <c r="P1258">
        <v>27.5</v>
      </c>
      <c r="Q1258">
        <v>16.176605224609379</v>
      </c>
      <c r="R1258">
        <v>0</v>
      </c>
    </row>
    <row r="1259" spans="1:18">
      <c r="A1259">
        <v>16</v>
      </c>
      <c r="B1259">
        <v>256</v>
      </c>
      <c r="C1259">
        <v>10000000000</v>
      </c>
      <c r="D1259">
        <v>0</v>
      </c>
      <c r="E1259">
        <v>0</v>
      </c>
      <c r="F1259">
        <v>0</v>
      </c>
      <c r="M1259">
        <v>16</v>
      </c>
      <c r="N1259">
        <v>1024</v>
      </c>
      <c r="O1259">
        <v>30000000000</v>
      </c>
      <c r="P1259">
        <v>30</v>
      </c>
      <c r="Q1259">
        <v>18.634414672851559</v>
      </c>
      <c r="R1259">
        <v>0</v>
      </c>
    </row>
    <row r="1260" spans="1:18">
      <c r="A1260">
        <v>16</v>
      </c>
      <c r="B1260">
        <v>256</v>
      </c>
      <c r="C1260">
        <v>30000000000</v>
      </c>
      <c r="D1260">
        <v>0</v>
      </c>
      <c r="E1260">
        <v>0</v>
      </c>
      <c r="F1260">
        <v>0</v>
      </c>
      <c r="M1260">
        <v>16</v>
      </c>
      <c r="N1260">
        <v>1024</v>
      </c>
      <c r="O1260">
        <v>30000000000</v>
      </c>
      <c r="P1260">
        <v>32.5</v>
      </c>
      <c r="Q1260">
        <v>21.68426513671875</v>
      </c>
      <c r="R1260">
        <v>0.1953125</v>
      </c>
    </row>
    <row r="1261" spans="1:18">
      <c r="A1261">
        <v>16</v>
      </c>
      <c r="B1261">
        <v>512</v>
      </c>
      <c r="C1261">
        <v>1000000</v>
      </c>
      <c r="D1261">
        <v>0</v>
      </c>
      <c r="E1261">
        <v>0</v>
      </c>
      <c r="F1261">
        <v>0</v>
      </c>
      <c r="M1261">
        <v>16</v>
      </c>
      <c r="N1261">
        <v>1024</v>
      </c>
      <c r="O1261">
        <v>30000000000</v>
      </c>
      <c r="P1261">
        <v>35</v>
      </c>
      <c r="Q1261">
        <v>59.112739562988281</v>
      </c>
      <c r="R1261">
        <v>3.5968780517578121</v>
      </c>
    </row>
    <row r="1262" spans="1:18">
      <c r="A1262">
        <v>16</v>
      </c>
      <c r="B1262">
        <v>512</v>
      </c>
      <c r="C1262">
        <v>15000000</v>
      </c>
      <c r="D1262">
        <v>0</v>
      </c>
      <c r="E1262">
        <v>0</v>
      </c>
      <c r="F1262">
        <v>0</v>
      </c>
      <c r="M1262">
        <v>32</v>
      </c>
      <c r="N1262">
        <v>32</v>
      </c>
      <c r="O1262">
        <v>1000000</v>
      </c>
      <c r="P1262">
        <v>0</v>
      </c>
      <c r="Q1262">
        <v>0</v>
      </c>
      <c r="R1262">
        <v>0</v>
      </c>
    </row>
    <row r="1263" spans="1:18">
      <c r="A1263">
        <v>16</v>
      </c>
      <c r="B1263">
        <v>512</v>
      </c>
      <c r="C1263">
        <v>30000000</v>
      </c>
      <c r="D1263">
        <v>0</v>
      </c>
      <c r="E1263">
        <v>0</v>
      </c>
      <c r="F1263">
        <v>0</v>
      </c>
      <c r="M1263">
        <v>32</v>
      </c>
      <c r="N1263">
        <v>32</v>
      </c>
      <c r="O1263">
        <v>1000000</v>
      </c>
      <c r="P1263">
        <v>2.5</v>
      </c>
      <c r="Q1263">
        <v>0</v>
      </c>
      <c r="R1263">
        <v>0</v>
      </c>
    </row>
    <row r="1264" spans="1:18">
      <c r="A1264">
        <v>16</v>
      </c>
      <c r="B1264">
        <v>512</v>
      </c>
      <c r="C1264">
        <v>100000000</v>
      </c>
      <c r="D1264">
        <v>0</v>
      </c>
      <c r="E1264">
        <v>0</v>
      </c>
      <c r="F1264">
        <v>0</v>
      </c>
      <c r="M1264">
        <v>32</v>
      </c>
      <c r="N1264">
        <v>32</v>
      </c>
      <c r="O1264">
        <v>1000000</v>
      </c>
      <c r="P1264">
        <v>5</v>
      </c>
      <c r="Q1264">
        <v>0</v>
      </c>
      <c r="R1264">
        <v>0</v>
      </c>
    </row>
    <row r="1265" spans="1:18">
      <c r="A1265">
        <v>16</v>
      </c>
      <c r="B1265">
        <v>512</v>
      </c>
      <c r="C1265">
        <v>1000000000</v>
      </c>
      <c r="D1265">
        <v>0</v>
      </c>
      <c r="E1265">
        <v>0</v>
      </c>
      <c r="F1265">
        <v>0</v>
      </c>
      <c r="M1265">
        <v>32</v>
      </c>
      <c r="N1265">
        <v>32</v>
      </c>
      <c r="O1265">
        <v>1000000</v>
      </c>
      <c r="P1265">
        <v>7.5</v>
      </c>
      <c r="Q1265">
        <v>0</v>
      </c>
      <c r="R1265">
        <v>0</v>
      </c>
    </row>
    <row r="1266" spans="1:18">
      <c r="A1266">
        <v>16</v>
      </c>
      <c r="B1266">
        <v>512</v>
      </c>
      <c r="C1266">
        <v>10000000000</v>
      </c>
      <c r="D1266">
        <v>0</v>
      </c>
      <c r="E1266">
        <v>0</v>
      </c>
      <c r="F1266">
        <v>0</v>
      </c>
      <c r="M1266">
        <v>32</v>
      </c>
      <c r="N1266">
        <v>32</v>
      </c>
      <c r="O1266">
        <v>1000000</v>
      </c>
      <c r="P1266">
        <v>10</v>
      </c>
      <c r="Q1266">
        <v>0</v>
      </c>
      <c r="R1266">
        <v>0</v>
      </c>
    </row>
    <row r="1267" spans="1:18">
      <c r="A1267">
        <v>16</v>
      </c>
      <c r="B1267">
        <v>512</v>
      </c>
      <c r="C1267">
        <v>30000000000</v>
      </c>
      <c r="D1267">
        <v>0</v>
      </c>
      <c r="E1267">
        <v>0</v>
      </c>
      <c r="F1267">
        <v>0</v>
      </c>
      <c r="M1267">
        <v>32</v>
      </c>
      <c r="N1267">
        <v>32</v>
      </c>
      <c r="O1267">
        <v>1000000</v>
      </c>
      <c r="P1267">
        <v>12.5</v>
      </c>
      <c r="Q1267">
        <v>1.239776611328125E-2</v>
      </c>
      <c r="R1267">
        <v>1.4495849609375E-2</v>
      </c>
    </row>
    <row r="1268" spans="1:18">
      <c r="A1268">
        <v>16</v>
      </c>
      <c r="B1268">
        <v>1024</v>
      </c>
      <c r="C1268">
        <v>1000000</v>
      </c>
      <c r="D1268">
        <v>0</v>
      </c>
      <c r="E1268">
        <v>0</v>
      </c>
      <c r="F1268">
        <v>0</v>
      </c>
      <c r="M1268">
        <v>32</v>
      </c>
      <c r="N1268">
        <v>32</v>
      </c>
      <c r="O1268">
        <v>1000000</v>
      </c>
      <c r="P1268">
        <v>15</v>
      </c>
      <c r="Q1268">
        <v>0.3498077392578125</v>
      </c>
      <c r="R1268">
        <v>0.36792755126953119</v>
      </c>
    </row>
    <row r="1269" spans="1:18">
      <c r="A1269">
        <v>16</v>
      </c>
      <c r="B1269">
        <v>1024</v>
      </c>
      <c r="C1269">
        <v>15000000</v>
      </c>
      <c r="D1269">
        <v>0</v>
      </c>
      <c r="E1269">
        <v>0</v>
      </c>
      <c r="F1269">
        <v>0</v>
      </c>
      <c r="M1269">
        <v>32</v>
      </c>
      <c r="N1269">
        <v>32</v>
      </c>
      <c r="O1269">
        <v>1000000</v>
      </c>
      <c r="P1269">
        <v>17.5</v>
      </c>
      <c r="Q1269">
        <v>2.7797698974609379</v>
      </c>
      <c r="R1269">
        <v>2.7475357055664058</v>
      </c>
    </row>
    <row r="1270" spans="1:18">
      <c r="A1270">
        <v>16</v>
      </c>
      <c r="B1270">
        <v>1024</v>
      </c>
      <c r="C1270">
        <v>30000000</v>
      </c>
      <c r="D1270">
        <v>0</v>
      </c>
      <c r="E1270">
        <v>0</v>
      </c>
      <c r="F1270">
        <v>0</v>
      </c>
      <c r="M1270">
        <v>32</v>
      </c>
      <c r="N1270">
        <v>32</v>
      </c>
      <c r="O1270">
        <v>1000000</v>
      </c>
      <c r="P1270">
        <v>20</v>
      </c>
      <c r="Q1270">
        <v>9.9927902221679688</v>
      </c>
      <c r="R1270">
        <v>9.9010467529296875</v>
      </c>
    </row>
    <row r="1271" spans="1:18">
      <c r="A1271">
        <v>16</v>
      </c>
      <c r="B1271">
        <v>1024</v>
      </c>
      <c r="C1271">
        <v>100000000</v>
      </c>
      <c r="D1271">
        <v>0</v>
      </c>
      <c r="E1271">
        <v>0</v>
      </c>
      <c r="F1271">
        <v>0</v>
      </c>
      <c r="M1271">
        <v>32</v>
      </c>
      <c r="N1271">
        <v>32</v>
      </c>
      <c r="O1271">
        <v>1000000</v>
      </c>
      <c r="P1271">
        <v>22.5</v>
      </c>
      <c r="Q1271">
        <v>21.4630126953125</v>
      </c>
      <c r="R1271">
        <v>21.069526672363281</v>
      </c>
    </row>
    <row r="1272" spans="1:18">
      <c r="A1272">
        <v>16</v>
      </c>
      <c r="B1272">
        <v>1024</v>
      </c>
      <c r="C1272">
        <v>1000000000</v>
      </c>
      <c r="D1272">
        <v>0</v>
      </c>
      <c r="E1272">
        <v>0</v>
      </c>
      <c r="F1272">
        <v>0</v>
      </c>
      <c r="M1272">
        <v>32</v>
      </c>
      <c r="N1272">
        <v>32</v>
      </c>
      <c r="O1272">
        <v>1000000</v>
      </c>
      <c r="P1272">
        <v>25</v>
      </c>
      <c r="Q1272">
        <v>34.835433959960938</v>
      </c>
      <c r="R1272">
        <v>33.619117736816413</v>
      </c>
    </row>
    <row r="1273" spans="1:18">
      <c r="A1273">
        <v>16</v>
      </c>
      <c r="B1273">
        <v>1024</v>
      </c>
      <c r="C1273">
        <v>10000000000</v>
      </c>
      <c r="D1273">
        <v>0</v>
      </c>
      <c r="E1273">
        <v>0</v>
      </c>
      <c r="F1273">
        <v>0</v>
      </c>
      <c r="M1273">
        <v>32</v>
      </c>
      <c r="N1273">
        <v>32</v>
      </c>
      <c r="O1273">
        <v>1000000</v>
      </c>
      <c r="P1273">
        <v>27.5</v>
      </c>
      <c r="Q1273">
        <v>45.072174072265618</v>
      </c>
      <c r="R1273">
        <v>44.174003601074219</v>
      </c>
    </row>
    <row r="1274" spans="1:18">
      <c r="A1274">
        <v>16</v>
      </c>
      <c r="B1274">
        <v>1024</v>
      </c>
      <c r="C1274">
        <v>30000000000</v>
      </c>
      <c r="D1274">
        <v>0</v>
      </c>
      <c r="E1274">
        <v>0</v>
      </c>
      <c r="F1274">
        <v>0</v>
      </c>
      <c r="M1274">
        <v>32</v>
      </c>
      <c r="N1274">
        <v>32</v>
      </c>
      <c r="O1274">
        <v>1000000</v>
      </c>
      <c r="P1274">
        <v>30</v>
      </c>
      <c r="Q1274">
        <v>49.435806274414063</v>
      </c>
      <c r="R1274">
        <v>49.043464660644531</v>
      </c>
    </row>
    <row r="1275" spans="1:18">
      <c r="A1275">
        <v>32</v>
      </c>
      <c r="B1275">
        <v>32</v>
      </c>
      <c r="C1275">
        <v>1000000</v>
      </c>
      <c r="D1275">
        <v>0</v>
      </c>
      <c r="E1275">
        <v>0</v>
      </c>
      <c r="F1275">
        <v>0</v>
      </c>
      <c r="M1275">
        <v>32</v>
      </c>
      <c r="N1275">
        <v>32</v>
      </c>
      <c r="O1275">
        <v>1000000</v>
      </c>
      <c r="P1275">
        <v>32.5</v>
      </c>
      <c r="Q1275">
        <v>50.033378601074219</v>
      </c>
      <c r="R1275">
        <v>49.882698059082031</v>
      </c>
    </row>
    <row r="1276" spans="1:18">
      <c r="A1276">
        <v>32</v>
      </c>
      <c r="B1276">
        <v>32</v>
      </c>
      <c r="C1276">
        <v>15000000</v>
      </c>
      <c r="D1276">
        <v>0</v>
      </c>
      <c r="E1276">
        <v>0</v>
      </c>
      <c r="F1276">
        <v>0</v>
      </c>
      <c r="M1276">
        <v>32</v>
      </c>
      <c r="N1276">
        <v>32</v>
      </c>
      <c r="O1276">
        <v>1000000</v>
      </c>
      <c r="P1276">
        <v>35</v>
      </c>
      <c r="Q1276">
        <v>50.027847290039063</v>
      </c>
      <c r="R1276">
        <v>49.944686889648438</v>
      </c>
    </row>
    <row r="1277" spans="1:18">
      <c r="A1277">
        <v>32</v>
      </c>
      <c r="B1277">
        <v>32</v>
      </c>
      <c r="C1277">
        <v>30000000</v>
      </c>
      <c r="D1277">
        <v>0</v>
      </c>
      <c r="E1277">
        <v>0</v>
      </c>
      <c r="F1277">
        <v>0</v>
      </c>
      <c r="M1277">
        <v>32</v>
      </c>
      <c r="N1277">
        <v>32</v>
      </c>
      <c r="O1277">
        <v>15000000</v>
      </c>
      <c r="P1277">
        <v>0</v>
      </c>
      <c r="Q1277">
        <v>0</v>
      </c>
      <c r="R1277">
        <v>0</v>
      </c>
    </row>
    <row r="1278" spans="1:18">
      <c r="A1278">
        <v>32</v>
      </c>
      <c r="B1278">
        <v>32</v>
      </c>
      <c r="C1278">
        <v>100000000</v>
      </c>
      <c r="D1278">
        <v>0</v>
      </c>
      <c r="E1278">
        <v>0</v>
      </c>
      <c r="F1278">
        <v>0</v>
      </c>
      <c r="M1278">
        <v>32</v>
      </c>
      <c r="N1278">
        <v>32</v>
      </c>
      <c r="O1278">
        <v>15000000</v>
      </c>
      <c r="P1278">
        <v>2.5</v>
      </c>
      <c r="Q1278">
        <v>0</v>
      </c>
      <c r="R1278">
        <v>0</v>
      </c>
    </row>
    <row r="1279" spans="1:18">
      <c r="A1279">
        <v>32</v>
      </c>
      <c r="B1279">
        <v>32</v>
      </c>
      <c r="C1279">
        <v>1000000000</v>
      </c>
      <c r="D1279">
        <v>0</v>
      </c>
      <c r="E1279">
        <v>0</v>
      </c>
      <c r="F1279">
        <v>0</v>
      </c>
      <c r="M1279">
        <v>32</v>
      </c>
      <c r="N1279">
        <v>32</v>
      </c>
      <c r="O1279">
        <v>15000000</v>
      </c>
      <c r="P1279">
        <v>5</v>
      </c>
      <c r="Q1279">
        <v>0</v>
      </c>
      <c r="R1279">
        <v>0</v>
      </c>
    </row>
    <row r="1280" spans="1:18">
      <c r="A1280">
        <v>32</v>
      </c>
      <c r="B1280">
        <v>32</v>
      </c>
      <c r="C1280">
        <v>10000000000</v>
      </c>
      <c r="D1280">
        <v>0</v>
      </c>
      <c r="E1280">
        <v>0</v>
      </c>
      <c r="F1280">
        <v>0</v>
      </c>
      <c r="M1280">
        <v>32</v>
      </c>
      <c r="N1280">
        <v>32</v>
      </c>
      <c r="O1280">
        <v>15000000</v>
      </c>
      <c r="P1280">
        <v>7.5</v>
      </c>
      <c r="Q1280">
        <v>0</v>
      </c>
      <c r="R1280">
        <v>0</v>
      </c>
    </row>
    <row r="1281" spans="1:18">
      <c r="A1281">
        <v>32</v>
      </c>
      <c r="B1281">
        <v>32</v>
      </c>
      <c r="C1281">
        <v>30000000000</v>
      </c>
      <c r="D1281">
        <v>0</v>
      </c>
      <c r="E1281">
        <v>0</v>
      </c>
      <c r="F1281">
        <v>0</v>
      </c>
      <c r="M1281">
        <v>32</v>
      </c>
      <c r="N1281">
        <v>32</v>
      </c>
      <c r="O1281">
        <v>15000000</v>
      </c>
      <c r="P1281">
        <v>10</v>
      </c>
      <c r="Q1281">
        <v>0</v>
      </c>
      <c r="R1281">
        <v>0</v>
      </c>
    </row>
    <row r="1282" spans="1:18">
      <c r="A1282">
        <v>32</v>
      </c>
      <c r="B1282">
        <v>64</v>
      </c>
      <c r="C1282">
        <v>1000000</v>
      </c>
      <c r="D1282">
        <v>0</v>
      </c>
      <c r="E1282">
        <v>0</v>
      </c>
      <c r="F1282">
        <v>0</v>
      </c>
      <c r="M1282">
        <v>32</v>
      </c>
      <c r="N1282">
        <v>32</v>
      </c>
      <c r="O1282">
        <v>15000000</v>
      </c>
      <c r="P1282">
        <v>12.5</v>
      </c>
      <c r="Q1282">
        <v>1.697540283203125E-2</v>
      </c>
      <c r="R1282">
        <v>0</v>
      </c>
    </row>
    <row r="1283" spans="1:18">
      <c r="A1283">
        <v>32</v>
      </c>
      <c r="B1283">
        <v>64</v>
      </c>
      <c r="C1283">
        <v>15000000</v>
      </c>
      <c r="D1283">
        <v>0</v>
      </c>
      <c r="E1283">
        <v>0</v>
      </c>
      <c r="F1283">
        <v>0</v>
      </c>
      <c r="M1283">
        <v>32</v>
      </c>
      <c r="N1283">
        <v>32</v>
      </c>
      <c r="O1283">
        <v>15000000</v>
      </c>
      <c r="P1283">
        <v>15</v>
      </c>
      <c r="Q1283">
        <v>0.31452178955078119</v>
      </c>
      <c r="R1283">
        <v>0</v>
      </c>
    </row>
    <row r="1284" spans="1:18">
      <c r="A1284">
        <v>32</v>
      </c>
      <c r="B1284">
        <v>64</v>
      </c>
      <c r="C1284">
        <v>30000000</v>
      </c>
      <c r="D1284">
        <v>0</v>
      </c>
      <c r="E1284">
        <v>0</v>
      </c>
      <c r="F1284">
        <v>0</v>
      </c>
      <c r="M1284">
        <v>32</v>
      </c>
      <c r="N1284">
        <v>32</v>
      </c>
      <c r="O1284">
        <v>15000000</v>
      </c>
      <c r="P1284">
        <v>17.5</v>
      </c>
      <c r="Q1284">
        <v>2.7833938598632808</v>
      </c>
      <c r="R1284">
        <v>0</v>
      </c>
    </row>
    <row r="1285" spans="1:18">
      <c r="A1285">
        <v>32</v>
      </c>
      <c r="B1285">
        <v>64</v>
      </c>
      <c r="C1285">
        <v>100000000</v>
      </c>
      <c r="D1285">
        <v>0</v>
      </c>
      <c r="E1285">
        <v>0</v>
      </c>
      <c r="F1285">
        <v>0</v>
      </c>
      <c r="M1285">
        <v>32</v>
      </c>
      <c r="N1285">
        <v>32</v>
      </c>
      <c r="O1285">
        <v>15000000</v>
      </c>
      <c r="P1285">
        <v>20</v>
      </c>
      <c r="Q1285">
        <v>10.19649505615234</v>
      </c>
      <c r="R1285">
        <v>0.122833251953125</v>
      </c>
    </row>
    <row r="1286" spans="1:18">
      <c r="A1286">
        <v>32</v>
      </c>
      <c r="B1286">
        <v>64</v>
      </c>
      <c r="C1286">
        <v>1000000000</v>
      </c>
      <c r="D1286">
        <v>0</v>
      </c>
      <c r="E1286">
        <v>0</v>
      </c>
      <c r="F1286">
        <v>0</v>
      </c>
      <c r="M1286">
        <v>32</v>
      </c>
      <c r="N1286">
        <v>32</v>
      </c>
      <c r="O1286">
        <v>15000000</v>
      </c>
      <c r="P1286">
        <v>22.5</v>
      </c>
      <c r="Q1286">
        <v>21.746635437011719</v>
      </c>
      <c r="R1286">
        <v>1.7864227294921879</v>
      </c>
    </row>
    <row r="1287" spans="1:18">
      <c r="A1287">
        <v>32</v>
      </c>
      <c r="B1287">
        <v>64</v>
      </c>
      <c r="C1287">
        <v>10000000000</v>
      </c>
      <c r="D1287">
        <v>0</v>
      </c>
      <c r="E1287">
        <v>0</v>
      </c>
      <c r="F1287">
        <v>0</v>
      </c>
      <c r="M1287">
        <v>32</v>
      </c>
      <c r="N1287">
        <v>32</v>
      </c>
      <c r="O1287">
        <v>15000000</v>
      </c>
      <c r="P1287">
        <v>25</v>
      </c>
      <c r="Q1287">
        <v>35.626792907714837</v>
      </c>
      <c r="R1287">
        <v>8.525848388671875</v>
      </c>
    </row>
    <row r="1288" spans="1:18">
      <c r="A1288">
        <v>32</v>
      </c>
      <c r="B1288">
        <v>64</v>
      </c>
      <c r="C1288">
        <v>30000000000</v>
      </c>
      <c r="D1288">
        <v>0</v>
      </c>
      <c r="E1288">
        <v>0</v>
      </c>
      <c r="F1288">
        <v>0</v>
      </c>
      <c r="M1288">
        <v>32</v>
      </c>
      <c r="N1288">
        <v>32</v>
      </c>
      <c r="O1288">
        <v>15000000</v>
      </c>
      <c r="P1288">
        <v>27.5</v>
      </c>
      <c r="Q1288">
        <v>44.651031494140618</v>
      </c>
      <c r="R1288">
        <v>19.832611083984379</v>
      </c>
    </row>
    <row r="1289" spans="1:18">
      <c r="A1289">
        <v>32</v>
      </c>
      <c r="B1289">
        <v>128</v>
      </c>
      <c r="C1289">
        <v>1000000</v>
      </c>
      <c r="D1289">
        <v>0</v>
      </c>
      <c r="E1289">
        <v>0</v>
      </c>
      <c r="F1289">
        <v>0</v>
      </c>
      <c r="M1289">
        <v>32</v>
      </c>
      <c r="N1289">
        <v>32</v>
      </c>
      <c r="O1289">
        <v>15000000</v>
      </c>
      <c r="P1289">
        <v>30</v>
      </c>
      <c r="Q1289">
        <v>49.576568603515618</v>
      </c>
      <c r="R1289">
        <v>32.81097412109375</v>
      </c>
    </row>
    <row r="1290" spans="1:18">
      <c r="A1290">
        <v>32</v>
      </c>
      <c r="B1290">
        <v>128</v>
      </c>
      <c r="C1290">
        <v>15000000</v>
      </c>
      <c r="D1290">
        <v>0</v>
      </c>
      <c r="E1290">
        <v>0</v>
      </c>
      <c r="F1290">
        <v>0</v>
      </c>
      <c r="M1290">
        <v>32</v>
      </c>
      <c r="N1290">
        <v>32</v>
      </c>
      <c r="O1290">
        <v>15000000</v>
      </c>
      <c r="P1290">
        <v>32.5</v>
      </c>
      <c r="Q1290">
        <v>49.774742126464837</v>
      </c>
      <c r="R1290">
        <v>41.76788330078125</v>
      </c>
    </row>
    <row r="1291" spans="1:18">
      <c r="A1291">
        <v>32</v>
      </c>
      <c r="B1291">
        <v>128</v>
      </c>
      <c r="C1291">
        <v>30000000</v>
      </c>
      <c r="D1291">
        <v>0</v>
      </c>
      <c r="E1291">
        <v>0</v>
      </c>
      <c r="F1291">
        <v>0</v>
      </c>
      <c r="M1291">
        <v>32</v>
      </c>
      <c r="N1291">
        <v>32</v>
      </c>
      <c r="O1291">
        <v>15000000</v>
      </c>
      <c r="P1291">
        <v>35</v>
      </c>
      <c r="Q1291">
        <v>50.345993041992188</v>
      </c>
      <c r="R1291">
        <v>47.451400756835938</v>
      </c>
    </row>
    <row r="1292" spans="1:18">
      <c r="A1292">
        <v>32</v>
      </c>
      <c r="B1292">
        <v>128</v>
      </c>
      <c r="C1292">
        <v>100000000</v>
      </c>
      <c r="D1292">
        <v>0</v>
      </c>
      <c r="E1292">
        <v>0</v>
      </c>
      <c r="F1292">
        <v>0</v>
      </c>
      <c r="M1292">
        <v>32</v>
      </c>
      <c r="N1292">
        <v>32</v>
      </c>
      <c r="O1292">
        <v>30000000</v>
      </c>
      <c r="P1292">
        <v>0</v>
      </c>
      <c r="Q1292">
        <v>0</v>
      </c>
      <c r="R1292">
        <v>0</v>
      </c>
    </row>
    <row r="1293" spans="1:18">
      <c r="A1293">
        <v>32</v>
      </c>
      <c r="B1293">
        <v>128</v>
      </c>
      <c r="C1293">
        <v>1000000000</v>
      </c>
      <c r="D1293">
        <v>0</v>
      </c>
      <c r="E1293">
        <v>0</v>
      </c>
      <c r="F1293">
        <v>0</v>
      </c>
      <c r="M1293">
        <v>32</v>
      </c>
      <c r="N1293">
        <v>32</v>
      </c>
      <c r="O1293">
        <v>30000000</v>
      </c>
      <c r="P1293">
        <v>2.5</v>
      </c>
      <c r="Q1293">
        <v>0</v>
      </c>
      <c r="R1293">
        <v>0</v>
      </c>
    </row>
    <row r="1294" spans="1:18">
      <c r="A1294">
        <v>32</v>
      </c>
      <c r="B1294">
        <v>128</v>
      </c>
      <c r="C1294">
        <v>10000000000</v>
      </c>
      <c r="D1294">
        <v>0</v>
      </c>
      <c r="E1294">
        <v>0</v>
      </c>
      <c r="F1294">
        <v>0</v>
      </c>
      <c r="M1294">
        <v>32</v>
      </c>
      <c r="N1294">
        <v>32</v>
      </c>
      <c r="O1294">
        <v>30000000</v>
      </c>
      <c r="P1294">
        <v>5</v>
      </c>
      <c r="Q1294">
        <v>0</v>
      </c>
      <c r="R1294">
        <v>0</v>
      </c>
    </row>
    <row r="1295" spans="1:18">
      <c r="A1295">
        <v>32</v>
      </c>
      <c r="B1295">
        <v>128</v>
      </c>
      <c r="C1295">
        <v>30000000000</v>
      </c>
      <c r="D1295">
        <v>0</v>
      </c>
      <c r="E1295">
        <v>0</v>
      </c>
      <c r="F1295">
        <v>0</v>
      </c>
      <c r="M1295">
        <v>32</v>
      </c>
      <c r="N1295">
        <v>32</v>
      </c>
      <c r="O1295">
        <v>30000000</v>
      </c>
      <c r="P1295">
        <v>7.5</v>
      </c>
      <c r="Q1295">
        <v>0</v>
      </c>
      <c r="R1295">
        <v>0</v>
      </c>
    </row>
    <row r="1296" spans="1:18">
      <c r="A1296">
        <v>32</v>
      </c>
      <c r="B1296">
        <v>256</v>
      </c>
      <c r="C1296">
        <v>1000000</v>
      </c>
      <c r="D1296">
        <v>0</v>
      </c>
      <c r="E1296">
        <v>0</v>
      </c>
      <c r="F1296">
        <v>0</v>
      </c>
      <c r="M1296">
        <v>32</v>
      </c>
      <c r="N1296">
        <v>32</v>
      </c>
      <c r="O1296">
        <v>30000000</v>
      </c>
      <c r="P1296">
        <v>10</v>
      </c>
      <c r="Q1296">
        <v>0</v>
      </c>
      <c r="R1296">
        <v>0</v>
      </c>
    </row>
    <row r="1297" spans="1:18">
      <c r="A1297">
        <v>32</v>
      </c>
      <c r="B1297">
        <v>256</v>
      </c>
      <c r="C1297">
        <v>15000000</v>
      </c>
      <c r="D1297">
        <v>0</v>
      </c>
      <c r="E1297">
        <v>0</v>
      </c>
      <c r="F1297">
        <v>0</v>
      </c>
      <c r="M1297">
        <v>32</v>
      </c>
      <c r="N1297">
        <v>32</v>
      </c>
      <c r="O1297">
        <v>30000000</v>
      </c>
      <c r="P1297">
        <v>12.5</v>
      </c>
      <c r="Q1297">
        <v>6.4849853515625E-3</v>
      </c>
      <c r="R1297">
        <v>0</v>
      </c>
    </row>
    <row r="1298" spans="1:18">
      <c r="A1298">
        <v>32</v>
      </c>
      <c r="B1298">
        <v>256</v>
      </c>
      <c r="C1298">
        <v>30000000</v>
      </c>
      <c r="D1298">
        <v>0</v>
      </c>
      <c r="E1298">
        <v>0</v>
      </c>
      <c r="F1298">
        <v>0</v>
      </c>
      <c r="M1298">
        <v>32</v>
      </c>
      <c r="N1298">
        <v>32</v>
      </c>
      <c r="O1298">
        <v>30000000</v>
      </c>
      <c r="P1298">
        <v>15</v>
      </c>
      <c r="Q1298">
        <v>0.252532958984375</v>
      </c>
      <c r="R1298">
        <v>0</v>
      </c>
    </row>
    <row r="1299" spans="1:18">
      <c r="A1299">
        <v>32</v>
      </c>
      <c r="B1299">
        <v>256</v>
      </c>
      <c r="C1299">
        <v>100000000</v>
      </c>
      <c r="D1299">
        <v>0</v>
      </c>
      <c r="E1299">
        <v>0</v>
      </c>
      <c r="F1299">
        <v>0</v>
      </c>
      <c r="M1299">
        <v>32</v>
      </c>
      <c r="N1299">
        <v>32</v>
      </c>
      <c r="O1299">
        <v>30000000</v>
      </c>
      <c r="P1299">
        <v>17.5</v>
      </c>
      <c r="Q1299">
        <v>3.1915664672851558</v>
      </c>
      <c r="R1299">
        <v>0</v>
      </c>
    </row>
    <row r="1300" spans="1:18">
      <c r="A1300">
        <v>32</v>
      </c>
      <c r="B1300">
        <v>256</v>
      </c>
      <c r="C1300">
        <v>1000000000</v>
      </c>
      <c r="D1300">
        <v>0</v>
      </c>
      <c r="E1300">
        <v>0</v>
      </c>
      <c r="F1300">
        <v>0</v>
      </c>
      <c r="M1300">
        <v>32</v>
      </c>
      <c r="N1300">
        <v>32</v>
      </c>
      <c r="O1300">
        <v>30000000</v>
      </c>
      <c r="P1300">
        <v>20</v>
      </c>
      <c r="Q1300">
        <v>10.165786743164061</v>
      </c>
      <c r="R1300">
        <v>0.11138916015625</v>
      </c>
    </row>
    <row r="1301" spans="1:18">
      <c r="A1301">
        <v>32</v>
      </c>
      <c r="B1301">
        <v>256</v>
      </c>
      <c r="C1301">
        <v>10000000000</v>
      </c>
      <c r="D1301">
        <v>0</v>
      </c>
      <c r="E1301">
        <v>0</v>
      </c>
      <c r="F1301">
        <v>0</v>
      </c>
      <c r="M1301">
        <v>32</v>
      </c>
      <c r="N1301">
        <v>32</v>
      </c>
      <c r="O1301">
        <v>30000000</v>
      </c>
      <c r="P1301">
        <v>22.5</v>
      </c>
      <c r="Q1301">
        <v>22.774124145507809</v>
      </c>
      <c r="R1301">
        <v>1.368522644042969</v>
      </c>
    </row>
    <row r="1302" spans="1:18">
      <c r="A1302">
        <v>32</v>
      </c>
      <c r="B1302">
        <v>256</v>
      </c>
      <c r="C1302">
        <v>30000000000</v>
      </c>
      <c r="D1302">
        <v>0</v>
      </c>
      <c r="E1302">
        <v>0</v>
      </c>
      <c r="F1302">
        <v>0</v>
      </c>
      <c r="M1302">
        <v>32</v>
      </c>
      <c r="N1302">
        <v>32</v>
      </c>
      <c r="O1302">
        <v>30000000</v>
      </c>
      <c r="P1302">
        <v>25</v>
      </c>
      <c r="Q1302">
        <v>35.612297058105469</v>
      </c>
      <c r="R1302">
        <v>5.744171142578125</v>
      </c>
    </row>
    <row r="1303" spans="1:18">
      <c r="A1303">
        <v>32</v>
      </c>
      <c r="B1303">
        <v>512</v>
      </c>
      <c r="C1303">
        <v>1000000</v>
      </c>
      <c r="D1303">
        <v>0</v>
      </c>
      <c r="E1303">
        <v>0</v>
      </c>
      <c r="F1303">
        <v>0</v>
      </c>
      <c r="M1303">
        <v>32</v>
      </c>
      <c r="N1303">
        <v>32</v>
      </c>
      <c r="O1303">
        <v>30000000</v>
      </c>
      <c r="P1303">
        <v>27.5</v>
      </c>
      <c r="Q1303">
        <v>45.70159912109375</v>
      </c>
      <c r="R1303">
        <v>13.31729888916016</v>
      </c>
    </row>
    <row r="1304" spans="1:18">
      <c r="A1304">
        <v>32</v>
      </c>
      <c r="B1304">
        <v>512</v>
      </c>
      <c r="C1304">
        <v>15000000</v>
      </c>
      <c r="D1304">
        <v>0</v>
      </c>
      <c r="E1304">
        <v>0</v>
      </c>
      <c r="F1304">
        <v>0</v>
      </c>
      <c r="M1304">
        <v>32</v>
      </c>
      <c r="N1304">
        <v>32</v>
      </c>
      <c r="O1304">
        <v>30000000</v>
      </c>
      <c r="P1304">
        <v>30</v>
      </c>
      <c r="Q1304">
        <v>49.457359313964837</v>
      </c>
      <c r="R1304">
        <v>22.671127319335941</v>
      </c>
    </row>
    <row r="1305" spans="1:18">
      <c r="A1305">
        <v>32</v>
      </c>
      <c r="B1305">
        <v>512</v>
      </c>
      <c r="C1305">
        <v>30000000</v>
      </c>
      <c r="D1305">
        <v>0</v>
      </c>
      <c r="E1305">
        <v>0</v>
      </c>
      <c r="F1305">
        <v>0</v>
      </c>
      <c r="M1305">
        <v>32</v>
      </c>
      <c r="N1305">
        <v>32</v>
      </c>
      <c r="O1305">
        <v>30000000</v>
      </c>
      <c r="P1305">
        <v>32.5</v>
      </c>
      <c r="Q1305">
        <v>49.531745910644531</v>
      </c>
      <c r="R1305">
        <v>33.046722412109382</v>
      </c>
    </row>
    <row r="1306" spans="1:18">
      <c r="A1306">
        <v>32</v>
      </c>
      <c r="B1306">
        <v>512</v>
      </c>
      <c r="C1306">
        <v>100000000</v>
      </c>
      <c r="D1306">
        <v>0</v>
      </c>
      <c r="E1306">
        <v>0</v>
      </c>
      <c r="F1306">
        <v>0</v>
      </c>
      <c r="M1306">
        <v>32</v>
      </c>
      <c r="N1306">
        <v>32</v>
      </c>
      <c r="O1306">
        <v>30000000</v>
      </c>
      <c r="P1306">
        <v>35</v>
      </c>
      <c r="Q1306">
        <v>50.422286987304688</v>
      </c>
      <c r="R1306">
        <v>42.191886901855469</v>
      </c>
    </row>
    <row r="1307" spans="1:18">
      <c r="A1307">
        <v>32</v>
      </c>
      <c r="B1307">
        <v>512</v>
      </c>
      <c r="C1307">
        <v>1000000000</v>
      </c>
      <c r="D1307">
        <v>0</v>
      </c>
      <c r="E1307">
        <v>0</v>
      </c>
      <c r="F1307">
        <v>0</v>
      </c>
      <c r="M1307">
        <v>32</v>
      </c>
      <c r="N1307">
        <v>32</v>
      </c>
      <c r="O1307">
        <v>100000000</v>
      </c>
      <c r="P1307">
        <v>0</v>
      </c>
      <c r="Q1307">
        <v>0</v>
      </c>
      <c r="R1307">
        <v>0</v>
      </c>
    </row>
    <row r="1308" spans="1:18">
      <c r="A1308">
        <v>32</v>
      </c>
      <c r="B1308">
        <v>512</v>
      </c>
      <c r="C1308">
        <v>10000000000</v>
      </c>
      <c r="D1308">
        <v>0</v>
      </c>
      <c r="E1308">
        <v>0</v>
      </c>
      <c r="F1308">
        <v>0</v>
      </c>
      <c r="M1308">
        <v>32</v>
      </c>
      <c r="N1308">
        <v>32</v>
      </c>
      <c r="O1308">
        <v>100000000</v>
      </c>
      <c r="P1308">
        <v>2.5</v>
      </c>
      <c r="Q1308">
        <v>0</v>
      </c>
      <c r="R1308">
        <v>0</v>
      </c>
    </row>
    <row r="1309" spans="1:18">
      <c r="A1309">
        <v>32</v>
      </c>
      <c r="B1309">
        <v>512</v>
      </c>
      <c r="C1309">
        <v>30000000000</v>
      </c>
      <c r="D1309">
        <v>0</v>
      </c>
      <c r="E1309">
        <v>0</v>
      </c>
      <c r="F1309">
        <v>0</v>
      </c>
      <c r="M1309">
        <v>32</v>
      </c>
      <c r="N1309">
        <v>32</v>
      </c>
      <c r="O1309">
        <v>100000000</v>
      </c>
      <c r="P1309">
        <v>5</v>
      </c>
      <c r="Q1309">
        <v>0</v>
      </c>
      <c r="R1309">
        <v>0</v>
      </c>
    </row>
    <row r="1310" spans="1:18">
      <c r="A1310">
        <v>32</v>
      </c>
      <c r="B1310">
        <v>1024</v>
      </c>
      <c r="C1310">
        <v>1000000</v>
      </c>
      <c r="D1310">
        <v>0</v>
      </c>
      <c r="E1310">
        <v>0</v>
      </c>
      <c r="F1310">
        <v>0</v>
      </c>
      <c r="M1310">
        <v>32</v>
      </c>
      <c r="N1310">
        <v>32</v>
      </c>
      <c r="O1310">
        <v>100000000</v>
      </c>
      <c r="P1310">
        <v>7.5</v>
      </c>
      <c r="Q1310">
        <v>0</v>
      </c>
      <c r="R1310">
        <v>0</v>
      </c>
    </row>
    <row r="1311" spans="1:18">
      <c r="A1311">
        <v>32</v>
      </c>
      <c r="B1311">
        <v>1024</v>
      </c>
      <c r="C1311">
        <v>15000000</v>
      </c>
      <c r="D1311">
        <v>0</v>
      </c>
      <c r="E1311">
        <v>0</v>
      </c>
      <c r="F1311">
        <v>0</v>
      </c>
      <c r="M1311">
        <v>32</v>
      </c>
      <c r="N1311">
        <v>32</v>
      </c>
      <c r="O1311">
        <v>100000000</v>
      </c>
      <c r="P1311">
        <v>10</v>
      </c>
      <c r="Q1311">
        <v>0</v>
      </c>
      <c r="R1311">
        <v>0</v>
      </c>
    </row>
    <row r="1312" spans="1:18">
      <c r="A1312">
        <v>32</v>
      </c>
      <c r="B1312">
        <v>1024</v>
      </c>
      <c r="C1312">
        <v>30000000</v>
      </c>
      <c r="D1312">
        <v>0</v>
      </c>
      <c r="E1312">
        <v>0</v>
      </c>
      <c r="F1312">
        <v>0</v>
      </c>
      <c r="M1312">
        <v>32</v>
      </c>
      <c r="N1312">
        <v>32</v>
      </c>
      <c r="O1312">
        <v>100000000</v>
      </c>
      <c r="P1312">
        <v>12.5</v>
      </c>
      <c r="Q1312">
        <v>1.773834228515625E-2</v>
      </c>
      <c r="R1312">
        <v>0</v>
      </c>
    </row>
    <row r="1313" spans="1:18">
      <c r="A1313">
        <v>32</v>
      </c>
      <c r="B1313">
        <v>1024</v>
      </c>
      <c r="C1313">
        <v>100000000</v>
      </c>
      <c r="D1313">
        <v>0</v>
      </c>
      <c r="E1313">
        <v>0</v>
      </c>
      <c r="F1313">
        <v>0</v>
      </c>
      <c r="M1313">
        <v>32</v>
      </c>
      <c r="N1313">
        <v>32</v>
      </c>
      <c r="O1313">
        <v>100000000</v>
      </c>
      <c r="P1313">
        <v>15</v>
      </c>
      <c r="Q1313">
        <v>0.4177093505859375</v>
      </c>
      <c r="R1313">
        <v>0</v>
      </c>
    </row>
    <row r="1314" spans="1:18">
      <c r="A1314">
        <v>32</v>
      </c>
      <c r="B1314">
        <v>1024</v>
      </c>
      <c r="C1314">
        <v>1000000000</v>
      </c>
      <c r="D1314">
        <v>0</v>
      </c>
      <c r="E1314">
        <v>0</v>
      </c>
      <c r="F1314">
        <v>0</v>
      </c>
      <c r="M1314">
        <v>32</v>
      </c>
      <c r="N1314">
        <v>32</v>
      </c>
      <c r="O1314">
        <v>100000000</v>
      </c>
      <c r="P1314">
        <v>17.5</v>
      </c>
      <c r="Q1314">
        <v>2.9674530029296879</v>
      </c>
      <c r="R1314">
        <v>0</v>
      </c>
    </row>
    <row r="1315" spans="1:18">
      <c r="A1315">
        <v>32</v>
      </c>
      <c r="B1315">
        <v>1024</v>
      </c>
      <c r="C1315">
        <v>10000000000</v>
      </c>
      <c r="D1315">
        <v>0</v>
      </c>
      <c r="E1315">
        <v>0</v>
      </c>
      <c r="F1315">
        <v>0</v>
      </c>
      <c r="M1315">
        <v>32</v>
      </c>
      <c r="N1315">
        <v>32</v>
      </c>
      <c r="O1315">
        <v>100000000</v>
      </c>
      <c r="P1315">
        <v>20</v>
      </c>
      <c r="Q1315">
        <v>10.478591918945311</v>
      </c>
      <c r="R1315">
        <v>8.029937744140625E-2</v>
      </c>
    </row>
    <row r="1316" spans="1:18">
      <c r="A1316">
        <v>32</v>
      </c>
      <c r="B1316">
        <v>1024</v>
      </c>
      <c r="C1316">
        <v>30000000000</v>
      </c>
      <c r="D1316">
        <v>0</v>
      </c>
      <c r="E1316">
        <v>0</v>
      </c>
      <c r="F1316">
        <v>0</v>
      </c>
      <c r="M1316">
        <v>32</v>
      </c>
      <c r="N1316">
        <v>32</v>
      </c>
      <c r="O1316">
        <v>100000000</v>
      </c>
      <c r="P1316">
        <v>22.5</v>
      </c>
      <c r="Q1316">
        <v>21.589279174804691</v>
      </c>
      <c r="R1316">
        <v>0.8758544921875</v>
      </c>
    </row>
    <row r="1317" spans="1:18">
      <c r="A1317">
        <v>64</v>
      </c>
      <c r="B1317">
        <v>32</v>
      </c>
      <c r="C1317">
        <v>1000000</v>
      </c>
      <c r="D1317">
        <v>0</v>
      </c>
      <c r="E1317">
        <v>0</v>
      </c>
      <c r="F1317">
        <v>0</v>
      </c>
      <c r="M1317">
        <v>32</v>
      </c>
      <c r="N1317">
        <v>32</v>
      </c>
      <c r="O1317">
        <v>100000000</v>
      </c>
      <c r="P1317">
        <v>25</v>
      </c>
      <c r="Q1317">
        <v>35.004615783691413</v>
      </c>
      <c r="R1317">
        <v>3.131866455078125</v>
      </c>
    </row>
    <row r="1318" spans="1:18">
      <c r="A1318">
        <v>64</v>
      </c>
      <c r="B1318">
        <v>32</v>
      </c>
      <c r="C1318">
        <v>15000000</v>
      </c>
      <c r="D1318">
        <v>0</v>
      </c>
      <c r="E1318">
        <v>0</v>
      </c>
      <c r="F1318">
        <v>0</v>
      </c>
      <c r="M1318">
        <v>32</v>
      </c>
      <c r="N1318">
        <v>32</v>
      </c>
      <c r="O1318">
        <v>100000000</v>
      </c>
      <c r="P1318">
        <v>27.5</v>
      </c>
      <c r="Q1318">
        <v>43.881416320800781</v>
      </c>
      <c r="R1318">
        <v>6.6045761108398438</v>
      </c>
    </row>
    <row r="1319" spans="1:18">
      <c r="A1319">
        <v>64</v>
      </c>
      <c r="B1319">
        <v>32</v>
      </c>
      <c r="C1319">
        <v>30000000</v>
      </c>
      <c r="D1319">
        <v>0</v>
      </c>
      <c r="E1319">
        <v>0</v>
      </c>
      <c r="F1319">
        <v>0</v>
      </c>
      <c r="M1319">
        <v>32</v>
      </c>
      <c r="N1319">
        <v>32</v>
      </c>
      <c r="O1319">
        <v>100000000</v>
      </c>
      <c r="P1319">
        <v>30</v>
      </c>
      <c r="Q1319">
        <v>48.364639282226563</v>
      </c>
      <c r="R1319">
        <v>10.41469573974609</v>
      </c>
    </row>
    <row r="1320" spans="1:18">
      <c r="A1320">
        <v>64</v>
      </c>
      <c r="B1320">
        <v>32</v>
      </c>
      <c r="C1320">
        <v>100000000</v>
      </c>
      <c r="D1320">
        <v>0</v>
      </c>
      <c r="E1320">
        <v>0</v>
      </c>
      <c r="F1320">
        <v>0</v>
      </c>
      <c r="M1320">
        <v>32</v>
      </c>
      <c r="N1320">
        <v>32</v>
      </c>
      <c r="O1320">
        <v>100000000</v>
      </c>
      <c r="P1320">
        <v>32.5</v>
      </c>
      <c r="Q1320">
        <v>50.555038452148438</v>
      </c>
      <c r="R1320">
        <v>15.63014984130859</v>
      </c>
    </row>
    <row r="1321" spans="1:18">
      <c r="A1321">
        <v>64</v>
      </c>
      <c r="B1321">
        <v>32</v>
      </c>
      <c r="C1321">
        <v>1000000000</v>
      </c>
      <c r="D1321">
        <v>0</v>
      </c>
      <c r="E1321">
        <v>0</v>
      </c>
      <c r="F1321">
        <v>0</v>
      </c>
      <c r="M1321">
        <v>32</v>
      </c>
      <c r="N1321">
        <v>32</v>
      </c>
      <c r="O1321">
        <v>100000000</v>
      </c>
      <c r="P1321">
        <v>35</v>
      </c>
      <c r="Q1321">
        <v>49.678802490234382</v>
      </c>
      <c r="R1321">
        <v>22.83992767333984</v>
      </c>
    </row>
    <row r="1322" spans="1:18">
      <c r="A1322">
        <v>64</v>
      </c>
      <c r="B1322">
        <v>32</v>
      </c>
      <c r="C1322">
        <v>10000000000</v>
      </c>
      <c r="D1322">
        <v>0</v>
      </c>
      <c r="E1322">
        <v>0</v>
      </c>
      <c r="F1322">
        <v>0</v>
      </c>
      <c r="M1322">
        <v>32</v>
      </c>
      <c r="N1322">
        <v>32</v>
      </c>
      <c r="O1322">
        <v>1000000000</v>
      </c>
      <c r="P1322">
        <v>0</v>
      </c>
      <c r="Q1322">
        <v>0</v>
      </c>
      <c r="R1322">
        <v>0</v>
      </c>
    </row>
    <row r="1323" spans="1:18">
      <c r="A1323">
        <v>64</v>
      </c>
      <c r="B1323">
        <v>32</v>
      </c>
      <c r="C1323">
        <v>30000000000</v>
      </c>
      <c r="D1323">
        <v>0</v>
      </c>
      <c r="E1323">
        <v>0</v>
      </c>
      <c r="F1323">
        <v>0</v>
      </c>
      <c r="M1323">
        <v>32</v>
      </c>
      <c r="N1323">
        <v>32</v>
      </c>
      <c r="O1323">
        <v>1000000000</v>
      </c>
      <c r="P1323">
        <v>2.5</v>
      </c>
      <c r="Q1323">
        <v>0</v>
      </c>
      <c r="R1323">
        <v>0</v>
      </c>
    </row>
    <row r="1324" spans="1:18">
      <c r="A1324">
        <v>64</v>
      </c>
      <c r="B1324">
        <v>64</v>
      </c>
      <c r="C1324">
        <v>1000000</v>
      </c>
      <c r="D1324">
        <v>0</v>
      </c>
      <c r="E1324">
        <v>0</v>
      </c>
      <c r="F1324">
        <v>0</v>
      </c>
      <c r="M1324">
        <v>32</v>
      </c>
      <c r="N1324">
        <v>32</v>
      </c>
      <c r="O1324">
        <v>1000000000</v>
      </c>
      <c r="P1324">
        <v>5</v>
      </c>
      <c r="Q1324">
        <v>0</v>
      </c>
      <c r="R1324">
        <v>0</v>
      </c>
    </row>
    <row r="1325" spans="1:18">
      <c r="A1325">
        <v>64</v>
      </c>
      <c r="B1325">
        <v>64</v>
      </c>
      <c r="C1325">
        <v>15000000</v>
      </c>
      <c r="D1325">
        <v>0</v>
      </c>
      <c r="E1325">
        <v>0</v>
      </c>
      <c r="F1325">
        <v>0</v>
      </c>
      <c r="M1325">
        <v>32</v>
      </c>
      <c r="N1325">
        <v>32</v>
      </c>
      <c r="O1325">
        <v>1000000000</v>
      </c>
      <c r="P1325">
        <v>7.5</v>
      </c>
      <c r="Q1325">
        <v>0</v>
      </c>
      <c r="R1325">
        <v>0</v>
      </c>
    </row>
    <row r="1326" spans="1:18">
      <c r="A1326">
        <v>64</v>
      </c>
      <c r="B1326">
        <v>64</v>
      </c>
      <c r="C1326">
        <v>30000000</v>
      </c>
      <c r="D1326">
        <v>0</v>
      </c>
      <c r="E1326">
        <v>0</v>
      </c>
      <c r="F1326">
        <v>0</v>
      </c>
      <c r="M1326">
        <v>32</v>
      </c>
      <c r="N1326">
        <v>32</v>
      </c>
      <c r="O1326">
        <v>1000000000</v>
      </c>
      <c r="P1326">
        <v>10</v>
      </c>
      <c r="Q1326">
        <v>0</v>
      </c>
      <c r="R1326">
        <v>0</v>
      </c>
    </row>
    <row r="1327" spans="1:18">
      <c r="A1327">
        <v>64</v>
      </c>
      <c r="B1327">
        <v>64</v>
      </c>
      <c r="C1327">
        <v>100000000</v>
      </c>
      <c r="D1327">
        <v>0</v>
      </c>
      <c r="E1327">
        <v>0</v>
      </c>
      <c r="F1327">
        <v>0</v>
      </c>
      <c r="M1327">
        <v>32</v>
      </c>
      <c r="N1327">
        <v>32</v>
      </c>
      <c r="O1327">
        <v>1000000000</v>
      </c>
      <c r="P1327">
        <v>12.5</v>
      </c>
      <c r="Q1327">
        <v>0</v>
      </c>
      <c r="R1327">
        <v>0</v>
      </c>
    </row>
    <row r="1328" spans="1:18">
      <c r="A1328">
        <v>64</v>
      </c>
      <c r="B1328">
        <v>64</v>
      </c>
      <c r="C1328">
        <v>1000000000</v>
      </c>
      <c r="D1328">
        <v>0</v>
      </c>
      <c r="E1328">
        <v>0</v>
      </c>
      <c r="F1328">
        <v>0</v>
      </c>
      <c r="M1328">
        <v>32</v>
      </c>
      <c r="N1328">
        <v>32</v>
      </c>
      <c r="O1328">
        <v>1000000000</v>
      </c>
      <c r="P1328">
        <v>15</v>
      </c>
      <c r="Q1328">
        <v>0.2925872802734375</v>
      </c>
      <c r="R1328">
        <v>0</v>
      </c>
    </row>
    <row r="1329" spans="1:18">
      <c r="A1329">
        <v>64</v>
      </c>
      <c r="B1329">
        <v>64</v>
      </c>
      <c r="C1329">
        <v>10000000000</v>
      </c>
      <c r="D1329">
        <v>0</v>
      </c>
      <c r="E1329">
        <v>0</v>
      </c>
      <c r="F1329">
        <v>0</v>
      </c>
      <c r="M1329">
        <v>32</v>
      </c>
      <c r="N1329">
        <v>32</v>
      </c>
      <c r="O1329">
        <v>1000000000</v>
      </c>
      <c r="P1329">
        <v>17.5</v>
      </c>
      <c r="Q1329">
        <v>2.1595001220703121</v>
      </c>
      <c r="R1329">
        <v>0</v>
      </c>
    </row>
    <row r="1330" spans="1:18">
      <c r="A1330">
        <v>64</v>
      </c>
      <c r="B1330">
        <v>64</v>
      </c>
      <c r="C1330">
        <v>30000000000</v>
      </c>
      <c r="D1330">
        <v>0</v>
      </c>
      <c r="E1330">
        <v>0</v>
      </c>
      <c r="F1330">
        <v>0</v>
      </c>
      <c r="M1330">
        <v>32</v>
      </c>
      <c r="N1330">
        <v>32</v>
      </c>
      <c r="O1330">
        <v>1000000000</v>
      </c>
      <c r="P1330">
        <v>20</v>
      </c>
      <c r="Q1330">
        <v>15.394210815429689</v>
      </c>
      <c r="R1330">
        <v>4.749298095703125E-2</v>
      </c>
    </row>
    <row r="1331" spans="1:18">
      <c r="A1331">
        <v>64</v>
      </c>
      <c r="B1331">
        <v>128</v>
      </c>
      <c r="C1331">
        <v>1000000</v>
      </c>
      <c r="D1331">
        <v>0</v>
      </c>
      <c r="E1331">
        <v>0</v>
      </c>
      <c r="F1331">
        <v>0</v>
      </c>
      <c r="M1331">
        <v>32</v>
      </c>
      <c r="N1331">
        <v>32</v>
      </c>
      <c r="O1331">
        <v>1000000000</v>
      </c>
      <c r="P1331">
        <v>22.5</v>
      </c>
      <c r="Q1331">
        <v>19.103813171386719</v>
      </c>
      <c r="R1331">
        <v>0.12340545654296881</v>
      </c>
    </row>
    <row r="1332" spans="1:18">
      <c r="A1332">
        <v>64</v>
      </c>
      <c r="B1332">
        <v>128</v>
      </c>
      <c r="C1332">
        <v>15000000</v>
      </c>
      <c r="D1332">
        <v>0</v>
      </c>
      <c r="E1332">
        <v>0</v>
      </c>
      <c r="F1332">
        <v>0</v>
      </c>
      <c r="M1332">
        <v>32</v>
      </c>
      <c r="N1332">
        <v>32</v>
      </c>
      <c r="O1332">
        <v>1000000000</v>
      </c>
      <c r="P1332">
        <v>25</v>
      </c>
      <c r="Q1332">
        <v>30.087661743164059</v>
      </c>
      <c r="R1332">
        <v>0.626373291015625</v>
      </c>
    </row>
    <row r="1333" spans="1:18">
      <c r="A1333">
        <v>64</v>
      </c>
      <c r="B1333">
        <v>128</v>
      </c>
      <c r="C1333">
        <v>30000000</v>
      </c>
      <c r="D1333">
        <v>0</v>
      </c>
      <c r="E1333">
        <v>0</v>
      </c>
      <c r="F1333">
        <v>0</v>
      </c>
      <c r="M1333">
        <v>32</v>
      </c>
      <c r="N1333">
        <v>32</v>
      </c>
      <c r="O1333">
        <v>1000000000</v>
      </c>
      <c r="P1333">
        <v>27.5</v>
      </c>
      <c r="Q1333">
        <v>46.541404724121087</v>
      </c>
      <c r="R1333">
        <v>1.543235778808594</v>
      </c>
    </row>
    <row r="1334" spans="1:18">
      <c r="A1334">
        <v>64</v>
      </c>
      <c r="B1334">
        <v>128</v>
      </c>
      <c r="C1334">
        <v>100000000</v>
      </c>
      <c r="D1334">
        <v>0</v>
      </c>
      <c r="E1334">
        <v>0</v>
      </c>
      <c r="F1334">
        <v>0</v>
      </c>
      <c r="M1334">
        <v>32</v>
      </c>
      <c r="N1334">
        <v>32</v>
      </c>
      <c r="O1334">
        <v>1000000000</v>
      </c>
      <c r="P1334">
        <v>30</v>
      </c>
      <c r="Q1334">
        <v>52.386283874511719</v>
      </c>
      <c r="R1334">
        <v>2.5293350219726558</v>
      </c>
    </row>
    <row r="1335" spans="1:18">
      <c r="A1335">
        <v>64</v>
      </c>
      <c r="B1335">
        <v>128</v>
      </c>
      <c r="C1335">
        <v>1000000000</v>
      </c>
      <c r="D1335">
        <v>0</v>
      </c>
      <c r="E1335">
        <v>0</v>
      </c>
      <c r="F1335">
        <v>0</v>
      </c>
      <c r="M1335">
        <v>32</v>
      </c>
      <c r="N1335">
        <v>32</v>
      </c>
      <c r="O1335">
        <v>1000000000</v>
      </c>
      <c r="P1335">
        <v>32.5</v>
      </c>
      <c r="Q1335">
        <v>48.067855834960938</v>
      </c>
      <c r="R1335">
        <v>2.9836654663085942</v>
      </c>
    </row>
    <row r="1336" spans="1:18">
      <c r="A1336">
        <v>64</v>
      </c>
      <c r="B1336">
        <v>128</v>
      </c>
      <c r="C1336">
        <v>10000000000</v>
      </c>
      <c r="D1336">
        <v>0</v>
      </c>
      <c r="E1336">
        <v>0</v>
      </c>
      <c r="F1336">
        <v>0</v>
      </c>
      <c r="M1336">
        <v>32</v>
      </c>
      <c r="N1336">
        <v>32</v>
      </c>
      <c r="O1336">
        <v>1000000000</v>
      </c>
      <c r="P1336">
        <v>35</v>
      </c>
      <c r="Q1336">
        <v>47.483634948730469</v>
      </c>
      <c r="R1336">
        <v>3.9432525634765621</v>
      </c>
    </row>
    <row r="1337" spans="1:18">
      <c r="A1337">
        <v>64</v>
      </c>
      <c r="B1337">
        <v>128</v>
      </c>
      <c r="C1337">
        <v>30000000000</v>
      </c>
      <c r="D1337">
        <v>0</v>
      </c>
      <c r="E1337">
        <v>0</v>
      </c>
      <c r="F1337">
        <v>0</v>
      </c>
      <c r="M1337">
        <v>32</v>
      </c>
      <c r="N1337">
        <v>32</v>
      </c>
      <c r="O1337">
        <v>10000000000</v>
      </c>
      <c r="P1337">
        <v>0</v>
      </c>
      <c r="Q1337">
        <v>0</v>
      </c>
      <c r="R1337">
        <v>0</v>
      </c>
    </row>
    <row r="1338" spans="1:18">
      <c r="A1338">
        <v>64</v>
      </c>
      <c r="B1338">
        <v>256</v>
      </c>
      <c r="C1338">
        <v>1000000</v>
      </c>
      <c r="D1338">
        <v>0</v>
      </c>
      <c r="E1338">
        <v>0</v>
      </c>
      <c r="F1338">
        <v>0</v>
      </c>
      <c r="M1338">
        <v>32</v>
      </c>
      <c r="N1338">
        <v>32</v>
      </c>
      <c r="O1338">
        <v>10000000000</v>
      </c>
      <c r="P1338">
        <v>2.5</v>
      </c>
      <c r="Q1338">
        <v>0</v>
      </c>
      <c r="R1338">
        <v>0</v>
      </c>
    </row>
    <row r="1339" spans="1:18">
      <c r="A1339">
        <v>64</v>
      </c>
      <c r="B1339">
        <v>256</v>
      </c>
      <c r="C1339">
        <v>15000000</v>
      </c>
      <c r="D1339">
        <v>0</v>
      </c>
      <c r="E1339">
        <v>0</v>
      </c>
      <c r="F1339">
        <v>0</v>
      </c>
      <c r="M1339">
        <v>32</v>
      </c>
      <c r="N1339">
        <v>32</v>
      </c>
      <c r="O1339">
        <v>10000000000</v>
      </c>
      <c r="P1339">
        <v>5</v>
      </c>
      <c r="Q1339">
        <v>0</v>
      </c>
      <c r="R1339">
        <v>0</v>
      </c>
    </row>
    <row r="1340" spans="1:18">
      <c r="A1340">
        <v>64</v>
      </c>
      <c r="B1340">
        <v>256</v>
      </c>
      <c r="C1340">
        <v>30000000</v>
      </c>
      <c r="D1340">
        <v>0</v>
      </c>
      <c r="E1340">
        <v>0</v>
      </c>
      <c r="F1340">
        <v>0</v>
      </c>
      <c r="M1340">
        <v>32</v>
      </c>
      <c r="N1340">
        <v>32</v>
      </c>
      <c r="O1340">
        <v>10000000000</v>
      </c>
      <c r="P1340">
        <v>7.5</v>
      </c>
      <c r="Q1340">
        <v>0</v>
      </c>
      <c r="R1340">
        <v>0</v>
      </c>
    </row>
    <row r="1341" spans="1:18">
      <c r="A1341">
        <v>64</v>
      </c>
      <c r="B1341">
        <v>256</v>
      </c>
      <c r="C1341">
        <v>100000000</v>
      </c>
      <c r="D1341">
        <v>0</v>
      </c>
      <c r="E1341">
        <v>0</v>
      </c>
      <c r="F1341">
        <v>0</v>
      </c>
      <c r="M1341">
        <v>32</v>
      </c>
      <c r="N1341">
        <v>32</v>
      </c>
      <c r="O1341">
        <v>10000000000</v>
      </c>
      <c r="P1341">
        <v>10</v>
      </c>
      <c r="Q1341">
        <v>0</v>
      </c>
      <c r="R1341">
        <v>0</v>
      </c>
    </row>
    <row r="1342" spans="1:18">
      <c r="A1342">
        <v>64</v>
      </c>
      <c r="B1342">
        <v>256</v>
      </c>
      <c r="C1342">
        <v>1000000000</v>
      </c>
      <c r="D1342">
        <v>0</v>
      </c>
      <c r="E1342">
        <v>0</v>
      </c>
      <c r="F1342">
        <v>0</v>
      </c>
      <c r="M1342">
        <v>32</v>
      </c>
      <c r="N1342">
        <v>32</v>
      </c>
      <c r="O1342">
        <v>10000000000</v>
      </c>
      <c r="P1342">
        <v>12.5</v>
      </c>
      <c r="Q1342">
        <v>0</v>
      </c>
      <c r="R1342">
        <v>0</v>
      </c>
    </row>
    <row r="1343" spans="1:18">
      <c r="A1343">
        <v>64</v>
      </c>
      <c r="B1343">
        <v>256</v>
      </c>
      <c r="C1343">
        <v>10000000000</v>
      </c>
      <c r="D1343">
        <v>0</v>
      </c>
      <c r="E1343">
        <v>0</v>
      </c>
      <c r="F1343">
        <v>0</v>
      </c>
      <c r="M1343">
        <v>32</v>
      </c>
      <c r="N1343">
        <v>32</v>
      </c>
      <c r="O1343">
        <v>10000000000</v>
      </c>
      <c r="P1343">
        <v>15</v>
      </c>
      <c r="Q1343">
        <v>1.33514404296875E-3</v>
      </c>
      <c r="R1343">
        <v>0</v>
      </c>
    </row>
    <row r="1344" spans="1:18">
      <c r="A1344">
        <v>64</v>
      </c>
      <c r="B1344">
        <v>256</v>
      </c>
      <c r="C1344">
        <v>30000000000</v>
      </c>
      <c r="D1344">
        <v>0</v>
      </c>
      <c r="E1344">
        <v>0</v>
      </c>
      <c r="F1344">
        <v>0</v>
      </c>
      <c r="M1344">
        <v>32</v>
      </c>
      <c r="N1344">
        <v>32</v>
      </c>
      <c r="O1344">
        <v>10000000000</v>
      </c>
      <c r="P1344">
        <v>17.5</v>
      </c>
      <c r="Q1344">
        <v>4.0435791015625E-2</v>
      </c>
      <c r="R1344">
        <v>0</v>
      </c>
    </row>
    <row r="1345" spans="1:18">
      <c r="A1345">
        <v>64</v>
      </c>
      <c r="B1345">
        <v>512</v>
      </c>
      <c r="C1345">
        <v>1000000</v>
      </c>
      <c r="D1345">
        <v>0</v>
      </c>
      <c r="E1345">
        <v>0</v>
      </c>
      <c r="F1345">
        <v>0</v>
      </c>
      <c r="M1345">
        <v>32</v>
      </c>
      <c r="N1345">
        <v>32</v>
      </c>
      <c r="O1345">
        <v>10000000000</v>
      </c>
      <c r="P1345">
        <v>20</v>
      </c>
      <c r="Q1345">
        <v>13.465690612792971</v>
      </c>
      <c r="R1345">
        <v>0</v>
      </c>
    </row>
    <row r="1346" spans="1:18">
      <c r="A1346">
        <v>64</v>
      </c>
      <c r="B1346">
        <v>512</v>
      </c>
      <c r="C1346">
        <v>15000000</v>
      </c>
      <c r="D1346">
        <v>0</v>
      </c>
      <c r="E1346">
        <v>0</v>
      </c>
      <c r="F1346">
        <v>0</v>
      </c>
      <c r="M1346">
        <v>32</v>
      </c>
      <c r="N1346">
        <v>32</v>
      </c>
      <c r="O1346">
        <v>10000000000</v>
      </c>
      <c r="P1346">
        <v>22.5</v>
      </c>
      <c r="Q1346">
        <v>25.349617004394531</v>
      </c>
      <c r="R1346">
        <v>0.1438140869140625</v>
      </c>
    </row>
    <row r="1347" spans="1:18">
      <c r="A1347">
        <v>64</v>
      </c>
      <c r="B1347">
        <v>512</v>
      </c>
      <c r="C1347">
        <v>30000000</v>
      </c>
      <c r="D1347">
        <v>0</v>
      </c>
      <c r="E1347">
        <v>0</v>
      </c>
      <c r="F1347">
        <v>0</v>
      </c>
      <c r="M1347">
        <v>32</v>
      </c>
      <c r="N1347">
        <v>32</v>
      </c>
      <c r="O1347">
        <v>10000000000</v>
      </c>
      <c r="P1347">
        <v>25</v>
      </c>
      <c r="Q1347">
        <v>12.322807312011721</v>
      </c>
      <c r="R1347">
        <v>4.08172607421875E-2</v>
      </c>
    </row>
    <row r="1348" spans="1:18">
      <c r="A1348">
        <v>64</v>
      </c>
      <c r="B1348">
        <v>512</v>
      </c>
      <c r="C1348">
        <v>100000000</v>
      </c>
      <c r="D1348">
        <v>0</v>
      </c>
      <c r="E1348">
        <v>0</v>
      </c>
      <c r="F1348">
        <v>0</v>
      </c>
      <c r="M1348">
        <v>32</v>
      </c>
      <c r="N1348">
        <v>32</v>
      </c>
      <c r="O1348">
        <v>10000000000</v>
      </c>
      <c r="P1348">
        <v>27.5</v>
      </c>
      <c r="Q1348">
        <v>56.096458435058587</v>
      </c>
      <c r="R1348">
        <v>0.62694549560546875</v>
      </c>
    </row>
    <row r="1349" spans="1:18">
      <c r="A1349">
        <v>64</v>
      </c>
      <c r="B1349">
        <v>512</v>
      </c>
      <c r="C1349">
        <v>1000000000</v>
      </c>
      <c r="D1349">
        <v>0</v>
      </c>
      <c r="E1349">
        <v>0</v>
      </c>
      <c r="F1349">
        <v>0</v>
      </c>
      <c r="M1349">
        <v>32</v>
      </c>
      <c r="N1349">
        <v>32</v>
      </c>
      <c r="O1349">
        <v>10000000000</v>
      </c>
      <c r="P1349">
        <v>30</v>
      </c>
      <c r="Q1349">
        <v>49.027824401855469</v>
      </c>
      <c r="R1349">
        <v>0.50182342529296875</v>
      </c>
    </row>
    <row r="1350" spans="1:18">
      <c r="A1350">
        <v>64</v>
      </c>
      <c r="B1350">
        <v>512</v>
      </c>
      <c r="C1350">
        <v>10000000000</v>
      </c>
      <c r="D1350">
        <v>0</v>
      </c>
      <c r="E1350">
        <v>0</v>
      </c>
      <c r="F1350">
        <v>0</v>
      </c>
      <c r="M1350">
        <v>32</v>
      </c>
      <c r="N1350">
        <v>32</v>
      </c>
      <c r="O1350">
        <v>10000000000</v>
      </c>
      <c r="P1350">
        <v>32.5</v>
      </c>
      <c r="Q1350">
        <v>41.336822509765618</v>
      </c>
      <c r="R1350">
        <v>0.44078826904296881</v>
      </c>
    </row>
    <row r="1351" spans="1:18">
      <c r="A1351">
        <v>64</v>
      </c>
      <c r="B1351">
        <v>512</v>
      </c>
      <c r="C1351">
        <v>30000000000</v>
      </c>
      <c r="D1351">
        <v>0</v>
      </c>
      <c r="E1351">
        <v>0</v>
      </c>
      <c r="F1351">
        <v>0</v>
      </c>
      <c r="M1351">
        <v>32</v>
      </c>
      <c r="N1351">
        <v>32</v>
      </c>
      <c r="O1351">
        <v>10000000000</v>
      </c>
      <c r="P1351">
        <v>35</v>
      </c>
      <c r="Q1351">
        <v>52.429771423339837</v>
      </c>
      <c r="R1351">
        <v>0.6015777587890625</v>
      </c>
    </row>
    <row r="1352" spans="1:18">
      <c r="A1352">
        <v>64</v>
      </c>
      <c r="B1352">
        <v>1024</v>
      </c>
      <c r="C1352">
        <v>1000000</v>
      </c>
      <c r="D1352">
        <v>0</v>
      </c>
      <c r="E1352">
        <v>0</v>
      </c>
      <c r="F1352">
        <v>0</v>
      </c>
      <c r="M1352">
        <v>32</v>
      </c>
      <c r="N1352">
        <v>32</v>
      </c>
      <c r="O1352">
        <v>30000000000</v>
      </c>
      <c r="P1352">
        <v>0</v>
      </c>
      <c r="Q1352">
        <v>0</v>
      </c>
      <c r="R1352">
        <v>0</v>
      </c>
    </row>
    <row r="1353" spans="1:18">
      <c r="A1353">
        <v>64</v>
      </c>
      <c r="B1353">
        <v>1024</v>
      </c>
      <c r="C1353">
        <v>15000000</v>
      </c>
      <c r="D1353">
        <v>0</v>
      </c>
      <c r="E1353">
        <v>0</v>
      </c>
      <c r="F1353">
        <v>0</v>
      </c>
      <c r="M1353">
        <v>32</v>
      </c>
      <c r="N1353">
        <v>32</v>
      </c>
      <c r="O1353">
        <v>30000000000</v>
      </c>
      <c r="P1353">
        <v>2.5</v>
      </c>
      <c r="Q1353">
        <v>0</v>
      </c>
      <c r="R1353">
        <v>0</v>
      </c>
    </row>
    <row r="1354" spans="1:18">
      <c r="A1354">
        <v>64</v>
      </c>
      <c r="B1354">
        <v>1024</v>
      </c>
      <c r="C1354">
        <v>30000000</v>
      </c>
      <c r="D1354">
        <v>0</v>
      </c>
      <c r="E1354">
        <v>0</v>
      </c>
      <c r="F1354">
        <v>0</v>
      </c>
      <c r="M1354">
        <v>32</v>
      </c>
      <c r="N1354">
        <v>32</v>
      </c>
      <c r="O1354">
        <v>30000000000</v>
      </c>
      <c r="P1354">
        <v>5</v>
      </c>
      <c r="Q1354">
        <v>0</v>
      </c>
      <c r="R1354">
        <v>0</v>
      </c>
    </row>
    <row r="1355" spans="1:18">
      <c r="A1355">
        <v>64</v>
      </c>
      <c r="B1355">
        <v>1024</v>
      </c>
      <c r="C1355">
        <v>100000000</v>
      </c>
      <c r="D1355">
        <v>0</v>
      </c>
      <c r="E1355">
        <v>0</v>
      </c>
      <c r="F1355">
        <v>0</v>
      </c>
      <c r="M1355">
        <v>32</v>
      </c>
      <c r="N1355">
        <v>32</v>
      </c>
      <c r="O1355">
        <v>30000000000</v>
      </c>
      <c r="P1355">
        <v>7.5</v>
      </c>
      <c r="Q1355">
        <v>0</v>
      </c>
      <c r="R1355">
        <v>0</v>
      </c>
    </row>
    <row r="1356" spans="1:18">
      <c r="A1356">
        <v>64</v>
      </c>
      <c r="B1356">
        <v>1024</v>
      </c>
      <c r="C1356">
        <v>1000000000</v>
      </c>
      <c r="D1356">
        <v>0</v>
      </c>
      <c r="E1356">
        <v>0</v>
      </c>
      <c r="F1356">
        <v>0</v>
      </c>
      <c r="M1356">
        <v>32</v>
      </c>
      <c r="N1356">
        <v>32</v>
      </c>
      <c r="O1356">
        <v>30000000000</v>
      </c>
      <c r="P1356">
        <v>10</v>
      </c>
      <c r="Q1356">
        <v>0</v>
      </c>
      <c r="R1356">
        <v>0</v>
      </c>
    </row>
    <row r="1357" spans="1:18">
      <c r="A1357">
        <v>64</v>
      </c>
      <c r="B1357">
        <v>1024</v>
      </c>
      <c r="C1357">
        <v>10000000000</v>
      </c>
      <c r="D1357">
        <v>0</v>
      </c>
      <c r="E1357">
        <v>0</v>
      </c>
      <c r="F1357">
        <v>0</v>
      </c>
      <c r="M1357">
        <v>32</v>
      </c>
      <c r="N1357">
        <v>32</v>
      </c>
      <c r="O1357">
        <v>30000000000</v>
      </c>
      <c r="P1357">
        <v>12.5</v>
      </c>
      <c r="Q1357">
        <v>0</v>
      </c>
      <c r="R1357">
        <v>0</v>
      </c>
    </row>
    <row r="1358" spans="1:18">
      <c r="A1358">
        <v>64</v>
      </c>
      <c r="B1358">
        <v>1024</v>
      </c>
      <c r="C1358">
        <v>30000000000</v>
      </c>
      <c r="D1358">
        <v>0</v>
      </c>
      <c r="E1358">
        <v>0</v>
      </c>
      <c r="F1358">
        <v>0</v>
      </c>
      <c r="M1358">
        <v>32</v>
      </c>
      <c r="N1358">
        <v>32</v>
      </c>
      <c r="O1358">
        <v>30000000000</v>
      </c>
      <c r="P1358">
        <v>15</v>
      </c>
      <c r="Q1358">
        <v>0</v>
      </c>
      <c r="R1358">
        <v>0</v>
      </c>
    </row>
    <row r="1359" spans="1:18">
      <c r="A1359">
        <v>8</v>
      </c>
      <c r="B1359">
        <v>32</v>
      </c>
      <c r="C1359">
        <v>100000000</v>
      </c>
      <c r="D1359">
        <v>20</v>
      </c>
      <c r="E1359">
        <v>10.168647766113279</v>
      </c>
      <c r="F1359">
        <v>1.9073486328125E-4</v>
      </c>
      <c r="M1359">
        <v>32</v>
      </c>
      <c r="N1359">
        <v>32</v>
      </c>
      <c r="O1359">
        <v>30000000000</v>
      </c>
      <c r="P1359">
        <v>17.5</v>
      </c>
      <c r="Q1359">
        <v>0</v>
      </c>
      <c r="R1359">
        <v>0</v>
      </c>
    </row>
    <row r="1360" spans="1:18">
      <c r="A1360">
        <v>64</v>
      </c>
      <c r="B1360">
        <v>32</v>
      </c>
      <c r="C1360">
        <v>15000000</v>
      </c>
      <c r="D1360">
        <v>17.5</v>
      </c>
      <c r="E1360">
        <v>2.72216796875</v>
      </c>
      <c r="F1360">
        <v>1.9073486328125E-4</v>
      </c>
      <c r="M1360">
        <v>32</v>
      </c>
      <c r="N1360">
        <v>32</v>
      </c>
      <c r="O1360">
        <v>30000000000</v>
      </c>
      <c r="P1360">
        <v>20</v>
      </c>
      <c r="Q1360">
        <v>0</v>
      </c>
      <c r="R1360">
        <v>0</v>
      </c>
    </row>
    <row r="1361" spans="1:18">
      <c r="A1361">
        <v>64</v>
      </c>
      <c r="B1361">
        <v>128</v>
      </c>
      <c r="C1361">
        <v>30000000</v>
      </c>
      <c r="D1361">
        <v>17.5</v>
      </c>
      <c r="E1361">
        <v>3.0164718627929692</v>
      </c>
      <c r="F1361">
        <v>1.9073486328125E-4</v>
      </c>
      <c r="M1361">
        <v>32</v>
      </c>
      <c r="N1361">
        <v>32</v>
      </c>
      <c r="O1361">
        <v>30000000000</v>
      </c>
      <c r="P1361">
        <v>22.5</v>
      </c>
      <c r="Q1361">
        <v>1.227378845214844</v>
      </c>
      <c r="R1361">
        <v>0</v>
      </c>
    </row>
    <row r="1362" spans="1:18">
      <c r="A1362">
        <v>32</v>
      </c>
      <c r="B1362">
        <v>64</v>
      </c>
      <c r="C1362">
        <v>1000000</v>
      </c>
      <c r="D1362">
        <v>10</v>
      </c>
      <c r="E1362">
        <v>0</v>
      </c>
      <c r="F1362">
        <v>1.9073486328125E-4</v>
      </c>
      <c r="M1362">
        <v>32</v>
      </c>
      <c r="N1362">
        <v>32</v>
      </c>
      <c r="O1362">
        <v>30000000000</v>
      </c>
      <c r="P1362">
        <v>25</v>
      </c>
      <c r="Q1362">
        <v>7.9349517822265616</v>
      </c>
      <c r="R1362">
        <v>0</v>
      </c>
    </row>
    <row r="1363" spans="1:18">
      <c r="A1363">
        <v>32</v>
      </c>
      <c r="B1363">
        <v>512</v>
      </c>
      <c r="C1363">
        <v>1000000</v>
      </c>
      <c r="D1363">
        <v>10</v>
      </c>
      <c r="E1363">
        <v>0</v>
      </c>
      <c r="F1363">
        <v>1.9073486328125E-4</v>
      </c>
      <c r="M1363">
        <v>32</v>
      </c>
      <c r="N1363">
        <v>32</v>
      </c>
      <c r="O1363">
        <v>30000000000</v>
      </c>
      <c r="P1363">
        <v>27.5</v>
      </c>
      <c r="Q1363">
        <v>13.661384582519529</v>
      </c>
      <c r="R1363">
        <v>0</v>
      </c>
    </row>
    <row r="1364" spans="1:18">
      <c r="A1364">
        <v>64</v>
      </c>
      <c r="B1364">
        <v>32</v>
      </c>
      <c r="C1364">
        <v>1000000</v>
      </c>
      <c r="D1364">
        <v>10</v>
      </c>
      <c r="E1364">
        <v>0</v>
      </c>
      <c r="F1364">
        <v>1.9073486328125E-4</v>
      </c>
      <c r="M1364">
        <v>32</v>
      </c>
      <c r="N1364">
        <v>32</v>
      </c>
      <c r="O1364">
        <v>30000000000</v>
      </c>
      <c r="P1364">
        <v>30</v>
      </c>
      <c r="Q1364">
        <v>21.09928131103516</v>
      </c>
      <c r="R1364">
        <v>0.20275115966796881</v>
      </c>
    </row>
    <row r="1365" spans="1:18">
      <c r="A1365">
        <v>8</v>
      </c>
      <c r="B1365">
        <v>1024</v>
      </c>
      <c r="C1365">
        <v>15000000</v>
      </c>
      <c r="D1365">
        <v>10</v>
      </c>
      <c r="E1365">
        <v>3.814697265625E-3</v>
      </c>
      <c r="F1365">
        <v>3.814697265625E-4</v>
      </c>
      <c r="M1365">
        <v>32</v>
      </c>
      <c r="N1365">
        <v>32</v>
      </c>
      <c r="O1365">
        <v>30000000000</v>
      </c>
      <c r="P1365">
        <v>32.5</v>
      </c>
      <c r="Q1365">
        <v>22.22499847412109</v>
      </c>
      <c r="R1365">
        <v>0.150299072265625</v>
      </c>
    </row>
    <row r="1366" spans="1:18">
      <c r="A1366">
        <v>64</v>
      </c>
      <c r="B1366">
        <v>512</v>
      </c>
      <c r="C1366">
        <v>15000000</v>
      </c>
      <c r="D1366">
        <v>12.5</v>
      </c>
      <c r="E1366">
        <v>9.5367431640625E-3</v>
      </c>
      <c r="F1366">
        <v>5.7220458984375E-4</v>
      </c>
      <c r="M1366">
        <v>32</v>
      </c>
      <c r="N1366">
        <v>32</v>
      </c>
      <c r="O1366">
        <v>30000000000</v>
      </c>
      <c r="P1366">
        <v>35</v>
      </c>
      <c r="Q1366">
        <v>46.638679504394531</v>
      </c>
      <c r="R1366">
        <v>0.84590911865234375</v>
      </c>
    </row>
    <row r="1367" spans="1:18">
      <c r="A1367">
        <v>64</v>
      </c>
      <c r="B1367">
        <v>1024</v>
      </c>
      <c r="C1367">
        <v>30000000</v>
      </c>
      <c r="D1367">
        <v>12.5</v>
      </c>
      <c r="E1367">
        <v>3.62396240234375E-3</v>
      </c>
      <c r="F1367">
        <v>5.7220458984375E-4</v>
      </c>
      <c r="M1367">
        <v>32</v>
      </c>
      <c r="N1367">
        <v>64</v>
      </c>
      <c r="O1367">
        <v>1000000</v>
      </c>
      <c r="P1367">
        <v>0</v>
      </c>
      <c r="Q1367">
        <v>0</v>
      </c>
      <c r="R1367">
        <v>0</v>
      </c>
    </row>
    <row r="1368" spans="1:18">
      <c r="A1368">
        <v>8</v>
      </c>
      <c r="B1368">
        <v>128</v>
      </c>
      <c r="C1368">
        <v>1000000</v>
      </c>
      <c r="D1368">
        <v>10</v>
      </c>
      <c r="E1368">
        <v>0</v>
      </c>
      <c r="F1368">
        <v>5.7220458984375E-4</v>
      </c>
      <c r="M1368">
        <v>32</v>
      </c>
      <c r="N1368">
        <v>64</v>
      </c>
      <c r="O1368">
        <v>1000000</v>
      </c>
      <c r="P1368">
        <v>2.5</v>
      </c>
      <c r="Q1368">
        <v>0</v>
      </c>
      <c r="R1368">
        <v>0</v>
      </c>
    </row>
    <row r="1369" spans="1:18">
      <c r="A1369">
        <v>32</v>
      </c>
      <c r="B1369">
        <v>128</v>
      </c>
      <c r="C1369">
        <v>15000000</v>
      </c>
      <c r="D1369">
        <v>15</v>
      </c>
      <c r="E1369">
        <v>0.562286376953125</v>
      </c>
      <c r="F1369">
        <v>7.62939453125E-4</v>
      </c>
      <c r="M1369">
        <v>32</v>
      </c>
      <c r="N1369">
        <v>64</v>
      </c>
      <c r="O1369">
        <v>1000000</v>
      </c>
      <c r="P1369">
        <v>5</v>
      </c>
      <c r="Q1369">
        <v>0</v>
      </c>
      <c r="R1369">
        <v>0</v>
      </c>
    </row>
    <row r="1370" spans="1:18">
      <c r="A1370">
        <v>32</v>
      </c>
      <c r="B1370">
        <v>512</v>
      </c>
      <c r="C1370">
        <v>30000000</v>
      </c>
      <c r="D1370">
        <v>15</v>
      </c>
      <c r="E1370">
        <v>0.4589080810546875</v>
      </c>
      <c r="F1370">
        <v>7.62939453125E-4</v>
      </c>
      <c r="M1370">
        <v>32</v>
      </c>
      <c r="N1370">
        <v>64</v>
      </c>
      <c r="O1370">
        <v>1000000</v>
      </c>
      <c r="P1370">
        <v>7.5</v>
      </c>
      <c r="Q1370">
        <v>0</v>
      </c>
      <c r="R1370">
        <v>0</v>
      </c>
    </row>
    <row r="1371" spans="1:18">
      <c r="A1371">
        <v>8</v>
      </c>
      <c r="B1371">
        <v>64</v>
      </c>
      <c r="C1371">
        <v>1000000</v>
      </c>
      <c r="D1371">
        <v>10</v>
      </c>
      <c r="E1371">
        <v>1.9073486328125E-4</v>
      </c>
      <c r="F1371">
        <v>7.62939453125E-4</v>
      </c>
      <c r="M1371">
        <v>32</v>
      </c>
      <c r="N1371">
        <v>64</v>
      </c>
      <c r="O1371">
        <v>1000000</v>
      </c>
      <c r="P1371">
        <v>10</v>
      </c>
      <c r="Q1371">
        <v>0</v>
      </c>
      <c r="R1371">
        <v>1.9073486328125E-4</v>
      </c>
    </row>
    <row r="1372" spans="1:18">
      <c r="A1372">
        <v>8</v>
      </c>
      <c r="B1372">
        <v>256</v>
      </c>
      <c r="C1372">
        <v>1000000</v>
      </c>
      <c r="D1372">
        <v>10</v>
      </c>
      <c r="E1372">
        <v>0</v>
      </c>
      <c r="F1372">
        <v>7.62939453125E-4</v>
      </c>
      <c r="M1372">
        <v>32</v>
      </c>
      <c r="N1372">
        <v>64</v>
      </c>
      <c r="O1372">
        <v>1000000</v>
      </c>
      <c r="P1372">
        <v>12.5</v>
      </c>
      <c r="Q1372">
        <v>1.41143798828125E-2</v>
      </c>
      <c r="R1372">
        <v>3.261566162109375E-2</v>
      </c>
    </row>
    <row r="1373" spans="1:18">
      <c r="A1373">
        <v>16</v>
      </c>
      <c r="B1373">
        <v>256</v>
      </c>
      <c r="C1373">
        <v>1000000</v>
      </c>
      <c r="D1373">
        <v>10</v>
      </c>
      <c r="E1373">
        <v>0</v>
      </c>
      <c r="F1373">
        <v>7.62939453125E-4</v>
      </c>
      <c r="M1373">
        <v>32</v>
      </c>
      <c r="N1373">
        <v>64</v>
      </c>
      <c r="O1373">
        <v>1000000</v>
      </c>
      <c r="P1373">
        <v>15</v>
      </c>
      <c r="Q1373">
        <v>0.35419464111328119</v>
      </c>
      <c r="R1373">
        <v>0.7537841796875</v>
      </c>
    </row>
    <row r="1374" spans="1:18">
      <c r="A1374">
        <v>16</v>
      </c>
      <c r="B1374">
        <v>512</v>
      </c>
      <c r="C1374">
        <v>1000000</v>
      </c>
      <c r="D1374">
        <v>10</v>
      </c>
      <c r="E1374">
        <v>0</v>
      </c>
      <c r="F1374">
        <v>7.62939453125E-4</v>
      </c>
      <c r="M1374">
        <v>32</v>
      </c>
      <c r="N1374">
        <v>64</v>
      </c>
      <c r="O1374">
        <v>1000000</v>
      </c>
      <c r="P1374">
        <v>17.5</v>
      </c>
      <c r="Q1374">
        <v>2.8209686279296879</v>
      </c>
      <c r="R1374">
        <v>4.2024612426757813</v>
      </c>
    </row>
    <row r="1375" spans="1:18">
      <c r="A1375">
        <v>8</v>
      </c>
      <c r="B1375">
        <v>1024</v>
      </c>
      <c r="C1375">
        <v>1000000</v>
      </c>
      <c r="D1375">
        <v>10</v>
      </c>
      <c r="E1375">
        <v>0</v>
      </c>
      <c r="F1375">
        <v>9.5367431640625E-4</v>
      </c>
      <c r="M1375">
        <v>32</v>
      </c>
      <c r="N1375">
        <v>64</v>
      </c>
      <c r="O1375">
        <v>1000000</v>
      </c>
      <c r="P1375">
        <v>20</v>
      </c>
      <c r="Q1375">
        <v>9.8392486572265625</v>
      </c>
      <c r="R1375">
        <v>12.60833740234375</v>
      </c>
    </row>
    <row r="1376" spans="1:18">
      <c r="A1376">
        <v>32</v>
      </c>
      <c r="B1376">
        <v>256</v>
      </c>
      <c r="C1376">
        <v>1000000</v>
      </c>
      <c r="D1376">
        <v>10</v>
      </c>
      <c r="E1376">
        <v>0</v>
      </c>
      <c r="F1376">
        <v>9.5367431640625E-4</v>
      </c>
      <c r="M1376">
        <v>32</v>
      </c>
      <c r="N1376">
        <v>64</v>
      </c>
      <c r="O1376">
        <v>1000000</v>
      </c>
      <c r="P1376">
        <v>22.5</v>
      </c>
      <c r="Q1376">
        <v>21.60186767578125</v>
      </c>
      <c r="R1376">
        <v>24.342727661132809</v>
      </c>
    </row>
    <row r="1377" spans="1:18">
      <c r="A1377">
        <v>8</v>
      </c>
      <c r="B1377">
        <v>512</v>
      </c>
      <c r="C1377">
        <v>1000000</v>
      </c>
      <c r="D1377">
        <v>10</v>
      </c>
      <c r="E1377">
        <v>0</v>
      </c>
      <c r="F1377">
        <v>1.1444091796875E-3</v>
      </c>
      <c r="M1377">
        <v>32</v>
      </c>
      <c r="N1377">
        <v>64</v>
      </c>
      <c r="O1377">
        <v>1000000</v>
      </c>
      <c r="P1377">
        <v>25</v>
      </c>
      <c r="Q1377">
        <v>34.525489807128913</v>
      </c>
      <c r="R1377">
        <v>35.332107543945313</v>
      </c>
    </row>
    <row r="1378" spans="1:18">
      <c r="A1378">
        <v>64</v>
      </c>
      <c r="B1378">
        <v>256</v>
      </c>
      <c r="C1378">
        <v>30000000</v>
      </c>
      <c r="D1378">
        <v>17.5</v>
      </c>
      <c r="E1378">
        <v>3.137969970703125</v>
      </c>
      <c r="F1378">
        <v>1.33514404296875E-3</v>
      </c>
      <c r="M1378">
        <v>32</v>
      </c>
      <c r="N1378">
        <v>64</v>
      </c>
      <c r="O1378">
        <v>1000000</v>
      </c>
      <c r="P1378">
        <v>27.5</v>
      </c>
      <c r="Q1378">
        <v>44.843482971191413</v>
      </c>
      <c r="R1378">
        <v>44.583702087402337</v>
      </c>
    </row>
    <row r="1379" spans="1:18">
      <c r="A1379">
        <v>32</v>
      </c>
      <c r="B1379">
        <v>1024</v>
      </c>
      <c r="C1379">
        <v>1000000</v>
      </c>
      <c r="D1379">
        <v>10</v>
      </c>
      <c r="E1379">
        <v>0</v>
      </c>
      <c r="F1379">
        <v>1.33514404296875E-3</v>
      </c>
      <c r="M1379">
        <v>32</v>
      </c>
      <c r="N1379">
        <v>64</v>
      </c>
      <c r="O1379">
        <v>1000000</v>
      </c>
      <c r="P1379">
        <v>30</v>
      </c>
      <c r="Q1379">
        <v>49.176979064941413</v>
      </c>
      <c r="R1379">
        <v>49.134063720703118</v>
      </c>
    </row>
    <row r="1380" spans="1:18">
      <c r="A1380">
        <v>64</v>
      </c>
      <c r="B1380">
        <v>512</v>
      </c>
      <c r="C1380">
        <v>1000000</v>
      </c>
      <c r="D1380">
        <v>10</v>
      </c>
      <c r="E1380">
        <v>0</v>
      </c>
      <c r="F1380">
        <v>1.33514404296875E-3</v>
      </c>
      <c r="M1380">
        <v>32</v>
      </c>
      <c r="N1380">
        <v>64</v>
      </c>
      <c r="O1380">
        <v>1000000</v>
      </c>
      <c r="P1380">
        <v>32.5</v>
      </c>
      <c r="Q1380">
        <v>49.891281127929688</v>
      </c>
      <c r="R1380">
        <v>49.851608276367188</v>
      </c>
    </row>
    <row r="1381" spans="1:18">
      <c r="A1381">
        <v>8</v>
      </c>
      <c r="B1381">
        <v>512</v>
      </c>
      <c r="C1381">
        <v>30000000</v>
      </c>
      <c r="D1381">
        <v>15</v>
      </c>
      <c r="E1381">
        <v>0.2788543701171875</v>
      </c>
      <c r="F1381">
        <v>1.52587890625E-3</v>
      </c>
      <c r="M1381">
        <v>32</v>
      </c>
      <c r="N1381">
        <v>64</v>
      </c>
      <c r="O1381">
        <v>1000000</v>
      </c>
      <c r="P1381">
        <v>35</v>
      </c>
      <c r="Q1381">
        <v>50.000953674316413</v>
      </c>
      <c r="R1381">
        <v>50.007438659667969</v>
      </c>
    </row>
    <row r="1382" spans="1:18">
      <c r="A1382">
        <v>16</v>
      </c>
      <c r="B1382">
        <v>128</v>
      </c>
      <c r="C1382">
        <v>1000000</v>
      </c>
      <c r="D1382">
        <v>10</v>
      </c>
      <c r="E1382">
        <v>0</v>
      </c>
      <c r="F1382">
        <v>1.71661376953125E-3</v>
      </c>
      <c r="M1382">
        <v>32</v>
      </c>
      <c r="N1382">
        <v>64</v>
      </c>
      <c r="O1382">
        <v>15000000</v>
      </c>
      <c r="P1382">
        <v>0</v>
      </c>
      <c r="Q1382">
        <v>0</v>
      </c>
      <c r="R1382">
        <v>0</v>
      </c>
    </row>
    <row r="1383" spans="1:18">
      <c r="A1383">
        <v>8</v>
      </c>
      <c r="B1383">
        <v>1024</v>
      </c>
      <c r="C1383">
        <v>100000000</v>
      </c>
      <c r="D1383">
        <v>17.5</v>
      </c>
      <c r="E1383">
        <v>3.4208297729492192</v>
      </c>
      <c r="F1383">
        <v>1.9073486328125E-3</v>
      </c>
      <c r="M1383">
        <v>32</v>
      </c>
      <c r="N1383">
        <v>64</v>
      </c>
      <c r="O1383">
        <v>15000000</v>
      </c>
      <c r="P1383">
        <v>2.5</v>
      </c>
      <c r="Q1383">
        <v>0</v>
      </c>
      <c r="R1383">
        <v>0</v>
      </c>
    </row>
    <row r="1384" spans="1:18">
      <c r="A1384">
        <v>16</v>
      </c>
      <c r="B1384">
        <v>1024</v>
      </c>
      <c r="C1384">
        <v>1000000</v>
      </c>
      <c r="D1384">
        <v>10</v>
      </c>
      <c r="E1384">
        <v>0</v>
      </c>
      <c r="F1384">
        <v>1.9073486328125E-3</v>
      </c>
      <c r="M1384">
        <v>32</v>
      </c>
      <c r="N1384">
        <v>64</v>
      </c>
      <c r="O1384">
        <v>15000000</v>
      </c>
      <c r="P1384">
        <v>5</v>
      </c>
      <c r="Q1384">
        <v>0</v>
      </c>
      <c r="R1384">
        <v>0</v>
      </c>
    </row>
    <row r="1385" spans="1:18">
      <c r="A1385">
        <v>8</v>
      </c>
      <c r="B1385">
        <v>256</v>
      </c>
      <c r="C1385">
        <v>15000000</v>
      </c>
      <c r="D1385">
        <v>15</v>
      </c>
      <c r="E1385">
        <v>0.28285980224609381</v>
      </c>
      <c r="F1385">
        <v>2.09808349609375E-3</v>
      </c>
      <c r="M1385">
        <v>32</v>
      </c>
      <c r="N1385">
        <v>64</v>
      </c>
      <c r="O1385">
        <v>15000000</v>
      </c>
      <c r="P1385">
        <v>7.5</v>
      </c>
      <c r="Q1385">
        <v>0</v>
      </c>
      <c r="R1385">
        <v>0</v>
      </c>
    </row>
    <row r="1386" spans="1:18">
      <c r="A1386">
        <v>8</v>
      </c>
      <c r="B1386">
        <v>32</v>
      </c>
      <c r="C1386">
        <v>1000000</v>
      </c>
      <c r="D1386">
        <v>12.5</v>
      </c>
      <c r="E1386">
        <v>1.316070556640625E-2</v>
      </c>
      <c r="F1386">
        <v>2.09808349609375E-3</v>
      </c>
      <c r="M1386">
        <v>32</v>
      </c>
      <c r="N1386">
        <v>64</v>
      </c>
      <c r="O1386">
        <v>15000000</v>
      </c>
      <c r="P1386">
        <v>10</v>
      </c>
      <c r="Q1386">
        <v>0</v>
      </c>
      <c r="R1386">
        <v>0</v>
      </c>
    </row>
    <row r="1387" spans="1:18">
      <c r="A1387">
        <v>16</v>
      </c>
      <c r="B1387">
        <v>256</v>
      </c>
      <c r="C1387">
        <v>30000000</v>
      </c>
      <c r="D1387">
        <v>17.5</v>
      </c>
      <c r="E1387">
        <v>3.0412673950195308</v>
      </c>
      <c r="F1387">
        <v>2.288818359375E-3</v>
      </c>
      <c r="M1387">
        <v>32</v>
      </c>
      <c r="N1387">
        <v>64</v>
      </c>
      <c r="O1387">
        <v>15000000</v>
      </c>
      <c r="P1387">
        <v>12.5</v>
      </c>
      <c r="Q1387">
        <v>8.392333984375E-3</v>
      </c>
      <c r="R1387">
        <v>0</v>
      </c>
    </row>
    <row r="1388" spans="1:18">
      <c r="A1388">
        <v>32</v>
      </c>
      <c r="B1388">
        <v>1024</v>
      </c>
      <c r="C1388">
        <v>30000000</v>
      </c>
      <c r="D1388">
        <v>12.5</v>
      </c>
      <c r="E1388">
        <v>4.76837158203125E-3</v>
      </c>
      <c r="F1388">
        <v>2.288818359375E-3</v>
      </c>
      <c r="M1388">
        <v>32</v>
      </c>
      <c r="N1388">
        <v>64</v>
      </c>
      <c r="O1388">
        <v>15000000</v>
      </c>
      <c r="P1388">
        <v>15</v>
      </c>
      <c r="Q1388">
        <v>0.34027099609375</v>
      </c>
      <c r="R1388">
        <v>0</v>
      </c>
    </row>
    <row r="1389" spans="1:18">
      <c r="A1389">
        <v>16</v>
      </c>
      <c r="B1389">
        <v>32</v>
      </c>
      <c r="C1389">
        <v>1000000</v>
      </c>
      <c r="D1389">
        <v>12.5</v>
      </c>
      <c r="E1389">
        <v>1.02996826171875E-2</v>
      </c>
      <c r="F1389">
        <v>2.47955322265625E-3</v>
      </c>
      <c r="M1389">
        <v>32</v>
      </c>
      <c r="N1389">
        <v>64</v>
      </c>
      <c r="O1389">
        <v>15000000</v>
      </c>
      <c r="P1389">
        <v>17.5</v>
      </c>
      <c r="Q1389">
        <v>2.8299331665039058</v>
      </c>
      <c r="R1389">
        <v>0</v>
      </c>
    </row>
    <row r="1390" spans="1:18">
      <c r="A1390">
        <v>16</v>
      </c>
      <c r="B1390">
        <v>512</v>
      </c>
      <c r="C1390">
        <v>30000000</v>
      </c>
      <c r="D1390">
        <v>15</v>
      </c>
      <c r="E1390">
        <v>0.4924774169921875</v>
      </c>
      <c r="F1390">
        <v>2.6702880859375E-3</v>
      </c>
      <c r="M1390">
        <v>32</v>
      </c>
      <c r="N1390">
        <v>64</v>
      </c>
      <c r="O1390">
        <v>15000000</v>
      </c>
      <c r="P1390">
        <v>20</v>
      </c>
      <c r="Q1390">
        <v>10.841751098632811</v>
      </c>
      <c r="R1390">
        <v>0.14324188232421881</v>
      </c>
    </row>
    <row r="1391" spans="1:18">
      <c r="A1391">
        <v>32</v>
      </c>
      <c r="B1391">
        <v>256</v>
      </c>
      <c r="C1391">
        <v>30000000</v>
      </c>
      <c r="D1391">
        <v>17.5</v>
      </c>
      <c r="E1391">
        <v>3.057861328125</v>
      </c>
      <c r="F1391">
        <v>2.86102294921875E-3</v>
      </c>
      <c r="M1391">
        <v>32</v>
      </c>
      <c r="N1391">
        <v>64</v>
      </c>
      <c r="O1391">
        <v>15000000</v>
      </c>
      <c r="P1391">
        <v>22.5</v>
      </c>
      <c r="Q1391">
        <v>22.343063354492191</v>
      </c>
      <c r="R1391">
        <v>2.437591552734375</v>
      </c>
    </row>
    <row r="1392" spans="1:18">
      <c r="A1392">
        <v>64</v>
      </c>
      <c r="B1392">
        <v>32</v>
      </c>
      <c r="C1392">
        <v>30000000</v>
      </c>
      <c r="D1392">
        <v>17.5</v>
      </c>
      <c r="E1392">
        <v>2.9092788696289058</v>
      </c>
      <c r="F1392">
        <v>3.0517578125E-3</v>
      </c>
      <c r="M1392">
        <v>32</v>
      </c>
      <c r="N1392">
        <v>64</v>
      </c>
      <c r="O1392">
        <v>15000000</v>
      </c>
      <c r="P1392">
        <v>25</v>
      </c>
      <c r="Q1392">
        <v>35.112762451171882</v>
      </c>
      <c r="R1392">
        <v>10.65769195556641</v>
      </c>
    </row>
    <row r="1393" spans="1:18">
      <c r="A1393">
        <v>32</v>
      </c>
      <c r="B1393">
        <v>128</v>
      </c>
      <c r="C1393">
        <v>1000000</v>
      </c>
      <c r="D1393">
        <v>10</v>
      </c>
      <c r="E1393">
        <v>0</v>
      </c>
      <c r="F1393">
        <v>3.4332275390625E-3</v>
      </c>
      <c r="M1393">
        <v>32</v>
      </c>
      <c r="N1393">
        <v>64</v>
      </c>
      <c r="O1393">
        <v>15000000</v>
      </c>
      <c r="P1393">
        <v>27.5</v>
      </c>
      <c r="Q1393">
        <v>46.004104614257813</v>
      </c>
      <c r="R1393">
        <v>24.471855163574219</v>
      </c>
    </row>
    <row r="1394" spans="1:18">
      <c r="A1394">
        <v>32</v>
      </c>
      <c r="B1394">
        <v>128</v>
      </c>
      <c r="C1394">
        <v>15000000</v>
      </c>
      <c r="D1394">
        <v>17.5</v>
      </c>
      <c r="E1394">
        <v>3.21807861328125</v>
      </c>
      <c r="F1394">
        <v>4.76837158203125E-3</v>
      </c>
      <c r="M1394">
        <v>32</v>
      </c>
      <c r="N1394">
        <v>64</v>
      </c>
      <c r="O1394">
        <v>15000000</v>
      </c>
      <c r="P1394">
        <v>30</v>
      </c>
      <c r="Q1394">
        <v>49.593353271484382</v>
      </c>
      <c r="R1394">
        <v>37.0697021484375</v>
      </c>
    </row>
    <row r="1395" spans="1:18">
      <c r="A1395">
        <v>16</v>
      </c>
      <c r="B1395">
        <v>128</v>
      </c>
      <c r="C1395">
        <v>15000000</v>
      </c>
      <c r="D1395">
        <v>17.5</v>
      </c>
      <c r="E1395">
        <v>2.9857635498046879</v>
      </c>
      <c r="F1395">
        <v>5.53131103515625E-3</v>
      </c>
      <c r="M1395">
        <v>32</v>
      </c>
      <c r="N1395">
        <v>64</v>
      </c>
      <c r="O1395">
        <v>15000000</v>
      </c>
      <c r="P1395">
        <v>32.5</v>
      </c>
      <c r="Q1395">
        <v>49.6856689453125</v>
      </c>
      <c r="R1395">
        <v>44.836616516113281</v>
      </c>
    </row>
    <row r="1396" spans="1:18">
      <c r="A1396">
        <v>8</v>
      </c>
      <c r="B1396">
        <v>1024</v>
      </c>
      <c r="C1396">
        <v>30000000</v>
      </c>
      <c r="D1396">
        <v>12.5</v>
      </c>
      <c r="E1396">
        <v>3.4332275390625E-3</v>
      </c>
      <c r="F1396">
        <v>7.2479248046875E-3</v>
      </c>
      <c r="M1396">
        <v>32</v>
      </c>
      <c r="N1396">
        <v>64</v>
      </c>
      <c r="O1396">
        <v>15000000</v>
      </c>
      <c r="P1396">
        <v>35</v>
      </c>
      <c r="Q1396">
        <v>49.765205383300781</v>
      </c>
      <c r="R1396">
        <v>48.153305053710938</v>
      </c>
    </row>
    <row r="1397" spans="1:18">
      <c r="A1397">
        <v>32</v>
      </c>
      <c r="B1397">
        <v>256</v>
      </c>
      <c r="C1397">
        <v>15000000</v>
      </c>
      <c r="D1397">
        <v>15</v>
      </c>
      <c r="E1397">
        <v>0.3299713134765625</v>
      </c>
      <c r="F1397">
        <v>7.43865966796875E-3</v>
      </c>
      <c r="M1397">
        <v>32</v>
      </c>
      <c r="N1397">
        <v>64</v>
      </c>
      <c r="O1397">
        <v>30000000</v>
      </c>
      <c r="P1397">
        <v>0</v>
      </c>
      <c r="Q1397">
        <v>0</v>
      </c>
      <c r="R1397">
        <v>0</v>
      </c>
    </row>
    <row r="1398" spans="1:18">
      <c r="A1398">
        <v>64</v>
      </c>
      <c r="B1398">
        <v>32</v>
      </c>
      <c r="C1398">
        <v>100000000</v>
      </c>
      <c r="D1398">
        <v>17.5</v>
      </c>
      <c r="E1398">
        <v>2.9550552368164058</v>
      </c>
      <c r="F1398">
        <v>8.58306884765625E-3</v>
      </c>
      <c r="M1398">
        <v>32</v>
      </c>
      <c r="N1398">
        <v>64</v>
      </c>
      <c r="O1398">
        <v>30000000</v>
      </c>
      <c r="P1398">
        <v>2.5</v>
      </c>
      <c r="Q1398">
        <v>0</v>
      </c>
      <c r="R1398">
        <v>0</v>
      </c>
    </row>
    <row r="1399" spans="1:18">
      <c r="A1399">
        <v>16</v>
      </c>
      <c r="B1399">
        <v>256</v>
      </c>
      <c r="C1399">
        <v>15000000</v>
      </c>
      <c r="D1399">
        <v>15</v>
      </c>
      <c r="E1399">
        <v>0.25768280029296881</v>
      </c>
      <c r="F1399">
        <v>8.58306884765625E-3</v>
      </c>
      <c r="M1399">
        <v>32</v>
      </c>
      <c r="N1399">
        <v>64</v>
      </c>
      <c r="O1399">
        <v>30000000</v>
      </c>
      <c r="P1399">
        <v>5</v>
      </c>
      <c r="Q1399">
        <v>0</v>
      </c>
      <c r="R1399">
        <v>0</v>
      </c>
    </row>
    <row r="1400" spans="1:18">
      <c r="A1400">
        <v>64</v>
      </c>
      <c r="B1400">
        <v>128</v>
      </c>
      <c r="C1400">
        <v>15000000</v>
      </c>
      <c r="D1400">
        <v>17.5</v>
      </c>
      <c r="E1400">
        <v>2.8812408447265621</v>
      </c>
      <c r="F1400">
        <v>1.163482666015625E-2</v>
      </c>
      <c r="M1400">
        <v>32</v>
      </c>
      <c r="N1400">
        <v>64</v>
      </c>
      <c r="O1400">
        <v>30000000</v>
      </c>
      <c r="P1400">
        <v>7.5</v>
      </c>
      <c r="Q1400">
        <v>0</v>
      </c>
      <c r="R1400">
        <v>0</v>
      </c>
    </row>
    <row r="1401" spans="1:18">
      <c r="A1401">
        <v>64</v>
      </c>
      <c r="B1401">
        <v>512</v>
      </c>
      <c r="C1401">
        <v>30000000</v>
      </c>
      <c r="D1401">
        <v>15</v>
      </c>
      <c r="E1401">
        <v>0.4184722900390625</v>
      </c>
      <c r="F1401">
        <v>1.163482666015625E-2</v>
      </c>
      <c r="M1401">
        <v>32</v>
      </c>
      <c r="N1401">
        <v>64</v>
      </c>
      <c r="O1401">
        <v>30000000</v>
      </c>
      <c r="P1401">
        <v>10</v>
      </c>
      <c r="Q1401">
        <v>0</v>
      </c>
      <c r="R1401">
        <v>0</v>
      </c>
    </row>
    <row r="1402" spans="1:18">
      <c r="A1402">
        <v>8</v>
      </c>
      <c r="B1402">
        <v>128</v>
      </c>
      <c r="C1402">
        <v>15000000</v>
      </c>
      <c r="D1402">
        <v>17.5</v>
      </c>
      <c r="E1402">
        <v>3.0809402465820308</v>
      </c>
      <c r="F1402">
        <v>1.18255615234375E-2</v>
      </c>
      <c r="M1402">
        <v>32</v>
      </c>
      <c r="N1402">
        <v>64</v>
      </c>
      <c r="O1402">
        <v>30000000</v>
      </c>
      <c r="P1402">
        <v>12.5</v>
      </c>
      <c r="Q1402">
        <v>1.9073486328125E-4</v>
      </c>
      <c r="R1402">
        <v>0</v>
      </c>
    </row>
    <row r="1403" spans="1:18">
      <c r="A1403">
        <v>64</v>
      </c>
      <c r="B1403">
        <v>256</v>
      </c>
      <c r="C1403">
        <v>15000000</v>
      </c>
      <c r="D1403">
        <v>15</v>
      </c>
      <c r="E1403">
        <v>0.43849945068359381</v>
      </c>
      <c r="F1403">
        <v>1.239776611328125E-2</v>
      </c>
      <c r="M1403">
        <v>32</v>
      </c>
      <c r="N1403">
        <v>64</v>
      </c>
      <c r="O1403">
        <v>30000000</v>
      </c>
      <c r="P1403">
        <v>15</v>
      </c>
      <c r="Q1403">
        <v>0.42572021484375</v>
      </c>
      <c r="R1403">
        <v>0</v>
      </c>
    </row>
    <row r="1404" spans="1:18">
      <c r="A1404">
        <v>32</v>
      </c>
      <c r="B1404">
        <v>32</v>
      </c>
      <c r="C1404">
        <v>1000000</v>
      </c>
      <c r="D1404">
        <v>12.5</v>
      </c>
      <c r="E1404">
        <v>1.239776611328125E-2</v>
      </c>
      <c r="F1404">
        <v>1.4495849609375E-2</v>
      </c>
      <c r="M1404">
        <v>32</v>
      </c>
      <c r="N1404">
        <v>64</v>
      </c>
      <c r="O1404">
        <v>30000000</v>
      </c>
      <c r="P1404">
        <v>17.5</v>
      </c>
      <c r="Q1404">
        <v>2.5724411010742192</v>
      </c>
      <c r="R1404">
        <v>0</v>
      </c>
    </row>
    <row r="1405" spans="1:18">
      <c r="A1405">
        <v>64</v>
      </c>
      <c r="B1405">
        <v>64</v>
      </c>
      <c r="C1405">
        <v>1000000000</v>
      </c>
      <c r="D1405">
        <v>20</v>
      </c>
      <c r="E1405">
        <v>14.310836791992189</v>
      </c>
      <c r="F1405">
        <v>1.506805419921875E-2</v>
      </c>
      <c r="M1405">
        <v>32</v>
      </c>
      <c r="N1405">
        <v>64</v>
      </c>
      <c r="O1405">
        <v>30000000</v>
      </c>
      <c r="P1405">
        <v>20</v>
      </c>
      <c r="Q1405">
        <v>10.41793823242188</v>
      </c>
      <c r="R1405">
        <v>0.18444061279296881</v>
      </c>
    </row>
    <row r="1406" spans="1:18">
      <c r="A1406">
        <v>16</v>
      </c>
      <c r="B1406">
        <v>64</v>
      </c>
      <c r="C1406">
        <v>15000000</v>
      </c>
      <c r="D1406">
        <v>17.5</v>
      </c>
      <c r="E1406">
        <v>2.9331207275390621</v>
      </c>
      <c r="F1406">
        <v>1.52587890625E-2</v>
      </c>
      <c r="M1406">
        <v>32</v>
      </c>
      <c r="N1406">
        <v>64</v>
      </c>
      <c r="O1406">
        <v>30000000</v>
      </c>
      <c r="P1406">
        <v>22.5</v>
      </c>
      <c r="Q1406">
        <v>22.186088562011719</v>
      </c>
      <c r="R1406">
        <v>1.456642150878906</v>
      </c>
    </row>
    <row r="1407" spans="1:18">
      <c r="A1407">
        <v>64</v>
      </c>
      <c r="B1407">
        <v>32</v>
      </c>
      <c r="C1407">
        <v>1000000000</v>
      </c>
      <c r="D1407">
        <v>20</v>
      </c>
      <c r="E1407">
        <v>10.045242309570311</v>
      </c>
      <c r="F1407">
        <v>1.697540283203125E-2</v>
      </c>
      <c r="M1407">
        <v>32</v>
      </c>
      <c r="N1407">
        <v>64</v>
      </c>
      <c r="O1407">
        <v>30000000</v>
      </c>
      <c r="P1407">
        <v>25</v>
      </c>
      <c r="Q1407">
        <v>35.708427429199219</v>
      </c>
      <c r="R1407">
        <v>6.626129150390625</v>
      </c>
    </row>
    <row r="1408" spans="1:18">
      <c r="A1408">
        <v>64</v>
      </c>
      <c r="B1408">
        <v>64</v>
      </c>
      <c r="C1408">
        <v>15000000</v>
      </c>
      <c r="D1408">
        <v>17.5</v>
      </c>
      <c r="E1408">
        <v>2.8932571411132808</v>
      </c>
      <c r="F1408">
        <v>1.926422119140625E-2</v>
      </c>
      <c r="M1408">
        <v>32</v>
      </c>
      <c r="N1408">
        <v>64</v>
      </c>
      <c r="O1408">
        <v>30000000</v>
      </c>
      <c r="P1408">
        <v>27.5</v>
      </c>
      <c r="Q1408">
        <v>44.531631469726563</v>
      </c>
      <c r="R1408">
        <v>15.495109558105471</v>
      </c>
    </row>
    <row r="1409" spans="1:18">
      <c r="A1409">
        <v>64</v>
      </c>
      <c r="B1409">
        <v>32</v>
      </c>
      <c r="C1409">
        <v>1000000</v>
      </c>
      <c r="D1409">
        <v>12.5</v>
      </c>
      <c r="E1409">
        <v>8.58306884765625E-3</v>
      </c>
      <c r="F1409">
        <v>2.269744873046875E-2</v>
      </c>
      <c r="M1409">
        <v>32</v>
      </c>
      <c r="N1409">
        <v>64</v>
      </c>
      <c r="O1409">
        <v>30000000</v>
      </c>
      <c r="P1409">
        <v>30</v>
      </c>
      <c r="Q1409">
        <v>49.204254150390618</v>
      </c>
      <c r="R1409">
        <v>27.542877197265621</v>
      </c>
    </row>
    <row r="1410" spans="1:18">
      <c r="A1410">
        <v>32</v>
      </c>
      <c r="B1410">
        <v>1024</v>
      </c>
      <c r="C1410">
        <v>100000000</v>
      </c>
      <c r="D1410">
        <v>17.5</v>
      </c>
      <c r="E1410">
        <v>3.2587051391601558</v>
      </c>
      <c r="F1410">
        <v>2.5177001953125E-2</v>
      </c>
      <c r="M1410">
        <v>32</v>
      </c>
      <c r="N1410">
        <v>64</v>
      </c>
      <c r="O1410">
        <v>30000000</v>
      </c>
      <c r="P1410">
        <v>32.5</v>
      </c>
      <c r="Q1410">
        <v>49.854087829589837</v>
      </c>
      <c r="R1410">
        <v>37.554931640625</v>
      </c>
    </row>
    <row r="1411" spans="1:18">
      <c r="A1411">
        <v>64</v>
      </c>
      <c r="B1411">
        <v>128</v>
      </c>
      <c r="C1411">
        <v>1000000</v>
      </c>
      <c r="D1411">
        <v>12.5</v>
      </c>
      <c r="E1411">
        <v>5.340576171875E-3</v>
      </c>
      <c r="F1411">
        <v>2.689361572265625E-2</v>
      </c>
      <c r="M1411">
        <v>32</v>
      </c>
      <c r="N1411">
        <v>64</v>
      </c>
      <c r="O1411">
        <v>30000000</v>
      </c>
      <c r="P1411">
        <v>35</v>
      </c>
      <c r="Q1411">
        <v>50.418281555175781</v>
      </c>
      <c r="R1411">
        <v>44.891738891601563</v>
      </c>
    </row>
    <row r="1412" spans="1:18">
      <c r="A1412">
        <v>16</v>
      </c>
      <c r="B1412">
        <v>1024</v>
      </c>
      <c r="C1412">
        <v>15000000</v>
      </c>
      <c r="D1412">
        <v>12.5</v>
      </c>
      <c r="E1412">
        <v>1.10626220703125E-2</v>
      </c>
      <c r="F1412">
        <v>2.880096435546875E-2</v>
      </c>
      <c r="M1412">
        <v>32</v>
      </c>
      <c r="N1412">
        <v>64</v>
      </c>
      <c r="O1412">
        <v>100000000</v>
      </c>
      <c r="P1412">
        <v>0</v>
      </c>
      <c r="Q1412">
        <v>0</v>
      </c>
      <c r="R1412">
        <v>0</v>
      </c>
    </row>
    <row r="1413" spans="1:18">
      <c r="A1413">
        <v>64</v>
      </c>
      <c r="B1413">
        <v>1024</v>
      </c>
      <c r="C1413">
        <v>1000000</v>
      </c>
      <c r="D1413">
        <v>12.5</v>
      </c>
      <c r="E1413">
        <v>4.57763671875E-3</v>
      </c>
      <c r="F1413">
        <v>2.9754638671875E-2</v>
      </c>
      <c r="M1413">
        <v>32</v>
      </c>
      <c r="N1413">
        <v>64</v>
      </c>
      <c r="O1413">
        <v>100000000</v>
      </c>
      <c r="P1413">
        <v>2.5</v>
      </c>
      <c r="Q1413">
        <v>0</v>
      </c>
      <c r="R1413">
        <v>0</v>
      </c>
    </row>
    <row r="1414" spans="1:18">
      <c r="A1414">
        <v>8</v>
      </c>
      <c r="B1414">
        <v>128</v>
      </c>
      <c r="C1414">
        <v>10000000000</v>
      </c>
      <c r="D1414">
        <v>27.5</v>
      </c>
      <c r="E1414">
        <v>25.60062408447266</v>
      </c>
      <c r="F1414">
        <v>3.01361083984375E-2</v>
      </c>
      <c r="M1414">
        <v>32</v>
      </c>
      <c r="N1414">
        <v>64</v>
      </c>
      <c r="O1414">
        <v>100000000</v>
      </c>
      <c r="P1414">
        <v>5</v>
      </c>
      <c r="Q1414">
        <v>0</v>
      </c>
      <c r="R1414">
        <v>0</v>
      </c>
    </row>
    <row r="1415" spans="1:18">
      <c r="A1415">
        <v>32</v>
      </c>
      <c r="B1415">
        <v>1024</v>
      </c>
      <c r="C1415">
        <v>15000000</v>
      </c>
      <c r="D1415">
        <v>12.5</v>
      </c>
      <c r="E1415">
        <v>3.24249267578125E-3</v>
      </c>
      <c r="F1415">
        <v>3.08990478515625E-2</v>
      </c>
      <c r="M1415">
        <v>32</v>
      </c>
      <c r="N1415">
        <v>64</v>
      </c>
      <c r="O1415">
        <v>100000000</v>
      </c>
      <c r="P1415">
        <v>7.5</v>
      </c>
      <c r="Q1415">
        <v>0</v>
      </c>
      <c r="R1415">
        <v>0</v>
      </c>
    </row>
    <row r="1416" spans="1:18">
      <c r="A1416">
        <v>32</v>
      </c>
      <c r="B1416">
        <v>64</v>
      </c>
      <c r="C1416">
        <v>1000000</v>
      </c>
      <c r="D1416">
        <v>12.5</v>
      </c>
      <c r="E1416">
        <v>1.41143798828125E-2</v>
      </c>
      <c r="F1416">
        <v>3.261566162109375E-2</v>
      </c>
      <c r="M1416">
        <v>32</v>
      </c>
      <c r="N1416">
        <v>64</v>
      </c>
      <c r="O1416">
        <v>100000000</v>
      </c>
      <c r="P1416">
        <v>10</v>
      </c>
      <c r="Q1416">
        <v>0</v>
      </c>
      <c r="R1416">
        <v>0</v>
      </c>
    </row>
    <row r="1417" spans="1:18">
      <c r="A1417">
        <v>16</v>
      </c>
      <c r="B1417">
        <v>64</v>
      </c>
      <c r="C1417">
        <v>1000000</v>
      </c>
      <c r="D1417">
        <v>12.5</v>
      </c>
      <c r="E1417">
        <v>9.72747802734375E-3</v>
      </c>
      <c r="F1417">
        <v>3.299713134765625E-2</v>
      </c>
      <c r="M1417">
        <v>32</v>
      </c>
      <c r="N1417">
        <v>64</v>
      </c>
      <c r="O1417">
        <v>100000000</v>
      </c>
      <c r="P1417">
        <v>12.5</v>
      </c>
      <c r="Q1417">
        <v>1.277923583984375E-2</v>
      </c>
      <c r="R1417">
        <v>0</v>
      </c>
    </row>
    <row r="1418" spans="1:18">
      <c r="A1418">
        <v>64</v>
      </c>
      <c r="B1418">
        <v>64</v>
      </c>
      <c r="C1418">
        <v>1000000</v>
      </c>
      <c r="D1418">
        <v>12.5</v>
      </c>
      <c r="E1418">
        <v>1.354217529296875E-2</v>
      </c>
      <c r="F1418">
        <v>3.337860107421875E-2</v>
      </c>
      <c r="M1418">
        <v>32</v>
      </c>
      <c r="N1418">
        <v>64</v>
      </c>
      <c r="O1418">
        <v>100000000</v>
      </c>
      <c r="P1418">
        <v>15</v>
      </c>
      <c r="Q1418">
        <v>0.18291473388671881</v>
      </c>
      <c r="R1418">
        <v>0</v>
      </c>
    </row>
    <row r="1419" spans="1:18">
      <c r="A1419">
        <v>8</v>
      </c>
      <c r="B1419">
        <v>64</v>
      </c>
      <c r="C1419">
        <v>1000000</v>
      </c>
      <c r="D1419">
        <v>12.5</v>
      </c>
      <c r="E1419">
        <v>8.7738037109375E-3</v>
      </c>
      <c r="F1419">
        <v>3.39508056640625E-2</v>
      </c>
      <c r="M1419">
        <v>32</v>
      </c>
      <c r="N1419">
        <v>64</v>
      </c>
      <c r="O1419">
        <v>100000000</v>
      </c>
      <c r="P1419">
        <v>17.5</v>
      </c>
      <c r="Q1419">
        <v>3.3763885498046879</v>
      </c>
      <c r="R1419">
        <v>0</v>
      </c>
    </row>
    <row r="1420" spans="1:18">
      <c r="A1420">
        <v>64</v>
      </c>
      <c r="B1420">
        <v>256</v>
      </c>
      <c r="C1420">
        <v>1000000</v>
      </c>
      <c r="D1420">
        <v>12.5</v>
      </c>
      <c r="E1420">
        <v>9.918212890625E-3</v>
      </c>
      <c r="F1420">
        <v>3.77655029296875E-2</v>
      </c>
      <c r="M1420">
        <v>32</v>
      </c>
      <c r="N1420">
        <v>64</v>
      </c>
      <c r="O1420">
        <v>100000000</v>
      </c>
      <c r="P1420">
        <v>20</v>
      </c>
      <c r="Q1420">
        <v>8.8872909545898438</v>
      </c>
      <c r="R1420">
        <v>4.0435791015625E-2</v>
      </c>
    </row>
    <row r="1421" spans="1:18">
      <c r="A1421">
        <v>32</v>
      </c>
      <c r="B1421">
        <v>64</v>
      </c>
      <c r="C1421">
        <v>100000000</v>
      </c>
      <c r="D1421">
        <v>20</v>
      </c>
      <c r="E1421">
        <v>8.8872909545898438</v>
      </c>
      <c r="F1421">
        <v>4.0435791015625E-2</v>
      </c>
      <c r="M1421">
        <v>32</v>
      </c>
      <c r="N1421">
        <v>64</v>
      </c>
      <c r="O1421">
        <v>100000000</v>
      </c>
      <c r="P1421">
        <v>22.5</v>
      </c>
      <c r="Q1421">
        <v>21.121025085449219</v>
      </c>
      <c r="R1421">
        <v>0.9563446044921875</v>
      </c>
    </row>
    <row r="1422" spans="1:18">
      <c r="A1422">
        <v>32</v>
      </c>
      <c r="B1422">
        <v>32</v>
      </c>
      <c r="C1422">
        <v>10000000000</v>
      </c>
      <c r="D1422">
        <v>25</v>
      </c>
      <c r="E1422">
        <v>12.322807312011721</v>
      </c>
      <c r="F1422">
        <v>4.08172607421875E-2</v>
      </c>
      <c r="M1422">
        <v>32</v>
      </c>
      <c r="N1422">
        <v>64</v>
      </c>
      <c r="O1422">
        <v>100000000</v>
      </c>
      <c r="P1422">
        <v>25</v>
      </c>
      <c r="Q1422">
        <v>35.374259948730469</v>
      </c>
      <c r="R1422">
        <v>3.9140701293945308</v>
      </c>
    </row>
    <row r="1423" spans="1:18">
      <c r="A1423">
        <v>16</v>
      </c>
      <c r="B1423">
        <v>32</v>
      </c>
      <c r="C1423">
        <v>100000000</v>
      </c>
      <c r="D1423">
        <v>20</v>
      </c>
      <c r="E1423">
        <v>11.242866516113279</v>
      </c>
      <c r="F1423">
        <v>4.253387451171875E-2</v>
      </c>
      <c r="M1423">
        <v>32</v>
      </c>
      <c r="N1423">
        <v>64</v>
      </c>
      <c r="O1423">
        <v>100000000</v>
      </c>
      <c r="P1423">
        <v>27.5</v>
      </c>
      <c r="Q1423">
        <v>46.185874938964837</v>
      </c>
      <c r="R1423">
        <v>7.965087890625</v>
      </c>
    </row>
    <row r="1424" spans="1:18">
      <c r="A1424">
        <v>64</v>
      </c>
      <c r="B1424">
        <v>512</v>
      </c>
      <c r="C1424">
        <v>1000000</v>
      </c>
      <c r="D1424">
        <v>12.5</v>
      </c>
      <c r="E1424">
        <v>1.201629638671875E-2</v>
      </c>
      <c r="F1424">
        <v>4.558563232421875E-2</v>
      </c>
      <c r="M1424">
        <v>32</v>
      </c>
      <c r="N1424">
        <v>64</v>
      </c>
      <c r="O1424">
        <v>100000000</v>
      </c>
      <c r="P1424">
        <v>30</v>
      </c>
      <c r="Q1424">
        <v>49.792098999023438</v>
      </c>
      <c r="R1424">
        <v>13.024711608886721</v>
      </c>
    </row>
    <row r="1425" spans="1:18">
      <c r="A1425">
        <v>16</v>
      </c>
      <c r="B1425">
        <v>64</v>
      </c>
      <c r="C1425">
        <v>30000000000</v>
      </c>
      <c r="D1425">
        <v>30</v>
      </c>
      <c r="E1425">
        <v>24.675178527832031</v>
      </c>
      <c r="F1425">
        <v>4.57763671875E-2</v>
      </c>
      <c r="M1425">
        <v>32</v>
      </c>
      <c r="N1425">
        <v>64</v>
      </c>
      <c r="O1425">
        <v>100000000</v>
      </c>
      <c r="P1425">
        <v>32.5</v>
      </c>
      <c r="Q1425">
        <v>50.214004516601563</v>
      </c>
      <c r="R1425">
        <v>19.106292724609379</v>
      </c>
    </row>
    <row r="1426" spans="1:18">
      <c r="A1426">
        <v>32</v>
      </c>
      <c r="B1426">
        <v>128</v>
      </c>
      <c r="C1426">
        <v>10000000000</v>
      </c>
      <c r="D1426">
        <v>22.5</v>
      </c>
      <c r="E1426">
        <v>19.372940063476559</v>
      </c>
      <c r="F1426">
        <v>4.730224609375E-2</v>
      </c>
      <c r="M1426">
        <v>32</v>
      </c>
      <c r="N1426">
        <v>64</v>
      </c>
      <c r="O1426">
        <v>100000000</v>
      </c>
      <c r="P1426">
        <v>35</v>
      </c>
      <c r="Q1426">
        <v>49.316787719726563</v>
      </c>
      <c r="R1426">
        <v>28.213119506835941</v>
      </c>
    </row>
    <row r="1427" spans="1:18">
      <c r="A1427">
        <v>32</v>
      </c>
      <c r="B1427">
        <v>32</v>
      </c>
      <c r="C1427">
        <v>1000000000</v>
      </c>
      <c r="D1427">
        <v>20</v>
      </c>
      <c r="E1427">
        <v>15.394210815429689</v>
      </c>
      <c r="F1427">
        <v>4.749298095703125E-2</v>
      </c>
      <c r="M1427">
        <v>32</v>
      </c>
      <c r="N1427">
        <v>64</v>
      </c>
      <c r="O1427">
        <v>1000000000</v>
      </c>
      <c r="P1427">
        <v>0</v>
      </c>
      <c r="Q1427">
        <v>0</v>
      </c>
      <c r="R1427">
        <v>0</v>
      </c>
    </row>
    <row r="1428" spans="1:18">
      <c r="A1428">
        <v>64</v>
      </c>
      <c r="B1428">
        <v>1024</v>
      </c>
      <c r="C1428">
        <v>15000000</v>
      </c>
      <c r="D1428">
        <v>12.5</v>
      </c>
      <c r="E1428">
        <v>2.0599365234375E-2</v>
      </c>
      <c r="F1428">
        <v>4.863739013671875E-2</v>
      </c>
      <c r="M1428">
        <v>32</v>
      </c>
      <c r="N1428">
        <v>64</v>
      </c>
      <c r="O1428">
        <v>1000000000</v>
      </c>
      <c r="P1428">
        <v>2.5</v>
      </c>
      <c r="Q1428">
        <v>0</v>
      </c>
      <c r="R1428">
        <v>0</v>
      </c>
    </row>
    <row r="1429" spans="1:18">
      <c r="A1429">
        <v>64</v>
      </c>
      <c r="B1429">
        <v>1024</v>
      </c>
      <c r="C1429">
        <v>100000000</v>
      </c>
      <c r="D1429">
        <v>17.5</v>
      </c>
      <c r="E1429">
        <v>2.3733139038085942</v>
      </c>
      <c r="F1429">
        <v>4.99725341796875E-2</v>
      </c>
      <c r="M1429">
        <v>32</v>
      </c>
      <c r="N1429">
        <v>64</v>
      </c>
      <c r="O1429">
        <v>1000000000</v>
      </c>
      <c r="P1429">
        <v>5</v>
      </c>
      <c r="Q1429">
        <v>0</v>
      </c>
      <c r="R1429">
        <v>0</v>
      </c>
    </row>
    <row r="1430" spans="1:18">
      <c r="A1430">
        <v>64</v>
      </c>
      <c r="B1430">
        <v>64</v>
      </c>
      <c r="C1430">
        <v>10000000000</v>
      </c>
      <c r="D1430">
        <v>22.5</v>
      </c>
      <c r="E1430">
        <v>34.207534790039063</v>
      </c>
      <c r="F1430">
        <v>5.092620849609375E-2</v>
      </c>
      <c r="M1430">
        <v>32</v>
      </c>
      <c r="N1430">
        <v>64</v>
      </c>
      <c r="O1430">
        <v>1000000000</v>
      </c>
      <c r="P1430">
        <v>7.5</v>
      </c>
      <c r="Q1430">
        <v>0</v>
      </c>
      <c r="R1430">
        <v>0</v>
      </c>
    </row>
    <row r="1431" spans="1:18">
      <c r="A1431">
        <v>32</v>
      </c>
      <c r="B1431">
        <v>128</v>
      </c>
      <c r="C1431">
        <v>1000000</v>
      </c>
      <c r="D1431">
        <v>12.5</v>
      </c>
      <c r="E1431">
        <v>1.010894775390625E-2</v>
      </c>
      <c r="F1431">
        <v>5.588531494140625E-2</v>
      </c>
      <c r="M1431">
        <v>32</v>
      </c>
      <c r="N1431">
        <v>64</v>
      </c>
      <c r="O1431">
        <v>1000000000</v>
      </c>
      <c r="P1431">
        <v>10</v>
      </c>
      <c r="Q1431">
        <v>0</v>
      </c>
      <c r="R1431">
        <v>0</v>
      </c>
    </row>
    <row r="1432" spans="1:18">
      <c r="A1432">
        <v>16</v>
      </c>
      <c r="B1432">
        <v>64</v>
      </c>
      <c r="C1432">
        <v>100000000</v>
      </c>
      <c r="D1432">
        <v>20</v>
      </c>
      <c r="E1432">
        <v>11.400222778320311</v>
      </c>
      <c r="F1432">
        <v>5.60760498046875E-2</v>
      </c>
      <c r="M1432">
        <v>32</v>
      </c>
      <c r="N1432">
        <v>64</v>
      </c>
      <c r="O1432">
        <v>1000000000</v>
      </c>
      <c r="P1432">
        <v>12.5</v>
      </c>
      <c r="Q1432">
        <v>0</v>
      </c>
      <c r="R1432">
        <v>0</v>
      </c>
    </row>
    <row r="1433" spans="1:18">
      <c r="A1433">
        <v>32</v>
      </c>
      <c r="B1433">
        <v>256</v>
      </c>
      <c r="C1433">
        <v>100000000</v>
      </c>
      <c r="D1433">
        <v>20</v>
      </c>
      <c r="E1433">
        <v>11.517524719238279</v>
      </c>
      <c r="F1433">
        <v>5.645751953125E-2</v>
      </c>
      <c r="M1433">
        <v>32</v>
      </c>
      <c r="N1433">
        <v>64</v>
      </c>
      <c r="O1433">
        <v>1000000000</v>
      </c>
      <c r="P1433">
        <v>15</v>
      </c>
      <c r="Q1433">
        <v>3.681182861328125E-2</v>
      </c>
      <c r="R1433">
        <v>0</v>
      </c>
    </row>
    <row r="1434" spans="1:18">
      <c r="A1434">
        <v>64</v>
      </c>
      <c r="B1434">
        <v>32</v>
      </c>
      <c r="C1434">
        <v>30000000000</v>
      </c>
      <c r="D1434">
        <v>25</v>
      </c>
      <c r="E1434">
        <v>25.059127807617191</v>
      </c>
      <c r="F1434">
        <v>6.008148193359375E-2</v>
      </c>
      <c r="M1434">
        <v>32</v>
      </c>
      <c r="N1434">
        <v>64</v>
      </c>
      <c r="O1434">
        <v>1000000000</v>
      </c>
      <c r="P1434">
        <v>17.5</v>
      </c>
      <c r="Q1434">
        <v>4.1595458984375</v>
      </c>
      <c r="R1434">
        <v>0</v>
      </c>
    </row>
    <row r="1435" spans="1:18">
      <c r="A1435">
        <v>16</v>
      </c>
      <c r="B1435">
        <v>256</v>
      </c>
      <c r="C1435">
        <v>100000000</v>
      </c>
      <c r="D1435">
        <v>20</v>
      </c>
      <c r="E1435">
        <v>11.104011535644529</v>
      </c>
      <c r="F1435">
        <v>6.046295166015625E-2</v>
      </c>
      <c r="M1435">
        <v>32</v>
      </c>
      <c r="N1435">
        <v>64</v>
      </c>
      <c r="O1435">
        <v>1000000000</v>
      </c>
      <c r="P1435">
        <v>20</v>
      </c>
      <c r="Q1435">
        <v>9.2298507690429688</v>
      </c>
      <c r="R1435">
        <v>0</v>
      </c>
    </row>
    <row r="1436" spans="1:18">
      <c r="A1436">
        <v>32</v>
      </c>
      <c r="B1436">
        <v>512</v>
      </c>
      <c r="C1436">
        <v>1000000</v>
      </c>
      <c r="D1436">
        <v>12.5</v>
      </c>
      <c r="E1436">
        <v>7.43865966796875E-3</v>
      </c>
      <c r="F1436">
        <v>6.06536865234375E-2</v>
      </c>
      <c r="M1436">
        <v>32</v>
      </c>
      <c r="N1436">
        <v>64</v>
      </c>
      <c r="O1436">
        <v>1000000000</v>
      </c>
      <c r="P1436">
        <v>22.5</v>
      </c>
      <c r="Q1436">
        <v>18.359184265136719</v>
      </c>
      <c r="R1436">
        <v>0.1537322998046875</v>
      </c>
    </row>
    <row r="1437" spans="1:18">
      <c r="A1437">
        <v>64</v>
      </c>
      <c r="B1437">
        <v>64</v>
      </c>
      <c r="C1437">
        <v>100000000</v>
      </c>
      <c r="D1437">
        <v>20</v>
      </c>
      <c r="E1437">
        <v>11.246871948242189</v>
      </c>
      <c r="F1437">
        <v>6.198883056640625E-2</v>
      </c>
      <c r="M1437">
        <v>32</v>
      </c>
      <c r="N1437">
        <v>64</v>
      </c>
      <c r="O1437">
        <v>1000000000</v>
      </c>
      <c r="P1437">
        <v>25</v>
      </c>
      <c r="Q1437">
        <v>34.019279479980469</v>
      </c>
      <c r="R1437">
        <v>0.70400238037109375</v>
      </c>
    </row>
    <row r="1438" spans="1:18">
      <c r="A1438">
        <v>16</v>
      </c>
      <c r="B1438">
        <v>512</v>
      </c>
      <c r="C1438">
        <v>30000000</v>
      </c>
      <c r="D1438">
        <v>17.5</v>
      </c>
      <c r="E1438">
        <v>2.7364730834960942</v>
      </c>
      <c r="F1438">
        <v>6.427764892578125E-2</v>
      </c>
      <c r="M1438">
        <v>32</v>
      </c>
      <c r="N1438">
        <v>64</v>
      </c>
      <c r="O1438">
        <v>1000000000</v>
      </c>
      <c r="P1438">
        <v>27.5</v>
      </c>
      <c r="Q1438">
        <v>44.211769104003913</v>
      </c>
      <c r="R1438">
        <v>2.1776199340820308</v>
      </c>
    </row>
    <row r="1439" spans="1:18">
      <c r="A1439">
        <v>64</v>
      </c>
      <c r="B1439">
        <v>256</v>
      </c>
      <c r="C1439">
        <v>1000000000</v>
      </c>
      <c r="D1439">
        <v>22.5</v>
      </c>
      <c r="E1439">
        <v>18.498039245605469</v>
      </c>
      <c r="F1439">
        <v>6.59942626953125E-2</v>
      </c>
      <c r="M1439">
        <v>32</v>
      </c>
      <c r="N1439">
        <v>64</v>
      </c>
      <c r="O1439">
        <v>1000000000</v>
      </c>
      <c r="P1439">
        <v>30</v>
      </c>
      <c r="Q1439">
        <v>52.546882629394531</v>
      </c>
      <c r="R1439">
        <v>3.0910491943359379</v>
      </c>
    </row>
    <row r="1440" spans="1:18">
      <c r="A1440">
        <v>32</v>
      </c>
      <c r="B1440">
        <v>1024</v>
      </c>
      <c r="C1440">
        <v>30000000</v>
      </c>
      <c r="D1440">
        <v>15</v>
      </c>
      <c r="E1440">
        <v>0.396728515625</v>
      </c>
      <c r="F1440">
        <v>6.885528564453125E-2</v>
      </c>
      <c r="M1440">
        <v>32</v>
      </c>
      <c r="N1440">
        <v>64</v>
      </c>
      <c r="O1440">
        <v>1000000000</v>
      </c>
      <c r="P1440">
        <v>32.5</v>
      </c>
      <c r="Q1440">
        <v>50.237464904785163</v>
      </c>
      <c r="R1440">
        <v>4.01763916015625</v>
      </c>
    </row>
    <row r="1441" spans="1:18">
      <c r="A1441">
        <v>16</v>
      </c>
      <c r="B1441">
        <v>128</v>
      </c>
      <c r="C1441">
        <v>1000000000</v>
      </c>
      <c r="D1441">
        <v>20</v>
      </c>
      <c r="E1441">
        <v>13.347053527832029</v>
      </c>
      <c r="F1441">
        <v>7.152557373046875E-2</v>
      </c>
      <c r="M1441">
        <v>32</v>
      </c>
      <c r="N1441">
        <v>64</v>
      </c>
      <c r="O1441">
        <v>1000000000</v>
      </c>
      <c r="P1441">
        <v>35</v>
      </c>
      <c r="Q1441">
        <v>53.057670593261719</v>
      </c>
      <c r="R1441">
        <v>5.4805755615234384</v>
      </c>
    </row>
    <row r="1442" spans="1:18">
      <c r="A1442">
        <v>8</v>
      </c>
      <c r="B1442">
        <v>1024</v>
      </c>
      <c r="C1442">
        <v>15000000</v>
      </c>
      <c r="D1442">
        <v>12.5</v>
      </c>
      <c r="E1442">
        <v>7.82012939453125E-3</v>
      </c>
      <c r="F1442">
        <v>7.171630859375E-2</v>
      </c>
      <c r="M1442">
        <v>32</v>
      </c>
      <c r="N1442">
        <v>64</v>
      </c>
      <c r="O1442">
        <v>10000000000</v>
      </c>
      <c r="P1442">
        <v>0</v>
      </c>
      <c r="Q1442">
        <v>0</v>
      </c>
      <c r="R1442">
        <v>0</v>
      </c>
    </row>
    <row r="1443" spans="1:18">
      <c r="A1443">
        <v>32</v>
      </c>
      <c r="B1443">
        <v>256</v>
      </c>
      <c r="C1443">
        <v>1000000</v>
      </c>
      <c r="D1443">
        <v>12.5</v>
      </c>
      <c r="E1443">
        <v>7.62939453125E-3</v>
      </c>
      <c r="F1443">
        <v>7.20977783203125E-2</v>
      </c>
      <c r="M1443">
        <v>32</v>
      </c>
      <c r="N1443">
        <v>64</v>
      </c>
      <c r="O1443">
        <v>10000000000</v>
      </c>
      <c r="P1443">
        <v>2.5</v>
      </c>
      <c r="Q1443">
        <v>0</v>
      </c>
      <c r="R1443">
        <v>0</v>
      </c>
    </row>
    <row r="1444" spans="1:18">
      <c r="A1444">
        <v>64</v>
      </c>
      <c r="B1444">
        <v>64</v>
      </c>
      <c r="C1444">
        <v>30000000000</v>
      </c>
      <c r="D1444">
        <v>30</v>
      </c>
      <c r="E1444">
        <v>24.657058715820309</v>
      </c>
      <c r="F1444">
        <v>7.66754150390625E-2</v>
      </c>
      <c r="M1444">
        <v>32</v>
      </c>
      <c r="N1444">
        <v>64</v>
      </c>
      <c r="O1444">
        <v>10000000000</v>
      </c>
      <c r="P1444">
        <v>5</v>
      </c>
      <c r="Q1444">
        <v>0</v>
      </c>
      <c r="R1444">
        <v>0</v>
      </c>
    </row>
    <row r="1445" spans="1:18">
      <c r="A1445">
        <v>16</v>
      </c>
      <c r="B1445">
        <v>32</v>
      </c>
      <c r="C1445">
        <v>10000000000</v>
      </c>
      <c r="D1445">
        <v>25</v>
      </c>
      <c r="E1445">
        <v>18.466949462890621</v>
      </c>
      <c r="F1445">
        <v>7.7056884765625E-2</v>
      </c>
      <c r="M1445">
        <v>32</v>
      </c>
      <c r="N1445">
        <v>64</v>
      </c>
      <c r="O1445">
        <v>10000000000</v>
      </c>
      <c r="P1445">
        <v>7.5</v>
      </c>
      <c r="Q1445">
        <v>0</v>
      </c>
      <c r="R1445">
        <v>0</v>
      </c>
    </row>
    <row r="1446" spans="1:18">
      <c r="A1446">
        <v>32</v>
      </c>
      <c r="B1446">
        <v>1024</v>
      </c>
      <c r="C1446">
        <v>1000000</v>
      </c>
      <c r="D1446">
        <v>12.5</v>
      </c>
      <c r="E1446">
        <v>9.5367431640625E-3</v>
      </c>
      <c r="F1446">
        <v>7.7056884765625E-2</v>
      </c>
      <c r="M1446">
        <v>32</v>
      </c>
      <c r="N1446">
        <v>64</v>
      </c>
      <c r="O1446">
        <v>10000000000</v>
      </c>
      <c r="P1446">
        <v>10</v>
      </c>
      <c r="Q1446">
        <v>0</v>
      </c>
      <c r="R1446">
        <v>0</v>
      </c>
    </row>
    <row r="1447" spans="1:18">
      <c r="A1447">
        <v>16</v>
      </c>
      <c r="B1447">
        <v>128</v>
      </c>
      <c r="C1447">
        <v>100000000</v>
      </c>
      <c r="D1447">
        <v>20</v>
      </c>
      <c r="E1447">
        <v>10.979843139648439</v>
      </c>
      <c r="F1447">
        <v>7.839202880859375E-2</v>
      </c>
      <c r="M1447">
        <v>32</v>
      </c>
      <c r="N1447">
        <v>64</v>
      </c>
      <c r="O1447">
        <v>10000000000</v>
      </c>
      <c r="P1447">
        <v>12.5</v>
      </c>
      <c r="Q1447">
        <v>0</v>
      </c>
      <c r="R1447">
        <v>0</v>
      </c>
    </row>
    <row r="1448" spans="1:18">
      <c r="A1448">
        <v>32</v>
      </c>
      <c r="B1448">
        <v>32</v>
      </c>
      <c r="C1448">
        <v>100000000</v>
      </c>
      <c r="D1448">
        <v>20</v>
      </c>
      <c r="E1448">
        <v>10.478591918945311</v>
      </c>
      <c r="F1448">
        <v>8.029937744140625E-2</v>
      </c>
      <c r="M1448">
        <v>32</v>
      </c>
      <c r="N1448">
        <v>64</v>
      </c>
      <c r="O1448">
        <v>10000000000</v>
      </c>
      <c r="P1448">
        <v>15</v>
      </c>
      <c r="Q1448">
        <v>0</v>
      </c>
      <c r="R1448">
        <v>0</v>
      </c>
    </row>
    <row r="1449" spans="1:18">
      <c r="A1449">
        <v>16</v>
      </c>
      <c r="B1449">
        <v>64</v>
      </c>
      <c r="C1449">
        <v>1000000000</v>
      </c>
      <c r="D1449">
        <v>22.5</v>
      </c>
      <c r="E1449">
        <v>20.079421997070309</v>
      </c>
      <c r="F1449">
        <v>8.23974609375E-2</v>
      </c>
      <c r="M1449">
        <v>32</v>
      </c>
      <c r="N1449">
        <v>64</v>
      </c>
      <c r="O1449">
        <v>10000000000</v>
      </c>
      <c r="P1449">
        <v>17.5</v>
      </c>
      <c r="Q1449">
        <v>2.155303955078125</v>
      </c>
      <c r="R1449">
        <v>0</v>
      </c>
    </row>
    <row r="1450" spans="1:18">
      <c r="A1450">
        <v>8</v>
      </c>
      <c r="B1450">
        <v>64</v>
      </c>
      <c r="C1450">
        <v>15000000</v>
      </c>
      <c r="D1450">
        <v>20</v>
      </c>
      <c r="E1450">
        <v>10.586166381835939</v>
      </c>
      <c r="F1450">
        <v>8.27789306640625E-2</v>
      </c>
      <c r="M1450">
        <v>32</v>
      </c>
      <c r="N1450">
        <v>64</v>
      </c>
      <c r="O1450">
        <v>10000000000</v>
      </c>
      <c r="P1450">
        <v>20</v>
      </c>
      <c r="Q1450">
        <v>1.465034484863281</v>
      </c>
      <c r="R1450">
        <v>0</v>
      </c>
    </row>
    <row r="1451" spans="1:18">
      <c r="A1451">
        <v>64</v>
      </c>
      <c r="B1451">
        <v>32</v>
      </c>
      <c r="C1451">
        <v>100000000</v>
      </c>
      <c r="D1451">
        <v>20</v>
      </c>
      <c r="E1451">
        <v>10.330581665039061</v>
      </c>
      <c r="F1451">
        <v>8.392333984375E-2</v>
      </c>
      <c r="M1451">
        <v>32</v>
      </c>
      <c r="N1451">
        <v>64</v>
      </c>
      <c r="O1451">
        <v>10000000000</v>
      </c>
      <c r="P1451">
        <v>22.5</v>
      </c>
      <c r="Q1451">
        <v>32.855224609375</v>
      </c>
      <c r="R1451">
        <v>0.39806365966796881</v>
      </c>
    </row>
    <row r="1452" spans="1:18">
      <c r="A1452">
        <v>8</v>
      </c>
      <c r="B1452">
        <v>1024</v>
      </c>
      <c r="C1452">
        <v>30000000</v>
      </c>
      <c r="D1452">
        <v>15</v>
      </c>
      <c r="E1452">
        <v>0.30040740966796881</v>
      </c>
      <c r="F1452">
        <v>8.4686279296875E-2</v>
      </c>
      <c r="M1452">
        <v>32</v>
      </c>
      <c r="N1452">
        <v>64</v>
      </c>
      <c r="O1452">
        <v>10000000000</v>
      </c>
      <c r="P1452">
        <v>25</v>
      </c>
      <c r="Q1452">
        <v>33.448028564453118</v>
      </c>
      <c r="R1452">
        <v>0.45871734619140619</v>
      </c>
    </row>
    <row r="1453" spans="1:18">
      <c r="A1453">
        <v>16</v>
      </c>
      <c r="B1453">
        <v>32</v>
      </c>
      <c r="C1453">
        <v>1000000000</v>
      </c>
      <c r="D1453">
        <v>20</v>
      </c>
      <c r="E1453">
        <v>16.86611175537109</v>
      </c>
      <c r="F1453">
        <v>8.640289306640625E-2</v>
      </c>
      <c r="M1453">
        <v>32</v>
      </c>
      <c r="N1453">
        <v>64</v>
      </c>
      <c r="O1453">
        <v>10000000000</v>
      </c>
      <c r="P1453">
        <v>27.5</v>
      </c>
      <c r="Q1453">
        <v>48.321723937988281</v>
      </c>
      <c r="R1453">
        <v>0.65631866455078125</v>
      </c>
    </row>
    <row r="1454" spans="1:18">
      <c r="A1454">
        <v>8</v>
      </c>
      <c r="B1454">
        <v>128</v>
      </c>
      <c r="C1454">
        <v>1000000</v>
      </c>
      <c r="D1454">
        <v>12.5</v>
      </c>
      <c r="E1454">
        <v>9.918212890625E-3</v>
      </c>
      <c r="F1454">
        <v>8.85009765625E-2</v>
      </c>
      <c r="M1454">
        <v>32</v>
      </c>
      <c r="N1454">
        <v>64</v>
      </c>
      <c r="O1454">
        <v>10000000000</v>
      </c>
      <c r="P1454">
        <v>30</v>
      </c>
      <c r="Q1454">
        <v>49.362754821777337</v>
      </c>
      <c r="R1454">
        <v>0.57201385498046875</v>
      </c>
    </row>
    <row r="1455" spans="1:18">
      <c r="A1455">
        <v>64</v>
      </c>
      <c r="B1455">
        <v>512</v>
      </c>
      <c r="C1455">
        <v>15000000</v>
      </c>
      <c r="D1455">
        <v>15</v>
      </c>
      <c r="E1455">
        <v>0.518035888671875</v>
      </c>
      <c r="F1455">
        <v>9.04083251953125E-2</v>
      </c>
      <c r="M1455">
        <v>32</v>
      </c>
      <c r="N1455">
        <v>64</v>
      </c>
      <c r="O1455">
        <v>10000000000</v>
      </c>
      <c r="P1455">
        <v>32.5</v>
      </c>
      <c r="Q1455">
        <v>48.227691650390618</v>
      </c>
      <c r="R1455">
        <v>0.8686065673828125</v>
      </c>
    </row>
    <row r="1456" spans="1:18">
      <c r="A1456">
        <v>16</v>
      </c>
      <c r="B1456">
        <v>128</v>
      </c>
      <c r="C1456">
        <v>1000000</v>
      </c>
      <c r="D1456">
        <v>12.5</v>
      </c>
      <c r="E1456">
        <v>1.010894775390625E-2</v>
      </c>
      <c r="F1456">
        <v>9.059906005859375E-2</v>
      </c>
      <c r="M1456">
        <v>32</v>
      </c>
      <c r="N1456">
        <v>64</v>
      </c>
      <c r="O1456">
        <v>10000000000</v>
      </c>
      <c r="P1456">
        <v>35</v>
      </c>
      <c r="Q1456">
        <v>43.793678283691413</v>
      </c>
      <c r="R1456">
        <v>0.601959228515625</v>
      </c>
    </row>
    <row r="1457" spans="1:18">
      <c r="A1457">
        <v>64</v>
      </c>
      <c r="B1457">
        <v>128</v>
      </c>
      <c r="C1457">
        <v>100000000</v>
      </c>
      <c r="D1457">
        <v>20</v>
      </c>
      <c r="E1457">
        <v>9.9180221557617188</v>
      </c>
      <c r="F1457">
        <v>9.212493896484375E-2</v>
      </c>
      <c r="M1457">
        <v>32</v>
      </c>
      <c r="N1457">
        <v>64</v>
      </c>
      <c r="O1457">
        <v>30000000000</v>
      </c>
      <c r="P1457">
        <v>0</v>
      </c>
      <c r="Q1457">
        <v>0</v>
      </c>
      <c r="R1457">
        <v>0</v>
      </c>
    </row>
    <row r="1458" spans="1:18">
      <c r="A1458">
        <v>32</v>
      </c>
      <c r="B1458">
        <v>128</v>
      </c>
      <c r="C1458">
        <v>30000000000</v>
      </c>
      <c r="D1458">
        <v>30</v>
      </c>
      <c r="E1458">
        <v>25.332832336425781</v>
      </c>
      <c r="F1458">
        <v>9.2315673828125E-2</v>
      </c>
      <c r="M1458">
        <v>32</v>
      </c>
      <c r="N1458">
        <v>64</v>
      </c>
      <c r="O1458">
        <v>30000000000</v>
      </c>
      <c r="P1458">
        <v>2.5</v>
      </c>
      <c r="Q1458">
        <v>0</v>
      </c>
      <c r="R1458">
        <v>0</v>
      </c>
    </row>
    <row r="1459" spans="1:18">
      <c r="A1459">
        <v>16</v>
      </c>
      <c r="B1459">
        <v>512</v>
      </c>
      <c r="C1459">
        <v>15000000</v>
      </c>
      <c r="D1459">
        <v>15</v>
      </c>
      <c r="E1459">
        <v>0.3093719482421875</v>
      </c>
      <c r="F1459">
        <v>9.42230224609375E-2</v>
      </c>
      <c r="M1459">
        <v>32</v>
      </c>
      <c r="N1459">
        <v>64</v>
      </c>
      <c r="O1459">
        <v>30000000000</v>
      </c>
      <c r="P1459">
        <v>5</v>
      </c>
      <c r="Q1459">
        <v>0</v>
      </c>
      <c r="R1459">
        <v>0</v>
      </c>
    </row>
    <row r="1460" spans="1:18">
      <c r="A1460">
        <v>16</v>
      </c>
      <c r="B1460">
        <v>512</v>
      </c>
      <c r="C1460">
        <v>1000000000</v>
      </c>
      <c r="D1460">
        <v>22.5</v>
      </c>
      <c r="E1460">
        <v>13.136100769042971</v>
      </c>
      <c r="F1460">
        <v>9.441375732421875E-2</v>
      </c>
      <c r="M1460">
        <v>32</v>
      </c>
      <c r="N1460">
        <v>64</v>
      </c>
      <c r="O1460">
        <v>30000000000</v>
      </c>
      <c r="P1460">
        <v>7.5</v>
      </c>
      <c r="Q1460">
        <v>0</v>
      </c>
      <c r="R1460">
        <v>0</v>
      </c>
    </row>
    <row r="1461" spans="1:18">
      <c r="A1461">
        <v>8</v>
      </c>
      <c r="B1461">
        <v>64</v>
      </c>
      <c r="C1461">
        <v>30000000</v>
      </c>
      <c r="D1461">
        <v>20</v>
      </c>
      <c r="E1461">
        <v>10.191154479980471</v>
      </c>
      <c r="F1461">
        <v>9.555816650390625E-2</v>
      </c>
      <c r="M1461">
        <v>32</v>
      </c>
      <c r="N1461">
        <v>64</v>
      </c>
      <c r="O1461">
        <v>30000000000</v>
      </c>
      <c r="P1461">
        <v>10</v>
      </c>
      <c r="Q1461">
        <v>0</v>
      </c>
      <c r="R1461">
        <v>0</v>
      </c>
    </row>
    <row r="1462" spans="1:18">
      <c r="A1462">
        <v>8</v>
      </c>
      <c r="B1462">
        <v>512</v>
      </c>
      <c r="C1462">
        <v>15000000</v>
      </c>
      <c r="D1462">
        <v>15</v>
      </c>
      <c r="E1462">
        <v>0.24700164794921881</v>
      </c>
      <c r="F1462">
        <v>9.57489013671875E-2</v>
      </c>
      <c r="M1462">
        <v>32</v>
      </c>
      <c r="N1462">
        <v>64</v>
      </c>
      <c r="O1462">
        <v>30000000000</v>
      </c>
      <c r="P1462">
        <v>12.5</v>
      </c>
      <c r="Q1462">
        <v>0</v>
      </c>
      <c r="R1462">
        <v>0</v>
      </c>
    </row>
    <row r="1463" spans="1:18">
      <c r="A1463">
        <v>32</v>
      </c>
      <c r="B1463">
        <v>512</v>
      </c>
      <c r="C1463">
        <v>10000000000</v>
      </c>
      <c r="D1463">
        <v>22.5</v>
      </c>
      <c r="E1463">
        <v>21.46453857421875</v>
      </c>
      <c r="F1463">
        <v>9.822845458984375E-2</v>
      </c>
      <c r="M1463">
        <v>32</v>
      </c>
      <c r="N1463">
        <v>64</v>
      </c>
      <c r="O1463">
        <v>30000000000</v>
      </c>
      <c r="P1463">
        <v>15</v>
      </c>
      <c r="Q1463">
        <v>0</v>
      </c>
      <c r="R1463">
        <v>0</v>
      </c>
    </row>
    <row r="1464" spans="1:18">
      <c r="A1464">
        <v>64</v>
      </c>
      <c r="B1464">
        <v>1024</v>
      </c>
      <c r="C1464">
        <v>30000000</v>
      </c>
      <c r="D1464">
        <v>15</v>
      </c>
      <c r="E1464">
        <v>0.289154052734375</v>
      </c>
      <c r="F1464">
        <v>0.10051727294921881</v>
      </c>
      <c r="M1464">
        <v>32</v>
      </c>
      <c r="N1464">
        <v>64</v>
      </c>
      <c r="O1464">
        <v>30000000000</v>
      </c>
      <c r="P1464">
        <v>17.5</v>
      </c>
      <c r="Q1464">
        <v>0</v>
      </c>
      <c r="R1464">
        <v>0</v>
      </c>
    </row>
    <row r="1465" spans="1:18">
      <c r="A1465">
        <v>32</v>
      </c>
      <c r="B1465">
        <v>256</v>
      </c>
      <c r="C1465">
        <v>1000000000</v>
      </c>
      <c r="D1465">
        <v>20</v>
      </c>
      <c r="E1465">
        <v>10.177421569824221</v>
      </c>
      <c r="F1465">
        <v>0.10204315185546881</v>
      </c>
      <c r="M1465">
        <v>32</v>
      </c>
      <c r="N1465">
        <v>64</v>
      </c>
      <c r="O1465">
        <v>30000000000</v>
      </c>
      <c r="P1465">
        <v>20</v>
      </c>
      <c r="Q1465">
        <v>1.642417907714844</v>
      </c>
      <c r="R1465">
        <v>0</v>
      </c>
    </row>
    <row r="1466" spans="1:18">
      <c r="A1466">
        <v>16</v>
      </c>
      <c r="B1466">
        <v>128</v>
      </c>
      <c r="C1466">
        <v>30000000000</v>
      </c>
      <c r="D1466">
        <v>30</v>
      </c>
      <c r="E1466">
        <v>30.14736175537109</v>
      </c>
      <c r="F1466">
        <v>0.10356903076171881</v>
      </c>
      <c r="M1466">
        <v>32</v>
      </c>
      <c r="N1466">
        <v>64</v>
      </c>
      <c r="O1466">
        <v>30000000000</v>
      </c>
      <c r="P1466">
        <v>22.5</v>
      </c>
      <c r="Q1466">
        <v>0</v>
      </c>
      <c r="R1466">
        <v>0</v>
      </c>
    </row>
    <row r="1467" spans="1:18">
      <c r="A1467">
        <v>64</v>
      </c>
      <c r="B1467">
        <v>128</v>
      </c>
      <c r="C1467">
        <v>30000000000</v>
      </c>
      <c r="D1467">
        <v>27.5</v>
      </c>
      <c r="E1467">
        <v>38.363265991210938</v>
      </c>
      <c r="F1467">
        <v>0.1071929931640625</v>
      </c>
      <c r="M1467">
        <v>32</v>
      </c>
      <c r="N1467">
        <v>64</v>
      </c>
      <c r="O1467">
        <v>30000000000</v>
      </c>
      <c r="P1467">
        <v>25</v>
      </c>
      <c r="Q1467">
        <v>11.760139465332029</v>
      </c>
      <c r="R1467">
        <v>0.138092041015625</v>
      </c>
    </row>
    <row r="1468" spans="1:18">
      <c r="A1468">
        <v>32</v>
      </c>
      <c r="B1468">
        <v>32</v>
      </c>
      <c r="C1468">
        <v>30000000</v>
      </c>
      <c r="D1468">
        <v>20</v>
      </c>
      <c r="E1468">
        <v>10.165786743164061</v>
      </c>
      <c r="F1468">
        <v>0.11138916015625</v>
      </c>
      <c r="M1468">
        <v>32</v>
      </c>
      <c r="N1468">
        <v>64</v>
      </c>
      <c r="O1468">
        <v>30000000000</v>
      </c>
      <c r="P1468">
        <v>27.5</v>
      </c>
      <c r="Q1468">
        <v>33.657264709472663</v>
      </c>
      <c r="R1468">
        <v>0.2010345458984375</v>
      </c>
    </row>
    <row r="1469" spans="1:18">
      <c r="A1469">
        <v>8</v>
      </c>
      <c r="B1469">
        <v>256</v>
      </c>
      <c r="C1469">
        <v>100000000</v>
      </c>
      <c r="D1469">
        <v>20</v>
      </c>
      <c r="E1469">
        <v>9.2885971069335938</v>
      </c>
      <c r="F1469">
        <v>0.11157989501953119</v>
      </c>
      <c r="M1469">
        <v>32</v>
      </c>
      <c r="N1469">
        <v>64</v>
      </c>
      <c r="O1469">
        <v>30000000000</v>
      </c>
      <c r="P1469">
        <v>30</v>
      </c>
      <c r="Q1469">
        <v>40.632247924804688</v>
      </c>
      <c r="R1469">
        <v>0.36258697509765619</v>
      </c>
    </row>
    <row r="1470" spans="1:18">
      <c r="A1470">
        <v>16</v>
      </c>
      <c r="B1470">
        <v>32</v>
      </c>
      <c r="C1470">
        <v>15000000</v>
      </c>
      <c r="D1470">
        <v>20</v>
      </c>
      <c r="E1470">
        <v>10.576057434082029</v>
      </c>
      <c r="F1470">
        <v>0.11157989501953119</v>
      </c>
      <c r="M1470">
        <v>32</v>
      </c>
      <c r="N1470">
        <v>64</v>
      </c>
      <c r="O1470">
        <v>30000000000</v>
      </c>
      <c r="P1470">
        <v>32.5</v>
      </c>
      <c r="Q1470">
        <v>61.926651000976563</v>
      </c>
      <c r="R1470">
        <v>0.5695343017578125</v>
      </c>
    </row>
    <row r="1471" spans="1:18">
      <c r="A1471">
        <v>32</v>
      </c>
      <c r="B1471">
        <v>512</v>
      </c>
      <c r="C1471">
        <v>100000000</v>
      </c>
      <c r="D1471">
        <v>20</v>
      </c>
      <c r="E1471">
        <v>8.946990966796875</v>
      </c>
      <c r="F1471">
        <v>0.1117706298828125</v>
      </c>
      <c r="M1471">
        <v>32</v>
      </c>
      <c r="N1471">
        <v>64</v>
      </c>
      <c r="O1471">
        <v>30000000000</v>
      </c>
      <c r="P1471">
        <v>35</v>
      </c>
      <c r="Q1471">
        <v>55.669403076171882</v>
      </c>
      <c r="R1471">
        <v>0.571441650390625</v>
      </c>
    </row>
    <row r="1472" spans="1:18">
      <c r="A1472">
        <v>16</v>
      </c>
      <c r="B1472">
        <v>64</v>
      </c>
      <c r="C1472">
        <v>30000000</v>
      </c>
      <c r="D1472">
        <v>20</v>
      </c>
      <c r="E1472">
        <v>9.930419921875</v>
      </c>
      <c r="F1472">
        <v>0.1125335693359375</v>
      </c>
      <c r="M1472">
        <v>32</v>
      </c>
      <c r="N1472">
        <v>128</v>
      </c>
      <c r="O1472">
        <v>1000000</v>
      </c>
      <c r="P1472">
        <v>0</v>
      </c>
      <c r="Q1472">
        <v>0</v>
      </c>
      <c r="R1472">
        <v>0</v>
      </c>
    </row>
    <row r="1473" spans="1:18">
      <c r="A1473">
        <v>8</v>
      </c>
      <c r="B1473">
        <v>128</v>
      </c>
      <c r="C1473">
        <v>30000000</v>
      </c>
      <c r="D1473">
        <v>20</v>
      </c>
      <c r="E1473">
        <v>10.17074584960938</v>
      </c>
      <c r="F1473">
        <v>0.11444091796875</v>
      </c>
      <c r="M1473">
        <v>32</v>
      </c>
      <c r="N1473">
        <v>128</v>
      </c>
      <c r="O1473">
        <v>1000000</v>
      </c>
      <c r="P1473">
        <v>2.5</v>
      </c>
      <c r="Q1473">
        <v>0</v>
      </c>
      <c r="R1473">
        <v>0</v>
      </c>
    </row>
    <row r="1474" spans="1:18">
      <c r="A1474">
        <v>16</v>
      </c>
      <c r="B1474">
        <v>256</v>
      </c>
      <c r="C1474">
        <v>1000000000</v>
      </c>
      <c r="D1474">
        <v>20</v>
      </c>
      <c r="E1474">
        <v>10.545539855957029</v>
      </c>
      <c r="F1474">
        <v>0.11577606201171881</v>
      </c>
      <c r="M1474">
        <v>32</v>
      </c>
      <c r="N1474">
        <v>128</v>
      </c>
      <c r="O1474">
        <v>1000000</v>
      </c>
      <c r="P1474">
        <v>5</v>
      </c>
      <c r="Q1474">
        <v>0</v>
      </c>
      <c r="R1474">
        <v>0</v>
      </c>
    </row>
    <row r="1475" spans="1:18">
      <c r="A1475">
        <v>16</v>
      </c>
      <c r="B1475">
        <v>256</v>
      </c>
      <c r="C1475">
        <v>1000000</v>
      </c>
      <c r="D1475">
        <v>12.5</v>
      </c>
      <c r="E1475">
        <v>9.918212890625E-3</v>
      </c>
      <c r="F1475">
        <v>0.1163482666015625</v>
      </c>
      <c r="M1475">
        <v>32</v>
      </c>
      <c r="N1475">
        <v>128</v>
      </c>
      <c r="O1475">
        <v>1000000</v>
      </c>
      <c r="P1475">
        <v>7.5</v>
      </c>
      <c r="Q1475">
        <v>0</v>
      </c>
      <c r="R1475">
        <v>0</v>
      </c>
    </row>
    <row r="1476" spans="1:18">
      <c r="A1476">
        <v>16</v>
      </c>
      <c r="B1476">
        <v>64</v>
      </c>
      <c r="C1476">
        <v>10000000000</v>
      </c>
      <c r="D1476">
        <v>27.5</v>
      </c>
      <c r="E1476">
        <v>30.676651000976559</v>
      </c>
      <c r="F1476">
        <v>0.11882781982421881</v>
      </c>
      <c r="M1476">
        <v>32</v>
      </c>
      <c r="N1476">
        <v>128</v>
      </c>
      <c r="O1476">
        <v>1000000</v>
      </c>
      <c r="P1476">
        <v>10</v>
      </c>
      <c r="Q1476">
        <v>0</v>
      </c>
      <c r="R1476">
        <v>3.4332275390625E-3</v>
      </c>
    </row>
    <row r="1477" spans="1:18">
      <c r="A1477">
        <v>64</v>
      </c>
      <c r="B1477">
        <v>128</v>
      </c>
      <c r="C1477">
        <v>30000000000</v>
      </c>
      <c r="D1477">
        <v>30</v>
      </c>
      <c r="E1477">
        <v>21.51699066162109</v>
      </c>
      <c r="F1477">
        <v>0.121307373046875</v>
      </c>
      <c r="M1477">
        <v>32</v>
      </c>
      <c r="N1477">
        <v>128</v>
      </c>
      <c r="O1477">
        <v>1000000</v>
      </c>
      <c r="P1477">
        <v>12.5</v>
      </c>
      <c r="Q1477">
        <v>1.010894775390625E-2</v>
      </c>
      <c r="R1477">
        <v>5.588531494140625E-2</v>
      </c>
    </row>
    <row r="1478" spans="1:18">
      <c r="A1478">
        <v>16</v>
      </c>
      <c r="B1478">
        <v>32</v>
      </c>
      <c r="C1478">
        <v>30000000</v>
      </c>
      <c r="D1478">
        <v>20</v>
      </c>
      <c r="E1478">
        <v>10.4644775390625</v>
      </c>
      <c r="F1478">
        <v>0.1216888427734375</v>
      </c>
      <c r="M1478">
        <v>32</v>
      </c>
      <c r="N1478">
        <v>128</v>
      </c>
      <c r="O1478">
        <v>1000000</v>
      </c>
      <c r="P1478">
        <v>15</v>
      </c>
      <c r="Q1478">
        <v>0.3635406494140625</v>
      </c>
      <c r="R1478">
        <v>1.008033752441406</v>
      </c>
    </row>
    <row r="1479" spans="1:18">
      <c r="A1479">
        <v>32</v>
      </c>
      <c r="B1479">
        <v>32</v>
      </c>
      <c r="C1479">
        <v>15000000</v>
      </c>
      <c r="D1479">
        <v>20</v>
      </c>
      <c r="E1479">
        <v>10.19649505615234</v>
      </c>
      <c r="F1479">
        <v>0.122833251953125</v>
      </c>
      <c r="M1479">
        <v>32</v>
      </c>
      <c r="N1479">
        <v>128</v>
      </c>
      <c r="O1479">
        <v>1000000</v>
      </c>
      <c r="P1479">
        <v>17.5</v>
      </c>
      <c r="Q1479">
        <v>2.7971267700195308</v>
      </c>
      <c r="R1479">
        <v>5.1523208618164063</v>
      </c>
    </row>
    <row r="1480" spans="1:18">
      <c r="A1480">
        <v>32</v>
      </c>
      <c r="B1480">
        <v>32</v>
      </c>
      <c r="C1480">
        <v>1000000000</v>
      </c>
      <c r="D1480">
        <v>22.5</v>
      </c>
      <c r="E1480">
        <v>19.103813171386719</v>
      </c>
      <c r="F1480">
        <v>0.12340545654296881</v>
      </c>
      <c r="M1480">
        <v>32</v>
      </c>
      <c r="N1480">
        <v>128</v>
      </c>
      <c r="O1480">
        <v>1000000</v>
      </c>
      <c r="P1480">
        <v>20</v>
      </c>
      <c r="Q1480">
        <v>10.096549987792971</v>
      </c>
      <c r="R1480">
        <v>14.322090148925779</v>
      </c>
    </row>
    <row r="1481" spans="1:18">
      <c r="A1481">
        <v>16</v>
      </c>
      <c r="B1481">
        <v>1024</v>
      </c>
      <c r="C1481">
        <v>1000000</v>
      </c>
      <c r="D1481">
        <v>12.5</v>
      </c>
      <c r="E1481">
        <v>1.277923583984375E-2</v>
      </c>
      <c r="F1481">
        <v>0.124359130859375</v>
      </c>
      <c r="M1481">
        <v>32</v>
      </c>
      <c r="N1481">
        <v>128</v>
      </c>
      <c r="O1481">
        <v>1000000</v>
      </c>
      <c r="P1481">
        <v>22.5</v>
      </c>
      <c r="Q1481">
        <v>21.55361175537109</v>
      </c>
      <c r="R1481">
        <v>25.55332183837891</v>
      </c>
    </row>
    <row r="1482" spans="1:18">
      <c r="A1482">
        <v>32</v>
      </c>
      <c r="B1482">
        <v>512</v>
      </c>
      <c r="C1482">
        <v>15000000</v>
      </c>
      <c r="D1482">
        <v>15</v>
      </c>
      <c r="E1482">
        <v>0.49419403076171881</v>
      </c>
      <c r="F1482">
        <v>0.12531280517578119</v>
      </c>
      <c r="M1482">
        <v>32</v>
      </c>
      <c r="N1482">
        <v>128</v>
      </c>
      <c r="O1482">
        <v>1000000</v>
      </c>
      <c r="P1482">
        <v>25</v>
      </c>
      <c r="Q1482">
        <v>35.030746459960938</v>
      </c>
      <c r="R1482">
        <v>36.882209777832031</v>
      </c>
    </row>
    <row r="1483" spans="1:18">
      <c r="A1483">
        <v>64</v>
      </c>
      <c r="B1483">
        <v>32</v>
      </c>
      <c r="C1483">
        <v>30000000</v>
      </c>
      <c r="D1483">
        <v>20</v>
      </c>
      <c r="E1483">
        <v>10.62259674072266</v>
      </c>
      <c r="F1483">
        <v>0.12645721435546881</v>
      </c>
      <c r="M1483">
        <v>32</v>
      </c>
      <c r="N1483">
        <v>128</v>
      </c>
      <c r="O1483">
        <v>1000000</v>
      </c>
      <c r="P1483">
        <v>27.5</v>
      </c>
      <c r="Q1483">
        <v>45.179176330566413</v>
      </c>
      <c r="R1483">
        <v>45.611381530761719</v>
      </c>
    </row>
    <row r="1484" spans="1:18">
      <c r="A1484">
        <v>16</v>
      </c>
      <c r="B1484">
        <v>512</v>
      </c>
      <c r="C1484">
        <v>1000000</v>
      </c>
      <c r="D1484">
        <v>12.5</v>
      </c>
      <c r="E1484">
        <v>1.220703125E-2</v>
      </c>
      <c r="F1484">
        <v>0.127410888671875</v>
      </c>
      <c r="M1484">
        <v>32</v>
      </c>
      <c r="N1484">
        <v>128</v>
      </c>
      <c r="O1484">
        <v>1000000</v>
      </c>
      <c r="P1484">
        <v>30</v>
      </c>
      <c r="Q1484">
        <v>49.325752258300781</v>
      </c>
      <c r="R1484">
        <v>49.3255615234375</v>
      </c>
    </row>
    <row r="1485" spans="1:18">
      <c r="A1485">
        <v>8</v>
      </c>
      <c r="B1485">
        <v>32</v>
      </c>
      <c r="C1485">
        <v>30000000</v>
      </c>
      <c r="D1485">
        <v>20</v>
      </c>
      <c r="E1485">
        <v>10.122489929199221</v>
      </c>
      <c r="F1485">
        <v>0.12989044189453119</v>
      </c>
      <c r="M1485">
        <v>32</v>
      </c>
      <c r="N1485">
        <v>128</v>
      </c>
      <c r="O1485">
        <v>1000000</v>
      </c>
      <c r="P1485">
        <v>32.5</v>
      </c>
      <c r="Q1485">
        <v>50.042152404785163</v>
      </c>
      <c r="R1485">
        <v>50.054740905761719</v>
      </c>
    </row>
    <row r="1486" spans="1:18">
      <c r="A1486">
        <v>32</v>
      </c>
      <c r="B1486">
        <v>128</v>
      </c>
      <c r="C1486">
        <v>30000000</v>
      </c>
      <c r="D1486">
        <v>20</v>
      </c>
      <c r="E1486">
        <v>10.7452392578125</v>
      </c>
      <c r="F1486">
        <v>0.1308441162109375</v>
      </c>
      <c r="M1486">
        <v>32</v>
      </c>
      <c r="N1486">
        <v>128</v>
      </c>
      <c r="O1486">
        <v>1000000</v>
      </c>
      <c r="P1486">
        <v>35</v>
      </c>
      <c r="Q1486">
        <v>49.893951416015618</v>
      </c>
      <c r="R1486">
        <v>49.934005737304688</v>
      </c>
    </row>
    <row r="1487" spans="1:18">
      <c r="A1487">
        <v>8</v>
      </c>
      <c r="B1487">
        <v>32</v>
      </c>
      <c r="C1487">
        <v>1000000</v>
      </c>
      <c r="D1487">
        <v>15</v>
      </c>
      <c r="E1487">
        <v>0.37059783935546881</v>
      </c>
      <c r="F1487">
        <v>0.133514404296875</v>
      </c>
      <c r="M1487">
        <v>32</v>
      </c>
      <c r="N1487">
        <v>128</v>
      </c>
      <c r="O1487">
        <v>15000000</v>
      </c>
      <c r="P1487">
        <v>0</v>
      </c>
      <c r="Q1487">
        <v>0</v>
      </c>
      <c r="R1487">
        <v>0</v>
      </c>
    </row>
    <row r="1488" spans="1:18">
      <c r="A1488">
        <v>16</v>
      </c>
      <c r="B1488">
        <v>256</v>
      </c>
      <c r="C1488">
        <v>10000000000</v>
      </c>
      <c r="D1488">
        <v>22.5</v>
      </c>
      <c r="E1488">
        <v>15.93875885009766</v>
      </c>
      <c r="F1488">
        <v>0.1346588134765625</v>
      </c>
      <c r="M1488">
        <v>32</v>
      </c>
      <c r="N1488">
        <v>128</v>
      </c>
      <c r="O1488">
        <v>15000000</v>
      </c>
      <c r="P1488">
        <v>2.5</v>
      </c>
      <c r="Q1488">
        <v>0</v>
      </c>
      <c r="R1488">
        <v>0</v>
      </c>
    </row>
    <row r="1489" spans="1:18">
      <c r="A1489">
        <v>8</v>
      </c>
      <c r="B1489">
        <v>256</v>
      </c>
      <c r="C1489">
        <v>1000000</v>
      </c>
      <c r="D1489">
        <v>12.5</v>
      </c>
      <c r="E1489">
        <v>1.373291015625E-2</v>
      </c>
      <c r="F1489">
        <v>0.136566162109375</v>
      </c>
      <c r="M1489">
        <v>32</v>
      </c>
      <c r="N1489">
        <v>128</v>
      </c>
      <c r="O1489">
        <v>15000000</v>
      </c>
      <c r="P1489">
        <v>5</v>
      </c>
      <c r="Q1489">
        <v>0</v>
      </c>
      <c r="R1489">
        <v>0</v>
      </c>
    </row>
    <row r="1490" spans="1:18">
      <c r="A1490">
        <v>16</v>
      </c>
      <c r="B1490">
        <v>512</v>
      </c>
      <c r="C1490">
        <v>100000000</v>
      </c>
      <c r="D1490">
        <v>20</v>
      </c>
      <c r="E1490">
        <v>8.8930130004882813</v>
      </c>
      <c r="F1490">
        <v>0.1377105712890625</v>
      </c>
      <c r="M1490">
        <v>32</v>
      </c>
      <c r="N1490">
        <v>128</v>
      </c>
      <c r="O1490">
        <v>15000000</v>
      </c>
      <c r="P1490">
        <v>7.5</v>
      </c>
      <c r="Q1490">
        <v>0</v>
      </c>
      <c r="R1490">
        <v>0</v>
      </c>
    </row>
    <row r="1491" spans="1:18">
      <c r="A1491">
        <v>32</v>
      </c>
      <c r="B1491">
        <v>64</v>
      </c>
      <c r="C1491">
        <v>30000000000</v>
      </c>
      <c r="D1491">
        <v>25</v>
      </c>
      <c r="E1491">
        <v>11.760139465332029</v>
      </c>
      <c r="F1491">
        <v>0.138092041015625</v>
      </c>
      <c r="M1491">
        <v>32</v>
      </c>
      <c r="N1491">
        <v>128</v>
      </c>
      <c r="O1491">
        <v>15000000</v>
      </c>
      <c r="P1491">
        <v>10</v>
      </c>
      <c r="Q1491">
        <v>0</v>
      </c>
      <c r="R1491">
        <v>0</v>
      </c>
    </row>
    <row r="1492" spans="1:18">
      <c r="A1492">
        <v>64</v>
      </c>
      <c r="B1492">
        <v>256</v>
      </c>
      <c r="C1492">
        <v>100000000</v>
      </c>
      <c r="D1492">
        <v>20</v>
      </c>
      <c r="E1492">
        <v>8.7970733642578125</v>
      </c>
      <c r="F1492">
        <v>0.14019012451171881</v>
      </c>
      <c r="M1492">
        <v>32</v>
      </c>
      <c r="N1492">
        <v>128</v>
      </c>
      <c r="O1492">
        <v>15000000</v>
      </c>
      <c r="P1492">
        <v>12.5</v>
      </c>
      <c r="Q1492">
        <v>1.18255615234375E-2</v>
      </c>
      <c r="R1492">
        <v>0</v>
      </c>
    </row>
    <row r="1493" spans="1:18">
      <c r="A1493">
        <v>8</v>
      </c>
      <c r="B1493">
        <v>512</v>
      </c>
      <c r="C1493">
        <v>1000000</v>
      </c>
      <c r="D1493">
        <v>12.5</v>
      </c>
      <c r="E1493">
        <v>1.10626220703125E-2</v>
      </c>
      <c r="F1493">
        <v>0.1415252685546875</v>
      </c>
      <c r="M1493">
        <v>32</v>
      </c>
      <c r="N1493">
        <v>128</v>
      </c>
      <c r="O1493">
        <v>15000000</v>
      </c>
      <c r="P1493">
        <v>15</v>
      </c>
      <c r="Q1493">
        <v>0.562286376953125</v>
      </c>
      <c r="R1493">
        <v>7.62939453125E-4</v>
      </c>
    </row>
    <row r="1494" spans="1:18">
      <c r="A1494">
        <v>8</v>
      </c>
      <c r="B1494">
        <v>128</v>
      </c>
      <c r="C1494">
        <v>30000000000</v>
      </c>
      <c r="D1494">
        <v>32.5</v>
      </c>
      <c r="E1494">
        <v>32.7728271484375</v>
      </c>
      <c r="F1494">
        <v>0.14190673828125</v>
      </c>
      <c r="M1494">
        <v>32</v>
      </c>
      <c r="N1494">
        <v>128</v>
      </c>
      <c r="O1494">
        <v>15000000</v>
      </c>
      <c r="P1494">
        <v>17.5</v>
      </c>
      <c r="Q1494">
        <v>3.21807861328125</v>
      </c>
      <c r="R1494">
        <v>4.76837158203125E-3</v>
      </c>
    </row>
    <row r="1495" spans="1:18">
      <c r="A1495">
        <v>64</v>
      </c>
      <c r="B1495">
        <v>512</v>
      </c>
      <c r="C1495">
        <v>30000000000</v>
      </c>
      <c r="D1495">
        <v>30</v>
      </c>
      <c r="E1495">
        <v>13.641548156738279</v>
      </c>
      <c r="F1495">
        <v>0.14286041259765619</v>
      </c>
      <c r="M1495">
        <v>32</v>
      </c>
      <c r="N1495">
        <v>128</v>
      </c>
      <c r="O1495">
        <v>15000000</v>
      </c>
      <c r="P1495">
        <v>20</v>
      </c>
      <c r="Q1495">
        <v>10.14633178710938</v>
      </c>
      <c r="R1495">
        <v>0.51784515380859375</v>
      </c>
    </row>
    <row r="1496" spans="1:18">
      <c r="A1496">
        <v>32</v>
      </c>
      <c r="B1496">
        <v>64</v>
      </c>
      <c r="C1496">
        <v>15000000</v>
      </c>
      <c r="D1496">
        <v>20</v>
      </c>
      <c r="E1496">
        <v>10.841751098632811</v>
      </c>
      <c r="F1496">
        <v>0.14324188232421881</v>
      </c>
      <c r="M1496">
        <v>32</v>
      </c>
      <c r="N1496">
        <v>128</v>
      </c>
      <c r="O1496">
        <v>15000000</v>
      </c>
      <c r="P1496">
        <v>22.5</v>
      </c>
      <c r="Q1496">
        <v>22.56259918212891</v>
      </c>
      <c r="R1496">
        <v>4.2148590087890616</v>
      </c>
    </row>
    <row r="1497" spans="1:18">
      <c r="A1497">
        <v>32</v>
      </c>
      <c r="B1497">
        <v>32</v>
      </c>
      <c r="C1497">
        <v>10000000000</v>
      </c>
      <c r="D1497">
        <v>22.5</v>
      </c>
      <c r="E1497">
        <v>25.349617004394531</v>
      </c>
      <c r="F1497">
        <v>0.1438140869140625</v>
      </c>
      <c r="M1497">
        <v>32</v>
      </c>
      <c r="N1497">
        <v>128</v>
      </c>
      <c r="O1497">
        <v>15000000</v>
      </c>
      <c r="P1497">
        <v>25</v>
      </c>
      <c r="Q1497">
        <v>34.324836730957031</v>
      </c>
      <c r="R1497">
        <v>14.41287994384766</v>
      </c>
    </row>
    <row r="1498" spans="1:18">
      <c r="A1498">
        <v>8</v>
      </c>
      <c r="B1498">
        <v>128</v>
      </c>
      <c r="C1498">
        <v>100000000</v>
      </c>
      <c r="D1498">
        <v>20</v>
      </c>
      <c r="E1498">
        <v>10.968017578125</v>
      </c>
      <c r="F1498">
        <v>0.14667510986328119</v>
      </c>
      <c r="M1498">
        <v>32</v>
      </c>
      <c r="N1498">
        <v>128</v>
      </c>
      <c r="O1498">
        <v>15000000</v>
      </c>
      <c r="P1498">
        <v>27.5</v>
      </c>
      <c r="Q1498">
        <v>45.258903503417969</v>
      </c>
      <c r="R1498">
        <v>29.527664184570309</v>
      </c>
    </row>
    <row r="1499" spans="1:18">
      <c r="A1499">
        <v>64</v>
      </c>
      <c r="B1499">
        <v>64</v>
      </c>
      <c r="C1499">
        <v>30000000</v>
      </c>
      <c r="D1499">
        <v>20</v>
      </c>
      <c r="E1499">
        <v>10.239791870117189</v>
      </c>
      <c r="F1499">
        <v>0.1468658447265625</v>
      </c>
      <c r="M1499">
        <v>32</v>
      </c>
      <c r="N1499">
        <v>128</v>
      </c>
      <c r="O1499">
        <v>15000000</v>
      </c>
      <c r="P1499">
        <v>30</v>
      </c>
      <c r="Q1499">
        <v>48.964881896972663</v>
      </c>
      <c r="R1499">
        <v>40.769004821777337</v>
      </c>
    </row>
    <row r="1500" spans="1:18">
      <c r="A1500">
        <v>32</v>
      </c>
      <c r="B1500">
        <v>32</v>
      </c>
      <c r="C1500">
        <v>30000000000</v>
      </c>
      <c r="D1500">
        <v>32.5</v>
      </c>
      <c r="E1500">
        <v>22.22499847412109</v>
      </c>
      <c r="F1500">
        <v>0.150299072265625</v>
      </c>
      <c r="M1500">
        <v>32</v>
      </c>
      <c r="N1500">
        <v>128</v>
      </c>
      <c r="O1500">
        <v>15000000</v>
      </c>
      <c r="P1500">
        <v>32.5</v>
      </c>
      <c r="Q1500">
        <v>50.362014770507813</v>
      </c>
      <c r="R1500">
        <v>47.242927551269531</v>
      </c>
    </row>
    <row r="1501" spans="1:18">
      <c r="A1501">
        <v>16</v>
      </c>
      <c r="B1501">
        <v>1024</v>
      </c>
      <c r="C1501">
        <v>30000000</v>
      </c>
      <c r="D1501">
        <v>15</v>
      </c>
      <c r="E1501">
        <v>0.3978729248046875</v>
      </c>
      <c r="F1501">
        <v>0.15125274658203119</v>
      </c>
      <c r="M1501">
        <v>32</v>
      </c>
      <c r="N1501">
        <v>128</v>
      </c>
      <c r="O1501">
        <v>15000000</v>
      </c>
      <c r="P1501">
        <v>35</v>
      </c>
      <c r="Q1501">
        <v>50.366973876953118</v>
      </c>
      <c r="R1501">
        <v>49.418449401855469</v>
      </c>
    </row>
    <row r="1502" spans="1:18">
      <c r="A1502">
        <v>16</v>
      </c>
      <c r="B1502">
        <v>64</v>
      </c>
      <c r="C1502">
        <v>15000000</v>
      </c>
      <c r="D1502">
        <v>20</v>
      </c>
      <c r="E1502">
        <v>9.694671630859375</v>
      </c>
      <c r="F1502">
        <v>0.15163421630859381</v>
      </c>
      <c r="M1502">
        <v>32</v>
      </c>
      <c r="N1502">
        <v>128</v>
      </c>
      <c r="O1502">
        <v>30000000</v>
      </c>
      <c r="P1502">
        <v>0</v>
      </c>
      <c r="Q1502">
        <v>0</v>
      </c>
      <c r="R1502">
        <v>0</v>
      </c>
    </row>
    <row r="1503" spans="1:18">
      <c r="A1503">
        <v>32</v>
      </c>
      <c r="B1503">
        <v>64</v>
      </c>
      <c r="C1503">
        <v>1000000000</v>
      </c>
      <c r="D1503">
        <v>22.5</v>
      </c>
      <c r="E1503">
        <v>18.359184265136719</v>
      </c>
      <c r="F1503">
        <v>0.1537322998046875</v>
      </c>
      <c r="M1503">
        <v>32</v>
      </c>
      <c r="N1503">
        <v>128</v>
      </c>
      <c r="O1503">
        <v>30000000</v>
      </c>
      <c r="P1503">
        <v>2.5</v>
      </c>
      <c r="Q1503">
        <v>0</v>
      </c>
      <c r="R1503">
        <v>0</v>
      </c>
    </row>
    <row r="1504" spans="1:18">
      <c r="A1504">
        <v>32</v>
      </c>
      <c r="B1504">
        <v>512</v>
      </c>
      <c r="C1504">
        <v>30000000</v>
      </c>
      <c r="D1504">
        <v>17.5</v>
      </c>
      <c r="E1504">
        <v>3.0347824096679692</v>
      </c>
      <c r="F1504">
        <v>0.154876708984375</v>
      </c>
      <c r="M1504">
        <v>32</v>
      </c>
      <c r="N1504">
        <v>128</v>
      </c>
      <c r="O1504">
        <v>30000000</v>
      </c>
      <c r="P1504">
        <v>5</v>
      </c>
      <c r="Q1504">
        <v>0</v>
      </c>
      <c r="R1504">
        <v>0</v>
      </c>
    </row>
    <row r="1505" spans="1:18">
      <c r="A1505">
        <v>64</v>
      </c>
      <c r="B1505">
        <v>512</v>
      </c>
      <c r="C1505">
        <v>100000000</v>
      </c>
      <c r="D1505">
        <v>20</v>
      </c>
      <c r="E1505">
        <v>11.617660522460939</v>
      </c>
      <c r="F1505">
        <v>0.16574859619140619</v>
      </c>
      <c r="M1505">
        <v>32</v>
      </c>
      <c r="N1505">
        <v>128</v>
      </c>
      <c r="O1505">
        <v>30000000</v>
      </c>
      <c r="P1505">
        <v>7.5</v>
      </c>
      <c r="Q1505">
        <v>0</v>
      </c>
      <c r="R1505">
        <v>0</v>
      </c>
    </row>
    <row r="1506" spans="1:18">
      <c r="A1506">
        <v>8</v>
      </c>
      <c r="B1506">
        <v>1024</v>
      </c>
      <c r="C1506">
        <v>1000000</v>
      </c>
      <c r="D1506">
        <v>12.5</v>
      </c>
      <c r="E1506">
        <v>8.392333984375E-3</v>
      </c>
      <c r="F1506">
        <v>0.1739501953125</v>
      </c>
      <c r="M1506">
        <v>32</v>
      </c>
      <c r="N1506">
        <v>128</v>
      </c>
      <c r="O1506">
        <v>30000000</v>
      </c>
      <c r="P1506">
        <v>10</v>
      </c>
      <c r="Q1506">
        <v>0</v>
      </c>
      <c r="R1506">
        <v>0</v>
      </c>
    </row>
    <row r="1507" spans="1:18">
      <c r="A1507">
        <v>64</v>
      </c>
      <c r="B1507">
        <v>32</v>
      </c>
      <c r="C1507">
        <v>1000000000</v>
      </c>
      <c r="D1507">
        <v>22.5</v>
      </c>
      <c r="E1507">
        <v>19.795989990234379</v>
      </c>
      <c r="F1507">
        <v>0.17452239990234381</v>
      </c>
      <c r="M1507">
        <v>32</v>
      </c>
      <c r="N1507">
        <v>128</v>
      </c>
      <c r="O1507">
        <v>30000000</v>
      </c>
      <c r="P1507">
        <v>12.5</v>
      </c>
      <c r="Q1507">
        <v>3.2806396484375E-2</v>
      </c>
      <c r="R1507">
        <v>0</v>
      </c>
    </row>
    <row r="1508" spans="1:18">
      <c r="A1508">
        <v>64</v>
      </c>
      <c r="B1508">
        <v>128</v>
      </c>
      <c r="C1508">
        <v>30000000</v>
      </c>
      <c r="D1508">
        <v>20</v>
      </c>
      <c r="E1508">
        <v>10.224723815917971</v>
      </c>
      <c r="F1508">
        <v>0.1758575439453125</v>
      </c>
      <c r="M1508">
        <v>32</v>
      </c>
      <c r="N1508">
        <v>128</v>
      </c>
      <c r="O1508">
        <v>30000000</v>
      </c>
      <c r="P1508">
        <v>15</v>
      </c>
      <c r="Q1508">
        <v>0.2994537353515625</v>
      </c>
      <c r="R1508">
        <v>0</v>
      </c>
    </row>
    <row r="1509" spans="1:18">
      <c r="A1509">
        <v>64</v>
      </c>
      <c r="B1509">
        <v>64</v>
      </c>
      <c r="C1509">
        <v>15000000</v>
      </c>
      <c r="D1509">
        <v>20</v>
      </c>
      <c r="E1509">
        <v>10.097122192382811</v>
      </c>
      <c r="F1509">
        <v>0.17604827880859381</v>
      </c>
      <c r="M1509">
        <v>32</v>
      </c>
      <c r="N1509">
        <v>128</v>
      </c>
      <c r="O1509">
        <v>30000000</v>
      </c>
      <c r="P1509">
        <v>17.5</v>
      </c>
      <c r="Q1509">
        <v>3.0065536499023442</v>
      </c>
      <c r="R1509">
        <v>0</v>
      </c>
    </row>
    <row r="1510" spans="1:18">
      <c r="A1510">
        <v>8</v>
      </c>
      <c r="B1510">
        <v>1024</v>
      </c>
      <c r="C1510">
        <v>1000000000</v>
      </c>
      <c r="D1510">
        <v>22.5</v>
      </c>
      <c r="E1510">
        <v>26.620864868164059</v>
      </c>
      <c r="F1510">
        <v>0.18138885498046881</v>
      </c>
      <c r="M1510">
        <v>32</v>
      </c>
      <c r="N1510">
        <v>128</v>
      </c>
      <c r="O1510">
        <v>30000000</v>
      </c>
      <c r="P1510">
        <v>20</v>
      </c>
      <c r="Q1510">
        <v>10.7452392578125</v>
      </c>
      <c r="R1510">
        <v>0.1308441162109375</v>
      </c>
    </row>
    <row r="1511" spans="1:18">
      <c r="A1511">
        <v>64</v>
      </c>
      <c r="B1511">
        <v>64</v>
      </c>
      <c r="C1511">
        <v>10000000000</v>
      </c>
      <c r="D1511">
        <v>25</v>
      </c>
      <c r="E1511">
        <v>35.695648193359382</v>
      </c>
      <c r="F1511">
        <v>0.1842498779296875</v>
      </c>
      <c r="M1511">
        <v>32</v>
      </c>
      <c r="N1511">
        <v>128</v>
      </c>
      <c r="O1511">
        <v>30000000</v>
      </c>
      <c r="P1511">
        <v>22.5</v>
      </c>
      <c r="Q1511">
        <v>22.25742340087891</v>
      </c>
      <c r="R1511">
        <v>2.1097183227539058</v>
      </c>
    </row>
    <row r="1512" spans="1:18">
      <c r="A1512">
        <v>32</v>
      </c>
      <c r="B1512">
        <v>64</v>
      </c>
      <c r="C1512">
        <v>30000000</v>
      </c>
      <c r="D1512">
        <v>20</v>
      </c>
      <c r="E1512">
        <v>10.41793823242188</v>
      </c>
      <c r="F1512">
        <v>0.18444061279296881</v>
      </c>
      <c r="M1512">
        <v>32</v>
      </c>
      <c r="N1512">
        <v>128</v>
      </c>
      <c r="O1512">
        <v>30000000</v>
      </c>
      <c r="P1512">
        <v>25</v>
      </c>
      <c r="Q1512">
        <v>35.319328308105469</v>
      </c>
      <c r="R1512">
        <v>9.0143203735351563</v>
      </c>
    </row>
    <row r="1513" spans="1:18">
      <c r="A1513">
        <v>8</v>
      </c>
      <c r="B1513">
        <v>32</v>
      </c>
      <c r="C1513">
        <v>1000000000</v>
      </c>
      <c r="D1513">
        <v>22.5</v>
      </c>
      <c r="E1513">
        <v>21.924972534179691</v>
      </c>
      <c r="F1513">
        <v>0.1857757568359375</v>
      </c>
      <c r="M1513">
        <v>32</v>
      </c>
      <c r="N1513">
        <v>128</v>
      </c>
      <c r="O1513">
        <v>30000000</v>
      </c>
      <c r="P1513">
        <v>27.5</v>
      </c>
      <c r="Q1513">
        <v>45.235633850097663</v>
      </c>
      <c r="R1513">
        <v>21.451187133789059</v>
      </c>
    </row>
    <row r="1514" spans="1:18">
      <c r="A1514">
        <v>8</v>
      </c>
      <c r="B1514">
        <v>32</v>
      </c>
      <c r="C1514">
        <v>15000000</v>
      </c>
      <c r="D1514">
        <v>20</v>
      </c>
      <c r="E1514">
        <v>10.98880767822266</v>
      </c>
      <c r="F1514">
        <v>0.1857757568359375</v>
      </c>
      <c r="M1514">
        <v>32</v>
      </c>
      <c r="N1514">
        <v>128</v>
      </c>
      <c r="O1514">
        <v>30000000</v>
      </c>
      <c r="P1514">
        <v>30</v>
      </c>
      <c r="Q1514">
        <v>49.053573608398438</v>
      </c>
      <c r="R1514">
        <v>33.54034423828125</v>
      </c>
    </row>
    <row r="1515" spans="1:18">
      <c r="A1515">
        <v>16</v>
      </c>
      <c r="B1515">
        <v>256</v>
      </c>
      <c r="C1515">
        <v>15000000</v>
      </c>
      <c r="D1515">
        <v>17.5</v>
      </c>
      <c r="E1515">
        <v>2.732086181640625</v>
      </c>
      <c r="F1515">
        <v>0.1873016357421875</v>
      </c>
      <c r="M1515">
        <v>32</v>
      </c>
      <c r="N1515">
        <v>128</v>
      </c>
      <c r="O1515">
        <v>30000000</v>
      </c>
      <c r="P1515">
        <v>32.5</v>
      </c>
      <c r="Q1515">
        <v>50.513648986816413</v>
      </c>
      <c r="R1515">
        <v>41.912651062011719</v>
      </c>
    </row>
    <row r="1516" spans="1:18">
      <c r="A1516">
        <v>64</v>
      </c>
      <c r="B1516">
        <v>256</v>
      </c>
      <c r="C1516">
        <v>10000000000</v>
      </c>
      <c r="D1516">
        <v>27.5</v>
      </c>
      <c r="E1516">
        <v>20.806503295898441</v>
      </c>
      <c r="F1516">
        <v>0.188446044921875</v>
      </c>
      <c r="M1516">
        <v>32</v>
      </c>
      <c r="N1516">
        <v>128</v>
      </c>
      <c r="O1516">
        <v>30000000</v>
      </c>
      <c r="P1516">
        <v>35</v>
      </c>
      <c r="Q1516">
        <v>49.761772155761719</v>
      </c>
      <c r="R1516">
        <v>46.827888488769531</v>
      </c>
    </row>
    <row r="1517" spans="1:18">
      <c r="A1517">
        <v>16</v>
      </c>
      <c r="B1517">
        <v>128</v>
      </c>
      <c r="C1517">
        <v>30000000</v>
      </c>
      <c r="D1517">
        <v>20</v>
      </c>
      <c r="E1517">
        <v>10.829544067382811</v>
      </c>
      <c r="F1517">
        <v>0.188446044921875</v>
      </c>
      <c r="M1517">
        <v>32</v>
      </c>
      <c r="N1517">
        <v>128</v>
      </c>
      <c r="O1517">
        <v>100000000</v>
      </c>
      <c r="P1517">
        <v>0</v>
      </c>
      <c r="Q1517">
        <v>0</v>
      </c>
      <c r="R1517">
        <v>0</v>
      </c>
    </row>
    <row r="1518" spans="1:18">
      <c r="A1518">
        <v>16</v>
      </c>
      <c r="B1518">
        <v>128</v>
      </c>
      <c r="C1518">
        <v>1000000000</v>
      </c>
      <c r="D1518">
        <v>22.5</v>
      </c>
      <c r="E1518">
        <v>15.15560150146484</v>
      </c>
      <c r="F1518">
        <v>0.19359588623046881</v>
      </c>
      <c r="M1518">
        <v>32</v>
      </c>
      <c r="N1518">
        <v>128</v>
      </c>
      <c r="O1518">
        <v>100000000</v>
      </c>
      <c r="P1518">
        <v>2.5</v>
      </c>
      <c r="Q1518">
        <v>0</v>
      </c>
      <c r="R1518">
        <v>0</v>
      </c>
    </row>
    <row r="1519" spans="1:18">
      <c r="A1519">
        <v>16</v>
      </c>
      <c r="B1519">
        <v>1024</v>
      </c>
      <c r="C1519">
        <v>30000000000</v>
      </c>
      <c r="D1519">
        <v>32.5</v>
      </c>
      <c r="E1519">
        <v>21.68426513671875</v>
      </c>
      <c r="F1519">
        <v>0.1953125</v>
      </c>
      <c r="M1519">
        <v>32</v>
      </c>
      <c r="N1519">
        <v>128</v>
      </c>
      <c r="O1519">
        <v>100000000</v>
      </c>
      <c r="P1519">
        <v>5</v>
      </c>
      <c r="Q1519">
        <v>0</v>
      </c>
      <c r="R1519">
        <v>0</v>
      </c>
    </row>
    <row r="1520" spans="1:18">
      <c r="A1520">
        <v>32</v>
      </c>
      <c r="B1520">
        <v>512</v>
      </c>
      <c r="C1520">
        <v>30000000000</v>
      </c>
      <c r="D1520">
        <v>32.5</v>
      </c>
      <c r="E1520">
        <v>19.03018951416016</v>
      </c>
      <c r="F1520">
        <v>0.19855499267578119</v>
      </c>
      <c r="M1520">
        <v>32</v>
      </c>
      <c r="N1520">
        <v>128</v>
      </c>
      <c r="O1520">
        <v>100000000</v>
      </c>
      <c r="P1520">
        <v>7.5</v>
      </c>
      <c r="Q1520">
        <v>0</v>
      </c>
      <c r="R1520">
        <v>0</v>
      </c>
    </row>
    <row r="1521" spans="1:18">
      <c r="A1521">
        <v>32</v>
      </c>
      <c r="B1521">
        <v>256</v>
      </c>
      <c r="C1521">
        <v>15000000</v>
      </c>
      <c r="D1521">
        <v>17.5</v>
      </c>
      <c r="E1521">
        <v>3.1192779541015621</v>
      </c>
      <c r="F1521">
        <v>0.19893646240234381</v>
      </c>
      <c r="M1521">
        <v>32</v>
      </c>
      <c r="N1521">
        <v>128</v>
      </c>
      <c r="O1521">
        <v>100000000</v>
      </c>
      <c r="P1521">
        <v>10</v>
      </c>
      <c r="Q1521">
        <v>0</v>
      </c>
      <c r="R1521">
        <v>0</v>
      </c>
    </row>
    <row r="1522" spans="1:18">
      <c r="A1522">
        <v>32</v>
      </c>
      <c r="B1522">
        <v>128</v>
      </c>
      <c r="C1522">
        <v>100000000</v>
      </c>
      <c r="D1522">
        <v>20</v>
      </c>
      <c r="E1522">
        <v>11.33785247802734</v>
      </c>
      <c r="F1522">
        <v>0.1995086669921875</v>
      </c>
      <c r="M1522">
        <v>32</v>
      </c>
      <c r="N1522">
        <v>128</v>
      </c>
      <c r="O1522">
        <v>100000000</v>
      </c>
      <c r="P1522">
        <v>12.5</v>
      </c>
      <c r="Q1522">
        <v>0</v>
      </c>
      <c r="R1522">
        <v>0</v>
      </c>
    </row>
    <row r="1523" spans="1:18">
      <c r="A1523">
        <v>8</v>
      </c>
      <c r="B1523">
        <v>512</v>
      </c>
      <c r="C1523">
        <v>30000000</v>
      </c>
      <c r="D1523">
        <v>17.5</v>
      </c>
      <c r="E1523">
        <v>2.8142929077148442</v>
      </c>
      <c r="F1523">
        <v>0.2002716064453125</v>
      </c>
      <c r="M1523">
        <v>32</v>
      </c>
      <c r="N1523">
        <v>128</v>
      </c>
      <c r="O1523">
        <v>100000000</v>
      </c>
      <c r="P1523">
        <v>15</v>
      </c>
      <c r="Q1523">
        <v>0.6580352783203125</v>
      </c>
      <c r="R1523">
        <v>0</v>
      </c>
    </row>
    <row r="1524" spans="1:18">
      <c r="A1524">
        <v>8</v>
      </c>
      <c r="B1524">
        <v>256</v>
      </c>
      <c r="C1524">
        <v>15000000</v>
      </c>
      <c r="D1524">
        <v>17.5</v>
      </c>
      <c r="E1524">
        <v>2.8219223022460942</v>
      </c>
      <c r="F1524">
        <v>0.200653076171875</v>
      </c>
      <c r="M1524">
        <v>32</v>
      </c>
      <c r="N1524">
        <v>128</v>
      </c>
      <c r="O1524">
        <v>100000000</v>
      </c>
      <c r="P1524">
        <v>17.5</v>
      </c>
      <c r="Q1524">
        <v>3.0973434448242192</v>
      </c>
      <c r="R1524">
        <v>0</v>
      </c>
    </row>
    <row r="1525" spans="1:18">
      <c r="A1525">
        <v>32</v>
      </c>
      <c r="B1525">
        <v>64</v>
      </c>
      <c r="C1525">
        <v>30000000000</v>
      </c>
      <c r="D1525">
        <v>27.5</v>
      </c>
      <c r="E1525">
        <v>33.657264709472663</v>
      </c>
      <c r="F1525">
        <v>0.2010345458984375</v>
      </c>
      <c r="M1525">
        <v>32</v>
      </c>
      <c r="N1525">
        <v>128</v>
      </c>
      <c r="O1525">
        <v>100000000</v>
      </c>
      <c r="P1525">
        <v>20</v>
      </c>
      <c r="Q1525">
        <v>11.33785247802734</v>
      </c>
      <c r="R1525">
        <v>0.1995086669921875</v>
      </c>
    </row>
    <row r="1526" spans="1:18">
      <c r="A1526">
        <v>32</v>
      </c>
      <c r="B1526">
        <v>256</v>
      </c>
      <c r="C1526">
        <v>1000000000</v>
      </c>
      <c r="D1526">
        <v>22.5</v>
      </c>
      <c r="E1526">
        <v>23.244857788085941</v>
      </c>
      <c r="F1526">
        <v>0.20122528076171881</v>
      </c>
      <c r="M1526">
        <v>32</v>
      </c>
      <c r="N1526">
        <v>128</v>
      </c>
      <c r="O1526">
        <v>100000000</v>
      </c>
      <c r="P1526">
        <v>22.5</v>
      </c>
      <c r="Q1526">
        <v>23.99082183837891</v>
      </c>
      <c r="R1526">
        <v>1.093864440917969</v>
      </c>
    </row>
    <row r="1527" spans="1:18">
      <c r="A1527">
        <v>16</v>
      </c>
      <c r="B1527">
        <v>64</v>
      </c>
      <c r="C1527">
        <v>10000000000</v>
      </c>
      <c r="D1527">
        <v>22.5</v>
      </c>
      <c r="E1527">
        <v>41.505813598632813</v>
      </c>
      <c r="F1527">
        <v>0.2025604248046875</v>
      </c>
      <c r="M1527">
        <v>32</v>
      </c>
      <c r="N1527">
        <v>128</v>
      </c>
      <c r="O1527">
        <v>100000000</v>
      </c>
      <c r="P1527">
        <v>25</v>
      </c>
      <c r="Q1527">
        <v>34.342575073242188</v>
      </c>
      <c r="R1527">
        <v>4.1967391967773438</v>
      </c>
    </row>
    <row r="1528" spans="1:18">
      <c r="A1528">
        <v>32</v>
      </c>
      <c r="B1528">
        <v>32</v>
      </c>
      <c r="C1528">
        <v>30000000000</v>
      </c>
      <c r="D1528">
        <v>30</v>
      </c>
      <c r="E1528">
        <v>21.09928131103516</v>
      </c>
      <c r="F1528">
        <v>0.20275115966796881</v>
      </c>
      <c r="M1528">
        <v>32</v>
      </c>
      <c r="N1528">
        <v>128</v>
      </c>
      <c r="O1528">
        <v>100000000</v>
      </c>
      <c r="P1528">
        <v>27.5</v>
      </c>
      <c r="Q1528">
        <v>45.431327819824219</v>
      </c>
      <c r="R1528">
        <v>9.3355178833007813</v>
      </c>
    </row>
    <row r="1529" spans="1:18">
      <c r="A1529">
        <v>16</v>
      </c>
      <c r="B1529">
        <v>1024</v>
      </c>
      <c r="C1529">
        <v>100000000</v>
      </c>
      <c r="D1529">
        <v>17.5</v>
      </c>
      <c r="E1529">
        <v>2.789306640625</v>
      </c>
      <c r="F1529">
        <v>0.20751953125</v>
      </c>
      <c r="M1529">
        <v>32</v>
      </c>
      <c r="N1529">
        <v>128</v>
      </c>
      <c r="O1529">
        <v>100000000</v>
      </c>
      <c r="P1529">
        <v>30</v>
      </c>
      <c r="Q1529">
        <v>49.6002197265625</v>
      </c>
      <c r="R1529">
        <v>15.700912475585939</v>
      </c>
    </row>
    <row r="1530" spans="1:18">
      <c r="A1530">
        <v>64</v>
      </c>
      <c r="B1530">
        <v>256</v>
      </c>
      <c r="C1530">
        <v>15000000</v>
      </c>
      <c r="D1530">
        <v>17.5</v>
      </c>
      <c r="E1530">
        <v>3.1978607177734379</v>
      </c>
      <c r="F1530">
        <v>0.2079010009765625</v>
      </c>
      <c r="M1530">
        <v>32</v>
      </c>
      <c r="N1530">
        <v>128</v>
      </c>
      <c r="O1530">
        <v>100000000</v>
      </c>
      <c r="P1530">
        <v>32.5</v>
      </c>
      <c r="Q1530">
        <v>50.418281555175781</v>
      </c>
      <c r="R1530">
        <v>24.52449798583984</v>
      </c>
    </row>
    <row r="1531" spans="1:18">
      <c r="A1531">
        <v>64</v>
      </c>
      <c r="B1531">
        <v>256</v>
      </c>
      <c r="C1531">
        <v>30000000000</v>
      </c>
      <c r="D1531">
        <v>30</v>
      </c>
      <c r="E1531">
        <v>34.874153137207031</v>
      </c>
      <c r="F1531">
        <v>0.2101898193359375</v>
      </c>
      <c r="M1531">
        <v>32</v>
      </c>
      <c r="N1531">
        <v>128</v>
      </c>
      <c r="O1531">
        <v>100000000</v>
      </c>
      <c r="P1531">
        <v>35</v>
      </c>
      <c r="Q1531">
        <v>50.05950927734375</v>
      </c>
      <c r="R1531">
        <v>34.848403930664063</v>
      </c>
    </row>
    <row r="1532" spans="1:18">
      <c r="A1532">
        <v>64</v>
      </c>
      <c r="B1532">
        <v>32</v>
      </c>
      <c r="C1532">
        <v>15000000</v>
      </c>
      <c r="D1532">
        <v>20</v>
      </c>
      <c r="E1532">
        <v>10.32257080078125</v>
      </c>
      <c r="F1532">
        <v>0.21076202392578119</v>
      </c>
      <c r="M1532">
        <v>32</v>
      </c>
      <c r="N1532">
        <v>128</v>
      </c>
      <c r="O1532">
        <v>1000000000</v>
      </c>
      <c r="P1532">
        <v>0</v>
      </c>
      <c r="Q1532">
        <v>0</v>
      </c>
      <c r="R1532">
        <v>0</v>
      </c>
    </row>
    <row r="1533" spans="1:18">
      <c r="A1533">
        <v>16</v>
      </c>
      <c r="B1533">
        <v>32</v>
      </c>
      <c r="C1533">
        <v>1000000</v>
      </c>
      <c r="D1533">
        <v>15</v>
      </c>
      <c r="E1533">
        <v>0.35762786865234381</v>
      </c>
      <c r="F1533">
        <v>0.2147674560546875</v>
      </c>
      <c r="M1533">
        <v>32</v>
      </c>
      <c r="N1533">
        <v>128</v>
      </c>
      <c r="O1533">
        <v>1000000000</v>
      </c>
      <c r="P1533">
        <v>2.5</v>
      </c>
      <c r="Q1533">
        <v>0</v>
      </c>
      <c r="R1533">
        <v>0</v>
      </c>
    </row>
    <row r="1534" spans="1:18">
      <c r="A1534">
        <v>32</v>
      </c>
      <c r="B1534">
        <v>512</v>
      </c>
      <c r="C1534">
        <v>10000000000</v>
      </c>
      <c r="D1534">
        <v>25</v>
      </c>
      <c r="E1534">
        <v>21.132278442382809</v>
      </c>
      <c r="F1534">
        <v>0.2185821533203125</v>
      </c>
      <c r="M1534">
        <v>32</v>
      </c>
      <c r="N1534">
        <v>128</v>
      </c>
      <c r="O1534">
        <v>1000000000</v>
      </c>
      <c r="P1534">
        <v>5</v>
      </c>
      <c r="Q1534">
        <v>0</v>
      </c>
      <c r="R1534">
        <v>0</v>
      </c>
    </row>
    <row r="1535" spans="1:18">
      <c r="A1535">
        <v>8</v>
      </c>
      <c r="B1535">
        <v>512</v>
      </c>
      <c r="C1535">
        <v>100000000</v>
      </c>
      <c r="D1535">
        <v>20</v>
      </c>
      <c r="E1535">
        <v>8.794403076171875</v>
      </c>
      <c r="F1535">
        <v>0.220489501953125</v>
      </c>
      <c r="M1535">
        <v>32</v>
      </c>
      <c r="N1535">
        <v>128</v>
      </c>
      <c r="O1535">
        <v>1000000000</v>
      </c>
      <c r="P1535">
        <v>7.5</v>
      </c>
      <c r="Q1535">
        <v>0</v>
      </c>
      <c r="R1535">
        <v>0</v>
      </c>
    </row>
    <row r="1536" spans="1:18">
      <c r="A1536">
        <v>8</v>
      </c>
      <c r="B1536">
        <v>64</v>
      </c>
      <c r="C1536">
        <v>100000000</v>
      </c>
      <c r="D1536">
        <v>20</v>
      </c>
      <c r="E1536">
        <v>12.76187896728516</v>
      </c>
      <c r="F1536">
        <v>0.22373199462890619</v>
      </c>
      <c r="M1536">
        <v>32</v>
      </c>
      <c r="N1536">
        <v>128</v>
      </c>
      <c r="O1536">
        <v>1000000000</v>
      </c>
      <c r="P1536">
        <v>10</v>
      </c>
      <c r="Q1536">
        <v>0</v>
      </c>
      <c r="R1536">
        <v>0</v>
      </c>
    </row>
    <row r="1537" spans="1:18">
      <c r="A1537">
        <v>64</v>
      </c>
      <c r="B1537">
        <v>512</v>
      </c>
      <c r="C1537">
        <v>1000000000</v>
      </c>
      <c r="D1537">
        <v>22.5</v>
      </c>
      <c r="E1537">
        <v>15.13004302978516</v>
      </c>
      <c r="F1537">
        <v>0.22487640380859381</v>
      </c>
      <c r="M1537">
        <v>32</v>
      </c>
      <c r="N1537">
        <v>128</v>
      </c>
      <c r="O1537">
        <v>1000000000</v>
      </c>
      <c r="P1537">
        <v>12.5</v>
      </c>
      <c r="Q1537">
        <v>0</v>
      </c>
      <c r="R1537">
        <v>0</v>
      </c>
    </row>
    <row r="1538" spans="1:18">
      <c r="A1538">
        <v>8</v>
      </c>
      <c r="B1538">
        <v>128</v>
      </c>
      <c r="C1538">
        <v>1000000000</v>
      </c>
      <c r="D1538">
        <v>22.5</v>
      </c>
      <c r="E1538">
        <v>18.16043853759766</v>
      </c>
      <c r="F1538">
        <v>0.2292633056640625</v>
      </c>
      <c r="M1538">
        <v>32</v>
      </c>
      <c r="N1538">
        <v>128</v>
      </c>
      <c r="O1538">
        <v>1000000000</v>
      </c>
      <c r="P1538">
        <v>15</v>
      </c>
      <c r="Q1538">
        <v>0.28133392333984381</v>
      </c>
      <c r="R1538">
        <v>0</v>
      </c>
    </row>
    <row r="1539" spans="1:18">
      <c r="A1539">
        <v>64</v>
      </c>
      <c r="B1539">
        <v>256</v>
      </c>
      <c r="C1539">
        <v>10000000000</v>
      </c>
      <c r="D1539">
        <v>25</v>
      </c>
      <c r="E1539">
        <v>23.126983642578121</v>
      </c>
      <c r="F1539">
        <v>0.23326873779296881</v>
      </c>
      <c r="M1539">
        <v>32</v>
      </c>
      <c r="N1539">
        <v>128</v>
      </c>
      <c r="O1539">
        <v>1000000000</v>
      </c>
      <c r="P1539">
        <v>17.5</v>
      </c>
      <c r="Q1539">
        <v>2.2417068481445308</v>
      </c>
      <c r="R1539">
        <v>0</v>
      </c>
    </row>
    <row r="1540" spans="1:18">
      <c r="A1540">
        <v>32</v>
      </c>
      <c r="B1540">
        <v>128</v>
      </c>
      <c r="C1540">
        <v>1000000000</v>
      </c>
      <c r="D1540">
        <v>22.5</v>
      </c>
      <c r="E1540">
        <v>20.082283020019531</v>
      </c>
      <c r="F1540">
        <v>0.23403167724609381</v>
      </c>
      <c r="M1540">
        <v>32</v>
      </c>
      <c r="N1540">
        <v>128</v>
      </c>
      <c r="O1540">
        <v>1000000000</v>
      </c>
      <c r="P1540">
        <v>20</v>
      </c>
      <c r="Q1540">
        <v>9.41925048828125</v>
      </c>
      <c r="R1540">
        <v>0</v>
      </c>
    </row>
    <row r="1541" spans="1:18">
      <c r="A1541">
        <v>16</v>
      </c>
      <c r="B1541">
        <v>256</v>
      </c>
      <c r="C1541">
        <v>30000000</v>
      </c>
      <c r="D1541">
        <v>20</v>
      </c>
      <c r="E1541">
        <v>9.580230712890625</v>
      </c>
      <c r="F1541">
        <v>0.23975372314453119</v>
      </c>
      <c r="M1541">
        <v>32</v>
      </c>
      <c r="N1541">
        <v>128</v>
      </c>
      <c r="O1541">
        <v>1000000000</v>
      </c>
      <c r="P1541">
        <v>22.5</v>
      </c>
      <c r="Q1541">
        <v>20.082283020019531</v>
      </c>
      <c r="R1541">
        <v>0.23403167724609381</v>
      </c>
    </row>
    <row r="1542" spans="1:18">
      <c r="A1542">
        <v>16</v>
      </c>
      <c r="B1542">
        <v>32</v>
      </c>
      <c r="C1542">
        <v>1000000000</v>
      </c>
      <c r="D1542">
        <v>22.5</v>
      </c>
      <c r="E1542">
        <v>22.91011810302734</v>
      </c>
      <c r="F1542">
        <v>0.24394989013671881</v>
      </c>
      <c r="M1542">
        <v>32</v>
      </c>
      <c r="N1542">
        <v>128</v>
      </c>
      <c r="O1542">
        <v>1000000000</v>
      </c>
      <c r="P1542">
        <v>25</v>
      </c>
      <c r="Q1542">
        <v>38.680076599121087</v>
      </c>
      <c r="R1542">
        <v>1.992034912109375</v>
      </c>
    </row>
    <row r="1543" spans="1:18">
      <c r="A1543">
        <v>64</v>
      </c>
      <c r="B1543">
        <v>512</v>
      </c>
      <c r="C1543">
        <v>30000000</v>
      </c>
      <c r="D1543">
        <v>17.5</v>
      </c>
      <c r="E1543">
        <v>2.754974365234375</v>
      </c>
      <c r="F1543">
        <v>0.2567291259765625</v>
      </c>
      <c r="M1543">
        <v>32</v>
      </c>
      <c r="N1543">
        <v>128</v>
      </c>
      <c r="O1543">
        <v>1000000000</v>
      </c>
      <c r="P1543">
        <v>27.5</v>
      </c>
      <c r="Q1543">
        <v>34.6221923828125</v>
      </c>
      <c r="R1543">
        <v>1.894378662109375</v>
      </c>
    </row>
    <row r="1544" spans="1:18">
      <c r="A1544">
        <v>32</v>
      </c>
      <c r="B1544">
        <v>256</v>
      </c>
      <c r="C1544">
        <v>30000000</v>
      </c>
      <c r="D1544">
        <v>20</v>
      </c>
      <c r="E1544">
        <v>9.3469619750976563</v>
      </c>
      <c r="F1544">
        <v>0.28858184814453119</v>
      </c>
      <c r="M1544">
        <v>32</v>
      </c>
      <c r="N1544">
        <v>128</v>
      </c>
      <c r="O1544">
        <v>1000000000</v>
      </c>
      <c r="P1544">
        <v>30</v>
      </c>
      <c r="Q1544">
        <v>49.506759643554688</v>
      </c>
      <c r="R1544">
        <v>3.9974212646484379</v>
      </c>
    </row>
    <row r="1545" spans="1:18">
      <c r="A1545">
        <v>64</v>
      </c>
      <c r="B1545">
        <v>64</v>
      </c>
      <c r="C1545">
        <v>30000000000</v>
      </c>
      <c r="D1545">
        <v>32.5</v>
      </c>
      <c r="E1545">
        <v>46.556472778320313</v>
      </c>
      <c r="F1545">
        <v>0.28934478759765619</v>
      </c>
      <c r="M1545">
        <v>32</v>
      </c>
      <c r="N1545">
        <v>128</v>
      </c>
      <c r="O1545">
        <v>1000000000</v>
      </c>
      <c r="P1545">
        <v>32.5</v>
      </c>
      <c r="Q1545">
        <v>49.156951904296882</v>
      </c>
      <c r="R1545">
        <v>5.4922103881835938</v>
      </c>
    </row>
    <row r="1546" spans="1:18">
      <c r="A1546">
        <v>64</v>
      </c>
      <c r="B1546">
        <v>1024</v>
      </c>
      <c r="C1546">
        <v>100000000</v>
      </c>
      <c r="D1546">
        <v>20</v>
      </c>
      <c r="E1546">
        <v>9.63592529296875</v>
      </c>
      <c r="F1546">
        <v>0.2994537353515625</v>
      </c>
      <c r="M1546">
        <v>32</v>
      </c>
      <c r="N1546">
        <v>128</v>
      </c>
      <c r="O1546">
        <v>1000000000</v>
      </c>
      <c r="P1546">
        <v>35</v>
      </c>
      <c r="Q1546">
        <v>49.070358276367188</v>
      </c>
      <c r="R1546">
        <v>6.601715087890625</v>
      </c>
    </row>
    <row r="1547" spans="1:18">
      <c r="A1547">
        <v>8</v>
      </c>
      <c r="B1547">
        <v>64</v>
      </c>
      <c r="C1547">
        <v>30000000000</v>
      </c>
      <c r="D1547">
        <v>30</v>
      </c>
      <c r="E1547">
        <v>32.24639892578125</v>
      </c>
      <c r="F1547">
        <v>0.3017425537109375</v>
      </c>
      <c r="M1547">
        <v>32</v>
      </c>
      <c r="N1547">
        <v>128</v>
      </c>
      <c r="O1547">
        <v>10000000000</v>
      </c>
      <c r="P1547">
        <v>0</v>
      </c>
      <c r="Q1547">
        <v>0</v>
      </c>
      <c r="R1547">
        <v>0</v>
      </c>
    </row>
    <row r="1548" spans="1:18">
      <c r="A1548">
        <v>8</v>
      </c>
      <c r="B1548">
        <v>32</v>
      </c>
      <c r="C1548">
        <v>30000000000</v>
      </c>
      <c r="D1548">
        <v>35</v>
      </c>
      <c r="E1548">
        <v>39.516258239746087</v>
      </c>
      <c r="F1548">
        <v>0.310516357421875</v>
      </c>
      <c r="M1548">
        <v>32</v>
      </c>
      <c r="N1548">
        <v>128</v>
      </c>
      <c r="O1548">
        <v>10000000000</v>
      </c>
      <c r="P1548">
        <v>2.5</v>
      </c>
      <c r="Q1548">
        <v>0</v>
      </c>
      <c r="R1548">
        <v>0</v>
      </c>
    </row>
    <row r="1549" spans="1:18">
      <c r="A1549">
        <v>32</v>
      </c>
      <c r="B1549">
        <v>256</v>
      </c>
      <c r="C1549">
        <v>10000000000</v>
      </c>
      <c r="D1549">
        <v>25</v>
      </c>
      <c r="E1549">
        <v>28.080368041992191</v>
      </c>
      <c r="F1549">
        <v>0.3139495849609375</v>
      </c>
      <c r="M1549">
        <v>32</v>
      </c>
      <c r="N1549">
        <v>128</v>
      </c>
      <c r="O1549">
        <v>10000000000</v>
      </c>
      <c r="P1549">
        <v>5</v>
      </c>
      <c r="Q1549">
        <v>0</v>
      </c>
      <c r="R1549">
        <v>0</v>
      </c>
    </row>
    <row r="1550" spans="1:18">
      <c r="A1550">
        <v>64</v>
      </c>
      <c r="B1550">
        <v>32</v>
      </c>
      <c r="C1550">
        <v>30000000000</v>
      </c>
      <c r="D1550">
        <v>27.5</v>
      </c>
      <c r="E1550">
        <v>41.717910766601563</v>
      </c>
      <c r="F1550">
        <v>0.318145751953125</v>
      </c>
      <c r="M1550">
        <v>32</v>
      </c>
      <c r="N1550">
        <v>128</v>
      </c>
      <c r="O1550">
        <v>10000000000</v>
      </c>
      <c r="P1550">
        <v>7.5</v>
      </c>
      <c r="Q1550">
        <v>0</v>
      </c>
      <c r="R1550">
        <v>0</v>
      </c>
    </row>
    <row r="1551" spans="1:18">
      <c r="A1551">
        <v>16</v>
      </c>
      <c r="B1551">
        <v>32</v>
      </c>
      <c r="C1551">
        <v>10000000000</v>
      </c>
      <c r="D1551">
        <v>27.5</v>
      </c>
      <c r="E1551">
        <v>44.6441650390625</v>
      </c>
      <c r="F1551">
        <v>0.32024383544921881</v>
      </c>
      <c r="M1551">
        <v>32</v>
      </c>
      <c r="N1551">
        <v>128</v>
      </c>
      <c r="O1551">
        <v>10000000000</v>
      </c>
      <c r="P1551">
        <v>10</v>
      </c>
      <c r="Q1551">
        <v>0</v>
      </c>
      <c r="R1551">
        <v>0</v>
      </c>
    </row>
    <row r="1552" spans="1:18">
      <c r="A1552">
        <v>8</v>
      </c>
      <c r="B1552">
        <v>1024</v>
      </c>
      <c r="C1552">
        <v>100000000</v>
      </c>
      <c r="D1552">
        <v>20</v>
      </c>
      <c r="E1552">
        <v>13.089370727539061</v>
      </c>
      <c r="F1552">
        <v>0.3231048583984375</v>
      </c>
      <c r="M1552">
        <v>32</v>
      </c>
      <c r="N1552">
        <v>128</v>
      </c>
      <c r="O1552">
        <v>10000000000</v>
      </c>
      <c r="P1552">
        <v>12.5</v>
      </c>
      <c r="Q1552">
        <v>0</v>
      </c>
      <c r="R1552">
        <v>0</v>
      </c>
    </row>
    <row r="1553" spans="1:18">
      <c r="A1553">
        <v>8</v>
      </c>
      <c r="B1553">
        <v>32</v>
      </c>
      <c r="C1553">
        <v>10000000000</v>
      </c>
      <c r="D1553">
        <v>35</v>
      </c>
      <c r="E1553">
        <v>43.54095458984375</v>
      </c>
      <c r="F1553">
        <v>0.32501220703125</v>
      </c>
      <c r="M1553">
        <v>32</v>
      </c>
      <c r="N1553">
        <v>128</v>
      </c>
      <c r="O1553">
        <v>10000000000</v>
      </c>
      <c r="P1553">
        <v>15</v>
      </c>
      <c r="Q1553">
        <v>0</v>
      </c>
      <c r="R1553">
        <v>0</v>
      </c>
    </row>
    <row r="1554" spans="1:18">
      <c r="A1554">
        <v>8</v>
      </c>
      <c r="B1554">
        <v>128</v>
      </c>
      <c r="C1554">
        <v>10000000000</v>
      </c>
      <c r="D1554">
        <v>25</v>
      </c>
      <c r="E1554">
        <v>38.315200805664063</v>
      </c>
      <c r="F1554">
        <v>0.33740997314453119</v>
      </c>
      <c r="M1554">
        <v>32</v>
      </c>
      <c r="N1554">
        <v>128</v>
      </c>
      <c r="O1554">
        <v>10000000000</v>
      </c>
      <c r="P1554">
        <v>17.5</v>
      </c>
      <c r="Q1554">
        <v>0</v>
      </c>
      <c r="R1554">
        <v>0</v>
      </c>
    </row>
    <row r="1555" spans="1:18">
      <c r="A1555">
        <v>64</v>
      </c>
      <c r="B1555">
        <v>64</v>
      </c>
      <c r="C1555">
        <v>1000000000</v>
      </c>
      <c r="D1555">
        <v>22.5</v>
      </c>
      <c r="E1555">
        <v>21.199798583984379</v>
      </c>
      <c r="F1555">
        <v>0.34427642822265619</v>
      </c>
      <c r="M1555">
        <v>32</v>
      </c>
      <c r="N1555">
        <v>128</v>
      </c>
      <c r="O1555">
        <v>10000000000</v>
      </c>
      <c r="P1555">
        <v>20</v>
      </c>
      <c r="Q1555">
        <v>8.254241943359375</v>
      </c>
      <c r="R1555">
        <v>0</v>
      </c>
    </row>
    <row r="1556" spans="1:18">
      <c r="A1556">
        <v>64</v>
      </c>
      <c r="B1556">
        <v>32</v>
      </c>
      <c r="C1556">
        <v>30000000000</v>
      </c>
      <c r="D1556">
        <v>32.5</v>
      </c>
      <c r="E1556">
        <v>42.747879028320313</v>
      </c>
      <c r="F1556">
        <v>0.356292724609375</v>
      </c>
      <c r="M1556">
        <v>32</v>
      </c>
      <c r="N1556">
        <v>128</v>
      </c>
      <c r="O1556">
        <v>10000000000</v>
      </c>
      <c r="P1556">
        <v>22.5</v>
      </c>
      <c r="Q1556">
        <v>19.372940063476559</v>
      </c>
      <c r="R1556">
        <v>4.730224609375E-2</v>
      </c>
    </row>
    <row r="1557" spans="1:18">
      <c r="A1557">
        <v>32</v>
      </c>
      <c r="B1557">
        <v>64</v>
      </c>
      <c r="C1557">
        <v>30000000000</v>
      </c>
      <c r="D1557">
        <v>30</v>
      </c>
      <c r="E1557">
        <v>40.632247924804688</v>
      </c>
      <c r="F1557">
        <v>0.36258697509765619</v>
      </c>
      <c r="M1557">
        <v>32</v>
      </c>
      <c r="N1557">
        <v>128</v>
      </c>
      <c r="O1557">
        <v>10000000000</v>
      </c>
      <c r="P1557">
        <v>25</v>
      </c>
      <c r="Q1557">
        <v>20.540618896484379</v>
      </c>
      <c r="R1557">
        <v>0</v>
      </c>
    </row>
    <row r="1558" spans="1:18">
      <c r="A1558">
        <v>64</v>
      </c>
      <c r="B1558">
        <v>256</v>
      </c>
      <c r="C1558">
        <v>30000000</v>
      </c>
      <c r="D1558">
        <v>20</v>
      </c>
      <c r="E1558">
        <v>10.64453125</v>
      </c>
      <c r="F1558">
        <v>0.36563873291015619</v>
      </c>
      <c r="M1558">
        <v>32</v>
      </c>
      <c r="N1558">
        <v>128</v>
      </c>
      <c r="O1558">
        <v>10000000000</v>
      </c>
      <c r="P1558">
        <v>27.5</v>
      </c>
      <c r="Q1558">
        <v>40.543365478515618</v>
      </c>
      <c r="R1558">
        <v>1.0425567626953121</v>
      </c>
    </row>
    <row r="1559" spans="1:18">
      <c r="A1559">
        <v>32</v>
      </c>
      <c r="B1559">
        <v>32</v>
      </c>
      <c r="C1559">
        <v>1000000</v>
      </c>
      <c r="D1559">
        <v>15</v>
      </c>
      <c r="E1559">
        <v>0.3498077392578125</v>
      </c>
      <c r="F1559">
        <v>0.36792755126953119</v>
      </c>
      <c r="M1559">
        <v>32</v>
      </c>
      <c r="N1559">
        <v>128</v>
      </c>
      <c r="O1559">
        <v>10000000000</v>
      </c>
      <c r="P1559">
        <v>30</v>
      </c>
      <c r="Q1559">
        <v>63.169288635253913</v>
      </c>
      <c r="R1559">
        <v>1.357841491699219</v>
      </c>
    </row>
    <row r="1560" spans="1:18">
      <c r="A1560">
        <v>8</v>
      </c>
      <c r="B1560">
        <v>256</v>
      </c>
      <c r="C1560">
        <v>30000000</v>
      </c>
      <c r="D1560">
        <v>20</v>
      </c>
      <c r="E1560">
        <v>10.04486083984375</v>
      </c>
      <c r="F1560">
        <v>0.37250518798828119</v>
      </c>
      <c r="M1560">
        <v>32</v>
      </c>
      <c r="N1560">
        <v>128</v>
      </c>
      <c r="O1560">
        <v>10000000000</v>
      </c>
      <c r="P1560">
        <v>32.5</v>
      </c>
      <c r="Q1560">
        <v>55.217552185058587</v>
      </c>
      <c r="R1560">
        <v>1.0700225830078121</v>
      </c>
    </row>
    <row r="1561" spans="1:18">
      <c r="A1561">
        <v>64</v>
      </c>
      <c r="B1561">
        <v>1024</v>
      </c>
      <c r="C1561">
        <v>30000000000</v>
      </c>
      <c r="D1561">
        <v>32.5</v>
      </c>
      <c r="E1561">
        <v>51.656913757324219</v>
      </c>
      <c r="F1561">
        <v>0.38166046142578119</v>
      </c>
      <c r="M1561">
        <v>32</v>
      </c>
      <c r="N1561">
        <v>128</v>
      </c>
      <c r="O1561">
        <v>10000000000</v>
      </c>
      <c r="P1561">
        <v>35</v>
      </c>
      <c r="Q1561">
        <v>50.723075866699219</v>
      </c>
      <c r="R1561">
        <v>1.219749450683594</v>
      </c>
    </row>
    <row r="1562" spans="1:18">
      <c r="A1562">
        <v>64</v>
      </c>
      <c r="B1562">
        <v>1024</v>
      </c>
      <c r="C1562">
        <v>1000000000</v>
      </c>
      <c r="D1562">
        <v>22.5</v>
      </c>
      <c r="E1562">
        <v>20.048713684082031</v>
      </c>
      <c r="F1562">
        <v>0.3818511962890625</v>
      </c>
      <c r="M1562">
        <v>32</v>
      </c>
      <c r="N1562">
        <v>128</v>
      </c>
      <c r="O1562">
        <v>30000000000</v>
      </c>
      <c r="P1562">
        <v>0</v>
      </c>
      <c r="Q1562">
        <v>0</v>
      </c>
      <c r="R1562">
        <v>0</v>
      </c>
    </row>
    <row r="1563" spans="1:18">
      <c r="A1563">
        <v>16</v>
      </c>
      <c r="B1563">
        <v>64</v>
      </c>
      <c r="C1563">
        <v>10000000000</v>
      </c>
      <c r="D1563">
        <v>30</v>
      </c>
      <c r="E1563">
        <v>38.9404296875</v>
      </c>
      <c r="F1563">
        <v>0.3833770751953125</v>
      </c>
      <c r="M1563">
        <v>32</v>
      </c>
      <c r="N1563">
        <v>128</v>
      </c>
      <c r="O1563">
        <v>30000000000</v>
      </c>
      <c r="P1563">
        <v>2.5</v>
      </c>
      <c r="Q1563">
        <v>0</v>
      </c>
      <c r="R1563">
        <v>0</v>
      </c>
    </row>
    <row r="1564" spans="1:18">
      <c r="A1564">
        <v>16</v>
      </c>
      <c r="B1564">
        <v>1024</v>
      </c>
      <c r="C1564">
        <v>1000000000</v>
      </c>
      <c r="D1564">
        <v>20</v>
      </c>
      <c r="E1564">
        <v>15.46249389648438</v>
      </c>
      <c r="F1564">
        <v>0.3879547119140625</v>
      </c>
      <c r="M1564">
        <v>32</v>
      </c>
      <c r="N1564">
        <v>128</v>
      </c>
      <c r="O1564">
        <v>30000000000</v>
      </c>
      <c r="P1564">
        <v>5</v>
      </c>
      <c r="Q1564">
        <v>0</v>
      </c>
      <c r="R1564">
        <v>0</v>
      </c>
    </row>
    <row r="1565" spans="1:18">
      <c r="A1565">
        <v>32</v>
      </c>
      <c r="B1565">
        <v>64</v>
      </c>
      <c r="C1565">
        <v>10000000000</v>
      </c>
      <c r="D1565">
        <v>22.5</v>
      </c>
      <c r="E1565">
        <v>32.855224609375</v>
      </c>
      <c r="F1565">
        <v>0.39806365966796881</v>
      </c>
      <c r="M1565">
        <v>32</v>
      </c>
      <c r="N1565">
        <v>128</v>
      </c>
      <c r="O1565">
        <v>30000000000</v>
      </c>
      <c r="P1565">
        <v>7.5</v>
      </c>
      <c r="Q1565">
        <v>0</v>
      </c>
      <c r="R1565">
        <v>0</v>
      </c>
    </row>
    <row r="1566" spans="1:18">
      <c r="A1566">
        <v>32</v>
      </c>
      <c r="B1566">
        <v>128</v>
      </c>
      <c r="C1566">
        <v>30000000000</v>
      </c>
      <c r="D1566">
        <v>35</v>
      </c>
      <c r="E1566">
        <v>47.517013549804688</v>
      </c>
      <c r="F1566">
        <v>0.40111541748046881</v>
      </c>
      <c r="M1566">
        <v>32</v>
      </c>
      <c r="N1566">
        <v>128</v>
      </c>
      <c r="O1566">
        <v>30000000000</v>
      </c>
      <c r="P1566">
        <v>10</v>
      </c>
      <c r="Q1566">
        <v>0</v>
      </c>
      <c r="R1566">
        <v>0</v>
      </c>
    </row>
    <row r="1567" spans="1:18">
      <c r="A1567">
        <v>8</v>
      </c>
      <c r="B1567">
        <v>128</v>
      </c>
      <c r="C1567">
        <v>15000000</v>
      </c>
      <c r="D1567">
        <v>20</v>
      </c>
      <c r="E1567">
        <v>10.26458740234375</v>
      </c>
      <c r="F1567">
        <v>0.40187835693359381</v>
      </c>
      <c r="M1567">
        <v>32</v>
      </c>
      <c r="N1567">
        <v>128</v>
      </c>
      <c r="O1567">
        <v>30000000000</v>
      </c>
      <c r="P1567">
        <v>12.5</v>
      </c>
      <c r="Q1567">
        <v>0</v>
      </c>
      <c r="R1567">
        <v>0</v>
      </c>
    </row>
    <row r="1568" spans="1:18">
      <c r="A1568">
        <v>64</v>
      </c>
      <c r="B1568">
        <v>32</v>
      </c>
      <c r="C1568">
        <v>10000000000</v>
      </c>
      <c r="D1568">
        <v>25</v>
      </c>
      <c r="E1568">
        <v>38.51776123046875</v>
      </c>
      <c r="F1568">
        <v>0.4024505615234375</v>
      </c>
      <c r="M1568">
        <v>32</v>
      </c>
      <c r="N1568">
        <v>128</v>
      </c>
      <c r="O1568">
        <v>30000000000</v>
      </c>
      <c r="P1568">
        <v>15</v>
      </c>
      <c r="Q1568">
        <v>0</v>
      </c>
      <c r="R1568">
        <v>0</v>
      </c>
    </row>
    <row r="1569" spans="1:18">
      <c r="A1569">
        <v>8</v>
      </c>
      <c r="B1569">
        <v>1024</v>
      </c>
      <c r="C1569">
        <v>30000000000</v>
      </c>
      <c r="D1569">
        <v>32.5</v>
      </c>
      <c r="E1569">
        <v>25.910758972167969</v>
      </c>
      <c r="F1569">
        <v>0.40378570556640619</v>
      </c>
      <c r="M1569">
        <v>32</v>
      </c>
      <c r="N1569">
        <v>128</v>
      </c>
      <c r="O1569">
        <v>30000000000</v>
      </c>
      <c r="P1569">
        <v>17.5</v>
      </c>
      <c r="Q1569">
        <v>0</v>
      </c>
      <c r="R1569">
        <v>0</v>
      </c>
    </row>
    <row r="1570" spans="1:18">
      <c r="A1570">
        <v>8</v>
      </c>
      <c r="B1570">
        <v>64</v>
      </c>
      <c r="C1570">
        <v>1000000000</v>
      </c>
      <c r="D1570">
        <v>22.5</v>
      </c>
      <c r="E1570">
        <v>28.946685791015621</v>
      </c>
      <c r="F1570">
        <v>0.4039764404296875</v>
      </c>
      <c r="M1570">
        <v>32</v>
      </c>
      <c r="N1570">
        <v>128</v>
      </c>
      <c r="O1570">
        <v>30000000000</v>
      </c>
      <c r="P1570">
        <v>20</v>
      </c>
      <c r="Q1570">
        <v>0</v>
      </c>
      <c r="R1570">
        <v>0</v>
      </c>
    </row>
    <row r="1571" spans="1:18">
      <c r="A1571">
        <v>16</v>
      </c>
      <c r="B1571">
        <v>256</v>
      </c>
      <c r="C1571">
        <v>30000000000</v>
      </c>
      <c r="D1571">
        <v>30</v>
      </c>
      <c r="E1571">
        <v>35.792160034179688</v>
      </c>
      <c r="F1571">
        <v>0.41046142578125</v>
      </c>
      <c r="M1571">
        <v>32</v>
      </c>
      <c r="N1571">
        <v>128</v>
      </c>
      <c r="O1571">
        <v>30000000000</v>
      </c>
      <c r="P1571">
        <v>22.5</v>
      </c>
      <c r="Q1571">
        <v>0</v>
      </c>
      <c r="R1571">
        <v>0</v>
      </c>
    </row>
    <row r="1572" spans="1:18">
      <c r="A1572">
        <v>8</v>
      </c>
      <c r="B1572">
        <v>64</v>
      </c>
      <c r="C1572">
        <v>30000000000</v>
      </c>
      <c r="D1572">
        <v>32.5</v>
      </c>
      <c r="E1572">
        <v>46.950340270996087</v>
      </c>
      <c r="F1572">
        <v>0.41713714599609381</v>
      </c>
      <c r="M1572">
        <v>32</v>
      </c>
      <c r="N1572">
        <v>128</v>
      </c>
      <c r="O1572">
        <v>30000000000</v>
      </c>
      <c r="P1572">
        <v>25</v>
      </c>
      <c r="Q1572">
        <v>3.5373687744140621</v>
      </c>
      <c r="R1572">
        <v>0</v>
      </c>
    </row>
    <row r="1573" spans="1:18">
      <c r="A1573">
        <v>32</v>
      </c>
      <c r="B1573">
        <v>1024</v>
      </c>
      <c r="C1573">
        <v>100000000</v>
      </c>
      <c r="D1573">
        <v>20</v>
      </c>
      <c r="E1573">
        <v>7.92694091796875</v>
      </c>
      <c r="F1573">
        <v>0.41904449462890619</v>
      </c>
      <c r="M1573">
        <v>32</v>
      </c>
      <c r="N1573">
        <v>128</v>
      </c>
      <c r="O1573">
        <v>30000000000</v>
      </c>
      <c r="P1573">
        <v>27.5</v>
      </c>
      <c r="Q1573">
        <v>4.6939849853515616</v>
      </c>
      <c r="R1573">
        <v>0</v>
      </c>
    </row>
    <row r="1574" spans="1:18">
      <c r="A1574">
        <v>16</v>
      </c>
      <c r="B1574">
        <v>256</v>
      </c>
      <c r="C1574">
        <v>1000000000</v>
      </c>
      <c r="D1574">
        <v>22.5</v>
      </c>
      <c r="E1574">
        <v>14.508056640625</v>
      </c>
      <c r="F1574">
        <v>0.4268646240234375</v>
      </c>
      <c r="M1574">
        <v>32</v>
      </c>
      <c r="N1574">
        <v>128</v>
      </c>
      <c r="O1574">
        <v>30000000000</v>
      </c>
      <c r="P1574">
        <v>30</v>
      </c>
      <c r="Q1574">
        <v>25.332832336425781</v>
      </c>
      <c r="R1574">
        <v>9.2315673828125E-2</v>
      </c>
    </row>
    <row r="1575" spans="1:18">
      <c r="A1575">
        <v>16</v>
      </c>
      <c r="B1575">
        <v>32</v>
      </c>
      <c r="C1575">
        <v>10000000000</v>
      </c>
      <c r="D1575">
        <v>30</v>
      </c>
      <c r="E1575">
        <v>49.824714660644531</v>
      </c>
      <c r="F1575">
        <v>0.43125152587890619</v>
      </c>
      <c r="M1575">
        <v>32</v>
      </c>
      <c r="N1575">
        <v>128</v>
      </c>
      <c r="O1575">
        <v>30000000000</v>
      </c>
      <c r="P1575">
        <v>32.5</v>
      </c>
      <c r="Q1575">
        <v>54.780769348144531</v>
      </c>
      <c r="R1575">
        <v>0.518798828125</v>
      </c>
    </row>
    <row r="1576" spans="1:18">
      <c r="A1576">
        <v>8</v>
      </c>
      <c r="B1576">
        <v>512</v>
      </c>
      <c r="C1576">
        <v>10000000000</v>
      </c>
      <c r="D1576">
        <v>27.5</v>
      </c>
      <c r="E1576">
        <v>36.63330078125</v>
      </c>
      <c r="F1576">
        <v>0.434112548828125</v>
      </c>
      <c r="M1576">
        <v>32</v>
      </c>
      <c r="N1576">
        <v>128</v>
      </c>
      <c r="O1576">
        <v>30000000000</v>
      </c>
      <c r="P1576">
        <v>35</v>
      </c>
      <c r="Q1576">
        <v>47.517013549804688</v>
      </c>
      <c r="R1576">
        <v>0.40111541748046881</v>
      </c>
    </row>
    <row r="1577" spans="1:18">
      <c r="A1577">
        <v>16</v>
      </c>
      <c r="B1577">
        <v>128</v>
      </c>
      <c r="C1577">
        <v>15000000</v>
      </c>
      <c r="D1577">
        <v>20</v>
      </c>
      <c r="E1577">
        <v>10.03665924072266</v>
      </c>
      <c r="F1577">
        <v>0.43544769287109381</v>
      </c>
      <c r="M1577">
        <v>32</v>
      </c>
      <c r="N1577">
        <v>256</v>
      </c>
      <c r="O1577">
        <v>1000000</v>
      </c>
      <c r="P1577">
        <v>0</v>
      </c>
      <c r="Q1577">
        <v>0</v>
      </c>
      <c r="R1577">
        <v>0</v>
      </c>
    </row>
    <row r="1578" spans="1:18">
      <c r="A1578">
        <v>32</v>
      </c>
      <c r="B1578">
        <v>32</v>
      </c>
      <c r="C1578">
        <v>10000000000</v>
      </c>
      <c r="D1578">
        <v>32.5</v>
      </c>
      <c r="E1578">
        <v>41.336822509765618</v>
      </c>
      <c r="F1578">
        <v>0.44078826904296881</v>
      </c>
      <c r="M1578">
        <v>32</v>
      </c>
      <c r="N1578">
        <v>256</v>
      </c>
      <c r="O1578">
        <v>1000000</v>
      </c>
      <c r="P1578">
        <v>2.5</v>
      </c>
      <c r="Q1578">
        <v>0</v>
      </c>
      <c r="R1578">
        <v>0</v>
      </c>
    </row>
    <row r="1579" spans="1:18">
      <c r="A1579">
        <v>16</v>
      </c>
      <c r="B1579">
        <v>32</v>
      </c>
      <c r="C1579">
        <v>30000000000</v>
      </c>
      <c r="D1579">
        <v>30</v>
      </c>
      <c r="E1579">
        <v>39.963150024414063</v>
      </c>
      <c r="F1579">
        <v>0.44307708740234381</v>
      </c>
      <c r="M1579">
        <v>32</v>
      </c>
      <c r="N1579">
        <v>256</v>
      </c>
      <c r="O1579">
        <v>1000000</v>
      </c>
      <c r="P1579">
        <v>5</v>
      </c>
      <c r="Q1579">
        <v>0</v>
      </c>
      <c r="R1579">
        <v>0</v>
      </c>
    </row>
    <row r="1580" spans="1:18">
      <c r="A1580">
        <v>16</v>
      </c>
      <c r="B1580">
        <v>64</v>
      </c>
      <c r="C1580">
        <v>30000000000</v>
      </c>
      <c r="D1580">
        <v>35</v>
      </c>
      <c r="E1580">
        <v>50.099563598632813</v>
      </c>
      <c r="F1580">
        <v>0.4436492919921875</v>
      </c>
      <c r="M1580">
        <v>32</v>
      </c>
      <c r="N1580">
        <v>256</v>
      </c>
      <c r="O1580">
        <v>1000000</v>
      </c>
      <c r="P1580">
        <v>7.5</v>
      </c>
      <c r="Q1580">
        <v>0</v>
      </c>
      <c r="R1580">
        <v>0</v>
      </c>
    </row>
    <row r="1581" spans="1:18">
      <c r="A1581">
        <v>8</v>
      </c>
      <c r="B1581">
        <v>512</v>
      </c>
      <c r="C1581">
        <v>30000000000</v>
      </c>
      <c r="D1581">
        <v>32.5</v>
      </c>
      <c r="E1581">
        <v>29.63466644287109</v>
      </c>
      <c r="F1581">
        <v>0.44956207275390619</v>
      </c>
      <c r="M1581">
        <v>32</v>
      </c>
      <c r="N1581">
        <v>256</v>
      </c>
      <c r="O1581">
        <v>1000000</v>
      </c>
      <c r="P1581">
        <v>10</v>
      </c>
      <c r="Q1581">
        <v>0</v>
      </c>
      <c r="R1581">
        <v>9.5367431640625E-4</v>
      </c>
    </row>
    <row r="1582" spans="1:18">
      <c r="A1582">
        <v>16</v>
      </c>
      <c r="B1582">
        <v>32</v>
      </c>
      <c r="C1582">
        <v>1000000000</v>
      </c>
      <c r="D1582">
        <v>25</v>
      </c>
      <c r="E1582">
        <v>31.78348541259766</v>
      </c>
      <c r="F1582">
        <v>0.44994354248046881</v>
      </c>
      <c r="M1582">
        <v>32</v>
      </c>
      <c r="N1582">
        <v>256</v>
      </c>
      <c r="O1582">
        <v>1000000</v>
      </c>
      <c r="P1582">
        <v>12.5</v>
      </c>
      <c r="Q1582">
        <v>7.62939453125E-3</v>
      </c>
      <c r="R1582">
        <v>7.20977783203125E-2</v>
      </c>
    </row>
    <row r="1583" spans="1:18">
      <c r="A1583">
        <v>8</v>
      </c>
      <c r="B1583">
        <v>512</v>
      </c>
      <c r="C1583">
        <v>10000000000</v>
      </c>
      <c r="D1583">
        <v>25</v>
      </c>
      <c r="E1583">
        <v>26.75018310546875</v>
      </c>
      <c r="F1583">
        <v>0.45108795166015619</v>
      </c>
      <c r="M1583">
        <v>32</v>
      </c>
      <c r="N1583">
        <v>256</v>
      </c>
      <c r="O1583">
        <v>1000000</v>
      </c>
      <c r="P1583">
        <v>15</v>
      </c>
      <c r="Q1583">
        <v>0.337982177734375</v>
      </c>
      <c r="R1583">
        <v>1.086616516113281</v>
      </c>
    </row>
    <row r="1584" spans="1:18">
      <c r="A1584">
        <v>64</v>
      </c>
      <c r="B1584">
        <v>32</v>
      </c>
      <c r="C1584">
        <v>1000000</v>
      </c>
      <c r="D1584">
        <v>15</v>
      </c>
      <c r="E1584">
        <v>0.33168792724609381</v>
      </c>
      <c r="F1584">
        <v>0.45108795166015619</v>
      </c>
      <c r="M1584">
        <v>32</v>
      </c>
      <c r="N1584">
        <v>256</v>
      </c>
      <c r="O1584">
        <v>1000000</v>
      </c>
      <c r="P1584">
        <v>17.5</v>
      </c>
      <c r="Q1584">
        <v>2.9287338256835942</v>
      </c>
      <c r="R1584">
        <v>5.5650711059570313</v>
      </c>
    </row>
    <row r="1585" spans="1:18">
      <c r="A1585">
        <v>16</v>
      </c>
      <c r="B1585">
        <v>128</v>
      </c>
      <c r="C1585">
        <v>10000000000</v>
      </c>
      <c r="D1585">
        <v>27.5</v>
      </c>
      <c r="E1585">
        <v>33.156394958496087</v>
      </c>
      <c r="F1585">
        <v>0.4535675048828125</v>
      </c>
      <c r="M1585">
        <v>32</v>
      </c>
      <c r="N1585">
        <v>256</v>
      </c>
      <c r="O1585">
        <v>1000000</v>
      </c>
      <c r="P1585">
        <v>20</v>
      </c>
      <c r="Q1585">
        <v>10.155105590820311</v>
      </c>
      <c r="R1585">
        <v>14.99710083007812</v>
      </c>
    </row>
    <row r="1586" spans="1:18">
      <c r="A1586">
        <v>64</v>
      </c>
      <c r="B1586">
        <v>32</v>
      </c>
      <c r="C1586">
        <v>10000000000</v>
      </c>
      <c r="D1586">
        <v>27.5</v>
      </c>
      <c r="E1586">
        <v>38.921737670898438</v>
      </c>
      <c r="F1586">
        <v>0.4547119140625</v>
      </c>
      <c r="M1586">
        <v>32</v>
      </c>
      <c r="N1586">
        <v>256</v>
      </c>
      <c r="O1586">
        <v>1000000</v>
      </c>
      <c r="P1586">
        <v>22.5</v>
      </c>
      <c r="Q1586">
        <v>21.70047760009766</v>
      </c>
      <c r="R1586">
        <v>26.349639892578121</v>
      </c>
    </row>
    <row r="1587" spans="1:18">
      <c r="A1587">
        <v>8</v>
      </c>
      <c r="B1587">
        <v>256</v>
      </c>
      <c r="C1587">
        <v>1000000000</v>
      </c>
      <c r="D1587">
        <v>22.5</v>
      </c>
      <c r="E1587">
        <v>19.76776123046875</v>
      </c>
      <c r="F1587">
        <v>0.457000732421875</v>
      </c>
      <c r="M1587">
        <v>32</v>
      </c>
      <c r="N1587">
        <v>256</v>
      </c>
      <c r="O1587">
        <v>1000000</v>
      </c>
      <c r="P1587">
        <v>25</v>
      </c>
      <c r="Q1587">
        <v>34.868431091308587</v>
      </c>
      <c r="R1587">
        <v>37.252235412597663</v>
      </c>
    </row>
    <row r="1588" spans="1:18">
      <c r="A1588">
        <v>64</v>
      </c>
      <c r="B1588">
        <v>64</v>
      </c>
      <c r="C1588">
        <v>10000000000</v>
      </c>
      <c r="D1588">
        <v>27.5</v>
      </c>
      <c r="E1588">
        <v>53.987884521484382</v>
      </c>
      <c r="F1588">
        <v>0.45871734619140619</v>
      </c>
      <c r="M1588">
        <v>32</v>
      </c>
      <c r="N1588">
        <v>256</v>
      </c>
      <c r="O1588">
        <v>1000000</v>
      </c>
      <c r="P1588">
        <v>27.5</v>
      </c>
      <c r="Q1588">
        <v>45.226669311523438</v>
      </c>
      <c r="R1588">
        <v>45.651817321777337</v>
      </c>
    </row>
    <row r="1589" spans="1:18">
      <c r="A1589">
        <v>32</v>
      </c>
      <c r="B1589">
        <v>64</v>
      </c>
      <c r="C1589">
        <v>10000000000</v>
      </c>
      <c r="D1589">
        <v>25</v>
      </c>
      <c r="E1589">
        <v>33.448028564453118</v>
      </c>
      <c r="F1589">
        <v>0.45871734619140619</v>
      </c>
      <c r="M1589">
        <v>32</v>
      </c>
      <c r="N1589">
        <v>256</v>
      </c>
      <c r="O1589">
        <v>1000000</v>
      </c>
      <c r="P1589">
        <v>30</v>
      </c>
      <c r="Q1589">
        <v>49.415969848632813</v>
      </c>
      <c r="R1589">
        <v>49.457168579101563</v>
      </c>
    </row>
    <row r="1590" spans="1:18">
      <c r="A1590">
        <v>16</v>
      </c>
      <c r="B1590">
        <v>1024</v>
      </c>
      <c r="C1590">
        <v>100000000</v>
      </c>
      <c r="D1590">
        <v>20</v>
      </c>
      <c r="E1590">
        <v>12.853813171386721</v>
      </c>
      <c r="F1590">
        <v>0.46024322509765619</v>
      </c>
      <c r="M1590">
        <v>32</v>
      </c>
      <c r="N1590">
        <v>256</v>
      </c>
      <c r="O1590">
        <v>1000000</v>
      </c>
      <c r="P1590">
        <v>32.5</v>
      </c>
      <c r="Q1590">
        <v>50.095558166503913</v>
      </c>
      <c r="R1590">
        <v>50.005531311035163</v>
      </c>
    </row>
    <row r="1591" spans="1:18">
      <c r="A1591">
        <v>8</v>
      </c>
      <c r="B1591">
        <v>64</v>
      </c>
      <c r="C1591">
        <v>1000000000</v>
      </c>
      <c r="D1591">
        <v>25</v>
      </c>
      <c r="E1591">
        <v>29.822540283203121</v>
      </c>
      <c r="F1591">
        <v>0.46291351318359381</v>
      </c>
      <c r="M1591">
        <v>32</v>
      </c>
      <c r="N1591">
        <v>256</v>
      </c>
      <c r="O1591">
        <v>1000000</v>
      </c>
      <c r="P1591">
        <v>35</v>
      </c>
      <c r="Q1591">
        <v>50.057792663574219</v>
      </c>
      <c r="R1591">
        <v>50.039291381835938</v>
      </c>
    </row>
    <row r="1592" spans="1:18">
      <c r="A1592">
        <v>64</v>
      </c>
      <c r="B1592">
        <v>512</v>
      </c>
      <c r="C1592">
        <v>10000000000</v>
      </c>
      <c r="D1592">
        <v>27.5</v>
      </c>
      <c r="E1592">
        <v>20.08152008056641</v>
      </c>
      <c r="F1592">
        <v>0.47054290771484381</v>
      </c>
      <c r="M1592">
        <v>32</v>
      </c>
      <c r="N1592">
        <v>256</v>
      </c>
      <c r="O1592">
        <v>15000000</v>
      </c>
      <c r="P1592">
        <v>0</v>
      </c>
      <c r="Q1592">
        <v>0</v>
      </c>
      <c r="R1592">
        <v>0</v>
      </c>
    </row>
    <row r="1593" spans="1:18">
      <c r="A1593">
        <v>8</v>
      </c>
      <c r="B1593">
        <v>32</v>
      </c>
      <c r="C1593">
        <v>30000000000</v>
      </c>
      <c r="D1593">
        <v>27.5</v>
      </c>
      <c r="E1593">
        <v>43.551445007324219</v>
      </c>
      <c r="F1593">
        <v>0.47168731689453119</v>
      </c>
      <c r="M1593">
        <v>32</v>
      </c>
      <c r="N1593">
        <v>256</v>
      </c>
      <c r="O1593">
        <v>15000000</v>
      </c>
      <c r="P1593">
        <v>2.5</v>
      </c>
      <c r="Q1593">
        <v>0</v>
      </c>
      <c r="R1593">
        <v>0</v>
      </c>
    </row>
    <row r="1594" spans="1:18">
      <c r="A1594">
        <v>16</v>
      </c>
      <c r="B1594">
        <v>1024</v>
      </c>
      <c r="C1594">
        <v>1000000000</v>
      </c>
      <c r="D1594">
        <v>25</v>
      </c>
      <c r="E1594">
        <v>31.138801574707031</v>
      </c>
      <c r="F1594">
        <v>0.4726409912109375</v>
      </c>
      <c r="M1594">
        <v>32</v>
      </c>
      <c r="N1594">
        <v>256</v>
      </c>
      <c r="O1594">
        <v>15000000</v>
      </c>
      <c r="P1594">
        <v>5</v>
      </c>
      <c r="Q1594">
        <v>0</v>
      </c>
      <c r="R1594">
        <v>0</v>
      </c>
    </row>
    <row r="1595" spans="1:18">
      <c r="A1595">
        <v>64</v>
      </c>
      <c r="B1595">
        <v>256</v>
      </c>
      <c r="C1595">
        <v>30000000000</v>
      </c>
      <c r="D1595">
        <v>35</v>
      </c>
      <c r="E1595">
        <v>49.335098266601563</v>
      </c>
      <c r="F1595">
        <v>0.4863739013671875</v>
      </c>
      <c r="M1595">
        <v>32</v>
      </c>
      <c r="N1595">
        <v>256</v>
      </c>
      <c r="O1595">
        <v>15000000</v>
      </c>
      <c r="P1595">
        <v>7.5</v>
      </c>
      <c r="Q1595">
        <v>0</v>
      </c>
      <c r="R1595">
        <v>0</v>
      </c>
    </row>
    <row r="1596" spans="1:18">
      <c r="A1596">
        <v>64</v>
      </c>
      <c r="B1596">
        <v>128</v>
      </c>
      <c r="C1596">
        <v>1000000000</v>
      </c>
      <c r="D1596">
        <v>22.5</v>
      </c>
      <c r="E1596">
        <v>19.1650390625</v>
      </c>
      <c r="F1596">
        <v>0.48694610595703119</v>
      </c>
      <c r="M1596">
        <v>32</v>
      </c>
      <c r="N1596">
        <v>256</v>
      </c>
      <c r="O1596">
        <v>15000000</v>
      </c>
      <c r="P1596">
        <v>10</v>
      </c>
      <c r="Q1596">
        <v>0</v>
      </c>
      <c r="R1596">
        <v>0</v>
      </c>
    </row>
    <row r="1597" spans="1:18">
      <c r="A1597">
        <v>16</v>
      </c>
      <c r="B1597">
        <v>128</v>
      </c>
      <c r="C1597">
        <v>10000000000</v>
      </c>
      <c r="D1597">
        <v>30</v>
      </c>
      <c r="E1597">
        <v>36.825942993164063</v>
      </c>
      <c r="F1597">
        <v>0.48847198486328119</v>
      </c>
      <c r="M1597">
        <v>32</v>
      </c>
      <c r="N1597">
        <v>256</v>
      </c>
      <c r="O1597">
        <v>15000000</v>
      </c>
      <c r="P1597">
        <v>12.5</v>
      </c>
      <c r="Q1597">
        <v>2.44140625E-2</v>
      </c>
      <c r="R1597">
        <v>0</v>
      </c>
    </row>
    <row r="1598" spans="1:18">
      <c r="A1598">
        <v>32</v>
      </c>
      <c r="B1598">
        <v>256</v>
      </c>
      <c r="C1598">
        <v>30000000000</v>
      </c>
      <c r="D1598">
        <v>30</v>
      </c>
      <c r="E1598">
        <v>48.470497131347663</v>
      </c>
      <c r="F1598">
        <v>0.494384765625</v>
      </c>
      <c r="M1598">
        <v>32</v>
      </c>
      <c r="N1598">
        <v>256</v>
      </c>
      <c r="O1598">
        <v>15000000</v>
      </c>
      <c r="P1598">
        <v>15</v>
      </c>
      <c r="Q1598">
        <v>0.3299713134765625</v>
      </c>
      <c r="R1598">
        <v>7.43865966796875E-3</v>
      </c>
    </row>
    <row r="1599" spans="1:18">
      <c r="A1599">
        <v>32</v>
      </c>
      <c r="B1599">
        <v>32</v>
      </c>
      <c r="C1599">
        <v>10000000000</v>
      </c>
      <c r="D1599">
        <v>30</v>
      </c>
      <c r="E1599">
        <v>49.027824401855469</v>
      </c>
      <c r="F1599">
        <v>0.50182342529296875</v>
      </c>
      <c r="M1599">
        <v>32</v>
      </c>
      <c r="N1599">
        <v>256</v>
      </c>
      <c r="O1599">
        <v>15000000</v>
      </c>
      <c r="P1599">
        <v>17.5</v>
      </c>
      <c r="Q1599">
        <v>3.1192779541015621</v>
      </c>
      <c r="R1599">
        <v>0.19893646240234381</v>
      </c>
    </row>
    <row r="1600" spans="1:18">
      <c r="A1600">
        <v>8</v>
      </c>
      <c r="B1600">
        <v>32</v>
      </c>
      <c r="C1600">
        <v>10000000000</v>
      </c>
      <c r="D1600">
        <v>30</v>
      </c>
      <c r="E1600">
        <v>53.484535217285163</v>
      </c>
      <c r="F1600">
        <v>0.502777099609375</v>
      </c>
      <c r="M1600">
        <v>32</v>
      </c>
      <c r="N1600">
        <v>256</v>
      </c>
      <c r="O1600">
        <v>15000000</v>
      </c>
      <c r="P1600">
        <v>20</v>
      </c>
      <c r="Q1600">
        <v>9.86785888671875</v>
      </c>
      <c r="R1600">
        <v>1.929473876953125</v>
      </c>
    </row>
    <row r="1601" spans="1:18">
      <c r="A1601">
        <v>8</v>
      </c>
      <c r="B1601">
        <v>32</v>
      </c>
      <c r="C1601">
        <v>30000000000</v>
      </c>
      <c r="D1601">
        <v>32.5</v>
      </c>
      <c r="E1601">
        <v>64.976692199707031</v>
      </c>
      <c r="F1601">
        <v>0.5046844482421875</v>
      </c>
      <c r="M1601">
        <v>32</v>
      </c>
      <c r="N1601">
        <v>256</v>
      </c>
      <c r="O1601">
        <v>15000000</v>
      </c>
      <c r="P1601">
        <v>22.5</v>
      </c>
      <c r="Q1601">
        <v>21.6705322265625</v>
      </c>
      <c r="R1601">
        <v>7.9509735107421884</v>
      </c>
    </row>
    <row r="1602" spans="1:18">
      <c r="A1602">
        <v>16</v>
      </c>
      <c r="B1602">
        <v>512</v>
      </c>
      <c r="C1602">
        <v>10000000000</v>
      </c>
      <c r="D1602">
        <v>27.5</v>
      </c>
      <c r="E1602">
        <v>34.689521789550781</v>
      </c>
      <c r="F1602">
        <v>0.51174163818359375</v>
      </c>
      <c r="M1602">
        <v>32</v>
      </c>
      <c r="N1602">
        <v>256</v>
      </c>
      <c r="O1602">
        <v>15000000</v>
      </c>
      <c r="P1602">
        <v>25</v>
      </c>
      <c r="Q1602">
        <v>35.309410095214837</v>
      </c>
      <c r="R1602">
        <v>21.987533569335941</v>
      </c>
    </row>
    <row r="1603" spans="1:18">
      <c r="A1603">
        <v>16</v>
      </c>
      <c r="B1603">
        <v>64</v>
      </c>
      <c r="C1603">
        <v>10000000000</v>
      </c>
      <c r="D1603">
        <v>25</v>
      </c>
      <c r="E1603">
        <v>51.241493225097663</v>
      </c>
      <c r="F1603">
        <v>0.51593780517578125</v>
      </c>
      <c r="M1603">
        <v>32</v>
      </c>
      <c r="N1603">
        <v>256</v>
      </c>
      <c r="O1603">
        <v>15000000</v>
      </c>
      <c r="P1603">
        <v>27.5</v>
      </c>
      <c r="Q1603">
        <v>44.764518737792969</v>
      </c>
      <c r="R1603">
        <v>35.404396057128913</v>
      </c>
    </row>
    <row r="1604" spans="1:18">
      <c r="A1604">
        <v>8</v>
      </c>
      <c r="B1604">
        <v>256</v>
      </c>
      <c r="C1604">
        <v>30000000000</v>
      </c>
      <c r="D1604">
        <v>35</v>
      </c>
      <c r="E1604">
        <v>45.535659790039063</v>
      </c>
      <c r="F1604">
        <v>0.51708221435546875</v>
      </c>
      <c r="M1604">
        <v>32</v>
      </c>
      <c r="N1604">
        <v>256</v>
      </c>
      <c r="O1604">
        <v>15000000</v>
      </c>
      <c r="P1604">
        <v>30</v>
      </c>
      <c r="Q1604">
        <v>49.393844604492188</v>
      </c>
      <c r="R1604">
        <v>45.044136047363281</v>
      </c>
    </row>
    <row r="1605" spans="1:18">
      <c r="A1605">
        <v>32</v>
      </c>
      <c r="B1605">
        <v>128</v>
      </c>
      <c r="C1605">
        <v>15000000</v>
      </c>
      <c r="D1605">
        <v>20</v>
      </c>
      <c r="E1605">
        <v>10.14633178710938</v>
      </c>
      <c r="F1605">
        <v>0.51784515380859375</v>
      </c>
      <c r="M1605">
        <v>32</v>
      </c>
      <c r="N1605">
        <v>256</v>
      </c>
      <c r="O1605">
        <v>15000000</v>
      </c>
      <c r="P1605">
        <v>32.5</v>
      </c>
      <c r="Q1605">
        <v>50.356292724609382</v>
      </c>
      <c r="R1605">
        <v>48.779487609863281</v>
      </c>
    </row>
    <row r="1606" spans="1:18">
      <c r="A1606">
        <v>32</v>
      </c>
      <c r="B1606">
        <v>128</v>
      </c>
      <c r="C1606">
        <v>30000000000</v>
      </c>
      <c r="D1606">
        <v>32.5</v>
      </c>
      <c r="E1606">
        <v>54.780769348144531</v>
      </c>
      <c r="F1606">
        <v>0.518798828125</v>
      </c>
      <c r="M1606">
        <v>32</v>
      </c>
      <c r="N1606">
        <v>256</v>
      </c>
      <c r="O1606">
        <v>15000000</v>
      </c>
      <c r="P1606">
        <v>35</v>
      </c>
      <c r="Q1606">
        <v>50.012588500976563</v>
      </c>
      <c r="R1606">
        <v>49.487113952636719</v>
      </c>
    </row>
    <row r="1607" spans="1:18">
      <c r="A1607">
        <v>8</v>
      </c>
      <c r="B1607">
        <v>32</v>
      </c>
      <c r="C1607">
        <v>1000000000</v>
      </c>
      <c r="D1607">
        <v>25</v>
      </c>
      <c r="E1607">
        <v>35.092544555664063</v>
      </c>
      <c r="F1607">
        <v>0.52318572998046875</v>
      </c>
      <c r="M1607">
        <v>32</v>
      </c>
      <c r="N1607">
        <v>256</v>
      </c>
      <c r="O1607">
        <v>30000000</v>
      </c>
      <c r="P1607">
        <v>0</v>
      </c>
      <c r="Q1607">
        <v>0</v>
      </c>
      <c r="R1607">
        <v>0</v>
      </c>
    </row>
    <row r="1608" spans="1:18">
      <c r="A1608">
        <v>16</v>
      </c>
      <c r="B1608">
        <v>256</v>
      </c>
      <c r="C1608">
        <v>30000000000</v>
      </c>
      <c r="D1608">
        <v>35</v>
      </c>
      <c r="E1608">
        <v>55.893898010253913</v>
      </c>
      <c r="F1608">
        <v>0.5283355712890625</v>
      </c>
      <c r="M1608">
        <v>32</v>
      </c>
      <c r="N1608">
        <v>256</v>
      </c>
      <c r="O1608">
        <v>30000000</v>
      </c>
      <c r="P1608">
        <v>2.5</v>
      </c>
      <c r="Q1608">
        <v>0</v>
      </c>
      <c r="R1608">
        <v>0</v>
      </c>
    </row>
    <row r="1609" spans="1:18">
      <c r="A1609">
        <v>32</v>
      </c>
      <c r="B1609">
        <v>256</v>
      </c>
      <c r="C1609">
        <v>30000000000</v>
      </c>
      <c r="D1609">
        <v>27.5</v>
      </c>
      <c r="E1609">
        <v>36.0321044921875</v>
      </c>
      <c r="F1609">
        <v>0.5359649658203125</v>
      </c>
      <c r="M1609">
        <v>32</v>
      </c>
      <c r="N1609">
        <v>256</v>
      </c>
      <c r="O1609">
        <v>30000000</v>
      </c>
      <c r="P1609">
        <v>5</v>
      </c>
      <c r="Q1609">
        <v>0</v>
      </c>
      <c r="R1609">
        <v>0</v>
      </c>
    </row>
    <row r="1610" spans="1:18">
      <c r="A1610">
        <v>16</v>
      </c>
      <c r="B1610">
        <v>32</v>
      </c>
      <c r="C1610">
        <v>10000000000</v>
      </c>
      <c r="D1610">
        <v>32.5</v>
      </c>
      <c r="E1610">
        <v>48.245048522949219</v>
      </c>
      <c r="F1610">
        <v>0.53844451904296875</v>
      </c>
      <c r="M1610">
        <v>32</v>
      </c>
      <c r="N1610">
        <v>256</v>
      </c>
      <c r="O1610">
        <v>30000000</v>
      </c>
      <c r="P1610">
        <v>7.5</v>
      </c>
      <c r="Q1610">
        <v>0</v>
      </c>
      <c r="R1610">
        <v>0</v>
      </c>
    </row>
    <row r="1611" spans="1:18">
      <c r="A1611">
        <v>16</v>
      </c>
      <c r="B1611">
        <v>64</v>
      </c>
      <c r="C1611">
        <v>30000000000</v>
      </c>
      <c r="D1611">
        <v>32.5</v>
      </c>
      <c r="E1611">
        <v>46.684646606445313</v>
      </c>
      <c r="F1611">
        <v>0.55332183837890625</v>
      </c>
      <c r="M1611">
        <v>32</v>
      </c>
      <c r="N1611">
        <v>256</v>
      </c>
      <c r="O1611">
        <v>30000000</v>
      </c>
      <c r="P1611">
        <v>10</v>
      </c>
      <c r="Q1611">
        <v>0</v>
      </c>
      <c r="R1611">
        <v>0</v>
      </c>
    </row>
    <row r="1612" spans="1:18">
      <c r="A1612">
        <v>32</v>
      </c>
      <c r="B1612">
        <v>64</v>
      </c>
      <c r="C1612">
        <v>30000000000</v>
      </c>
      <c r="D1612">
        <v>32.5</v>
      </c>
      <c r="E1612">
        <v>61.926651000976563</v>
      </c>
      <c r="F1612">
        <v>0.5695343017578125</v>
      </c>
      <c r="M1612">
        <v>32</v>
      </c>
      <c r="N1612">
        <v>256</v>
      </c>
      <c r="O1612">
        <v>30000000</v>
      </c>
      <c r="P1612">
        <v>12.5</v>
      </c>
      <c r="Q1612">
        <v>1.9073486328125E-4</v>
      </c>
      <c r="R1612">
        <v>0</v>
      </c>
    </row>
    <row r="1613" spans="1:18">
      <c r="A1613">
        <v>32</v>
      </c>
      <c r="B1613">
        <v>64</v>
      </c>
      <c r="C1613">
        <v>30000000000</v>
      </c>
      <c r="D1613">
        <v>35</v>
      </c>
      <c r="E1613">
        <v>55.669403076171882</v>
      </c>
      <c r="F1613">
        <v>0.571441650390625</v>
      </c>
      <c r="M1613">
        <v>32</v>
      </c>
      <c r="N1613">
        <v>256</v>
      </c>
      <c r="O1613">
        <v>30000000</v>
      </c>
      <c r="P1613">
        <v>15</v>
      </c>
      <c r="Q1613">
        <v>0.48999786376953119</v>
      </c>
      <c r="R1613">
        <v>0</v>
      </c>
    </row>
    <row r="1614" spans="1:18">
      <c r="A1614">
        <v>32</v>
      </c>
      <c r="B1614">
        <v>64</v>
      </c>
      <c r="C1614">
        <v>10000000000</v>
      </c>
      <c r="D1614">
        <v>30</v>
      </c>
      <c r="E1614">
        <v>49.362754821777337</v>
      </c>
      <c r="F1614">
        <v>0.57201385498046875</v>
      </c>
      <c r="M1614">
        <v>32</v>
      </c>
      <c r="N1614">
        <v>256</v>
      </c>
      <c r="O1614">
        <v>30000000</v>
      </c>
      <c r="P1614">
        <v>17.5</v>
      </c>
      <c r="Q1614">
        <v>3.057861328125</v>
      </c>
      <c r="R1614">
        <v>2.86102294921875E-3</v>
      </c>
    </row>
    <row r="1615" spans="1:18">
      <c r="A1615">
        <v>16</v>
      </c>
      <c r="B1615">
        <v>32</v>
      </c>
      <c r="C1615">
        <v>10000000000</v>
      </c>
      <c r="D1615">
        <v>35</v>
      </c>
      <c r="E1615">
        <v>50.655937194824219</v>
      </c>
      <c r="F1615">
        <v>0.57239532470703125</v>
      </c>
      <c r="M1615">
        <v>32</v>
      </c>
      <c r="N1615">
        <v>256</v>
      </c>
      <c r="O1615">
        <v>30000000</v>
      </c>
      <c r="P1615">
        <v>20</v>
      </c>
      <c r="Q1615">
        <v>9.3469619750976563</v>
      </c>
      <c r="R1615">
        <v>0.28858184814453119</v>
      </c>
    </row>
    <row r="1616" spans="1:18">
      <c r="A1616">
        <v>16</v>
      </c>
      <c r="B1616">
        <v>64</v>
      </c>
      <c r="C1616">
        <v>1000000000</v>
      </c>
      <c r="D1616">
        <v>25</v>
      </c>
      <c r="E1616">
        <v>31.016921997070309</v>
      </c>
      <c r="F1616">
        <v>0.57926177978515625</v>
      </c>
      <c r="M1616">
        <v>32</v>
      </c>
      <c r="N1616">
        <v>256</v>
      </c>
      <c r="O1616">
        <v>30000000</v>
      </c>
      <c r="P1616">
        <v>22.5</v>
      </c>
      <c r="Q1616">
        <v>22.302055358886719</v>
      </c>
      <c r="R1616">
        <v>3.64837646484375</v>
      </c>
    </row>
    <row r="1617" spans="1:18">
      <c r="A1617">
        <v>64</v>
      </c>
      <c r="B1617">
        <v>64</v>
      </c>
      <c r="C1617">
        <v>10000000000</v>
      </c>
      <c r="D1617">
        <v>32.5</v>
      </c>
      <c r="E1617">
        <v>44.978141784667969</v>
      </c>
      <c r="F1617">
        <v>0.580596923828125</v>
      </c>
      <c r="M1617">
        <v>32</v>
      </c>
      <c r="N1617">
        <v>256</v>
      </c>
      <c r="O1617">
        <v>30000000</v>
      </c>
      <c r="P1617">
        <v>25</v>
      </c>
      <c r="Q1617">
        <v>35.929107666015618</v>
      </c>
      <c r="R1617">
        <v>12.94765472412109</v>
      </c>
    </row>
    <row r="1618" spans="1:18">
      <c r="A1618">
        <v>8</v>
      </c>
      <c r="B1618">
        <v>64</v>
      </c>
      <c r="C1618">
        <v>10000000000</v>
      </c>
      <c r="D1618">
        <v>30</v>
      </c>
      <c r="E1618">
        <v>56.588363647460938</v>
      </c>
      <c r="F1618">
        <v>0.5992889404296875</v>
      </c>
      <c r="M1618">
        <v>32</v>
      </c>
      <c r="N1618">
        <v>256</v>
      </c>
      <c r="O1618">
        <v>30000000</v>
      </c>
      <c r="P1618">
        <v>27.5</v>
      </c>
      <c r="Q1618">
        <v>44.45343017578125</v>
      </c>
      <c r="R1618">
        <v>26.71260833740234</v>
      </c>
    </row>
    <row r="1619" spans="1:18">
      <c r="A1619">
        <v>32</v>
      </c>
      <c r="B1619">
        <v>32</v>
      </c>
      <c r="C1619">
        <v>10000000000</v>
      </c>
      <c r="D1619">
        <v>35</v>
      </c>
      <c r="E1619">
        <v>52.429771423339837</v>
      </c>
      <c r="F1619">
        <v>0.6015777587890625</v>
      </c>
      <c r="M1619">
        <v>32</v>
      </c>
      <c r="N1619">
        <v>256</v>
      </c>
      <c r="O1619">
        <v>30000000</v>
      </c>
      <c r="P1619">
        <v>30</v>
      </c>
      <c r="Q1619">
        <v>49.640274047851563</v>
      </c>
      <c r="R1619">
        <v>39.704704284667969</v>
      </c>
    </row>
    <row r="1620" spans="1:18">
      <c r="A1620">
        <v>32</v>
      </c>
      <c r="B1620">
        <v>64</v>
      </c>
      <c r="C1620">
        <v>10000000000</v>
      </c>
      <c r="D1620">
        <v>35</v>
      </c>
      <c r="E1620">
        <v>43.793678283691413</v>
      </c>
      <c r="F1620">
        <v>0.601959228515625</v>
      </c>
      <c r="M1620">
        <v>32</v>
      </c>
      <c r="N1620">
        <v>256</v>
      </c>
      <c r="O1620">
        <v>30000000</v>
      </c>
      <c r="P1620">
        <v>32.5</v>
      </c>
      <c r="Q1620">
        <v>49.844741821289063</v>
      </c>
      <c r="R1620">
        <v>46.276092529296882</v>
      </c>
    </row>
    <row r="1621" spans="1:18">
      <c r="A1621">
        <v>64</v>
      </c>
      <c r="B1621">
        <v>1024</v>
      </c>
      <c r="C1621">
        <v>15000000</v>
      </c>
      <c r="D1621">
        <v>15</v>
      </c>
      <c r="E1621">
        <v>0.4016876220703125</v>
      </c>
      <c r="F1621">
        <v>0.60367584228515625</v>
      </c>
      <c r="M1621">
        <v>32</v>
      </c>
      <c r="N1621">
        <v>256</v>
      </c>
      <c r="O1621">
        <v>30000000</v>
      </c>
      <c r="P1621">
        <v>35</v>
      </c>
      <c r="Q1621">
        <v>50.089073181152337</v>
      </c>
      <c r="R1621">
        <v>48.322486877441413</v>
      </c>
    </row>
    <row r="1622" spans="1:18">
      <c r="A1622">
        <v>32</v>
      </c>
      <c r="B1622">
        <v>256</v>
      </c>
      <c r="C1622">
        <v>30000000000</v>
      </c>
      <c r="D1622">
        <v>35</v>
      </c>
      <c r="E1622">
        <v>43.828201293945313</v>
      </c>
      <c r="F1622">
        <v>0.60443878173828125</v>
      </c>
      <c r="M1622">
        <v>32</v>
      </c>
      <c r="N1622">
        <v>256</v>
      </c>
      <c r="O1622">
        <v>100000000</v>
      </c>
      <c r="P1622">
        <v>0</v>
      </c>
      <c r="Q1622">
        <v>0</v>
      </c>
      <c r="R1622">
        <v>0</v>
      </c>
    </row>
    <row r="1623" spans="1:18">
      <c r="A1623">
        <v>16</v>
      </c>
      <c r="B1623">
        <v>64</v>
      </c>
      <c r="C1623">
        <v>10000000000</v>
      </c>
      <c r="D1623">
        <v>35</v>
      </c>
      <c r="E1623">
        <v>47.547340393066413</v>
      </c>
      <c r="F1623">
        <v>0.605010986328125</v>
      </c>
      <c r="M1623">
        <v>32</v>
      </c>
      <c r="N1623">
        <v>256</v>
      </c>
      <c r="O1623">
        <v>100000000</v>
      </c>
      <c r="P1623">
        <v>2.5</v>
      </c>
      <c r="Q1623">
        <v>0</v>
      </c>
      <c r="R1623">
        <v>0</v>
      </c>
    </row>
    <row r="1624" spans="1:18">
      <c r="A1624">
        <v>16</v>
      </c>
      <c r="B1624">
        <v>1024</v>
      </c>
      <c r="C1624">
        <v>15000000</v>
      </c>
      <c r="D1624">
        <v>15</v>
      </c>
      <c r="E1624">
        <v>0.37517547607421881</v>
      </c>
      <c r="F1624">
        <v>0.611114501953125</v>
      </c>
      <c r="M1624">
        <v>32</v>
      </c>
      <c r="N1624">
        <v>256</v>
      </c>
      <c r="O1624">
        <v>100000000</v>
      </c>
      <c r="P1624">
        <v>5</v>
      </c>
      <c r="Q1624">
        <v>0</v>
      </c>
      <c r="R1624">
        <v>0</v>
      </c>
    </row>
    <row r="1625" spans="1:18">
      <c r="A1625">
        <v>8</v>
      </c>
      <c r="B1625">
        <v>128</v>
      </c>
      <c r="C1625">
        <v>30000000000</v>
      </c>
      <c r="D1625">
        <v>35</v>
      </c>
      <c r="E1625">
        <v>51.51824951171875</v>
      </c>
      <c r="F1625">
        <v>0.6114959716796875</v>
      </c>
      <c r="M1625">
        <v>32</v>
      </c>
      <c r="N1625">
        <v>256</v>
      </c>
      <c r="O1625">
        <v>100000000</v>
      </c>
      <c r="P1625">
        <v>7.5</v>
      </c>
      <c r="Q1625">
        <v>0</v>
      </c>
      <c r="R1625">
        <v>0</v>
      </c>
    </row>
    <row r="1626" spans="1:18">
      <c r="A1626">
        <v>8</v>
      </c>
      <c r="B1626">
        <v>1024</v>
      </c>
      <c r="C1626">
        <v>15000000</v>
      </c>
      <c r="D1626">
        <v>15</v>
      </c>
      <c r="E1626">
        <v>0.3086090087890625</v>
      </c>
      <c r="F1626">
        <v>0.6214141845703125</v>
      </c>
      <c r="M1626">
        <v>32</v>
      </c>
      <c r="N1626">
        <v>256</v>
      </c>
      <c r="O1626">
        <v>100000000</v>
      </c>
      <c r="P1626">
        <v>10</v>
      </c>
      <c r="Q1626">
        <v>0</v>
      </c>
      <c r="R1626">
        <v>0</v>
      </c>
    </row>
    <row r="1627" spans="1:18">
      <c r="A1627">
        <v>8</v>
      </c>
      <c r="B1627">
        <v>256</v>
      </c>
      <c r="C1627">
        <v>30000000000</v>
      </c>
      <c r="D1627">
        <v>32.5</v>
      </c>
      <c r="E1627">
        <v>54.379653930664063</v>
      </c>
      <c r="F1627">
        <v>0.62274932861328125</v>
      </c>
      <c r="M1627">
        <v>32</v>
      </c>
      <c r="N1627">
        <v>256</v>
      </c>
      <c r="O1627">
        <v>100000000</v>
      </c>
      <c r="P1627">
        <v>12.5</v>
      </c>
      <c r="Q1627">
        <v>0</v>
      </c>
      <c r="R1627">
        <v>0</v>
      </c>
    </row>
    <row r="1628" spans="1:18">
      <c r="A1628">
        <v>32</v>
      </c>
      <c r="B1628">
        <v>32</v>
      </c>
      <c r="C1628">
        <v>1000000000</v>
      </c>
      <c r="D1628">
        <v>25</v>
      </c>
      <c r="E1628">
        <v>30.087661743164059</v>
      </c>
      <c r="F1628">
        <v>0.626373291015625</v>
      </c>
      <c r="M1628">
        <v>32</v>
      </c>
      <c r="N1628">
        <v>256</v>
      </c>
      <c r="O1628">
        <v>100000000</v>
      </c>
      <c r="P1628">
        <v>15</v>
      </c>
      <c r="Q1628">
        <v>0.4306793212890625</v>
      </c>
      <c r="R1628">
        <v>0</v>
      </c>
    </row>
    <row r="1629" spans="1:18">
      <c r="A1629">
        <v>32</v>
      </c>
      <c r="B1629">
        <v>32</v>
      </c>
      <c r="C1629">
        <v>10000000000</v>
      </c>
      <c r="D1629">
        <v>27.5</v>
      </c>
      <c r="E1629">
        <v>56.096458435058587</v>
      </c>
      <c r="F1629">
        <v>0.62694549560546875</v>
      </c>
      <c r="M1629">
        <v>32</v>
      </c>
      <c r="N1629">
        <v>256</v>
      </c>
      <c r="O1629">
        <v>100000000</v>
      </c>
      <c r="P1629">
        <v>17.5</v>
      </c>
      <c r="Q1629">
        <v>2.6386260986328121</v>
      </c>
      <c r="R1629">
        <v>0</v>
      </c>
    </row>
    <row r="1630" spans="1:18">
      <c r="A1630">
        <v>16</v>
      </c>
      <c r="B1630">
        <v>128</v>
      </c>
      <c r="C1630">
        <v>100000000</v>
      </c>
      <c r="D1630">
        <v>22.5</v>
      </c>
      <c r="E1630">
        <v>19.420623779296879</v>
      </c>
      <c r="F1630">
        <v>0.6275177001953125</v>
      </c>
      <c r="M1630">
        <v>32</v>
      </c>
      <c r="N1630">
        <v>256</v>
      </c>
      <c r="O1630">
        <v>100000000</v>
      </c>
      <c r="P1630">
        <v>20</v>
      </c>
      <c r="Q1630">
        <v>11.517524719238279</v>
      </c>
      <c r="R1630">
        <v>5.645751953125E-2</v>
      </c>
    </row>
    <row r="1631" spans="1:18">
      <c r="A1631">
        <v>16</v>
      </c>
      <c r="B1631">
        <v>32</v>
      </c>
      <c r="C1631">
        <v>30000000000</v>
      </c>
      <c r="D1631">
        <v>35</v>
      </c>
      <c r="E1631">
        <v>57.795524597167969</v>
      </c>
      <c r="F1631">
        <v>0.628662109375</v>
      </c>
      <c r="M1631">
        <v>32</v>
      </c>
      <c r="N1631">
        <v>256</v>
      </c>
      <c r="O1631">
        <v>100000000</v>
      </c>
      <c r="P1631">
        <v>22.5</v>
      </c>
      <c r="Q1631">
        <v>19.862556457519531</v>
      </c>
      <c r="R1631">
        <v>0.85849761962890625</v>
      </c>
    </row>
    <row r="1632" spans="1:18">
      <c r="A1632">
        <v>16</v>
      </c>
      <c r="B1632">
        <v>128</v>
      </c>
      <c r="C1632">
        <v>30000000000</v>
      </c>
      <c r="D1632">
        <v>32.5</v>
      </c>
      <c r="E1632">
        <v>55.660247802734382</v>
      </c>
      <c r="F1632">
        <v>0.6298065185546875</v>
      </c>
      <c r="M1632">
        <v>32</v>
      </c>
      <c r="N1632">
        <v>256</v>
      </c>
      <c r="O1632">
        <v>100000000</v>
      </c>
      <c r="P1632">
        <v>25</v>
      </c>
      <c r="Q1632">
        <v>35.878372192382813</v>
      </c>
      <c r="R1632">
        <v>5.4826736450195313</v>
      </c>
    </row>
    <row r="1633" spans="1:18">
      <c r="A1633">
        <v>8</v>
      </c>
      <c r="B1633">
        <v>32</v>
      </c>
      <c r="C1633">
        <v>30000000000</v>
      </c>
      <c r="D1633">
        <v>30</v>
      </c>
      <c r="E1633">
        <v>49.325942993164063</v>
      </c>
      <c r="F1633">
        <v>0.63323974609375</v>
      </c>
      <c r="M1633">
        <v>32</v>
      </c>
      <c r="N1633">
        <v>256</v>
      </c>
      <c r="O1633">
        <v>100000000</v>
      </c>
      <c r="P1633">
        <v>27.5</v>
      </c>
      <c r="Q1633">
        <v>42.962646484375</v>
      </c>
      <c r="R1633">
        <v>11.99550628662109</v>
      </c>
    </row>
    <row r="1634" spans="1:18">
      <c r="A1634">
        <v>8</v>
      </c>
      <c r="B1634">
        <v>64</v>
      </c>
      <c r="C1634">
        <v>100000000</v>
      </c>
      <c r="D1634">
        <v>22.5</v>
      </c>
      <c r="E1634">
        <v>23.74362945556641</v>
      </c>
      <c r="F1634">
        <v>0.63419342041015625</v>
      </c>
      <c r="M1634">
        <v>32</v>
      </c>
      <c r="N1634">
        <v>256</v>
      </c>
      <c r="O1634">
        <v>100000000</v>
      </c>
      <c r="P1634">
        <v>30</v>
      </c>
      <c r="Q1634">
        <v>50.238227844238281</v>
      </c>
      <c r="R1634">
        <v>22.274017333984379</v>
      </c>
    </row>
    <row r="1635" spans="1:18">
      <c r="A1635">
        <v>64</v>
      </c>
      <c r="B1635">
        <v>128</v>
      </c>
      <c r="C1635">
        <v>10000000000</v>
      </c>
      <c r="D1635">
        <v>30</v>
      </c>
      <c r="E1635">
        <v>30.407905578613281</v>
      </c>
      <c r="F1635">
        <v>0.63686370849609375</v>
      </c>
      <c r="M1635">
        <v>32</v>
      </c>
      <c r="N1635">
        <v>256</v>
      </c>
      <c r="O1635">
        <v>100000000</v>
      </c>
      <c r="P1635">
        <v>32.5</v>
      </c>
      <c r="Q1635">
        <v>50.084114074707031</v>
      </c>
      <c r="R1635">
        <v>33.969879150390618</v>
      </c>
    </row>
    <row r="1636" spans="1:18">
      <c r="A1636">
        <v>64</v>
      </c>
      <c r="B1636">
        <v>128</v>
      </c>
      <c r="C1636">
        <v>100000000</v>
      </c>
      <c r="D1636">
        <v>22.5</v>
      </c>
      <c r="E1636">
        <v>21.121025085449219</v>
      </c>
      <c r="F1636">
        <v>0.63800811767578125</v>
      </c>
      <c r="M1636">
        <v>32</v>
      </c>
      <c r="N1636">
        <v>256</v>
      </c>
      <c r="O1636">
        <v>100000000</v>
      </c>
      <c r="P1636">
        <v>35</v>
      </c>
      <c r="Q1636">
        <v>50.118064880371087</v>
      </c>
      <c r="R1636">
        <v>41.425323486328118</v>
      </c>
    </row>
    <row r="1637" spans="1:18">
      <c r="A1637">
        <v>64</v>
      </c>
      <c r="B1637">
        <v>512</v>
      </c>
      <c r="C1637">
        <v>30000000000</v>
      </c>
      <c r="D1637">
        <v>32.5</v>
      </c>
      <c r="E1637">
        <v>30.114364624023441</v>
      </c>
      <c r="F1637">
        <v>0.63877105712890625</v>
      </c>
      <c r="M1637">
        <v>32</v>
      </c>
      <c r="N1637">
        <v>256</v>
      </c>
      <c r="O1637">
        <v>1000000000</v>
      </c>
      <c r="P1637">
        <v>0</v>
      </c>
      <c r="Q1637">
        <v>0</v>
      </c>
      <c r="R1637">
        <v>0</v>
      </c>
    </row>
    <row r="1638" spans="1:18">
      <c r="A1638">
        <v>8</v>
      </c>
      <c r="B1638">
        <v>256</v>
      </c>
      <c r="C1638">
        <v>100000000</v>
      </c>
      <c r="D1638">
        <v>22.5</v>
      </c>
      <c r="E1638">
        <v>19.10610198974609</v>
      </c>
      <c r="F1638">
        <v>0.65402984619140625</v>
      </c>
      <c r="M1638">
        <v>32</v>
      </c>
      <c r="N1638">
        <v>256</v>
      </c>
      <c r="O1638">
        <v>1000000000</v>
      </c>
      <c r="P1638">
        <v>2.5</v>
      </c>
      <c r="Q1638">
        <v>0</v>
      </c>
      <c r="R1638">
        <v>0</v>
      </c>
    </row>
    <row r="1639" spans="1:18">
      <c r="A1639">
        <v>64</v>
      </c>
      <c r="B1639">
        <v>64</v>
      </c>
      <c r="C1639">
        <v>30000000000</v>
      </c>
      <c r="D1639">
        <v>35</v>
      </c>
      <c r="E1639">
        <v>50.037574768066413</v>
      </c>
      <c r="F1639">
        <v>0.65517425537109375</v>
      </c>
      <c r="M1639">
        <v>32</v>
      </c>
      <c r="N1639">
        <v>256</v>
      </c>
      <c r="O1639">
        <v>1000000000</v>
      </c>
      <c r="P1639">
        <v>5</v>
      </c>
      <c r="Q1639">
        <v>0</v>
      </c>
      <c r="R1639">
        <v>0</v>
      </c>
    </row>
    <row r="1640" spans="1:18">
      <c r="A1640">
        <v>32</v>
      </c>
      <c r="B1640">
        <v>64</v>
      </c>
      <c r="C1640">
        <v>10000000000</v>
      </c>
      <c r="D1640">
        <v>27.5</v>
      </c>
      <c r="E1640">
        <v>48.321723937988281</v>
      </c>
      <c r="F1640">
        <v>0.65631866455078125</v>
      </c>
      <c r="M1640">
        <v>32</v>
      </c>
      <c r="N1640">
        <v>256</v>
      </c>
      <c r="O1640">
        <v>1000000000</v>
      </c>
      <c r="P1640">
        <v>7.5</v>
      </c>
      <c r="Q1640">
        <v>0</v>
      </c>
      <c r="R1640">
        <v>0</v>
      </c>
    </row>
    <row r="1641" spans="1:18">
      <c r="A1641">
        <v>8</v>
      </c>
      <c r="B1641">
        <v>128</v>
      </c>
      <c r="C1641">
        <v>10000000000</v>
      </c>
      <c r="D1641">
        <v>30</v>
      </c>
      <c r="E1641">
        <v>44.772720336914063</v>
      </c>
      <c r="F1641">
        <v>0.6572723388671875</v>
      </c>
      <c r="M1641">
        <v>32</v>
      </c>
      <c r="N1641">
        <v>256</v>
      </c>
      <c r="O1641">
        <v>1000000000</v>
      </c>
      <c r="P1641">
        <v>10</v>
      </c>
      <c r="Q1641">
        <v>0</v>
      </c>
      <c r="R1641">
        <v>0</v>
      </c>
    </row>
    <row r="1642" spans="1:18">
      <c r="A1642">
        <v>64</v>
      </c>
      <c r="B1642">
        <v>64</v>
      </c>
      <c r="C1642">
        <v>1000000</v>
      </c>
      <c r="D1642">
        <v>15</v>
      </c>
      <c r="E1642">
        <v>0.36449432373046881</v>
      </c>
      <c r="F1642">
        <v>0.66986083984375</v>
      </c>
      <c r="M1642">
        <v>32</v>
      </c>
      <c r="N1642">
        <v>256</v>
      </c>
      <c r="O1642">
        <v>1000000000</v>
      </c>
      <c r="P1642">
        <v>12.5</v>
      </c>
      <c r="Q1642">
        <v>0</v>
      </c>
      <c r="R1642">
        <v>0</v>
      </c>
    </row>
    <row r="1643" spans="1:18">
      <c r="A1643">
        <v>64</v>
      </c>
      <c r="B1643">
        <v>32</v>
      </c>
      <c r="C1643">
        <v>30000000000</v>
      </c>
      <c r="D1643">
        <v>35</v>
      </c>
      <c r="E1643">
        <v>49.2462158203125</v>
      </c>
      <c r="F1643">
        <v>0.67653656005859375</v>
      </c>
      <c r="M1643">
        <v>32</v>
      </c>
      <c r="N1643">
        <v>256</v>
      </c>
      <c r="O1643">
        <v>1000000000</v>
      </c>
      <c r="P1643">
        <v>15</v>
      </c>
      <c r="Q1643">
        <v>0</v>
      </c>
      <c r="R1643">
        <v>0</v>
      </c>
    </row>
    <row r="1644" spans="1:18">
      <c r="A1644">
        <v>8</v>
      </c>
      <c r="B1644">
        <v>128</v>
      </c>
      <c r="C1644">
        <v>10000000000</v>
      </c>
      <c r="D1644">
        <v>32.5</v>
      </c>
      <c r="E1644">
        <v>45.557594299316413</v>
      </c>
      <c r="F1644">
        <v>0.68225860595703125</v>
      </c>
      <c r="M1644">
        <v>32</v>
      </c>
      <c r="N1644">
        <v>256</v>
      </c>
      <c r="O1644">
        <v>1000000000</v>
      </c>
      <c r="P1644">
        <v>17.5</v>
      </c>
      <c r="Q1644">
        <v>1.349449157714844</v>
      </c>
      <c r="R1644">
        <v>0</v>
      </c>
    </row>
    <row r="1645" spans="1:18">
      <c r="A1645">
        <v>64</v>
      </c>
      <c r="B1645">
        <v>128</v>
      </c>
      <c r="C1645">
        <v>1000000</v>
      </c>
      <c r="D1645">
        <v>15</v>
      </c>
      <c r="E1645">
        <v>0.3322601318359375</v>
      </c>
      <c r="F1645">
        <v>0.68531036376953125</v>
      </c>
      <c r="M1645">
        <v>32</v>
      </c>
      <c r="N1645">
        <v>256</v>
      </c>
      <c r="O1645">
        <v>1000000000</v>
      </c>
      <c r="P1645">
        <v>20</v>
      </c>
      <c r="Q1645">
        <v>10.177421569824221</v>
      </c>
      <c r="R1645">
        <v>0.10204315185546881</v>
      </c>
    </row>
    <row r="1646" spans="1:18">
      <c r="A1646">
        <v>16</v>
      </c>
      <c r="B1646">
        <v>64</v>
      </c>
      <c r="C1646">
        <v>10000000000</v>
      </c>
      <c r="D1646">
        <v>32.5</v>
      </c>
      <c r="E1646">
        <v>54.023551940917969</v>
      </c>
      <c r="F1646">
        <v>0.687408447265625</v>
      </c>
      <c r="M1646">
        <v>32</v>
      </c>
      <c r="N1646">
        <v>256</v>
      </c>
      <c r="O1646">
        <v>1000000000</v>
      </c>
      <c r="P1646">
        <v>22.5</v>
      </c>
      <c r="Q1646">
        <v>23.244857788085941</v>
      </c>
      <c r="R1646">
        <v>0.20122528076171881</v>
      </c>
    </row>
    <row r="1647" spans="1:18">
      <c r="A1647">
        <v>16</v>
      </c>
      <c r="B1647">
        <v>32</v>
      </c>
      <c r="C1647">
        <v>30000000000</v>
      </c>
      <c r="D1647">
        <v>32.5</v>
      </c>
      <c r="E1647">
        <v>60.378074645996087</v>
      </c>
      <c r="F1647">
        <v>0.6877899169921875</v>
      </c>
      <c r="M1647">
        <v>32</v>
      </c>
      <c r="N1647">
        <v>256</v>
      </c>
      <c r="O1647">
        <v>1000000000</v>
      </c>
      <c r="P1647">
        <v>25</v>
      </c>
      <c r="Q1647">
        <v>28.520584106445309</v>
      </c>
      <c r="R1647">
        <v>1.252937316894531</v>
      </c>
    </row>
    <row r="1648" spans="1:18">
      <c r="A1648">
        <v>64</v>
      </c>
      <c r="B1648">
        <v>512</v>
      </c>
      <c r="C1648">
        <v>30000000000</v>
      </c>
      <c r="D1648">
        <v>35</v>
      </c>
      <c r="E1648">
        <v>54.376029968261719</v>
      </c>
      <c r="F1648">
        <v>0.69065093994140625</v>
      </c>
      <c r="M1648">
        <v>32</v>
      </c>
      <c r="N1648">
        <v>256</v>
      </c>
      <c r="O1648">
        <v>1000000000</v>
      </c>
      <c r="P1648">
        <v>27.5</v>
      </c>
      <c r="Q1648">
        <v>42.747116088867188</v>
      </c>
      <c r="R1648">
        <v>3.549957275390625</v>
      </c>
    </row>
    <row r="1649" spans="1:18">
      <c r="A1649">
        <v>8</v>
      </c>
      <c r="B1649">
        <v>32</v>
      </c>
      <c r="C1649">
        <v>1000000000</v>
      </c>
      <c r="D1649">
        <v>27.5</v>
      </c>
      <c r="E1649">
        <v>36.789703369140618</v>
      </c>
      <c r="F1649">
        <v>0.69904327392578125</v>
      </c>
      <c r="M1649">
        <v>32</v>
      </c>
      <c r="N1649">
        <v>256</v>
      </c>
      <c r="O1649">
        <v>1000000000</v>
      </c>
      <c r="P1649">
        <v>30</v>
      </c>
      <c r="Q1649">
        <v>48.801231384277337</v>
      </c>
      <c r="R1649">
        <v>4.57916259765625</v>
      </c>
    </row>
    <row r="1650" spans="1:18">
      <c r="A1650">
        <v>32</v>
      </c>
      <c r="B1650">
        <v>64</v>
      </c>
      <c r="C1650">
        <v>1000000000</v>
      </c>
      <c r="D1650">
        <v>25</v>
      </c>
      <c r="E1650">
        <v>34.019279479980469</v>
      </c>
      <c r="F1650">
        <v>0.70400238037109375</v>
      </c>
      <c r="M1650">
        <v>32</v>
      </c>
      <c r="N1650">
        <v>256</v>
      </c>
      <c r="O1650">
        <v>1000000000</v>
      </c>
      <c r="P1650">
        <v>32.5</v>
      </c>
      <c r="Q1650">
        <v>48.96087646484375</v>
      </c>
      <c r="R1650">
        <v>6.2559127807617188</v>
      </c>
    </row>
    <row r="1651" spans="1:18">
      <c r="A1651">
        <v>8</v>
      </c>
      <c r="B1651">
        <v>64</v>
      </c>
      <c r="C1651">
        <v>10000000000</v>
      </c>
      <c r="D1651">
        <v>35</v>
      </c>
      <c r="E1651">
        <v>52.599716186523438</v>
      </c>
      <c r="F1651">
        <v>0.7068634033203125</v>
      </c>
      <c r="M1651">
        <v>32</v>
      </c>
      <c r="N1651">
        <v>256</v>
      </c>
      <c r="O1651">
        <v>1000000000</v>
      </c>
      <c r="P1651">
        <v>35</v>
      </c>
      <c r="Q1651">
        <v>48.095703125</v>
      </c>
      <c r="R1651">
        <v>8.2889556884765625</v>
      </c>
    </row>
    <row r="1652" spans="1:18">
      <c r="A1652">
        <v>8</v>
      </c>
      <c r="B1652">
        <v>64</v>
      </c>
      <c r="C1652">
        <v>10000000000</v>
      </c>
      <c r="D1652">
        <v>27.5</v>
      </c>
      <c r="E1652">
        <v>52.907752990722663</v>
      </c>
      <c r="F1652">
        <v>0.71582794189453125</v>
      </c>
      <c r="M1652">
        <v>32</v>
      </c>
      <c r="N1652">
        <v>256</v>
      </c>
      <c r="O1652">
        <v>10000000000</v>
      </c>
      <c r="P1652">
        <v>0</v>
      </c>
      <c r="Q1652">
        <v>0</v>
      </c>
      <c r="R1652">
        <v>0</v>
      </c>
    </row>
    <row r="1653" spans="1:18">
      <c r="A1653">
        <v>64</v>
      </c>
      <c r="B1653">
        <v>32</v>
      </c>
      <c r="C1653">
        <v>30000000000</v>
      </c>
      <c r="D1653">
        <v>30</v>
      </c>
      <c r="E1653">
        <v>46.741676330566413</v>
      </c>
      <c r="F1653">
        <v>0.71964263916015625</v>
      </c>
      <c r="M1653">
        <v>32</v>
      </c>
      <c r="N1653">
        <v>256</v>
      </c>
      <c r="O1653">
        <v>10000000000</v>
      </c>
      <c r="P1653">
        <v>2.5</v>
      </c>
      <c r="Q1653">
        <v>0</v>
      </c>
      <c r="R1653">
        <v>0</v>
      </c>
    </row>
    <row r="1654" spans="1:18">
      <c r="A1654">
        <v>64</v>
      </c>
      <c r="B1654">
        <v>128</v>
      </c>
      <c r="C1654">
        <v>15000000</v>
      </c>
      <c r="D1654">
        <v>20</v>
      </c>
      <c r="E1654">
        <v>10.205268859863279</v>
      </c>
      <c r="F1654">
        <v>0.7251739501953125</v>
      </c>
      <c r="M1654">
        <v>32</v>
      </c>
      <c r="N1654">
        <v>256</v>
      </c>
      <c r="O1654">
        <v>10000000000</v>
      </c>
      <c r="P1654">
        <v>5</v>
      </c>
      <c r="Q1654">
        <v>0</v>
      </c>
      <c r="R1654">
        <v>0</v>
      </c>
    </row>
    <row r="1655" spans="1:18">
      <c r="A1655">
        <v>64</v>
      </c>
      <c r="B1655">
        <v>1024</v>
      </c>
      <c r="C1655">
        <v>1000000</v>
      </c>
      <c r="D1655">
        <v>15</v>
      </c>
      <c r="E1655">
        <v>0.33397674560546881</v>
      </c>
      <c r="F1655">
        <v>0.7251739501953125</v>
      </c>
      <c r="M1655">
        <v>32</v>
      </c>
      <c r="N1655">
        <v>256</v>
      </c>
      <c r="O1655">
        <v>10000000000</v>
      </c>
      <c r="P1655">
        <v>7.5</v>
      </c>
      <c r="Q1655">
        <v>0</v>
      </c>
      <c r="R1655">
        <v>0</v>
      </c>
    </row>
    <row r="1656" spans="1:18">
      <c r="A1656">
        <v>16</v>
      </c>
      <c r="B1656">
        <v>64</v>
      </c>
      <c r="C1656">
        <v>1000000</v>
      </c>
      <c r="D1656">
        <v>15</v>
      </c>
      <c r="E1656">
        <v>0.34542083740234381</v>
      </c>
      <c r="F1656">
        <v>0.7274627685546875</v>
      </c>
      <c r="M1656">
        <v>32</v>
      </c>
      <c r="N1656">
        <v>256</v>
      </c>
      <c r="O1656">
        <v>10000000000</v>
      </c>
      <c r="P1656">
        <v>10</v>
      </c>
      <c r="Q1656">
        <v>0</v>
      </c>
      <c r="R1656">
        <v>0</v>
      </c>
    </row>
    <row r="1657" spans="1:18">
      <c r="A1657">
        <v>8</v>
      </c>
      <c r="B1657">
        <v>64</v>
      </c>
      <c r="C1657">
        <v>1000000</v>
      </c>
      <c r="D1657">
        <v>15</v>
      </c>
      <c r="E1657">
        <v>0.35877227783203119</v>
      </c>
      <c r="F1657">
        <v>0.73032379150390625</v>
      </c>
      <c r="M1657">
        <v>32</v>
      </c>
      <c r="N1657">
        <v>256</v>
      </c>
      <c r="O1657">
        <v>10000000000</v>
      </c>
      <c r="P1657">
        <v>12.5</v>
      </c>
      <c r="Q1657">
        <v>0</v>
      </c>
      <c r="R1657">
        <v>0</v>
      </c>
    </row>
    <row r="1658" spans="1:18">
      <c r="A1658">
        <v>16</v>
      </c>
      <c r="B1658">
        <v>1024</v>
      </c>
      <c r="C1658">
        <v>1000000000</v>
      </c>
      <c r="D1658">
        <v>22.5</v>
      </c>
      <c r="E1658">
        <v>15.25192260742188</v>
      </c>
      <c r="F1658">
        <v>0.73337554931640625</v>
      </c>
      <c r="M1658">
        <v>32</v>
      </c>
      <c r="N1658">
        <v>256</v>
      </c>
      <c r="O1658">
        <v>10000000000</v>
      </c>
      <c r="P1658">
        <v>15</v>
      </c>
      <c r="Q1658">
        <v>0</v>
      </c>
      <c r="R1658">
        <v>0</v>
      </c>
    </row>
    <row r="1659" spans="1:18">
      <c r="A1659">
        <v>32</v>
      </c>
      <c r="B1659">
        <v>64</v>
      </c>
      <c r="C1659">
        <v>1000000</v>
      </c>
      <c r="D1659">
        <v>15</v>
      </c>
      <c r="E1659">
        <v>0.35419464111328119</v>
      </c>
      <c r="F1659">
        <v>0.7537841796875</v>
      </c>
      <c r="M1659">
        <v>32</v>
      </c>
      <c r="N1659">
        <v>256</v>
      </c>
      <c r="O1659">
        <v>10000000000</v>
      </c>
      <c r="P1659">
        <v>17.5</v>
      </c>
      <c r="Q1659">
        <v>0</v>
      </c>
      <c r="R1659">
        <v>0</v>
      </c>
    </row>
    <row r="1660" spans="1:18">
      <c r="A1660">
        <v>64</v>
      </c>
      <c r="B1660">
        <v>32</v>
      </c>
      <c r="C1660">
        <v>10000000000</v>
      </c>
      <c r="D1660">
        <v>30</v>
      </c>
      <c r="E1660">
        <v>56.01654052734375</v>
      </c>
      <c r="F1660">
        <v>0.775909423828125</v>
      </c>
      <c r="M1660">
        <v>32</v>
      </c>
      <c r="N1660">
        <v>256</v>
      </c>
      <c r="O1660">
        <v>10000000000</v>
      </c>
      <c r="P1660">
        <v>20</v>
      </c>
      <c r="Q1660">
        <v>0.618743896484375</v>
      </c>
      <c r="R1660">
        <v>0</v>
      </c>
    </row>
    <row r="1661" spans="1:18">
      <c r="A1661">
        <v>64</v>
      </c>
      <c r="B1661">
        <v>256</v>
      </c>
      <c r="C1661">
        <v>1000000</v>
      </c>
      <c r="D1661">
        <v>15</v>
      </c>
      <c r="E1661">
        <v>0.34809112548828119</v>
      </c>
      <c r="F1661">
        <v>0.7843017578125</v>
      </c>
      <c r="M1661">
        <v>32</v>
      </c>
      <c r="N1661">
        <v>256</v>
      </c>
      <c r="O1661">
        <v>10000000000</v>
      </c>
      <c r="P1661">
        <v>22.5</v>
      </c>
      <c r="Q1661">
        <v>9.97161865234375</v>
      </c>
      <c r="R1661">
        <v>0</v>
      </c>
    </row>
    <row r="1662" spans="1:18">
      <c r="A1662">
        <v>16</v>
      </c>
      <c r="B1662">
        <v>64</v>
      </c>
      <c r="C1662">
        <v>100000000</v>
      </c>
      <c r="D1662">
        <v>22.5</v>
      </c>
      <c r="E1662">
        <v>23.12984466552734</v>
      </c>
      <c r="F1662">
        <v>0.79517364501953125</v>
      </c>
      <c r="M1662">
        <v>32</v>
      </c>
      <c r="N1662">
        <v>256</v>
      </c>
      <c r="O1662">
        <v>10000000000</v>
      </c>
      <c r="P1662">
        <v>25</v>
      </c>
      <c r="Q1662">
        <v>28.080368041992191</v>
      </c>
      <c r="R1662">
        <v>0.3139495849609375</v>
      </c>
    </row>
    <row r="1663" spans="1:18">
      <c r="A1663">
        <v>16</v>
      </c>
      <c r="B1663">
        <v>128</v>
      </c>
      <c r="C1663">
        <v>10000000000</v>
      </c>
      <c r="D1663">
        <v>32.5</v>
      </c>
      <c r="E1663">
        <v>49.684333801269531</v>
      </c>
      <c r="F1663">
        <v>0.7976531982421875</v>
      </c>
      <c r="M1663">
        <v>32</v>
      </c>
      <c r="N1663">
        <v>256</v>
      </c>
      <c r="O1663">
        <v>10000000000</v>
      </c>
      <c r="P1663">
        <v>27.5</v>
      </c>
      <c r="Q1663">
        <v>48.063087463378913</v>
      </c>
      <c r="R1663">
        <v>1.0936737060546879</v>
      </c>
    </row>
    <row r="1664" spans="1:18">
      <c r="A1664">
        <v>8</v>
      </c>
      <c r="B1664">
        <v>32</v>
      </c>
      <c r="C1664">
        <v>100000000</v>
      </c>
      <c r="D1664">
        <v>22.5</v>
      </c>
      <c r="E1664">
        <v>23.852729797363281</v>
      </c>
      <c r="F1664">
        <v>0.809478759765625</v>
      </c>
      <c r="M1664">
        <v>32</v>
      </c>
      <c r="N1664">
        <v>256</v>
      </c>
      <c r="O1664">
        <v>10000000000</v>
      </c>
      <c r="P1664">
        <v>30</v>
      </c>
      <c r="Q1664">
        <v>52.485275268554688</v>
      </c>
      <c r="R1664">
        <v>1.3469696044921879</v>
      </c>
    </row>
    <row r="1665" spans="1:18">
      <c r="A1665">
        <v>64</v>
      </c>
      <c r="B1665">
        <v>512</v>
      </c>
      <c r="C1665">
        <v>1000000</v>
      </c>
      <c r="D1665">
        <v>15</v>
      </c>
      <c r="E1665">
        <v>0.36029815673828119</v>
      </c>
      <c r="F1665">
        <v>0.81195831298828125</v>
      </c>
      <c r="M1665">
        <v>32</v>
      </c>
      <c r="N1665">
        <v>256</v>
      </c>
      <c r="O1665">
        <v>10000000000</v>
      </c>
      <c r="P1665">
        <v>32.5</v>
      </c>
      <c r="Q1665">
        <v>56.252861022949219</v>
      </c>
      <c r="R1665">
        <v>1.3874053955078121</v>
      </c>
    </row>
    <row r="1666" spans="1:18">
      <c r="A1666">
        <v>16</v>
      </c>
      <c r="B1666">
        <v>32</v>
      </c>
      <c r="C1666">
        <v>100000000</v>
      </c>
      <c r="D1666">
        <v>22.5</v>
      </c>
      <c r="E1666">
        <v>22.527694702148441</v>
      </c>
      <c r="F1666">
        <v>0.8174896240234375</v>
      </c>
      <c r="M1666">
        <v>32</v>
      </c>
      <c r="N1666">
        <v>256</v>
      </c>
      <c r="O1666">
        <v>10000000000</v>
      </c>
      <c r="P1666">
        <v>35</v>
      </c>
      <c r="Q1666">
        <v>50.936508178710938</v>
      </c>
      <c r="R1666">
        <v>2.0181655883789058</v>
      </c>
    </row>
    <row r="1667" spans="1:18">
      <c r="A1667">
        <v>8</v>
      </c>
      <c r="B1667">
        <v>32</v>
      </c>
      <c r="C1667">
        <v>30000000</v>
      </c>
      <c r="D1667">
        <v>22.5</v>
      </c>
      <c r="E1667">
        <v>21.393203735351559</v>
      </c>
      <c r="F1667">
        <v>0.82302093505859375</v>
      </c>
      <c r="M1667">
        <v>32</v>
      </c>
      <c r="N1667">
        <v>256</v>
      </c>
      <c r="O1667">
        <v>30000000000</v>
      </c>
      <c r="P1667">
        <v>0</v>
      </c>
      <c r="Q1667">
        <v>0</v>
      </c>
      <c r="R1667">
        <v>0</v>
      </c>
    </row>
    <row r="1668" spans="1:18">
      <c r="A1668">
        <v>8</v>
      </c>
      <c r="B1668">
        <v>64</v>
      </c>
      <c r="C1668">
        <v>30000000000</v>
      </c>
      <c r="D1668">
        <v>35</v>
      </c>
      <c r="E1668">
        <v>58.920097351074219</v>
      </c>
      <c r="F1668">
        <v>0.836181640625</v>
      </c>
      <c r="M1668">
        <v>32</v>
      </c>
      <c r="N1668">
        <v>256</v>
      </c>
      <c r="O1668">
        <v>30000000000</v>
      </c>
      <c r="P1668">
        <v>2.5</v>
      </c>
      <c r="Q1668">
        <v>0</v>
      </c>
      <c r="R1668">
        <v>0</v>
      </c>
    </row>
    <row r="1669" spans="1:18">
      <c r="A1669">
        <v>16</v>
      </c>
      <c r="B1669">
        <v>512</v>
      </c>
      <c r="C1669">
        <v>30000000000</v>
      </c>
      <c r="D1669">
        <v>32.5</v>
      </c>
      <c r="E1669">
        <v>58.146858215332031</v>
      </c>
      <c r="F1669">
        <v>0.83827972412109375</v>
      </c>
      <c r="M1669">
        <v>32</v>
      </c>
      <c r="N1669">
        <v>256</v>
      </c>
      <c r="O1669">
        <v>30000000000</v>
      </c>
      <c r="P1669">
        <v>5</v>
      </c>
      <c r="Q1669">
        <v>0</v>
      </c>
      <c r="R1669">
        <v>0</v>
      </c>
    </row>
    <row r="1670" spans="1:18">
      <c r="A1670">
        <v>32</v>
      </c>
      <c r="B1670">
        <v>32</v>
      </c>
      <c r="C1670">
        <v>30000000000</v>
      </c>
      <c r="D1670">
        <v>35</v>
      </c>
      <c r="E1670">
        <v>46.638679504394531</v>
      </c>
      <c r="F1670">
        <v>0.84590911865234375</v>
      </c>
      <c r="M1670">
        <v>32</v>
      </c>
      <c r="N1670">
        <v>256</v>
      </c>
      <c r="O1670">
        <v>30000000000</v>
      </c>
      <c r="P1670">
        <v>7.5</v>
      </c>
      <c r="Q1670">
        <v>0</v>
      </c>
      <c r="R1670">
        <v>0</v>
      </c>
    </row>
    <row r="1671" spans="1:18">
      <c r="A1671">
        <v>8</v>
      </c>
      <c r="B1671">
        <v>128</v>
      </c>
      <c r="C1671">
        <v>100000000</v>
      </c>
      <c r="D1671">
        <v>22.5</v>
      </c>
      <c r="E1671">
        <v>22.301483154296879</v>
      </c>
      <c r="F1671">
        <v>0.847625732421875</v>
      </c>
      <c r="M1671">
        <v>32</v>
      </c>
      <c r="N1671">
        <v>256</v>
      </c>
      <c r="O1671">
        <v>30000000000</v>
      </c>
      <c r="P1671">
        <v>10</v>
      </c>
      <c r="Q1671">
        <v>0</v>
      </c>
      <c r="R1671">
        <v>0</v>
      </c>
    </row>
    <row r="1672" spans="1:18">
      <c r="A1672">
        <v>32</v>
      </c>
      <c r="B1672">
        <v>1024</v>
      </c>
      <c r="C1672">
        <v>10000000000</v>
      </c>
      <c r="D1672">
        <v>30</v>
      </c>
      <c r="E1672">
        <v>41.217613220214837</v>
      </c>
      <c r="F1672">
        <v>0.85430145263671875</v>
      </c>
      <c r="M1672">
        <v>32</v>
      </c>
      <c r="N1672">
        <v>256</v>
      </c>
      <c r="O1672">
        <v>30000000000</v>
      </c>
      <c r="P1672">
        <v>12.5</v>
      </c>
      <c r="Q1672">
        <v>0</v>
      </c>
      <c r="R1672">
        <v>0</v>
      </c>
    </row>
    <row r="1673" spans="1:18">
      <c r="A1673">
        <v>32</v>
      </c>
      <c r="B1673">
        <v>256</v>
      </c>
      <c r="C1673">
        <v>100000000</v>
      </c>
      <c r="D1673">
        <v>22.5</v>
      </c>
      <c r="E1673">
        <v>19.862556457519531</v>
      </c>
      <c r="F1673">
        <v>0.85849761962890625</v>
      </c>
      <c r="M1673">
        <v>32</v>
      </c>
      <c r="N1673">
        <v>256</v>
      </c>
      <c r="O1673">
        <v>30000000000</v>
      </c>
      <c r="P1673">
        <v>15</v>
      </c>
      <c r="Q1673">
        <v>0</v>
      </c>
      <c r="R1673">
        <v>0</v>
      </c>
    </row>
    <row r="1674" spans="1:18">
      <c r="A1674">
        <v>16</v>
      </c>
      <c r="B1674">
        <v>512</v>
      </c>
      <c r="C1674">
        <v>30000000000</v>
      </c>
      <c r="D1674">
        <v>35</v>
      </c>
      <c r="E1674">
        <v>38.447952270507813</v>
      </c>
      <c r="F1674">
        <v>0.85887908935546875</v>
      </c>
      <c r="M1674">
        <v>32</v>
      </c>
      <c r="N1674">
        <v>256</v>
      </c>
      <c r="O1674">
        <v>30000000000</v>
      </c>
      <c r="P1674">
        <v>17.5</v>
      </c>
      <c r="Q1674">
        <v>0</v>
      </c>
      <c r="R1674">
        <v>0</v>
      </c>
    </row>
    <row r="1675" spans="1:18">
      <c r="A1675">
        <v>32</v>
      </c>
      <c r="B1675">
        <v>64</v>
      </c>
      <c r="C1675">
        <v>10000000000</v>
      </c>
      <c r="D1675">
        <v>32.5</v>
      </c>
      <c r="E1675">
        <v>48.227691650390618</v>
      </c>
      <c r="F1675">
        <v>0.8686065673828125</v>
      </c>
      <c r="M1675">
        <v>32</v>
      </c>
      <c r="N1675">
        <v>256</v>
      </c>
      <c r="O1675">
        <v>30000000000</v>
      </c>
      <c r="P1675">
        <v>20</v>
      </c>
      <c r="Q1675">
        <v>0</v>
      </c>
      <c r="R1675">
        <v>0</v>
      </c>
    </row>
    <row r="1676" spans="1:18">
      <c r="A1676">
        <v>64</v>
      </c>
      <c r="B1676">
        <v>32</v>
      </c>
      <c r="C1676">
        <v>10000000000</v>
      </c>
      <c r="D1676">
        <v>32.5</v>
      </c>
      <c r="E1676">
        <v>44.59686279296875</v>
      </c>
      <c r="F1676">
        <v>0.87146759033203125</v>
      </c>
      <c r="M1676">
        <v>32</v>
      </c>
      <c r="N1676">
        <v>256</v>
      </c>
      <c r="O1676">
        <v>30000000000</v>
      </c>
      <c r="P1676">
        <v>22.5</v>
      </c>
      <c r="Q1676">
        <v>11.20700836181641</v>
      </c>
      <c r="R1676">
        <v>0</v>
      </c>
    </row>
    <row r="1677" spans="1:18">
      <c r="A1677">
        <v>32</v>
      </c>
      <c r="B1677">
        <v>32</v>
      </c>
      <c r="C1677">
        <v>100000000</v>
      </c>
      <c r="D1677">
        <v>22.5</v>
      </c>
      <c r="E1677">
        <v>21.589279174804691</v>
      </c>
      <c r="F1677">
        <v>0.8758544921875</v>
      </c>
      <c r="M1677">
        <v>32</v>
      </c>
      <c r="N1677">
        <v>256</v>
      </c>
      <c r="O1677">
        <v>30000000000</v>
      </c>
      <c r="P1677">
        <v>25</v>
      </c>
      <c r="Q1677">
        <v>2.09808349609375E-3</v>
      </c>
      <c r="R1677">
        <v>0</v>
      </c>
    </row>
    <row r="1678" spans="1:18">
      <c r="A1678">
        <v>32</v>
      </c>
      <c r="B1678">
        <v>1024</v>
      </c>
      <c r="C1678">
        <v>30000000000</v>
      </c>
      <c r="D1678">
        <v>32.5</v>
      </c>
      <c r="E1678">
        <v>35.82763671875</v>
      </c>
      <c r="F1678">
        <v>0.8769989013671875</v>
      </c>
      <c r="M1678">
        <v>32</v>
      </c>
      <c r="N1678">
        <v>256</v>
      </c>
      <c r="O1678">
        <v>30000000000</v>
      </c>
      <c r="P1678">
        <v>27.5</v>
      </c>
      <c r="Q1678">
        <v>36.0321044921875</v>
      </c>
      <c r="R1678">
        <v>0.5359649658203125</v>
      </c>
    </row>
    <row r="1679" spans="1:18">
      <c r="A1679">
        <v>32</v>
      </c>
      <c r="B1679">
        <v>1024</v>
      </c>
      <c r="C1679">
        <v>10000000000</v>
      </c>
      <c r="D1679">
        <v>27.5</v>
      </c>
      <c r="E1679">
        <v>20.709991455078121</v>
      </c>
      <c r="F1679">
        <v>0.8880615234375</v>
      </c>
      <c r="M1679">
        <v>32</v>
      </c>
      <c r="N1679">
        <v>256</v>
      </c>
      <c r="O1679">
        <v>30000000000</v>
      </c>
      <c r="P1679">
        <v>30</v>
      </c>
      <c r="Q1679">
        <v>48.470497131347663</v>
      </c>
      <c r="R1679">
        <v>0.494384765625</v>
      </c>
    </row>
    <row r="1680" spans="1:18">
      <c r="A1680">
        <v>64</v>
      </c>
      <c r="B1680">
        <v>256</v>
      </c>
      <c r="C1680">
        <v>1000000000</v>
      </c>
      <c r="D1680">
        <v>25</v>
      </c>
      <c r="E1680">
        <v>24.504470825195309</v>
      </c>
      <c r="F1680">
        <v>0.89569091796875</v>
      </c>
      <c r="M1680">
        <v>32</v>
      </c>
      <c r="N1680">
        <v>256</v>
      </c>
      <c r="O1680">
        <v>30000000000</v>
      </c>
      <c r="P1680">
        <v>32.5</v>
      </c>
      <c r="Q1680">
        <v>53.799057006835938</v>
      </c>
      <c r="R1680">
        <v>1.235389709472656</v>
      </c>
    </row>
    <row r="1681" spans="1:18">
      <c r="A1681">
        <v>8</v>
      </c>
      <c r="B1681">
        <v>512</v>
      </c>
      <c r="C1681">
        <v>1000000000</v>
      </c>
      <c r="D1681">
        <v>22.5</v>
      </c>
      <c r="E1681">
        <v>28.683090209960941</v>
      </c>
      <c r="F1681">
        <v>0.90351104736328125</v>
      </c>
      <c r="M1681">
        <v>32</v>
      </c>
      <c r="N1681">
        <v>256</v>
      </c>
      <c r="O1681">
        <v>30000000000</v>
      </c>
      <c r="P1681">
        <v>35</v>
      </c>
      <c r="Q1681">
        <v>43.828201293945313</v>
      </c>
      <c r="R1681">
        <v>0.60443878173828125</v>
      </c>
    </row>
    <row r="1682" spans="1:18">
      <c r="A1682">
        <v>16</v>
      </c>
      <c r="B1682">
        <v>256</v>
      </c>
      <c r="C1682">
        <v>30000000000</v>
      </c>
      <c r="D1682">
        <v>32.5</v>
      </c>
      <c r="E1682">
        <v>49.737930297851563</v>
      </c>
      <c r="F1682">
        <v>0.909423828125</v>
      </c>
      <c r="M1682">
        <v>32</v>
      </c>
      <c r="N1682">
        <v>512</v>
      </c>
      <c r="O1682">
        <v>1000000</v>
      </c>
      <c r="P1682">
        <v>0</v>
      </c>
      <c r="Q1682">
        <v>0</v>
      </c>
      <c r="R1682">
        <v>0</v>
      </c>
    </row>
    <row r="1683" spans="1:18">
      <c r="A1683">
        <v>8</v>
      </c>
      <c r="B1683">
        <v>32</v>
      </c>
      <c r="C1683">
        <v>10000000000</v>
      </c>
      <c r="D1683">
        <v>32.5</v>
      </c>
      <c r="E1683">
        <v>59.514808654785163</v>
      </c>
      <c r="F1683">
        <v>0.92220306396484375</v>
      </c>
      <c r="M1683">
        <v>32</v>
      </c>
      <c r="N1683">
        <v>512</v>
      </c>
      <c r="O1683">
        <v>1000000</v>
      </c>
      <c r="P1683">
        <v>2.5</v>
      </c>
      <c r="Q1683">
        <v>0</v>
      </c>
      <c r="R1683">
        <v>0</v>
      </c>
    </row>
    <row r="1684" spans="1:18">
      <c r="A1684">
        <v>32</v>
      </c>
      <c r="B1684">
        <v>64</v>
      </c>
      <c r="C1684">
        <v>100000000</v>
      </c>
      <c r="D1684">
        <v>22.5</v>
      </c>
      <c r="E1684">
        <v>21.121025085449219</v>
      </c>
      <c r="F1684">
        <v>0.9563446044921875</v>
      </c>
      <c r="M1684">
        <v>32</v>
      </c>
      <c r="N1684">
        <v>512</v>
      </c>
      <c r="O1684">
        <v>1000000</v>
      </c>
      <c r="P1684">
        <v>5</v>
      </c>
      <c r="Q1684">
        <v>0</v>
      </c>
      <c r="R1684">
        <v>0</v>
      </c>
    </row>
    <row r="1685" spans="1:18">
      <c r="A1685">
        <v>8</v>
      </c>
      <c r="B1685">
        <v>64</v>
      </c>
      <c r="C1685">
        <v>10000000000</v>
      </c>
      <c r="D1685">
        <v>32.5</v>
      </c>
      <c r="E1685">
        <v>50.785255432128913</v>
      </c>
      <c r="F1685">
        <v>0.96435546875</v>
      </c>
      <c r="M1685">
        <v>32</v>
      </c>
      <c r="N1685">
        <v>512</v>
      </c>
      <c r="O1685">
        <v>1000000</v>
      </c>
      <c r="P1685">
        <v>7.5</v>
      </c>
      <c r="Q1685">
        <v>0</v>
      </c>
      <c r="R1685">
        <v>0</v>
      </c>
    </row>
    <row r="1686" spans="1:18">
      <c r="A1686">
        <v>32</v>
      </c>
      <c r="B1686">
        <v>512</v>
      </c>
      <c r="C1686">
        <v>10000000000</v>
      </c>
      <c r="D1686">
        <v>32.5</v>
      </c>
      <c r="E1686">
        <v>27.668380737304691</v>
      </c>
      <c r="F1686">
        <v>0.9662628173828125</v>
      </c>
      <c r="M1686">
        <v>32</v>
      </c>
      <c r="N1686">
        <v>512</v>
      </c>
      <c r="O1686">
        <v>1000000</v>
      </c>
      <c r="P1686">
        <v>10</v>
      </c>
      <c r="Q1686">
        <v>0</v>
      </c>
      <c r="R1686">
        <v>1.9073486328125E-4</v>
      </c>
    </row>
    <row r="1687" spans="1:18">
      <c r="A1687">
        <v>32</v>
      </c>
      <c r="B1687">
        <v>1024</v>
      </c>
      <c r="C1687">
        <v>15000000</v>
      </c>
      <c r="D1687">
        <v>15</v>
      </c>
      <c r="E1687">
        <v>0.4116058349609375</v>
      </c>
      <c r="F1687">
        <v>0.97179412841796875</v>
      </c>
      <c r="M1687">
        <v>32</v>
      </c>
      <c r="N1687">
        <v>512</v>
      </c>
      <c r="O1687">
        <v>1000000</v>
      </c>
      <c r="P1687">
        <v>12.5</v>
      </c>
      <c r="Q1687">
        <v>7.43865966796875E-3</v>
      </c>
      <c r="R1687">
        <v>6.06536865234375E-2</v>
      </c>
    </row>
    <row r="1688" spans="1:18">
      <c r="A1688">
        <v>64</v>
      </c>
      <c r="B1688">
        <v>128</v>
      </c>
      <c r="C1688">
        <v>30000000000</v>
      </c>
      <c r="D1688">
        <v>35</v>
      </c>
      <c r="E1688">
        <v>58.750343322753913</v>
      </c>
      <c r="F1688">
        <v>0.97408294677734375</v>
      </c>
      <c r="M1688">
        <v>32</v>
      </c>
      <c r="N1688">
        <v>512</v>
      </c>
      <c r="O1688">
        <v>1000000</v>
      </c>
      <c r="P1688">
        <v>15</v>
      </c>
      <c r="Q1688">
        <v>0.3513336181640625</v>
      </c>
      <c r="R1688">
        <v>1.078033447265625</v>
      </c>
    </row>
    <row r="1689" spans="1:18">
      <c r="A1689">
        <v>64</v>
      </c>
      <c r="B1689">
        <v>64</v>
      </c>
      <c r="C1689">
        <v>10000000000</v>
      </c>
      <c r="D1689">
        <v>30</v>
      </c>
      <c r="E1689">
        <v>61.474800109863281</v>
      </c>
      <c r="F1689">
        <v>0.99887847900390625</v>
      </c>
      <c r="M1689">
        <v>32</v>
      </c>
      <c r="N1689">
        <v>512</v>
      </c>
      <c r="O1689">
        <v>1000000</v>
      </c>
      <c r="P1689">
        <v>17.5</v>
      </c>
      <c r="Q1689">
        <v>2.7698516845703121</v>
      </c>
      <c r="R1689">
        <v>5.5419921875</v>
      </c>
    </row>
    <row r="1690" spans="1:18">
      <c r="A1690">
        <v>8</v>
      </c>
      <c r="B1690">
        <v>128</v>
      </c>
      <c r="C1690">
        <v>1000000000</v>
      </c>
      <c r="D1690">
        <v>25</v>
      </c>
      <c r="E1690">
        <v>33.600234985351563</v>
      </c>
      <c r="F1690">
        <v>0.99964141845703125</v>
      </c>
      <c r="M1690">
        <v>32</v>
      </c>
      <c r="N1690">
        <v>512</v>
      </c>
      <c r="O1690">
        <v>1000000</v>
      </c>
      <c r="P1690">
        <v>20</v>
      </c>
      <c r="Q1690">
        <v>10.218620300292971</v>
      </c>
      <c r="R1690">
        <v>15.571784973144529</v>
      </c>
    </row>
    <row r="1691" spans="1:18">
      <c r="A1691">
        <v>64</v>
      </c>
      <c r="B1691">
        <v>128</v>
      </c>
      <c r="C1691">
        <v>30000000000</v>
      </c>
      <c r="D1691">
        <v>32.5</v>
      </c>
      <c r="E1691">
        <v>48.003768920898438</v>
      </c>
      <c r="F1691">
        <v>1.007270812988281</v>
      </c>
      <c r="M1691">
        <v>32</v>
      </c>
      <c r="N1691">
        <v>512</v>
      </c>
      <c r="O1691">
        <v>1000000</v>
      </c>
      <c r="P1691">
        <v>22.5</v>
      </c>
      <c r="Q1691">
        <v>21.539306640625</v>
      </c>
      <c r="R1691">
        <v>27.11391448974609</v>
      </c>
    </row>
    <row r="1692" spans="1:18">
      <c r="A1692">
        <v>32</v>
      </c>
      <c r="B1692">
        <v>128</v>
      </c>
      <c r="C1692">
        <v>1000000</v>
      </c>
      <c r="D1692">
        <v>15</v>
      </c>
      <c r="E1692">
        <v>0.3635406494140625</v>
      </c>
      <c r="F1692">
        <v>1.008033752441406</v>
      </c>
      <c r="M1692">
        <v>32</v>
      </c>
      <c r="N1692">
        <v>512</v>
      </c>
      <c r="O1692">
        <v>1000000</v>
      </c>
      <c r="P1692">
        <v>25</v>
      </c>
      <c r="Q1692">
        <v>34.885215759277337</v>
      </c>
      <c r="R1692">
        <v>37.018966674804688</v>
      </c>
    </row>
    <row r="1693" spans="1:18">
      <c r="A1693">
        <v>16</v>
      </c>
      <c r="B1693">
        <v>256</v>
      </c>
      <c r="C1693">
        <v>100000000</v>
      </c>
      <c r="D1693">
        <v>22.5</v>
      </c>
      <c r="E1693">
        <v>24.16534423828125</v>
      </c>
      <c r="F1693">
        <v>1.009941101074219</v>
      </c>
      <c r="M1693">
        <v>32</v>
      </c>
      <c r="N1693">
        <v>512</v>
      </c>
      <c r="O1693">
        <v>1000000</v>
      </c>
      <c r="P1693">
        <v>27.5</v>
      </c>
      <c r="Q1693">
        <v>45.2392578125</v>
      </c>
      <c r="R1693">
        <v>45.706748962402337</v>
      </c>
    </row>
    <row r="1694" spans="1:18">
      <c r="A1694">
        <v>16</v>
      </c>
      <c r="B1694">
        <v>256</v>
      </c>
      <c r="C1694">
        <v>10000000000</v>
      </c>
      <c r="D1694">
        <v>27.5</v>
      </c>
      <c r="E1694">
        <v>40.172004699707031</v>
      </c>
      <c r="F1694">
        <v>1.012992858886719</v>
      </c>
      <c r="M1694">
        <v>32</v>
      </c>
      <c r="N1694">
        <v>512</v>
      </c>
      <c r="O1694">
        <v>1000000</v>
      </c>
      <c r="P1694">
        <v>30</v>
      </c>
      <c r="Q1694">
        <v>49.478912353515618</v>
      </c>
      <c r="R1694">
        <v>49.486160278320313</v>
      </c>
    </row>
    <row r="1695" spans="1:18">
      <c r="A1695">
        <v>8</v>
      </c>
      <c r="B1695">
        <v>512</v>
      </c>
      <c r="C1695">
        <v>30000000000</v>
      </c>
      <c r="D1695">
        <v>35</v>
      </c>
      <c r="E1695">
        <v>53.931808471679688</v>
      </c>
      <c r="F1695">
        <v>1.0204315185546879</v>
      </c>
      <c r="M1695">
        <v>32</v>
      </c>
      <c r="N1695">
        <v>512</v>
      </c>
      <c r="O1695">
        <v>1000000</v>
      </c>
      <c r="P1695">
        <v>32.5</v>
      </c>
      <c r="Q1695">
        <v>50.092506408691413</v>
      </c>
      <c r="R1695">
        <v>50.086402893066413</v>
      </c>
    </row>
    <row r="1696" spans="1:18">
      <c r="A1696">
        <v>32</v>
      </c>
      <c r="B1696">
        <v>128</v>
      </c>
      <c r="C1696">
        <v>10000000000</v>
      </c>
      <c r="D1696">
        <v>27.5</v>
      </c>
      <c r="E1696">
        <v>40.543365478515618</v>
      </c>
      <c r="F1696">
        <v>1.0425567626953121</v>
      </c>
      <c r="M1696">
        <v>32</v>
      </c>
      <c r="N1696">
        <v>512</v>
      </c>
      <c r="O1696">
        <v>1000000</v>
      </c>
      <c r="P1696">
        <v>35</v>
      </c>
      <c r="Q1696">
        <v>49.966621398925781</v>
      </c>
      <c r="R1696">
        <v>50.015068054199219</v>
      </c>
    </row>
    <row r="1697" spans="1:18">
      <c r="A1697">
        <v>16</v>
      </c>
      <c r="B1697">
        <v>128</v>
      </c>
      <c r="C1697">
        <v>30000000000</v>
      </c>
      <c r="D1697">
        <v>35</v>
      </c>
      <c r="E1697">
        <v>67.678260803222656</v>
      </c>
      <c r="F1697">
        <v>1.0456085205078121</v>
      </c>
      <c r="M1697">
        <v>32</v>
      </c>
      <c r="N1697">
        <v>512</v>
      </c>
      <c r="O1697">
        <v>15000000</v>
      </c>
      <c r="P1697">
        <v>0</v>
      </c>
      <c r="Q1697">
        <v>0</v>
      </c>
      <c r="R1697">
        <v>0</v>
      </c>
    </row>
    <row r="1698" spans="1:18">
      <c r="A1698">
        <v>16</v>
      </c>
      <c r="B1698">
        <v>64</v>
      </c>
      <c r="C1698">
        <v>1000000000</v>
      </c>
      <c r="D1698">
        <v>27.5</v>
      </c>
      <c r="E1698">
        <v>40.368270874023438</v>
      </c>
      <c r="F1698">
        <v>1.049041748046875</v>
      </c>
      <c r="M1698">
        <v>32</v>
      </c>
      <c r="N1698">
        <v>512</v>
      </c>
      <c r="O1698">
        <v>15000000</v>
      </c>
      <c r="P1698">
        <v>2.5</v>
      </c>
      <c r="Q1698">
        <v>0</v>
      </c>
      <c r="R1698">
        <v>0</v>
      </c>
    </row>
    <row r="1699" spans="1:18">
      <c r="A1699">
        <v>32</v>
      </c>
      <c r="B1699">
        <v>1024</v>
      </c>
      <c r="C1699">
        <v>1000000</v>
      </c>
      <c r="D1699">
        <v>15</v>
      </c>
      <c r="E1699">
        <v>0.347137451171875</v>
      </c>
      <c r="F1699">
        <v>1.058769226074219</v>
      </c>
      <c r="M1699">
        <v>32</v>
      </c>
      <c r="N1699">
        <v>512</v>
      </c>
      <c r="O1699">
        <v>15000000</v>
      </c>
      <c r="P1699">
        <v>5</v>
      </c>
      <c r="Q1699">
        <v>0</v>
      </c>
      <c r="R1699">
        <v>0</v>
      </c>
    </row>
    <row r="1700" spans="1:18">
      <c r="A1700">
        <v>32</v>
      </c>
      <c r="B1700">
        <v>128</v>
      </c>
      <c r="C1700">
        <v>10000000000</v>
      </c>
      <c r="D1700">
        <v>32.5</v>
      </c>
      <c r="E1700">
        <v>55.217552185058587</v>
      </c>
      <c r="F1700">
        <v>1.0700225830078121</v>
      </c>
      <c r="M1700">
        <v>32</v>
      </c>
      <c r="N1700">
        <v>512</v>
      </c>
      <c r="O1700">
        <v>15000000</v>
      </c>
      <c r="P1700">
        <v>7.5</v>
      </c>
      <c r="Q1700">
        <v>0</v>
      </c>
      <c r="R1700">
        <v>0</v>
      </c>
    </row>
    <row r="1701" spans="1:18">
      <c r="A1701">
        <v>32</v>
      </c>
      <c r="B1701">
        <v>512</v>
      </c>
      <c r="C1701">
        <v>1000000</v>
      </c>
      <c r="D1701">
        <v>15</v>
      </c>
      <c r="E1701">
        <v>0.3513336181640625</v>
      </c>
      <c r="F1701">
        <v>1.078033447265625</v>
      </c>
      <c r="M1701">
        <v>32</v>
      </c>
      <c r="N1701">
        <v>512</v>
      </c>
      <c r="O1701">
        <v>15000000</v>
      </c>
      <c r="P1701">
        <v>10</v>
      </c>
      <c r="Q1701">
        <v>0</v>
      </c>
      <c r="R1701">
        <v>0</v>
      </c>
    </row>
    <row r="1702" spans="1:18">
      <c r="A1702">
        <v>64</v>
      </c>
      <c r="B1702">
        <v>32</v>
      </c>
      <c r="C1702">
        <v>10000000000</v>
      </c>
      <c r="D1702">
        <v>35</v>
      </c>
      <c r="E1702">
        <v>53.188133239746087</v>
      </c>
      <c r="F1702">
        <v>1.083183288574219</v>
      </c>
      <c r="M1702">
        <v>32</v>
      </c>
      <c r="N1702">
        <v>512</v>
      </c>
      <c r="O1702">
        <v>15000000</v>
      </c>
      <c r="P1702">
        <v>12.5</v>
      </c>
      <c r="Q1702">
        <v>8.96453857421875E-3</v>
      </c>
      <c r="R1702">
        <v>0</v>
      </c>
    </row>
    <row r="1703" spans="1:18">
      <c r="A1703">
        <v>16</v>
      </c>
      <c r="B1703">
        <v>128</v>
      </c>
      <c r="C1703">
        <v>1000000</v>
      </c>
      <c r="D1703">
        <v>15</v>
      </c>
      <c r="E1703">
        <v>0.33245086669921881</v>
      </c>
      <c r="F1703">
        <v>1.085853576660156</v>
      </c>
      <c r="M1703">
        <v>32</v>
      </c>
      <c r="N1703">
        <v>512</v>
      </c>
      <c r="O1703">
        <v>15000000</v>
      </c>
      <c r="P1703">
        <v>15</v>
      </c>
      <c r="Q1703">
        <v>0.49419403076171881</v>
      </c>
      <c r="R1703">
        <v>0.12531280517578119</v>
      </c>
    </row>
    <row r="1704" spans="1:18">
      <c r="A1704">
        <v>32</v>
      </c>
      <c r="B1704">
        <v>256</v>
      </c>
      <c r="C1704">
        <v>1000000</v>
      </c>
      <c r="D1704">
        <v>15</v>
      </c>
      <c r="E1704">
        <v>0.337982177734375</v>
      </c>
      <c r="F1704">
        <v>1.086616516113281</v>
      </c>
      <c r="M1704">
        <v>32</v>
      </c>
      <c r="N1704">
        <v>512</v>
      </c>
      <c r="O1704">
        <v>15000000</v>
      </c>
      <c r="P1704">
        <v>17.5</v>
      </c>
      <c r="Q1704">
        <v>3.363800048828125</v>
      </c>
      <c r="R1704">
        <v>1.473808288574219</v>
      </c>
    </row>
    <row r="1705" spans="1:18">
      <c r="A1705">
        <v>64</v>
      </c>
      <c r="B1705">
        <v>128</v>
      </c>
      <c r="C1705">
        <v>10000000000</v>
      </c>
      <c r="D1705">
        <v>27.5</v>
      </c>
      <c r="E1705">
        <v>59.093856811523438</v>
      </c>
      <c r="F1705">
        <v>1.088142395019531</v>
      </c>
      <c r="M1705">
        <v>32</v>
      </c>
      <c r="N1705">
        <v>512</v>
      </c>
      <c r="O1705">
        <v>15000000</v>
      </c>
      <c r="P1705">
        <v>20</v>
      </c>
      <c r="Q1705">
        <v>10.155868530273439</v>
      </c>
      <c r="R1705">
        <v>5.8038711547851563</v>
      </c>
    </row>
    <row r="1706" spans="1:18">
      <c r="A1706">
        <v>32</v>
      </c>
      <c r="B1706">
        <v>256</v>
      </c>
      <c r="C1706">
        <v>10000000000</v>
      </c>
      <c r="D1706">
        <v>27.5</v>
      </c>
      <c r="E1706">
        <v>48.063087463378913</v>
      </c>
      <c r="F1706">
        <v>1.0936737060546879</v>
      </c>
      <c r="M1706">
        <v>32</v>
      </c>
      <c r="N1706">
        <v>512</v>
      </c>
      <c r="O1706">
        <v>15000000</v>
      </c>
      <c r="P1706">
        <v>22.5</v>
      </c>
      <c r="Q1706">
        <v>22.802734375</v>
      </c>
      <c r="R1706">
        <v>15.283203125</v>
      </c>
    </row>
    <row r="1707" spans="1:18">
      <c r="A1707">
        <v>32</v>
      </c>
      <c r="B1707">
        <v>128</v>
      </c>
      <c r="C1707">
        <v>100000000</v>
      </c>
      <c r="D1707">
        <v>22.5</v>
      </c>
      <c r="E1707">
        <v>23.99082183837891</v>
      </c>
      <c r="F1707">
        <v>1.093864440917969</v>
      </c>
      <c r="M1707">
        <v>32</v>
      </c>
      <c r="N1707">
        <v>512</v>
      </c>
      <c r="O1707">
        <v>15000000</v>
      </c>
      <c r="P1707">
        <v>25</v>
      </c>
      <c r="Q1707">
        <v>36.153984069824219</v>
      </c>
      <c r="R1707">
        <v>29.12349700927734</v>
      </c>
    </row>
    <row r="1708" spans="1:18">
      <c r="A1708">
        <v>64</v>
      </c>
      <c r="B1708">
        <v>32</v>
      </c>
      <c r="C1708">
        <v>100000000</v>
      </c>
      <c r="D1708">
        <v>22.5</v>
      </c>
      <c r="E1708">
        <v>22.067642211914059</v>
      </c>
      <c r="F1708">
        <v>1.123809814453125</v>
      </c>
      <c r="M1708">
        <v>32</v>
      </c>
      <c r="N1708">
        <v>512</v>
      </c>
      <c r="O1708">
        <v>15000000</v>
      </c>
      <c r="P1708">
        <v>27.5</v>
      </c>
      <c r="Q1708">
        <v>44.695091247558587</v>
      </c>
      <c r="R1708">
        <v>40.320587158203118</v>
      </c>
    </row>
    <row r="1709" spans="1:18">
      <c r="A1709">
        <v>64</v>
      </c>
      <c r="B1709">
        <v>256</v>
      </c>
      <c r="C1709">
        <v>100000000</v>
      </c>
      <c r="D1709">
        <v>22.5</v>
      </c>
      <c r="E1709">
        <v>22.94559478759766</v>
      </c>
      <c r="F1709">
        <v>1.129341125488281</v>
      </c>
      <c r="M1709">
        <v>32</v>
      </c>
      <c r="N1709">
        <v>512</v>
      </c>
      <c r="O1709">
        <v>15000000</v>
      </c>
      <c r="P1709">
        <v>30</v>
      </c>
      <c r="Q1709">
        <v>49.74365234375</v>
      </c>
      <c r="R1709">
        <v>46.98944091796875</v>
      </c>
    </row>
    <row r="1710" spans="1:18">
      <c r="A1710">
        <v>64</v>
      </c>
      <c r="B1710">
        <v>64</v>
      </c>
      <c r="C1710">
        <v>10000000000</v>
      </c>
      <c r="D1710">
        <v>35</v>
      </c>
      <c r="E1710">
        <v>51.741790771484382</v>
      </c>
      <c r="F1710">
        <v>1.131248474121094</v>
      </c>
      <c r="M1710">
        <v>32</v>
      </c>
      <c r="N1710">
        <v>512</v>
      </c>
      <c r="O1710">
        <v>15000000</v>
      </c>
      <c r="P1710">
        <v>32.5</v>
      </c>
      <c r="Q1710">
        <v>49.765968322753913</v>
      </c>
      <c r="R1710">
        <v>48.877906799316413</v>
      </c>
    </row>
    <row r="1711" spans="1:18">
      <c r="A1711">
        <v>32</v>
      </c>
      <c r="B1711">
        <v>512</v>
      </c>
      <c r="C1711">
        <v>100000000</v>
      </c>
      <c r="D1711">
        <v>22.5</v>
      </c>
      <c r="E1711">
        <v>22.00984954833984</v>
      </c>
      <c r="F1711">
        <v>1.150321960449219</v>
      </c>
      <c r="M1711">
        <v>32</v>
      </c>
      <c r="N1711">
        <v>512</v>
      </c>
      <c r="O1711">
        <v>15000000</v>
      </c>
      <c r="P1711">
        <v>35</v>
      </c>
      <c r="Q1711">
        <v>49.953842163085938</v>
      </c>
      <c r="R1711">
        <v>49.752616882324219</v>
      </c>
    </row>
    <row r="1712" spans="1:18">
      <c r="A1712">
        <v>16</v>
      </c>
      <c r="B1712">
        <v>512</v>
      </c>
      <c r="C1712">
        <v>30000000000</v>
      </c>
      <c r="D1712">
        <v>30</v>
      </c>
      <c r="E1712">
        <v>55.440139770507813</v>
      </c>
      <c r="F1712">
        <v>1.152229309082031</v>
      </c>
      <c r="M1712">
        <v>32</v>
      </c>
      <c r="N1712">
        <v>512</v>
      </c>
      <c r="O1712">
        <v>30000000</v>
      </c>
      <c r="P1712">
        <v>0</v>
      </c>
      <c r="Q1712">
        <v>0</v>
      </c>
      <c r="R1712">
        <v>0</v>
      </c>
    </row>
    <row r="1713" spans="1:18">
      <c r="A1713">
        <v>8</v>
      </c>
      <c r="B1713">
        <v>1024</v>
      </c>
      <c r="C1713">
        <v>30000000</v>
      </c>
      <c r="D1713">
        <v>17.5</v>
      </c>
      <c r="E1713">
        <v>3.171539306640625</v>
      </c>
      <c r="F1713">
        <v>1.1539459228515621</v>
      </c>
      <c r="M1713">
        <v>32</v>
      </c>
      <c r="N1713">
        <v>512</v>
      </c>
      <c r="O1713">
        <v>30000000</v>
      </c>
      <c r="P1713">
        <v>2.5</v>
      </c>
      <c r="Q1713">
        <v>0</v>
      </c>
      <c r="R1713">
        <v>0</v>
      </c>
    </row>
    <row r="1714" spans="1:18">
      <c r="A1714">
        <v>16</v>
      </c>
      <c r="B1714">
        <v>1024</v>
      </c>
      <c r="C1714">
        <v>30000000</v>
      </c>
      <c r="D1714">
        <v>17.5</v>
      </c>
      <c r="E1714">
        <v>2.648162841796875</v>
      </c>
      <c r="F1714">
        <v>1.155853271484375</v>
      </c>
      <c r="M1714">
        <v>32</v>
      </c>
      <c r="N1714">
        <v>512</v>
      </c>
      <c r="O1714">
        <v>30000000</v>
      </c>
      <c r="P1714">
        <v>5</v>
      </c>
      <c r="Q1714">
        <v>0</v>
      </c>
      <c r="R1714">
        <v>0</v>
      </c>
    </row>
    <row r="1715" spans="1:18">
      <c r="A1715">
        <v>8</v>
      </c>
      <c r="B1715">
        <v>256</v>
      </c>
      <c r="C1715">
        <v>10000000000</v>
      </c>
      <c r="D1715">
        <v>35</v>
      </c>
      <c r="E1715">
        <v>44.914817810058587</v>
      </c>
      <c r="F1715">
        <v>1.163482666015625</v>
      </c>
      <c r="M1715">
        <v>32</v>
      </c>
      <c r="N1715">
        <v>512</v>
      </c>
      <c r="O1715">
        <v>30000000</v>
      </c>
      <c r="P1715">
        <v>7.5</v>
      </c>
      <c r="Q1715">
        <v>0</v>
      </c>
      <c r="R1715">
        <v>0</v>
      </c>
    </row>
    <row r="1716" spans="1:18">
      <c r="A1716">
        <v>64</v>
      </c>
      <c r="B1716">
        <v>128</v>
      </c>
      <c r="C1716">
        <v>10000000000</v>
      </c>
      <c r="D1716">
        <v>35</v>
      </c>
      <c r="E1716">
        <v>46.708297729492188</v>
      </c>
      <c r="F1716">
        <v>1.16424560546875</v>
      </c>
      <c r="M1716">
        <v>32</v>
      </c>
      <c r="N1716">
        <v>512</v>
      </c>
      <c r="O1716">
        <v>30000000</v>
      </c>
      <c r="P1716">
        <v>10</v>
      </c>
      <c r="Q1716">
        <v>0</v>
      </c>
      <c r="R1716">
        <v>0</v>
      </c>
    </row>
    <row r="1717" spans="1:18">
      <c r="A1717">
        <v>16</v>
      </c>
      <c r="B1717">
        <v>512</v>
      </c>
      <c r="C1717">
        <v>15000000</v>
      </c>
      <c r="D1717">
        <v>17.5</v>
      </c>
      <c r="E1717">
        <v>3.5274505615234379</v>
      </c>
      <c r="F1717">
        <v>1.170539855957031</v>
      </c>
      <c r="M1717">
        <v>32</v>
      </c>
      <c r="N1717">
        <v>512</v>
      </c>
      <c r="O1717">
        <v>30000000</v>
      </c>
      <c r="P1717">
        <v>12.5</v>
      </c>
      <c r="Q1717">
        <v>7.62939453125E-4</v>
      </c>
      <c r="R1717">
        <v>0</v>
      </c>
    </row>
    <row r="1718" spans="1:18">
      <c r="A1718">
        <v>64</v>
      </c>
      <c r="B1718">
        <v>32</v>
      </c>
      <c r="C1718">
        <v>1000000000</v>
      </c>
      <c r="D1718">
        <v>25</v>
      </c>
      <c r="E1718">
        <v>38.163375854492188</v>
      </c>
      <c r="F1718">
        <v>1.183128356933594</v>
      </c>
      <c r="M1718">
        <v>32</v>
      </c>
      <c r="N1718">
        <v>512</v>
      </c>
      <c r="O1718">
        <v>30000000</v>
      </c>
      <c r="P1718">
        <v>15</v>
      </c>
      <c r="Q1718">
        <v>0.4589080810546875</v>
      </c>
      <c r="R1718">
        <v>7.62939453125E-4</v>
      </c>
    </row>
    <row r="1719" spans="1:18">
      <c r="A1719">
        <v>8</v>
      </c>
      <c r="B1719">
        <v>128</v>
      </c>
      <c r="C1719">
        <v>10000000000</v>
      </c>
      <c r="D1719">
        <v>35</v>
      </c>
      <c r="E1719">
        <v>49.347877502441413</v>
      </c>
      <c r="F1719">
        <v>1.194953918457031</v>
      </c>
      <c r="M1719">
        <v>32</v>
      </c>
      <c r="N1719">
        <v>512</v>
      </c>
      <c r="O1719">
        <v>30000000</v>
      </c>
      <c r="P1719">
        <v>17.5</v>
      </c>
      <c r="Q1719">
        <v>3.0347824096679692</v>
      </c>
      <c r="R1719">
        <v>0.154876708984375</v>
      </c>
    </row>
    <row r="1720" spans="1:18">
      <c r="A1720">
        <v>16</v>
      </c>
      <c r="B1720">
        <v>1024</v>
      </c>
      <c r="C1720">
        <v>10000000000</v>
      </c>
      <c r="D1720">
        <v>27.5</v>
      </c>
      <c r="E1720">
        <v>42.415809631347663</v>
      </c>
      <c r="F1720">
        <v>1.1951446533203121</v>
      </c>
      <c r="M1720">
        <v>32</v>
      </c>
      <c r="N1720">
        <v>512</v>
      </c>
      <c r="O1720">
        <v>30000000</v>
      </c>
      <c r="P1720">
        <v>20</v>
      </c>
      <c r="Q1720">
        <v>10.42861938476562</v>
      </c>
      <c r="R1720">
        <v>1.653480529785156</v>
      </c>
    </row>
    <row r="1721" spans="1:18">
      <c r="A1721">
        <v>64</v>
      </c>
      <c r="B1721">
        <v>128</v>
      </c>
      <c r="C1721">
        <v>1000000000</v>
      </c>
      <c r="D1721">
        <v>25</v>
      </c>
      <c r="E1721">
        <v>31.990242004394531</v>
      </c>
      <c r="F1721">
        <v>1.212501525878906</v>
      </c>
      <c r="M1721">
        <v>32</v>
      </c>
      <c r="N1721">
        <v>512</v>
      </c>
      <c r="O1721">
        <v>30000000</v>
      </c>
      <c r="P1721">
        <v>22.5</v>
      </c>
      <c r="Q1721">
        <v>22.67055511474609</v>
      </c>
      <c r="R1721">
        <v>8.074188232421875</v>
      </c>
    </row>
    <row r="1722" spans="1:18">
      <c r="A1722">
        <v>8</v>
      </c>
      <c r="B1722">
        <v>64</v>
      </c>
      <c r="C1722">
        <v>30000000</v>
      </c>
      <c r="D1722">
        <v>22.5</v>
      </c>
      <c r="E1722">
        <v>21.61350250244141</v>
      </c>
      <c r="F1722">
        <v>1.215362548828125</v>
      </c>
      <c r="M1722">
        <v>32</v>
      </c>
      <c r="N1722">
        <v>512</v>
      </c>
      <c r="O1722">
        <v>30000000</v>
      </c>
      <c r="P1722">
        <v>25</v>
      </c>
      <c r="Q1722">
        <v>36.117362976074219</v>
      </c>
      <c r="R1722">
        <v>20.96042633056641</v>
      </c>
    </row>
    <row r="1723" spans="1:18">
      <c r="A1723">
        <v>64</v>
      </c>
      <c r="B1723">
        <v>1024</v>
      </c>
      <c r="C1723">
        <v>30000000</v>
      </c>
      <c r="D1723">
        <v>17.5</v>
      </c>
      <c r="E1723">
        <v>2.9302597045898442</v>
      </c>
      <c r="F1723">
        <v>1.2165069580078121</v>
      </c>
      <c r="M1723">
        <v>32</v>
      </c>
      <c r="N1723">
        <v>512</v>
      </c>
      <c r="O1723">
        <v>30000000</v>
      </c>
      <c r="P1723">
        <v>27.5</v>
      </c>
      <c r="Q1723">
        <v>44.304084777832031</v>
      </c>
      <c r="R1723">
        <v>33.496475219726563</v>
      </c>
    </row>
    <row r="1724" spans="1:18">
      <c r="A1724">
        <v>32</v>
      </c>
      <c r="B1724">
        <v>128</v>
      </c>
      <c r="C1724">
        <v>10000000000</v>
      </c>
      <c r="D1724">
        <v>35</v>
      </c>
      <c r="E1724">
        <v>50.723075866699219</v>
      </c>
      <c r="F1724">
        <v>1.219749450683594</v>
      </c>
      <c r="M1724">
        <v>32</v>
      </c>
      <c r="N1724">
        <v>512</v>
      </c>
      <c r="O1724">
        <v>30000000</v>
      </c>
      <c r="P1724">
        <v>30</v>
      </c>
      <c r="Q1724">
        <v>49.587249755859382</v>
      </c>
      <c r="R1724">
        <v>42.833328247070313</v>
      </c>
    </row>
    <row r="1725" spans="1:18">
      <c r="A1725">
        <v>16</v>
      </c>
      <c r="B1725">
        <v>64</v>
      </c>
      <c r="C1725">
        <v>30000000</v>
      </c>
      <c r="D1725">
        <v>22.5</v>
      </c>
      <c r="E1725">
        <v>21.269607543945309</v>
      </c>
      <c r="F1725">
        <v>1.230621337890625</v>
      </c>
      <c r="M1725">
        <v>32</v>
      </c>
      <c r="N1725">
        <v>512</v>
      </c>
      <c r="O1725">
        <v>30000000</v>
      </c>
      <c r="P1725">
        <v>32.5</v>
      </c>
      <c r="Q1725">
        <v>50.80108642578125</v>
      </c>
      <c r="R1725">
        <v>48.481178283691413</v>
      </c>
    </row>
    <row r="1726" spans="1:18">
      <c r="A1726">
        <v>32</v>
      </c>
      <c r="B1726">
        <v>256</v>
      </c>
      <c r="C1726">
        <v>30000000000</v>
      </c>
      <c r="D1726">
        <v>32.5</v>
      </c>
      <c r="E1726">
        <v>53.799057006835938</v>
      </c>
      <c r="F1726">
        <v>1.235389709472656</v>
      </c>
      <c r="M1726">
        <v>32</v>
      </c>
      <c r="N1726">
        <v>512</v>
      </c>
      <c r="O1726">
        <v>30000000</v>
      </c>
      <c r="P1726">
        <v>35</v>
      </c>
      <c r="Q1726">
        <v>50.261116027832031</v>
      </c>
      <c r="R1726">
        <v>49.431800842285163</v>
      </c>
    </row>
    <row r="1727" spans="1:18">
      <c r="A1727">
        <v>64</v>
      </c>
      <c r="B1727">
        <v>64</v>
      </c>
      <c r="C1727">
        <v>100000000</v>
      </c>
      <c r="D1727">
        <v>22.5</v>
      </c>
      <c r="E1727">
        <v>22.492599487304691</v>
      </c>
      <c r="F1727">
        <v>1.247215270996094</v>
      </c>
      <c r="M1727">
        <v>32</v>
      </c>
      <c r="N1727">
        <v>512</v>
      </c>
      <c r="O1727">
        <v>100000000</v>
      </c>
      <c r="P1727">
        <v>0</v>
      </c>
      <c r="Q1727">
        <v>0</v>
      </c>
      <c r="R1727">
        <v>0</v>
      </c>
    </row>
    <row r="1728" spans="1:18">
      <c r="A1728">
        <v>32</v>
      </c>
      <c r="B1728">
        <v>256</v>
      </c>
      <c r="C1728">
        <v>1000000000</v>
      </c>
      <c r="D1728">
        <v>25</v>
      </c>
      <c r="E1728">
        <v>28.520584106445309</v>
      </c>
      <c r="F1728">
        <v>1.252937316894531</v>
      </c>
      <c r="M1728">
        <v>32</v>
      </c>
      <c r="N1728">
        <v>512</v>
      </c>
      <c r="O1728">
        <v>100000000</v>
      </c>
      <c r="P1728">
        <v>2.5</v>
      </c>
      <c r="Q1728">
        <v>0</v>
      </c>
      <c r="R1728">
        <v>0</v>
      </c>
    </row>
    <row r="1729" spans="1:18">
      <c r="A1729">
        <v>8</v>
      </c>
      <c r="B1729">
        <v>512</v>
      </c>
      <c r="C1729">
        <v>15000000</v>
      </c>
      <c r="D1729">
        <v>17.5</v>
      </c>
      <c r="E1729">
        <v>2.65655517578125</v>
      </c>
      <c r="F1729">
        <v>1.2615203857421879</v>
      </c>
      <c r="M1729">
        <v>32</v>
      </c>
      <c r="N1729">
        <v>512</v>
      </c>
      <c r="O1729">
        <v>100000000</v>
      </c>
      <c r="P1729">
        <v>5</v>
      </c>
      <c r="Q1729">
        <v>0</v>
      </c>
      <c r="R1729">
        <v>0</v>
      </c>
    </row>
    <row r="1730" spans="1:18">
      <c r="A1730">
        <v>16</v>
      </c>
      <c r="B1730">
        <v>128</v>
      </c>
      <c r="C1730">
        <v>30000000</v>
      </c>
      <c r="D1730">
        <v>22.5</v>
      </c>
      <c r="E1730">
        <v>20.82614898681641</v>
      </c>
      <c r="F1730">
        <v>1.280021667480469</v>
      </c>
      <c r="M1730">
        <v>32</v>
      </c>
      <c r="N1730">
        <v>512</v>
      </c>
      <c r="O1730">
        <v>100000000</v>
      </c>
      <c r="P1730">
        <v>7.5</v>
      </c>
      <c r="Q1730">
        <v>0</v>
      </c>
      <c r="R1730">
        <v>0</v>
      </c>
    </row>
    <row r="1731" spans="1:18">
      <c r="A1731">
        <v>8</v>
      </c>
      <c r="B1731">
        <v>128</v>
      </c>
      <c r="C1731">
        <v>1000000</v>
      </c>
      <c r="D1731">
        <v>15</v>
      </c>
      <c r="E1731">
        <v>0.3387451171875</v>
      </c>
      <c r="F1731">
        <v>1.284599304199219</v>
      </c>
      <c r="M1731">
        <v>32</v>
      </c>
      <c r="N1731">
        <v>512</v>
      </c>
      <c r="O1731">
        <v>100000000</v>
      </c>
      <c r="P1731">
        <v>10</v>
      </c>
      <c r="Q1731">
        <v>0</v>
      </c>
      <c r="R1731">
        <v>0</v>
      </c>
    </row>
    <row r="1732" spans="1:18">
      <c r="A1732">
        <v>32</v>
      </c>
      <c r="B1732">
        <v>1024</v>
      </c>
      <c r="C1732">
        <v>30000000</v>
      </c>
      <c r="D1732">
        <v>17.5</v>
      </c>
      <c r="E1732">
        <v>2.9932022094726558</v>
      </c>
      <c r="F1732">
        <v>1.317405700683594</v>
      </c>
      <c r="M1732">
        <v>32</v>
      </c>
      <c r="N1732">
        <v>512</v>
      </c>
      <c r="O1732">
        <v>100000000</v>
      </c>
      <c r="P1732">
        <v>12.5</v>
      </c>
      <c r="Q1732">
        <v>0</v>
      </c>
      <c r="R1732">
        <v>0</v>
      </c>
    </row>
    <row r="1733" spans="1:18">
      <c r="A1733">
        <v>16</v>
      </c>
      <c r="B1733">
        <v>128</v>
      </c>
      <c r="C1733">
        <v>10000000000</v>
      </c>
      <c r="D1733">
        <v>35</v>
      </c>
      <c r="E1733">
        <v>58.978843688964837</v>
      </c>
      <c r="F1733">
        <v>1.317787170410156</v>
      </c>
      <c r="M1733">
        <v>32</v>
      </c>
      <c r="N1733">
        <v>512</v>
      </c>
      <c r="O1733">
        <v>100000000</v>
      </c>
      <c r="P1733">
        <v>15</v>
      </c>
      <c r="Q1733">
        <v>0.28533935546875</v>
      </c>
      <c r="R1733">
        <v>0</v>
      </c>
    </row>
    <row r="1734" spans="1:18">
      <c r="A1734">
        <v>64</v>
      </c>
      <c r="B1734">
        <v>256</v>
      </c>
      <c r="C1734">
        <v>10000000000</v>
      </c>
      <c r="D1734">
        <v>30</v>
      </c>
      <c r="E1734">
        <v>50.999259948730469</v>
      </c>
      <c r="F1734">
        <v>1.33209228515625</v>
      </c>
      <c r="M1734">
        <v>32</v>
      </c>
      <c r="N1734">
        <v>512</v>
      </c>
      <c r="O1734">
        <v>100000000</v>
      </c>
      <c r="P1734">
        <v>17.5</v>
      </c>
      <c r="Q1734">
        <v>3.33709716796875</v>
      </c>
      <c r="R1734">
        <v>0</v>
      </c>
    </row>
    <row r="1735" spans="1:18">
      <c r="A1735">
        <v>16</v>
      </c>
      <c r="B1735">
        <v>32</v>
      </c>
      <c r="C1735">
        <v>1000000000</v>
      </c>
      <c r="D1735">
        <v>27.5</v>
      </c>
      <c r="E1735">
        <v>46.243095397949219</v>
      </c>
      <c r="F1735">
        <v>1.3393402099609379</v>
      </c>
      <c r="M1735">
        <v>32</v>
      </c>
      <c r="N1735">
        <v>512</v>
      </c>
      <c r="O1735">
        <v>100000000</v>
      </c>
      <c r="P1735">
        <v>20</v>
      </c>
      <c r="Q1735">
        <v>8.946990966796875</v>
      </c>
      <c r="R1735">
        <v>0.1117706298828125</v>
      </c>
    </row>
    <row r="1736" spans="1:18">
      <c r="A1736">
        <v>32</v>
      </c>
      <c r="B1736">
        <v>256</v>
      </c>
      <c r="C1736">
        <v>10000000000</v>
      </c>
      <c r="D1736">
        <v>30</v>
      </c>
      <c r="E1736">
        <v>52.485275268554688</v>
      </c>
      <c r="F1736">
        <v>1.3469696044921879</v>
      </c>
      <c r="M1736">
        <v>32</v>
      </c>
      <c r="N1736">
        <v>512</v>
      </c>
      <c r="O1736">
        <v>100000000</v>
      </c>
      <c r="P1736">
        <v>22.5</v>
      </c>
      <c r="Q1736">
        <v>22.00984954833984</v>
      </c>
      <c r="R1736">
        <v>1.150321960449219</v>
      </c>
    </row>
    <row r="1737" spans="1:18">
      <c r="A1737">
        <v>32</v>
      </c>
      <c r="B1737">
        <v>128</v>
      </c>
      <c r="C1737">
        <v>10000000000</v>
      </c>
      <c r="D1737">
        <v>30</v>
      </c>
      <c r="E1737">
        <v>63.169288635253913</v>
      </c>
      <c r="F1737">
        <v>1.357841491699219</v>
      </c>
      <c r="M1737">
        <v>32</v>
      </c>
      <c r="N1737">
        <v>512</v>
      </c>
      <c r="O1737">
        <v>100000000</v>
      </c>
      <c r="P1737">
        <v>25</v>
      </c>
      <c r="Q1737">
        <v>33.913230895996087</v>
      </c>
      <c r="R1737">
        <v>7.736968994140625</v>
      </c>
    </row>
    <row r="1738" spans="1:18">
      <c r="A1738">
        <v>16</v>
      </c>
      <c r="B1738">
        <v>128</v>
      </c>
      <c r="C1738">
        <v>1000000000</v>
      </c>
      <c r="D1738">
        <v>25</v>
      </c>
      <c r="E1738">
        <v>33.79364013671875</v>
      </c>
      <c r="F1738">
        <v>1.360321044921875</v>
      </c>
      <c r="M1738">
        <v>32</v>
      </c>
      <c r="N1738">
        <v>512</v>
      </c>
      <c r="O1738">
        <v>100000000</v>
      </c>
      <c r="P1738">
        <v>27.5</v>
      </c>
      <c r="Q1738">
        <v>43.330574035644531</v>
      </c>
      <c r="R1738">
        <v>19.619941711425781</v>
      </c>
    </row>
    <row r="1739" spans="1:18">
      <c r="A1739">
        <v>8</v>
      </c>
      <c r="B1739">
        <v>32</v>
      </c>
      <c r="C1739">
        <v>1000000</v>
      </c>
      <c r="D1739">
        <v>17.5</v>
      </c>
      <c r="E1739">
        <v>2.8036117553710942</v>
      </c>
      <c r="F1739">
        <v>1.361083984375</v>
      </c>
      <c r="M1739">
        <v>32</v>
      </c>
      <c r="N1739">
        <v>512</v>
      </c>
      <c r="O1739">
        <v>100000000</v>
      </c>
      <c r="P1739">
        <v>30</v>
      </c>
      <c r="Q1739">
        <v>49.029541015625</v>
      </c>
      <c r="R1739">
        <v>31.292533874511719</v>
      </c>
    </row>
    <row r="1740" spans="1:18">
      <c r="A1740">
        <v>8</v>
      </c>
      <c r="B1740">
        <v>32</v>
      </c>
      <c r="C1740">
        <v>15000000</v>
      </c>
      <c r="D1740">
        <v>22.5</v>
      </c>
      <c r="E1740">
        <v>21.871757507324219</v>
      </c>
      <c r="F1740">
        <v>1.365852355957031</v>
      </c>
      <c r="M1740">
        <v>32</v>
      </c>
      <c r="N1740">
        <v>512</v>
      </c>
      <c r="O1740">
        <v>100000000</v>
      </c>
      <c r="P1740">
        <v>32.5</v>
      </c>
      <c r="Q1740">
        <v>51.504898071289063</v>
      </c>
      <c r="R1740">
        <v>40.697669982910163</v>
      </c>
    </row>
    <row r="1741" spans="1:18">
      <c r="A1741">
        <v>32</v>
      </c>
      <c r="B1741">
        <v>32</v>
      </c>
      <c r="C1741">
        <v>30000000</v>
      </c>
      <c r="D1741">
        <v>22.5</v>
      </c>
      <c r="E1741">
        <v>22.774124145507809</v>
      </c>
      <c r="F1741">
        <v>1.368522644042969</v>
      </c>
      <c r="M1741">
        <v>32</v>
      </c>
      <c r="N1741">
        <v>512</v>
      </c>
      <c r="O1741">
        <v>100000000</v>
      </c>
      <c r="P1741">
        <v>35</v>
      </c>
      <c r="Q1741">
        <v>49.872398376464837</v>
      </c>
      <c r="R1741">
        <v>45.352745056152337</v>
      </c>
    </row>
    <row r="1742" spans="1:18">
      <c r="A1742">
        <v>16</v>
      </c>
      <c r="B1742">
        <v>256</v>
      </c>
      <c r="C1742">
        <v>1000000</v>
      </c>
      <c r="D1742">
        <v>15</v>
      </c>
      <c r="E1742">
        <v>0.3170013427734375</v>
      </c>
      <c r="F1742">
        <v>1.369476318359375</v>
      </c>
      <c r="M1742">
        <v>32</v>
      </c>
      <c r="N1742">
        <v>512</v>
      </c>
      <c r="O1742">
        <v>1000000000</v>
      </c>
      <c r="P1742">
        <v>0</v>
      </c>
      <c r="Q1742">
        <v>0</v>
      </c>
      <c r="R1742">
        <v>0</v>
      </c>
    </row>
    <row r="1743" spans="1:18">
      <c r="A1743">
        <v>8</v>
      </c>
      <c r="B1743">
        <v>256</v>
      </c>
      <c r="C1743">
        <v>10000000000</v>
      </c>
      <c r="D1743">
        <v>27.5</v>
      </c>
      <c r="E1743">
        <v>44.634056091308587</v>
      </c>
      <c r="F1743">
        <v>1.374053955078125</v>
      </c>
      <c r="M1743">
        <v>32</v>
      </c>
      <c r="N1743">
        <v>512</v>
      </c>
      <c r="O1743">
        <v>1000000000</v>
      </c>
      <c r="P1743">
        <v>2.5</v>
      </c>
      <c r="Q1743">
        <v>0</v>
      </c>
      <c r="R1743">
        <v>0</v>
      </c>
    </row>
    <row r="1744" spans="1:18">
      <c r="A1744">
        <v>32</v>
      </c>
      <c r="B1744">
        <v>256</v>
      </c>
      <c r="C1744">
        <v>10000000000</v>
      </c>
      <c r="D1744">
        <v>32.5</v>
      </c>
      <c r="E1744">
        <v>56.252861022949219</v>
      </c>
      <c r="F1744">
        <v>1.3874053955078121</v>
      </c>
      <c r="M1744">
        <v>32</v>
      </c>
      <c r="N1744">
        <v>512</v>
      </c>
      <c r="O1744">
        <v>1000000000</v>
      </c>
      <c r="P1744">
        <v>5</v>
      </c>
      <c r="Q1744">
        <v>0</v>
      </c>
      <c r="R1744">
        <v>0</v>
      </c>
    </row>
    <row r="1745" spans="1:18">
      <c r="A1745">
        <v>32</v>
      </c>
      <c r="B1745">
        <v>1024</v>
      </c>
      <c r="C1745">
        <v>30000000000</v>
      </c>
      <c r="D1745">
        <v>35</v>
      </c>
      <c r="E1745">
        <v>42.917442321777337</v>
      </c>
      <c r="F1745">
        <v>1.387977600097656</v>
      </c>
      <c r="M1745">
        <v>32</v>
      </c>
      <c r="N1745">
        <v>512</v>
      </c>
      <c r="O1745">
        <v>1000000000</v>
      </c>
      <c r="P1745">
        <v>7.5</v>
      </c>
      <c r="Q1745">
        <v>0</v>
      </c>
      <c r="R1745">
        <v>0</v>
      </c>
    </row>
    <row r="1746" spans="1:18">
      <c r="A1746">
        <v>64</v>
      </c>
      <c r="B1746">
        <v>256</v>
      </c>
      <c r="C1746">
        <v>30000000000</v>
      </c>
      <c r="D1746">
        <v>32.5</v>
      </c>
      <c r="E1746">
        <v>61.678886413574219</v>
      </c>
      <c r="F1746">
        <v>1.4064788818359379</v>
      </c>
      <c r="M1746">
        <v>32</v>
      </c>
      <c r="N1746">
        <v>512</v>
      </c>
      <c r="O1746">
        <v>1000000000</v>
      </c>
      <c r="P1746">
        <v>10</v>
      </c>
      <c r="Q1746">
        <v>0</v>
      </c>
      <c r="R1746">
        <v>0</v>
      </c>
    </row>
    <row r="1747" spans="1:18">
      <c r="A1747">
        <v>64</v>
      </c>
      <c r="B1747">
        <v>64</v>
      </c>
      <c r="C1747">
        <v>1000000000</v>
      </c>
      <c r="D1747">
        <v>25</v>
      </c>
      <c r="E1747">
        <v>36.871719360351563</v>
      </c>
      <c r="F1747">
        <v>1.4095306396484379</v>
      </c>
      <c r="M1747">
        <v>32</v>
      </c>
      <c r="N1747">
        <v>512</v>
      </c>
      <c r="O1747">
        <v>1000000000</v>
      </c>
      <c r="P1747">
        <v>12.5</v>
      </c>
      <c r="Q1747">
        <v>0</v>
      </c>
      <c r="R1747">
        <v>0</v>
      </c>
    </row>
    <row r="1748" spans="1:18">
      <c r="A1748">
        <v>8</v>
      </c>
      <c r="B1748">
        <v>256</v>
      </c>
      <c r="C1748">
        <v>15000000</v>
      </c>
      <c r="D1748">
        <v>20</v>
      </c>
      <c r="E1748">
        <v>9.774017333984375</v>
      </c>
      <c r="F1748">
        <v>1.410675048828125</v>
      </c>
      <c r="M1748">
        <v>32</v>
      </c>
      <c r="N1748">
        <v>512</v>
      </c>
      <c r="O1748">
        <v>1000000000</v>
      </c>
      <c r="P1748">
        <v>15</v>
      </c>
      <c r="Q1748">
        <v>0.12054443359375</v>
      </c>
      <c r="R1748">
        <v>0</v>
      </c>
    </row>
    <row r="1749" spans="1:18">
      <c r="A1749">
        <v>64</v>
      </c>
      <c r="B1749">
        <v>128</v>
      </c>
      <c r="C1749">
        <v>10000000000</v>
      </c>
      <c r="D1749">
        <v>32.5</v>
      </c>
      <c r="E1749">
        <v>55.353355407714837</v>
      </c>
      <c r="F1749">
        <v>1.42364501953125</v>
      </c>
      <c r="M1749">
        <v>32</v>
      </c>
      <c r="N1749">
        <v>512</v>
      </c>
      <c r="O1749">
        <v>1000000000</v>
      </c>
      <c r="P1749">
        <v>17.5</v>
      </c>
      <c r="Q1749">
        <v>0.86650848388671875</v>
      </c>
      <c r="R1749">
        <v>0</v>
      </c>
    </row>
    <row r="1750" spans="1:18">
      <c r="A1750">
        <v>16</v>
      </c>
      <c r="B1750">
        <v>32</v>
      </c>
      <c r="C1750">
        <v>30000000</v>
      </c>
      <c r="D1750">
        <v>22.5</v>
      </c>
      <c r="E1750">
        <v>24.041938781738281</v>
      </c>
      <c r="F1750">
        <v>1.436424255371094</v>
      </c>
      <c r="M1750">
        <v>32</v>
      </c>
      <c r="N1750">
        <v>512</v>
      </c>
      <c r="O1750">
        <v>1000000000</v>
      </c>
      <c r="P1750">
        <v>20</v>
      </c>
      <c r="Q1750">
        <v>10.229110717773439</v>
      </c>
      <c r="R1750">
        <v>0</v>
      </c>
    </row>
    <row r="1751" spans="1:18">
      <c r="A1751">
        <v>8</v>
      </c>
      <c r="B1751">
        <v>32</v>
      </c>
      <c r="C1751">
        <v>1000000000</v>
      </c>
      <c r="D1751">
        <v>30</v>
      </c>
      <c r="E1751">
        <v>48.743247985839837</v>
      </c>
      <c r="F1751">
        <v>1.437568664550781</v>
      </c>
      <c r="M1751">
        <v>32</v>
      </c>
      <c r="N1751">
        <v>512</v>
      </c>
      <c r="O1751">
        <v>1000000000</v>
      </c>
      <c r="P1751">
        <v>22.5</v>
      </c>
      <c r="Q1751">
        <v>36.661911010742188</v>
      </c>
      <c r="R1751">
        <v>1.525306701660156</v>
      </c>
    </row>
    <row r="1752" spans="1:18">
      <c r="A1752">
        <v>8</v>
      </c>
      <c r="B1752">
        <v>128</v>
      </c>
      <c r="C1752">
        <v>30000000</v>
      </c>
      <c r="D1752">
        <v>22.5</v>
      </c>
      <c r="E1752">
        <v>21.54636383056641</v>
      </c>
      <c r="F1752">
        <v>1.439857482910156</v>
      </c>
      <c r="M1752">
        <v>32</v>
      </c>
      <c r="N1752">
        <v>512</v>
      </c>
      <c r="O1752">
        <v>1000000000</v>
      </c>
      <c r="P1752">
        <v>25</v>
      </c>
      <c r="Q1752">
        <v>32.841682434082031</v>
      </c>
      <c r="R1752">
        <v>1.910209655761719</v>
      </c>
    </row>
    <row r="1753" spans="1:18">
      <c r="A1753">
        <v>32</v>
      </c>
      <c r="B1753">
        <v>512</v>
      </c>
      <c r="C1753">
        <v>10000000000</v>
      </c>
      <c r="D1753">
        <v>30</v>
      </c>
      <c r="E1753">
        <v>35.971832275390618</v>
      </c>
      <c r="F1753">
        <v>1.444435119628906</v>
      </c>
      <c r="M1753">
        <v>32</v>
      </c>
      <c r="N1753">
        <v>512</v>
      </c>
      <c r="O1753">
        <v>1000000000</v>
      </c>
      <c r="P1753">
        <v>27.5</v>
      </c>
      <c r="Q1753">
        <v>47.151565551757813</v>
      </c>
      <c r="R1753">
        <v>4.3756484985351563</v>
      </c>
    </row>
    <row r="1754" spans="1:18">
      <c r="A1754">
        <v>32</v>
      </c>
      <c r="B1754">
        <v>512</v>
      </c>
      <c r="C1754">
        <v>10000000000</v>
      </c>
      <c r="D1754">
        <v>27.5</v>
      </c>
      <c r="E1754">
        <v>38.558769226074219</v>
      </c>
      <c r="F1754">
        <v>1.452827453613281</v>
      </c>
      <c r="M1754">
        <v>32</v>
      </c>
      <c r="N1754">
        <v>512</v>
      </c>
      <c r="O1754">
        <v>1000000000</v>
      </c>
      <c r="P1754">
        <v>30</v>
      </c>
      <c r="Q1754">
        <v>48.206710815429688</v>
      </c>
      <c r="R1754">
        <v>6.2856674194335938</v>
      </c>
    </row>
    <row r="1755" spans="1:18">
      <c r="A1755">
        <v>32</v>
      </c>
      <c r="B1755">
        <v>64</v>
      </c>
      <c r="C1755">
        <v>30000000</v>
      </c>
      <c r="D1755">
        <v>22.5</v>
      </c>
      <c r="E1755">
        <v>22.186088562011719</v>
      </c>
      <c r="F1755">
        <v>1.456642150878906</v>
      </c>
      <c r="M1755">
        <v>32</v>
      </c>
      <c r="N1755">
        <v>512</v>
      </c>
      <c r="O1755">
        <v>1000000000</v>
      </c>
      <c r="P1755">
        <v>32.5</v>
      </c>
      <c r="Q1755">
        <v>51.48468017578125</v>
      </c>
      <c r="R1755">
        <v>10.434341430664061</v>
      </c>
    </row>
    <row r="1756" spans="1:18">
      <c r="A1756">
        <v>16</v>
      </c>
      <c r="B1756">
        <v>256</v>
      </c>
      <c r="C1756">
        <v>10000000000</v>
      </c>
      <c r="D1756">
        <v>30</v>
      </c>
      <c r="E1756">
        <v>62.455940246582031</v>
      </c>
      <c r="F1756">
        <v>1.471519470214844</v>
      </c>
      <c r="M1756">
        <v>32</v>
      </c>
      <c r="N1756">
        <v>512</v>
      </c>
      <c r="O1756">
        <v>1000000000</v>
      </c>
      <c r="P1756">
        <v>35</v>
      </c>
      <c r="Q1756">
        <v>48.846435546875</v>
      </c>
      <c r="R1756">
        <v>13.924026489257811</v>
      </c>
    </row>
    <row r="1757" spans="1:18">
      <c r="A1757">
        <v>32</v>
      </c>
      <c r="B1757">
        <v>512</v>
      </c>
      <c r="C1757">
        <v>15000000</v>
      </c>
      <c r="D1757">
        <v>17.5</v>
      </c>
      <c r="E1757">
        <v>3.363800048828125</v>
      </c>
      <c r="F1757">
        <v>1.473808288574219</v>
      </c>
      <c r="M1757">
        <v>32</v>
      </c>
      <c r="N1757">
        <v>512</v>
      </c>
      <c r="O1757">
        <v>10000000000</v>
      </c>
      <c r="P1757">
        <v>0</v>
      </c>
      <c r="Q1757">
        <v>0</v>
      </c>
      <c r="R1757">
        <v>0</v>
      </c>
    </row>
    <row r="1758" spans="1:18">
      <c r="A1758">
        <v>16</v>
      </c>
      <c r="B1758">
        <v>256</v>
      </c>
      <c r="C1758">
        <v>10000000000</v>
      </c>
      <c r="D1758">
        <v>32.5</v>
      </c>
      <c r="E1758">
        <v>50.733566284179688</v>
      </c>
      <c r="F1758">
        <v>1.476860046386719</v>
      </c>
      <c r="M1758">
        <v>32</v>
      </c>
      <c r="N1758">
        <v>512</v>
      </c>
      <c r="O1758">
        <v>10000000000</v>
      </c>
      <c r="P1758">
        <v>2.5</v>
      </c>
      <c r="Q1758">
        <v>0</v>
      </c>
      <c r="R1758">
        <v>0</v>
      </c>
    </row>
    <row r="1759" spans="1:18">
      <c r="A1759">
        <v>8</v>
      </c>
      <c r="B1759">
        <v>256</v>
      </c>
      <c r="C1759">
        <v>1000000000</v>
      </c>
      <c r="D1759">
        <v>25</v>
      </c>
      <c r="E1759">
        <v>36.941719055175781</v>
      </c>
      <c r="F1759">
        <v>1.484489440917969</v>
      </c>
      <c r="M1759">
        <v>32</v>
      </c>
      <c r="N1759">
        <v>512</v>
      </c>
      <c r="O1759">
        <v>10000000000</v>
      </c>
      <c r="P1759">
        <v>5</v>
      </c>
      <c r="Q1759">
        <v>0</v>
      </c>
      <c r="R1759">
        <v>0</v>
      </c>
    </row>
    <row r="1760" spans="1:18">
      <c r="A1760">
        <v>16</v>
      </c>
      <c r="B1760">
        <v>512</v>
      </c>
      <c r="C1760">
        <v>1000000</v>
      </c>
      <c r="D1760">
        <v>15</v>
      </c>
      <c r="E1760">
        <v>0.35400390625</v>
      </c>
      <c r="F1760">
        <v>1.49383544921875</v>
      </c>
      <c r="M1760">
        <v>32</v>
      </c>
      <c r="N1760">
        <v>512</v>
      </c>
      <c r="O1760">
        <v>10000000000</v>
      </c>
      <c r="P1760">
        <v>7.5</v>
      </c>
      <c r="Q1760">
        <v>0</v>
      </c>
      <c r="R1760">
        <v>0</v>
      </c>
    </row>
    <row r="1761" spans="1:18">
      <c r="A1761">
        <v>8</v>
      </c>
      <c r="B1761">
        <v>1024</v>
      </c>
      <c r="C1761">
        <v>30000000000</v>
      </c>
      <c r="D1761">
        <v>35</v>
      </c>
      <c r="E1761">
        <v>39.827346801757813</v>
      </c>
      <c r="F1761">
        <v>1.509284973144531</v>
      </c>
      <c r="M1761">
        <v>32</v>
      </c>
      <c r="N1761">
        <v>512</v>
      </c>
      <c r="O1761">
        <v>10000000000</v>
      </c>
      <c r="P1761">
        <v>10</v>
      </c>
      <c r="Q1761">
        <v>0</v>
      </c>
      <c r="R1761">
        <v>0</v>
      </c>
    </row>
    <row r="1762" spans="1:18">
      <c r="A1762">
        <v>64</v>
      </c>
      <c r="B1762">
        <v>512</v>
      </c>
      <c r="C1762">
        <v>100000000</v>
      </c>
      <c r="D1762">
        <v>22.5</v>
      </c>
      <c r="E1762">
        <v>22.30014801025391</v>
      </c>
      <c r="F1762">
        <v>1.5140533447265621</v>
      </c>
      <c r="M1762">
        <v>32</v>
      </c>
      <c r="N1762">
        <v>512</v>
      </c>
      <c r="O1762">
        <v>10000000000</v>
      </c>
      <c r="P1762">
        <v>12.5</v>
      </c>
      <c r="Q1762">
        <v>0</v>
      </c>
      <c r="R1762">
        <v>0</v>
      </c>
    </row>
    <row r="1763" spans="1:18">
      <c r="A1763">
        <v>16</v>
      </c>
      <c r="B1763">
        <v>256</v>
      </c>
      <c r="C1763">
        <v>1000000000</v>
      </c>
      <c r="D1763">
        <v>25</v>
      </c>
      <c r="E1763">
        <v>37.3382568359375</v>
      </c>
      <c r="F1763">
        <v>1.525306701660156</v>
      </c>
      <c r="M1763">
        <v>32</v>
      </c>
      <c r="N1763">
        <v>512</v>
      </c>
      <c r="O1763">
        <v>10000000000</v>
      </c>
      <c r="P1763">
        <v>15</v>
      </c>
      <c r="Q1763">
        <v>0</v>
      </c>
      <c r="R1763">
        <v>0</v>
      </c>
    </row>
    <row r="1764" spans="1:18">
      <c r="A1764">
        <v>32</v>
      </c>
      <c r="B1764">
        <v>512</v>
      </c>
      <c r="C1764">
        <v>1000000000</v>
      </c>
      <c r="D1764">
        <v>22.5</v>
      </c>
      <c r="E1764">
        <v>36.661911010742188</v>
      </c>
      <c r="F1764">
        <v>1.525306701660156</v>
      </c>
      <c r="M1764">
        <v>32</v>
      </c>
      <c r="N1764">
        <v>512</v>
      </c>
      <c r="O1764">
        <v>10000000000</v>
      </c>
      <c r="P1764">
        <v>17.5</v>
      </c>
      <c r="Q1764">
        <v>0</v>
      </c>
      <c r="R1764">
        <v>0</v>
      </c>
    </row>
    <row r="1765" spans="1:18">
      <c r="A1765">
        <v>8</v>
      </c>
      <c r="B1765">
        <v>512</v>
      </c>
      <c r="C1765">
        <v>30000000</v>
      </c>
      <c r="D1765">
        <v>20</v>
      </c>
      <c r="E1765">
        <v>10.80245971679688</v>
      </c>
      <c r="F1765">
        <v>1.528167724609375</v>
      </c>
      <c r="M1765">
        <v>32</v>
      </c>
      <c r="N1765">
        <v>512</v>
      </c>
      <c r="O1765">
        <v>10000000000</v>
      </c>
      <c r="P1765">
        <v>20</v>
      </c>
      <c r="Q1765">
        <v>0</v>
      </c>
      <c r="R1765">
        <v>0</v>
      </c>
    </row>
    <row r="1766" spans="1:18">
      <c r="A1766">
        <v>64</v>
      </c>
      <c r="B1766">
        <v>512</v>
      </c>
      <c r="C1766">
        <v>15000000</v>
      </c>
      <c r="D1766">
        <v>17.5</v>
      </c>
      <c r="E1766">
        <v>2.881622314453125</v>
      </c>
      <c r="F1766">
        <v>1.533317565917969</v>
      </c>
      <c r="M1766">
        <v>32</v>
      </c>
      <c r="N1766">
        <v>512</v>
      </c>
      <c r="O1766">
        <v>10000000000</v>
      </c>
      <c r="P1766">
        <v>22.5</v>
      </c>
      <c r="Q1766">
        <v>21.46453857421875</v>
      </c>
      <c r="R1766">
        <v>9.822845458984375E-2</v>
      </c>
    </row>
    <row r="1767" spans="1:18">
      <c r="A1767">
        <v>64</v>
      </c>
      <c r="B1767">
        <v>512</v>
      </c>
      <c r="C1767">
        <v>10000000000</v>
      </c>
      <c r="D1767">
        <v>30</v>
      </c>
      <c r="E1767">
        <v>38.35906982421875</v>
      </c>
      <c r="F1767">
        <v>1.54266357421875</v>
      </c>
      <c r="M1767">
        <v>32</v>
      </c>
      <c r="N1767">
        <v>512</v>
      </c>
      <c r="O1767">
        <v>10000000000</v>
      </c>
      <c r="P1767">
        <v>25</v>
      </c>
      <c r="Q1767">
        <v>21.132278442382809</v>
      </c>
      <c r="R1767">
        <v>0.2185821533203125</v>
      </c>
    </row>
    <row r="1768" spans="1:18">
      <c r="A1768">
        <v>32</v>
      </c>
      <c r="B1768">
        <v>32</v>
      </c>
      <c r="C1768">
        <v>1000000000</v>
      </c>
      <c r="D1768">
        <v>27.5</v>
      </c>
      <c r="E1768">
        <v>46.541404724121087</v>
      </c>
      <c r="F1768">
        <v>1.543235778808594</v>
      </c>
      <c r="M1768">
        <v>32</v>
      </c>
      <c r="N1768">
        <v>512</v>
      </c>
      <c r="O1768">
        <v>10000000000</v>
      </c>
      <c r="P1768">
        <v>27.5</v>
      </c>
      <c r="Q1768">
        <v>38.558769226074219</v>
      </c>
      <c r="R1768">
        <v>1.452827453613281</v>
      </c>
    </row>
    <row r="1769" spans="1:18">
      <c r="A1769">
        <v>16</v>
      </c>
      <c r="B1769">
        <v>512</v>
      </c>
      <c r="C1769">
        <v>30000000</v>
      </c>
      <c r="D1769">
        <v>20</v>
      </c>
      <c r="E1769">
        <v>9.8239898681640625</v>
      </c>
      <c r="F1769">
        <v>1.548004150390625</v>
      </c>
      <c r="M1769">
        <v>32</v>
      </c>
      <c r="N1769">
        <v>512</v>
      </c>
      <c r="O1769">
        <v>10000000000</v>
      </c>
      <c r="P1769">
        <v>30</v>
      </c>
      <c r="Q1769">
        <v>35.971832275390618</v>
      </c>
      <c r="R1769">
        <v>1.444435119628906</v>
      </c>
    </row>
    <row r="1770" spans="1:18">
      <c r="A1770">
        <v>64</v>
      </c>
      <c r="B1770">
        <v>256</v>
      </c>
      <c r="C1770">
        <v>10000000000</v>
      </c>
      <c r="D1770">
        <v>32.5</v>
      </c>
      <c r="E1770">
        <v>46.692848205566413</v>
      </c>
      <c r="F1770">
        <v>1.574134826660156</v>
      </c>
      <c r="M1770">
        <v>32</v>
      </c>
      <c r="N1770">
        <v>512</v>
      </c>
      <c r="O1770">
        <v>10000000000</v>
      </c>
      <c r="P1770">
        <v>32.5</v>
      </c>
      <c r="Q1770">
        <v>27.668380737304691</v>
      </c>
      <c r="R1770">
        <v>0.9662628173828125</v>
      </c>
    </row>
    <row r="1771" spans="1:18">
      <c r="A1771">
        <v>8</v>
      </c>
      <c r="B1771">
        <v>256</v>
      </c>
      <c r="C1771">
        <v>1000000</v>
      </c>
      <c r="D1771">
        <v>15</v>
      </c>
      <c r="E1771">
        <v>0.33321380615234381</v>
      </c>
      <c r="F1771">
        <v>1.5766143798828121</v>
      </c>
      <c r="M1771">
        <v>32</v>
      </c>
      <c r="N1771">
        <v>512</v>
      </c>
      <c r="O1771">
        <v>10000000000</v>
      </c>
      <c r="P1771">
        <v>35</v>
      </c>
      <c r="Q1771">
        <v>64.654922485351563</v>
      </c>
      <c r="R1771">
        <v>3.4341812133789058</v>
      </c>
    </row>
    <row r="1772" spans="1:18">
      <c r="A1772">
        <v>16</v>
      </c>
      <c r="B1772">
        <v>256</v>
      </c>
      <c r="C1772">
        <v>15000000</v>
      </c>
      <c r="D1772">
        <v>20</v>
      </c>
      <c r="E1772">
        <v>10.53104400634766</v>
      </c>
      <c r="F1772">
        <v>1.597023010253906</v>
      </c>
      <c r="M1772">
        <v>32</v>
      </c>
      <c r="N1772">
        <v>512</v>
      </c>
      <c r="O1772">
        <v>30000000000</v>
      </c>
      <c r="P1772">
        <v>0</v>
      </c>
      <c r="Q1772">
        <v>0</v>
      </c>
      <c r="R1772">
        <v>0</v>
      </c>
    </row>
    <row r="1773" spans="1:18">
      <c r="A1773">
        <v>8</v>
      </c>
      <c r="B1773">
        <v>256</v>
      </c>
      <c r="C1773">
        <v>10000000000</v>
      </c>
      <c r="D1773">
        <v>30</v>
      </c>
      <c r="E1773">
        <v>61.105155944824219</v>
      </c>
      <c r="F1773">
        <v>1.5972137451171879</v>
      </c>
      <c r="M1773">
        <v>32</v>
      </c>
      <c r="N1773">
        <v>512</v>
      </c>
      <c r="O1773">
        <v>30000000000</v>
      </c>
      <c r="P1773">
        <v>2.5</v>
      </c>
      <c r="Q1773">
        <v>0</v>
      </c>
      <c r="R1773">
        <v>0</v>
      </c>
    </row>
    <row r="1774" spans="1:18">
      <c r="A1774">
        <v>16</v>
      </c>
      <c r="B1774">
        <v>32</v>
      </c>
      <c r="C1774">
        <v>15000000</v>
      </c>
      <c r="D1774">
        <v>22.5</v>
      </c>
      <c r="E1774">
        <v>22.5250244140625</v>
      </c>
      <c r="F1774">
        <v>1.623725891113281</v>
      </c>
      <c r="M1774">
        <v>32</v>
      </c>
      <c r="N1774">
        <v>512</v>
      </c>
      <c r="O1774">
        <v>30000000000</v>
      </c>
      <c r="P1774">
        <v>5</v>
      </c>
      <c r="Q1774">
        <v>0</v>
      </c>
      <c r="R1774">
        <v>0</v>
      </c>
    </row>
    <row r="1775" spans="1:18">
      <c r="A1775">
        <v>32</v>
      </c>
      <c r="B1775">
        <v>512</v>
      </c>
      <c r="C1775">
        <v>30000000</v>
      </c>
      <c r="D1775">
        <v>20</v>
      </c>
      <c r="E1775">
        <v>10.42861938476562</v>
      </c>
      <c r="F1775">
        <v>1.653480529785156</v>
      </c>
      <c r="M1775">
        <v>32</v>
      </c>
      <c r="N1775">
        <v>512</v>
      </c>
      <c r="O1775">
        <v>30000000000</v>
      </c>
      <c r="P1775">
        <v>7.5</v>
      </c>
      <c r="Q1775">
        <v>0</v>
      </c>
      <c r="R1775">
        <v>0</v>
      </c>
    </row>
    <row r="1776" spans="1:18">
      <c r="A1776">
        <v>8</v>
      </c>
      <c r="B1776">
        <v>64</v>
      </c>
      <c r="C1776">
        <v>1000000000</v>
      </c>
      <c r="D1776">
        <v>27.5</v>
      </c>
      <c r="E1776">
        <v>52.445030212402337</v>
      </c>
      <c r="F1776">
        <v>1.666069030761719</v>
      </c>
      <c r="M1776">
        <v>32</v>
      </c>
      <c r="N1776">
        <v>512</v>
      </c>
      <c r="O1776">
        <v>30000000000</v>
      </c>
      <c r="P1776">
        <v>10</v>
      </c>
      <c r="Q1776">
        <v>0</v>
      </c>
      <c r="R1776">
        <v>0</v>
      </c>
    </row>
    <row r="1777" spans="1:18">
      <c r="A1777">
        <v>16</v>
      </c>
      <c r="B1777">
        <v>128</v>
      </c>
      <c r="C1777">
        <v>1000000000</v>
      </c>
      <c r="D1777">
        <v>27.5</v>
      </c>
      <c r="E1777">
        <v>38.487434387207031</v>
      </c>
      <c r="F1777">
        <v>1.6872406005859379</v>
      </c>
      <c r="M1777">
        <v>32</v>
      </c>
      <c r="N1777">
        <v>512</v>
      </c>
      <c r="O1777">
        <v>30000000000</v>
      </c>
      <c r="P1777">
        <v>12.5</v>
      </c>
      <c r="Q1777">
        <v>0</v>
      </c>
      <c r="R1777">
        <v>0</v>
      </c>
    </row>
    <row r="1778" spans="1:18">
      <c r="A1778">
        <v>32</v>
      </c>
      <c r="B1778">
        <v>512</v>
      </c>
      <c r="C1778">
        <v>30000000000</v>
      </c>
      <c r="D1778">
        <v>35</v>
      </c>
      <c r="E1778">
        <v>55.287933349609382</v>
      </c>
      <c r="F1778">
        <v>1.69525146484375</v>
      </c>
      <c r="M1778">
        <v>32</v>
      </c>
      <c r="N1778">
        <v>512</v>
      </c>
      <c r="O1778">
        <v>30000000000</v>
      </c>
      <c r="P1778">
        <v>15</v>
      </c>
      <c r="Q1778">
        <v>0</v>
      </c>
      <c r="R1778">
        <v>0</v>
      </c>
    </row>
    <row r="1779" spans="1:18">
      <c r="A1779">
        <v>16</v>
      </c>
      <c r="B1779">
        <v>512</v>
      </c>
      <c r="C1779">
        <v>100000000</v>
      </c>
      <c r="D1779">
        <v>22.5</v>
      </c>
      <c r="E1779">
        <v>21.47064208984375</v>
      </c>
      <c r="F1779">
        <v>1.714897155761719</v>
      </c>
      <c r="M1779">
        <v>32</v>
      </c>
      <c r="N1779">
        <v>512</v>
      </c>
      <c r="O1779">
        <v>30000000000</v>
      </c>
      <c r="P1779">
        <v>17.5</v>
      </c>
      <c r="Q1779">
        <v>0</v>
      </c>
      <c r="R1779">
        <v>0</v>
      </c>
    </row>
    <row r="1780" spans="1:18">
      <c r="A1780">
        <v>8</v>
      </c>
      <c r="B1780">
        <v>1024</v>
      </c>
      <c r="C1780">
        <v>10000000000</v>
      </c>
      <c r="D1780">
        <v>27.5</v>
      </c>
      <c r="E1780">
        <v>47.754478454589837</v>
      </c>
      <c r="F1780">
        <v>1.7398834228515621</v>
      </c>
      <c r="M1780">
        <v>32</v>
      </c>
      <c r="N1780">
        <v>512</v>
      </c>
      <c r="O1780">
        <v>30000000000</v>
      </c>
      <c r="P1780">
        <v>20</v>
      </c>
      <c r="Q1780">
        <v>0</v>
      </c>
      <c r="R1780">
        <v>0</v>
      </c>
    </row>
    <row r="1781" spans="1:18">
      <c r="A1781">
        <v>16</v>
      </c>
      <c r="B1781">
        <v>1024</v>
      </c>
      <c r="C1781">
        <v>1000000</v>
      </c>
      <c r="D1781">
        <v>15</v>
      </c>
      <c r="E1781">
        <v>0.37174224853515619</v>
      </c>
      <c r="F1781">
        <v>1.743888854980469</v>
      </c>
      <c r="M1781">
        <v>32</v>
      </c>
      <c r="N1781">
        <v>512</v>
      </c>
      <c r="O1781">
        <v>30000000000</v>
      </c>
      <c r="P1781">
        <v>22.5</v>
      </c>
      <c r="Q1781">
        <v>3.95965576171875</v>
      </c>
      <c r="R1781">
        <v>0</v>
      </c>
    </row>
    <row r="1782" spans="1:18">
      <c r="A1782">
        <v>16</v>
      </c>
      <c r="B1782">
        <v>32</v>
      </c>
      <c r="C1782">
        <v>1000000000</v>
      </c>
      <c r="D1782">
        <v>30</v>
      </c>
      <c r="E1782">
        <v>48.362922668457031</v>
      </c>
      <c r="F1782">
        <v>1.7467498779296879</v>
      </c>
      <c r="M1782">
        <v>32</v>
      </c>
      <c r="N1782">
        <v>512</v>
      </c>
      <c r="O1782">
        <v>30000000000</v>
      </c>
      <c r="P1782">
        <v>25</v>
      </c>
      <c r="Q1782">
        <v>1.316070556640625E-2</v>
      </c>
      <c r="R1782">
        <v>0</v>
      </c>
    </row>
    <row r="1783" spans="1:18">
      <c r="A1783">
        <v>64</v>
      </c>
      <c r="B1783">
        <v>32</v>
      </c>
      <c r="C1783">
        <v>30000000</v>
      </c>
      <c r="D1783">
        <v>22.5</v>
      </c>
      <c r="E1783">
        <v>22.15785980224609</v>
      </c>
      <c r="F1783">
        <v>1.7551422119140621</v>
      </c>
      <c r="M1783">
        <v>32</v>
      </c>
      <c r="N1783">
        <v>512</v>
      </c>
      <c r="O1783">
        <v>30000000000</v>
      </c>
      <c r="P1783">
        <v>27.5</v>
      </c>
      <c r="Q1783">
        <v>13.42315673828125</v>
      </c>
      <c r="R1783">
        <v>0</v>
      </c>
    </row>
    <row r="1784" spans="1:18">
      <c r="A1784">
        <v>8</v>
      </c>
      <c r="B1784">
        <v>128</v>
      </c>
      <c r="C1784">
        <v>1000000000</v>
      </c>
      <c r="D1784">
        <v>27.5</v>
      </c>
      <c r="E1784">
        <v>43.169021606445313</v>
      </c>
      <c r="F1784">
        <v>1.75933837890625</v>
      </c>
      <c r="M1784">
        <v>32</v>
      </c>
      <c r="N1784">
        <v>512</v>
      </c>
      <c r="O1784">
        <v>30000000000</v>
      </c>
      <c r="P1784">
        <v>30</v>
      </c>
      <c r="Q1784">
        <v>18.739128112792969</v>
      </c>
      <c r="R1784">
        <v>0</v>
      </c>
    </row>
    <row r="1785" spans="1:18">
      <c r="A1785">
        <v>16</v>
      </c>
      <c r="B1785">
        <v>64</v>
      </c>
      <c r="C1785">
        <v>15000000</v>
      </c>
      <c r="D1785">
        <v>22.5</v>
      </c>
      <c r="E1785">
        <v>21.94766998291016</v>
      </c>
      <c r="F1785">
        <v>1.76239013671875</v>
      </c>
      <c r="M1785">
        <v>32</v>
      </c>
      <c r="N1785">
        <v>512</v>
      </c>
      <c r="O1785">
        <v>30000000000</v>
      </c>
      <c r="P1785">
        <v>32.5</v>
      </c>
      <c r="Q1785">
        <v>19.03018951416016</v>
      </c>
      <c r="R1785">
        <v>0.19855499267578119</v>
      </c>
    </row>
    <row r="1786" spans="1:18">
      <c r="A1786">
        <v>16</v>
      </c>
      <c r="B1786">
        <v>512</v>
      </c>
      <c r="C1786">
        <v>10000000000</v>
      </c>
      <c r="D1786">
        <v>30</v>
      </c>
      <c r="E1786">
        <v>40.745925903320313</v>
      </c>
      <c r="F1786">
        <v>1.76849365234375</v>
      </c>
      <c r="M1786">
        <v>32</v>
      </c>
      <c r="N1786">
        <v>512</v>
      </c>
      <c r="O1786">
        <v>30000000000</v>
      </c>
      <c r="P1786">
        <v>35</v>
      </c>
      <c r="Q1786">
        <v>55.287933349609382</v>
      </c>
      <c r="R1786">
        <v>1.69525146484375</v>
      </c>
    </row>
    <row r="1787" spans="1:18">
      <c r="A1787">
        <v>32</v>
      </c>
      <c r="B1787">
        <v>32</v>
      </c>
      <c r="C1787">
        <v>15000000</v>
      </c>
      <c r="D1787">
        <v>22.5</v>
      </c>
      <c r="E1787">
        <v>21.746635437011719</v>
      </c>
      <c r="F1787">
        <v>1.7864227294921879</v>
      </c>
      <c r="M1787">
        <v>32</v>
      </c>
      <c r="N1787">
        <v>1024</v>
      </c>
      <c r="O1787">
        <v>1000000</v>
      </c>
      <c r="P1787">
        <v>0</v>
      </c>
      <c r="Q1787">
        <v>0</v>
      </c>
      <c r="R1787">
        <v>0</v>
      </c>
    </row>
    <row r="1788" spans="1:18">
      <c r="A1788">
        <v>8</v>
      </c>
      <c r="B1788">
        <v>256</v>
      </c>
      <c r="C1788">
        <v>10000000000</v>
      </c>
      <c r="D1788">
        <v>32.5</v>
      </c>
      <c r="E1788">
        <v>59.179878234863281</v>
      </c>
      <c r="F1788">
        <v>1.808738708496094</v>
      </c>
      <c r="M1788">
        <v>32</v>
      </c>
      <c r="N1788">
        <v>1024</v>
      </c>
      <c r="O1788">
        <v>1000000</v>
      </c>
      <c r="P1788">
        <v>2.5</v>
      </c>
      <c r="Q1788">
        <v>0</v>
      </c>
      <c r="R1788">
        <v>0</v>
      </c>
    </row>
    <row r="1789" spans="1:18">
      <c r="A1789">
        <v>64</v>
      </c>
      <c r="B1789">
        <v>1024</v>
      </c>
      <c r="C1789">
        <v>30000000000</v>
      </c>
      <c r="D1789">
        <v>30</v>
      </c>
      <c r="E1789">
        <v>53.904151916503913</v>
      </c>
      <c r="F1789">
        <v>1.842498779296875</v>
      </c>
      <c r="M1789">
        <v>32</v>
      </c>
      <c r="N1789">
        <v>1024</v>
      </c>
      <c r="O1789">
        <v>1000000</v>
      </c>
      <c r="P1789">
        <v>5</v>
      </c>
      <c r="Q1789">
        <v>0</v>
      </c>
      <c r="R1789">
        <v>0</v>
      </c>
    </row>
    <row r="1790" spans="1:18">
      <c r="A1790">
        <v>8</v>
      </c>
      <c r="B1790">
        <v>64</v>
      </c>
      <c r="C1790">
        <v>1000000000</v>
      </c>
      <c r="D1790">
        <v>30</v>
      </c>
      <c r="E1790">
        <v>47.804832458496087</v>
      </c>
      <c r="F1790">
        <v>1.844596862792969</v>
      </c>
      <c r="M1790">
        <v>32</v>
      </c>
      <c r="N1790">
        <v>1024</v>
      </c>
      <c r="O1790">
        <v>1000000</v>
      </c>
      <c r="P1790">
        <v>7.5</v>
      </c>
      <c r="Q1790">
        <v>0</v>
      </c>
      <c r="R1790">
        <v>0</v>
      </c>
    </row>
    <row r="1791" spans="1:18">
      <c r="A1791">
        <v>8</v>
      </c>
      <c r="B1791">
        <v>512</v>
      </c>
      <c r="C1791">
        <v>1000000</v>
      </c>
      <c r="D1791">
        <v>15</v>
      </c>
      <c r="E1791">
        <v>0.39386749267578119</v>
      </c>
      <c r="F1791">
        <v>1.889801025390625</v>
      </c>
      <c r="M1791">
        <v>32</v>
      </c>
      <c r="N1791">
        <v>1024</v>
      </c>
      <c r="O1791">
        <v>1000000</v>
      </c>
      <c r="P1791">
        <v>10</v>
      </c>
      <c r="Q1791">
        <v>0</v>
      </c>
      <c r="R1791">
        <v>1.33514404296875E-3</v>
      </c>
    </row>
    <row r="1792" spans="1:18">
      <c r="A1792">
        <v>32</v>
      </c>
      <c r="B1792">
        <v>128</v>
      </c>
      <c r="C1792">
        <v>1000000000</v>
      </c>
      <c r="D1792">
        <v>27.5</v>
      </c>
      <c r="E1792">
        <v>34.6221923828125</v>
      </c>
      <c r="F1792">
        <v>1.894378662109375</v>
      </c>
      <c r="M1792">
        <v>32</v>
      </c>
      <c r="N1792">
        <v>1024</v>
      </c>
      <c r="O1792">
        <v>1000000</v>
      </c>
      <c r="P1792">
        <v>12.5</v>
      </c>
      <c r="Q1792">
        <v>9.5367431640625E-3</v>
      </c>
      <c r="R1792">
        <v>7.7056884765625E-2</v>
      </c>
    </row>
    <row r="1793" spans="1:18">
      <c r="A1793">
        <v>32</v>
      </c>
      <c r="B1793">
        <v>512</v>
      </c>
      <c r="C1793">
        <v>1000000000</v>
      </c>
      <c r="D1793">
        <v>25</v>
      </c>
      <c r="E1793">
        <v>32.841682434082031</v>
      </c>
      <c r="F1793">
        <v>1.910209655761719</v>
      </c>
      <c r="M1793">
        <v>32</v>
      </c>
      <c r="N1793">
        <v>1024</v>
      </c>
      <c r="O1793">
        <v>1000000</v>
      </c>
      <c r="P1793">
        <v>15</v>
      </c>
      <c r="Q1793">
        <v>0.347137451171875</v>
      </c>
      <c r="R1793">
        <v>1.058769226074219</v>
      </c>
    </row>
    <row r="1794" spans="1:18">
      <c r="A1794">
        <v>8</v>
      </c>
      <c r="B1794">
        <v>512</v>
      </c>
      <c r="C1794">
        <v>100000000</v>
      </c>
      <c r="D1794">
        <v>22.5</v>
      </c>
      <c r="E1794">
        <v>21.243476867675781</v>
      </c>
      <c r="F1794">
        <v>1.9176483154296879</v>
      </c>
      <c r="M1794">
        <v>32</v>
      </c>
      <c r="N1794">
        <v>1024</v>
      </c>
      <c r="O1794">
        <v>1000000</v>
      </c>
      <c r="P1794">
        <v>17.5</v>
      </c>
      <c r="Q1794">
        <v>2.8409957885742192</v>
      </c>
      <c r="R1794">
        <v>5.4229736328125</v>
      </c>
    </row>
    <row r="1795" spans="1:18">
      <c r="A1795">
        <v>8</v>
      </c>
      <c r="B1795">
        <v>32</v>
      </c>
      <c r="C1795">
        <v>1000000000</v>
      </c>
      <c r="D1795">
        <v>32.5</v>
      </c>
      <c r="E1795">
        <v>51.384925842285163</v>
      </c>
      <c r="F1795">
        <v>1.9191741943359379</v>
      </c>
      <c r="M1795">
        <v>32</v>
      </c>
      <c r="N1795">
        <v>1024</v>
      </c>
      <c r="O1795">
        <v>1000000</v>
      </c>
      <c r="P1795">
        <v>20</v>
      </c>
      <c r="Q1795">
        <v>10.2294921875</v>
      </c>
      <c r="R1795">
        <v>15.59906005859375</v>
      </c>
    </row>
    <row r="1796" spans="1:18">
      <c r="A1796">
        <v>32</v>
      </c>
      <c r="B1796">
        <v>256</v>
      </c>
      <c r="C1796">
        <v>15000000</v>
      </c>
      <c r="D1796">
        <v>20</v>
      </c>
      <c r="E1796">
        <v>9.86785888671875</v>
      </c>
      <c r="F1796">
        <v>1.929473876953125</v>
      </c>
      <c r="M1796">
        <v>32</v>
      </c>
      <c r="N1796">
        <v>1024</v>
      </c>
      <c r="O1796">
        <v>1000000</v>
      </c>
      <c r="P1796">
        <v>22.5</v>
      </c>
      <c r="Q1796">
        <v>21.597671508789059</v>
      </c>
      <c r="R1796">
        <v>26.675033569335941</v>
      </c>
    </row>
    <row r="1797" spans="1:18">
      <c r="A1797">
        <v>8</v>
      </c>
      <c r="B1797">
        <v>1024</v>
      </c>
      <c r="C1797">
        <v>1000000</v>
      </c>
      <c r="D1797">
        <v>15</v>
      </c>
      <c r="E1797">
        <v>0.35533905029296881</v>
      </c>
      <c r="F1797">
        <v>1.938819885253906</v>
      </c>
      <c r="M1797">
        <v>32</v>
      </c>
      <c r="N1797">
        <v>1024</v>
      </c>
      <c r="O1797">
        <v>1000000</v>
      </c>
      <c r="P1797">
        <v>25</v>
      </c>
      <c r="Q1797">
        <v>35.044479370117188</v>
      </c>
      <c r="R1797">
        <v>37.697029113769531</v>
      </c>
    </row>
    <row r="1798" spans="1:18">
      <c r="A1798">
        <v>16</v>
      </c>
      <c r="B1798">
        <v>32</v>
      </c>
      <c r="C1798">
        <v>1000000</v>
      </c>
      <c r="D1798">
        <v>17.5</v>
      </c>
      <c r="E1798">
        <v>2.938079833984375</v>
      </c>
      <c r="F1798">
        <v>1.972198486328125</v>
      </c>
      <c r="M1798">
        <v>32</v>
      </c>
      <c r="N1798">
        <v>1024</v>
      </c>
      <c r="O1798">
        <v>1000000</v>
      </c>
      <c r="P1798">
        <v>27.5</v>
      </c>
      <c r="Q1798">
        <v>45.210838317871087</v>
      </c>
      <c r="R1798">
        <v>45.588874816894531</v>
      </c>
    </row>
    <row r="1799" spans="1:18">
      <c r="A1799">
        <v>32</v>
      </c>
      <c r="B1799">
        <v>128</v>
      </c>
      <c r="C1799">
        <v>1000000000</v>
      </c>
      <c r="D1799">
        <v>25</v>
      </c>
      <c r="E1799">
        <v>38.680076599121087</v>
      </c>
      <c r="F1799">
        <v>1.992034912109375</v>
      </c>
      <c r="M1799">
        <v>32</v>
      </c>
      <c r="N1799">
        <v>1024</v>
      </c>
      <c r="O1799">
        <v>1000000</v>
      </c>
      <c r="P1799">
        <v>30</v>
      </c>
      <c r="Q1799">
        <v>49.3194580078125</v>
      </c>
      <c r="R1799">
        <v>49.287986755371087</v>
      </c>
    </row>
    <row r="1800" spans="1:18">
      <c r="A1800">
        <v>64</v>
      </c>
      <c r="B1800">
        <v>512</v>
      </c>
      <c r="C1800">
        <v>1000000000</v>
      </c>
      <c r="D1800">
        <v>25</v>
      </c>
      <c r="E1800">
        <v>29.2724609375</v>
      </c>
      <c r="F1800">
        <v>1.995658874511719</v>
      </c>
      <c r="M1800">
        <v>32</v>
      </c>
      <c r="N1800">
        <v>1024</v>
      </c>
      <c r="O1800">
        <v>1000000</v>
      </c>
      <c r="P1800">
        <v>32.5</v>
      </c>
      <c r="Q1800">
        <v>49.983406066894531</v>
      </c>
      <c r="R1800">
        <v>50.003623962402337</v>
      </c>
    </row>
    <row r="1801" spans="1:18">
      <c r="A1801">
        <v>64</v>
      </c>
      <c r="B1801">
        <v>64</v>
      </c>
      <c r="C1801">
        <v>30000000</v>
      </c>
      <c r="D1801">
        <v>22.5</v>
      </c>
      <c r="E1801">
        <v>23.204231262207031</v>
      </c>
      <c r="F1801">
        <v>1.996040344238281</v>
      </c>
      <c r="M1801">
        <v>32</v>
      </c>
      <c r="N1801">
        <v>1024</v>
      </c>
      <c r="O1801">
        <v>1000000</v>
      </c>
      <c r="P1801">
        <v>35</v>
      </c>
      <c r="Q1801">
        <v>49.897384643554688</v>
      </c>
      <c r="R1801">
        <v>49.926948547363281</v>
      </c>
    </row>
    <row r="1802" spans="1:18">
      <c r="A1802">
        <v>16</v>
      </c>
      <c r="B1802">
        <v>512</v>
      </c>
      <c r="C1802">
        <v>1000000000</v>
      </c>
      <c r="D1802">
        <v>25</v>
      </c>
      <c r="E1802">
        <v>34.329414367675781</v>
      </c>
      <c r="F1802">
        <v>2.0008087158203121</v>
      </c>
      <c r="M1802">
        <v>32</v>
      </c>
      <c r="N1802">
        <v>1024</v>
      </c>
      <c r="O1802">
        <v>15000000</v>
      </c>
      <c r="P1802">
        <v>0</v>
      </c>
      <c r="Q1802">
        <v>0</v>
      </c>
      <c r="R1802">
        <v>0</v>
      </c>
    </row>
    <row r="1803" spans="1:18">
      <c r="A1803">
        <v>32</v>
      </c>
      <c r="B1803">
        <v>256</v>
      </c>
      <c r="C1803">
        <v>10000000000</v>
      </c>
      <c r="D1803">
        <v>35</v>
      </c>
      <c r="E1803">
        <v>50.936508178710938</v>
      </c>
      <c r="F1803">
        <v>2.0181655883789058</v>
      </c>
      <c r="M1803">
        <v>32</v>
      </c>
      <c r="N1803">
        <v>1024</v>
      </c>
      <c r="O1803">
        <v>15000000</v>
      </c>
      <c r="P1803">
        <v>2.5</v>
      </c>
      <c r="Q1803">
        <v>0</v>
      </c>
      <c r="R1803">
        <v>0</v>
      </c>
    </row>
    <row r="1804" spans="1:18">
      <c r="A1804">
        <v>16</v>
      </c>
      <c r="B1804">
        <v>256</v>
      </c>
      <c r="C1804">
        <v>10000000000</v>
      </c>
      <c r="D1804">
        <v>35</v>
      </c>
      <c r="E1804">
        <v>50.982475280761719</v>
      </c>
      <c r="F1804">
        <v>2.0580291748046879</v>
      </c>
      <c r="M1804">
        <v>32</v>
      </c>
      <c r="N1804">
        <v>1024</v>
      </c>
      <c r="O1804">
        <v>15000000</v>
      </c>
      <c r="P1804">
        <v>5</v>
      </c>
      <c r="Q1804">
        <v>0</v>
      </c>
      <c r="R1804">
        <v>0</v>
      </c>
    </row>
    <row r="1805" spans="1:18">
      <c r="A1805">
        <v>32</v>
      </c>
      <c r="B1805">
        <v>128</v>
      </c>
      <c r="C1805">
        <v>30000000</v>
      </c>
      <c r="D1805">
        <v>22.5</v>
      </c>
      <c r="E1805">
        <v>22.25742340087891</v>
      </c>
      <c r="F1805">
        <v>2.1097183227539058</v>
      </c>
      <c r="M1805">
        <v>32</v>
      </c>
      <c r="N1805">
        <v>1024</v>
      </c>
      <c r="O1805">
        <v>15000000</v>
      </c>
      <c r="P1805">
        <v>7.5</v>
      </c>
      <c r="Q1805">
        <v>0</v>
      </c>
      <c r="R1805">
        <v>0</v>
      </c>
    </row>
    <row r="1806" spans="1:18">
      <c r="A1806">
        <v>8</v>
      </c>
      <c r="B1806">
        <v>64</v>
      </c>
      <c r="C1806">
        <v>15000000</v>
      </c>
      <c r="D1806">
        <v>22.5</v>
      </c>
      <c r="E1806">
        <v>22.4822998046875</v>
      </c>
      <c r="F1806">
        <v>2.1152496337890621</v>
      </c>
      <c r="M1806">
        <v>32</v>
      </c>
      <c r="N1806">
        <v>1024</v>
      </c>
      <c r="O1806">
        <v>15000000</v>
      </c>
      <c r="P1806">
        <v>10</v>
      </c>
      <c r="Q1806">
        <v>0</v>
      </c>
      <c r="R1806">
        <v>0</v>
      </c>
    </row>
    <row r="1807" spans="1:18">
      <c r="A1807">
        <v>64</v>
      </c>
      <c r="B1807">
        <v>1024</v>
      </c>
      <c r="C1807">
        <v>10000000000</v>
      </c>
      <c r="D1807">
        <v>27.5</v>
      </c>
      <c r="E1807">
        <v>32.871818542480469</v>
      </c>
      <c r="F1807">
        <v>2.1162033081054692</v>
      </c>
      <c r="M1807">
        <v>32</v>
      </c>
      <c r="N1807">
        <v>1024</v>
      </c>
      <c r="O1807">
        <v>15000000</v>
      </c>
      <c r="P1807">
        <v>12.5</v>
      </c>
      <c r="Q1807">
        <v>3.24249267578125E-3</v>
      </c>
      <c r="R1807">
        <v>3.08990478515625E-2</v>
      </c>
    </row>
    <row r="1808" spans="1:18">
      <c r="A1808">
        <v>8</v>
      </c>
      <c r="B1808">
        <v>1024</v>
      </c>
      <c r="C1808">
        <v>10000000000</v>
      </c>
      <c r="D1808">
        <v>32.5</v>
      </c>
      <c r="E1808">
        <v>46.493339538574219</v>
      </c>
      <c r="F1808">
        <v>2.1205902099609379</v>
      </c>
      <c r="M1808">
        <v>32</v>
      </c>
      <c r="N1808">
        <v>1024</v>
      </c>
      <c r="O1808">
        <v>15000000</v>
      </c>
      <c r="P1808">
        <v>15</v>
      </c>
      <c r="Q1808">
        <v>0.4116058349609375</v>
      </c>
      <c r="R1808">
        <v>0.97179412841796875</v>
      </c>
    </row>
    <row r="1809" spans="1:18">
      <c r="A1809">
        <v>64</v>
      </c>
      <c r="B1809">
        <v>512</v>
      </c>
      <c r="C1809">
        <v>30000000</v>
      </c>
      <c r="D1809">
        <v>20</v>
      </c>
      <c r="E1809">
        <v>9.8917007446289063</v>
      </c>
      <c r="F1809">
        <v>2.1209716796875</v>
      </c>
      <c r="M1809">
        <v>32</v>
      </c>
      <c r="N1809">
        <v>1024</v>
      </c>
      <c r="O1809">
        <v>15000000</v>
      </c>
      <c r="P1809">
        <v>17.5</v>
      </c>
      <c r="Q1809">
        <v>2.9554367065429692</v>
      </c>
      <c r="R1809">
        <v>4.105377197265625</v>
      </c>
    </row>
    <row r="1810" spans="1:18">
      <c r="A1810">
        <v>64</v>
      </c>
      <c r="B1810">
        <v>256</v>
      </c>
      <c r="C1810">
        <v>10000000000</v>
      </c>
      <c r="D1810">
        <v>35</v>
      </c>
      <c r="E1810">
        <v>55.198097229003913</v>
      </c>
      <c r="F1810">
        <v>2.1331787109375</v>
      </c>
      <c r="M1810">
        <v>32</v>
      </c>
      <c r="N1810">
        <v>1024</v>
      </c>
      <c r="O1810">
        <v>15000000</v>
      </c>
      <c r="P1810">
        <v>20</v>
      </c>
      <c r="Q1810">
        <v>10.5377197265625</v>
      </c>
      <c r="R1810">
        <v>11.911201477050779</v>
      </c>
    </row>
    <row r="1811" spans="1:18">
      <c r="A1811">
        <v>64</v>
      </c>
      <c r="B1811">
        <v>512</v>
      </c>
      <c r="C1811">
        <v>10000000000</v>
      </c>
      <c r="D1811">
        <v>32.5</v>
      </c>
      <c r="E1811">
        <v>46.41571044921875</v>
      </c>
      <c r="F1811">
        <v>2.1551132202148442</v>
      </c>
      <c r="M1811">
        <v>32</v>
      </c>
      <c r="N1811">
        <v>1024</v>
      </c>
      <c r="O1811">
        <v>15000000</v>
      </c>
      <c r="P1811">
        <v>22.5</v>
      </c>
      <c r="Q1811">
        <v>22.761726379394531</v>
      </c>
      <c r="R1811">
        <v>23.046875</v>
      </c>
    </row>
    <row r="1812" spans="1:18">
      <c r="A1812">
        <v>32</v>
      </c>
      <c r="B1812">
        <v>64</v>
      </c>
      <c r="C1812">
        <v>1000000000</v>
      </c>
      <c r="D1812">
        <v>27.5</v>
      </c>
      <c r="E1812">
        <v>44.211769104003913</v>
      </c>
      <c r="F1812">
        <v>2.1776199340820308</v>
      </c>
      <c r="M1812">
        <v>32</v>
      </c>
      <c r="N1812">
        <v>1024</v>
      </c>
      <c r="O1812">
        <v>15000000</v>
      </c>
      <c r="P1812">
        <v>25</v>
      </c>
      <c r="Q1812">
        <v>35.30426025390625</v>
      </c>
      <c r="R1812">
        <v>34.146499633789063</v>
      </c>
    </row>
    <row r="1813" spans="1:18">
      <c r="A1813">
        <v>64</v>
      </c>
      <c r="B1813">
        <v>32</v>
      </c>
      <c r="C1813">
        <v>1000000000</v>
      </c>
      <c r="D1813">
        <v>27.5</v>
      </c>
      <c r="E1813">
        <v>45.534515380859382</v>
      </c>
      <c r="F1813">
        <v>2.2197723388671879</v>
      </c>
      <c r="M1813">
        <v>32</v>
      </c>
      <c r="N1813">
        <v>1024</v>
      </c>
      <c r="O1813">
        <v>15000000</v>
      </c>
      <c r="P1813">
        <v>27.5</v>
      </c>
      <c r="Q1813">
        <v>46.493911743164063</v>
      </c>
      <c r="R1813">
        <v>44.645500183105469</v>
      </c>
    </row>
    <row r="1814" spans="1:18">
      <c r="A1814">
        <v>8</v>
      </c>
      <c r="B1814">
        <v>64</v>
      </c>
      <c r="C1814">
        <v>100000000</v>
      </c>
      <c r="D1814">
        <v>25</v>
      </c>
      <c r="E1814">
        <v>32.963371276855469</v>
      </c>
      <c r="F1814">
        <v>2.254486083984375</v>
      </c>
      <c r="M1814">
        <v>32</v>
      </c>
      <c r="N1814">
        <v>1024</v>
      </c>
      <c r="O1814">
        <v>15000000</v>
      </c>
      <c r="P1814">
        <v>30</v>
      </c>
      <c r="Q1814">
        <v>49.486923217773438</v>
      </c>
      <c r="R1814">
        <v>48.288726806640618</v>
      </c>
    </row>
    <row r="1815" spans="1:18">
      <c r="A1815">
        <v>8</v>
      </c>
      <c r="B1815">
        <v>32</v>
      </c>
      <c r="C1815">
        <v>100000000</v>
      </c>
      <c r="D1815">
        <v>25</v>
      </c>
      <c r="E1815">
        <v>35.535430908203118</v>
      </c>
      <c r="F1815">
        <v>2.2802352905273442</v>
      </c>
      <c r="M1815">
        <v>32</v>
      </c>
      <c r="N1815">
        <v>1024</v>
      </c>
      <c r="O1815">
        <v>15000000</v>
      </c>
      <c r="P1815">
        <v>32.5</v>
      </c>
      <c r="Q1815">
        <v>49.942970275878913</v>
      </c>
      <c r="R1815">
        <v>49.456214904785163</v>
      </c>
    </row>
    <row r="1816" spans="1:18">
      <c r="A1816">
        <v>64</v>
      </c>
      <c r="B1816">
        <v>256</v>
      </c>
      <c r="C1816">
        <v>15000000</v>
      </c>
      <c r="D1816">
        <v>20</v>
      </c>
      <c r="E1816">
        <v>10.377883911132811</v>
      </c>
      <c r="F1816">
        <v>2.2851943969726558</v>
      </c>
      <c r="M1816">
        <v>32</v>
      </c>
      <c r="N1816">
        <v>1024</v>
      </c>
      <c r="O1816">
        <v>15000000</v>
      </c>
      <c r="P1816">
        <v>35</v>
      </c>
      <c r="Q1816">
        <v>49.590110778808587</v>
      </c>
      <c r="R1816">
        <v>49.54681396484375</v>
      </c>
    </row>
    <row r="1817" spans="1:18">
      <c r="A1817">
        <v>8</v>
      </c>
      <c r="B1817">
        <v>512</v>
      </c>
      <c r="C1817">
        <v>10000000000</v>
      </c>
      <c r="D1817">
        <v>35</v>
      </c>
      <c r="E1817">
        <v>44.470024108886719</v>
      </c>
      <c r="F1817">
        <v>2.2947311401367192</v>
      </c>
      <c r="M1817">
        <v>32</v>
      </c>
      <c r="N1817">
        <v>1024</v>
      </c>
      <c r="O1817">
        <v>30000000</v>
      </c>
      <c r="P1817">
        <v>0</v>
      </c>
      <c r="Q1817">
        <v>0</v>
      </c>
      <c r="R1817">
        <v>0</v>
      </c>
    </row>
    <row r="1818" spans="1:18">
      <c r="A1818">
        <v>16</v>
      </c>
      <c r="B1818">
        <v>32</v>
      </c>
      <c r="C1818">
        <v>1000000000</v>
      </c>
      <c r="D1818">
        <v>32.5</v>
      </c>
      <c r="E1818">
        <v>49.183273315429688</v>
      </c>
      <c r="F1818">
        <v>2.3263931274414058</v>
      </c>
      <c r="M1818">
        <v>32</v>
      </c>
      <c r="N1818">
        <v>1024</v>
      </c>
      <c r="O1818">
        <v>30000000</v>
      </c>
      <c r="P1818">
        <v>2.5</v>
      </c>
      <c r="Q1818">
        <v>0</v>
      </c>
      <c r="R1818">
        <v>0</v>
      </c>
    </row>
    <row r="1819" spans="1:18">
      <c r="A1819">
        <v>8</v>
      </c>
      <c r="B1819">
        <v>512</v>
      </c>
      <c r="C1819">
        <v>1000000000</v>
      </c>
      <c r="D1819">
        <v>25</v>
      </c>
      <c r="E1819">
        <v>36.638069152832031</v>
      </c>
      <c r="F1819">
        <v>2.3778915405273442</v>
      </c>
      <c r="M1819">
        <v>32</v>
      </c>
      <c r="N1819">
        <v>1024</v>
      </c>
      <c r="O1819">
        <v>30000000</v>
      </c>
      <c r="P1819">
        <v>5</v>
      </c>
      <c r="Q1819">
        <v>0</v>
      </c>
      <c r="R1819">
        <v>0</v>
      </c>
    </row>
    <row r="1820" spans="1:18">
      <c r="A1820">
        <v>32</v>
      </c>
      <c r="B1820">
        <v>64</v>
      </c>
      <c r="C1820">
        <v>15000000</v>
      </c>
      <c r="D1820">
        <v>22.5</v>
      </c>
      <c r="E1820">
        <v>22.343063354492191</v>
      </c>
      <c r="F1820">
        <v>2.437591552734375</v>
      </c>
      <c r="M1820">
        <v>32</v>
      </c>
      <c r="N1820">
        <v>1024</v>
      </c>
      <c r="O1820">
        <v>30000000</v>
      </c>
      <c r="P1820">
        <v>7.5</v>
      </c>
      <c r="Q1820">
        <v>0</v>
      </c>
      <c r="R1820">
        <v>0</v>
      </c>
    </row>
    <row r="1821" spans="1:18">
      <c r="A1821">
        <v>16</v>
      </c>
      <c r="B1821">
        <v>32</v>
      </c>
      <c r="C1821">
        <v>100000000</v>
      </c>
      <c r="D1821">
        <v>25</v>
      </c>
      <c r="E1821">
        <v>34.819412231445313</v>
      </c>
      <c r="F1821">
        <v>2.471160888671875</v>
      </c>
      <c r="M1821">
        <v>32</v>
      </c>
      <c r="N1821">
        <v>1024</v>
      </c>
      <c r="O1821">
        <v>30000000</v>
      </c>
      <c r="P1821">
        <v>10</v>
      </c>
      <c r="Q1821">
        <v>0</v>
      </c>
      <c r="R1821">
        <v>0</v>
      </c>
    </row>
    <row r="1822" spans="1:18">
      <c r="A1822">
        <v>16</v>
      </c>
      <c r="B1822">
        <v>512</v>
      </c>
      <c r="C1822">
        <v>10000000000</v>
      </c>
      <c r="D1822">
        <v>32.5</v>
      </c>
      <c r="E1822">
        <v>44.925498962402337</v>
      </c>
      <c r="F1822">
        <v>2.4829864501953121</v>
      </c>
      <c r="M1822">
        <v>32</v>
      </c>
      <c r="N1822">
        <v>1024</v>
      </c>
      <c r="O1822">
        <v>30000000</v>
      </c>
      <c r="P1822">
        <v>12.5</v>
      </c>
      <c r="Q1822">
        <v>4.76837158203125E-3</v>
      </c>
      <c r="R1822">
        <v>2.288818359375E-3</v>
      </c>
    </row>
    <row r="1823" spans="1:18">
      <c r="A1823">
        <v>8</v>
      </c>
      <c r="B1823">
        <v>512</v>
      </c>
      <c r="C1823">
        <v>10000000000</v>
      </c>
      <c r="D1823">
        <v>30</v>
      </c>
      <c r="E1823">
        <v>54.520225524902337</v>
      </c>
      <c r="F1823">
        <v>2.4866104125976558</v>
      </c>
      <c r="M1823">
        <v>32</v>
      </c>
      <c r="N1823">
        <v>1024</v>
      </c>
      <c r="O1823">
        <v>30000000</v>
      </c>
      <c r="P1823">
        <v>15</v>
      </c>
      <c r="Q1823">
        <v>0.396728515625</v>
      </c>
      <c r="R1823">
        <v>6.885528564453125E-2</v>
      </c>
    </row>
    <row r="1824" spans="1:18">
      <c r="A1824">
        <v>16</v>
      </c>
      <c r="B1824">
        <v>256</v>
      </c>
      <c r="C1824">
        <v>1000000000</v>
      </c>
      <c r="D1824">
        <v>27.5</v>
      </c>
      <c r="E1824">
        <v>39.828681945800781</v>
      </c>
      <c r="F1824">
        <v>2.4921417236328121</v>
      </c>
      <c r="M1824">
        <v>32</v>
      </c>
      <c r="N1824">
        <v>1024</v>
      </c>
      <c r="O1824">
        <v>30000000</v>
      </c>
      <c r="P1824">
        <v>17.5</v>
      </c>
      <c r="Q1824">
        <v>2.9932022094726558</v>
      </c>
      <c r="R1824">
        <v>1.317405700683594</v>
      </c>
    </row>
    <row r="1825" spans="1:18">
      <c r="A1825">
        <v>32</v>
      </c>
      <c r="B1825">
        <v>32</v>
      </c>
      <c r="C1825">
        <v>1000000000</v>
      </c>
      <c r="D1825">
        <v>30</v>
      </c>
      <c r="E1825">
        <v>52.386283874511719</v>
      </c>
      <c r="F1825">
        <v>2.5293350219726558</v>
      </c>
      <c r="M1825">
        <v>32</v>
      </c>
      <c r="N1825">
        <v>1024</v>
      </c>
      <c r="O1825">
        <v>30000000</v>
      </c>
      <c r="P1825">
        <v>20</v>
      </c>
      <c r="Q1825">
        <v>10.546493530273439</v>
      </c>
      <c r="R1825">
        <v>5.6308746337890616</v>
      </c>
    </row>
    <row r="1826" spans="1:18">
      <c r="A1826">
        <v>8</v>
      </c>
      <c r="B1826">
        <v>32</v>
      </c>
      <c r="C1826">
        <v>1000000000</v>
      </c>
      <c r="D1826">
        <v>35</v>
      </c>
      <c r="E1826">
        <v>52.108192443847663</v>
      </c>
      <c r="F1826">
        <v>2.55126953125</v>
      </c>
      <c r="M1826">
        <v>32</v>
      </c>
      <c r="N1826">
        <v>1024</v>
      </c>
      <c r="O1826">
        <v>30000000</v>
      </c>
      <c r="P1826">
        <v>22.5</v>
      </c>
      <c r="Q1826">
        <v>22.07489013671875</v>
      </c>
      <c r="R1826">
        <v>14.294815063476561</v>
      </c>
    </row>
    <row r="1827" spans="1:18">
      <c r="A1827">
        <v>64</v>
      </c>
      <c r="B1827">
        <v>32</v>
      </c>
      <c r="C1827">
        <v>15000000</v>
      </c>
      <c r="D1827">
        <v>22.5</v>
      </c>
      <c r="E1827">
        <v>22.638702392578121</v>
      </c>
      <c r="F1827">
        <v>2.5529861450195308</v>
      </c>
      <c r="M1827">
        <v>32</v>
      </c>
      <c r="N1827">
        <v>1024</v>
      </c>
      <c r="O1827">
        <v>30000000</v>
      </c>
      <c r="P1827">
        <v>25</v>
      </c>
      <c r="Q1827">
        <v>33.573722839355469</v>
      </c>
      <c r="R1827">
        <v>28.241729736328121</v>
      </c>
    </row>
    <row r="1828" spans="1:18">
      <c r="A1828">
        <v>64</v>
      </c>
      <c r="B1828">
        <v>64</v>
      </c>
      <c r="C1828">
        <v>1000000000</v>
      </c>
      <c r="D1828">
        <v>27.5</v>
      </c>
      <c r="E1828">
        <v>45.714187622070313</v>
      </c>
      <c r="F1828">
        <v>2.57415771484375</v>
      </c>
      <c r="M1828">
        <v>32</v>
      </c>
      <c r="N1828">
        <v>1024</v>
      </c>
      <c r="O1828">
        <v>30000000</v>
      </c>
      <c r="P1828">
        <v>27.5</v>
      </c>
      <c r="Q1828">
        <v>45.058822631835938</v>
      </c>
      <c r="R1828">
        <v>39.769554138183587</v>
      </c>
    </row>
    <row r="1829" spans="1:18">
      <c r="A1829">
        <v>16</v>
      </c>
      <c r="B1829">
        <v>64</v>
      </c>
      <c r="C1829">
        <v>1000000000</v>
      </c>
      <c r="D1829">
        <v>30</v>
      </c>
      <c r="E1829">
        <v>49.191665649414063</v>
      </c>
      <c r="F1829">
        <v>2.6033401489257808</v>
      </c>
      <c r="M1829">
        <v>32</v>
      </c>
      <c r="N1829">
        <v>1024</v>
      </c>
      <c r="O1829">
        <v>30000000</v>
      </c>
      <c r="P1829">
        <v>30</v>
      </c>
      <c r="Q1829">
        <v>50.963401794433587</v>
      </c>
      <c r="R1829">
        <v>47.493362426757813</v>
      </c>
    </row>
    <row r="1830" spans="1:18">
      <c r="A1830">
        <v>64</v>
      </c>
      <c r="B1830">
        <v>128</v>
      </c>
      <c r="C1830">
        <v>30000000</v>
      </c>
      <c r="D1830">
        <v>22.5</v>
      </c>
      <c r="E1830">
        <v>22.37033843994141</v>
      </c>
      <c r="F1830">
        <v>2.63214111328125</v>
      </c>
      <c r="M1830">
        <v>32</v>
      </c>
      <c r="N1830">
        <v>1024</v>
      </c>
      <c r="O1830">
        <v>30000000</v>
      </c>
      <c r="P1830">
        <v>32.5</v>
      </c>
      <c r="Q1830">
        <v>50.115966796875</v>
      </c>
      <c r="R1830">
        <v>48.062896728515618</v>
      </c>
    </row>
    <row r="1831" spans="1:18">
      <c r="A1831">
        <v>8</v>
      </c>
      <c r="B1831">
        <v>512</v>
      </c>
      <c r="C1831">
        <v>10000000000</v>
      </c>
      <c r="D1831">
        <v>32.5</v>
      </c>
      <c r="E1831">
        <v>44.723701477050781</v>
      </c>
      <c r="F1831">
        <v>2.6371002197265621</v>
      </c>
      <c r="M1831">
        <v>32</v>
      </c>
      <c r="N1831">
        <v>1024</v>
      </c>
      <c r="O1831">
        <v>30000000</v>
      </c>
      <c r="P1831">
        <v>35</v>
      </c>
      <c r="Q1831">
        <v>50.023651123046882</v>
      </c>
      <c r="R1831">
        <v>49.721336364746087</v>
      </c>
    </row>
    <row r="1832" spans="1:18">
      <c r="A1832">
        <v>8</v>
      </c>
      <c r="B1832">
        <v>1024</v>
      </c>
      <c r="C1832">
        <v>1000000000</v>
      </c>
      <c r="D1832">
        <v>25</v>
      </c>
      <c r="E1832">
        <v>32.367897033691413</v>
      </c>
      <c r="F1832">
        <v>2.68096923828125</v>
      </c>
      <c r="M1832">
        <v>32</v>
      </c>
      <c r="N1832">
        <v>1024</v>
      </c>
      <c r="O1832">
        <v>100000000</v>
      </c>
      <c r="P1832">
        <v>0</v>
      </c>
      <c r="Q1832">
        <v>0</v>
      </c>
      <c r="R1832">
        <v>0</v>
      </c>
    </row>
    <row r="1833" spans="1:18">
      <c r="A1833">
        <v>16</v>
      </c>
      <c r="B1833">
        <v>64</v>
      </c>
      <c r="C1833">
        <v>100000000</v>
      </c>
      <c r="D1833">
        <v>25</v>
      </c>
      <c r="E1833">
        <v>34.264373779296882</v>
      </c>
      <c r="F1833">
        <v>2.6983261108398442</v>
      </c>
      <c r="M1833">
        <v>32</v>
      </c>
      <c r="N1833">
        <v>1024</v>
      </c>
      <c r="O1833">
        <v>100000000</v>
      </c>
      <c r="P1833">
        <v>2.5</v>
      </c>
      <c r="Q1833">
        <v>0</v>
      </c>
      <c r="R1833">
        <v>0</v>
      </c>
    </row>
    <row r="1834" spans="1:18">
      <c r="A1834">
        <v>16</v>
      </c>
      <c r="B1834">
        <v>64</v>
      </c>
      <c r="C1834">
        <v>1000000000</v>
      </c>
      <c r="D1834">
        <v>32.5</v>
      </c>
      <c r="E1834">
        <v>45.349884033203118</v>
      </c>
      <c r="F1834">
        <v>2.729034423828125</v>
      </c>
      <c r="M1834">
        <v>32</v>
      </c>
      <c r="N1834">
        <v>1024</v>
      </c>
      <c r="O1834">
        <v>100000000</v>
      </c>
      <c r="P1834">
        <v>5</v>
      </c>
      <c r="Q1834">
        <v>0</v>
      </c>
      <c r="R1834">
        <v>0</v>
      </c>
    </row>
    <row r="1835" spans="1:18">
      <c r="A1835">
        <v>32</v>
      </c>
      <c r="B1835">
        <v>32</v>
      </c>
      <c r="C1835">
        <v>1000000</v>
      </c>
      <c r="D1835">
        <v>17.5</v>
      </c>
      <c r="E1835">
        <v>2.7797698974609379</v>
      </c>
      <c r="F1835">
        <v>2.7475357055664058</v>
      </c>
      <c r="M1835">
        <v>32</v>
      </c>
      <c r="N1835">
        <v>1024</v>
      </c>
      <c r="O1835">
        <v>100000000</v>
      </c>
      <c r="P1835">
        <v>7.5</v>
      </c>
      <c r="Q1835">
        <v>0</v>
      </c>
      <c r="R1835">
        <v>0</v>
      </c>
    </row>
    <row r="1836" spans="1:18">
      <c r="A1836">
        <v>16</v>
      </c>
      <c r="B1836">
        <v>32</v>
      </c>
      <c r="C1836">
        <v>1000000000</v>
      </c>
      <c r="D1836">
        <v>35</v>
      </c>
      <c r="E1836">
        <v>49.375152587890618</v>
      </c>
      <c r="F1836">
        <v>2.777862548828125</v>
      </c>
      <c r="M1836">
        <v>32</v>
      </c>
      <c r="N1836">
        <v>1024</v>
      </c>
      <c r="O1836">
        <v>100000000</v>
      </c>
      <c r="P1836">
        <v>10</v>
      </c>
      <c r="Q1836">
        <v>0</v>
      </c>
      <c r="R1836">
        <v>0</v>
      </c>
    </row>
    <row r="1837" spans="1:18">
      <c r="A1837">
        <v>64</v>
      </c>
      <c r="B1837">
        <v>1024</v>
      </c>
      <c r="C1837">
        <v>1000000000</v>
      </c>
      <c r="D1837">
        <v>25</v>
      </c>
      <c r="E1837">
        <v>31.584358215332031</v>
      </c>
      <c r="F1837">
        <v>2.8230667114257808</v>
      </c>
      <c r="M1837">
        <v>32</v>
      </c>
      <c r="N1837">
        <v>1024</v>
      </c>
      <c r="O1837">
        <v>100000000</v>
      </c>
      <c r="P1837">
        <v>12.5</v>
      </c>
      <c r="Q1837">
        <v>0</v>
      </c>
      <c r="R1837">
        <v>0</v>
      </c>
    </row>
    <row r="1838" spans="1:18">
      <c r="A1838">
        <v>64</v>
      </c>
      <c r="B1838">
        <v>128</v>
      </c>
      <c r="C1838">
        <v>1000000000</v>
      </c>
      <c r="D1838">
        <v>27.5</v>
      </c>
      <c r="E1838">
        <v>45.597076416015618</v>
      </c>
      <c r="F1838">
        <v>2.8490066528320308</v>
      </c>
      <c r="M1838">
        <v>32</v>
      </c>
      <c r="N1838">
        <v>1024</v>
      </c>
      <c r="O1838">
        <v>100000000</v>
      </c>
      <c r="P1838">
        <v>15</v>
      </c>
      <c r="Q1838">
        <v>0.2712249755859375</v>
      </c>
      <c r="R1838">
        <v>0</v>
      </c>
    </row>
    <row r="1839" spans="1:18">
      <c r="A1839">
        <v>64</v>
      </c>
      <c r="B1839">
        <v>64</v>
      </c>
      <c r="C1839">
        <v>15000000</v>
      </c>
      <c r="D1839">
        <v>22.5</v>
      </c>
      <c r="E1839">
        <v>21.362113952636719</v>
      </c>
      <c r="F1839">
        <v>2.8995513916015621</v>
      </c>
      <c r="M1839">
        <v>32</v>
      </c>
      <c r="N1839">
        <v>1024</v>
      </c>
      <c r="O1839">
        <v>100000000</v>
      </c>
      <c r="P1839">
        <v>17.5</v>
      </c>
      <c r="Q1839">
        <v>3.2587051391601558</v>
      </c>
      <c r="R1839">
        <v>2.5177001953125E-2</v>
      </c>
    </row>
    <row r="1840" spans="1:18">
      <c r="A1840">
        <v>16</v>
      </c>
      <c r="B1840">
        <v>512</v>
      </c>
      <c r="C1840">
        <v>10000000000</v>
      </c>
      <c r="D1840">
        <v>35</v>
      </c>
      <c r="E1840">
        <v>47.385215759277337</v>
      </c>
      <c r="F1840">
        <v>2.9209136962890621</v>
      </c>
      <c r="M1840">
        <v>32</v>
      </c>
      <c r="N1840">
        <v>1024</v>
      </c>
      <c r="O1840">
        <v>100000000</v>
      </c>
      <c r="P1840">
        <v>20</v>
      </c>
      <c r="Q1840">
        <v>7.92694091796875</v>
      </c>
      <c r="R1840">
        <v>0.41904449462890619</v>
      </c>
    </row>
    <row r="1841" spans="1:18">
      <c r="A1841">
        <v>32</v>
      </c>
      <c r="B1841">
        <v>32</v>
      </c>
      <c r="C1841">
        <v>1000000000</v>
      </c>
      <c r="D1841">
        <v>32.5</v>
      </c>
      <c r="E1841">
        <v>48.067855834960938</v>
      </c>
      <c r="F1841">
        <v>2.9836654663085942</v>
      </c>
      <c r="M1841">
        <v>32</v>
      </c>
      <c r="N1841">
        <v>1024</v>
      </c>
      <c r="O1841">
        <v>100000000</v>
      </c>
      <c r="P1841">
        <v>22.5</v>
      </c>
      <c r="Q1841">
        <v>22.526931762695309</v>
      </c>
      <c r="R1841">
        <v>5.3934097290039063</v>
      </c>
    </row>
    <row r="1842" spans="1:18">
      <c r="A1842">
        <v>64</v>
      </c>
      <c r="B1842">
        <v>1024</v>
      </c>
      <c r="C1842">
        <v>10000000000</v>
      </c>
      <c r="D1842">
        <v>30</v>
      </c>
      <c r="E1842">
        <v>53.095054626464837</v>
      </c>
      <c r="F1842">
        <v>3.0427932739257808</v>
      </c>
      <c r="M1842">
        <v>32</v>
      </c>
      <c r="N1842">
        <v>1024</v>
      </c>
      <c r="O1842">
        <v>100000000</v>
      </c>
      <c r="P1842">
        <v>25</v>
      </c>
      <c r="Q1842">
        <v>34.940147399902337</v>
      </c>
      <c r="R1842">
        <v>13.90438079833984</v>
      </c>
    </row>
    <row r="1843" spans="1:18">
      <c r="A1843">
        <v>32</v>
      </c>
      <c r="B1843">
        <v>1024</v>
      </c>
      <c r="C1843">
        <v>10000000000</v>
      </c>
      <c r="D1843">
        <v>32.5</v>
      </c>
      <c r="E1843">
        <v>44.804000854492188</v>
      </c>
      <c r="F1843">
        <v>3.0681610107421879</v>
      </c>
      <c r="M1843">
        <v>32</v>
      </c>
      <c r="N1843">
        <v>1024</v>
      </c>
      <c r="O1843">
        <v>100000000</v>
      </c>
      <c r="P1843">
        <v>27.5</v>
      </c>
      <c r="Q1843">
        <v>45.3765869140625</v>
      </c>
      <c r="R1843">
        <v>25.500869750976559</v>
      </c>
    </row>
    <row r="1844" spans="1:18">
      <c r="A1844">
        <v>64</v>
      </c>
      <c r="B1844">
        <v>1024</v>
      </c>
      <c r="C1844">
        <v>30000000000</v>
      </c>
      <c r="D1844">
        <v>35</v>
      </c>
      <c r="E1844">
        <v>53.400993347167969</v>
      </c>
      <c r="F1844">
        <v>3.0725479125976558</v>
      </c>
      <c r="M1844">
        <v>32</v>
      </c>
      <c r="N1844">
        <v>1024</v>
      </c>
      <c r="O1844">
        <v>100000000</v>
      </c>
      <c r="P1844">
        <v>30</v>
      </c>
      <c r="Q1844">
        <v>50.032615661621087</v>
      </c>
      <c r="R1844">
        <v>37.175559997558587</v>
      </c>
    </row>
    <row r="1845" spans="1:18">
      <c r="A1845">
        <v>32</v>
      </c>
      <c r="B1845">
        <v>64</v>
      </c>
      <c r="C1845">
        <v>1000000000</v>
      </c>
      <c r="D1845">
        <v>30</v>
      </c>
      <c r="E1845">
        <v>52.546882629394531</v>
      </c>
      <c r="F1845">
        <v>3.0910491943359379</v>
      </c>
      <c r="M1845">
        <v>32</v>
      </c>
      <c r="N1845">
        <v>1024</v>
      </c>
      <c r="O1845">
        <v>100000000</v>
      </c>
      <c r="P1845">
        <v>32.5</v>
      </c>
      <c r="Q1845">
        <v>50.610542297363281</v>
      </c>
      <c r="R1845">
        <v>44.270896911621087</v>
      </c>
    </row>
    <row r="1846" spans="1:18">
      <c r="A1846">
        <v>16</v>
      </c>
      <c r="B1846">
        <v>1024</v>
      </c>
      <c r="C1846">
        <v>10000000000</v>
      </c>
      <c r="D1846">
        <v>32.5</v>
      </c>
      <c r="E1846">
        <v>37.587738037109382</v>
      </c>
      <c r="F1846">
        <v>3.1284332275390621</v>
      </c>
      <c r="M1846">
        <v>32</v>
      </c>
      <c r="N1846">
        <v>1024</v>
      </c>
      <c r="O1846">
        <v>100000000</v>
      </c>
      <c r="P1846">
        <v>35</v>
      </c>
      <c r="Q1846">
        <v>50.024795532226563</v>
      </c>
      <c r="R1846">
        <v>47.818946838378913</v>
      </c>
    </row>
    <row r="1847" spans="1:18">
      <c r="A1847">
        <v>32</v>
      </c>
      <c r="B1847">
        <v>32</v>
      </c>
      <c r="C1847">
        <v>100000000</v>
      </c>
      <c r="D1847">
        <v>25</v>
      </c>
      <c r="E1847">
        <v>35.004615783691413</v>
      </c>
      <c r="F1847">
        <v>3.131866455078125</v>
      </c>
      <c r="M1847">
        <v>32</v>
      </c>
      <c r="N1847">
        <v>1024</v>
      </c>
      <c r="O1847">
        <v>1000000000</v>
      </c>
      <c r="P1847">
        <v>0</v>
      </c>
      <c r="Q1847">
        <v>0</v>
      </c>
      <c r="R1847">
        <v>0</v>
      </c>
    </row>
    <row r="1848" spans="1:18">
      <c r="A1848">
        <v>8</v>
      </c>
      <c r="B1848">
        <v>64</v>
      </c>
      <c r="C1848">
        <v>1000000000</v>
      </c>
      <c r="D1848">
        <v>32.5</v>
      </c>
      <c r="E1848">
        <v>50.463294982910163</v>
      </c>
      <c r="F1848">
        <v>3.2190322875976558</v>
      </c>
      <c r="M1848">
        <v>32</v>
      </c>
      <c r="N1848">
        <v>1024</v>
      </c>
      <c r="O1848">
        <v>1000000000</v>
      </c>
      <c r="P1848">
        <v>2.5</v>
      </c>
      <c r="Q1848">
        <v>0</v>
      </c>
      <c r="R1848">
        <v>0</v>
      </c>
    </row>
    <row r="1849" spans="1:18">
      <c r="A1849">
        <v>8</v>
      </c>
      <c r="B1849">
        <v>256</v>
      </c>
      <c r="C1849">
        <v>1000000000</v>
      </c>
      <c r="D1849">
        <v>27.5</v>
      </c>
      <c r="E1849">
        <v>46.783256530761719</v>
      </c>
      <c r="F1849">
        <v>3.2800674438476558</v>
      </c>
      <c r="M1849">
        <v>32</v>
      </c>
      <c r="N1849">
        <v>1024</v>
      </c>
      <c r="O1849">
        <v>1000000000</v>
      </c>
      <c r="P1849">
        <v>5</v>
      </c>
      <c r="Q1849">
        <v>0</v>
      </c>
      <c r="R1849">
        <v>0</v>
      </c>
    </row>
    <row r="1850" spans="1:18">
      <c r="A1850">
        <v>8</v>
      </c>
      <c r="B1850">
        <v>256</v>
      </c>
      <c r="C1850">
        <v>30000000</v>
      </c>
      <c r="D1850">
        <v>22.5</v>
      </c>
      <c r="E1850">
        <v>22.85861968994141</v>
      </c>
      <c r="F1850">
        <v>3.2863616943359379</v>
      </c>
      <c r="M1850">
        <v>32</v>
      </c>
      <c r="N1850">
        <v>1024</v>
      </c>
      <c r="O1850">
        <v>1000000000</v>
      </c>
      <c r="P1850">
        <v>7.5</v>
      </c>
      <c r="Q1850">
        <v>0</v>
      </c>
      <c r="R1850">
        <v>0</v>
      </c>
    </row>
    <row r="1851" spans="1:18">
      <c r="A1851">
        <v>64</v>
      </c>
      <c r="B1851">
        <v>32</v>
      </c>
      <c r="C1851">
        <v>1000000</v>
      </c>
      <c r="D1851">
        <v>17.5</v>
      </c>
      <c r="E1851">
        <v>2.7530670166015621</v>
      </c>
      <c r="F1851">
        <v>3.3237457275390621</v>
      </c>
      <c r="M1851">
        <v>32</v>
      </c>
      <c r="N1851">
        <v>1024</v>
      </c>
      <c r="O1851">
        <v>1000000000</v>
      </c>
      <c r="P1851">
        <v>10</v>
      </c>
      <c r="Q1851">
        <v>0</v>
      </c>
      <c r="R1851">
        <v>0</v>
      </c>
    </row>
    <row r="1852" spans="1:18">
      <c r="A1852">
        <v>8</v>
      </c>
      <c r="B1852">
        <v>128</v>
      </c>
      <c r="C1852">
        <v>1000000000</v>
      </c>
      <c r="D1852">
        <v>30</v>
      </c>
      <c r="E1852">
        <v>50.934410095214837</v>
      </c>
      <c r="F1852">
        <v>3.3300399780273442</v>
      </c>
      <c r="M1852">
        <v>32</v>
      </c>
      <c r="N1852">
        <v>1024</v>
      </c>
      <c r="O1852">
        <v>1000000000</v>
      </c>
      <c r="P1852">
        <v>12.5</v>
      </c>
      <c r="Q1852">
        <v>0</v>
      </c>
      <c r="R1852">
        <v>0</v>
      </c>
    </row>
    <row r="1853" spans="1:18">
      <c r="A1853">
        <v>16</v>
      </c>
      <c r="B1853">
        <v>1024</v>
      </c>
      <c r="C1853">
        <v>100000000</v>
      </c>
      <c r="D1853">
        <v>22.5</v>
      </c>
      <c r="E1853">
        <v>21.347808837890621</v>
      </c>
      <c r="F1853">
        <v>3.3388137817382808</v>
      </c>
      <c r="M1853">
        <v>32</v>
      </c>
      <c r="N1853">
        <v>1024</v>
      </c>
      <c r="O1853">
        <v>1000000000</v>
      </c>
      <c r="P1853">
        <v>15</v>
      </c>
      <c r="Q1853">
        <v>0.4489898681640625</v>
      </c>
      <c r="R1853">
        <v>0</v>
      </c>
    </row>
    <row r="1854" spans="1:18">
      <c r="A1854">
        <v>8</v>
      </c>
      <c r="B1854">
        <v>128</v>
      </c>
      <c r="C1854">
        <v>100000000</v>
      </c>
      <c r="D1854">
        <v>25</v>
      </c>
      <c r="E1854">
        <v>35.857772827148438</v>
      </c>
      <c r="F1854">
        <v>3.3529281616210942</v>
      </c>
      <c r="M1854">
        <v>32</v>
      </c>
      <c r="N1854">
        <v>1024</v>
      </c>
      <c r="O1854">
        <v>1000000000</v>
      </c>
      <c r="P1854">
        <v>17.5</v>
      </c>
      <c r="Q1854">
        <v>1.7444610595703121</v>
      </c>
      <c r="R1854">
        <v>0</v>
      </c>
    </row>
    <row r="1855" spans="1:18">
      <c r="A1855">
        <v>16</v>
      </c>
      <c r="B1855">
        <v>128</v>
      </c>
      <c r="C1855">
        <v>1000000000</v>
      </c>
      <c r="D1855">
        <v>30</v>
      </c>
      <c r="E1855">
        <v>48.491477966308587</v>
      </c>
      <c r="F1855">
        <v>3.4091949462890621</v>
      </c>
      <c r="M1855">
        <v>32</v>
      </c>
      <c r="N1855">
        <v>1024</v>
      </c>
      <c r="O1855">
        <v>1000000000</v>
      </c>
      <c r="P1855">
        <v>20</v>
      </c>
      <c r="Q1855">
        <v>13.36460113525391</v>
      </c>
      <c r="R1855">
        <v>0</v>
      </c>
    </row>
    <row r="1856" spans="1:18">
      <c r="A1856">
        <v>64</v>
      </c>
      <c r="B1856">
        <v>32</v>
      </c>
      <c r="C1856">
        <v>1000000000</v>
      </c>
      <c r="D1856">
        <v>30</v>
      </c>
      <c r="E1856">
        <v>50.184059143066413</v>
      </c>
      <c r="F1856">
        <v>3.430938720703125</v>
      </c>
      <c r="M1856">
        <v>32</v>
      </c>
      <c r="N1856">
        <v>1024</v>
      </c>
      <c r="O1856">
        <v>1000000000</v>
      </c>
      <c r="P1856">
        <v>22.5</v>
      </c>
      <c r="Q1856">
        <v>18.622589111328121</v>
      </c>
      <c r="R1856">
        <v>0</v>
      </c>
    </row>
    <row r="1857" spans="1:18">
      <c r="A1857">
        <v>32</v>
      </c>
      <c r="B1857">
        <v>512</v>
      </c>
      <c r="C1857">
        <v>10000000000</v>
      </c>
      <c r="D1857">
        <v>35</v>
      </c>
      <c r="E1857">
        <v>64.654922485351563</v>
      </c>
      <c r="F1857">
        <v>3.4341812133789058</v>
      </c>
      <c r="M1857">
        <v>32</v>
      </c>
      <c r="N1857">
        <v>1024</v>
      </c>
      <c r="O1857">
        <v>1000000000</v>
      </c>
      <c r="P1857">
        <v>25</v>
      </c>
      <c r="Q1857">
        <v>43.973541259765618</v>
      </c>
      <c r="R1857">
        <v>3.6455154418945308</v>
      </c>
    </row>
    <row r="1858" spans="1:18">
      <c r="A1858">
        <v>64</v>
      </c>
      <c r="B1858">
        <v>64</v>
      </c>
      <c r="C1858">
        <v>1000000000</v>
      </c>
      <c r="D1858">
        <v>30</v>
      </c>
      <c r="E1858">
        <v>47.414016723632813</v>
      </c>
      <c r="F1858">
        <v>3.4402847290039058</v>
      </c>
      <c r="M1858">
        <v>32</v>
      </c>
      <c r="N1858">
        <v>1024</v>
      </c>
      <c r="O1858">
        <v>1000000000</v>
      </c>
      <c r="P1858">
        <v>27.5</v>
      </c>
      <c r="Q1858">
        <v>47.432136535644531</v>
      </c>
      <c r="R1858">
        <v>6.3554763793945313</v>
      </c>
    </row>
    <row r="1859" spans="1:18">
      <c r="A1859">
        <v>8</v>
      </c>
      <c r="B1859">
        <v>128</v>
      </c>
      <c r="C1859">
        <v>15000000</v>
      </c>
      <c r="D1859">
        <v>22.5</v>
      </c>
      <c r="E1859">
        <v>22.354507446289059</v>
      </c>
      <c r="F1859">
        <v>3.4509658813476558</v>
      </c>
      <c r="M1859">
        <v>32</v>
      </c>
      <c r="N1859">
        <v>1024</v>
      </c>
      <c r="O1859">
        <v>1000000000</v>
      </c>
      <c r="P1859">
        <v>30</v>
      </c>
      <c r="Q1859">
        <v>46.559524536132813</v>
      </c>
      <c r="R1859">
        <v>8.38165283203125</v>
      </c>
    </row>
    <row r="1860" spans="1:18">
      <c r="A1860">
        <v>32</v>
      </c>
      <c r="B1860">
        <v>256</v>
      </c>
      <c r="C1860">
        <v>1000000000</v>
      </c>
      <c r="D1860">
        <v>27.5</v>
      </c>
      <c r="E1860">
        <v>42.747116088867188</v>
      </c>
      <c r="F1860">
        <v>3.549957275390625</v>
      </c>
      <c r="M1860">
        <v>32</v>
      </c>
      <c r="N1860">
        <v>1024</v>
      </c>
      <c r="O1860">
        <v>1000000000</v>
      </c>
      <c r="P1860">
        <v>32.5</v>
      </c>
      <c r="Q1860">
        <v>48.229598999023438</v>
      </c>
      <c r="R1860">
        <v>14.513015747070311</v>
      </c>
    </row>
    <row r="1861" spans="1:18">
      <c r="A1861">
        <v>16</v>
      </c>
      <c r="B1861">
        <v>128</v>
      </c>
      <c r="C1861">
        <v>15000000</v>
      </c>
      <c r="D1861">
        <v>22.5</v>
      </c>
      <c r="E1861">
        <v>22.374725341796879</v>
      </c>
      <c r="F1861">
        <v>3.5543441772460942</v>
      </c>
      <c r="M1861">
        <v>32</v>
      </c>
      <c r="N1861">
        <v>1024</v>
      </c>
      <c r="O1861">
        <v>1000000000</v>
      </c>
      <c r="P1861">
        <v>35</v>
      </c>
      <c r="Q1861">
        <v>52.729034423828118</v>
      </c>
      <c r="R1861">
        <v>24.755477905273441</v>
      </c>
    </row>
    <row r="1862" spans="1:18">
      <c r="A1862">
        <v>16</v>
      </c>
      <c r="B1862">
        <v>1024</v>
      </c>
      <c r="C1862">
        <v>30000000000</v>
      </c>
      <c r="D1862">
        <v>35</v>
      </c>
      <c r="E1862">
        <v>59.112739562988281</v>
      </c>
      <c r="F1862">
        <v>3.5968780517578121</v>
      </c>
      <c r="M1862">
        <v>32</v>
      </c>
      <c r="N1862">
        <v>1024</v>
      </c>
      <c r="O1862">
        <v>10000000000</v>
      </c>
      <c r="P1862">
        <v>0</v>
      </c>
      <c r="Q1862">
        <v>0</v>
      </c>
      <c r="R1862">
        <v>0</v>
      </c>
    </row>
    <row r="1863" spans="1:18">
      <c r="A1863">
        <v>8</v>
      </c>
      <c r="B1863">
        <v>32</v>
      </c>
      <c r="C1863">
        <v>30000000</v>
      </c>
      <c r="D1863">
        <v>25</v>
      </c>
      <c r="E1863">
        <v>35.785293579101563</v>
      </c>
      <c r="F1863">
        <v>3.6111831665039058</v>
      </c>
      <c r="M1863">
        <v>32</v>
      </c>
      <c r="N1863">
        <v>1024</v>
      </c>
      <c r="O1863">
        <v>10000000000</v>
      </c>
      <c r="P1863">
        <v>2.5</v>
      </c>
      <c r="Q1863">
        <v>0</v>
      </c>
      <c r="R1863">
        <v>0</v>
      </c>
    </row>
    <row r="1864" spans="1:18">
      <c r="A1864">
        <v>8</v>
      </c>
      <c r="B1864">
        <v>64</v>
      </c>
      <c r="C1864">
        <v>1000000000</v>
      </c>
      <c r="D1864">
        <v>35</v>
      </c>
      <c r="E1864">
        <v>48.393821716308587</v>
      </c>
      <c r="F1864">
        <v>3.6123275756835942</v>
      </c>
      <c r="M1864">
        <v>32</v>
      </c>
      <c r="N1864">
        <v>1024</v>
      </c>
      <c r="O1864">
        <v>10000000000</v>
      </c>
      <c r="P1864">
        <v>5</v>
      </c>
      <c r="Q1864">
        <v>0</v>
      </c>
      <c r="R1864">
        <v>0</v>
      </c>
    </row>
    <row r="1865" spans="1:18">
      <c r="A1865">
        <v>16</v>
      </c>
      <c r="B1865">
        <v>128</v>
      </c>
      <c r="C1865">
        <v>100000000</v>
      </c>
      <c r="D1865">
        <v>25</v>
      </c>
      <c r="E1865">
        <v>35.650062561035163</v>
      </c>
      <c r="F1865">
        <v>3.6312103271484379</v>
      </c>
      <c r="M1865">
        <v>32</v>
      </c>
      <c r="N1865">
        <v>1024</v>
      </c>
      <c r="O1865">
        <v>10000000000</v>
      </c>
      <c r="P1865">
        <v>7.5</v>
      </c>
      <c r="Q1865">
        <v>0</v>
      </c>
      <c r="R1865">
        <v>0</v>
      </c>
    </row>
    <row r="1866" spans="1:18">
      <c r="A1866">
        <v>32</v>
      </c>
      <c r="B1866">
        <v>1024</v>
      </c>
      <c r="C1866">
        <v>1000000000</v>
      </c>
      <c r="D1866">
        <v>25</v>
      </c>
      <c r="E1866">
        <v>43.973541259765618</v>
      </c>
      <c r="F1866">
        <v>3.6455154418945308</v>
      </c>
      <c r="M1866">
        <v>32</v>
      </c>
      <c r="N1866">
        <v>1024</v>
      </c>
      <c r="O1866">
        <v>10000000000</v>
      </c>
      <c r="P1866">
        <v>10</v>
      </c>
      <c r="Q1866">
        <v>0</v>
      </c>
      <c r="R1866">
        <v>0</v>
      </c>
    </row>
    <row r="1867" spans="1:18">
      <c r="A1867">
        <v>32</v>
      </c>
      <c r="B1867">
        <v>256</v>
      </c>
      <c r="C1867">
        <v>30000000</v>
      </c>
      <c r="D1867">
        <v>22.5</v>
      </c>
      <c r="E1867">
        <v>22.302055358886719</v>
      </c>
      <c r="F1867">
        <v>3.64837646484375</v>
      </c>
      <c r="M1867">
        <v>32</v>
      </c>
      <c r="N1867">
        <v>1024</v>
      </c>
      <c r="O1867">
        <v>10000000000</v>
      </c>
      <c r="P1867">
        <v>12.5</v>
      </c>
      <c r="Q1867">
        <v>0</v>
      </c>
      <c r="R1867">
        <v>0</v>
      </c>
    </row>
    <row r="1868" spans="1:18">
      <c r="A1868">
        <v>64</v>
      </c>
      <c r="B1868">
        <v>256</v>
      </c>
      <c r="C1868">
        <v>1000000000</v>
      </c>
      <c r="D1868">
        <v>27.5</v>
      </c>
      <c r="E1868">
        <v>44.825553894042969</v>
      </c>
      <c r="F1868">
        <v>3.8320541381835942</v>
      </c>
      <c r="M1868">
        <v>32</v>
      </c>
      <c r="N1868">
        <v>1024</v>
      </c>
      <c r="O1868">
        <v>10000000000</v>
      </c>
      <c r="P1868">
        <v>15</v>
      </c>
      <c r="Q1868">
        <v>0</v>
      </c>
      <c r="R1868">
        <v>0</v>
      </c>
    </row>
    <row r="1869" spans="1:18">
      <c r="A1869">
        <v>32</v>
      </c>
      <c r="B1869">
        <v>64</v>
      </c>
      <c r="C1869">
        <v>100000000</v>
      </c>
      <c r="D1869">
        <v>25</v>
      </c>
      <c r="E1869">
        <v>35.374259948730469</v>
      </c>
      <c r="F1869">
        <v>3.9140701293945308</v>
      </c>
      <c r="M1869">
        <v>32</v>
      </c>
      <c r="N1869">
        <v>1024</v>
      </c>
      <c r="O1869">
        <v>10000000000</v>
      </c>
      <c r="P1869">
        <v>17.5</v>
      </c>
      <c r="Q1869">
        <v>0</v>
      </c>
      <c r="R1869">
        <v>0</v>
      </c>
    </row>
    <row r="1870" spans="1:18">
      <c r="A1870">
        <v>16</v>
      </c>
      <c r="B1870">
        <v>1024</v>
      </c>
      <c r="C1870">
        <v>10000000000</v>
      </c>
      <c r="D1870">
        <v>30</v>
      </c>
      <c r="E1870">
        <v>48.311233520507813</v>
      </c>
      <c r="F1870">
        <v>3.926849365234375</v>
      </c>
      <c r="M1870">
        <v>32</v>
      </c>
      <c r="N1870">
        <v>1024</v>
      </c>
      <c r="O1870">
        <v>10000000000</v>
      </c>
      <c r="P1870">
        <v>20</v>
      </c>
      <c r="Q1870">
        <v>0</v>
      </c>
      <c r="R1870">
        <v>0</v>
      </c>
    </row>
    <row r="1871" spans="1:18">
      <c r="A1871">
        <v>16</v>
      </c>
      <c r="B1871">
        <v>256</v>
      </c>
      <c r="C1871">
        <v>30000000</v>
      </c>
      <c r="D1871">
        <v>22.5</v>
      </c>
      <c r="E1871">
        <v>23.492050170898441</v>
      </c>
      <c r="F1871">
        <v>3.9325714111328121</v>
      </c>
      <c r="M1871">
        <v>32</v>
      </c>
      <c r="N1871">
        <v>1024</v>
      </c>
      <c r="O1871">
        <v>10000000000</v>
      </c>
      <c r="P1871">
        <v>22.5</v>
      </c>
      <c r="Q1871">
        <v>5.0996780395507813</v>
      </c>
      <c r="R1871">
        <v>0</v>
      </c>
    </row>
    <row r="1872" spans="1:18">
      <c r="A1872">
        <v>32</v>
      </c>
      <c r="B1872">
        <v>32</v>
      </c>
      <c r="C1872">
        <v>1000000000</v>
      </c>
      <c r="D1872">
        <v>35</v>
      </c>
      <c r="E1872">
        <v>47.483634948730469</v>
      </c>
      <c r="F1872">
        <v>3.9432525634765621</v>
      </c>
      <c r="M1872">
        <v>32</v>
      </c>
      <c r="N1872">
        <v>1024</v>
      </c>
      <c r="O1872">
        <v>10000000000</v>
      </c>
      <c r="P1872">
        <v>25</v>
      </c>
      <c r="Q1872">
        <v>31.59942626953125</v>
      </c>
      <c r="R1872">
        <v>0</v>
      </c>
    </row>
    <row r="1873" spans="1:18">
      <c r="A1873">
        <v>8</v>
      </c>
      <c r="B1873">
        <v>1024</v>
      </c>
      <c r="C1873">
        <v>10000000000</v>
      </c>
      <c r="D1873">
        <v>30</v>
      </c>
      <c r="E1873">
        <v>55.512809753417969</v>
      </c>
      <c r="F1873">
        <v>3.9449691772460942</v>
      </c>
      <c r="M1873">
        <v>32</v>
      </c>
      <c r="N1873">
        <v>1024</v>
      </c>
      <c r="O1873">
        <v>10000000000</v>
      </c>
      <c r="P1873">
        <v>27.5</v>
      </c>
      <c r="Q1873">
        <v>20.709991455078121</v>
      </c>
      <c r="R1873">
        <v>0.8880615234375</v>
      </c>
    </row>
    <row r="1874" spans="1:18">
      <c r="A1874">
        <v>64</v>
      </c>
      <c r="B1874">
        <v>64</v>
      </c>
      <c r="C1874">
        <v>1000000</v>
      </c>
      <c r="D1874">
        <v>17.5</v>
      </c>
      <c r="E1874">
        <v>2.8371810913085942</v>
      </c>
      <c r="F1874">
        <v>3.9510726928710942</v>
      </c>
      <c r="M1874">
        <v>32</v>
      </c>
      <c r="N1874">
        <v>1024</v>
      </c>
      <c r="O1874">
        <v>10000000000</v>
      </c>
      <c r="P1874">
        <v>30</v>
      </c>
      <c r="Q1874">
        <v>41.217613220214837</v>
      </c>
      <c r="R1874">
        <v>0.85430145263671875</v>
      </c>
    </row>
    <row r="1875" spans="1:18">
      <c r="A1875">
        <v>32</v>
      </c>
      <c r="B1875">
        <v>128</v>
      </c>
      <c r="C1875">
        <v>1000000000</v>
      </c>
      <c r="D1875">
        <v>30</v>
      </c>
      <c r="E1875">
        <v>49.506759643554688</v>
      </c>
      <c r="F1875">
        <v>3.9974212646484379</v>
      </c>
      <c r="M1875">
        <v>32</v>
      </c>
      <c r="N1875">
        <v>1024</v>
      </c>
      <c r="O1875">
        <v>10000000000</v>
      </c>
      <c r="P1875">
        <v>32.5</v>
      </c>
      <c r="Q1875">
        <v>44.804000854492188</v>
      </c>
      <c r="R1875">
        <v>3.0681610107421879</v>
      </c>
    </row>
    <row r="1876" spans="1:18">
      <c r="A1876">
        <v>8</v>
      </c>
      <c r="B1876">
        <v>64</v>
      </c>
      <c r="C1876">
        <v>1000000</v>
      </c>
      <c r="D1876">
        <v>17.5</v>
      </c>
      <c r="E1876">
        <v>2.8665542602539058</v>
      </c>
      <c r="F1876">
        <v>4.0042877197265616</v>
      </c>
      <c r="M1876">
        <v>32</v>
      </c>
      <c r="N1876">
        <v>1024</v>
      </c>
      <c r="O1876">
        <v>10000000000</v>
      </c>
      <c r="P1876">
        <v>35</v>
      </c>
      <c r="Q1876">
        <v>56.197166442871087</v>
      </c>
      <c r="R1876">
        <v>5.57403564453125</v>
      </c>
    </row>
    <row r="1877" spans="1:18">
      <c r="A1877">
        <v>32</v>
      </c>
      <c r="B1877">
        <v>64</v>
      </c>
      <c r="C1877">
        <v>1000000000</v>
      </c>
      <c r="D1877">
        <v>32.5</v>
      </c>
      <c r="E1877">
        <v>50.237464904785163</v>
      </c>
      <c r="F1877">
        <v>4.01763916015625</v>
      </c>
      <c r="M1877">
        <v>32</v>
      </c>
      <c r="N1877">
        <v>1024</v>
      </c>
      <c r="O1877">
        <v>30000000000</v>
      </c>
      <c r="P1877">
        <v>0</v>
      </c>
      <c r="Q1877">
        <v>0</v>
      </c>
      <c r="R1877">
        <v>0</v>
      </c>
    </row>
    <row r="1878" spans="1:18">
      <c r="A1878">
        <v>16</v>
      </c>
      <c r="B1878">
        <v>64</v>
      </c>
      <c r="C1878">
        <v>1000000</v>
      </c>
      <c r="D1878">
        <v>17.5</v>
      </c>
      <c r="E1878">
        <v>2.8093338012695308</v>
      </c>
      <c r="F1878">
        <v>4.0185928344726563</v>
      </c>
      <c r="M1878">
        <v>32</v>
      </c>
      <c r="N1878">
        <v>1024</v>
      </c>
      <c r="O1878">
        <v>30000000000</v>
      </c>
      <c r="P1878">
        <v>2.5</v>
      </c>
      <c r="Q1878">
        <v>0</v>
      </c>
      <c r="R1878">
        <v>0</v>
      </c>
    </row>
    <row r="1879" spans="1:18">
      <c r="A1879">
        <v>64</v>
      </c>
      <c r="B1879">
        <v>32</v>
      </c>
      <c r="C1879">
        <v>100000000</v>
      </c>
      <c r="D1879">
        <v>25</v>
      </c>
      <c r="E1879">
        <v>36.037635803222663</v>
      </c>
      <c r="F1879">
        <v>4.0447235107421884</v>
      </c>
      <c r="M1879">
        <v>32</v>
      </c>
      <c r="N1879">
        <v>1024</v>
      </c>
      <c r="O1879">
        <v>30000000000</v>
      </c>
      <c r="P1879">
        <v>5</v>
      </c>
      <c r="Q1879">
        <v>0</v>
      </c>
      <c r="R1879">
        <v>0</v>
      </c>
    </row>
    <row r="1880" spans="1:18">
      <c r="A1880">
        <v>32</v>
      </c>
      <c r="B1880">
        <v>1024</v>
      </c>
      <c r="C1880">
        <v>15000000</v>
      </c>
      <c r="D1880">
        <v>17.5</v>
      </c>
      <c r="E1880">
        <v>2.9554367065429692</v>
      </c>
      <c r="F1880">
        <v>4.105377197265625</v>
      </c>
      <c r="M1880">
        <v>32</v>
      </c>
      <c r="N1880">
        <v>1024</v>
      </c>
      <c r="O1880">
        <v>30000000000</v>
      </c>
      <c r="P1880">
        <v>7.5</v>
      </c>
      <c r="Q1880">
        <v>0</v>
      </c>
      <c r="R1880">
        <v>0</v>
      </c>
    </row>
    <row r="1881" spans="1:18">
      <c r="A1881">
        <v>64</v>
      </c>
      <c r="B1881">
        <v>64</v>
      </c>
      <c r="C1881">
        <v>100000000</v>
      </c>
      <c r="D1881">
        <v>25</v>
      </c>
      <c r="E1881">
        <v>34.604072570800781</v>
      </c>
      <c r="F1881">
        <v>4.1067123413085938</v>
      </c>
      <c r="M1881">
        <v>32</v>
      </c>
      <c r="N1881">
        <v>1024</v>
      </c>
      <c r="O1881">
        <v>30000000000</v>
      </c>
      <c r="P1881">
        <v>10</v>
      </c>
      <c r="Q1881">
        <v>0</v>
      </c>
      <c r="R1881">
        <v>0</v>
      </c>
    </row>
    <row r="1882" spans="1:18">
      <c r="A1882">
        <v>8</v>
      </c>
      <c r="B1882">
        <v>128</v>
      </c>
      <c r="C1882">
        <v>1000000000</v>
      </c>
      <c r="D1882">
        <v>32.5</v>
      </c>
      <c r="E1882">
        <v>49.626350402832031</v>
      </c>
      <c r="F1882">
        <v>4.1120529174804688</v>
      </c>
      <c r="M1882">
        <v>32</v>
      </c>
      <c r="N1882">
        <v>1024</v>
      </c>
      <c r="O1882">
        <v>30000000000</v>
      </c>
      <c r="P1882">
        <v>12.5</v>
      </c>
      <c r="Q1882">
        <v>0</v>
      </c>
      <c r="R1882">
        <v>0</v>
      </c>
    </row>
    <row r="1883" spans="1:18">
      <c r="A1883">
        <v>64</v>
      </c>
      <c r="B1883">
        <v>32</v>
      </c>
      <c r="C1883">
        <v>1000000000</v>
      </c>
      <c r="D1883">
        <v>32.5</v>
      </c>
      <c r="E1883">
        <v>47.09320068359375</v>
      </c>
      <c r="F1883">
        <v>4.1179656982421884</v>
      </c>
      <c r="M1883">
        <v>32</v>
      </c>
      <c r="N1883">
        <v>1024</v>
      </c>
      <c r="O1883">
        <v>30000000000</v>
      </c>
      <c r="P1883">
        <v>15</v>
      </c>
      <c r="Q1883">
        <v>0</v>
      </c>
      <c r="R1883">
        <v>0</v>
      </c>
    </row>
    <row r="1884" spans="1:18">
      <c r="A1884">
        <v>16</v>
      </c>
      <c r="B1884">
        <v>512</v>
      </c>
      <c r="C1884">
        <v>1000000000</v>
      </c>
      <c r="D1884">
        <v>27.5</v>
      </c>
      <c r="E1884">
        <v>46.284675598144531</v>
      </c>
      <c r="F1884">
        <v>4.1261672973632813</v>
      </c>
      <c r="M1884">
        <v>32</v>
      </c>
      <c r="N1884">
        <v>1024</v>
      </c>
      <c r="O1884">
        <v>30000000000</v>
      </c>
      <c r="P1884">
        <v>17.5</v>
      </c>
      <c r="Q1884">
        <v>0</v>
      </c>
      <c r="R1884">
        <v>0</v>
      </c>
    </row>
    <row r="1885" spans="1:18">
      <c r="A1885">
        <v>8</v>
      </c>
      <c r="B1885">
        <v>1024</v>
      </c>
      <c r="C1885">
        <v>100000000</v>
      </c>
      <c r="D1885">
        <v>22.5</v>
      </c>
      <c r="E1885">
        <v>23.40850830078125</v>
      </c>
      <c r="F1885">
        <v>4.1913986206054688</v>
      </c>
      <c r="M1885">
        <v>32</v>
      </c>
      <c r="N1885">
        <v>1024</v>
      </c>
      <c r="O1885">
        <v>30000000000</v>
      </c>
      <c r="P1885">
        <v>20</v>
      </c>
      <c r="Q1885">
        <v>0</v>
      </c>
      <c r="R1885">
        <v>0</v>
      </c>
    </row>
    <row r="1886" spans="1:18">
      <c r="A1886">
        <v>32</v>
      </c>
      <c r="B1886">
        <v>128</v>
      </c>
      <c r="C1886">
        <v>100000000</v>
      </c>
      <c r="D1886">
        <v>25</v>
      </c>
      <c r="E1886">
        <v>34.342575073242188</v>
      </c>
      <c r="F1886">
        <v>4.1967391967773438</v>
      </c>
      <c r="M1886">
        <v>32</v>
      </c>
      <c r="N1886">
        <v>1024</v>
      </c>
      <c r="O1886">
        <v>30000000000</v>
      </c>
      <c r="P1886">
        <v>22.5</v>
      </c>
      <c r="Q1886">
        <v>8.7169647216796875</v>
      </c>
      <c r="R1886">
        <v>0</v>
      </c>
    </row>
    <row r="1887" spans="1:18">
      <c r="A1887">
        <v>64</v>
      </c>
      <c r="B1887">
        <v>512</v>
      </c>
      <c r="C1887">
        <v>10000000000</v>
      </c>
      <c r="D1887">
        <v>35</v>
      </c>
      <c r="E1887">
        <v>57.663917541503913</v>
      </c>
      <c r="F1887">
        <v>4.20074462890625</v>
      </c>
      <c r="M1887">
        <v>32</v>
      </c>
      <c r="N1887">
        <v>1024</v>
      </c>
      <c r="O1887">
        <v>30000000000</v>
      </c>
      <c r="P1887">
        <v>25</v>
      </c>
      <c r="Q1887">
        <v>3.24249267578125E-3</v>
      </c>
      <c r="R1887">
        <v>0</v>
      </c>
    </row>
    <row r="1888" spans="1:18">
      <c r="A1888">
        <v>32</v>
      </c>
      <c r="B1888">
        <v>64</v>
      </c>
      <c r="C1888">
        <v>1000000</v>
      </c>
      <c r="D1888">
        <v>17.5</v>
      </c>
      <c r="E1888">
        <v>2.8209686279296879</v>
      </c>
      <c r="F1888">
        <v>4.2024612426757813</v>
      </c>
      <c r="M1888">
        <v>32</v>
      </c>
      <c r="N1888">
        <v>1024</v>
      </c>
      <c r="O1888">
        <v>30000000000</v>
      </c>
      <c r="P1888">
        <v>27.5</v>
      </c>
      <c r="Q1888">
        <v>1.883697509765625</v>
      </c>
      <c r="R1888">
        <v>0</v>
      </c>
    </row>
    <row r="1889" spans="1:18">
      <c r="A1889">
        <v>32</v>
      </c>
      <c r="B1889">
        <v>128</v>
      </c>
      <c r="C1889">
        <v>15000000</v>
      </c>
      <c r="D1889">
        <v>22.5</v>
      </c>
      <c r="E1889">
        <v>22.56259918212891</v>
      </c>
      <c r="F1889">
        <v>4.2148590087890616</v>
      </c>
      <c r="M1889">
        <v>32</v>
      </c>
      <c r="N1889">
        <v>1024</v>
      </c>
      <c r="O1889">
        <v>30000000000</v>
      </c>
      <c r="P1889">
        <v>30</v>
      </c>
      <c r="Q1889">
        <v>29.7821044921875</v>
      </c>
      <c r="R1889">
        <v>0</v>
      </c>
    </row>
    <row r="1890" spans="1:18">
      <c r="A1890">
        <v>8</v>
      </c>
      <c r="B1890">
        <v>256</v>
      </c>
      <c r="C1890">
        <v>100000000</v>
      </c>
      <c r="D1890">
        <v>25</v>
      </c>
      <c r="E1890">
        <v>34.384346008300781</v>
      </c>
      <c r="F1890">
        <v>4.2667388916015616</v>
      </c>
      <c r="M1890">
        <v>32</v>
      </c>
      <c r="N1890">
        <v>1024</v>
      </c>
      <c r="O1890">
        <v>30000000000</v>
      </c>
      <c r="P1890">
        <v>32.5</v>
      </c>
      <c r="Q1890">
        <v>35.82763671875</v>
      </c>
      <c r="R1890">
        <v>0.8769989013671875</v>
      </c>
    </row>
    <row r="1891" spans="1:18">
      <c r="A1891">
        <v>64</v>
      </c>
      <c r="B1891">
        <v>128</v>
      </c>
      <c r="C1891">
        <v>1000000000</v>
      </c>
      <c r="D1891">
        <v>30</v>
      </c>
      <c r="E1891">
        <v>47.492408752441413</v>
      </c>
      <c r="F1891">
        <v>4.3035507202148438</v>
      </c>
      <c r="M1891">
        <v>32</v>
      </c>
      <c r="N1891">
        <v>1024</v>
      </c>
      <c r="O1891">
        <v>30000000000</v>
      </c>
      <c r="P1891">
        <v>35</v>
      </c>
      <c r="Q1891">
        <v>42.917442321777337</v>
      </c>
      <c r="R1891">
        <v>1.387977600097656</v>
      </c>
    </row>
    <row r="1892" spans="1:18">
      <c r="A1892">
        <v>8</v>
      </c>
      <c r="B1892">
        <v>32</v>
      </c>
      <c r="C1892">
        <v>100000000</v>
      </c>
      <c r="D1892">
        <v>27.5</v>
      </c>
      <c r="E1892">
        <v>44.231605529785163</v>
      </c>
      <c r="F1892">
        <v>4.305267333984375</v>
      </c>
      <c r="M1892">
        <v>64</v>
      </c>
      <c r="N1892">
        <v>32</v>
      </c>
      <c r="O1892">
        <v>1000000</v>
      </c>
      <c r="P1892">
        <v>0</v>
      </c>
      <c r="Q1892">
        <v>0</v>
      </c>
      <c r="R1892">
        <v>0</v>
      </c>
    </row>
    <row r="1893" spans="1:18">
      <c r="A1893">
        <v>8</v>
      </c>
      <c r="B1893">
        <v>1024</v>
      </c>
      <c r="C1893">
        <v>15000000</v>
      </c>
      <c r="D1893">
        <v>17.5</v>
      </c>
      <c r="E1893">
        <v>2.954864501953125</v>
      </c>
      <c r="F1893">
        <v>4.3262481689453116</v>
      </c>
      <c r="M1893">
        <v>64</v>
      </c>
      <c r="N1893">
        <v>32</v>
      </c>
      <c r="O1893">
        <v>1000000</v>
      </c>
      <c r="P1893">
        <v>2.5</v>
      </c>
      <c r="Q1893">
        <v>0</v>
      </c>
      <c r="R1893">
        <v>0</v>
      </c>
    </row>
    <row r="1894" spans="1:18">
      <c r="A1894">
        <v>64</v>
      </c>
      <c r="B1894">
        <v>512</v>
      </c>
      <c r="C1894">
        <v>1000000</v>
      </c>
      <c r="D1894">
        <v>17.5</v>
      </c>
      <c r="E1894">
        <v>2.8041839599609379</v>
      </c>
      <c r="F1894">
        <v>4.3355941772460938</v>
      </c>
      <c r="M1894">
        <v>64</v>
      </c>
      <c r="N1894">
        <v>32</v>
      </c>
      <c r="O1894">
        <v>1000000</v>
      </c>
      <c r="P1894">
        <v>5</v>
      </c>
      <c r="Q1894">
        <v>0</v>
      </c>
      <c r="R1894">
        <v>0</v>
      </c>
    </row>
    <row r="1895" spans="1:18">
      <c r="A1895">
        <v>32</v>
      </c>
      <c r="B1895">
        <v>512</v>
      </c>
      <c r="C1895">
        <v>1000000000</v>
      </c>
      <c r="D1895">
        <v>27.5</v>
      </c>
      <c r="E1895">
        <v>47.151565551757813</v>
      </c>
      <c r="F1895">
        <v>4.3756484985351563</v>
      </c>
      <c r="M1895">
        <v>64</v>
      </c>
      <c r="N1895">
        <v>32</v>
      </c>
      <c r="O1895">
        <v>1000000</v>
      </c>
      <c r="P1895">
        <v>7.5</v>
      </c>
      <c r="Q1895">
        <v>0</v>
      </c>
      <c r="R1895">
        <v>0</v>
      </c>
    </row>
    <row r="1896" spans="1:18">
      <c r="A1896">
        <v>64</v>
      </c>
      <c r="B1896">
        <v>1024</v>
      </c>
      <c r="C1896">
        <v>1000000</v>
      </c>
      <c r="D1896">
        <v>17.5</v>
      </c>
      <c r="E1896">
        <v>2.7627944946289058</v>
      </c>
      <c r="F1896">
        <v>4.3828964233398438</v>
      </c>
      <c r="M1896">
        <v>64</v>
      </c>
      <c r="N1896">
        <v>32</v>
      </c>
      <c r="O1896">
        <v>1000000</v>
      </c>
      <c r="P1896">
        <v>10</v>
      </c>
      <c r="Q1896">
        <v>0</v>
      </c>
      <c r="R1896">
        <v>1.9073486328125E-4</v>
      </c>
    </row>
    <row r="1897" spans="1:18">
      <c r="A1897">
        <v>8</v>
      </c>
      <c r="B1897">
        <v>512</v>
      </c>
      <c r="C1897">
        <v>1000000000</v>
      </c>
      <c r="D1897">
        <v>27.5</v>
      </c>
      <c r="E1897">
        <v>45.93658447265625</v>
      </c>
      <c r="F1897">
        <v>4.3962478637695313</v>
      </c>
      <c r="M1897">
        <v>64</v>
      </c>
      <c r="N1897">
        <v>32</v>
      </c>
      <c r="O1897">
        <v>1000000</v>
      </c>
      <c r="P1897">
        <v>12.5</v>
      </c>
      <c r="Q1897">
        <v>8.58306884765625E-3</v>
      </c>
      <c r="R1897">
        <v>2.269744873046875E-2</v>
      </c>
    </row>
    <row r="1898" spans="1:18">
      <c r="A1898">
        <v>16</v>
      </c>
      <c r="B1898">
        <v>64</v>
      </c>
      <c r="C1898">
        <v>1000000000</v>
      </c>
      <c r="D1898">
        <v>35</v>
      </c>
      <c r="E1898">
        <v>50.266265869140618</v>
      </c>
      <c r="F1898">
        <v>4.4269561767578116</v>
      </c>
      <c r="M1898">
        <v>64</v>
      </c>
      <c r="N1898">
        <v>32</v>
      </c>
      <c r="O1898">
        <v>1000000</v>
      </c>
      <c r="P1898">
        <v>15</v>
      </c>
      <c r="Q1898">
        <v>0.33168792724609381</v>
      </c>
      <c r="R1898">
        <v>0.45108795166015619</v>
      </c>
    </row>
    <row r="1899" spans="1:18">
      <c r="A1899">
        <v>64</v>
      </c>
      <c r="B1899">
        <v>256</v>
      </c>
      <c r="C1899">
        <v>1000000</v>
      </c>
      <c r="D1899">
        <v>17.5</v>
      </c>
      <c r="E1899">
        <v>2.7528762817382808</v>
      </c>
      <c r="F1899">
        <v>4.461669921875</v>
      </c>
      <c r="M1899">
        <v>64</v>
      </c>
      <c r="N1899">
        <v>32</v>
      </c>
      <c r="O1899">
        <v>1000000</v>
      </c>
      <c r="P1899">
        <v>17.5</v>
      </c>
      <c r="Q1899">
        <v>2.7530670166015621</v>
      </c>
      <c r="R1899">
        <v>3.3237457275390621</v>
      </c>
    </row>
    <row r="1900" spans="1:18">
      <c r="A1900">
        <v>64</v>
      </c>
      <c r="B1900">
        <v>128</v>
      </c>
      <c r="C1900">
        <v>1000000</v>
      </c>
      <c r="D1900">
        <v>17.5</v>
      </c>
      <c r="E1900">
        <v>2.9621124267578121</v>
      </c>
      <c r="F1900">
        <v>4.4862747192382813</v>
      </c>
      <c r="M1900">
        <v>64</v>
      </c>
      <c r="N1900">
        <v>32</v>
      </c>
      <c r="O1900">
        <v>1000000</v>
      </c>
      <c r="P1900">
        <v>20</v>
      </c>
      <c r="Q1900">
        <v>9.87548828125</v>
      </c>
      <c r="R1900">
        <v>10.940933227539061</v>
      </c>
    </row>
    <row r="1901" spans="1:18">
      <c r="A1901">
        <v>16</v>
      </c>
      <c r="B1901">
        <v>32</v>
      </c>
      <c r="C1901">
        <v>30000000</v>
      </c>
      <c r="D1901">
        <v>25</v>
      </c>
      <c r="E1901">
        <v>34.730911254882813</v>
      </c>
      <c r="F1901">
        <v>4.4925689697265616</v>
      </c>
      <c r="M1901">
        <v>64</v>
      </c>
      <c r="N1901">
        <v>32</v>
      </c>
      <c r="O1901">
        <v>1000000</v>
      </c>
      <c r="P1901">
        <v>22.5</v>
      </c>
      <c r="Q1901">
        <v>21.747589111328121</v>
      </c>
      <c r="R1901">
        <v>22.532463073730469</v>
      </c>
    </row>
    <row r="1902" spans="1:18">
      <c r="A1902">
        <v>16</v>
      </c>
      <c r="B1902">
        <v>1024</v>
      </c>
      <c r="C1902">
        <v>15000000</v>
      </c>
      <c r="D1902">
        <v>17.5</v>
      </c>
      <c r="E1902">
        <v>3.0719757080078121</v>
      </c>
      <c r="F1902">
        <v>4.55322265625</v>
      </c>
      <c r="M1902">
        <v>64</v>
      </c>
      <c r="N1902">
        <v>32</v>
      </c>
      <c r="O1902">
        <v>1000000</v>
      </c>
      <c r="P1902">
        <v>25</v>
      </c>
      <c r="Q1902">
        <v>34.8846435546875</v>
      </c>
      <c r="R1902">
        <v>34.747314453125</v>
      </c>
    </row>
    <row r="1903" spans="1:18">
      <c r="A1903">
        <v>8</v>
      </c>
      <c r="B1903">
        <v>1024</v>
      </c>
      <c r="C1903">
        <v>30000000</v>
      </c>
      <c r="D1903">
        <v>20</v>
      </c>
      <c r="E1903">
        <v>10.282707214355471</v>
      </c>
      <c r="F1903">
        <v>4.5665740966796884</v>
      </c>
      <c r="M1903">
        <v>64</v>
      </c>
      <c r="N1903">
        <v>32</v>
      </c>
      <c r="O1903">
        <v>1000000</v>
      </c>
      <c r="P1903">
        <v>27.5</v>
      </c>
      <c r="Q1903">
        <v>44.762802124023438</v>
      </c>
      <c r="R1903">
        <v>44.427108764648438</v>
      </c>
    </row>
    <row r="1904" spans="1:18">
      <c r="A1904">
        <v>8</v>
      </c>
      <c r="B1904">
        <v>256</v>
      </c>
      <c r="C1904">
        <v>1000000000</v>
      </c>
      <c r="D1904">
        <v>30</v>
      </c>
      <c r="E1904">
        <v>50.471687316894531</v>
      </c>
      <c r="F1904">
        <v>4.567718505859375</v>
      </c>
      <c r="M1904">
        <v>64</v>
      </c>
      <c r="N1904">
        <v>32</v>
      </c>
      <c r="O1904">
        <v>1000000</v>
      </c>
      <c r="P1904">
        <v>30</v>
      </c>
      <c r="Q1904">
        <v>49.498748779296882</v>
      </c>
      <c r="R1904">
        <v>49.252510070800781</v>
      </c>
    </row>
    <row r="1905" spans="1:18">
      <c r="A1905">
        <v>32</v>
      </c>
      <c r="B1905">
        <v>256</v>
      </c>
      <c r="C1905">
        <v>1000000000</v>
      </c>
      <c r="D1905">
        <v>30</v>
      </c>
      <c r="E1905">
        <v>48.801231384277337</v>
      </c>
      <c r="F1905">
        <v>4.57916259765625</v>
      </c>
      <c r="M1905">
        <v>64</v>
      </c>
      <c r="N1905">
        <v>32</v>
      </c>
      <c r="O1905">
        <v>1000000</v>
      </c>
      <c r="P1905">
        <v>32.5</v>
      </c>
      <c r="Q1905">
        <v>49.841690063476563</v>
      </c>
      <c r="R1905">
        <v>49.782752990722663</v>
      </c>
    </row>
    <row r="1906" spans="1:18">
      <c r="A1906">
        <v>64</v>
      </c>
      <c r="B1906">
        <v>256</v>
      </c>
      <c r="C1906">
        <v>30000000</v>
      </c>
      <c r="D1906">
        <v>22.5</v>
      </c>
      <c r="E1906">
        <v>23.227691650390621</v>
      </c>
      <c r="F1906">
        <v>4.6434402465820313</v>
      </c>
      <c r="M1906">
        <v>64</v>
      </c>
      <c r="N1906">
        <v>32</v>
      </c>
      <c r="O1906">
        <v>1000000</v>
      </c>
      <c r="P1906">
        <v>35</v>
      </c>
      <c r="Q1906">
        <v>49.888992309570313</v>
      </c>
      <c r="R1906">
        <v>49.8687744140625</v>
      </c>
    </row>
    <row r="1907" spans="1:18">
      <c r="A1907">
        <v>16</v>
      </c>
      <c r="B1907">
        <v>1024</v>
      </c>
      <c r="C1907">
        <v>10000000000</v>
      </c>
      <c r="D1907">
        <v>35</v>
      </c>
      <c r="E1907">
        <v>51.178550720214837</v>
      </c>
      <c r="F1907">
        <v>4.650115966796875</v>
      </c>
      <c r="M1907">
        <v>64</v>
      </c>
      <c r="N1907">
        <v>32</v>
      </c>
      <c r="O1907">
        <v>15000000</v>
      </c>
      <c r="P1907">
        <v>0</v>
      </c>
      <c r="Q1907">
        <v>0</v>
      </c>
      <c r="R1907">
        <v>0</v>
      </c>
    </row>
    <row r="1908" spans="1:18">
      <c r="A1908">
        <v>8</v>
      </c>
      <c r="B1908">
        <v>64</v>
      </c>
      <c r="C1908">
        <v>30000000</v>
      </c>
      <c r="D1908">
        <v>25</v>
      </c>
      <c r="E1908">
        <v>34.997177124023438</v>
      </c>
      <c r="F1908">
        <v>4.7113418579101563</v>
      </c>
      <c r="M1908">
        <v>64</v>
      </c>
      <c r="N1908">
        <v>32</v>
      </c>
      <c r="O1908">
        <v>15000000</v>
      </c>
      <c r="P1908">
        <v>2.5</v>
      </c>
      <c r="Q1908">
        <v>0</v>
      </c>
      <c r="R1908">
        <v>0</v>
      </c>
    </row>
    <row r="1909" spans="1:18">
      <c r="A1909">
        <v>8</v>
      </c>
      <c r="B1909">
        <v>1024</v>
      </c>
      <c r="C1909">
        <v>10000000000</v>
      </c>
      <c r="D1909">
        <v>35</v>
      </c>
      <c r="E1909">
        <v>45.498466491699219</v>
      </c>
      <c r="F1909">
        <v>4.807281494140625</v>
      </c>
      <c r="M1909">
        <v>64</v>
      </c>
      <c r="N1909">
        <v>32</v>
      </c>
      <c r="O1909">
        <v>15000000</v>
      </c>
      <c r="P1909">
        <v>5</v>
      </c>
      <c r="Q1909">
        <v>0</v>
      </c>
      <c r="R1909">
        <v>0</v>
      </c>
    </row>
    <row r="1910" spans="1:18">
      <c r="A1910">
        <v>16</v>
      </c>
      <c r="B1910">
        <v>256</v>
      </c>
      <c r="C1910">
        <v>1000000000</v>
      </c>
      <c r="D1910">
        <v>30</v>
      </c>
      <c r="E1910">
        <v>52.408599853515618</v>
      </c>
      <c r="F1910">
        <v>4.8341751098632813</v>
      </c>
      <c r="M1910">
        <v>64</v>
      </c>
      <c r="N1910">
        <v>32</v>
      </c>
      <c r="O1910">
        <v>15000000</v>
      </c>
      <c r="P1910">
        <v>7.5</v>
      </c>
      <c r="Q1910">
        <v>0</v>
      </c>
      <c r="R1910">
        <v>0</v>
      </c>
    </row>
    <row r="1911" spans="1:18">
      <c r="A1911">
        <v>16</v>
      </c>
      <c r="B1911">
        <v>64</v>
      </c>
      <c r="C1911">
        <v>30000000</v>
      </c>
      <c r="D1911">
        <v>25</v>
      </c>
      <c r="E1911">
        <v>34.462738037109382</v>
      </c>
      <c r="F1911">
        <v>4.9068450927734384</v>
      </c>
      <c r="M1911">
        <v>64</v>
      </c>
      <c r="N1911">
        <v>32</v>
      </c>
      <c r="O1911">
        <v>15000000</v>
      </c>
      <c r="P1911">
        <v>10</v>
      </c>
      <c r="Q1911">
        <v>0</v>
      </c>
      <c r="R1911">
        <v>0</v>
      </c>
    </row>
    <row r="1912" spans="1:18">
      <c r="A1912">
        <v>64</v>
      </c>
      <c r="B1912">
        <v>128</v>
      </c>
      <c r="C1912">
        <v>15000000</v>
      </c>
      <c r="D1912">
        <v>22.5</v>
      </c>
      <c r="E1912">
        <v>22.091484069824219</v>
      </c>
      <c r="F1912">
        <v>4.9417495727539063</v>
      </c>
      <c r="M1912">
        <v>64</v>
      </c>
      <c r="N1912">
        <v>32</v>
      </c>
      <c r="O1912">
        <v>15000000</v>
      </c>
      <c r="P1912">
        <v>12.5</v>
      </c>
      <c r="Q1912">
        <v>1.659393310546875E-2</v>
      </c>
      <c r="R1912">
        <v>0</v>
      </c>
    </row>
    <row r="1913" spans="1:18">
      <c r="A1913">
        <v>64</v>
      </c>
      <c r="B1913">
        <v>1024</v>
      </c>
      <c r="C1913">
        <v>100000000</v>
      </c>
      <c r="D1913">
        <v>22.5</v>
      </c>
      <c r="E1913">
        <v>21.7254638671875</v>
      </c>
      <c r="F1913">
        <v>4.9655914306640616</v>
      </c>
      <c r="M1913">
        <v>64</v>
      </c>
      <c r="N1913">
        <v>32</v>
      </c>
      <c r="O1913">
        <v>15000000</v>
      </c>
      <c r="P1913">
        <v>15</v>
      </c>
      <c r="Q1913">
        <v>0.423431396484375</v>
      </c>
      <c r="R1913">
        <v>0</v>
      </c>
    </row>
    <row r="1914" spans="1:18">
      <c r="A1914">
        <v>64</v>
      </c>
      <c r="B1914">
        <v>1024</v>
      </c>
      <c r="C1914">
        <v>15000000</v>
      </c>
      <c r="D1914">
        <v>17.5</v>
      </c>
      <c r="E1914">
        <v>3.30810546875</v>
      </c>
      <c r="F1914">
        <v>5.004119873046875</v>
      </c>
      <c r="M1914">
        <v>64</v>
      </c>
      <c r="N1914">
        <v>32</v>
      </c>
      <c r="O1914">
        <v>15000000</v>
      </c>
      <c r="P1914">
        <v>17.5</v>
      </c>
      <c r="Q1914">
        <v>2.72216796875</v>
      </c>
      <c r="R1914">
        <v>1.9073486328125E-4</v>
      </c>
    </row>
    <row r="1915" spans="1:18">
      <c r="A1915">
        <v>64</v>
      </c>
      <c r="B1915">
        <v>64</v>
      </c>
      <c r="C1915">
        <v>1000000000</v>
      </c>
      <c r="D1915">
        <v>32.5</v>
      </c>
      <c r="E1915">
        <v>48.146247863769531</v>
      </c>
      <c r="F1915">
        <v>5.0214767456054688</v>
      </c>
      <c r="M1915">
        <v>64</v>
      </c>
      <c r="N1915">
        <v>32</v>
      </c>
      <c r="O1915">
        <v>15000000</v>
      </c>
      <c r="P1915">
        <v>20</v>
      </c>
      <c r="Q1915">
        <v>10.32257080078125</v>
      </c>
      <c r="R1915">
        <v>0.21076202392578119</v>
      </c>
    </row>
    <row r="1916" spans="1:18">
      <c r="A1916">
        <v>16</v>
      </c>
      <c r="B1916">
        <v>512</v>
      </c>
      <c r="C1916">
        <v>15000000</v>
      </c>
      <c r="D1916">
        <v>20</v>
      </c>
      <c r="E1916">
        <v>10.814285278320311</v>
      </c>
      <c r="F1916">
        <v>5.09185791015625</v>
      </c>
      <c r="M1916">
        <v>64</v>
      </c>
      <c r="N1916">
        <v>32</v>
      </c>
      <c r="O1916">
        <v>15000000</v>
      </c>
      <c r="P1916">
        <v>22.5</v>
      </c>
      <c r="Q1916">
        <v>22.638702392578121</v>
      </c>
      <c r="R1916">
        <v>2.5529861450195308</v>
      </c>
    </row>
    <row r="1917" spans="1:18">
      <c r="A1917">
        <v>16</v>
      </c>
      <c r="B1917">
        <v>128</v>
      </c>
      <c r="C1917">
        <v>1000000000</v>
      </c>
      <c r="D1917">
        <v>32.5</v>
      </c>
      <c r="E1917">
        <v>53.0792236328125</v>
      </c>
      <c r="F1917">
        <v>5.1092147827148438</v>
      </c>
      <c r="M1917">
        <v>64</v>
      </c>
      <c r="N1917">
        <v>32</v>
      </c>
      <c r="O1917">
        <v>15000000</v>
      </c>
      <c r="P1917">
        <v>25</v>
      </c>
      <c r="Q1917">
        <v>35.299110412597663</v>
      </c>
      <c r="R1917">
        <v>11.826705932617189</v>
      </c>
    </row>
    <row r="1918" spans="1:18">
      <c r="A1918">
        <v>16</v>
      </c>
      <c r="B1918">
        <v>1024</v>
      </c>
      <c r="C1918">
        <v>1000000000</v>
      </c>
      <c r="D1918">
        <v>27.5</v>
      </c>
      <c r="E1918">
        <v>44.897270202636719</v>
      </c>
      <c r="F1918">
        <v>5.1309585571289063</v>
      </c>
      <c r="M1918">
        <v>64</v>
      </c>
      <c r="N1918">
        <v>32</v>
      </c>
      <c r="O1918">
        <v>15000000</v>
      </c>
      <c r="P1918">
        <v>27.5</v>
      </c>
      <c r="Q1918">
        <v>45.253562927246087</v>
      </c>
      <c r="R1918">
        <v>25.615692138671879</v>
      </c>
    </row>
    <row r="1919" spans="1:18">
      <c r="A1919">
        <v>32</v>
      </c>
      <c r="B1919">
        <v>128</v>
      </c>
      <c r="C1919">
        <v>1000000</v>
      </c>
      <c r="D1919">
        <v>17.5</v>
      </c>
      <c r="E1919">
        <v>2.7971267700195308</v>
      </c>
      <c r="F1919">
        <v>5.1523208618164063</v>
      </c>
      <c r="M1919">
        <v>64</v>
      </c>
      <c r="N1919">
        <v>32</v>
      </c>
      <c r="O1919">
        <v>15000000</v>
      </c>
      <c r="P1919">
        <v>30</v>
      </c>
      <c r="Q1919">
        <v>49.196815490722663</v>
      </c>
      <c r="R1919">
        <v>38.005828857421882</v>
      </c>
    </row>
    <row r="1920" spans="1:18">
      <c r="A1920">
        <v>16</v>
      </c>
      <c r="B1920">
        <v>32</v>
      </c>
      <c r="C1920">
        <v>100000000</v>
      </c>
      <c r="D1920">
        <v>27.5</v>
      </c>
      <c r="E1920">
        <v>44.577980041503913</v>
      </c>
      <c r="F1920">
        <v>5.2610397338867188</v>
      </c>
      <c r="M1920">
        <v>64</v>
      </c>
      <c r="N1920">
        <v>32</v>
      </c>
      <c r="O1920">
        <v>15000000</v>
      </c>
      <c r="P1920">
        <v>32.5</v>
      </c>
      <c r="Q1920">
        <v>49.905586242675781</v>
      </c>
      <c r="R1920">
        <v>45.341300964355469</v>
      </c>
    </row>
    <row r="1921" spans="1:18">
      <c r="A1921">
        <v>16</v>
      </c>
      <c r="B1921">
        <v>256</v>
      </c>
      <c r="C1921">
        <v>100000000</v>
      </c>
      <c r="D1921">
        <v>25</v>
      </c>
      <c r="E1921">
        <v>35.318756103515618</v>
      </c>
      <c r="F1921">
        <v>5.2831649780273438</v>
      </c>
      <c r="M1921">
        <v>64</v>
      </c>
      <c r="N1921">
        <v>32</v>
      </c>
      <c r="O1921">
        <v>15000000</v>
      </c>
      <c r="P1921">
        <v>35</v>
      </c>
      <c r="Q1921">
        <v>50.066566467285163</v>
      </c>
      <c r="R1921">
        <v>48.722648620605469</v>
      </c>
    </row>
    <row r="1922" spans="1:18">
      <c r="A1922">
        <v>64</v>
      </c>
      <c r="B1922">
        <v>1024</v>
      </c>
      <c r="C1922">
        <v>10000000000</v>
      </c>
      <c r="D1922">
        <v>35</v>
      </c>
      <c r="E1922">
        <v>51.551628112792969</v>
      </c>
      <c r="F1922">
        <v>5.3131103515625</v>
      </c>
      <c r="M1922">
        <v>64</v>
      </c>
      <c r="N1922">
        <v>32</v>
      </c>
      <c r="O1922">
        <v>30000000</v>
      </c>
      <c r="P1922">
        <v>0</v>
      </c>
      <c r="Q1922">
        <v>0</v>
      </c>
      <c r="R1922">
        <v>0</v>
      </c>
    </row>
    <row r="1923" spans="1:18">
      <c r="A1923">
        <v>8</v>
      </c>
      <c r="B1923">
        <v>128</v>
      </c>
      <c r="C1923">
        <v>1000000000</v>
      </c>
      <c r="D1923">
        <v>35</v>
      </c>
      <c r="E1923">
        <v>50.278854370117188</v>
      </c>
      <c r="F1923">
        <v>5.3483963012695313</v>
      </c>
      <c r="M1923">
        <v>64</v>
      </c>
      <c r="N1923">
        <v>32</v>
      </c>
      <c r="O1923">
        <v>30000000</v>
      </c>
      <c r="P1923">
        <v>2.5</v>
      </c>
      <c r="Q1923">
        <v>0</v>
      </c>
      <c r="R1923">
        <v>0</v>
      </c>
    </row>
    <row r="1924" spans="1:18">
      <c r="A1924">
        <v>8</v>
      </c>
      <c r="B1924">
        <v>64</v>
      </c>
      <c r="C1924">
        <v>100000000</v>
      </c>
      <c r="D1924">
        <v>27.5</v>
      </c>
      <c r="E1924">
        <v>46.888923645019531</v>
      </c>
      <c r="F1924">
        <v>5.3663253784179688</v>
      </c>
      <c r="M1924">
        <v>64</v>
      </c>
      <c r="N1924">
        <v>32</v>
      </c>
      <c r="O1924">
        <v>30000000</v>
      </c>
      <c r="P1924">
        <v>5</v>
      </c>
      <c r="Q1924">
        <v>0</v>
      </c>
      <c r="R1924">
        <v>0</v>
      </c>
    </row>
    <row r="1925" spans="1:18">
      <c r="A1925">
        <v>8</v>
      </c>
      <c r="B1925">
        <v>512</v>
      </c>
      <c r="C1925">
        <v>15000000</v>
      </c>
      <c r="D1925">
        <v>20</v>
      </c>
      <c r="E1925">
        <v>10.43319702148438</v>
      </c>
      <c r="F1925">
        <v>5.385589599609375</v>
      </c>
      <c r="M1925">
        <v>64</v>
      </c>
      <c r="N1925">
        <v>32</v>
      </c>
      <c r="O1925">
        <v>30000000</v>
      </c>
      <c r="P1925">
        <v>7.5</v>
      </c>
      <c r="Q1925">
        <v>0</v>
      </c>
      <c r="R1925">
        <v>0</v>
      </c>
    </row>
    <row r="1926" spans="1:18">
      <c r="A1926">
        <v>32</v>
      </c>
      <c r="B1926">
        <v>1024</v>
      </c>
      <c r="C1926">
        <v>100000000</v>
      </c>
      <c r="D1926">
        <v>22.5</v>
      </c>
      <c r="E1926">
        <v>22.526931762695309</v>
      </c>
      <c r="F1926">
        <v>5.3934097290039063</v>
      </c>
      <c r="M1926">
        <v>64</v>
      </c>
      <c r="N1926">
        <v>32</v>
      </c>
      <c r="O1926">
        <v>30000000</v>
      </c>
      <c r="P1926">
        <v>10</v>
      </c>
      <c r="Q1926">
        <v>0</v>
      </c>
      <c r="R1926">
        <v>0</v>
      </c>
    </row>
    <row r="1927" spans="1:18">
      <c r="A1927">
        <v>64</v>
      </c>
      <c r="B1927">
        <v>1024</v>
      </c>
      <c r="C1927">
        <v>10000000000</v>
      </c>
      <c r="D1927">
        <v>32.5</v>
      </c>
      <c r="E1927">
        <v>57.570457458496087</v>
      </c>
      <c r="F1927">
        <v>5.4189682006835938</v>
      </c>
      <c r="M1927">
        <v>64</v>
      </c>
      <c r="N1927">
        <v>32</v>
      </c>
      <c r="O1927">
        <v>30000000</v>
      </c>
      <c r="P1927">
        <v>12.5</v>
      </c>
      <c r="Q1927">
        <v>2.880096435546875E-2</v>
      </c>
      <c r="R1927">
        <v>0</v>
      </c>
    </row>
    <row r="1928" spans="1:18">
      <c r="A1928">
        <v>32</v>
      </c>
      <c r="B1928">
        <v>1024</v>
      </c>
      <c r="C1928">
        <v>1000000</v>
      </c>
      <c r="D1928">
        <v>17.5</v>
      </c>
      <c r="E1928">
        <v>2.8409957885742192</v>
      </c>
      <c r="F1928">
        <v>5.4229736328125</v>
      </c>
      <c r="M1928">
        <v>64</v>
      </c>
      <c r="N1928">
        <v>32</v>
      </c>
      <c r="O1928">
        <v>30000000</v>
      </c>
      <c r="P1928">
        <v>15</v>
      </c>
      <c r="Q1928">
        <v>0.4123687744140625</v>
      </c>
      <c r="R1928">
        <v>0</v>
      </c>
    </row>
    <row r="1929" spans="1:18">
      <c r="A1929">
        <v>32</v>
      </c>
      <c r="B1929">
        <v>64</v>
      </c>
      <c r="C1929">
        <v>1000000000</v>
      </c>
      <c r="D1929">
        <v>35</v>
      </c>
      <c r="E1929">
        <v>53.057670593261719</v>
      </c>
      <c r="F1929">
        <v>5.4805755615234384</v>
      </c>
      <c r="M1929">
        <v>64</v>
      </c>
      <c r="N1929">
        <v>32</v>
      </c>
      <c r="O1929">
        <v>30000000</v>
      </c>
      <c r="P1929">
        <v>17.5</v>
      </c>
      <c r="Q1929">
        <v>2.9092788696289058</v>
      </c>
      <c r="R1929">
        <v>3.0517578125E-3</v>
      </c>
    </row>
    <row r="1930" spans="1:18">
      <c r="A1930">
        <v>32</v>
      </c>
      <c r="B1930">
        <v>256</v>
      </c>
      <c r="C1930">
        <v>100000000</v>
      </c>
      <c r="D1930">
        <v>25</v>
      </c>
      <c r="E1930">
        <v>35.878372192382813</v>
      </c>
      <c r="F1930">
        <v>5.4826736450195313</v>
      </c>
      <c r="M1930">
        <v>64</v>
      </c>
      <c r="N1930">
        <v>32</v>
      </c>
      <c r="O1930">
        <v>30000000</v>
      </c>
      <c r="P1930">
        <v>20</v>
      </c>
      <c r="Q1930">
        <v>10.62259674072266</v>
      </c>
      <c r="R1930">
        <v>0.12645721435546881</v>
      </c>
    </row>
    <row r="1931" spans="1:18">
      <c r="A1931">
        <v>8</v>
      </c>
      <c r="B1931">
        <v>32</v>
      </c>
      <c r="C1931">
        <v>15000000</v>
      </c>
      <c r="D1931">
        <v>25</v>
      </c>
      <c r="E1931">
        <v>35.691452026367188</v>
      </c>
      <c r="F1931">
        <v>5.4840087890625</v>
      </c>
      <c r="M1931">
        <v>64</v>
      </c>
      <c r="N1931">
        <v>32</v>
      </c>
      <c r="O1931">
        <v>30000000</v>
      </c>
      <c r="P1931">
        <v>22.5</v>
      </c>
      <c r="Q1931">
        <v>22.15785980224609</v>
      </c>
      <c r="R1931">
        <v>1.7551422119140621</v>
      </c>
    </row>
    <row r="1932" spans="1:18">
      <c r="A1932">
        <v>32</v>
      </c>
      <c r="B1932">
        <v>128</v>
      </c>
      <c r="C1932">
        <v>1000000000</v>
      </c>
      <c r="D1932">
        <v>32.5</v>
      </c>
      <c r="E1932">
        <v>49.156951904296882</v>
      </c>
      <c r="F1932">
        <v>5.4922103881835938</v>
      </c>
      <c r="M1932">
        <v>64</v>
      </c>
      <c r="N1932">
        <v>32</v>
      </c>
      <c r="O1932">
        <v>30000000</v>
      </c>
      <c r="P1932">
        <v>25</v>
      </c>
      <c r="Q1932">
        <v>34.631919860839837</v>
      </c>
      <c r="R1932">
        <v>7.38372802734375</v>
      </c>
    </row>
    <row r="1933" spans="1:18">
      <c r="A1933">
        <v>16</v>
      </c>
      <c r="B1933">
        <v>128</v>
      </c>
      <c r="C1933">
        <v>1000000</v>
      </c>
      <c r="D1933">
        <v>17.5</v>
      </c>
      <c r="E1933">
        <v>2.8789520263671879</v>
      </c>
      <c r="F1933">
        <v>5.5095672607421884</v>
      </c>
      <c r="M1933">
        <v>64</v>
      </c>
      <c r="N1933">
        <v>32</v>
      </c>
      <c r="O1933">
        <v>30000000</v>
      </c>
      <c r="P1933">
        <v>27.5</v>
      </c>
      <c r="Q1933">
        <v>44.728279113769531</v>
      </c>
      <c r="R1933">
        <v>17.419052124023441</v>
      </c>
    </row>
    <row r="1934" spans="1:18">
      <c r="A1934">
        <v>64</v>
      </c>
      <c r="B1934">
        <v>256</v>
      </c>
      <c r="C1934">
        <v>1000000000</v>
      </c>
      <c r="D1934">
        <v>30</v>
      </c>
      <c r="E1934">
        <v>47.93243408203125</v>
      </c>
      <c r="F1934">
        <v>5.5324554443359384</v>
      </c>
      <c r="M1934">
        <v>64</v>
      </c>
      <c r="N1934">
        <v>32</v>
      </c>
      <c r="O1934">
        <v>30000000</v>
      </c>
      <c r="P1934">
        <v>30</v>
      </c>
      <c r="Q1934">
        <v>50.02899169921875</v>
      </c>
      <c r="R1934">
        <v>30.017280578613281</v>
      </c>
    </row>
    <row r="1935" spans="1:18">
      <c r="A1935">
        <v>32</v>
      </c>
      <c r="B1935">
        <v>512</v>
      </c>
      <c r="C1935">
        <v>1000000</v>
      </c>
      <c r="D1935">
        <v>17.5</v>
      </c>
      <c r="E1935">
        <v>2.7698516845703121</v>
      </c>
      <c r="F1935">
        <v>5.5419921875</v>
      </c>
      <c r="M1935">
        <v>64</v>
      </c>
      <c r="N1935">
        <v>32</v>
      </c>
      <c r="O1935">
        <v>30000000</v>
      </c>
      <c r="P1935">
        <v>32.5</v>
      </c>
      <c r="Q1935">
        <v>50.399208068847663</v>
      </c>
      <c r="R1935">
        <v>39.384269714355469</v>
      </c>
    </row>
    <row r="1936" spans="1:18">
      <c r="A1936">
        <v>32</v>
      </c>
      <c r="B1936">
        <v>256</v>
      </c>
      <c r="C1936">
        <v>1000000</v>
      </c>
      <c r="D1936">
        <v>17.5</v>
      </c>
      <c r="E1936">
        <v>2.9287338256835942</v>
      </c>
      <c r="F1936">
        <v>5.5650711059570313</v>
      </c>
      <c r="M1936">
        <v>64</v>
      </c>
      <c r="N1936">
        <v>32</v>
      </c>
      <c r="O1936">
        <v>30000000</v>
      </c>
      <c r="P1936">
        <v>35</v>
      </c>
      <c r="Q1936">
        <v>49.865341186523438</v>
      </c>
      <c r="R1936">
        <v>45.108222961425781</v>
      </c>
    </row>
    <row r="1937" spans="1:18">
      <c r="A1937">
        <v>32</v>
      </c>
      <c r="B1937">
        <v>1024</v>
      </c>
      <c r="C1937">
        <v>10000000000</v>
      </c>
      <c r="D1937">
        <v>35</v>
      </c>
      <c r="E1937">
        <v>56.197166442871087</v>
      </c>
      <c r="F1937">
        <v>5.57403564453125</v>
      </c>
      <c r="M1937">
        <v>64</v>
      </c>
      <c r="N1937">
        <v>32</v>
      </c>
      <c r="O1937">
        <v>100000000</v>
      </c>
      <c r="P1937">
        <v>0</v>
      </c>
      <c r="Q1937">
        <v>0</v>
      </c>
      <c r="R1937">
        <v>0</v>
      </c>
    </row>
    <row r="1938" spans="1:18">
      <c r="A1938">
        <v>64</v>
      </c>
      <c r="B1938">
        <v>1024</v>
      </c>
      <c r="C1938">
        <v>30000000</v>
      </c>
      <c r="D1938">
        <v>20</v>
      </c>
      <c r="E1938">
        <v>9.2390060424804688</v>
      </c>
      <c r="F1938">
        <v>5.5971145629882813</v>
      </c>
      <c r="M1938">
        <v>64</v>
      </c>
      <c r="N1938">
        <v>32</v>
      </c>
      <c r="O1938">
        <v>100000000</v>
      </c>
      <c r="P1938">
        <v>2.5</v>
      </c>
      <c r="Q1938">
        <v>0</v>
      </c>
      <c r="R1938">
        <v>0</v>
      </c>
    </row>
    <row r="1939" spans="1:18">
      <c r="A1939">
        <v>32</v>
      </c>
      <c r="B1939">
        <v>1024</v>
      </c>
      <c r="C1939">
        <v>30000000</v>
      </c>
      <c r="D1939">
        <v>20</v>
      </c>
      <c r="E1939">
        <v>10.546493530273439</v>
      </c>
      <c r="F1939">
        <v>5.6308746337890616</v>
      </c>
      <c r="M1939">
        <v>64</v>
      </c>
      <c r="N1939">
        <v>32</v>
      </c>
      <c r="O1939">
        <v>100000000</v>
      </c>
      <c r="P1939">
        <v>5</v>
      </c>
      <c r="Q1939">
        <v>0</v>
      </c>
      <c r="R1939">
        <v>0</v>
      </c>
    </row>
    <row r="1940" spans="1:18">
      <c r="A1940">
        <v>64</v>
      </c>
      <c r="B1940">
        <v>128</v>
      </c>
      <c r="C1940">
        <v>1000000000</v>
      </c>
      <c r="D1940">
        <v>32.5</v>
      </c>
      <c r="E1940">
        <v>46.758651733398438</v>
      </c>
      <c r="F1940">
        <v>5.70220947265625</v>
      </c>
      <c r="M1940">
        <v>64</v>
      </c>
      <c r="N1940">
        <v>32</v>
      </c>
      <c r="O1940">
        <v>100000000</v>
      </c>
      <c r="P1940">
        <v>7.5</v>
      </c>
      <c r="Q1940">
        <v>0</v>
      </c>
      <c r="R1940">
        <v>0</v>
      </c>
    </row>
    <row r="1941" spans="1:18">
      <c r="A1941">
        <v>32</v>
      </c>
      <c r="B1941">
        <v>32</v>
      </c>
      <c r="C1941">
        <v>30000000</v>
      </c>
      <c r="D1941">
        <v>25</v>
      </c>
      <c r="E1941">
        <v>35.612297058105469</v>
      </c>
      <c r="F1941">
        <v>5.744171142578125</v>
      </c>
      <c r="M1941">
        <v>64</v>
      </c>
      <c r="N1941">
        <v>32</v>
      </c>
      <c r="O1941">
        <v>100000000</v>
      </c>
      <c r="P1941">
        <v>10</v>
      </c>
      <c r="Q1941">
        <v>0</v>
      </c>
      <c r="R1941">
        <v>0</v>
      </c>
    </row>
    <row r="1942" spans="1:18">
      <c r="A1942">
        <v>64</v>
      </c>
      <c r="B1942">
        <v>1024</v>
      </c>
      <c r="C1942">
        <v>1000000000</v>
      </c>
      <c r="D1942">
        <v>27.5</v>
      </c>
      <c r="E1942">
        <v>42.63458251953125</v>
      </c>
      <c r="F1942">
        <v>5.7840347290039063</v>
      </c>
      <c r="M1942">
        <v>64</v>
      </c>
      <c r="N1942">
        <v>32</v>
      </c>
      <c r="O1942">
        <v>100000000</v>
      </c>
      <c r="P1942">
        <v>12.5</v>
      </c>
      <c r="Q1942">
        <v>2.002716064453125E-2</v>
      </c>
      <c r="R1942">
        <v>0</v>
      </c>
    </row>
    <row r="1943" spans="1:18">
      <c r="A1943">
        <v>32</v>
      </c>
      <c r="B1943">
        <v>512</v>
      </c>
      <c r="C1943">
        <v>15000000</v>
      </c>
      <c r="D1943">
        <v>20</v>
      </c>
      <c r="E1943">
        <v>10.155868530273439</v>
      </c>
      <c r="F1943">
        <v>5.8038711547851563</v>
      </c>
      <c r="M1943">
        <v>64</v>
      </c>
      <c r="N1943">
        <v>32</v>
      </c>
      <c r="O1943">
        <v>100000000</v>
      </c>
      <c r="P1943">
        <v>15</v>
      </c>
      <c r="Q1943">
        <v>0.4802703857421875</v>
      </c>
      <c r="R1943">
        <v>0</v>
      </c>
    </row>
    <row r="1944" spans="1:18">
      <c r="A1944">
        <v>8</v>
      </c>
      <c r="B1944">
        <v>128</v>
      </c>
      <c r="C1944">
        <v>1000000</v>
      </c>
      <c r="D1944">
        <v>17.5</v>
      </c>
      <c r="E1944">
        <v>2.8614044189453121</v>
      </c>
      <c r="F1944">
        <v>5.8040618896484384</v>
      </c>
      <c r="M1944">
        <v>64</v>
      </c>
      <c r="N1944">
        <v>32</v>
      </c>
      <c r="O1944">
        <v>100000000</v>
      </c>
      <c r="P1944">
        <v>17.5</v>
      </c>
      <c r="Q1944">
        <v>2.9550552368164058</v>
      </c>
      <c r="R1944">
        <v>8.58306884765625E-3</v>
      </c>
    </row>
    <row r="1945" spans="1:18">
      <c r="A1945">
        <v>16</v>
      </c>
      <c r="B1945">
        <v>256</v>
      </c>
      <c r="C1945">
        <v>1000000000</v>
      </c>
      <c r="D1945">
        <v>32.5</v>
      </c>
      <c r="E1945">
        <v>49.825477600097663</v>
      </c>
      <c r="F1945">
        <v>5.9732437133789063</v>
      </c>
      <c r="M1945">
        <v>64</v>
      </c>
      <c r="N1945">
        <v>32</v>
      </c>
      <c r="O1945">
        <v>100000000</v>
      </c>
      <c r="P1945">
        <v>20</v>
      </c>
      <c r="Q1945">
        <v>10.330581665039061</v>
      </c>
      <c r="R1945">
        <v>8.392333984375E-2</v>
      </c>
    </row>
    <row r="1946" spans="1:18">
      <c r="A1946">
        <v>8</v>
      </c>
      <c r="B1946">
        <v>256</v>
      </c>
      <c r="C1946">
        <v>1000000000</v>
      </c>
      <c r="D1946">
        <v>32.5</v>
      </c>
      <c r="E1946">
        <v>49.410057067871087</v>
      </c>
      <c r="F1946">
        <v>5.9751510620117188</v>
      </c>
      <c r="M1946">
        <v>64</v>
      </c>
      <c r="N1946">
        <v>32</v>
      </c>
      <c r="O1946">
        <v>100000000</v>
      </c>
      <c r="P1946">
        <v>22.5</v>
      </c>
      <c r="Q1946">
        <v>22.067642211914059</v>
      </c>
      <c r="R1946">
        <v>1.123809814453125</v>
      </c>
    </row>
    <row r="1947" spans="1:18">
      <c r="A1947">
        <v>16</v>
      </c>
      <c r="B1947">
        <v>1024</v>
      </c>
      <c r="C1947">
        <v>30000000</v>
      </c>
      <c r="D1947">
        <v>20</v>
      </c>
      <c r="E1947">
        <v>9.7612380981445313</v>
      </c>
      <c r="F1947">
        <v>5.9780120849609384</v>
      </c>
      <c r="M1947">
        <v>64</v>
      </c>
      <c r="N1947">
        <v>32</v>
      </c>
      <c r="O1947">
        <v>100000000</v>
      </c>
      <c r="P1947">
        <v>25</v>
      </c>
      <c r="Q1947">
        <v>36.037635803222663</v>
      </c>
      <c r="R1947">
        <v>4.0447235107421884</v>
      </c>
    </row>
    <row r="1948" spans="1:18">
      <c r="A1948">
        <v>8</v>
      </c>
      <c r="B1948">
        <v>32</v>
      </c>
      <c r="C1948">
        <v>1000000</v>
      </c>
      <c r="D1948">
        <v>20</v>
      </c>
      <c r="E1948">
        <v>9.9950790405273438</v>
      </c>
      <c r="F1948">
        <v>6.0583114624023438</v>
      </c>
      <c r="M1948">
        <v>64</v>
      </c>
      <c r="N1948">
        <v>32</v>
      </c>
      <c r="O1948">
        <v>100000000</v>
      </c>
      <c r="P1948">
        <v>27.5</v>
      </c>
      <c r="Q1948">
        <v>46.268272399902337</v>
      </c>
      <c r="R1948">
        <v>9.7072601318359375</v>
      </c>
    </row>
    <row r="1949" spans="1:18">
      <c r="A1949">
        <v>64</v>
      </c>
      <c r="B1949">
        <v>128</v>
      </c>
      <c r="C1949">
        <v>100000000</v>
      </c>
      <c r="D1949">
        <v>25</v>
      </c>
      <c r="E1949">
        <v>36.898422241210938</v>
      </c>
      <c r="F1949">
        <v>6.1065673828125</v>
      </c>
      <c r="M1949">
        <v>64</v>
      </c>
      <c r="N1949">
        <v>32</v>
      </c>
      <c r="O1949">
        <v>100000000</v>
      </c>
      <c r="P1949">
        <v>30</v>
      </c>
      <c r="Q1949">
        <v>49.586677551269531</v>
      </c>
      <c r="R1949">
        <v>14.31121826171875</v>
      </c>
    </row>
    <row r="1950" spans="1:18">
      <c r="A1950">
        <v>64</v>
      </c>
      <c r="B1950">
        <v>32</v>
      </c>
      <c r="C1950">
        <v>1000000000</v>
      </c>
      <c r="D1950">
        <v>35</v>
      </c>
      <c r="E1950">
        <v>49.572372436523438</v>
      </c>
      <c r="F1950">
        <v>6.1939239501953116</v>
      </c>
      <c r="M1950">
        <v>64</v>
      </c>
      <c r="N1950">
        <v>32</v>
      </c>
      <c r="O1950">
        <v>100000000</v>
      </c>
      <c r="P1950">
        <v>32.5</v>
      </c>
      <c r="Q1950">
        <v>51.093101501464837</v>
      </c>
      <c r="R1950">
        <v>22.10445404052734</v>
      </c>
    </row>
    <row r="1951" spans="1:18">
      <c r="A1951">
        <v>8</v>
      </c>
      <c r="B1951">
        <v>512</v>
      </c>
      <c r="C1951">
        <v>1000000000</v>
      </c>
      <c r="D1951">
        <v>30</v>
      </c>
      <c r="E1951">
        <v>51.032257080078118</v>
      </c>
      <c r="F1951">
        <v>6.2129974365234384</v>
      </c>
      <c r="M1951">
        <v>64</v>
      </c>
      <c r="N1951">
        <v>32</v>
      </c>
      <c r="O1951">
        <v>100000000</v>
      </c>
      <c r="P1951">
        <v>35</v>
      </c>
      <c r="Q1951">
        <v>49.864768981933587</v>
      </c>
      <c r="R1951">
        <v>31.10256195068359</v>
      </c>
    </row>
    <row r="1952" spans="1:18">
      <c r="A1952">
        <v>16</v>
      </c>
      <c r="B1952">
        <v>256</v>
      </c>
      <c r="C1952">
        <v>1000000</v>
      </c>
      <c r="D1952">
        <v>17.5</v>
      </c>
      <c r="E1952">
        <v>2.7265548706054692</v>
      </c>
      <c r="F1952">
        <v>6.2250137329101563</v>
      </c>
      <c r="M1952">
        <v>64</v>
      </c>
      <c r="N1952">
        <v>32</v>
      </c>
      <c r="O1952">
        <v>1000000000</v>
      </c>
      <c r="P1952">
        <v>0</v>
      </c>
      <c r="Q1952">
        <v>0</v>
      </c>
      <c r="R1952">
        <v>0</v>
      </c>
    </row>
    <row r="1953" spans="1:18">
      <c r="A1953">
        <v>32</v>
      </c>
      <c r="B1953">
        <v>256</v>
      </c>
      <c r="C1953">
        <v>1000000000</v>
      </c>
      <c r="D1953">
        <v>32.5</v>
      </c>
      <c r="E1953">
        <v>48.96087646484375</v>
      </c>
      <c r="F1953">
        <v>6.2559127807617188</v>
      </c>
      <c r="M1953">
        <v>64</v>
      </c>
      <c r="N1953">
        <v>32</v>
      </c>
      <c r="O1953">
        <v>1000000000</v>
      </c>
      <c r="P1953">
        <v>2.5</v>
      </c>
      <c r="Q1953">
        <v>0</v>
      </c>
      <c r="R1953">
        <v>0</v>
      </c>
    </row>
    <row r="1954" spans="1:18">
      <c r="A1954">
        <v>32</v>
      </c>
      <c r="B1954">
        <v>512</v>
      </c>
      <c r="C1954">
        <v>1000000000</v>
      </c>
      <c r="D1954">
        <v>30</v>
      </c>
      <c r="E1954">
        <v>48.206710815429688</v>
      </c>
      <c r="F1954">
        <v>6.2856674194335938</v>
      </c>
      <c r="M1954">
        <v>64</v>
      </c>
      <c r="N1954">
        <v>32</v>
      </c>
      <c r="O1954">
        <v>1000000000</v>
      </c>
      <c r="P1954">
        <v>5</v>
      </c>
      <c r="Q1954">
        <v>0</v>
      </c>
      <c r="R1954">
        <v>0</v>
      </c>
    </row>
    <row r="1955" spans="1:18">
      <c r="A1955">
        <v>64</v>
      </c>
      <c r="B1955">
        <v>512</v>
      </c>
      <c r="C1955">
        <v>15000000</v>
      </c>
      <c r="D1955">
        <v>20</v>
      </c>
      <c r="E1955">
        <v>10.521316528320311</v>
      </c>
      <c r="F1955">
        <v>6.292724609375</v>
      </c>
      <c r="M1955">
        <v>64</v>
      </c>
      <c r="N1955">
        <v>32</v>
      </c>
      <c r="O1955">
        <v>1000000000</v>
      </c>
      <c r="P1955">
        <v>7.5</v>
      </c>
      <c r="Q1955">
        <v>0</v>
      </c>
      <c r="R1955">
        <v>0</v>
      </c>
    </row>
    <row r="1956" spans="1:18">
      <c r="A1956">
        <v>16</v>
      </c>
      <c r="B1956">
        <v>128</v>
      </c>
      <c r="C1956">
        <v>1000000000</v>
      </c>
      <c r="D1956">
        <v>35</v>
      </c>
      <c r="E1956">
        <v>51.990509033203118</v>
      </c>
      <c r="F1956">
        <v>6.3325881958007813</v>
      </c>
      <c r="M1956">
        <v>64</v>
      </c>
      <c r="N1956">
        <v>32</v>
      </c>
      <c r="O1956">
        <v>1000000000</v>
      </c>
      <c r="P1956">
        <v>10</v>
      </c>
      <c r="Q1956">
        <v>0</v>
      </c>
      <c r="R1956">
        <v>0</v>
      </c>
    </row>
    <row r="1957" spans="1:18">
      <c r="A1957">
        <v>32</v>
      </c>
      <c r="B1957">
        <v>1024</v>
      </c>
      <c r="C1957">
        <v>1000000000</v>
      </c>
      <c r="D1957">
        <v>27.5</v>
      </c>
      <c r="E1957">
        <v>47.432136535644531</v>
      </c>
      <c r="F1957">
        <v>6.3554763793945313</v>
      </c>
      <c r="M1957">
        <v>64</v>
      </c>
      <c r="N1957">
        <v>32</v>
      </c>
      <c r="O1957">
        <v>1000000000</v>
      </c>
      <c r="P1957">
        <v>12.5</v>
      </c>
      <c r="Q1957">
        <v>0</v>
      </c>
      <c r="R1957">
        <v>0</v>
      </c>
    </row>
    <row r="1958" spans="1:18">
      <c r="A1958">
        <v>16</v>
      </c>
      <c r="B1958">
        <v>32</v>
      </c>
      <c r="C1958">
        <v>15000000</v>
      </c>
      <c r="D1958">
        <v>25</v>
      </c>
      <c r="E1958">
        <v>35.254859924316413</v>
      </c>
      <c r="F1958">
        <v>6.4533233642578116</v>
      </c>
      <c r="M1958">
        <v>64</v>
      </c>
      <c r="N1958">
        <v>32</v>
      </c>
      <c r="O1958">
        <v>1000000000</v>
      </c>
      <c r="P1958">
        <v>15</v>
      </c>
      <c r="Q1958">
        <v>4.84466552734375E-2</v>
      </c>
      <c r="R1958">
        <v>0</v>
      </c>
    </row>
    <row r="1959" spans="1:18">
      <c r="A1959">
        <v>32</v>
      </c>
      <c r="B1959">
        <v>128</v>
      </c>
      <c r="C1959">
        <v>1000000000</v>
      </c>
      <c r="D1959">
        <v>35</v>
      </c>
      <c r="E1959">
        <v>49.070358276367188</v>
      </c>
      <c r="F1959">
        <v>6.601715087890625</v>
      </c>
      <c r="M1959">
        <v>64</v>
      </c>
      <c r="N1959">
        <v>32</v>
      </c>
      <c r="O1959">
        <v>1000000000</v>
      </c>
      <c r="P1959">
        <v>17.5</v>
      </c>
      <c r="Q1959">
        <v>2.5930404663085942</v>
      </c>
      <c r="R1959">
        <v>0</v>
      </c>
    </row>
    <row r="1960" spans="1:18">
      <c r="A1960">
        <v>32</v>
      </c>
      <c r="B1960">
        <v>32</v>
      </c>
      <c r="C1960">
        <v>100000000</v>
      </c>
      <c r="D1960">
        <v>27.5</v>
      </c>
      <c r="E1960">
        <v>43.881416320800781</v>
      </c>
      <c r="F1960">
        <v>6.6045761108398438</v>
      </c>
      <c r="M1960">
        <v>64</v>
      </c>
      <c r="N1960">
        <v>32</v>
      </c>
      <c r="O1960">
        <v>1000000000</v>
      </c>
      <c r="P1960">
        <v>20</v>
      </c>
      <c r="Q1960">
        <v>10.045242309570311</v>
      </c>
      <c r="R1960">
        <v>1.697540283203125E-2</v>
      </c>
    </row>
    <row r="1961" spans="1:18">
      <c r="A1961">
        <v>16</v>
      </c>
      <c r="B1961">
        <v>1024</v>
      </c>
      <c r="C1961">
        <v>1000000</v>
      </c>
      <c r="D1961">
        <v>17.5</v>
      </c>
      <c r="E1961">
        <v>2.761077880859375</v>
      </c>
      <c r="F1961">
        <v>6.610107421875</v>
      </c>
      <c r="M1961">
        <v>64</v>
      </c>
      <c r="N1961">
        <v>32</v>
      </c>
      <c r="O1961">
        <v>1000000000</v>
      </c>
      <c r="P1961">
        <v>22.5</v>
      </c>
      <c r="Q1961">
        <v>19.795989990234379</v>
      </c>
      <c r="R1961">
        <v>0.17452239990234381</v>
      </c>
    </row>
    <row r="1962" spans="1:18">
      <c r="A1962">
        <v>32</v>
      </c>
      <c r="B1962">
        <v>64</v>
      </c>
      <c r="C1962">
        <v>30000000</v>
      </c>
      <c r="D1962">
        <v>25</v>
      </c>
      <c r="E1962">
        <v>35.708427429199219</v>
      </c>
      <c r="F1962">
        <v>6.626129150390625</v>
      </c>
      <c r="M1962">
        <v>64</v>
      </c>
      <c r="N1962">
        <v>32</v>
      </c>
      <c r="O1962">
        <v>1000000000</v>
      </c>
      <c r="P1962">
        <v>25</v>
      </c>
      <c r="Q1962">
        <v>38.163375854492188</v>
      </c>
      <c r="R1962">
        <v>1.183128356933594</v>
      </c>
    </row>
    <row r="1963" spans="1:18">
      <c r="A1963">
        <v>8</v>
      </c>
      <c r="B1963">
        <v>256</v>
      </c>
      <c r="C1963">
        <v>1000000</v>
      </c>
      <c r="D1963">
        <v>17.5</v>
      </c>
      <c r="E1963">
        <v>2.89764404296875</v>
      </c>
      <c r="F1963">
        <v>6.6465377807617188</v>
      </c>
      <c r="M1963">
        <v>64</v>
      </c>
      <c r="N1963">
        <v>32</v>
      </c>
      <c r="O1963">
        <v>1000000000</v>
      </c>
      <c r="P1963">
        <v>27.5</v>
      </c>
      <c r="Q1963">
        <v>45.534515380859382</v>
      </c>
      <c r="R1963">
        <v>2.2197723388671879</v>
      </c>
    </row>
    <row r="1964" spans="1:18">
      <c r="A1964">
        <v>64</v>
      </c>
      <c r="B1964">
        <v>256</v>
      </c>
      <c r="C1964">
        <v>1000000000</v>
      </c>
      <c r="D1964">
        <v>32.5</v>
      </c>
      <c r="E1964">
        <v>45.566749572753913</v>
      </c>
      <c r="F1964">
        <v>6.717681884765625</v>
      </c>
      <c r="M1964">
        <v>64</v>
      </c>
      <c r="N1964">
        <v>32</v>
      </c>
      <c r="O1964">
        <v>1000000000</v>
      </c>
      <c r="P1964">
        <v>30</v>
      </c>
      <c r="Q1964">
        <v>50.184059143066413</v>
      </c>
      <c r="R1964">
        <v>3.430938720703125</v>
      </c>
    </row>
    <row r="1965" spans="1:18">
      <c r="A1965">
        <v>8</v>
      </c>
      <c r="B1965">
        <v>32</v>
      </c>
      <c r="C1965">
        <v>100000000</v>
      </c>
      <c r="D1965">
        <v>30</v>
      </c>
      <c r="E1965">
        <v>48.21624755859375</v>
      </c>
      <c r="F1965">
        <v>6.7209243774414063</v>
      </c>
      <c r="M1965">
        <v>64</v>
      </c>
      <c r="N1965">
        <v>32</v>
      </c>
      <c r="O1965">
        <v>1000000000</v>
      </c>
      <c r="P1965">
        <v>32.5</v>
      </c>
      <c r="Q1965">
        <v>47.09320068359375</v>
      </c>
      <c r="R1965">
        <v>4.1179656982421884</v>
      </c>
    </row>
    <row r="1966" spans="1:18">
      <c r="A1966">
        <v>16</v>
      </c>
      <c r="B1966">
        <v>64</v>
      </c>
      <c r="C1966">
        <v>100000000</v>
      </c>
      <c r="D1966">
        <v>27.5</v>
      </c>
      <c r="E1966">
        <v>47.277069091796882</v>
      </c>
      <c r="F1966">
        <v>6.7638397216796884</v>
      </c>
      <c r="M1966">
        <v>64</v>
      </c>
      <c r="N1966">
        <v>32</v>
      </c>
      <c r="O1966">
        <v>1000000000</v>
      </c>
      <c r="P1966">
        <v>35</v>
      </c>
      <c r="Q1966">
        <v>49.572372436523438</v>
      </c>
      <c r="R1966">
        <v>6.1939239501953116</v>
      </c>
    </row>
    <row r="1967" spans="1:18">
      <c r="A1967">
        <v>8</v>
      </c>
      <c r="B1967">
        <v>128</v>
      </c>
      <c r="C1967">
        <v>30000000</v>
      </c>
      <c r="D1967">
        <v>25</v>
      </c>
      <c r="E1967">
        <v>34.817314147949219</v>
      </c>
      <c r="F1967">
        <v>6.7783355712890616</v>
      </c>
      <c r="M1967">
        <v>64</v>
      </c>
      <c r="N1967">
        <v>32</v>
      </c>
      <c r="O1967">
        <v>10000000000</v>
      </c>
      <c r="P1967">
        <v>0</v>
      </c>
      <c r="Q1967">
        <v>0</v>
      </c>
      <c r="R1967">
        <v>0</v>
      </c>
    </row>
    <row r="1968" spans="1:18">
      <c r="A1968">
        <v>16</v>
      </c>
      <c r="B1968">
        <v>512</v>
      </c>
      <c r="C1968">
        <v>1000000</v>
      </c>
      <c r="D1968">
        <v>17.5</v>
      </c>
      <c r="E1968">
        <v>2.8842926025390621</v>
      </c>
      <c r="F1968">
        <v>6.8195343017578116</v>
      </c>
      <c r="M1968">
        <v>64</v>
      </c>
      <c r="N1968">
        <v>32</v>
      </c>
      <c r="O1968">
        <v>10000000000</v>
      </c>
      <c r="P1968">
        <v>2.5</v>
      </c>
      <c r="Q1968">
        <v>0</v>
      </c>
      <c r="R1968">
        <v>0</v>
      </c>
    </row>
    <row r="1969" spans="1:18">
      <c r="A1969">
        <v>8</v>
      </c>
      <c r="B1969">
        <v>128</v>
      </c>
      <c r="C1969">
        <v>100000000</v>
      </c>
      <c r="D1969">
        <v>27.5</v>
      </c>
      <c r="E1969">
        <v>45.5718994140625</v>
      </c>
      <c r="F1969">
        <v>6.9667816162109384</v>
      </c>
      <c r="M1969">
        <v>64</v>
      </c>
      <c r="N1969">
        <v>32</v>
      </c>
      <c r="O1969">
        <v>10000000000</v>
      </c>
      <c r="P1969">
        <v>5</v>
      </c>
      <c r="Q1969">
        <v>0</v>
      </c>
      <c r="R1969">
        <v>0</v>
      </c>
    </row>
    <row r="1970" spans="1:18">
      <c r="A1970">
        <v>8</v>
      </c>
      <c r="B1970">
        <v>1024</v>
      </c>
      <c r="C1970">
        <v>1000000000</v>
      </c>
      <c r="D1970">
        <v>27.5</v>
      </c>
      <c r="E1970">
        <v>46.561622619628913</v>
      </c>
      <c r="F1970">
        <v>6.9887161254882813</v>
      </c>
      <c r="M1970">
        <v>64</v>
      </c>
      <c r="N1970">
        <v>32</v>
      </c>
      <c r="O1970">
        <v>10000000000</v>
      </c>
      <c r="P1970">
        <v>7.5</v>
      </c>
      <c r="Q1970">
        <v>0</v>
      </c>
      <c r="R1970">
        <v>0</v>
      </c>
    </row>
    <row r="1971" spans="1:18">
      <c r="A1971">
        <v>64</v>
      </c>
      <c r="B1971">
        <v>64</v>
      </c>
      <c r="C1971">
        <v>1000000000</v>
      </c>
      <c r="D1971">
        <v>35</v>
      </c>
      <c r="E1971">
        <v>50.286674499511719</v>
      </c>
      <c r="F1971">
        <v>7.1443557739257813</v>
      </c>
      <c r="M1971">
        <v>64</v>
      </c>
      <c r="N1971">
        <v>32</v>
      </c>
      <c r="O1971">
        <v>10000000000</v>
      </c>
      <c r="P1971">
        <v>10</v>
      </c>
      <c r="Q1971">
        <v>0</v>
      </c>
      <c r="R1971">
        <v>0</v>
      </c>
    </row>
    <row r="1972" spans="1:18">
      <c r="A1972">
        <v>64</v>
      </c>
      <c r="B1972">
        <v>256</v>
      </c>
      <c r="C1972">
        <v>100000000</v>
      </c>
      <c r="D1972">
        <v>25</v>
      </c>
      <c r="E1972">
        <v>36.653900146484382</v>
      </c>
      <c r="F1972">
        <v>7.2751998901367188</v>
      </c>
      <c r="M1972">
        <v>64</v>
      </c>
      <c r="N1972">
        <v>32</v>
      </c>
      <c r="O1972">
        <v>10000000000</v>
      </c>
      <c r="P1972">
        <v>12.5</v>
      </c>
      <c r="Q1972">
        <v>0</v>
      </c>
      <c r="R1972">
        <v>0</v>
      </c>
    </row>
    <row r="1973" spans="1:18">
      <c r="A1973">
        <v>16</v>
      </c>
      <c r="B1973">
        <v>128</v>
      </c>
      <c r="C1973">
        <v>100000000</v>
      </c>
      <c r="D1973">
        <v>27.5</v>
      </c>
      <c r="E1973">
        <v>43.316459655761719</v>
      </c>
      <c r="F1973">
        <v>7.3831558227539063</v>
      </c>
      <c r="M1973">
        <v>64</v>
      </c>
      <c r="N1973">
        <v>32</v>
      </c>
      <c r="O1973">
        <v>10000000000</v>
      </c>
      <c r="P1973">
        <v>15</v>
      </c>
      <c r="Q1973">
        <v>0</v>
      </c>
      <c r="R1973">
        <v>0</v>
      </c>
    </row>
    <row r="1974" spans="1:18">
      <c r="A1974">
        <v>64</v>
      </c>
      <c r="B1974">
        <v>32</v>
      </c>
      <c r="C1974">
        <v>30000000</v>
      </c>
      <c r="D1974">
        <v>25</v>
      </c>
      <c r="E1974">
        <v>34.631919860839837</v>
      </c>
      <c r="F1974">
        <v>7.38372802734375</v>
      </c>
      <c r="M1974">
        <v>64</v>
      </c>
      <c r="N1974">
        <v>32</v>
      </c>
      <c r="O1974">
        <v>10000000000</v>
      </c>
      <c r="P1974">
        <v>17.5</v>
      </c>
      <c r="Q1974">
        <v>0.53997039794921875</v>
      </c>
      <c r="R1974">
        <v>0</v>
      </c>
    </row>
    <row r="1975" spans="1:18">
      <c r="A1975">
        <v>8</v>
      </c>
      <c r="B1975">
        <v>512</v>
      </c>
      <c r="C1975">
        <v>30000000</v>
      </c>
      <c r="D1975">
        <v>22.5</v>
      </c>
      <c r="E1975">
        <v>22.234344482421879</v>
      </c>
      <c r="F1975">
        <v>7.4075698852539063</v>
      </c>
      <c r="M1975">
        <v>64</v>
      </c>
      <c r="N1975">
        <v>32</v>
      </c>
      <c r="O1975">
        <v>10000000000</v>
      </c>
      <c r="P1975">
        <v>20</v>
      </c>
      <c r="Q1975">
        <v>2.896881103515625</v>
      </c>
      <c r="R1975">
        <v>0</v>
      </c>
    </row>
    <row r="1976" spans="1:18">
      <c r="A1976">
        <v>8</v>
      </c>
      <c r="B1976">
        <v>512</v>
      </c>
      <c r="C1976">
        <v>1000000</v>
      </c>
      <c r="D1976">
        <v>17.5</v>
      </c>
      <c r="E1976">
        <v>2.9123306274414058</v>
      </c>
      <c r="F1976">
        <v>7.4390411376953116</v>
      </c>
      <c r="M1976">
        <v>64</v>
      </c>
      <c r="N1976">
        <v>32</v>
      </c>
      <c r="O1976">
        <v>10000000000</v>
      </c>
      <c r="P1976">
        <v>22.5</v>
      </c>
      <c r="Q1976">
        <v>16.743087768554691</v>
      </c>
      <c r="R1976">
        <v>0</v>
      </c>
    </row>
    <row r="1977" spans="1:18">
      <c r="A1977">
        <v>8</v>
      </c>
      <c r="B1977">
        <v>64</v>
      </c>
      <c r="C1977">
        <v>15000000</v>
      </c>
      <c r="D1977">
        <v>25</v>
      </c>
      <c r="E1977">
        <v>34.942245483398438</v>
      </c>
      <c r="F1977">
        <v>7.4817657470703116</v>
      </c>
      <c r="M1977">
        <v>64</v>
      </c>
      <c r="N1977">
        <v>32</v>
      </c>
      <c r="O1977">
        <v>10000000000</v>
      </c>
      <c r="P1977">
        <v>25</v>
      </c>
      <c r="Q1977">
        <v>38.51776123046875</v>
      </c>
      <c r="R1977">
        <v>0.4024505615234375</v>
      </c>
    </row>
    <row r="1978" spans="1:18">
      <c r="A1978">
        <v>8</v>
      </c>
      <c r="B1978">
        <v>256</v>
      </c>
      <c r="C1978">
        <v>1000000000</v>
      </c>
      <c r="D1978">
        <v>35</v>
      </c>
      <c r="E1978">
        <v>49.09210205078125</v>
      </c>
      <c r="F1978">
        <v>7.5305938720703116</v>
      </c>
      <c r="M1978">
        <v>64</v>
      </c>
      <c r="N1978">
        <v>32</v>
      </c>
      <c r="O1978">
        <v>10000000000</v>
      </c>
      <c r="P1978">
        <v>27.5</v>
      </c>
      <c r="Q1978">
        <v>38.921737670898438</v>
      </c>
      <c r="R1978">
        <v>0.4547119140625</v>
      </c>
    </row>
    <row r="1979" spans="1:18">
      <c r="A1979">
        <v>8</v>
      </c>
      <c r="B1979">
        <v>1024</v>
      </c>
      <c r="C1979">
        <v>1000000</v>
      </c>
      <c r="D1979">
        <v>17.5</v>
      </c>
      <c r="E1979">
        <v>2.8055191040039058</v>
      </c>
      <c r="F1979">
        <v>7.5778961181640616</v>
      </c>
      <c r="M1979">
        <v>64</v>
      </c>
      <c r="N1979">
        <v>32</v>
      </c>
      <c r="O1979">
        <v>10000000000</v>
      </c>
      <c r="P1979">
        <v>30</v>
      </c>
      <c r="Q1979">
        <v>56.01654052734375</v>
      </c>
      <c r="R1979">
        <v>0.775909423828125</v>
      </c>
    </row>
    <row r="1980" spans="1:18">
      <c r="A1980">
        <v>16</v>
      </c>
      <c r="B1980">
        <v>512</v>
      </c>
      <c r="C1980">
        <v>100000000</v>
      </c>
      <c r="D1980">
        <v>25</v>
      </c>
      <c r="E1980">
        <v>33.996772766113281</v>
      </c>
      <c r="F1980">
        <v>7.5927734375</v>
      </c>
      <c r="M1980">
        <v>64</v>
      </c>
      <c r="N1980">
        <v>32</v>
      </c>
      <c r="O1980">
        <v>10000000000</v>
      </c>
      <c r="P1980">
        <v>32.5</v>
      </c>
      <c r="Q1980">
        <v>44.59686279296875</v>
      </c>
      <c r="R1980">
        <v>0.87146759033203125</v>
      </c>
    </row>
    <row r="1981" spans="1:18">
      <c r="A1981">
        <v>16</v>
      </c>
      <c r="B1981">
        <v>32</v>
      </c>
      <c r="C1981">
        <v>1000000</v>
      </c>
      <c r="D1981">
        <v>20</v>
      </c>
      <c r="E1981">
        <v>9.9782943725585938</v>
      </c>
      <c r="F1981">
        <v>7.6185226440429688</v>
      </c>
      <c r="M1981">
        <v>64</v>
      </c>
      <c r="N1981">
        <v>32</v>
      </c>
      <c r="O1981">
        <v>10000000000</v>
      </c>
      <c r="P1981">
        <v>35</v>
      </c>
      <c r="Q1981">
        <v>53.188133239746087</v>
      </c>
      <c r="R1981">
        <v>1.083183288574219</v>
      </c>
    </row>
    <row r="1982" spans="1:18">
      <c r="A1982">
        <v>16</v>
      </c>
      <c r="B1982">
        <v>128</v>
      </c>
      <c r="C1982">
        <v>30000000</v>
      </c>
      <c r="D1982">
        <v>25</v>
      </c>
      <c r="E1982">
        <v>35.042381286621087</v>
      </c>
      <c r="F1982">
        <v>7.7236175537109384</v>
      </c>
      <c r="M1982">
        <v>64</v>
      </c>
      <c r="N1982">
        <v>32</v>
      </c>
      <c r="O1982">
        <v>30000000000</v>
      </c>
      <c r="P1982">
        <v>0</v>
      </c>
      <c r="Q1982">
        <v>0</v>
      </c>
      <c r="R1982">
        <v>0</v>
      </c>
    </row>
    <row r="1983" spans="1:18">
      <c r="A1983">
        <v>32</v>
      </c>
      <c r="B1983">
        <v>512</v>
      </c>
      <c r="C1983">
        <v>100000000</v>
      </c>
      <c r="D1983">
        <v>25</v>
      </c>
      <c r="E1983">
        <v>33.913230895996087</v>
      </c>
      <c r="F1983">
        <v>7.736968994140625</v>
      </c>
      <c r="M1983">
        <v>64</v>
      </c>
      <c r="N1983">
        <v>32</v>
      </c>
      <c r="O1983">
        <v>30000000000</v>
      </c>
      <c r="P1983">
        <v>2.5</v>
      </c>
      <c r="Q1983">
        <v>0</v>
      </c>
      <c r="R1983">
        <v>0</v>
      </c>
    </row>
    <row r="1984" spans="1:18">
      <c r="A1984">
        <v>16</v>
      </c>
      <c r="B1984">
        <v>512</v>
      </c>
      <c r="C1984">
        <v>30000000</v>
      </c>
      <c r="D1984">
        <v>22.5</v>
      </c>
      <c r="E1984">
        <v>22.56717681884766</v>
      </c>
      <c r="F1984">
        <v>7.8136444091796884</v>
      </c>
      <c r="M1984">
        <v>64</v>
      </c>
      <c r="N1984">
        <v>32</v>
      </c>
      <c r="O1984">
        <v>30000000000</v>
      </c>
      <c r="P1984">
        <v>5</v>
      </c>
      <c r="Q1984">
        <v>0</v>
      </c>
      <c r="R1984">
        <v>0</v>
      </c>
    </row>
    <row r="1985" spans="1:18">
      <c r="A1985">
        <v>8</v>
      </c>
      <c r="B1985">
        <v>256</v>
      </c>
      <c r="C1985">
        <v>15000000</v>
      </c>
      <c r="D1985">
        <v>22.5</v>
      </c>
      <c r="E1985">
        <v>22.470283508300781</v>
      </c>
      <c r="F1985">
        <v>7.8182220458984384</v>
      </c>
      <c r="M1985">
        <v>64</v>
      </c>
      <c r="N1985">
        <v>32</v>
      </c>
      <c r="O1985">
        <v>30000000000</v>
      </c>
      <c r="P1985">
        <v>7.5</v>
      </c>
      <c r="Q1985">
        <v>0</v>
      </c>
      <c r="R1985">
        <v>0</v>
      </c>
    </row>
    <row r="1986" spans="1:18">
      <c r="A1986">
        <v>16</v>
      </c>
      <c r="B1986">
        <v>512</v>
      </c>
      <c r="C1986">
        <v>1000000000</v>
      </c>
      <c r="D1986">
        <v>30</v>
      </c>
      <c r="E1986">
        <v>56.64520263671875</v>
      </c>
      <c r="F1986">
        <v>7.9046249389648438</v>
      </c>
      <c r="M1986">
        <v>64</v>
      </c>
      <c r="N1986">
        <v>32</v>
      </c>
      <c r="O1986">
        <v>30000000000</v>
      </c>
      <c r="P1986">
        <v>10</v>
      </c>
      <c r="Q1986">
        <v>0</v>
      </c>
      <c r="R1986">
        <v>0</v>
      </c>
    </row>
    <row r="1987" spans="1:18">
      <c r="A1987">
        <v>32</v>
      </c>
      <c r="B1987">
        <v>256</v>
      </c>
      <c r="C1987">
        <v>15000000</v>
      </c>
      <c r="D1987">
        <v>22.5</v>
      </c>
      <c r="E1987">
        <v>21.6705322265625</v>
      </c>
      <c r="F1987">
        <v>7.9509735107421884</v>
      </c>
      <c r="M1987">
        <v>64</v>
      </c>
      <c r="N1987">
        <v>32</v>
      </c>
      <c r="O1987">
        <v>30000000000</v>
      </c>
      <c r="P1987">
        <v>12.5</v>
      </c>
      <c r="Q1987">
        <v>0</v>
      </c>
      <c r="R1987">
        <v>0</v>
      </c>
    </row>
    <row r="1988" spans="1:18">
      <c r="A1988">
        <v>16</v>
      </c>
      <c r="B1988">
        <v>256</v>
      </c>
      <c r="C1988">
        <v>15000000</v>
      </c>
      <c r="D1988">
        <v>22.5</v>
      </c>
      <c r="E1988">
        <v>22.543525695800781</v>
      </c>
      <c r="F1988">
        <v>7.9557418823242188</v>
      </c>
      <c r="M1988">
        <v>64</v>
      </c>
      <c r="N1988">
        <v>32</v>
      </c>
      <c r="O1988">
        <v>30000000000</v>
      </c>
      <c r="P1988">
        <v>15</v>
      </c>
      <c r="Q1988">
        <v>0</v>
      </c>
      <c r="R1988">
        <v>0</v>
      </c>
    </row>
    <row r="1989" spans="1:18">
      <c r="A1989">
        <v>32</v>
      </c>
      <c r="B1989">
        <v>64</v>
      </c>
      <c r="C1989">
        <v>100000000</v>
      </c>
      <c r="D1989">
        <v>27.5</v>
      </c>
      <c r="E1989">
        <v>46.185874938964837</v>
      </c>
      <c r="F1989">
        <v>7.965087890625</v>
      </c>
      <c r="M1989">
        <v>64</v>
      </c>
      <c r="N1989">
        <v>32</v>
      </c>
      <c r="O1989">
        <v>30000000000</v>
      </c>
      <c r="P1989">
        <v>17.5</v>
      </c>
      <c r="Q1989">
        <v>0</v>
      </c>
      <c r="R1989">
        <v>0</v>
      </c>
    </row>
    <row r="1990" spans="1:18">
      <c r="A1990">
        <v>64</v>
      </c>
      <c r="B1990">
        <v>512</v>
      </c>
      <c r="C1990">
        <v>1000000000</v>
      </c>
      <c r="D1990">
        <v>27.5</v>
      </c>
      <c r="E1990">
        <v>57.399368286132813</v>
      </c>
      <c r="F1990">
        <v>7.9893112182617188</v>
      </c>
      <c r="M1990">
        <v>64</v>
      </c>
      <c r="N1990">
        <v>32</v>
      </c>
      <c r="O1990">
        <v>30000000000</v>
      </c>
      <c r="P1990">
        <v>20</v>
      </c>
      <c r="Q1990">
        <v>1.0589599609375</v>
      </c>
      <c r="R1990">
        <v>0</v>
      </c>
    </row>
    <row r="1991" spans="1:18">
      <c r="A1991">
        <v>8</v>
      </c>
      <c r="B1991">
        <v>512</v>
      </c>
      <c r="C1991">
        <v>100000000</v>
      </c>
      <c r="D1991">
        <v>25</v>
      </c>
      <c r="E1991">
        <v>37.548446655273438</v>
      </c>
      <c r="F1991">
        <v>8.0389022827148438</v>
      </c>
      <c r="M1991">
        <v>64</v>
      </c>
      <c r="N1991">
        <v>32</v>
      </c>
      <c r="O1991">
        <v>30000000000</v>
      </c>
      <c r="P1991">
        <v>22.5</v>
      </c>
      <c r="Q1991">
        <v>7.1804046630859384</v>
      </c>
      <c r="R1991">
        <v>0</v>
      </c>
    </row>
    <row r="1992" spans="1:18">
      <c r="A1992">
        <v>64</v>
      </c>
      <c r="B1992">
        <v>64</v>
      </c>
      <c r="C1992">
        <v>30000000</v>
      </c>
      <c r="D1992">
        <v>25</v>
      </c>
      <c r="E1992">
        <v>35.050010681152337</v>
      </c>
      <c r="F1992">
        <v>8.0463409423828125</v>
      </c>
      <c r="M1992">
        <v>64</v>
      </c>
      <c r="N1992">
        <v>32</v>
      </c>
      <c r="O1992">
        <v>30000000000</v>
      </c>
      <c r="P1992">
        <v>25</v>
      </c>
      <c r="Q1992">
        <v>25.059127807617191</v>
      </c>
      <c r="R1992">
        <v>6.008148193359375E-2</v>
      </c>
    </row>
    <row r="1993" spans="1:18">
      <c r="A1993">
        <v>32</v>
      </c>
      <c r="B1993">
        <v>512</v>
      </c>
      <c r="C1993">
        <v>30000000</v>
      </c>
      <c r="D1993">
        <v>22.5</v>
      </c>
      <c r="E1993">
        <v>22.67055511474609</v>
      </c>
      <c r="F1993">
        <v>8.074188232421875</v>
      </c>
      <c r="M1993">
        <v>64</v>
      </c>
      <c r="N1993">
        <v>32</v>
      </c>
      <c r="O1993">
        <v>30000000000</v>
      </c>
      <c r="P1993">
        <v>27.5</v>
      </c>
      <c r="Q1993">
        <v>41.717910766601563</v>
      </c>
      <c r="R1993">
        <v>0.318145751953125</v>
      </c>
    </row>
    <row r="1994" spans="1:18">
      <c r="A1994">
        <v>16</v>
      </c>
      <c r="B1994">
        <v>512</v>
      </c>
      <c r="C1994">
        <v>1000000000</v>
      </c>
      <c r="D1994">
        <v>32.5</v>
      </c>
      <c r="E1994">
        <v>50.157356262207031</v>
      </c>
      <c r="F1994">
        <v>8.1567764282226563</v>
      </c>
      <c r="M1994">
        <v>64</v>
      </c>
      <c r="N1994">
        <v>32</v>
      </c>
      <c r="O1994">
        <v>30000000000</v>
      </c>
      <c r="P1994">
        <v>30</v>
      </c>
      <c r="Q1994">
        <v>46.741676330566413</v>
      </c>
      <c r="R1994">
        <v>0.71964263916015625</v>
      </c>
    </row>
    <row r="1995" spans="1:18">
      <c r="A1995">
        <v>64</v>
      </c>
      <c r="B1995">
        <v>512</v>
      </c>
      <c r="C1995">
        <v>30000000</v>
      </c>
      <c r="D1995">
        <v>22.5</v>
      </c>
      <c r="E1995">
        <v>22.612762451171879</v>
      </c>
      <c r="F1995">
        <v>8.1666946411132813</v>
      </c>
      <c r="M1995">
        <v>64</v>
      </c>
      <c r="N1995">
        <v>32</v>
      </c>
      <c r="O1995">
        <v>30000000000</v>
      </c>
      <c r="P1995">
        <v>32.5</v>
      </c>
      <c r="Q1995">
        <v>42.747879028320313</v>
      </c>
      <c r="R1995">
        <v>0.356292724609375</v>
      </c>
    </row>
    <row r="1996" spans="1:18">
      <c r="A1996">
        <v>8</v>
      </c>
      <c r="B1996">
        <v>32</v>
      </c>
      <c r="C1996">
        <v>30000000</v>
      </c>
      <c r="D1996">
        <v>27.5</v>
      </c>
      <c r="E1996">
        <v>44.750022888183587</v>
      </c>
      <c r="F1996">
        <v>8.2639694213867188</v>
      </c>
      <c r="M1996">
        <v>64</v>
      </c>
      <c r="N1996">
        <v>32</v>
      </c>
      <c r="O1996">
        <v>30000000000</v>
      </c>
      <c r="P1996">
        <v>35</v>
      </c>
      <c r="Q1996">
        <v>49.2462158203125</v>
      </c>
      <c r="R1996">
        <v>0.67653656005859375</v>
      </c>
    </row>
    <row r="1997" spans="1:18">
      <c r="A1997">
        <v>32</v>
      </c>
      <c r="B1997">
        <v>256</v>
      </c>
      <c r="C1997">
        <v>1000000000</v>
      </c>
      <c r="D1997">
        <v>35</v>
      </c>
      <c r="E1997">
        <v>48.095703125</v>
      </c>
      <c r="F1997">
        <v>8.2889556884765625</v>
      </c>
      <c r="M1997">
        <v>64</v>
      </c>
      <c r="N1997">
        <v>64</v>
      </c>
      <c r="O1997">
        <v>1000000</v>
      </c>
      <c r="P1997">
        <v>0</v>
      </c>
      <c r="Q1997">
        <v>0</v>
      </c>
      <c r="R1997">
        <v>0</v>
      </c>
    </row>
    <row r="1998" spans="1:18">
      <c r="A1998">
        <v>32</v>
      </c>
      <c r="B1998">
        <v>1024</v>
      </c>
      <c r="C1998">
        <v>1000000000</v>
      </c>
      <c r="D1998">
        <v>30</v>
      </c>
      <c r="E1998">
        <v>46.559524536132813</v>
      </c>
      <c r="F1998">
        <v>8.38165283203125</v>
      </c>
      <c r="M1998">
        <v>64</v>
      </c>
      <c r="N1998">
        <v>64</v>
      </c>
      <c r="O1998">
        <v>1000000</v>
      </c>
      <c r="P1998">
        <v>2.5</v>
      </c>
      <c r="Q1998">
        <v>0</v>
      </c>
      <c r="R1998">
        <v>0</v>
      </c>
    </row>
    <row r="1999" spans="1:18">
      <c r="A1999">
        <v>16</v>
      </c>
      <c r="B1999">
        <v>32</v>
      </c>
      <c r="C1999">
        <v>100000000</v>
      </c>
      <c r="D1999">
        <v>30</v>
      </c>
      <c r="E1999">
        <v>49.985694885253913</v>
      </c>
      <c r="F1999">
        <v>8.4310531616210938</v>
      </c>
      <c r="M1999">
        <v>64</v>
      </c>
      <c r="N1999">
        <v>64</v>
      </c>
      <c r="O1999">
        <v>1000000</v>
      </c>
      <c r="P1999">
        <v>5</v>
      </c>
      <c r="Q1999">
        <v>0</v>
      </c>
      <c r="R1999">
        <v>0</v>
      </c>
    </row>
    <row r="2000" spans="1:18">
      <c r="A2000">
        <v>32</v>
      </c>
      <c r="B2000">
        <v>32</v>
      </c>
      <c r="C2000">
        <v>15000000</v>
      </c>
      <c r="D2000">
        <v>25</v>
      </c>
      <c r="E2000">
        <v>35.626792907714837</v>
      </c>
      <c r="F2000">
        <v>8.525848388671875</v>
      </c>
      <c r="M2000">
        <v>64</v>
      </c>
      <c r="N2000">
        <v>64</v>
      </c>
      <c r="O2000">
        <v>1000000</v>
      </c>
      <c r="P2000">
        <v>7.5</v>
      </c>
      <c r="Q2000">
        <v>0</v>
      </c>
      <c r="R2000">
        <v>0</v>
      </c>
    </row>
    <row r="2001" spans="1:18">
      <c r="A2001">
        <v>8</v>
      </c>
      <c r="B2001">
        <v>64</v>
      </c>
      <c r="C2001">
        <v>100000000</v>
      </c>
      <c r="D2001">
        <v>30</v>
      </c>
      <c r="E2001">
        <v>49.614524841308587</v>
      </c>
      <c r="F2001">
        <v>8.6198806762695313</v>
      </c>
      <c r="M2001">
        <v>64</v>
      </c>
      <c r="N2001">
        <v>64</v>
      </c>
      <c r="O2001">
        <v>1000000</v>
      </c>
      <c r="P2001">
        <v>10</v>
      </c>
      <c r="Q2001">
        <v>0</v>
      </c>
      <c r="R2001">
        <v>0</v>
      </c>
    </row>
    <row r="2002" spans="1:18">
      <c r="A2002">
        <v>64</v>
      </c>
      <c r="B2002">
        <v>512</v>
      </c>
      <c r="C2002">
        <v>1000000000</v>
      </c>
      <c r="D2002">
        <v>30</v>
      </c>
      <c r="E2002">
        <v>49.400138854980469</v>
      </c>
      <c r="F2002">
        <v>8.6627960205078125</v>
      </c>
      <c r="M2002">
        <v>64</v>
      </c>
      <c r="N2002">
        <v>64</v>
      </c>
      <c r="O2002">
        <v>1000000</v>
      </c>
      <c r="P2002">
        <v>12.5</v>
      </c>
      <c r="Q2002">
        <v>1.354217529296875E-2</v>
      </c>
      <c r="R2002">
        <v>3.337860107421875E-2</v>
      </c>
    </row>
    <row r="2003" spans="1:18">
      <c r="A2003">
        <v>16</v>
      </c>
      <c r="B2003">
        <v>64</v>
      </c>
      <c r="C2003">
        <v>15000000</v>
      </c>
      <c r="D2003">
        <v>25</v>
      </c>
      <c r="E2003">
        <v>35.158538818359382</v>
      </c>
      <c r="F2003">
        <v>8.6725234985351563</v>
      </c>
      <c r="M2003">
        <v>64</v>
      </c>
      <c r="N2003">
        <v>64</v>
      </c>
      <c r="O2003">
        <v>1000000</v>
      </c>
      <c r="P2003">
        <v>15</v>
      </c>
      <c r="Q2003">
        <v>0.36449432373046881</v>
      </c>
      <c r="R2003">
        <v>0.66986083984375</v>
      </c>
    </row>
    <row r="2004" spans="1:18">
      <c r="A2004">
        <v>8</v>
      </c>
      <c r="B2004">
        <v>1024</v>
      </c>
      <c r="C2004">
        <v>1000000000</v>
      </c>
      <c r="D2004">
        <v>30</v>
      </c>
      <c r="E2004">
        <v>47.159957885742188</v>
      </c>
      <c r="F2004">
        <v>8.707427978515625</v>
      </c>
      <c r="M2004">
        <v>64</v>
      </c>
      <c r="N2004">
        <v>64</v>
      </c>
      <c r="O2004">
        <v>1000000</v>
      </c>
      <c r="P2004">
        <v>17.5</v>
      </c>
      <c r="Q2004">
        <v>2.8371810913085942</v>
      </c>
      <c r="R2004">
        <v>3.9510726928710942</v>
      </c>
    </row>
    <row r="2005" spans="1:18">
      <c r="A2005">
        <v>16</v>
      </c>
      <c r="B2005">
        <v>256</v>
      </c>
      <c r="C2005">
        <v>1000000000</v>
      </c>
      <c r="D2005">
        <v>35</v>
      </c>
      <c r="E2005">
        <v>52.473258972167969</v>
      </c>
      <c r="F2005">
        <v>8.8319778442382813</v>
      </c>
      <c r="M2005">
        <v>64</v>
      </c>
      <c r="N2005">
        <v>64</v>
      </c>
      <c r="O2005">
        <v>1000000</v>
      </c>
      <c r="P2005">
        <v>20</v>
      </c>
      <c r="Q2005">
        <v>9.9103927612304688</v>
      </c>
      <c r="R2005">
        <v>12.32852935791016</v>
      </c>
    </row>
    <row r="2006" spans="1:18">
      <c r="A2006">
        <v>64</v>
      </c>
      <c r="B2006">
        <v>128</v>
      </c>
      <c r="C2006">
        <v>1000000000</v>
      </c>
      <c r="D2006">
        <v>35</v>
      </c>
      <c r="E2006">
        <v>49.30267333984375</v>
      </c>
      <c r="F2006">
        <v>8.9237213134765625</v>
      </c>
      <c r="M2006">
        <v>64</v>
      </c>
      <c r="N2006">
        <v>64</v>
      </c>
      <c r="O2006">
        <v>1000000</v>
      </c>
      <c r="P2006">
        <v>22.5</v>
      </c>
      <c r="Q2006">
        <v>21.728324890136719</v>
      </c>
      <c r="R2006">
        <v>23.92330169677734</v>
      </c>
    </row>
    <row r="2007" spans="1:18">
      <c r="A2007">
        <v>64</v>
      </c>
      <c r="B2007">
        <v>256</v>
      </c>
      <c r="C2007">
        <v>15000000</v>
      </c>
      <c r="D2007">
        <v>22.5</v>
      </c>
      <c r="E2007">
        <v>22.755813598632809</v>
      </c>
      <c r="F2007">
        <v>8.9662551879882813</v>
      </c>
      <c r="M2007">
        <v>64</v>
      </c>
      <c r="N2007">
        <v>64</v>
      </c>
      <c r="O2007">
        <v>1000000</v>
      </c>
      <c r="P2007">
        <v>25</v>
      </c>
      <c r="Q2007">
        <v>34.463310241699219</v>
      </c>
      <c r="R2007">
        <v>35.271263122558587</v>
      </c>
    </row>
    <row r="2008" spans="1:18">
      <c r="A2008">
        <v>32</v>
      </c>
      <c r="B2008">
        <v>128</v>
      </c>
      <c r="C2008">
        <v>30000000</v>
      </c>
      <c r="D2008">
        <v>25</v>
      </c>
      <c r="E2008">
        <v>35.319328308105469</v>
      </c>
      <c r="F2008">
        <v>9.0143203735351563</v>
      </c>
      <c r="M2008">
        <v>64</v>
      </c>
      <c r="N2008">
        <v>64</v>
      </c>
      <c r="O2008">
        <v>1000000</v>
      </c>
      <c r="P2008">
        <v>27.5</v>
      </c>
      <c r="Q2008">
        <v>44.746208190917969</v>
      </c>
      <c r="R2008">
        <v>44.784355163574219</v>
      </c>
    </row>
    <row r="2009" spans="1:18">
      <c r="A2009">
        <v>8</v>
      </c>
      <c r="B2009">
        <v>32</v>
      </c>
      <c r="C2009">
        <v>100000000</v>
      </c>
      <c r="D2009">
        <v>32.5</v>
      </c>
      <c r="E2009">
        <v>50.625991821289063</v>
      </c>
      <c r="F2009">
        <v>9.143829345703125</v>
      </c>
      <c r="M2009">
        <v>64</v>
      </c>
      <c r="N2009">
        <v>64</v>
      </c>
      <c r="O2009">
        <v>1000000</v>
      </c>
      <c r="P2009">
        <v>30</v>
      </c>
      <c r="Q2009">
        <v>49.302291870117188</v>
      </c>
      <c r="R2009">
        <v>49.264335632324219</v>
      </c>
    </row>
    <row r="2010" spans="1:18">
      <c r="A2010">
        <v>32</v>
      </c>
      <c r="B2010">
        <v>128</v>
      </c>
      <c r="C2010">
        <v>100000000</v>
      </c>
      <c r="D2010">
        <v>27.5</v>
      </c>
      <c r="E2010">
        <v>45.431327819824219</v>
      </c>
      <c r="F2010">
        <v>9.3355178833007813</v>
      </c>
      <c r="M2010">
        <v>64</v>
      </c>
      <c r="N2010">
        <v>64</v>
      </c>
      <c r="O2010">
        <v>1000000</v>
      </c>
      <c r="P2010">
        <v>32.5</v>
      </c>
      <c r="Q2010">
        <v>49.999618530273438</v>
      </c>
      <c r="R2010">
        <v>50.016212463378913</v>
      </c>
    </row>
    <row r="2011" spans="1:18">
      <c r="A2011">
        <v>8</v>
      </c>
      <c r="B2011">
        <v>512</v>
      </c>
      <c r="C2011">
        <v>1000000000</v>
      </c>
      <c r="D2011">
        <v>32.5</v>
      </c>
      <c r="E2011">
        <v>52.113723754882813</v>
      </c>
      <c r="F2011">
        <v>9.4146728515625</v>
      </c>
      <c r="M2011">
        <v>64</v>
      </c>
      <c r="N2011">
        <v>64</v>
      </c>
      <c r="O2011">
        <v>1000000</v>
      </c>
      <c r="P2011">
        <v>35</v>
      </c>
      <c r="Q2011">
        <v>49.971961975097663</v>
      </c>
      <c r="R2011">
        <v>49.997520446777337</v>
      </c>
    </row>
    <row r="2012" spans="1:18">
      <c r="A2012">
        <v>16</v>
      </c>
      <c r="B2012">
        <v>1024</v>
      </c>
      <c r="C2012">
        <v>1000000000</v>
      </c>
      <c r="D2012">
        <v>30</v>
      </c>
      <c r="E2012">
        <v>44.870376586914063</v>
      </c>
      <c r="F2012">
        <v>9.5991134643554688</v>
      </c>
      <c r="M2012">
        <v>64</v>
      </c>
      <c r="N2012">
        <v>64</v>
      </c>
      <c r="O2012">
        <v>15000000</v>
      </c>
      <c r="P2012">
        <v>0</v>
      </c>
      <c r="Q2012">
        <v>0</v>
      </c>
      <c r="R2012">
        <v>0</v>
      </c>
    </row>
    <row r="2013" spans="1:18">
      <c r="A2013">
        <v>64</v>
      </c>
      <c r="B2013">
        <v>1024</v>
      </c>
      <c r="C2013">
        <v>1000000000</v>
      </c>
      <c r="D2013">
        <v>30</v>
      </c>
      <c r="E2013">
        <v>47.488975524902337</v>
      </c>
      <c r="F2013">
        <v>9.63134765625</v>
      </c>
      <c r="M2013">
        <v>64</v>
      </c>
      <c r="N2013">
        <v>64</v>
      </c>
      <c r="O2013">
        <v>15000000</v>
      </c>
      <c r="P2013">
        <v>2.5</v>
      </c>
      <c r="Q2013">
        <v>0</v>
      </c>
      <c r="R2013">
        <v>0</v>
      </c>
    </row>
    <row r="2014" spans="1:18">
      <c r="A2014">
        <v>64</v>
      </c>
      <c r="B2014">
        <v>32</v>
      </c>
      <c r="C2014">
        <v>100000000</v>
      </c>
      <c r="D2014">
        <v>27.5</v>
      </c>
      <c r="E2014">
        <v>46.268272399902337</v>
      </c>
      <c r="F2014">
        <v>9.7072601318359375</v>
      </c>
      <c r="M2014">
        <v>64</v>
      </c>
      <c r="N2014">
        <v>64</v>
      </c>
      <c r="O2014">
        <v>15000000</v>
      </c>
      <c r="P2014">
        <v>5</v>
      </c>
      <c r="Q2014">
        <v>0</v>
      </c>
      <c r="R2014">
        <v>0</v>
      </c>
    </row>
    <row r="2015" spans="1:18">
      <c r="A2015">
        <v>32</v>
      </c>
      <c r="B2015">
        <v>32</v>
      </c>
      <c r="C2015">
        <v>1000000</v>
      </c>
      <c r="D2015">
        <v>20</v>
      </c>
      <c r="E2015">
        <v>9.9927902221679688</v>
      </c>
      <c r="F2015">
        <v>9.9010467529296875</v>
      </c>
      <c r="M2015">
        <v>64</v>
      </c>
      <c r="N2015">
        <v>64</v>
      </c>
      <c r="O2015">
        <v>15000000</v>
      </c>
      <c r="P2015">
        <v>7.5</v>
      </c>
      <c r="Q2015">
        <v>0</v>
      </c>
      <c r="R2015">
        <v>0</v>
      </c>
    </row>
    <row r="2016" spans="1:18">
      <c r="A2016">
        <v>64</v>
      </c>
      <c r="B2016">
        <v>64</v>
      </c>
      <c r="C2016">
        <v>100000000</v>
      </c>
      <c r="D2016">
        <v>27.5</v>
      </c>
      <c r="E2016">
        <v>45.464515686035163</v>
      </c>
      <c r="F2016">
        <v>9.9225997924804688</v>
      </c>
      <c r="M2016">
        <v>64</v>
      </c>
      <c r="N2016">
        <v>64</v>
      </c>
      <c r="O2016">
        <v>15000000</v>
      </c>
      <c r="P2016">
        <v>10</v>
      </c>
      <c r="Q2016">
        <v>0</v>
      </c>
      <c r="R2016">
        <v>0</v>
      </c>
    </row>
    <row r="2017" spans="1:18">
      <c r="A2017">
        <v>64</v>
      </c>
      <c r="B2017">
        <v>512</v>
      </c>
      <c r="C2017">
        <v>100000000</v>
      </c>
      <c r="D2017">
        <v>25</v>
      </c>
      <c r="E2017">
        <v>37.432670593261719</v>
      </c>
      <c r="F2017">
        <v>10.00308990478516</v>
      </c>
      <c r="M2017">
        <v>64</v>
      </c>
      <c r="N2017">
        <v>64</v>
      </c>
      <c r="O2017">
        <v>15000000</v>
      </c>
      <c r="P2017">
        <v>12.5</v>
      </c>
      <c r="Q2017">
        <v>5.14984130859375E-3</v>
      </c>
      <c r="R2017">
        <v>0</v>
      </c>
    </row>
    <row r="2018" spans="1:18">
      <c r="A2018">
        <v>16</v>
      </c>
      <c r="B2018">
        <v>32</v>
      </c>
      <c r="C2018">
        <v>30000000</v>
      </c>
      <c r="D2018">
        <v>27.5</v>
      </c>
      <c r="E2018">
        <v>45.804023742675781</v>
      </c>
      <c r="F2018">
        <v>10.116767883300779</v>
      </c>
      <c r="M2018">
        <v>64</v>
      </c>
      <c r="N2018">
        <v>64</v>
      </c>
      <c r="O2018">
        <v>15000000</v>
      </c>
      <c r="P2018">
        <v>15</v>
      </c>
      <c r="Q2018">
        <v>0.485992431640625</v>
      </c>
      <c r="R2018">
        <v>0</v>
      </c>
    </row>
    <row r="2019" spans="1:18">
      <c r="A2019">
        <v>16</v>
      </c>
      <c r="B2019">
        <v>64</v>
      </c>
      <c r="C2019">
        <v>100000000</v>
      </c>
      <c r="D2019">
        <v>30</v>
      </c>
      <c r="E2019">
        <v>49.350738525390618</v>
      </c>
      <c r="F2019">
        <v>10.126876831054689</v>
      </c>
      <c r="M2019">
        <v>64</v>
      </c>
      <c r="N2019">
        <v>64</v>
      </c>
      <c r="O2019">
        <v>15000000</v>
      </c>
      <c r="P2019">
        <v>17.5</v>
      </c>
      <c r="Q2019">
        <v>2.8932571411132808</v>
      </c>
      <c r="R2019">
        <v>1.926422119140625E-2</v>
      </c>
    </row>
    <row r="2020" spans="1:18">
      <c r="A2020">
        <v>64</v>
      </c>
      <c r="B2020">
        <v>512</v>
      </c>
      <c r="C2020">
        <v>1000000000</v>
      </c>
      <c r="D2020">
        <v>32.5</v>
      </c>
      <c r="E2020">
        <v>47.546768188476563</v>
      </c>
      <c r="F2020">
        <v>10.144233703613279</v>
      </c>
      <c r="M2020">
        <v>64</v>
      </c>
      <c r="N2020">
        <v>64</v>
      </c>
      <c r="O2020">
        <v>15000000</v>
      </c>
      <c r="P2020">
        <v>20</v>
      </c>
      <c r="Q2020">
        <v>10.097122192382811</v>
      </c>
      <c r="R2020">
        <v>0.17604827880859381</v>
      </c>
    </row>
    <row r="2021" spans="1:18">
      <c r="A2021">
        <v>32</v>
      </c>
      <c r="B2021">
        <v>32</v>
      </c>
      <c r="C2021">
        <v>100000000</v>
      </c>
      <c r="D2021">
        <v>30</v>
      </c>
      <c r="E2021">
        <v>48.364639282226563</v>
      </c>
      <c r="F2021">
        <v>10.41469573974609</v>
      </c>
      <c r="M2021">
        <v>64</v>
      </c>
      <c r="N2021">
        <v>64</v>
      </c>
      <c r="O2021">
        <v>15000000</v>
      </c>
      <c r="P2021">
        <v>22.5</v>
      </c>
      <c r="Q2021">
        <v>21.362113952636719</v>
      </c>
      <c r="R2021">
        <v>2.8995513916015621</v>
      </c>
    </row>
    <row r="2022" spans="1:18">
      <c r="A2022">
        <v>32</v>
      </c>
      <c r="B2022">
        <v>512</v>
      </c>
      <c r="C2022">
        <v>1000000000</v>
      </c>
      <c r="D2022">
        <v>32.5</v>
      </c>
      <c r="E2022">
        <v>51.48468017578125</v>
      </c>
      <c r="F2022">
        <v>10.434341430664061</v>
      </c>
      <c r="M2022">
        <v>64</v>
      </c>
      <c r="N2022">
        <v>64</v>
      </c>
      <c r="O2022">
        <v>15000000</v>
      </c>
      <c r="P2022">
        <v>25</v>
      </c>
      <c r="Q2022">
        <v>35.722160339355469</v>
      </c>
      <c r="R2022">
        <v>13.784408569335939</v>
      </c>
    </row>
    <row r="2023" spans="1:18">
      <c r="A2023">
        <v>16</v>
      </c>
      <c r="B2023">
        <v>256</v>
      </c>
      <c r="C2023">
        <v>100000000</v>
      </c>
      <c r="D2023">
        <v>27.5</v>
      </c>
      <c r="E2023">
        <v>43.386077880859382</v>
      </c>
      <c r="F2023">
        <v>10.64395904541016</v>
      </c>
      <c r="M2023">
        <v>64</v>
      </c>
      <c r="N2023">
        <v>64</v>
      </c>
      <c r="O2023">
        <v>15000000</v>
      </c>
      <c r="P2023">
        <v>27.5</v>
      </c>
      <c r="Q2023">
        <v>45.36895751953125</v>
      </c>
      <c r="R2023">
        <v>29.08725738525391</v>
      </c>
    </row>
    <row r="2024" spans="1:18">
      <c r="A2024">
        <v>32</v>
      </c>
      <c r="B2024">
        <v>64</v>
      </c>
      <c r="C2024">
        <v>15000000</v>
      </c>
      <c r="D2024">
        <v>25</v>
      </c>
      <c r="E2024">
        <v>35.112762451171882</v>
      </c>
      <c r="F2024">
        <v>10.65769195556641</v>
      </c>
      <c r="M2024">
        <v>64</v>
      </c>
      <c r="N2024">
        <v>64</v>
      </c>
      <c r="O2024">
        <v>15000000</v>
      </c>
      <c r="P2024">
        <v>30</v>
      </c>
      <c r="Q2024">
        <v>49.342918395996087</v>
      </c>
      <c r="R2024">
        <v>41.004371643066413</v>
      </c>
    </row>
    <row r="2025" spans="1:18">
      <c r="A2025">
        <v>8</v>
      </c>
      <c r="B2025">
        <v>256</v>
      </c>
      <c r="C2025">
        <v>100000000</v>
      </c>
      <c r="D2025">
        <v>27.5</v>
      </c>
      <c r="E2025">
        <v>47.469711303710938</v>
      </c>
      <c r="F2025">
        <v>10.896110534667971</v>
      </c>
      <c r="M2025">
        <v>64</v>
      </c>
      <c r="N2025">
        <v>64</v>
      </c>
      <c r="O2025">
        <v>15000000</v>
      </c>
      <c r="P2025">
        <v>32.5</v>
      </c>
      <c r="Q2025">
        <v>50.292778015136719</v>
      </c>
      <c r="R2025">
        <v>47.528648376464837</v>
      </c>
    </row>
    <row r="2026" spans="1:18">
      <c r="A2026">
        <v>64</v>
      </c>
      <c r="B2026">
        <v>32</v>
      </c>
      <c r="C2026">
        <v>1000000</v>
      </c>
      <c r="D2026">
        <v>20</v>
      </c>
      <c r="E2026">
        <v>9.87548828125</v>
      </c>
      <c r="F2026">
        <v>10.940933227539061</v>
      </c>
      <c r="M2026">
        <v>64</v>
      </c>
      <c r="N2026">
        <v>64</v>
      </c>
      <c r="O2026">
        <v>15000000</v>
      </c>
      <c r="P2026">
        <v>35</v>
      </c>
      <c r="Q2026">
        <v>49.942398071289063</v>
      </c>
      <c r="R2026">
        <v>48.969650268554688</v>
      </c>
    </row>
    <row r="2027" spans="1:18">
      <c r="A2027">
        <v>8</v>
      </c>
      <c r="B2027">
        <v>1024</v>
      </c>
      <c r="C2027">
        <v>15000000</v>
      </c>
      <c r="D2027">
        <v>20</v>
      </c>
      <c r="E2027">
        <v>9.7936630249023438</v>
      </c>
      <c r="F2027">
        <v>11.189651489257811</v>
      </c>
      <c r="M2027">
        <v>64</v>
      </c>
      <c r="N2027">
        <v>64</v>
      </c>
      <c r="O2027">
        <v>30000000</v>
      </c>
      <c r="P2027">
        <v>0</v>
      </c>
      <c r="Q2027">
        <v>0</v>
      </c>
      <c r="R2027">
        <v>0</v>
      </c>
    </row>
    <row r="2028" spans="1:18">
      <c r="A2028">
        <v>64</v>
      </c>
      <c r="B2028">
        <v>128</v>
      </c>
      <c r="C2028">
        <v>30000000</v>
      </c>
      <c r="D2028">
        <v>25</v>
      </c>
      <c r="E2028">
        <v>35.569000244140618</v>
      </c>
      <c r="F2028">
        <v>11.292648315429689</v>
      </c>
      <c r="M2028">
        <v>64</v>
      </c>
      <c r="N2028">
        <v>64</v>
      </c>
      <c r="O2028">
        <v>30000000</v>
      </c>
      <c r="P2028">
        <v>2.5</v>
      </c>
      <c r="Q2028">
        <v>0</v>
      </c>
      <c r="R2028">
        <v>0</v>
      </c>
    </row>
    <row r="2029" spans="1:18">
      <c r="A2029">
        <v>8</v>
      </c>
      <c r="B2029">
        <v>64</v>
      </c>
      <c r="C2029">
        <v>30000000</v>
      </c>
      <c r="D2029">
        <v>27.5</v>
      </c>
      <c r="E2029">
        <v>46.705245971679688</v>
      </c>
      <c r="F2029">
        <v>11.461067199707029</v>
      </c>
      <c r="M2029">
        <v>64</v>
      </c>
      <c r="N2029">
        <v>64</v>
      </c>
      <c r="O2029">
        <v>30000000</v>
      </c>
      <c r="P2029">
        <v>5</v>
      </c>
      <c r="Q2029">
        <v>0</v>
      </c>
      <c r="R2029">
        <v>0</v>
      </c>
    </row>
    <row r="2030" spans="1:18">
      <c r="A2030">
        <v>16</v>
      </c>
      <c r="B2030">
        <v>1024</v>
      </c>
      <c r="C2030">
        <v>15000000</v>
      </c>
      <c r="D2030">
        <v>20</v>
      </c>
      <c r="E2030">
        <v>10.41202545166016</v>
      </c>
      <c r="F2030">
        <v>11.533737182617189</v>
      </c>
      <c r="M2030">
        <v>64</v>
      </c>
      <c r="N2030">
        <v>64</v>
      </c>
      <c r="O2030">
        <v>30000000</v>
      </c>
      <c r="P2030">
        <v>7.5</v>
      </c>
      <c r="Q2030">
        <v>0</v>
      </c>
      <c r="R2030">
        <v>0</v>
      </c>
    </row>
    <row r="2031" spans="1:18">
      <c r="A2031">
        <v>8</v>
      </c>
      <c r="B2031">
        <v>64</v>
      </c>
      <c r="C2031">
        <v>1000000</v>
      </c>
      <c r="D2031">
        <v>20</v>
      </c>
      <c r="E2031">
        <v>10.133171081542971</v>
      </c>
      <c r="F2031">
        <v>11.56692504882812</v>
      </c>
      <c r="M2031">
        <v>64</v>
      </c>
      <c r="N2031">
        <v>64</v>
      </c>
      <c r="O2031">
        <v>30000000</v>
      </c>
      <c r="P2031">
        <v>10</v>
      </c>
      <c r="Q2031">
        <v>0</v>
      </c>
      <c r="R2031">
        <v>0</v>
      </c>
    </row>
    <row r="2032" spans="1:18">
      <c r="A2032">
        <v>64</v>
      </c>
      <c r="B2032">
        <v>1024</v>
      </c>
      <c r="C2032">
        <v>15000000</v>
      </c>
      <c r="D2032">
        <v>20</v>
      </c>
      <c r="E2032">
        <v>9.7669601440429688</v>
      </c>
      <c r="F2032">
        <v>11.60964965820312</v>
      </c>
      <c r="M2032">
        <v>64</v>
      </c>
      <c r="N2032">
        <v>64</v>
      </c>
      <c r="O2032">
        <v>30000000</v>
      </c>
      <c r="P2032">
        <v>12.5</v>
      </c>
      <c r="Q2032">
        <v>9.5367431640625E-4</v>
      </c>
      <c r="R2032">
        <v>0</v>
      </c>
    </row>
    <row r="2033" spans="1:18">
      <c r="A2033">
        <v>8</v>
      </c>
      <c r="B2033">
        <v>256</v>
      </c>
      <c r="C2033">
        <v>30000000</v>
      </c>
      <c r="D2033">
        <v>25</v>
      </c>
      <c r="E2033">
        <v>35.015296936035163</v>
      </c>
      <c r="F2033">
        <v>11.745834350585939</v>
      </c>
      <c r="M2033">
        <v>64</v>
      </c>
      <c r="N2033">
        <v>64</v>
      </c>
      <c r="O2033">
        <v>30000000</v>
      </c>
      <c r="P2033">
        <v>15</v>
      </c>
      <c r="Q2033">
        <v>0.453948974609375</v>
      </c>
      <c r="R2033">
        <v>0</v>
      </c>
    </row>
    <row r="2034" spans="1:18">
      <c r="A2034">
        <v>8</v>
      </c>
      <c r="B2034">
        <v>128</v>
      </c>
      <c r="C2034">
        <v>100000000</v>
      </c>
      <c r="D2034">
        <v>30</v>
      </c>
      <c r="E2034">
        <v>47.996902465820313</v>
      </c>
      <c r="F2034">
        <v>11.75594329833984</v>
      </c>
      <c r="M2034">
        <v>64</v>
      </c>
      <c r="N2034">
        <v>64</v>
      </c>
      <c r="O2034">
        <v>30000000</v>
      </c>
      <c r="P2034">
        <v>17.5</v>
      </c>
      <c r="Q2034">
        <v>2.9661178588867192</v>
      </c>
      <c r="R2034">
        <v>0</v>
      </c>
    </row>
    <row r="2035" spans="1:18">
      <c r="A2035">
        <v>16</v>
      </c>
      <c r="B2035">
        <v>32</v>
      </c>
      <c r="C2035">
        <v>100000000</v>
      </c>
      <c r="D2035">
        <v>32.5</v>
      </c>
      <c r="E2035">
        <v>50.532341003417969</v>
      </c>
      <c r="F2035">
        <v>11.77825927734375</v>
      </c>
      <c r="M2035">
        <v>64</v>
      </c>
      <c r="N2035">
        <v>64</v>
      </c>
      <c r="O2035">
        <v>30000000</v>
      </c>
      <c r="P2035">
        <v>20</v>
      </c>
      <c r="Q2035">
        <v>10.239791870117189</v>
      </c>
      <c r="R2035">
        <v>0.1468658447265625</v>
      </c>
    </row>
    <row r="2036" spans="1:18">
      <c r="A2036">
        <v>64</v>
      </c>
      <c r="B2036">
        <v>128</v>
      </c>
      <c r="C2036">
        <v>100000000</v>
      </c>
      <c r="D2036">
        <v>27.5</v>
      </c>
      <c r="E2036">
        <v>45.794296264648438</v>
      </c>
      <c r="F2036">
        <v>11.788558959960939</v>
      </c>
      <c r="M2036">
        <v>64</v>
      </c>
      <c r="N2036">
        <v>64</v>
      </c>
      <c r="O2036">
        <v>30000000</v>
      </c>
      <c r="P2036">
        <v>22.5</v>
      </c>
      <c r="Q2036">
        <v>23.204231262207031</v>
      </c>
      <c r="R2036">
        <v>1.996040344238281</v>
      </c>
    </row>
    <row r="2037" spans="1:18">
      <c r="A2037">
        <v>64</v>
      </c>
      <c r="B2037">
        <v>32</v>
      </c>
      <c r="C2037">
        <v>15000000</v>
      </c>
      <c r="D2037">
        <v>25</v>
      </c>
      <c r="E2037">
        <v>35.299110412597663</v>
      </c>
      <c r="F2037">
        <v>11.826705932617189</v>
      </c>
      <c r="M2037">
        <v>64</v>
      </c>
      <c r="N2037">
        <v>64</v>
      </c>
      <c r="O2037">
        <v>30000000</v>
      </c>
      <c r="P2037">
        <v>25</v>
      </c>
      <c r="Q2037">
        <v>35.050010681152337</v>
      </c>
      <c r="R2037">
        <v>8.0463409423828125</v>
      </c>
    </row>
    <row r="2038" spans="1:18">
      <c r="A2038">
        <v>32</v>
      </c>
      <c r="B2038">
        <v>1024</v>
      </c>
      <c r="C2038">
        <v>15000000</v>
      </c>
      <c r="D2038">
        <v>20</v>
      </c>
      <c r="E2038">
        <v>10.5377197265625</v>
      </c>
      <c r="F2038">
        <v>11.911201477050779</v>
      </c>
      <c r="M2038">
        <v>64</v>
      </c>
      <c r="N2038">
        <v>64</v>
      </c>
      <c r="O2038">
        <v>30000000</v>
      </c>
      <c r="P2038">
        <v>27.5</v>
      </c>
      <c r="Q2038">
        <v>44.431686401367188</v>
      </c>
      <c r="R2038">
        <v>19.493293762207031</v>
      </c>
    </row>
    <row r="2039" spans="1:18">
      <c r="A2039">
        <v>32</v>
      </c>
      <c r="B2039">
        <v>256</v>
      </c>
      <c r="C2039">
        <v>100000000</v>
      </c>
      <c r="D2039">
        <v>27.5</v>
      </c>
      <c r="E2039">
        <v>42.962646484375</v>
      </c>
      <c r="F2039">
        <v>11.99550628662109</v>
      </c>
      <c r="M2039">
        <v>64</v>
      </c>
      <c r="N2039">
        <v>64</v>
      </c>
      <c r="O2039">
        <v>30000000</v>
      </c>
      <c r="P2039">
        <v>30</v>
      </c>
      <c r="Q2039">
        <v>48.239707946777337</v>
      </c>
      <c r="R2039">
        <v>31.75411224365234</v>
      </c>
    </row>
    <row r="2040" spans="1:18">
      <c r="A2040">
        <v>16</v>
      </c>
      <c r="B2040">
        <v>64</v>
      </c>
      <c r="C2040">
        <v>1000000</v>
      </c>
      <c r="D2040">
        <v>20</v>
      </c>
      <c r="E2040">
        <v>10.15415191650391</v>
      </c>
      <c r="F2040">
        <v>12.093925476074221</v>
      </c>
      <c r="M2040">
        <v>64</v>
      </c>
      <c r="N2040">
        <v>64</v>
      </c>
      <c r="O2040">
        <v>30000000</v>
      </c>
      <c r="P2040">
        <v>32.5</v>
      </c>
      <c r="Q2040">
        <v>49.888801574707031</v>
      </c>
      <c r="R2040">
        <v>42.264747619628913</v>
      </c>
    </row>
    <row r="2041" spans="1:18">
      <c r="A2041">
        <v>64</v>
      </c>
      <c r="B2041">
        <v>128</v>
      </c>
      <c r="C2041">
        <v>1000000</v>
      </c>
      <c r="D2041">
        <v>20</v>
      </c>
      <c r="E2041">
        <v>9.6210479736328125</v>
      </c>
      <c r="F2041">
        <v>12.285995483398439</v>
      </c>
      <c r="M2041">
        <v>64</v>
      </c>
      <c r="N2041">
        <v>64</v>
      </c>
      <c r="O2041">
        <v>30000000</v>
      </c>
      <c r="P2041">
        <v>35</v>
      </c>
      <c r="Q2041">
        <v>50.171470642089837</v>
      </c>
      <c r="R2041">
        <v>47.29461669921875</v>
      </c>
    </row>
    <row r="2042" spans="1:18">
      <c r="A2042">
        <v>64</v>
      </c>
      <c r="B2042">
        <v>256</v>
      </c>
      <c r="C2042">
        <v>1000000000</v>
      </c>
      <c r="D2042">
        <v>35</v>
      </c>
      <c r="E2042">
        <v>52.441787719726563</v>
      </c>
      <c r="F2042">
        <v>12.29343414306641</v>
      </c>
      <c r="M2042">
        <v>64</v>
      </c>
      <c r="N2042">
        <v>64</v>
      </c>
      <c r="O2042">
        <v>100000000</v>
      </c>
      <c r="P2042">
        <v>0</v>
      </c>
      <c r="Q2042">
        <v>0</v>
      </c>
      <c r="R2042">
        <v>0</v>
      </c>
    </row>
    <row r="2043" spans="1:18">
      <c r="A2043">
        <v>64</v>
      </c>
      <c r="B2043">
        <v>64</v>
      </c>
      <c r="C2043">
        <v>1000000</v>
      </c>
      <c r="D2043">
        <v>20</v>
      </c>
      <c r="E2043">
        <v>9.9103927612304688</v>
      </c>
      <c r="F2043">
        <v>12.32852935791016</v>
      </c>
      <c r="M2043">
        <v>64</v>
      </c>
      <c r="N2043">
        <v>64</v>
      </c>
      <c r="O2043">
        <v>100000000</v>
      </c>
      <c r="P2043">
        <v>2.5</v>
      </c>
      <c r="Q2043">
        <v>0</v>
      </c>
      <c r="R2043">
        <v>0</v>
      </c>
    </row>
    <row r="2044" spans="1:18">
      <c r="A2044">
        <v>8</v>
      </c>
      <c r="B2044">
        <v>128</v>
      </c>
      <c r="C2044">
        <v>15000000</v>
      </c>
      <c r="D2044">
        <v>25</v>
      </c>
      <c r="E2044">
        <v>36.000442504882813</v>
      </c>
      <c r="F2044">
        <v>12.443161010742189</v>
      </c>
      <c r="M2044">
        <v>64</v>
      </c>
      <c r="N2044">
        <v>64</v>
      </c>
      <c r="O2044">
        <v>100000000</v>
      </c>
      <c r="P2044">
        <v>5</v>
      </c>
      <c r="Q2044">
        <v>0</v>
      </c>
      <c r="R2044">
        <v>0</v>
      </c>
    </row>
    <row r="2045" spans="1:18">
      <c r="A2045">
        <v>16</v>
      </c>
      <c r="B2045">
        <v>256</v>
      </c>
      <c r="C2045">
        <v>30000000</v>
      </c>
      <c r="D2045">
        <v>25</v>
      </c>
      <c r="E2045">
        <v>35.995674133300781</v>
      </c>
      <c r="F2045">
        <v>12.536811828613279</v>
      </c>
      <c r="M2045">
        <v>64</v>
      </c>
      <c r="N2045">
        <v>64</v>
      </c>
      <c r="O2045">
        <v>100000000</v>
      </c>
      <c r="P2045">
        <v>7.5</v>
      </c>
      <c r="Q2045">
        <v>0</v>
      </c>
      <c r="R2045">
        <v>0</v>
      </c>
    </row>
    <row r="2046" spans="1:18">
      <c r="A2046">
        <v>8</v>
      </c>
      <c r="B2046">
        <v>512</v>
      </c>
      <c r="C2046">
        <v>1000000000</v>
      </c>
      <c r="D2046">
        <v>35</v>
      </c>
      <c r="E2046">
        <v>49.044418334960938</v>
      </c>
      <c r="F2046">
        <v>12.569999694824221</v>
      </c>
      <c r="M2046">
        <v>64</v>
      </c>
      <c r="N2046">
        <v>64</v>
      </c>
      <c r="O2046">
        <v>100000000</v>
      </c>
      <c r="P2046">
        <v>10</v>
      </c>
      <c r="Q2046">
        <v>0</v>
      </c>
      <c r="R2046">
        <v>0</v>
      </c>
    </row>
    <row r="2047" spans="1:18">
      <c r="A2047">
        <v>32</v>
      </c>
      <c r="B2047">
        <v>64</v>
      </c>
      <c r="C2047">
        <v>1000000</v>
      </c>
      <c r="D2047">
        <v>20</v>
      </c>
      <c r="E2047">
        <v>9.8392486572265625</v>
      </c>
      <c r="F2047">
        <v>12.60833740234375</v>
      </c>
      <c r="M2047">
        <v>64</v>
      </c>
      <c r="N2047">
        <v>64</v>
      </c>
      <c r="O2047">
        <v>100000000</v>
      </c>
      <c r="P2047">
        <v>12.5</v>
      </c>
      <c r="Q2047">
        <v>3.77655029296875E-2</v>
      </c>
      <c r="R2047">
        <v>0</v>
      </c>
    </row>
    <row r="2048" spans="1:18">
      <c r="A2048">
        <v>16</v>
      </c>
      <c r="B2048">
        <v>1024</v>
      </c>
      <c r="C2048">
        <v>100000000</v>
      </c>
      <c r="D2048">
        <v>25</v>
      </c>
      <c r="E2048">
        <v>36.10382080078125</v>
      </c>
      <c r="F2048">
        <v>12.61196136474609</v>
      </c>
      <c r="M2048">
        <v>64</v>
      </c>
      <c r="N2048">
        <v>64</v>
      </c>
      <c r="O2048">
        <v>100000000</v>
      </c>
      <c r="P2048">
        <v>15</v>
      </c>
      <c r="Q2048">
        <v>0.2658843994140625</v>
      </c>
      <c r="R2048">
        <v>0</v>
      </c>
    </row>
    <row r="2049" spans="1:18">
      <c r="A2049">
        <v>64</v>
      </c>
      <c r="B2049">
        <v>256</v>
      </c>
      <c r="C2049">
        <v>1000000</v>
      </c>
      <c r="D2049">
        <v>20</v>
      </c>
      <c r="E2049">
        <v>9.87091064453125</v>
      </c>
      <c r="F2049">
        <v>12.792778015136721</v>
      </c>
      <c r="M2049">
        <v>64</v>
      </c>
      <c r="N2049">
        <v>64</v>
      </c>
      <c r="O2049">
        <v>100000000</v>
      </c>
      <c r="P2049">
        <v>17.5</v>
      </c>
      <c r="Q2049">
        <v>2.9008865356445308</v>
      </c>
      <c r="R2049">
        <v>0</v>
      </c>
    </row>
    <row r="2050" spans="1:18">
      <c r="A2050">
        <v>8</v>
      </c>
      <c r="B2050">
        <v>32</v>
      </c>
      <c r="C2050">
        <v>15000000</v>
      </c>
      <c r="D2050">
        <v>27.5</v>
      </c>
      <c r="E2050">
        <v>45.161056518554688</v>
      </c>
      <c r="F2050">
        <v>12.946891784667971</v>
      </c>
      <c r="M2050">
        <v>64</v>
      </c>
      <c r="N2050">
        <v>64</v>
      </c>
      <c r="O2050">
        <v>100000000</v>
      </c>
      <c r="P2050">
        <v>20</v>
      </c>
      <c r="Q2050">
        <v>11.246871948242189</v>
      </c>
      <c r="R2050">
        <v>6.198883056640625E-2</v>
      </c>
    </row>
    <row r="2051" spans="1:18">
      <c r="A2051">
        <v>32</v>
      </c>
      <c r="B2051">
        <v>256</v>
      </c>
      <c r="C2051">
        <v>30000000</v>
      </c>
      <c r="D2051">
        <v>25</v>
      </c>
      <c r="E2051">
        <v>35.929107666015618</v>
      </c>
      <c r="F2051">
        <v>12.94765472412109</v>
      </c>
      <c r="M2051">
        <v>64</v>
      </c>
      <c r="N2051">
        <v>64</v>
      </c>
      <c r="O2051">
        <v>100000000</v>
      </c>
      <c r="P2051">
        <v>22.5</v>
      </c>
      <c r="Q2051">
        <v>22.492599487304691</v>
      </c>
      <c r="R2051">
        <v>1.247215270996094</v>
      </c>
    </row>
    <row r="2052" spans="1:18">
      <c r="A2052">
        <v>8</v>
      </c>
      <c r="B2052">
        <v>64</v>
      </c>
      <c r="C2052">
        <v>100000000</v>
      </c>
      <c r="D2052">
        <v>32.5</v>
      </c>
      <c r="E2052">
        <v>50.096321105957031</v>
      </c>
      <c r="F2052">
        <v>12.96024322509766</v>
      </c>
      <c r="M2052">
        <v>64</v>
      </c>
      <c r="N2052">
        <v>64</v>
      </c>
      <c r="O2052">
        <v>100000000</v>
      </c>
      <c r="P2052">
        <v>25</v>
      </c>
      <c r="Q2052">
        <v>34.604072570800781</v>
      </c>
      <c r="R2052">
        <v>4.1067123413085938</v>
      </c>
    </row>
    <row r="2053" spans="1:18">
      <c r="A2053">
        <v>32</v>
      </c>
      <c r="B2053">
        <v>64</v>
      </c>
      <c r="C2053">
        <v>100000000</v>
      </c>
      <c r="D2053">
        <v>30</v>
      </c>
      <c r="E2053">
        <v>49.792098999023438</v>
      </c>
      <c r="F2053">
        <v>13.024711608886721</v>
      </c>
      <c r="M2053">
        <v>64</v>
      </c>
      <c r="N2053">
        <v>64</v>
      </c>
      <c r="O2053">
        <v>100000000</v>
      </c>
      <c r="P2053">
        <v>27.5</v>
      </c>
      <c r="Q2053">
        <v>45.464515686035163</v>
      </c>
      <c r="R2053">
        <v>9.9225997924804688</v>
      </c>
    </row>
    <row r="2054" spans="1:18">
      <c r="A2054">
        <v>8</v>
      </c>
      <c r="B2054">
        <v>32</v>
      </c>
      <c r="C2054">
        <v>100000000</v>
      </c>
      <c r="D2054">
        <v>35</v>
      </c>
      <c r="E2054">
        <v>50.070762634277337</v>
      </c>
      <c r="F2054">
        <v>13.026046752929689</v>
      </c>
      <c r="M2054">
        <v>64</v>
      </c>
      <c r="N2054">
        <v>64</v>
      </c>
      <c r="O2054">
        <v>100000000</v>
      </c>
      <c r="P2054">
        <v>30</v>
      </c>
      <c r="Q2054">
        <v>49.817466735839837</v>
      </c>
      <c r="R2054">
        <v>16.656494140625</v>
      </c>
    </row>
    <row r="2055" spans="1:18">
      <c r="A2055">
        <v>16</v>
      </c>
      <c r="B2055">
        <v>64</v>
      </c>
      <c r="C2055">
        <v>30000000</v>
      </c>
      <c r="D2055">
        <v>27.5</v>
      </c>
      <c r="E2055">
        <v>46.051979064941413</v>
      </c>
      <c r="F2055">
        <v>13.16280364990234</v>
      </c>
      <c r="M2055">
        <v>64</v>
      </c>
      <c r="N2055">
        <v>64</v>
      </c>
      <c r="O2055">
        <v>100000000</v>
      </c>
      <c r="P2055">
        <v>32.5</v>
      </c>
      <c r="Q2055">
        <v>50.337600708007813</v>
      </c>
      <c r="R2055">
        <v>25.439834594726559</v>
      </c>
    </row>
    <row r="2056" spans="1:18">
      <c r="A2056">
        <v>64</v>
      </c>
      <c r="B2056">
        <v>1024</v>
      </c>
      <c r="C2056">
        <v>1000000</v>
      </c>
      <c r="D2056">
        <v>20</v>
      </c>
      <c r="E2056">
        <v>10.036087036132811</v>
      </c>
      <c r="F2056">
        <v>13.205337524414061</v>
      </c>
      <c r="M2056">
        <v>64</v>
      </c>
      <c r="N2056">
        <v>64</v>
      </c>
      <c r="O2056">
        <v>100000000</v>
      </c>
      <c r="P2056">
        <v>35</v>
      </c>
      <c r="Q2056">
        <v>49.609184265136719</v>
      </c>
      <c r="R2056">
        <v>34.719657897949219</v>
      </c>
    </row>
    <row r="2057" spans="1:18">
      <c r="A2057">
        <v>64</v>
      </c>
      <c r="B2057">
        <v>512</v>
      </c>
      <c r="C2057">
        <v>1000000</v>
      </c>
      <c r="D2057">
        <v>20</v>
      </c>
      <c r="E2057">
        <v>9.8735809326171875</v>
      </c>
      <c r="F2057">
        <v>13.28983306884766</v>
      </c>
      <c r="M2057">
        <v>64</v>
      </c>
      <c r="N2057">
        <v>64</v>
      </c>
      <c r="O2057">
        <v>1000000000</v>
      </c>
      <c r="P2057">
        <v>0</v>
      </c>
      <c r="Q2057">
        <v>0</v>
      </c>
      <c r="R2057">
        <v>0</v>
      </c>
    </row>
    <row r="2058" spans="1:18">
      <c r="A2058">
        <v>32</v>
      </c>
      <c r="B2058">
        <v>32</v>
      </c>
      <c r="C2058">
        <v>30000000</v>
      </c>
      <c r="D2058">
        <v>27.5</v>
      </c>
      <c r="E2058">
        <v>45.70159912109375</v>
      </c>
      <c r="F2058">
        <v>13.31729888916016</v>
      </c>
      <c r="M2058">
        <v>64</v>
      </c>
      <c r="N2058">
        <v>64</v>
      </c>
      <c r="O2058">
        <v>1000000000</v>
      </c>
      <c r="P2058">
        <v>2.5</v>
      </c>
      <c r="Q2058">
        <v>0</v>
      </c>
      <c r="R2058">
        <v>0</v>
      </c>
    </row>
    <row r="2059" spans="1:18">
      <c r="A2059">
        <v>8</v>
      </c>
      <c r="B2059">
        <v>1024</v>
      </c>
      <c r="C2059">
        <v>100000000</v>
      </c>
      <c r="D2059">
        <v>25</v>
      </c>
      <c r="E2059">
        <v>35.886383056640618</v>
      </c>
      <c r="F2059">
        <v>13.43154907226562</v>
      </c>
      <c r="M2059">
        <v>64</v>
      </c>
      <c r="N2059">
        <v>64</v>
      </c>
      <c r="O2059">
        <v>1000000000</v>
      </c>
      <c r="P2059">
        <v>5</v>
      </c>
      <c r="Q2059">
        <v>0</v>
      </c>
      <c r="R2059">
        <v>0</v>
      </c>
    </row>
    <row r="2060" spans="1:18">
      <c r="A2060">
        <v>16</v>
      </c>
      <c r="B2060">
        <v>128</v>
      </c>
      <c r="C2060">
        <v>15000000</v>
      </c>
      <c r="D2060">
        <v>25</v>
      </c>
      <c r="E2060">
        <v>35.177803039550781</v>
      </c>
      <c r="F2060">
        <v>13.48514556884766</v>
      </c>
      <c r="M2060">
        <v>64</v>
      </c>
      <c r="N2060">
        <v>64</v>
      </c>
      <c r="O2060">
        <v>1000000000</v>
      </c>
      <c r="P2060">
        <v>7.5</v>
      </c>
      <c r="Q2060">
        <v>0</v>
      </c>
      <c r="R2060">
        <v>0</v>
      </c>
    </row>
    <row r="2061" spans="1:18">
      <c r="A2061">
        <v>16</v>
      </c>
      <c r="B2061">
        <v>512</v>
      </c>
      <c r="C2061">
        <v>1000000000</v>
      </c>
      <c r="D2061">
        <v>35</v>
      </c>
      <c r="E2061">
        <v>51.23138427734375</v>
      </c>
      <c r="F2061">
        <v>13.696670532226561</v>
      </c>
      <c r="M2061">
        <v>64</v>
      </c>
      <c r="N2061">
        <v>64</v>
      </c>
      <c r="O2061">
        <v>1000000000</v>
      </c>
      <c r="P2061">
        <v>10</v>
      </c>
      <c r="Q2061">
        <v>0</v>
      </c>
      <c r="R2061">
        <v>0</v>
      </c>
    </row>
    <row r="2062" spans="1:18">
      <c r="A2062">
        <v>64</v>
      </c>
      <c r="B2062">
        <v>64</v>
      </c>
      <c r="C2062">
        <v>15000000</v>
      </c>
      <c r="D2062">
        <v>25</v>
      </c>
      <c r="E2062">
        <v>35.722160339355469</v>
      </c>
      <c r="F2062">
        <v>13.784408569335939</v>
      </c>
      <c r="M2062">
        <v>64</v>
      </c>
      <c r="N2062">
        <v>64</v>
      </c>
      <c r="O2062">
        <v>1000000000</v>
      </c>
      <c r="P2062">
        <v>12.5</v>
      </c>
      <c r="Q2062">
        <v>0</v>
      </c>
      <c r="R2062">
        <v>0</v>
      </c>
    </row>
    <row r="2063" spans="1:18">
      <c r="A2063">
        <v>8</v>
      </c>
      <c r="B2063">
        <v>1024</v>
      </c>
      <c r="C2063">
        <v>1000000000</v>
      </c>
      <c r="D2063">
        <v>32.5</v>
      </c>
      <c r="E2063">
        <v>52.825164794921882</v>
      </c>
      <c r="F2063">
        <v>13.885307312011721</v>
      </c>
      <c r="M2063">
        <v>64</v>
      </c>
      <c r="N2063">
        <v>64</v>
      </c>
      <c r="O2063">
        <v>1000000000</v>
      </c>
      <c r="P2063">
        <v>15</v>
      </c>
      <c r="Q2063">
        <v>0.23136138916015619</v>
      </c>
      <c r="R2063">
        <v>0</v>
      </c>
    </row>
    <row r="2064" spans="1:18">
      <c r="A2064">
        <v>32</v>
      </c>
      <c r="B2064">
        <v>1024</v>
      </c>
      <c r="C2064">
        <v>100000000</v>
      </c>
      <c r="D2064">
        <v>25</v>
      </c>
      <c r="E2064">
        <v>34.940147399902337</v>
      </c>
      <c r="F2064">
        <v>13.90438079833984</v>
      </c>
      <c r="M2064">
        <v>64</v>
      </c>
      <c r="N2064">
        <v>64</v>
      </c>
      <c r="O2064">
        <v>1000000000</v>
      </c>
      <c r="P2064">
        <v>17.5</v>
      </c>
      <c r="Q2064">
        <v>2.4105072021484379</v>
      </c>
      <c r="R2064">
        <v>0</v>
      </c>
    </row>
    <row r="2065" spans="1:18">
      <c r="A2065">
        <v>32</v>
      </c>
      <c r="B2065">
        <v>512</v>
      </c>
      <c r="C2065">
        <v>1000000000</v>
      </c>
      <c r="D2065">
        <v>35</v>
      </c>
      <c r="E2065">
        <v>48.846435546875</v>
      </c>
      <c r="F2065">
        <v>13.924026489257811</v>
      </c>
      <c r="M2065">
        <v>64</v>
      </c>
      <c r="N2065">
        <v>64</v>
      </c>
      <c r="O2065">
        <v>1000000000</v>
      </c>
      <c r="P2065">
        <v>20</v>
      </c>
      <c r="Q2065">
        <v>14.310836791992189</v>
      </c>
      <c r="R2065">
        <v>1.506805419921875E-2</v>
      </c>
    </row>
    <row r="2066" spans="1:18">
      <c r="A2066">
        <v>16</v>
      </c>
      <c r="B2066">
        <v>1024</v>
      </c>
      <c r="C2066">
        <v>1000000000</v>
      </c>
      <c r="D2066">
        <v>32.5</v>
      </c>
      <c r="E2066">
        <v>48.071098327636719</v>
      </c>
      <c r="F2066">
        <v>14.004135131835939</v>
      </c>
      <c r="M2066">
        <v>64</v>
      </c>
      <c r="N2066">
        <v>64</v>
      </c>
      <c r="O2066">
        <v>1000000000</v>
      </c>
      <c r="P2066">
        <v>22.5</v>
      </c>
      <c r="Q2066">
        <v>21.199798583984379</v>
      </c>
      <c r="R2066">
        <v>0.34427642822265619</v>
      </c>
    </row>
    <row r="2067" spans="1:18">
      <c r="A2067">
        <v>8</v>
      </c>
      <c r="B2067">
        <v>512</v>
      </c>
      <c r="C2067">
        <v>15000000</v>
      </c>
      <c r="D2067">
        <v>22.5</v>
      </c>
      <c r="E2067">
        <v>20.47977447509766</v>
      </c>
      <c r="F2067">
        <v>14.00966644287109</v>
      </c>
      <c r="M2067">
        <v>64</v>
      </c>
      <c r="N2067">
        <v>64</v>
      </c>
      <c r="O2067">
        <v>1000000000</v>
      </c>
      <c r="P2067">
        <v>25</v>
      </c>
      <c r="Q2067">
        <v>36.871719360351563</v>
      </c>
      <c r="R2067">
        <v>1.4095306396484379</v>
      </c>
    </row>
    <row r="2068" spans="1:18">
      <c r="A2068">
        <v>8</v>
      </c>
      <c r="B2068">
        <v>32</v>
      </c>
      <c r="C2068">
        <v>30000000</v>
      </c>
      <c r="D2068">
        <v>30</v>
      </c>
      <c r="E2068">
        <v>49.344635009765618</v>
      </c>
      <c r="F2068">
        <v>14.26944732666016</v>
      </c>
      <c r="M2068">
        <v>64</v>
      </c>
      <c r="N2068">
        <v>64</v>
      </c>
      <c r="O2068">
        <v>1000000000</v>
      </c>
      <c r="P2068">
        <v>27.5</v>
      </c>
      <c r="Q2068">
        <v>45.714187622070313</v>
      </c>
      <c r="R2068">
        <v>2.57415771484375</v>
      </c>
    </row>
    <row r="2069" spans="1:18">
      <c r="A2069">
        <v>32</v>
      </c>
      <c r="B2069">
        <v>1024</v>
      </c>
      <c r="C2069">
        <v>30000000</v>
      </c>
      <c r="D2069">
        <v>22.5</v>
      </c>
      <c r="E2069">
        <v>22.07489013671875</v>
      </c>
      <c r="F2069">
        <v>14.294815063476561</v>
      </c>
      <c r="M2069">
        <v>64</v>
      </c>
      <c r="N2069">
        <v>64</v>
      </c>
      <c r="O2069">
        <v>1000000000</v>
      </c>
      <c r="P2069">
        <v>30</v>
      </c>
      <c r="Q2069">
        <v>47.414016723632813</v>
      </c>
      <c r="R2069">
        <v>3.4402847290039058</v>
      </c>
    </row>
    <row r="2070" spans="1:18">
      <c r="A2070">
        <v>64</v>
      </c>
      <c r="B2070">
        <v>32</v>
      </c>
      <c r="C2070">
        <v>100000000</v>
      </c>
      <c r="D2070">
        <v>30</v>
      </c>
      <c r="E2070">
        <v>49.586677551269531</v>
      </c>
      <c r="F2070">
        <v>14.31121826171875</v>
      </c>
      <c r="M2070">
        <v>64</v>
      </c>
      <c r="N2070">
        <v>64</v>
      </c>
      <c r="O2070">
        <v>1000000000</v>
      </c>
      <c r="P2070">
        <v>32.5</v>
      </c>
      <c r="Q2070">
        <v>48.146247863769531</v>
      </c>
      <c r="R2070">
        <v>5.0214767456054688</v>
      </c>
    </row>
    <row r="2071" spans="1:18">
      <c r="A2071">
        <v>32</v>
      </c>
      <c r="B2071">
        <v>128</v>
      </c>
      <c r="C2071">
        <v>1000000</v>
      </c>
      <c r="D2071">
        <v>20</v>
      </c>
      <c r="E2071">
        <v>10.096549987792971</v>
      </c>
      <c r="F2071">
        <v>14.322090148925779</v>
      </c>
      <c r="M2071">
        <v>64</v>
      </c>
      <c r="N2071">
        <v>64</v>
      </c>
      <c r="O2071">
        <v>1000000000</v>
      </c>
      <c r="P2071">
        <v>35</v>
      </c>
      <c r="Q2071">
        <v>50.286674499511719</v>
      </c>
      <c r="R2071">
        <v>7.1443557739257813</v>
      </c>
    </row>
    <row r="2072" spans="1:18">
      <c r="A2072">
        <v>16</v>
      </c>
      <c r="B2072">
        <v>128</v>
      </c>
      <c r="C2072">
        <v>100000000</v>
      </c>
      <c r="D2072">
        <v>30</v>
      </c>
      <c r="E2072">
        <v>50.904083251953118</v>
      </c>
      <c r="F2072">
        <v>14.344978332519529</v>
      </c>
      <c r="M2072">
        <v>64</v>
      </c>
      <c r="N2072">
        <v>64</v>
      </c>
      <c r="O2072">
        <v>10000000000</v>
      </c>
      <c r="P2072">
        <v>0</v>
      </c>
      <c r="Q2072">
        <v>0</v>
      </c>
      <c r="R2072">
        <v>0</v>
      </c>
    </row>
    <row r="2073" spans="1:18">
      <c r="A2073">
        <v>32</v>
      </c>
      <c r="B2073">
        <v>128</v>
      </c>
      <c r="C2073">
        <v>15000000</v>
      </c>
      <c r="D2073">
        <v>25</v>
      </c>
      <c r="E2073">
        <v>34.324836730957031</v>
      </c>
      <c r="F2073">
        <v>14.41287994384766</v>
      </c>
      <c r="M2073">
        <v>64</v>
      </c>
      <c r="N2073">
        <v>64</v>
      </c>
      <c r="O2073">
        <v>10000000000</v>
      </c>
      <c r="P2073">
        <v>2.5</v>
      </c>
      <c r="Q2073">
        <v>0</v>
      </c>
      <c r="R2073">
        <v>0</v>
      </c>
    </row>
    <row r="2074" spans="1:18">
      <c r="A2074">
        <v>16</v>
      </c>
      <c r="B2074">
        <v>1024</v>
      </c>
      <c r="C2074">
        <v>30000000</v>
      </c>
      <c r="D2074">
        <v>22.5</v>
      </c>
      <c r="E2074">
        <v>22.943496704101559</v>
      </c>
      <c r="F2074">
        <v>14.46132659912109</v>
      </c>
      <c r="M2074">
        <v>64</v>
      </c>
      <c r="N2074">
        <v>64</v>
      </c>
      <c r="O2074">
        <v>10000000000</v>
      </c>
      <c r="P2074">
        <v>5</v>
      </c>
      <c r="Q2074">
        <v>0</v>
      </c>
      <c r="R2074">
        <v>0</v>
      </c>
    </row>
    <row r="2075" spans="1:18">
      <c r="A2075">
        <v>32</v>
      </c>
      <c r="B2075">
        <v>1024</v>
      </c>
      <c r="C2075">
        <v>1000000000</v>
      </c>
      <c r="D2075">
        <v>32.5</v>
      </c>
      <c r="E2075">
        <v>48.229598999023438</v>
      </c>
      <c r="F2075">
        <v>14.513015747070311</v>
      </c>
      <c r="M2075">
        <v>64</v>
      </c>
      <c r="N2075">
        <v>64</v>
      </c>
      <c r="O2075">
        <v>10000000000</v>
      </c>
      <c r="P2075">
        <v>7.5</v>
      </c>
      <c r="Q2075">
        <v>0</v>
      </c>
      <c r="R2075">
        <v>0</v>
      </c>
    </row>
    <row r="2076" spans="1:18">
      <c r="A2076">
        <v>64</v>
      </c>
      <c r="B2076">
        <v>256</v>
      </c>
      <c r="C2076">
        <v>100000000</v>
      </c>
      <c r="D2076">
        <v>27.5</v>
      </c>
      <c r="E2076">
        <v>45.8099365234375</v>
      </c>
      <c r="F2076">
        <v>14.75925445556641</v>
      </c>
      <c r="M2076">
        <v>64</v>
      </c>
      <c r="N2076">
        <v>64</v>
      </c>
      <c r="O2076">
        <v>10000000000</v>
      </c>
      <c r="P2076">
        <v>10</v>
      </c>
      <c r="Q2076">
        <v>0</v>
      </c>
      <c r="R2076">
        <v>0</v>
      </c>
    </row>
    <row r="2077" spans="1:18">
      <c r="A2077">
        <v>16</v>
      </c>
      <c r="B2077">
        <v>128</v>
      </c>
      <c r="C2077">
        <v>1000000</v>
      </c>
      <c r="D2077">
        <v>20</v>
      </c>
      <c r="E2077">
        <v>10.003471374511721</v>
      </c>
      <c r="F2077">
        <v>14.919853210449221</v>
      </c>
      <c r="M2077">
        <v>64</v>
      </c>
      <c r="N2077">
        <v>64</v>
      </c>
      <c r="O2077">
        <v>10000000000</v>
      </c>
      <c r="P2077">
        <v>12.5</v>
      </c>
      <c r="Q2077">
        <v>0</v>
      </c>
      <c r="R2077">
        <v>0</v>
      </c>
    </row>
    <row r="2078" spans="1:18">
      <c r="A2078">
        <v>8</v>
      </c>
      <c r="B2078">
        <v>128</v>
      </c>
      <c r="C2078">
        <v>1000000</v>
      </c>
      <c r="D2078">
        <v>20</v>
      </c>
      <c r="E2078">
        <v>10.238456726074221</v>
      </c>
      <c r="F2078">
        <v>14.922904968261721</v>
      </c>
      <c r="M2078">
        <v>64</v>
      </c>
      <c r="N2078">
        <v>64</v>
      </c>
      <c r="O2078">
        <v>10000000000</v>
      </c>
      <c r="P2078">
        <v>15</v>
      </c>
      <c r="Q2078">
        <v>0</v>
      </c>
      <c r="R2078">
        <v>0</v>
      </c>
    </row>
    <row r="2079" spans="1:18">
      <c r="A2079">
        <v>64</v>
      </c>
      <c r="B2079">
        <v>1024</v>
      </c>
      <c r="C2079">
        <v>1000000000</v>
      </c>
      <c r="D2079">
        <v>32.5</v>
      </c>
      <c r="E2079">
        <v>47.452163696289063</v>
      </c>
      <c r="F2079">
        <v>14.93892669677734</v>
      </c>
      <c r="M2079">
        <v>64</v>
      </c>
      <c r="N2079">
        <v>64</v>
      </c>
      <c r="O2079">
        <v>10000000000</v>
      </c>
      <c r="P2079">
        <v>17.5</v>
      </c>
      <c r="Q2079">
        <v>0</v>
      </c>
      <c r="R2079">
        <v>0</v>
      </c>
    </row>
    <row r="2080" spans="1:18">
      <c r="A2080">
        <v>64</v>
      </c>
      <c r="B2080">
        <v>256</v>
      </c>
      <c r="C2080">
        <v>30000000</v>
      </c>
      <c r="D2080">
        <v>25</v>
      </c>
      <c r="E2080">
        <v>35.719871520996087</v>
      </c>
      <c r="F2080">
        <v>14.99271392822266</v>
      </c>
      <c r="M2080">
        <v>64</v>
      </c>
      <c r="N2080">
        <v>64</v>
      </c>
      <c r="O2080">
        <v>10000000000</v>
      </c>
      <c r="P2080">
        <v>20</v>
      </c>
      <c r="Q2080">
        <v>5.6804656982421884</v>
      </c>
      <c r="R2080">
        <v>0</v>
      </c>
    </row>
    <row r="2081" spans="1:18">
      <c r="A2081">
        <v>32</v>
      </c>
      <c r="B2081">
        <v>256</v>
      </c>
      <c r="C2081">
        <v>1000000</v>
      </c>
      <c r="D2081">
        <v>20</v>
      </c>
      <c r="E2081">
        <v>10.155105590820311</v>
      </c>
      <c r="F2081">
        <v>14.99710083007812</v>
      </c>
      <c r="M2081">
        <v>64</v>
      </c>
      <c r="N2081">
        <v>64</v>
      </c>
      <c r="O2081">
        <v>10000000000</v>
      </c>
      <c r="P2081">
        <v>22.5</v>
      </c>
      <c r="Q2081">
        <v>34.207534790039063</v>
      </c>
      <c r="R2081">
        <v>5.092620849609375E-2</v>
      </c>
    </row>
    <row r="2082" spans="1:18">
      <c r="A2082">
        <v>64</v>
      </c>
      <c r="B2082">
        <v>512</v>
      </c>
      <c r="C2082">
        <v>15000000</v>
      </c>
      <c r="D2082">
        <v>22.5</v>
      </c>
      <c r="E2082">
        <v>21.6094970703125</v>
      </c>
      <c r="F2082">
        <v>15.05489349365234</v>
      </c>
      <c r="M2082">
        <v>64</v>
      </c>
      <c r="N2082">
        <v>64</v>
      </c>
      <c r="O2082">
        <v>10000000000</v>
      </c>
      <c r="P2082">
        <v>25</v>
      </c>
      <c r="Q2082">
        <v>35.695648193359382</v>
      </c>
      <c r="R2082">
        <v>0.1842498779296875</v>
      </c>
    </row>
    <row r="2083" spans="1:18">
      <c r="A2083">
        <v>64</v>
      </c>
      <c r="B2083">
        <v>1024</v>
      </c>
      <c r="C2083">
        <v>100000000</v>
      </c>
      <c r="D2083">
        <v>25</v>
      </c>
      <c r="E2083">
        <v>35.815620422363281</v>
      </c>
      <c r="F2083">
        <v>15.22006988525391</v>
      </c>
      <c r="M2083">
        <v>64</v>
      </c>
      <c r="N2083">
        <v>64</v>
      </c>
      <c r="O2083">
        <v>10000000000</v>
      </c>
      <c r="P2083">
        <v>27.5</v>
      </c>
      <c r="Q2083">
        <v>53.987884521484382</v>
      </c>
      <c r="R2083">
        <v>0.45871734619140619</v>
      </c>
    </row>
    <row r="2084" spans="1:18">
      <c r="A2084">
        <v>32</v>
      </c>
      <c r="B2084">
        <v>512</v>
      </c>
      <c r="C2084">
        <v>15000000</v>
      </c>
      <c r="D2084">
        <v>22.5</v>
      </c>
      <c r="E2084">
        <v>22.802734375</v>
      </c>
      <c r="F2084">
        <v>15.283203125</v>
      </c>
      <c r="M2084">
        <v>64</v>
      </c>
      <c r="N2084">
        <v>64</v>
      </c>
      <c r="O2084">
        <v>10000000000</v>
      </c>
      <c r="P2084">
        <v>30</v>
      </c>
      <c r="Q2084">
        <v>61.474800109863281</v>
      </c>
      <c r="R2084">
        <v>0.99887847900390625</v>
      </c>
    </row>
    <row r="2085" spans="1:18">
      <c r="A2085">
        <v>32</v>
      </c>
      <c r="B2085">
        <v>64</v>
      </c>
      <c r="C2085">
        <v>30000000</v>
      </c>
      <c r="D2085">
        <v>27.5</v>
      </c>
      <c r="E2085">
        <v>44.531631469726563</v>
      </c>
      <c r="F2085">
        <v>15.495109558105471</v>
      </c>
      <c r="M2085">
        <v>64</v>
      </c>
      <c r="N2085">
        <v>64</v>
      </c>
      <c r="O2085">
        <v>10000000000</v>
      </c>
      <c r="P2085">
        <v>32.5</v>
      </c>
      <c r="Q2085">
        <v>44.978141784667969</v>
      </c>
      <c r="R2085">
        <v>0.580596923828125</v>
      </c>
    </row>
    <row r="2086" spans="1:18">
      <c r="A2086">
        <v>8</v>
      </c>
      <c r="B2086">
        <v>1024</v>
      </c>
      <c r="C2086">
        <v>30000000</v>
      </c>
      <c r="D2086">
        <v>22.5</v>
      </c>
      <c r="E2086">
        <v>24.909210205078121</v>
      </c>
      <c r="F2086">
        <v>15.567398071289061</v>
      </c>
      <c r="M2086">
        <v>64</v>
      </c>
      <c r="N2086">
        <v>64</v>
      </c>
      <c r="O2086">
        <v>10000000000</v>
      </c>
      <c r="P2086">
        <v>35</v>
      </c>
      <c r="Q2086">
        <v>51.741790771484382</v>
      </c>
      <c r="R2086">
        <v>1.131248474121094</v>
      </c>
    </row>
    <row r="2087" spans="1:18">
      <c r="A2087">
        <v>32</v>
      </c>
      <c r="B2087">
        <v>512</v>
      </c>
      <c r="C2087">
        <v>1000000</v>
      </c>
      <c r="D2087">
        <v>20</v>
      </c>
      <c r="E2087">
        <v>10.218620300292971</v>
      </c>
      <c r="F2087">
        <v>15.571784973144529</v>
      </c>
      <c r="M2087">
        <v>64</v>
      </c>
      <c r="N2087">
        <v>64</v>
      </c>
      <c r="O2087">
        <v>30000000000</v>
      </c>
      <c r="P2087">
        <v>0</v>
      </c>
      <c r="Q2087">
        <v>0</v>
      </c>
      <c r="R2087">
        <v>0</v>
      </c>
    </row>
    <row r="2088" spans="1:18">
      <c r="A2088">
        <v>32</v>
      </c>
      <c r="B2088">
        <v>1024</v>
      </c>
      <c r="C2088">
        <v>1000000</v>
      </c>
      <c r="D2088">
        <v>20</v>
      </c>
      <c r="E2088">
        <v>10.2294921875</v>
      </c>
      <c r="F2088">
        <v>15.59906005859375</v>
      </c>
      <c r="M2088">
        <v>64</v>
      </c>
      <c r="N2088">
        <v>64</v>
      </c>
      <c r="O2088">
        <v>30000000000</v>
      </c>
      <c r="P2088">
        <v>2.5</v>
      </c>
      <c r="Q2088">
        <v>0</v>
      </c>
      <c r="R2088">
        <v>0</v>
      </c>
    </row>
    <row r="2089" spans="1:18">
      <c r="A2089">
        <v>32</v>
      </c>
      <c r="B2089">
        <v>32</v>
      </c>
      <c r="C2089">
        <v>100000000</v>
      </c>
      <c r="D2089">
        <v>32.5</v>
      </c>
      <c r="E2089">
        <v>50.555038452148438</v>
      </c>
      <c r="F2089">
        <v>15.63014984130859</v>
      </c>
      <c r="M2089">
        <v>64</v>
      </c>
      <c r="N2089">
        <v>64</v>
      </c>
      <c r="O2089">
        <v>30000000000</v>
      </c>
      <c r="P2089">
        <v>5</v>
      </c>
      <c r="Q2089">
        <v>0</v>
      </c>
      <c r="R2089">
        <v>0</v>
      </c>
    </row>
    <row r="2090" spans="1:18">
      <c r="A2090">
        <v>16</v>
      </c>
      <c r="B2090">
        <v>256</v>
      </c>
      <c r="C2090">
        <v>1000000</v>
      </c>
      <c r="D2090">
        <v>20</v>
      </c>
      <c r="E2090">
        <v>9.8825454711914063</v>
      </c>
      <c r="F2090">
        <v>15.64712524414062</v>
      </c>
      <c r="M2090">
        <v>64</v>
      </c>
      <c r="N2090">
        <v>64</v>
      </c>
      <c r="O2090">
        <v>30000000000</v>
      </c>
      <c r="P2090">
        <v>7.5</v>
      </c>
      <c r="Q2090">
        <v>0</v>
      </c>
      <c r="R2090">
        <v>0</v>
      </c>
    </row>
    <row r="2091" spans="1:18">
      <c r="A2091">
        <v>32</v>
      </c>
      <c r="B2091">
        <v>128</v>
      </c>
      <c r="C2091">
        <v>100000000</v>
      </c>
      <c r="D2091">
        <v>30</v>
      </c>
      <c r="E2091">
        <v>49.6002197265625</v>
      </c>
      <c r="F2091">
        <v>15.700912475585939</v>
      </c>
      <c r="M2091">
        <v>64</v>
      </c>
      <c r="N2091">
        <v>64</v>
      </c>
      <c r="O2091">
        <v>30000000000</v>
      </c>
      <c r="P2091">
        <v>10</v>
      </c>
      <c r="Q2091">
        <v>0</v>
      </c>
      <c r="R2091">
        <v>0</v>
      </c>
    </row>
    <row r="2092" spans="1:18">
      <c r="A2092">
        <v>8</v>
      </c>
      <c r="B2092">
        <v>32</v>
      </c>
      <c r="C2092">
        <v>1000000</v>
      </c>
      <c r="D2092">
        <v>22.5</v>
      </c>
      <c r="E2092">
        <v>21.681404113769531</v>
      </c>
      <c r="F2092">
        <v>15.819168090820311</v>
      </c>
      <c r="M2092">
        <v>64</v>
      </c>
      <c r="N2092">
        <v>64</v>
      </c>
      <c r="O2092">
        <v>30000000000</v>
      </c>
      <c r="P2092">
        <v>12.5</v>
      </c>
      <c r="Q2092">
        <v>0</v>
      </c>
      <c r="R2092">
        <v>0</v>
      </c>
    </row>
    <row r="2093" spans="1:18">
      <c r="A2093">
        <v>16</v>
      </c>
      <c r="B2093">
        <v>64</v>
      </c>
      <c r="C2093">
        <v>100000000</v>
      </c>
      <c r="D2093">
        <v>32.5</v>
      </c>
      <c r="E2093">
        <v>50.54931640625</v>
      </c>
      <c r="F2093">
        <v>15.921211242675779</v>
      </c>
      <c r="M2093">
        <v>64</v>
      </c>
      <c r="N2093">
        <v>64</v>
      </c>
      <c r="O2093">
        <v>30000000000</v>
      </c>
      <c r="P2093">
        <v>15</v>
      </c>
      <c r="Q2093">
        <v>0</v>
      </c>
      <c r="R2093">
        <v>0</v>
      </c>
    </row>
    <row r="2094" spans="1:18">
      <c r="A2094">
        <v>16</v>
      </c>
      <c r="B2094">
        <v>512</v>
      </c>
      <c r="C2094">
        <v>15000000</v>
      </c>
      <c r="D2094">
        <v>22.5</v>
      </c>
      <c r="E2094">
        <v>23.27327728271484</v>
      </c>
      <c r="F2094">
        <v>15.9637451171875</v>
      </c>
      <c r="M2094">
        <v>64</v>
      </c>
      <c r="N2094">
        <v>64</v>
      </c>
      <c r="O2094">
        <v>30000000000</v>
      </c>
      <c r="P2094">
        <v>17.5</v>
      </c>
      <c r="Q2094">
        <v>0</v>
      </c>
      <c r="R2094">
        <v>0</v>
      </c>
    </row>
    <row r="2095" spans="1:18">
      <c r="A2095">
        <v>64</v>
      </c>
      <c r="B2095">
        <v>1024</v>
      </c>
      <c r="C2095">
        <v>30000000</v>
      </c>
      <c r="D2095">
        <v>22.5</v>
      </c>
      <c r="E2095">
        <v>21.490287780761719</v>
      </c>
      <c r="F2095">
        <v>16.039657592773441</v>
      </c>
      <c r="M2095">
        <v>64</v>
      </c>
      <c r="N2095">
        <v>64</v>
      </c>
      <c r="O2095">
        <v>30000000000</v>
      </c>
      <c r="P2095">
        <v>20</v>
      </c>
      <c r="Q2095">
        <v>0</v>
      </c>
      <c r="R2095">
        <v>0</v>
      </c>
    </row>
    <row r="2096" spans="1:18">
      <c r="A2096">
        <v>64</v>
      </c>
      <c r="B2096">
        <v>512</v>
      </c>
      <c r="C2096">
        <v>1000000000</v>
      </c>
      <c r="D2096">
        <v>35</v>
      </c>
      <c r="E2096">
        <v>48.83270263671875</v>
      </c>
      <c r="F2096">
        <v>16.110420227050781</v>
      </c>
      <c r="M2096">
        <v>64</v>
      </c>
      <c r="N2096">
        <v>64</v>
      </c>
      <c r="O2096">
        <v>30000000000</v>
      </c>
      <c r="P2096">
        <v>22.5</v>
      </c>
      <c r="Q2096">
        <v>0.3749847412109375</v>
      </c>
      <c r="R2096">
        <v>0</v>
      </c>
    </row>
    <row r="2097" spans="1:18">
      <c r="A2097">
        <v>16</v>
      </c>
      <c r="B2097">
        <v>32</v>
      </c>
      <c r="C2097">
        <v>100000000</v>
      </c>
      <c r="D2097">
        <v>35</v>
      </c>
      <c r="E2097">
        <v>48.711585998535163</v>
      </c>
      <c r="F2097">
        <v>16.173934936523441</v>
      </c>
      <c r="M2097">
        <v>64</v>
      </c>
      <c r="N2097">
        <v>64</v>
      </c>
      <c r="O2097">
        <v>30000000000</v>
      </c>
      <c r="P2097">
        <v>25</v>
      </c>
      <c r="Q2097">
        <v>7.444000244140625</v>
      </c>
      <c r="R2097">
        <v>0</v>
      </c>
    </row>
    <row r="2098" spans="1:18">
      <c r="A2098">
        <v>16</v>
      </c>
      <c r="B2098">
        <v>32</v>
      </c>
      <c r="C2098">
        <v>15000000</v>
      </c>
      <c r="D2098">
        <v>27.5</v>
      </c>
      <c r="E2098">
        <v>45.680809020996087</v>
      </c>
      <c r="F2098">
        <v>16.411590576171879</v>
      </c>
      <c r="M2098">
        <v>64</v>
      </c>
      <c r="N2098">
        <v>64</v>
      </c>
      <c r="O2098">
        <v>30000000000</v>
      </c>
      <c r="P2098">
        <v>27.5</v>
      </c>
      <c r="Q2098">
        <v>18.62030029296875</v>
      </c>
      <c r="R2098">
        <v>0</v>
      </c>
    </row>
    <row r="2099" spans="1:18">
      <c r="A2099">
        <v>64</v>
      </c>
      <c r="B2099">
        <v>64</v>
      </c>
      <c r="C2099">
        <v>100000000</v>
      </c>
      <c r="D2099">
        <v>30</v>
      </c>
      <c r="E2099">
        <v>49.817466735839837</v>
      </c>
      <c r="F2099">
        <v>16.656494140625</v>
      </c>
      <c r="M2099">
        <v>64</v>
      </c>
      <c r="N2099">
        <v>64</v>
      </c>
      <c r="O2099">
        <v>30000000000</v>
      </c>
      <c r="P2099">
        <v>30</v>
      </c>
      <c r="Q2099">
        <v>24.657058715820309</v>
      </c>
      <c r="R2099">
        <v>7.66754150390625E-2</v>
      </c>
    </row>
    <row r="2100" spans="1:18">
      <c r="A2100">
        <v>16</v>
      </c>
      <c r="B2100">
        <v>512</v>
      </c>
      <c r="C2100">
        <v>1000000</v>
      </c>
      <c r="D2100">
        <v>20</v>
      </c>
      <c r="E2100">
        <v>10.246467590332029</v>
      </c>
      <c r="F2100">
        <v>16.66355133056641</v>
      </c>
      <c r="M2100">
        <v>64</v>
      </c>
      <c r="N2100">
        <v>64</v>
      </c>
      <c r="O2100">
        <v>30000000000</v>
      </c>
      <c r="P2100">
        <v>32.5</v>
      </c>
      <c r="Q2100">
        <v>46.556472778320313</v>
      </c>
      <c r="R2100">
        <v>0.28934478759765619</v>
      </c>
    </row>
    <row r="2101" spans="1:18">
      <c r="A2101">
        <v>8</v>
      </c>
      <c r="B2101">
        <v>128</v>
      </c>
      <c r="C2101">
        <v>30000000</v>
      </c>
      <c r="D2101">
        <v>27.5</v>
      </c>
      <c r="E2101">
        <v>45.549201965332031</v>
      </c>
      <c r="F2101">
        <v>16.787338256835941</v>
      </c>
      <c r="M2101">
        <v>64</v>
      </c>
      <c r="N2101">
        <v>64</v>
      </c>
      <c r="O2101">
        <v>30000000000</v>
      </c>
      <c r="P2101">
        <v>35</v>
      </c>
      <c r="Q2101">
        <v>50.037574768066413</v>
      </c>
      <c r="R2101">
        <v>0.65517425537109375</v>
      </c>
    </row>
    <row r="2102" spans="1:18">
      <c r="A2102">
        <v>8</v>
      </c>
      <c r="B2102">
        <v>256</v>
      </c>
      <c r="C2102">
        <v>1000000</v>
      </c>
      <c r="D2102">
        <v>20</v>
      </c>
      <c r="E2102">
        <v>9.9412918090820313</v>
      </c>
      <c r="F2102">
        <v>16.84665679931641</v>
      </c>
      <c r="M2102">
        <v>64</v>
      </c>
      <c r="N2102">
        <v>128</v>
      </c>
      <c r="O2102">
        <v>1000000</v>
      </c>
      <c r="P2102">
        <v>0</v>
      </c>
      <c r="Q2102">
        <v>0</v>
      </c>
      <c r="R2102">
        <v>0</v>
      </c>
    </row>
    <row r="2103" spans="1:18">
      <c r="A2103">
        <v>8</v>
      </c>
      <c r="B2103">
        <v>512</v>
      </c>
      <c r="C2103">
        <v>100000000</v>
      </c>
      <c r="D2103">
        <v>27.5</v>
      </c>
      <c r="E2103">
        <v>44.80743408203125</v>
      </c>
      <c r="F2103">
        <v>17.332267761230469</v>
      </c>
      <c r="M2103">
        <v>64</v>
      </c>
      <c r="N2103">
        <v>128</v>
      </c>
      <c r="O2103">
        <v>1000000</v>
      </c>
      <c r="P2103">
        <v>2.5</v>
      </c>
      <c r="Q2103">
        <v>0</v>
      </c>
      <c r="R2103">
        <v>0</v>
      </c>
    </row>
    <row r="2104" spans="1:18">
      <c r="A2104">
        <v>16</v>
      </c>
      <c r="B2104">
        <v>1024</v>
      </c>
      <c r="C2104">
        <v>1000000</v>
      </c>
      <c r="D2104">
        <v>20</v>
      </c>
      <c r="E2104">
        <v>9.97314453125</v>
      </c>
      <c r="F2104">
        <v>17.393302917480469</v>
      </c>
      <c r="M2104">
        <v>64</v>
      </c>
      <c r="N2104">
        <v>128</v>
      </c>
      <c r="O2104">
        <v>1000000</v>
      </c>
      <c r="P2104">
        <v>5</v>
      </c>
      <c r="Q2104">
        <v>0</v>
      </c>
      <c r="R2104">
        <v>0</v>
      </c>
    </row>
    <row r="2105" spans="1:18">
      <c r="A2105">
        <v>64</v>
      </c>
      <c r="B2105">
        <v>32</v>
      </c>
      <c r="C2105">
        <v>30000000</v>
      </c>
      <c r="D2105">
        <v>27.5</v>
      </c>
      <c r="E2105">
        <v>44.728279113769531</v>
      </c>
      <c r="F2105">
        <v>17.419052124023441</v>
      </c>
      <c r="M2105">
        <v>64</v>
      </c>
      <c r="N2105">
        <v>128</v>
      </c>
      <c r="O2105">
        <v>1000000</v>
      </c>
      <c r="P2105">
        <v>7.5</v>
      </c>
      <c r="Q2105">
        <v>0</v>
      </c>
      <c r="R2105">
        <v>0</v>
      </c>
    </row>
    <row r="2106" spans="1:18">
      <c r="A2106">
        <v>16</v>
      </c>
      <c r="B2106">
        <v>32</v>
      </c>
      <c r="C2106">
        <v>30000000</v>
      </c>
      <c r="D2106">
        <v>30</v>
      </c>
      <c r="E2106">
        <v>49.683761596679688</v>
      </c>
      <c r="F2106">
        <v>17.715072631835941</v>
      </c>
      <c r="M2106">
        <v>64</v>
      </c>
      <c r="N2106">
        <v>128</v>
      </c>
      <c r="O2106">
        <v>1000000</v>
      </c>
      <c r="P2106">
        <v>10</v>
      </c>
      <c r="Q2106">
        <v>0</v>
      </c>
      <c r="R2106">
        <v>0</v>
      </c>
    </row>
    <row r="2107" spans="1:18">
      <c r="A2107">
        <v>16</v>
      </c>
      <c r="B2107">
        <v>128</v>
      </c>
      <c r="C2107">
        <v>30000000</v>
      </c>
      <c r="D2107">
        <v>27.5</v>
      </c>
      <c r="E2107">
        <v>45.232009887695313</v>
      </c>
      <c r="F2107">
        <v>17.718124389648441</v>
      </c>
      <c r="M2107">
        <v>64</v>
      </c>
      <c r="N2107">
        <v>128</v>
      </c>
      <c r="O2107">
        <v>1000000</v>
      </c>
      <c r="P2107">
        <v>12.5</v>
      </c>
      <c r="Q2107">
        <v>5.340576171875E-3</v>
      </c>
      <c r="R2107">
        <v>2.689361572265625E-2</v>
      </c>
    </row>
    <row r="2108" spans="1:18">
      <c r="A2108">
        <v>64</v>
      </c>
      <c r="B2108">
        <v>128</v>
      </c>
      <c r="C2108">
        <v>15000000</v>
      </c>
      <c r="D2108">
        <v>25</v>
      </c>
      <c r="E2108">
        <v>35.163688659667969</v>
      </c>
      <c r="F2108">
        <v>17.801284790039059</v>
      </c>
      <c r="M2108">
        <v>64</v>
      </c>
      <c r="N2108">
        <v>128</v>
      </c>
      <c r="O2108">
        <v>1000000</v>
      </c>
      <c r="P2108">
        <v>15</v>
      </c>
      <c r="Q2108">
        <v>0.3322601318359375</v>
      </c>
      <c r="R2108">
        <v>0.68531036376953125</v>
      </c>
    </row>
    <row r="2109" spans="1:18">
      <c r="A2109">
        <v>8</v>
      </c>
      <c r="B2109">
        <v>512</v>
      </c>
      <c r="C2109">
        <v>1000000</v>
      </c>
      <c r="D2109">
        <v>20</v>
      </c>
      <c r="E2109">
        <v>10.154342651367189</v>
      </c>
      <c r="F2109">
        <v>18.06182861328125</v>
      </c>
      <c r="M2109">
        <v>64</v>
      </c>
      <c r="N2109">
        <v>128</v>
      </c>
      <c r="O2109">
        <v>1000000</v>
      </c>
      <c r="P2109">
        <v>17.5</v>
      </c>
      <c r="Q2109">
        <v>2.9621124267578121</v>
      </c>
      <c r="R2109">
        <v>4.4862747192382813</v>
      </c>
    </row>
    <row r="2110" spans="1:18">
      <c r="A2110">
        <v>16</v>
      </c>
      <c r="B2110">
        <v>32</v>
      </c>
      <c r="C2110">
        <v>1000000</v>
      </c>
      <c r="D2110">
        <v>22.5</v>
      </c>
      <c r="E2110">
        <v>21.86069488525391</v>
      </c>
      <c r="F2110">
        <v>18.173980712890621</v>
      </c>
      <c r="M2110">
        <v>64</v>
      </c>
      <c r="N2110">
        <v>128</v>
      </c>
      <c r="O2110">
        <v>1000000</v>
      </c>
      <c r="P2110">
        <v>20</v>
      </c>
      <c r="Q2110">
        <v>9.6210479736328125</v>
      </c>
      <c r="R2110">
        <v>12.285995483398439</v>
      </c>
    </row>
    <row r="2111" spans="1:18">
      <c r="A2111">
        <v>16</v>
      </c>
      <c r="B2111">
        <v>512</v>
      </c>
      <c r="C2111">
        <v>100000000</v>
      </c>
      <c r="D2111">
        <v>27.5</v>
      </c>
      <c r="E2111">
        <v>47.578048706054688</v>
      </c>
      <c r="F2111">
        <v>18.223953247070309</v>
      </c>
      <c r="M2111">
        <v>64</v>
      </c>
      <c r="N2111">
        <v>128</v>
      </c>
      <c r="O2111">
        <v>1000000</v>
      </c>
      <c r="P2111">
        <v>22.5</v>
      </c>
      <c r="Q2111">
        <v>21.50363922119141</v>
      </c>
      <c r="R2111">
        <v>24.263191223144531</v>
      </c>
    </row>
    <row r="2112" spans="1:18">
      <c r="A2112">
        <v>8</v>
      </c>
      <c r="B2112">
        <v>1024</v>
      </c>
      <c r="C2112">
        <v>1000000</v>
      </c>
      <c r="D2112">
        <v>20</v>
      </c>
      <c r="E2112">
        <v>10.098075866699221</v>
      </c>
      <c r="F2112">
        <v>18.29833984375</v>
      </c>
      <c r="M2112">
        <v>64</v>
      </c>
      <c r="N2112">
        <v>128</v>
      </c>
      <c r="O2112">
        <v>1000000</v>
      </c>
      <c r="P2112">
        <v>25</v>
      </c>
      <c r="Q2112">
        <v>34.714698791503913</v>
      </c>
      <c r="R2112">
        <v>35.954475402832031</v>
      </c>
    </row>
    <row r="2113" spans="1:18">
      <c r="A2113">
        <v>64</v>
      </c>
      <c r="B2113">
        <v>512</v>
      </c>
      <c r="C2113">
        <v>100000000</v>
      </c>
      <c r="D2113">
        <v>27.5</v>
      </c>
      <c r="E2113">
        <v>43.923377990722663</v>
      </c>
      <c r="F2113">
        <v>19.013595581054691</v>
      </c>
      <c r="M2113">
        <v>64</v>
      </c>
      <c r="N2113">
        <v>128</v>
      </c>
      <c r="O2113">
        <v>1000000</v>
      </c>
      <c r="P2113">
        <v>27.5</v>
      </c>
      <c r="Q2113">
        <v>45.058059692382813</v>
      </c>
      <c r="R2113">
        <v>45.197296142578118</v>
      </c>
    </row>
    <row r="2114" spans="1:18">
      <c r="A2114">
        <v>8</v>
      </c>
      <c r="B2114">
        <v>256</v>
      </c>
      <c r="C2114">
        <v>100000000</v>
      </c>
      <c r="D2114">
        <v>30</v>
      </c>
      <c r="E2114">
        <v>49.44000244140625</v>
      </c>
      <c r="F2114">
        <v>19.054985046386719</v>
      </c>
      <c r="M2114">
        <v>64</v>
      </c>
      <c r="N2114">
        <v>128</v>
      </c>
      <c r="O2114">
        <v>1000000</v>
      </c>
      <c r="P2114">
        <v>30</v>
      </c>
      <c r="Q2114">
        <v>49.483108520507813</v>
      </c>
      <c r="R2114">
        <v>49.391746520996087</v>
      </c>
    </row>
    <row r="2115" spans="1:18">
      <c r="A2115">
        <v>8</v>
      </c>
      <c r="B2115">
        <v>64</v>
      </c>
      <c r="C2115">
        <v>15000000</v>
      </c>
      <c r="D2115">
        <v>27.5</v>
      </c>
      <c r="E2115">
        <v>46.466827392578118</v>
      </c>
      <c r="F2115">
        <v>19.088554382324219</v>
      </c>
      <c r="M2115">
        <v>64</v>
      </c>
      <c r="N2115">
        <v>128</v>
      </c>
      <c r="O2115">
        <v>1000000</v>
      </c>
      <c r="P2115">
        <v>32.5</v>
      </c>
      <c r="Q2115">
        <v>50.020217895507813</v>
      </c>
      <c r="R2115">
        <v>50.02288818359375</v>
      </c>
    </row>
    <row r="2116" spans="1:18">
      <c r="A2116">
        <v>32</v>
      </c>
      <c r="B2116">
        <v>64</v>
      </c>
      <c r="C2116">
        <v>100000000</v>
      </c>
      <c r="D2116">
        <v>32.5</v>
      </c>
      <c r="E2116">
        <v>50.214004516601563</v>
      </c>
      <c r="F2116">
        <v>19.106292724609379</v>
      </c>
      <c r="M2116">
        <v>64</v>
      </c>
      <c r="N2116">
        <v>128</v>
      </c>
      <c r="O2116">
        <v>1000000</v>
      </c>
      <c r="P2116">
        <v>35</v>
      </c>
      <c r="Q2116">
        <v>50.070571899414063</v>
      </c>
      <c r="R2116">
        <v>49.980926513671882</v>
      </c>
    </row>
    <row r="2117" spans="1:18">
      <c r="A2117">
        <v>8</v>
      </c>
      <c r="B2117">
        <v>64</v>
      </c>
      <c r="C2117">
        <v>100000000</v>
      </c>
      <c r="D2117">
        <v>35</v>
      </c>
      <c r="E2117">
        <v>49.782371520996087</v>
      </c>
      <c r="F2117">
        <v>19.13814544677734</v>
      </c>
      <c r="M2117">
        <v>64</v>
      </c>
      <c r="N2117">
        <v>128</v>
      </c>
      <c r="O2117">
        <v>15000000</v>
      </c>
      <c r="P2117">
        <v>0</v>
      </c>
      <c r="Q2117">
        <v>0</v>
      </c>
      <c r="R2117">
        <v>0</v>
      </c>
    </row>
    <row r="2118" spans="1:18">
      <c r="A2118">
        <v>8</v>
      </c>
      <c r="B2118">
        <v>512</v>
      </c>
      <c r="C2118">
        <v>30000000</v>
      </c>
      <c r="D2118">
        <v>25</v>
      </c>
      <c r="E2118">
        <v>34.46197509765625</v>
      </c>
      <c r="F2118">
        <v>19.233894348144531</v>
      </c>
      <c r="M2118">
        <v>64</v>
      </c>
      <c r="N2118">
        <v>128</v>
      </c>
      <c r="O2118">
        <v>15000000</v>
      </c>
      <c r="P2118">
        <v>2.5</v>
      </c>
      <c r="Q2118">
        <v>0</v>
      </c>
      <c r="R2118">
        <v>0</v>
      </c>
    </row>
    <row r="2119" spans="1:18">
      <c r="A2119">
        <v>64</v>
      </c>
      <c r="B2119">
        <v>64</v>
      </c>
      <c r="C2119">
        <v>30000000</v>
      </c>
      <c r="D2119">
        <v>27.5</v>
      </c>
      <c r="E2119">
        <v>44.431686401367188</v>
      </c>
      <c r="F2119">
        <v>19.493293762207031</v>
      </c>
      <c r="M2119">
        <v>64</v>
      </c>
      <c r="N2119">
        <v>128</v>
      </c>
      <c r="O2119">
        <v>15000000</v>
      </c>
      <c r="P2119">
        <v>5</v>
      </c>
      <c r="Q2119">
        <v>0</v>
      </c>
      <c r="R2119">
        <v>0</v>
      </c>
    </row>
    <row r="2120" spans="1:18">
      <c r="A2120">
        <v>32</v>
      </c>
      <c r="B2120">
        <v>512</v>
      </c>
      <c r="C2120">
        <v>100000000</v>
      </c>
      <c r="D2120">
        <v>27.5</v>
      </c>
      <c r="E2120">
        <v>43.330574035644531</v>
      </c>
      <c r="F2120">
        <v>19.619941711425781</v>
      </c>
      <c r="M2120">
        <v>64</v>
      </c>
      <c r="N2120">
        <v>128</v>
      </c>
      <c r="O2120">
        <v>15000000</v>
      </c>
      <c r="P2120">
        <v>7.5</v>
      </c>
      <c r="Q2120">
        <v>0</v>
      </c>
      <c r="R2120">
        <v>0</v>
      </c>
    </row>
    <row r="2121" spans="1:18">
      <c r="A2121">
        <v>8</v>
      </c>
      <c r="B2121">
        <v>256</v>
      </c>
      <c r="C2121">
        <v>15000000</v>
      </c>
      <c r="D2121">
        <v>25</v>
      </c>
      <c r="E2121">
        <v>35.420799255371087</v>
      </c>
      <c r="F2121">
        <v>19.74697113037109</v>
      </c>
      <c r="M2121">
        <v>64</v>
      </c>
      <c r="N2121">
        <v>128</v>
      </c>
      <c r="O2121">
        <v>15000000</v>
      </c>
      <c r="P2121">
        <v>10</v>
      </c>
      <c r="Q2121">
        <v>0</v>
      </c>
      <c r="R2121">
        <v>0</v>
      </c>
    </row>
    <row r="2122" spans="1:18">
      <c r="A2122">
        <v>8</v>
      </c>
      <c r="B2122">
        <v>128</v>
      </c>
      <c r="C2122">
        <v>100000000</v>
      </c>
      <c r="D2122">
        <v>32.5</v>
      </c>
      <c r="E2122">
        <v>50.927543640136719</v>
      </c>
      <c r="F2122">
        <v>19.759750366210941</v>
      </c>
      <c r="M2122">
        <v>64</v>
      </c>
      <c r="N2122">
        <v>128</v>
      </c>
      <c r="O2122">
        <v>15000000</v>
      </c>
      <c r="P2122">
        <v>12.5</v>
      </c>
      <c r="Q2122">
        <v>3.662109375E-2</v>
      </c>
      <c r="R2122">
        <v>0</v>
      </c>
    </row>
    <row r="2123" spans="1:18">
      <c r="A2123">
        <v>32</v>
      </c>
      <c r="B2123">
        <v>32</v>
      </c>
      <c r="C2123">
        <v>15000000</v>
      </c>
      <c r="D2123">
        <v>27.5</v>
      </c>
      <c r="E2123">
        <v>44.651031494140618</v>
      </c>
      <c r="F2123">
        <v>19.832611083984379</v>
      </c>
      <c r="M2123">
        <v>64</v>
      </c>
      <c r="N2123">
        <v>128</v>
      </c>
      <c r="O2123">
        <v>15000000</v>
      </c>
      <c r="P2123">
        <v>15</v>
      </c>
      <c r="Q2123">
        <v>0.51059722900390625</v>
      </c>
      <c r="R2123">
        <v>0</v>
      </c>
    </row>
    <row r="2124" spans="1:18">
      <c r="A2124">
        <v>64</v>
      </c>
      <c r="B2124">
        <v>128</v>
      </c>
      <c r="C2124">
        <v>100000000</v>
      </c>
      <c r="D2124">
        <v>30</v>
      </c>
      <c r="E2124">
        <v>50.381278991699219</v>
      </c>
      <c r="F2124">
        <v>20.25909423828125</v>
      </c>
      <c r="M2124">
        <v>64</v>
      </c>
      <c r="N2124">
        <v>128</v>
      </c>
      <c r="O2124">
        <v>15000000</v>
      </c>
      <c r="P2124">
        <v>17.5</v>
      </c>
      <c r="Q2124">
        <v>2.8812408447265621</v>
      </c>
      <c r="R2124">
        <v>1.163482666015625E-2</v>
      </c>
    </row>
    <row r="2125" spans="1:18">
      <c r="A2125">
        <v>16</v>
      </c>
      <c r="B2125">
        <v>512</v>
      </c>
      <c r="C2125">
        <v>30000000</v>
      </c>
      <c r="D2125">
        <v>25</v>
      </c>
      <c r="E2125">
        <v>36.729240417480469</v>
      </c>
      <c r="F2125">
        <v>20.2880859375</v>
      </c>
      <c r="M2125">
        <v>64</v>
      </c>
      <c r="N2125">
        <v>128</v>
      </c>
      <c r="O2125">
        <v>15000000</v>
      </c>
      <c r="P2125">
        <v>20</v>
      </c>
      <c r="Q2125">
        <v>10.205268859863279</v>
      </c>
      <c r="R2125">
        <v>0.7251739501953125</v>
      </c>
    </row>
    <row r="2126" spans="1:18">
      <c r="A2126">
        <v>16</v>
      </c>
      <c r="B2126">
        <v>256</v>
      </c>
      <c r="C2126">
        <v>100000000</v>
      </c>
      <c r="D2126">
        <v>30</v>
      </c>
      <c r="E2126">
        <v>49.850082397460938</v>
      </c>
      <c r="F2126">
        <v>20.405387878417969</v>
      </c>
      <c r="M2126">
        <v>64</v>
      </c>
      <c r="N2126">
        <v>128</v>
      </c>
      <c r="O2126">
        <v>15000000</v>
      </c>
      <c r="P2126">
        <v>22.5</v>
      </c>
      <c r="Q2126">
        <v>22.091484069824219</v>
      </c>
      <c r="R2126">
        <v>4.9417495727539063</v>
      </c>
    </row>
    <row r="2127" spans="1:18">
      <c r="A2127">
        <v>8</v>
      </c>
      <c r="B2127">
        <v>64</v>
      </c>
      <c r="C2127">
        <v>30000000</v>
      </c>
      <c r="D2127">
        <v>30</v>
      </c>
      <c r="E2127">
        <v>49.909591674804688</v>
      </c>
      <c r="F2127">
        <v>20.546150207519531</v>
      </c>
      <c r="M2127">
        <v>64</v>
      </c>
      <c r="N2127">
        <v>128</v>
      </c>
      <c r="O2127">
        <v>15000000</v>
      </c>
      <c r="P2127">
        <v>25</v>
      </c>
      <c r="Q2127">
        <v>35.163688659667969</v>
      </c>
      <c r="R2127">
        <v>17.801284790039059</v>
      </c>
    </row>
    <row r="2128" spans="1:18">
      <c r="A2128">
        <v>16</v>
      </c>
      <c r="B2128">
        <v>256</v>
      </c>
      <c r="C2128">
        <v>15000000</v>
      </c>
      <c r="D2128">
        <v>25</v>
      </c>
      <c r="E2128">
        <v>35.295486450195313</v>
      </c>
      <c r="F2128">
        <v>20.794868469238281</v>
      </c>
      <c r="M2128">
        <v>64</v>
      </c>
      <c r="N2128">
        <v>128</v>
      </c>
      <c r="O2128">
        <v>15000000</v>
      </c>
      <c r="P2128">
        <v>27.5</v>
      </c>
      <c r="Q2128">
        <v>45.083999633789063</v>
      </c>
      <c r="R2128">
        <v>33.235931396484382</v>
      </c>
    </row>
    <row r="2129" spans="1:18">
      <c r="A2129">
        <v>32</v>
      </c>
      <c r="B2129">
        <v>512</v>
      </c>
      <c r="C2129">
        <v>30000000</v>
      </c>
      <c r="D2129">
        <v>25</v>
      </c>
      <c r="E2129">
        <v>36.117362976074219</v>
      </c>
      <c r="F2129">
        <v>20.96042633056641</v>
      </c>
      <c r="M2129">
        <v>64</v>
      </c>
      <c r="N2129">
        <v>128</v>
      </c>
      <c r="O2129">
        <v>15000000</v>
      </c>
      <c r="P2129">
        <v>30</v>
      </c>
      <c r="Q2129">
        <v>49.596405029296882</v>
      </c>
      <c r="R2129">
        <v>44.124794006347663</v>
      </c>
    </row>
    <row r="2130" spans="1:18">
      <c r="A2130">
        <v>32</v>
      </c>
      <c r="B2130">
        <v>32</v>
      </c>
      <c r="C2130">
        <v>1000000</v>
      </c>
      <c r="D2130">
        <v>22.5</v>
      </c>
      <c r="E2130">
        <v>21.4630126953125</v>
      </c>
      <c r="F2130">
        <v>21.069526672363281</v>
      </c>
      <c r="M2130">
        <v>64</v>
      </c>
      <c r="N2130">
        <v>128</v>
      </c>
      <c r="O2130">
        <v>15000000</v>
      </c>
      <c r="P2130">
        <v>32.5</v>
      </c>
      <c r="Q2130">
        <v>49.851036071777337</v>
      </c>
      <c r="R2130">
        <v>48.237228393554688</v>
      </c>
    </row>
    <row r="2131" spans="1:18">
      <c r="A2131">
        <v>16</v>
      </c>
      <c r="B2131">
        <v>64</v>
      </c>
      <c r="C2131">
        <v>15000000</v>
      </c>
      <c r="D2131">
        <v>27.5</v>
      </c>
      <c r="E2131">
        <v>45.801353454589837</v>
      </c>
      <c r="F2131">
        <v>21.366500854492191</v>
      </c>
      <c r="M2131">
        <v>64</v>
      </c>
      <c r="N2131">
        <v>128</v>
      </c>
      <c r="O2131">
        <v>15000000</v>
      </c>
      <c r="P2131">
        <v>35</v>
      </c>
      <c r="Q2131">
        <v>49.921607971191413</v>
      </c>
      <c r="R2131">
        <v>49.460983276367188</v>
      </c>
    </row>
    <row r="2132" spans="1:18">
      <c r="A2132">
        <v>32</v>
      </c>
      <c r="B2132">
        <v>128</v>
      </c>
      <c r="C2132">
        <v>30000000</v>
      </c>
      <c r="D2132">
        <v>27.5</v>
      </c>
      <c r="E2132">
        <v>45.235633850097663</v>
      </c>
      <c r="F2132">
        <v>21.451187133789059</v>
      </c>
      <c r="M2132">
        <v>64</v>
      </c>
      <c r="N2132">
        <v>128</v>
      </c>
      <c r="O2132">
        <v>30000000</v>
      </c>
      <c r="P2132">
        <v>0</v>
      </c>
      <c r="Q2132">
        <v>0</v>
      </c>
      <c r="R2132">
        <v>0</v>
      </c>
    </row>
    <row r="2133" spans="1:18">
      <c r="A2133">
        <v>64</v>
      </c>
      <c r="B2133">
        <v>512</v>
      </c>
      <c r="C2133">
        <v>30000000</v>
      </c>
      <c r="D2133">
        <v>25</v>
      </c>
      <c r="E2133">
        <v>35.614585876464837</v>
      </c>
      <c r="F2133">
        <v>21.88873291015625</v>
      </c>
      <c r="M2133">
        <v>64</v>
      </c>
      <c r="N2133">
        <v>128</v>
      </c>
      <c r="O2133">
        <v>30000000</v>
      </c>
      <c r="P2133">
        <v>2.5</v>
      </c>
      <c r="Q2133">
        <v>0</v>
      </c>
      <c r="R2133">
        <v>0</v>
      </c>
    </row>
    <row r="2134" spans="1:18">
      <c r="A2134">
        <v>32</v>
      </c>
      <c r="B2134">
        <v>256</v>
      </c>
      <c r="C2134">
        <v>15000000</v>
      </c>
      <c r="D2134">
        <v>25</v>
      </c>
      <c r="E2134">
        <v>35.309410095214837</v>
      </c>
      <c r="F2134">
        <v>21.987533569335941</v>
      </c>
      <c r="M2134">
        <v>64</v>
      </c>
      <c r="N2134">
        <v>128</v>
      </c>
      <c r="O2134">
        <v>30000000</v>
      </c>
      <c r="P2134">
        <v>5</v>
      </c>
      <c r="Q2134">
        <v>0</v>
      </c>
      <c r="R2134">
        <v>0</v>
      </c>
    </row>
    <row r="2135" spans="1:18">
      <c r="A2135">
        <v>16</v>
      </c>
      <c r="B2135">
        <v>128</v>
      </c>
      <c r="C2135">
        <v>100000000</v>
      </c>
      <c r="D2135">
        <v>32.5</v>
      </c>
      <c r="E2135">
        <v>50.281143188476563</v>
      </c>
      <c r="F2135">
        <v>22.10292816162109</v>
      </c>
      <c r="M2135">
        <v>64</v>
      </c>
      <c r="N2135">
        <v>128</v>
      </c>
      <c r="O2135">
        <v>30000000</v>
      </c>
      <c r="P2135">
        <v>7.5</v>
      </c>
      <c r="Q2135">
        <v>0</v>
      </c>
      <c r="R2135">
        <v>0</v>
      </c>
    </row>
    <row r="2136" spans="1:18">
      <c r="A2136">
        <v>64</v>
      </c>
      <c r="B2136">
        <v>32</v>
      </c>
      <c r="C2136">
        <v>100000000</v>
      </c>
      <c r="D2136">
        <v>32.5</v>
      </c>
      <c r="E2136">
        <v>51.093101501464837</v>
      </c>
      <c r="F2136">
        <v>22.10445404052734</v>
      </c>
      <c r="M2136">
        <v>64</v>
      </c>
      <c r="N2136">
        <v>128</v>
      </c>
      <c r="O2136">
        <v>30000000</v>
      </c>
      <c r="P2136">
        <v>10</v>
      </c>
      <c r="Q2136">
        <v>0</v>
      </c>
      <c r="R2136">
        <v>0</v>
      </c>
    </row>
    <row r="2137" spans="1:18">
      <c r="A2137">
        <v>8</v>
      </c>
      <c r="B2137">
        <v>64</v>
      </c>
      <c r="C2137">
        <v>1000000</v>
      </c>
      <c r="D2137">
        <v>22.5</v>
      </c>
      <c r="E2137">
        <v>21.837997436523441</v>
      </c>
      <c r="F2137">
        <v>22.18685150146484</v>
      </c>
      <c r="M2137">
        <v>64</v>
      </c>
      <c r="N2137">
        <v>128</v>
      </c>
      <c r="O2137">
        <v>30000000</v>
      </c>
      <c r="P2137">
        <v>12.5</v>
      </c>
      <c r="Q2137">
        <v>3.814697265625E-2</v>
      </c>
      <c r="R2137">
        <v>0</v>
      </c>
    </row>
    <row r="2138" spans="1:18">
      <c r="A2138">
        <v>8</v>
      </c>
      <c r="B2138">
        <v>1024</v>
      </c>
      <c r="C2138">
        <v>1000000000</v>
      </c>
      <c r="D2138">
        <v>35</v>
      </c>
      <c r="E2138">
        <v>48.067855834960938</v>
      </c>
      <c r="F2138">
        <v>22.196769714355469</v>
      </c>
      <c r="M2138">
        <v>64</v>
      </c>
      <c r="N2138">
        <v>128</v>
      </c>
      <c r="O2138">
        <v>30000000</v>
      </c>
      <c r="P2138">
        <v>15</v>
      </c>
      <c r="Q2138">
        <v>0.318145751953125</v>
      </c>
      <c r="R2138">
        <v>0</v>
      </c>
    </row>
    <row r="2139" spans="1:18">
      <c r="A2139">
        <v>32</v>
      </c>
      <c r="B2139">
        <v>256</v>
      </c>
      <c r="C2139">
        <v>100000000</v>
      </c>
      <c r="D2139">
        <v>30</v>
      </c>
      <c r="E2139">
        <v>50.238227844238281</v>
      </c>
      <c r="F2139">
        <v>22.274017333984379</v>
      </c>
      <c r="M2139">
        <v>64</v>
      </c>
      <c r="N2139">
        <v>128</v>
      </c>
      <c r="O2139">
        <v>30000000</v>
      </c>
      <c r="P2139">
        <v>17.5</v>
      </c>
      <c r="Q2139">
        <v>3.0164718627929692</v>
      </c>
      <c r="R2139">
        <v>1.9073486328125E-4</v>
      </c>
    </row>
    <row r="2140" spans="1:18">
      <c r="A2140">
        <v>16</v>
      </c>
      <c r="B2140">
        <v>1024</v>
      </c>
      <c r="C2140">
        <v>15000000</v>
      </c>
      <c r="D2140">
        <v>22.5</v>
      </c>
      <c r="E2140">
        <v>21.540069580078121</v>
      </c>
      <c r="F2140">
        <v>22.29251861572266</v>
      </c>
      <c r="M2140">
        <v>64</v>
      </c>
      <c r="N2140">
        <v>128</v>
      </c>
      <c r="O2140">
        <v>30000000</v>
      </c>
      <c r="P2140">
        <v>20</v>
      </c>
      <c r="Q2140">
        <v>10.224723815917971</v>
      </c>
      <c r="R2140">
        <v>0.1758575439453125</v>
      </c>
    </row>
    <row r="2141" spans="1:18">
      <c r="A2141">
        <v>8</v>
      </c>
      <c r="B2141">
        <v>32</v>
      </c>
      <c r="C2141">
        <v>30000000</v>
      </c>
      <c r="D2141">
        <v>32.5</v>
      </c>
      <c r="E2141">
        <v>49.827384948730469</v>
      </c>
      <c r="F2141">
        <v>22.424125671386719</v>
      </c>
      <c r="M2141">
        <v>64</v>
      </c>
      <c r="N2141">
        <v>128</v>
      </c>
      <c r="O2141">
        <v>30000000</v>
      </c>
      <c r="P2141">
        <v>22.5</v>
      </c>
      <c r="Q2141">
        <v>22.37033843994141</v>
      </c>
      <c r="R2141">
        <v>2.63214111328125</v>
      </c>
    </row>
    <row r="2142" spans="1:18">
      <c r="A2142">
        <v>64</v>
      </c>
      <c r="B2142">
        <v>32</v>
      </c>
      <c r="C2142">
        <v>1000000</v>
      </c>
      <c r="D2142">
        <v>22.5</v>
      </c>
      <c r="E2142">
        <v>21.747589111328121</v>
      </c>
      <c r="F2142">
        <v>22.532463073730469</v>
      </c>
      <c r="M2142">
        <v>64</v>
      </c>
      <c r="N2142">
        <v>128</v>
      </c>
      <c r="O2142">
        <v>30000000</v>
      </c>
      <c r="P2142">
        <v>25</v>
      </c>
      <c r="Q2142">
        <v>35.569000244140618</v>
      </c>
      <c r="R2142">
        <v>11.292648315429689</v>
      </c>
    </row>
    <row r="2143" spans="1:18">
      <c r="A2143">
        <v>16</v>
      </c>
      <c r="B2143">
        <v>64</v>
      </c>
      <c r="C2143">
        <v>30000000</v>
      </c>
      <c r="D2143">
        <v>30</v>
      </c>
      <c r="E2143">
        <v>48.967933654785163</v>
      </c>
      <c r="F2143">
        <v>22.664642333984379</v>
      </c>
      <c r="M2143">
        <v>64</v>
      </c>
      <c r="N2143">
        <v>128</v>
      </c>
      <c r="O2143">
        <v>30000000</v>
      </c>
      <c r="P2143">
        <v>27.5</v>
      </c>
      <c r="Q2143">
        <v>45.069313049316413</v>
      </c>
      <c r="R2143">
        <v>23.887252807617191</v>
      </c>
    </row>
    <row r="2144" spans="1:18">
      <c r="A2144">
        <v>32</v>
      </c>
      <c r="B2144">
        <v>32</v>
      </c>
      <c r="C2144">
        <v>30000000</v>
      </c>
      <c r="D2144">
        <v>30</v>
      </c>
      <c r="E2144">
        <v>49.457359313964837</v>
      </c>
      <c r="F2144">
        <v>22.671127319335941</v>
      </c>
      <c r="M2144">
        <v>64</v>
      </c>
      <c r="N2144">
        <v>128</v>
      </c>
      <c r="O2144">
        <v>30000000</v>
      </c>
      <c r="P2144">
        <v>30</v>
      </c>
      <c r="Q2144">
        <v>49.654960632324219</v>
      </c>
      <c r="R2144">
        <v>37.571525573730469</v>
      </c>
    </row>
    <row r="2145" spans="1:18">
      <c r="A2145">
        <v>64</v>
      </c>
      <c r="B2145">
        <v>1024</v>
      </c>
      <c r="C2145">
        <v>1000000000</v>
      </c>
      <c r="D2145">
        <v>35</v>
      </c>
      <c r="E2145">
        <v>47.491645812988281</v>
      </c>
      <c r="F2145">
        <v>22.800064086914059</v>
      </c>
      <c r="M2145">
        <v>64</v>
      </c>
      <c r="N2145">
        <v>128</v>
      </c>
      <c r="O2145">
        <v>30000000</v>
      </c>
      <c r="P2145">
        <v>32.5</v>
      </c>
      <c r="Q2145">
        <v>49.760627746582031</v>
      </c>
      <c r="R2145">
        <v>44.795036315917969</v>
      </c>
    </row>
    <row r="2146" spans="1:18">
      <c r="A2146">
        <v>16</v>
      </c>
      <c r="B2146">
        <v>1024</v>
      </c>
      <c r="C2146">
        <v>1000000000</v>
      </c>
      <c r="D2146">
        <v>35</v>
      </c>
      <c r="E2146">
        <v>50.336265563964837</v>
      </c>
      <c r="F2146">
        <v>22.83725738525391</v>
      </c>
      <c r="M2146">
        <v>64</v>
      </c>
      <c r="N2146">
        <v>128</v>
      </c>
      <c r="O2146">
        <v>30000000</v>
      </c>
      <c r="P2146">
        <v>35</v>
      </c>
      <c r="Q2146">
        <v>50.391387939453118</v>
      </c>
      <c r="R2146">
        <v>48.520278930664063</v>
      </c>
    </row>
    <row r="2147" spans="1:18">
      <c r="A2147">
        <v>32</v>
      </c>
      <c r="B2147">
        <v>32</v>
      </c>
      <c r="C2147">
        <v>100000000</v>
      </c>
      <c r="D2147">
        <v>35</v>
      </c>
      <c r="E2147">
        <v>49.678802490234382</v>
      </c>
      <c r="F2147">
        <v>22.83992767333984</v>
      </c>
      <c r="M2147">
        <v>64</v>
      </c>
      <c r="N2147">
        <v>128</v>
      </c>
      <c r="O2147">
        <v>100000000</v>
      </c>
      <c r="P2147">
        <v>0</v>
      </c>
      <c r="Q2147">
        <v>0</v>
      </c>
      <c r="R2147">
        <v>0</v>
      </c>
    </row>
    <row r="2148" spans="1:18">
      <c r="A2148">
        <v>32</v>
      </c>
      <c r="B2148">
        <v>1024</v>
      </c>
      <c r="C2148">
        <v>15000000</v>
      </c>
      <c r="D2148">
        <v>22.5</v>
      </c>
      <c r="E2148">
        <v>22.761726379394531</v>
      </c>
      <c r="F2148">
        <v>23.046875</v>
      </c>
      <c r="M2148">
        <v>64</v>
      </c>
      <c r="N2148">
        <v>128</v>
      </c>
      <c r="O2148">
        <v>100000000</v>
      </c>
      <c r="P2148">
        <v>2.5</v>
      </c>
      <c r="Q2148">
        <v>0</v>
      </c>
      <c r="R2148">
        <v>0</v>
      </c>
    </row>
    <row r="2149" spans="1:18">
      <c r="A2149">
        <v>64</v>
      </c>
      <c r="B2149">
        <v>1024</v>
      </c>
      <c r="C2149">
        <v>15000000</v>
      </c>
      <c r="D2149">
        <v>22.5</v>
      </c>
      <c r="E2149">
        <v>22.189521789550781</v>
      </c>
      <c r="F2149">
        <v>23.208236694335941</v>
      </c>
      <c r="M2149">
        <v>64</v>
      </c>
      <c r="N2149">
        <v>128</v>
      </c>
      <c r="O2149">
        <v>100000000</v>
      </c>
      <c r="P2149">
        <v>5</v>
      </c>
      <c r="Q2149">
        <v>0</v>
      </c>
      <c r="R2149">
        <v>0</v>
      </c>
    </row>
    <row r="2150" spans="1:18">
      <c r="A2150">
        <v>16</v>
      </c>
      <c r="B2150">
        <v>64</v>
      </c>
      <c r="C2150">
        <v>1000000</v>
      </c>
      <c r="D2150">
        <v>22.5</v>
      </c>
      <c r="E2150">
        <v>21.392440795898441</v>
      </c>
      <c r="F2150">
        <v>23.265457153320309</v>
      </c>
      <c r="M2150">
        <v>64</v>
      </c>
      <c r="N2150">
        <v>128</v>
      </c>
      <c r="O2150">
        <v>100000000</v>
      </c>
      <c r="P2150">
        <v>7.5</v>
      </c>
      <c r="Q2150">
        <v>0</v>
      </c>
      <c r="R2150">
        <v>0</v>
      </c>
    </row>
    <row r="2151" spans="1:18">
      <c r="A2151">
        <v>8</v>
      </c>
      <c r="B2151">
        <v>32</v>
      </c>
      <c r="C2151">
        <v>15000000</v>
      </c>
      <c r="D2151">
        <v>30</v>
      </c>
      <c r="E2151">
        <v>49.703407287597663</v>
      </c>
      <c r="F2151">
        <v>23.41156005859375</v>
      </c>
      <c r="M2151">
        <v>64</v>
      </c>
      <c r="N2151">
        <v>128</v>
      </c>
      <c r="O2151">
        <v>100000000</v>
      </c>
      <c r="P2151">
        <v>10</v>
      </c>
      <c r="Q2151">
        <v>0</v>
      </c>
      <c r="R2151">
        <v>0</v>
      </c>
    </row>
    <row r="2152" spans="1:18">
      <c r="A2152">
        <v>8</v>
      </c>
      <c r="B2152">
        <v>1024</v>
      </c>
      <c r="C2152">
        <v>15000000</v>
      </c>
      <c r="D2152">
        <v>22.5</v>
      </c>
      <c r="E2152">
        <v>22.07889556884766</v>
      </c>
      <c r="F2152">
        <v>23.51627349853516</v>
      </c>
      <c r="M2152">
        <v>64</v>
      </c>
      <c r="N2152">
        <v>128</v>
      </c>
      <c r="O2152">
        <v>100000000</v>
      </c>
      <c r="P2152">
        <v>12.5</v>
      </c>
      <c r="Q2152">
        <v>3.47137451171875E-2</v>
      </c>
      <c r="R2152">
        <v>0</v>
      </c>
    </row>
    <row r="2153" spans="1:18">
      <c r="A2153">
        <v>8</v>
      </c>
      <c r="B2153">
        <v>1024</v>
      </c>
      <c r="C2153">
        <v>100000000</v>
      </c>
      <c r="D2153">
        <v>27.5</v>
      </c>
      <c r="E2153">
        <v>44.764518737792969</v>
      </c>
      <c r="F2153">
        <v>23.65665435791016</v>
      </c>
      <c r="M2153">
        <v>64</v>
      </c>
      <c r="N2153">
        <v>128</v>
      </c>
      <c r="O2153">
        <v>100000000</v>
      </c>
      <c r="P2153">
        <v>15</v>
      </c>
      <c r="Q2153">
        <v>0.4222869873046875</v>
      </c>
      <c r="R2153">
        <v>0</v>
      </c>
    </row>
    <row r="2154" spans="1:18">
      <c r="A2154">
        <v>64</v>
      </c>
      <c r="B2154">
        <v>256</v>
      </c>
      <c r="C2154">
        <v>15000000</v>
      </c>
      <c r="D2154">
        <v>25</v>
      </c>
      <c r="E2154">
        <v>36.124229431152337</v>
      </c>
      <c r="F2154">
        <v>23.797798156738281</v>
      </c>
      <c r="M2154">
        <v>64</v>
      </c>
      <c r="N2154">
        <v>128</v>
      </c>
      <c r="O2154">
        <v>100000000</v>
      </c>
      <c r="P2154">
        <v>17.5</v>
      </c>
      <c r="Q2154">
        <v>3.118896484375</v>
      </c>
      <c r="R2154">
        <v>0</v>
      </c>
    </row>
    <row r="2155" spans="1:18">
      <c r="A2155">
        <v>64</v>
      </c>
      <c r="B2155">
        <v>128</v>
      </c>
      <c r="C2155">
        <v>30000000</v>
      </c>
      <c r="D2155">
        <v>27.5</v>
      </c>
      <c r="E2155">
        <v>45.069313049316413</v>
      </c>
      <c r="F2155">
        <v>23.887252807617191</v>
      </c>
      <c r="M2155">
        <v>64</v>
      </c>
      <c r="N2155">
        <v>128</v>
      </c>
      <c r="O2155">
        <v>100000000</v>
      </c>
      <c r="P2155">
        <v>20</v>
      </c>
      <c r="Q2155">
        <v>9.9180221557617188</v>
      </c>
      <c r="R2155">
        <v>9.212493896484375E-2</v>
      </c>
    </row>
    <row r="2156" spans="1:18">
      <c r="A2156">
        <v>64</v>
      </c>
      <c r="B2156">
        <v>64</v>
      </c>
      <c r="C2156">
        <v>1000000</v>
      </c>
      <c r="D2156">
        <v>22.5</v>
      </c>
      <c r="E2156">
        <v>21.728324890136719</v>
      </c>
      <c r="F2156">
        <v>23.92330169677734</v>
      </c>
      <c r="M2156">
        <v>64</v>
      </c>
      <c r="N2156">
        <v>128</v>
      </c>
      <c r="O2156">
        <v>100000000</v>
      </c>
      <c r="P2156">
        <v>22.5</v>
      </c>
      <c r="Q2156">
        <v>21.121025085449219</v>
      </c>
      <c r="R2156">
        <v>0.63800811767578125</v>
      </c>
    </row>
    <row r="2157" spans="1:18">
      <c r="A2157">
        <v>16</v>
      </c>
      <c r="B2157">
        <v>64</v>
      </c>
      <c r="C2157">
        <v>100000000</v>
      </c>
      <c r="D2157">
        <v>35</v>
      </c>
      <c r="E2157">
        <v>50.586509704589837</v>
      </c>
      <c r="F2157">
        <v>23.977279663085941</v>
      </c>
      <c r="M2157">
        <v>64</v>
      </c>
      <c r="N2157">
        <v>128</v>
      </c>
      <c r="O2157">
        <v>100000000</v>
      </c>
      <c r="P2157">
        <v>25</v>
      </c>
      <c r="Q2157">
        <v>36.898422241210938</v>
      </c>
      <c r="R2157">
        <v>6.1065673828125</v>
      </c>
    </row>
    <row r="2158" spans="1:18">
      <c r="A2158">
        <v>8</v>
      </c>
      <c r="B2158">
        <v>256</v>
      </c>
      <c r="C2158">
        <v>30000000</v>
      </c>
      <c r="D2158">
        <v>27.5</v>
      </c>
      <c r="E2158">
        <v>45.348358154296882</v>
      </c>
      <c r="F2158">
        <v>24.228286743164059</v>
      </c>
      <c r="M2158">
        <v>64</v>
      </c>
      <c r="N2158">
        <v>128</v>
      </c>
      <c r="O2158">
        <v>100000000</v>
      </c>
      <c r="P2158">
        <v>27.5</v>
      </c>
      <c r="Q2158">
        <v>45.794296264648438</v>
      </c>
      <c r="R2158">
        <v>11.788558959960939</v>
      </c>
    </row>
    <row r="2159" spans="1:18">
      <c r="A2159">
        <v>64</v>
      </c>
      <c r="B2159">
        <v>128</v>
      </c>
      <c r="C2159">
        <v>1000000</v>
      </c>
      <c r="D2159">
        <v>22.5</v>
      </c>
      <c r="E2159">
        <v>21.50363922119141</v>
      </c>
      <c r="F2159">
        <v>24.263191223144531</v>
      </c>
      <c r="M2159">
        <v>64</v>
      </c>
      <c r="N2159">
        <v>128</v>
      </c>
      <c r="O2159">
        <v>100000000</v>
      </c>
      <c r="P2159">
        <v>30</v>
      </c>
      <c r="Q2159">
        <v>50.381278991699219</v>
      </c>
      <c r="R2159">
        <v>20.25909423828125</v>
      </c>
    </row>
    <row r="2160" spans="1:18">
      <c r="A2160">
        <v>32</v>
      </c>
      <c r="B2160">
        <v>64</v>
      </c>
      <c r="C2160">
        <v>1000000</v>
      </c>
      <c r="D2160">
        <v>22.5</v>
      </c>
      <c r="E2160">
        <v>21.60186767578125</v>
      </c>
      <c r="F2160">
        <v>24.342727661132809</v>
      </c>
      <c r="M2160">
        <v>64</v>
      </c>
      <c r="N2160">
        <v>128</v>
      </c>
      <c r="O2160">
        <v>100000000</v>
      </c>
      <c r="P2160">
        <v>32.5</v>
      </c>
      <c r="Q2160">
        <v>49.674797058105469</v>
      </c>
      <c r="R2160">
        <v>29.66976165771484</v>
      </c>
    </row>
    <row r="2161" spans="1:18">
      <c r="A2161">
        <v>32</v>
      </c>
      <c r="B2161">
        <v>64</v>
      </c>
      <c r="C2161">
        <v>15000000</v>
      </c>
      <c r="D2161">
        <v>27.5</v>
      </c>
      <c r="E2161">
        <v>46.004104614257813</v>
      </c>
      <c r="F2161">
        <v>24.471855163574219</v>
      </c>
      <c r="M2161">
        <v>64</v>
      </c>
      <c r="N2161">
        <v>128</v>
      </c>
      <c r="O2161">
        <v>100000000</v>
      </c>
      <c r="P2161">
        <v>35</v>
      </c>
      <c r="Q2161">
        <v>49.832344055175781</v>
      </c>
      <c r="R2161">
        <v>39.413642883300781</v>
      </c>
    </row>
    <row r="2162" spans="1:18">
      <c r="A2162">
        <v>32</v>
      </c>
      <c r="B2162">
        <v>128</v>
      </c>
      <c r="C2162">
        <v>100000000</v>
      </c>
      <c r="D2162">
        <v>32.5</v>
      </c>
      <c r="E2162">
        <v>50.418281555175781</v>
      </c>
      <c r="F2162">
        <v>24.52449798583984</v>
      </c>
      <c r="M2162">
        <v>64</v>
      </c>
      <c r="N2162">
        <v>128</v>
      </c>
      <c r="O2162">
        <v>1000000000</v>
      </c>
      <c r="P2162">
        <v>0</v>
      </c>
      <c r="Q2162">
        <v>0</v>
      </c>
      <c r="R2162">
        <v>0</v>
      </c>
    </row>
    <row r="2163" spans="1:18">
      <c r="A2163">
        <v>64</v>
      </c>
      <c r="B2163">
        <v>256</v>
      </c>
      <c r="C2163">
        <v>1000000</v>
      </c>
      <c r="D2163">
        <v>22.5</v>
      </c>
      <c r="E2163">
        <v>21.726799011230469</v>
      </c>
      <c r="F2163">
        <v>24.730682373046879</v>
      </c>
      <c r="M2163">
        <v>64</v>
      </c>
      <c r="N2163">
        <v>128</v>
      </c>
      <c r="O2163">
        <v>1000000000</v>
      </c>
      <c r="P2163">
        <v>2.5</v>
      </c>
      <c r="Q2163">
        <v>0</v>
      </c>
      <c r="R2163">
        <v>0</v>
      </c>
    </row>
    <row r="2164" spans="1:18">
      <c r="A2164">
        <v>32</v>
      </c>
      <c r="B2164">
        <v>1024</v>
      </c>
      <c r="C2164">
        <v>1000000000</v>
      </c>
      <c r="D2164">
        <v>35</v>
      </c>
      <c r="E2164">
        <v>52.729034423828118</v>
      </c>
      <c r="F2164">
        <v>24.755477905273441</v>
      </c>
      <c r="M2164">
        <v>64</v>
      </c>
      <c r="N2164">
        <v>128</v>
      </c>
      <c r="O2164">
        <v>1000000000</v>
      </c>
      <c r="P2164">
        <v>5</v>
      </c>
      <c r="Q2164">
        <v>0</v>
      </c>
      <c r="R2164">
        <v>0</v>
      </c>
    </row>
    <row r="2165" spans="1:18">
      <c r="A2165">
        <v>16</v>
      </c>
      <c r="B2165">
        <v>1024</v>
      </c>
      <c r="C2165">
        <v>100000000</v>
      </c>
      <c r="D2165">
        <v>27.5</v>
      </c>
      <c r="E2165">
        <v>45.285987854003913</v>
      </c>
      <c r="F2165">
        <v>24.866867065429691</v>
      </c>
      <c r="M2165">
        <v>64</v>
      </c>
      <c r="N2165">
        <v>128</v>
      </c>
      <c r="O2165">
        <v>1000000000</v>
      </c>
      <c r="P2165">
        <v>7.5</v>
      </c>
      <c r="Q2165">
        <v>0</v>
      </c>
      <c r="R2165">
        <v>0</v>
      </c>
    </row>
    <row r="2166" spans="1:18">
      <c r="A2166">
        <v>64</v>
      </c>
      <c r="B2166">
        <v>1024</v>
      </c>
      <c r="C2166">
        <v>1000000</v>
      </c>
      <c r="D2166">
        <v>22.5</v>
      </c>
      <c r="E2166">
        <v>21.696281433105469</v>
      </c>
      <c r="F2166">
        <v>25.046157836914059</v>
      </c>
      <c r="M2166">
        <v>64</v>
      </c>
      <c r="N2166">
        <v>128</v>
      </c>
      <c r="O2166">
        <v>1000000000</v>
      </c>
      <c r="P2166">
        <v>10</v>
      </c>
      <c r="Q2166">
        <v>0</v>
      </c>
      <c r="R2166">
        <v>0</v>
      </c>
    </row>
    <row r="2167" spans="1:18">
      <c r="A2167">
        <v>64</v>
      </c>
      <c r="B2167">
        <v>512</v>
      </c>
      <c r="C2167">
        <v>1000000</v>
      </c>
      <c r="D2167">
        <v>22.5</v>
      </c>
      <c r="E2167">
        <v>21.856880187988281</v>
      </c>
      <c r="F2167">
        <v>25.129508972167969</v>
      </c>
      <c r="M2167">
        <v>64</v>
      </c>
      <c r="N2167">
        <v>128</v>
      </c>
      <c r="O2167">
        <v>1000000000</v>
      </c>
      <c r="P2167">
        <v>12.5</v>
      </c>
      <c r="Q2167">
        <v>0</v>
      </c>
      <c r="R2167">
        <v>0</v>
      </c>
    </row>
    <row r="2168" spans="1:18">
      <c r="A2168">
        <v>64</v>
      </c>
      <c r="B2168">
        <v>256</v>
      </c>
      <c r="C2168">
        <v>100000000</v>
      </c>
      <c r="D2168">
        <v>30</v>
      </c>
      <c r="E2168">
        <v>48.928070068359382</v>
      </c>
      <c r="F2168">
        <v>25.257682800292969</v>
      </c>
      <c r="M2168">
        <v>64</v>
      </c>
      <c r="N2168">
        <v>128</v>
      </c>
      <c r="O2168">
        <v>1000000000</v>
      </c>
      <c r="P2168">
        <v>15</v>
      </c>
      <c r="Q2168">
        <v>0</v>
      </c>
      <c r="R2168">
        <v>0</v>
      </c>
    </row>
    <row r="2169" spans="1:18">
      <c r="A2169">
        <v>64</v>
      </c>
      <c r="B2169">
        <v>64</v>
      </c>
      <c r="C2169">
        <v>100000000</v>
      </c>
      <c r="D2169">
        <v>32.5</v>
      </c>
      <c r="E2169">
        <v>50.337600708007813</v>
      </c>
      <c r="F2169">
        <v>25.439834594726559</v>
      </c>
      <c r="M2169">
        <v>64</v>
      </c>
      <c r="N2169">
        <v>128</v>
      </c>
      <c r="O2169">
        <v>1000000000</v>
      </c>
      <c r="P2169">
        <v>17.5</v>
      </c>
      <c r="Q2169">
        <v>1.694297790527344</v>
      </c>
      <c r="R2169">
        <v>0</v>
      </c>
    </row>
    <row r="2170" spans="1:18">
      <c r="A2170">
        <v>32</v>
      </c>
      <c r="B2170">
        <v>1024</v>
      </c>
      <c r="C2170">
        <v>100000000</v>
      </c>
      <c r="D2170">
        <v>27.5</v>
      </c>
      <c r="E2170">
        <v>45.3765869140625</v>
      </c>
      <c r="F2170">
        <v>25.500869750976559</v>
      </c>
      <c r="M2170">
        <v>64</v>
      </c>
      <c r="N2170">
        <v>128</v>
      </c>
      <c r="O2170">
        <v>1000000000</v>
      </c>
      <c r="P2170">
        <v>20</v>
      </c>
      <c r="Q2170">
        <v>6.6087722778320313</v>
      </c>
      <c r="R2170">
        <v>0</v>
      </c>
    </row>
    <row r="2171" spans="1:18">
      <c r="A2171">
        <v>32</v>
      </c>
      <c r="B2171">
        <v>128</v>
      </c>
      <c r="C2171">
        <v>1000000</v>
      </c>
      <c r="D2171">
        <v>22.5</v>
      </c>
      <c r="E2171">
        <v>21.55361175537109</v>
      </c>
      <c r="F2171">
        <v>25.55332183837891</v>
      </c>
      <c r="M2171">
        <v>64</v>
      </c>
      <c r="N2171">
        <v>128</v>
      </c>
      <c r="O2171">
        <v>1000000000</v>
      </c>
      <c r="P2171">
        <v>22.5</v>
      </c>
      <c r="Q2171">
        <v>19.1650390625</v>
      </c>
      <c r="R2171">
        <v>0.48694610595703119</v>
      </c>
    </row>
    <row r="2172" spans="1:18">
      <c r="A2172">
        <v>64</v>
      </c>
      <c r="B2172">
        <v>32</v>
      </c>
      <c r="C2172">
        <v>15000000</v>
      </c>
      <c r="D2172">
        <v>27.5</v>
      </c>
      <c r="E2172">
        <v>45.253562927246087</v>
      </c>
      <c r="F2172">
        <v>25.615692138671879</v>
      </c>
      <c r="M2172">
        <v>64</v>
      </c>
      <c r="N2172">
        <v>128</v>
      </c>
      <c r="O2172">
        <v>1000000000</v>
      </c>
      <c r="P2172">
        <v>25</v>
      </c>
      <c r="Q2172">
        <v>31.990242004394531</v>
      </c>
      <c r="R2172">
        <v>1.212501525878906</v>
      </c>
    </row>
    <row r="2173" spans="1:18">
      <c r="A2173">
        <v>8</v>
      </c>
      <c r="B2173">
        <v>128</v>
      </c>
      <c r="C2173">
        <v>15000000</v>
      </c>
      <c r="D2173">
        <v>27.5</v>
      </c>
      <c r="E2173">
        <v>45.086669921875</v>
      </c>
      <c r="F2173">
        <v>25.622940063476559</v>
      </c>
      <c r="M2173">
        <v>64</v>
      </c>
      <c r="N2173">
        <v>128</v>
      </c>
      <c r="O2173">
        <v>1000000000</v>
      </c>
      <c r="P2173">
        <v>27.5</v>
      </c>
      <c r="Q2173">
        <v>45.597076416015618</v>
      </c>
      <c r="R2173">
        <v>2.8490066528320308</v>
      </c>
    </row>
    <row r="2174" spans="1:18">
      <c r="A2174">
        <v>16</v>
      </c>
      <c r="B2174">
        <v>256</v>
      </c>
      <c r="C2174">
        <v>30000000</v>
      </c>
      <c r="D2174">
        <v>27.5</v>
      </c>
      <c r="E2174">
        <v>45.674324035644531</v>
      </c>
      <c r="F2174">
        <v>25.74977874755859</v>
      </c>
      <c r="M2174">
        <v>64</v>
      </c>
      <c r="N2174">
        <v>128</v>
      </c>
      <c r="O2174">
        <v>1000000000</v>
      </c>
      <c r="P2174">
        <v>30</v>
      </c>
      <c r="Q2174">
        <v>47.492408752441413</v>
      </c>
      <c r="R2174">
        <v>4.3035507202148438</v>
      </c>
    </row>
    <row r="2175" spans="1:18">
      <c r="A2175">
        <v>16</v>
      </c>
      <c r="B2175">
        <v>128</v>
      </c>
      <c r="C2175">
        <v>1000000</v>
      </c>
      <c r="D2175">
        <v>22.5</v>
      </c>
      <c r="E2175">
        <v>21.924972534179691</v>
      </c>
      <c r="F2175">
        <v>26.20391845703125</v>
      </c>
      <c r="M2175">
        <v>64</v>
      </c>
      <c r="N2175">
        <v>128</v>
      </c>
      <c r="O2175">
        <v>1000000000</v>
      </c>
      <c r="P2175">
        <v>32.5</v>
      </c>
      <c r="Q2175">
        <v>46.758651733398438</v>
      </c>
      <c r="R2175">
        <v>5.70220947265625</v>
      </c>
    </row>
    <row r="2176" spans="1:18">
      <c r="A2176">
        <v>32</v>
      </c>
      <c r="B2176">
        <v>256</v>
      </c>
      <c r="C2176">
        <v>1000000</v>
      </c>
      <c r="D2176">
        <v>22.5</v>
      </c>
      <c r="E2176">
        <v>21.70047760009766</v>
      </c>
      <c r="F2176">
        <v>26.349639892578121</v>
      </c>
      <c r="M2176">
        <v>64</v>
      </c>
      <c r="N2176">
        <v>128</v>
      </c>
      <c r="O2176">
        <v>1000000000</v>
      </c>
      <c r="P2176">
        <v>35</v>
      </c>
      <c r="Q2176">
        <v>49.30267333984375</v>
      </c>
      <c r="R2176">
        <v>8.9237213134765625</v>
      </c>
    </row>
    <row r="2177" spans="1:18">
      <c r="A2177">
        <v>8</v>
      </c>
      <c r="B2177">
        <v>128</v>
      </c>
      <c r="C2177">
        <v>1000000</v>
      </c>
      <c r="D2177">
        <v>22.5</v>
      </c>
      <c r="E2177">
        <v>21.763229370117191</v>
      </c>
      <c r="F2177">
        <v>26.426887512207031</v>
      </c>
      <c r="M2177">
        <v>64</v>
      </c>
      <c r="N2177">
        <v>128</v>
      </c>
      <c r="O2177">
        <v>10000000000</v>
      </c>
      <c r="P2177">
        <v>0</v>
      </c>
      <c r="Q2177">
        <v>0</v>
      </c>
      <c r="R2177">
        <v>0</v>
      </c>
    </row>
    <row r="2178" spans="1:18">
      <c r="A2178">
        <v>64</v>
      </c>
      <c r="B2178">
        <v>1024</v>
      </c>
      <c r="C2178">
        <v>100000000</v>
      </c>
      <c r="D2178">
        <v>27.5</v>
      </c>
      <c r="E2178">
        <v>41.224861145019531</v>
      </c>
      <c r="F2178">
        <v>26.634979248046879</v>
      </c>
      <c r="M2178">
        <v>64</v>
      </c>
      <c r="N2178">
        <v>128</v>
      </c>
      <c r="O2178">
        <v>10000000000</v>
      </c>
      <c r="P2178">
        <v>2.5</v>
      </c>
      <c r="Q2178">
        <v>0</v>
      </c>
      <c r="R2178">
        <v>0</v>
      </c>
    </row>
    <row r="2179" spans="1:18">
      <c r="A2179">
        <v>32</v>
      </c>
      <c r="B2179">
        <v>1024</v>
      </c>
      <c r="C2179">
        <v>1000000</v>
      </c>
      <c r="D2179">
        <v>22.5</v>
      </c>
      <c r="E2179">
        <v>21.597671508789059</v>
      </c>
      <c r="F2179">
        <v>26.675033569335941</v>
      </c>
      <c r="M2179">
        <v>64</v>
      </c>
      <c r="N2179">
        <v>128</v>
      </c>
      <c r="O2179">
        <v>10000000000</v>
      </c>
      <c r="P2179">
        <v>5</v>
      </c>
      <c r="Q2179">
        <v>0</v>
      </c>
      <c r="R2179">
        <v>0</v>
      </c>
    </row>
    <row r="2180" spans="1:18">
      <c r="A2180">
        <v>32</v>
      </c>
      <c r="B2180">
        <v>256</v>
      </c>
      <c r="C2180">
        <v>30000000</v>
      </c>
      <c r="D2180">
        <v>27.5</v>
      </c>
      <c r="E2180">
        <v>44.45343017578125</v>
      </c>
      <c r="F2180">
        <v>26.71260833740234</v>
      </c>
      <c r="M2180">
        <v>64</v>
      </c>
      <c r="N2180">
        <v>128</v>
      </c>
      <c r="O2180">
        <v>10000000000</v>
      </c>
      <c r="P2180">
        <v>7.5</v>
      </c>
      <c r="Q2180">
        <v>0</v>
      </c>
      <c r="R2180">
        <v>0</v>
      </c>
    </row>
    <row r="2181" spans="1:18">
      <c r="A2181">
        <v>32</v>
      </c>
      <c r="B2181">
        <v>512</v>
      </c>
      <c r="C2181">
        <v>1000000</v>
      </c>
      <c r="D2181">
        <v>22.5</v>
      </c>
      <c r="E2181">
        <v>21.539306640625</v>
      </c>
      <c r="F2181">
        <v>27.11391448974609</v>
      </c>
      <c r="M2181">
        <v>64</v>
      </c>
      <c r="N2181">
        <v>128</v>
      </c>
      <c r="O2181">
        <v>10000000000</v>
      </c>
      <c r="P2181">
        <v>10</v>
      </c>
      <c r="Q2181">
        <v>0</v>
      </c>
      <c r="R2181">
        <v>0</v>
      </c>
    </row>
    <row r="2182" spans="1:18">
      <c r="A2182">
        <v>8</v>
      </c>
      <c r="B2182">
        <v>1024</v>
      </c>
      <c r="C2182">
        <v>30000000</v>
      </c>
      <c r="D2182">
        <v>25</v>
      </c>
      <c r="E2182">
        <v>35.422897338867188</v>
      </c>
      <c r="F2182">
        <v>27.24971771240234</v>
      </c>
      <c r="M2182">
        <v>64</v>
      </c>
      <c r="N2182">
        <v>128</v>
      </c>
      <c r="O2182">
        <v>10000000000</v>
      </c>
      <c r="P2182">
        <v>12.5</v>
      </c>
      <c r="Q2182">
        <v>0</v>
      </c>
      <c r="R2182">
        <v>0</v>
      </c>
    </row>
    <row r="2183" spans="1:18">
      <c r="A2183">
        <v>16</v>
      </c>
      <c r="B2183">
        <v>32</v>
      </c>
      <c r="C2183">
        <v>15000000</v>
      </c>
      <c r="D2183">
        <v>30</v>
      </c>
      <c r="E2183">
        <v>49.308204650878913</v>
      </c>
      <c r="F2183">
        <v>27.267265319824219</v>
      </c>
      <c r="M2183">
        <v>64</v>
      </c>
      <c r="N2183">
        <v>128</v>
      </c>
      <c r="O2183">
        <v>10000000000</v>
      </c>
      <c r="P2183">
        <v>15</v>
      </c>
      <c r="Q2183">
        <v>0</v>
      </c>
      <c r="R2183">
        <v>0</v>
      </c>
    </row>
    <row r="2184" spans="1:18">
      <c r="A2184">
        <v>8</v>
      </c>
      <c r="B2184">
        <v>512</v>
      </c>
      <c r="C2184">
        <v>100000000</v>
      </c>
      <c r="D2184">
        <v>30</v>
      </c>
      <c r="E2184">
        <v>49.477386474609382</v>
      </c>
      <c r="F2184">
        <v>27.33211517333984</v>
      </c>
      <c r="M2184">
        <v>64</v>
      </c>
      <c r="N2184">
        <v>128</v>
      </c>
      <c r="O2184">
        <v>10000000000</v>
      </c>
      <c r="P2184">
        <v>17.5</v>
      </c>
      <c r="Q2184">
        <v>0</v>
      </c>
      <c r="R2184">
        <v>0</v>
      </c>
    </row>
    <row r="2185" spans="1:18">
      <c r="A2185">
        <v>8</v>
      </c>
      <c r="B2185">
        <v>128</v>
      </c>
      <c r="C2185">
        <v>30000000</v>
      </c>
      <c r="D2185">
        <v>30</v>
      </c>
      <c r="E2185">
        <v>49.009513854980469</v>
      </c>
      <c r="F2185">
        <v>27.42404937744141</v>
      </c>
      <c r="M2185">
        <v>64</v>
      </c>
      <c r="N2185">
        <v>128</v>
      </c>
      <c r="O2185">
        <v>10000000000</v>
      </c>
      <c r="P2185">
        <v>20</v>
      </c>
      <c r="Q2185">
        <v>5.9154510498046884</v>
      </c>
      <c r="R2185">
        <v>0</v>
      </c>
    </row>
    <row r="2186" spans="1:18">
      <c r="A2186">
        <v>16</v>
      </c>
      <c r="B2186">
        <v>32</v>
      </c>
      <c r="C2186">
        <v>30000000</v>
      </c>
      <c r="D2186">
        <v>32.5</v>
      </c>
      <c r="E2186">
        <v>49.909210205078118</v>
      </c>
      <c r="F2186">
        <v>27.48260498046875</v>
      </c>
      <c r="M2186">
        <v>64</v>
      </c>
      <c r="N2186">
        <v>128</v>
      </c>
      <c r="O2186">
        <v>10000000000</v>
      </c>
      <c r="P2186">
        <v>22.5</v>
      </c>
      <c r="Q2186">
        <v>13.55648040771484</v>
      </c>
      <c r="R2186">
        <v>0</v>
      </c>
    </row>
    <row r="2187" spans="1:18">
      <c r="A2187">
        <v>16</v>
      </c>
      <c r="B2187">
        <v>512</v>
      </c>
      <c r="C2187">
        <v>15000000</v>
      </c>
      <c r="D2187">
        <v>25</v>
      </c>
      <c r="E2187">
        <v>35.325050354003913</v>
      </c>
      <c r="F2187">
        <v>27.53963470458984</v>
      </c>
      <c r="M2187">
        <v>64</v>
      </c>
      <c r="N2187">
        <v>128</v>
      </c>
      <c r="O2187">
        <v>10000000000</v>
      </c>
      <c r="P2187">
        <v>25</v>
      </c>
      <c r="Q2187">
        <v>19.556999206542969</v>
      </c>
      <c r="R2187">
        <v>0</v>
      </c>
    </row>
    <row r="2188" spans="1:18">
      <c r="A2188">
        <v>32</v>
      </c>
      <c r="B2188">
        <v>64</v>
      </c>
      <c r="C2188">
        <v>30000000</v>
      </c>
      <c r="D2188">
        <v>30</v>
      </c>
      <c r="E2188">
        <v>49.204254150390618</v>
      </c>
      <c r="F2188">
        <v>27.542877197265621</v>
      </c>
      <c r="M2188">
        <v>64</v>
      </c>
      <c r="N2188">
        <v>128</v>
      </c>
      <c r="O2188">
        <v>10000000000</v>
      </c>
      <c r="P2188">
        <v>27.5</v>
      </c>
      <c r="Q2188">
        <v>59.093856811523438</v>
      </c>
      <c r="R2188">
        <v>1.088142395019531</v>
      </c>
    </row>
    <row r="2189" spans="1:18">
      <c r="A2189">
        <v>8</v>
      </c>
      <c r="B2189">
        <v>256</v>
      </c>
      <c r="C2189">
        <v>100000000</v>
      </c>
      <c r="D2189">
        <v>32.5</v>
      </c>
      <c r="E2189">
        <v>50.485610961914063</v>
      </c>
      <c r="F2189">
        <v>27.603530883789059</v>
      </c>
      <c r="M2189">
        <v>64</v>
      </c>
      <c r="N2189">
        <v>128</v>
      </c>
      <c r="O2189">
        <v>10000000000</v>
      </c>
      <c r="P2189">
        <v>30</v>
      </c>
      <c r="Q2189">
        <v>30.407905578613281</v>
      </c>
      <c r="R2189">
        <v>0.63686370849609375</v>
      </c>
    </row>
    <row r="2190" spans="1:18">
      <c r="A2190">
        <v>16</v>
      </c>
      <c r="B2190">
        <v>128</v>
      </c>
      <c r="C2190">
        <v>15000000</v>
      </c>
      <c r="D2190">
        <v>27.5</v>
      </c>
      <c r="E2190">
        <v>45.701789855957031</v>
      </c>
      <c r="F2190">
        <v>27.639961242675781</v>
      </c>
      <c r="M2190">
        <v>64</v>
      </c>
      <c r="N2190">
        <v>128</v>
      </c>
      <c r="O2190">
        <v>10000000000</v>
      </c>
      <c r="P2190">
        <v>32.5</v>
      </c>
      <c r="Q2190">
        <v>55.353355407714837</v>
      </c>
      <c r="R2190">
        <v>1.42364501953125</v>
      </c>
    </row>
    <row r="2191" spans="1:18">
      <c r="A2191">
        <v>16</v>
      </c>
      <c r="B2191">
        <v>256</v>
      </c>
      <c r="C2191">
        <v>1000000</v>
      </c>
      <c r="D2191">
        <v>22.5</v>
      </c>
      <c r="E2191">
        <v>21.738815307617191</v>
      </c>
      <c r="F2191">
        <v>27.7099609375</v>
      </c>
      <c r="M2191">
        <v>64</v>
      </c>
      <c r="N2191">
        <v>128</v>
      </c>
      <c r="O2191">
        <v>10000000000</v>
      </c>
      <c r="P2191">
        <v>35</v>
      </c>
      <c r="Q2191">
        <v>46.708297729492188</v>
      </c>
      <c r="R2191">
        <v>1.16424560546875</v>
      </c>
    </row>
    <row r="2192" spans="1:18">
      <c r="A2192">
        <v>64</v>
      </c>
      <c r="B2192">
        <v>1024</v>
      </c>
      <c r="C2192">
        <v>30000000</v>
      </c>
      <c r="D2192">
        <v>25</v>
      </c>
      <c r="E2192">
        <v>36.91253662109375</v>
      </c>
      <c r="F2192">
        <v>27.994918823242191</v>
      </c>
      <c r="M2192">
        <v>64</v>
      </c>
      <c r="N2192">
        <v>128</v>
      </c>
      <c r="O2192">
        <v>30000000000</v>
      </c>
      <c r="P2192">
        <v>0</v>
      </c>
      <c r="Q2192">
        <v>0</v>
      </c>
      <c r="R2192">
        <v>0</v>
      </c>
    </row>
    <row r="2193" spans="1:18">
      <c r="A2193">
        <v>8</v>
      </c>
      <c r="B2193">
        <v>512</v>
      </c>
      <c r="C2193">
        <v>15000000</v>
      </c>
      <c r="D2193">
        <v>25</v>
      </c>
      <c r="E2193">
        <v>34.72900390625</v>
      </c>
      <c r="F2193">
        <v>28.079605102539059</v>
      </c>
      <c r="M2193">
        <v>64</v>
      </c>
      <c r="N2193">
        <v>128</v>
      </c>
      <c r="O2193">
        <v>30000000000</v>
      </c>
      <c r="P2193">
        <v>2.5</v>
      </c>
      <c r="Q2193">
        <v>0</v>
      </c>
      <c r="R2193">
        <v>0</v>
      </c>
    </row>
    <row r="2194" spans="1:18">
      <c r="A2194">
        <v>16</v>
      </c>
      <c r="B2194">
        <v>512</v>
      </c>
      <c r="C2194">
        <v>1000000</v>
      </c>
      <c r="D2194">
        <v>22.5</v>
      </c>
      <c r="E2194">
        <v>21.66347503662109</v>
      </c>
      <c r="F2194">
        <v>28.174018859863281</v>
      </c>
      <c r="M2194">
        <v>64</v>
      </c>
      <c r="N2194">
        <v>128</v>
      </c>
      <c r="O2194">
        <v>30000000000</v>
      </c>
      <c r="P2194">
        <v>5</v>
      </c>
      <c r="Q2194">
        <v>0</v>
      </c>
      <c r="R2194">
        <v>0</v>
      </c>
    </row>
    <row r="2195" spans="1:18">
      <c r="A2195">
        <v>32</v>
      </c>
      <c r="B2195">
        <v>64</v>
      </c>
      <c r="C2195">
        <v>100000000</v>
      </c>
      <c r="D2195">
        <v>35</v>
      </c>
      <c r="E2195">
        <v>49.316787719726563</v>
      </c>
      <c r="F2195">
        <v>28.213119506835941</v>
      </c>
      <c r="M2195">
        <v>64</v>
      </c>
      <c r="N2195">
        <v>128</v>
      </c>
      <c r="O2195">
        <v>30000000000</v>
      </c>
      <c r="P2195">
        <v>7.5</v>
      </c>
      <c r="Q2195">
        <v>0</v>
      </c>
      <c r="R2195">
        <v>0</v>
      </c>
    </row>
    <row r="2196" spans="1:18">
      <c r="A2196">
        <v>32</v>
      </c>
      <c r="B2196">
        <v>1024</v>
      </c>
      <c r="C2196">
        <v>30000000</v>
      </c>
      <c r="D2196">
        <v>25</v>
      </c>
      <c r="E2196">
        <v>33.573722839355469</v>
      </c>
      <c r="F2196">
        <v>28.241729736328121</v>
      </c>
      <c r="M2196">
        <v>64</v>
      </c>
      <c r="N2196">
        <v>128</v>
      </c>
      <c r="O2196">
        <v>30000000000</v>
      </c>
      <c r="P2196">
        <v>10</v>
      </c>
      <c r="Q2196">
        <v>0</v>
      </c>
      <c r="R2196">
        <v>0</v>
      </c>
    </row>
    <row r="2197" spans="1:18">
      <c r="A2197">
        <v>8</v>
      </c>
      <c r="B2197">
        <v>256</v>
      </c>
      <c r="C2197">
        <v>1000000</v>
      </c>
      <c r="D2197">
        <v>22.5</v>
      </c>
      <c r="E2197">
        <v>21.924018859863281</v>
      </c>
      <c r="F2197">
        <v>28.43170166015625</v>
      </c>
      <c r="M2197">
        <v>64</v>
      </c>
      <c r="N2197">
        <v>128</v>
      </c>
      <c r="O2197">
        <v>30000000000</v>
      </c>
      <c r="P2197">
        <v>12.5</v>
      </c>
      <c r="Q2197">
        <v>0</v>
      </c>
      <c r="R2197">
        <v>0</v>
      </c>
    </row>
    <row r="2198" spans="1:18">
      <c r="A2198">
        <v>16</v>
      </c>
      <c r="B2198">
        <v>1024</v>
      </c>
      <c r="C2198">
        <v>30000000</v>
      </c>
      <c r="D2198">
        <v>25</v>
      </c>
      <c r="E2198">
        <v>36.542510986328118</v>
      </c>
      <c r="F2198">
        <v>28.585433959960941</v>
      </c>
      <c r="M2198">
        <v>64</v>
      </c>
      <c r="N2198">
        <v>128</v>
      </c>
      <c r="O2198">
        <v>30000000000</v>
      </c>
      <c r="P2198">
        <v>15</v>
      </c>
      <c r="Q2198">
        <v>0</v>
      </c>
      <c r="R2198">
        <v>0</v>
      </c>
    </row>
    <row r="2199" spans="1:18">
      <c r="A2199">
        <v>16</v>
      </c>
      <c r="B2199">
        <v>1024</v>
      </c>
      <c r="C2199">
        <v>1000000</v>
      </c>
      <c r="D2199">
        <v>22.5</v>
      </c>
      <c r="E2199">
        <v>21.911811828613281</v>
      </c>
      <c r="F2199">
        <v>28.65810394287109</v>
      </c>
      <c r="M2199">
        <v>64</v>
      </c>
      <c r="N2199">
        <v>128</v>
      </c>
      <c r="O2199">
        <v>30000000000</v>
      </c>
      <c r="P2199">
        <v>17.5</v>
      </c>
      <c r="Q2199">
        <v>0</v>
      </c>
      <c r="R2199">
        <v>0</v>
      </c>
    </row>
    <row r="2200" spans="1:18">
      <c r="A2200">
        <v>64</v>
      </c>
      <c r="B2200">
        <v>512</v>
      </c>
      <c r="C2200">
        <v>15000000</v>
      </c>
      <c r="D2200">
        <v>25</v>
      </c>
      <c r="E2200">
        <v>34.617042541503913</v>
      </c>
      <c r="F2200">
        <v>28.704071044921879</v>
      </c>
      <c r="M2200">
        <v>64</v>
      </c>
      <c r="N2200">
        <v>128</v>
      </c>
      <c r="O2200">
        <v>30000000000</v>
      </c>
      <c r="P2200">
        <v>20</v>
      </c>
      <c r="Q2200">
        <v>0</v>
      </c>
      <c r="R2200">
        <v>0</v>
      </c>
    </row>
    <row r="2201" spans="1:18">
      <c r="A2201">
        <v>8</v>
      </c>
      <c r="B2201">
        <v>128</v>
      </c>
      <c r="C2201">
        <v>100000000</v>
      </c>
      <c r="D2201">
        <v>35</v>
      </c>
      <c r="E2201">
        <v>50.147438049316413</v>
      </c>
      <c r="F2201">
        <v>29.04567718505859</v>
      </c>
      <c r="M2201">
        <v>64</v>
      </c>
      <c r="N2201">
        <v>128</v>
      </c>
      <c r="O2201">
        <v>30000000000</v>
      </c>
      <c r="P2201">
        <v>22.5</v>
      </c>
      <c r="Q2201">
        <v>0</v>
      </c>
      <c r="R2201">
        <v>0</v>
      </c>
    </row>
    <row r="2202" spans="1:18">
      <c r="A2202">
        <v>64</v>
      </c>
      <c r="B2202">
        <v>64</v>
      </c>
      <c r="C2202">
        <v>15000000</v>
      </c>
      <c r="D2202">
        <v>27.5</v>
      </c>
      <c r="E2202">
        <v>45.36895751953125</v>
      </c>
      <c r="F2202">
        <v>29.08725738525391</v>
      </c>
      <c r="M2202">
        <v>64</v>
      </c>
      <c r="N2202">
        <v>128</v>
      </c>
      <c r="O2202">
        <v>30000000000</v>
      </c>
      <c r="P2202">
        <v>25</v>
      </c>
      <c r="Q2202">
        <v>4.1765213012695313</v>
      </c>
      <c r="R2202">
        <v>0</v>
      </c>
    </row>
    <row r="2203" spans="1:18">
      <c r="A2203">
        <v>32</v>
      </c>
      <c r="B2203">
        <v>512</v>
      </c>
      <c r="C2203">
        <v>15000000</v>
      </c>
      <c r="D2203">
        <v>25</v>
      </c>
      <c r="E2203">
        <v>36.153984069824219</v>
      </c>
      <c r="F2203">
        <v>29.12349700927734</v>
      </c>
      <c r="M2203">
        <v>64</v>
      </c>
      <c r="N2203">
        <v>128</v>
      </c>
      <c r="O2203">
        <v>30000000000</v>
      </c>
      <c r="P2203">
        <v>27.5</v>
      </c>
      <c r="Q2203">
        <v>38.363265991210938</v>
      </c>
      <c r="R2203">
        <v>0.1071929931640625</v>
      </c>
    </row>
    <row r="2204" spans="1:18">
      <c r="A2204">
        <v>32</v>
      </c>
      <c r="B2204">
        <v>128</v>
      </c>
      <c r="C2204">
        <v>15000000</v>
      </c>
      <c r="D2204">
        <v>27.5</v>
      </c>
      <c r="E2204">
        <v>45.258903503417969</v>
      </c>
      <c r="F2204">
        <v>29.527664184570309</v>
      </c>
      <c r="M2204">
        <v>64</v>
      </c>
      <c r="N2204">
        <v>128</v>
      </c>
      <c r="O2204">
        <v>30000000000</v>
      </c>
      <c r="P2204">
        <v>30</v>
      </c>
      <c r="Q2204">
        <v>21.51699066162109</v>
      </c>
      <c r="R2204">
        <v>0.121307373046875</v>
      </c>
    </row>
    <row r="2205" spans="1:18">
      <c r="A2205">
        <v>8</v>
      </c>
      <c r="B2205">
        <v>512</v>
      </c>
      <c r="C2205">
        <v>1000000</v>
      </c>
      <c r="D2205">
        <v>22.5</v>
      </c>
      <c r="E2205">
        <v>21.73557281494141</v>
      </c>
      <c r="F2205">
        <v>29.602813720703121</v>
      </c>
      <c r="M2205">
        <v>64</v>
      </c>
      <c r="N2205">
        <v>128</v>
      </c>
      <c r="O2205">
        <v>30000000000</v>
      </c>
      <c r="P2205">
        <v>32.5</v>
      </c>
      <c r="Q2205">
        <v>48.003768920898438</v>
      </c>
      <c r="R2205">
        <v>1.007270812988281</v>
      </c>
    </row>
    <row r="2206" spans="1:18">
      <c r="A2206">
        <v>64</v>
      </c>
      <c r="B2206">
        <v>128</v>
      </c>
      <c r="C2206">
        <v>100000000</v>
      </c>
      <c r="D2206">
        <v>32.5</v>
      </c>
      <c r="E2206">
        <v>49.674797058105469</v>
      </c>
      <c r="F2206">
        <v>29.66976165771484</v>
      </c>
      <c r="M2206">
        <v>64</v>
      </c>
      <c r="N2206">
        <v>128</v>
      </c>
      <c r="O2206">
        <v>30000000000</v>
      </c>
      <c r="P2206">
        <v>35</v>
      </c>
      <c r="Q2206">
        <v>58.750343322753913</v>
      </c>
      <c r="R2206">
        <v>0.97408294677734375</v>
      </c>
    </row>
    <row r="2207" spans="1:18">
      <c r="A2207">
        <v>8</v>
      </c>
      <c r="B2207">
        <v>32</v>
      </c>
      <c r="C2207">
        <v>1000000</v>
      </c>
      <c r="D2207">
        <v>25</v>
      </c>
      <c r="E2207">
        <v>34.834861755371087</v>
      </c>
      <c r="F2207">
        <v>29.74643707275391</v>
      </c>
      <c r="M2207">
        <v>64</v>
      </c>
      <c r="N2207">
        <v>256</v>
      </c>
      <c r="O2207">
        <v>1000000</v>
      </c>
      <c r="P2207">
        <v>0</v>
      </c>
      <c r="Q2207">
        <v>0</v>
      </c>
      <c r="R2207">
        <v>0</v>
      </c>
    </row>
    <row r="2208" spans="1:18">
      <c r="A2208">
        <v>8</v>
      </c>
      <c r="B2208">
        <v>1024</v>
      </c>
      <c r="C2208">
        <v>1000000</v>
      </c>
      <c r="D2208">
        <v>22.5</v>
      </c>
      <c r="E2208">
        <v>21.906280517578121</v>
      </c>
      <c r="F2208">
        <v>29.762458801269531</v>
      </c>
      <c r="M2208">
        <v>64</v>
      </c>
      <c r="N2208">
        <v>256</v>
      </c>
      <c r="O2208">
        <v>1000000</v>
      </c>
      <c r="P2208">
        <v>2.5</v>
      </c>
      <c r="Q2208">
        <v>0</v>
      </c>
      <c r="R2208">
        <v>0</v>
      </c>
    </row>
    <row r="2209" spans="1:18">
      <c r="A2209">
        <v>16</v>
      </c>
      <c r="B2209">
        <v>512</v>
      </c>
      <c r="C2209">
        <v>100000000</v>
      </c>
      <c r="D2209">
        <v>30</v>
      </c>
      <c r="E2209">
        <v>49.491691589355469</v>
      </c>
      <c r="F2209">
        <v>29.89292144775391</v>
      </c>
      <c r="M2209">
        <v>64</v>
      </c>
      <c r="N2209">
        <v>256</v>
      </c>
      <c r="O2209">
        <v>1000000</v>
      </c>
      <c r="P2209">
        <v>5</v>
      </c>
      <c r="Q2209">
        <v>0</v>
      </c>
      <c r="R2209">
        <v>0</v>
      </c>
    </row>
    <row r="2210" spans="1:18">
      <c r="A2210">
        <v>8</v>
      </c>
      <c r="B2210">
        <v>64</v>
      </c>
      <c r="C2210">
        <v>15000000</v>
      </c>
      <c r="D2210">
        <v>30</v>
      </c>
      <c r="E2210">
        <v>49.573326110839837</v>
      </c>
      <c r="F2210">
        <v>29.893112182617191</v>
      </c>
      <c r="M2210">
        <v>64</v>
      </c>
      <c r="N2210">
        <v>256</v>
      </c>
      <c r="O2210">
        <v>1000000</v>
      </c>
      <c r="P2210">
        <v>7.5</v>
      </c>
      <c r="Q2210">
        <v>0</v>
      </c>
      <c r="R2210">
        <v>0</v>
      </c>
    </row>
    <row r="2211" spans="1:18">
      <c r="A2211">
        <v>8</v>
      </c>
      <c r="B2211">
        <v>64</v>
      </c>
      <c r="C2211">
        <v>30000000</v>
      </c>
      <c r="D2211">
        <v>32.5</v>
      </c>
      <c r="E2211">
        <v>50.30670166015625</v>
      </c>
      <c r="F2211">
        <v>29.923248291015621</v>
      </c>
      <c r="M2211">
        <v>64</v>
      </c>
      <c r="N2211">
        <v>256</v>
      </c>
      <c r="O2211">
        <v>1000000</v>
      </c>
      <c r="P2211">
        <v>10</v>
      </c>
      <c r="Q2211">
        <v>0</v>
      </c>
      <c r="R2211">
        <v>0</v>
      </c>
    </row>
    <row r="2212" spans="1:18">
      <c r="A2212">
        <v>16</v>
      </c>
      <c r="B2212">
        <v>128</v>
      </c>
      <c r="C2212">
        <v>30000000</v>
      </c>
      <c r="D2212">
        <v>30</v>
      </c>
      <c r="E2212">
        <v>49.672508239746087</v>
      </c>
      <c r="F2212">
        <v>29.968452453613281</v>
      </c>
      <c r="M2212">
        <v>64</v>
      </c>
      <c r="N2212">
        <v>256</v>
      </c>
      <c r="O2212">
        <v>1000000</v>
      </c>
      <c r="P2212">
        <v>12.5</v>
      </c>
      <c r="Q2212">
        <v>9.918212890625E-3</v>
      </c>
      <c r="R2212">
        <v>3.77655029296875E-2</v>
      </c>
    </row>
    <row r="2213" spans="1:18">
      <c r="A2213">
        <v>64</v>
      </c>
      <c r="B2213">
        <v>256</v>
      </c>
      <c r="C2213">
        <v>30000000</v>
      </c>
      <c r="D2213">
        <v>27.5</v>
      </c>
      <c r="E2213">
        <v>45.116233825683587</v>
      </c>
      <c r="F2213">
        <v>29.974555969238281</v>
      </c>
      <c r="M2213">
        <v>64</v>
      </c>
      <c r="N2213">
        <v>256</v>
      </c>
      <c r="O2213">
        <v>1000000</v>
      </c>
      <c r="P2213">
        <v>15</v>
      </c>
      <c r="Q2213">
        <v>0.34809112548828119</v>
      </c>
      <c r="R2213">
        <v>0.7843017578125</v>
      </c>
    </row>
    <row r="2214" spans="1:18">
      <c r="A2214">
        <v>64</v>
      </c>
      <c r="B2214">
        <v>32</v>
      </c>
      <c r="C2214">
        <v>30000000</v>
      </c>
      <c r="D2214">
        <v>30</v>
      </c>
      <c r="E2214">
        <v>50.02899169921875</v>
      </c>
      <c r="F2214">
        <v>30.017280578613281</v>
      </c>
      <c r="M2214">
        <v>64</v>
      </c>
      <c r="N2214">
        <v>256</v>
      </c>
      <c r="O2214">
        <v>1000000</v>
      </c>
      <c r="P2214">
        <v>17.5</v>
      </c>
      <c r="Q2214">
        <v>2.7528762817382808</v>
      </c>
      <c r="R2214">
        <v>4.461669921875</v>
      </c>
    </row>
    <row r="2215" spans="1:18">
      <c r="A2215">
        <v>16</v>
      </c>
      <c r="B2215">
        <v>256</v>
      </c>
      <c r="C2215">
        <v>100000000</v>
      </c>
      <c r="D2215">
        <v>32.5</v>
      </c>
      <c r="E2215">
        <v>50.950241088867188</v>
      </c>
      <c r="F2215">
        <v>30.692863464355469</v>
      </c>
      <c r="M2215">
        <v>64</v>
      </c>
      <c r="N2215">
        <v>256</v>
      </c>
      <c r="O2215">
        <v>1000000</v>
      </c>
      <c r="P2215">
        <v>20</v>
      </c>
      <c r="Q2215">
        <v>9.87091064453125</v>
      </c>
      <c r="R2215">
        <v>12.792778015136721</v>
      </c>
    </row>
    <row r="2216" spans="1:18">
      <c r="A2216">
        <v>16</v>
      </c>
      <c r="B2216">
        <v>128</v>
      </c>
      <c r="C2216">
        <v>100000000</v>
      </c>
      <c r="D2216">
        <v>35</v>
      </c>
      <c r="E2216">
        <v>49.791526794433587</v>
      </c>
      <c r="F2216">
        <v>31.100273132324219</v>
      </c>
      <c r="M2216">
        <v>64</v>
      </c>
      <c r="N2216">
        <v>256</v>
      </c>
      <c r="O2216">
        <v>1000000</v>
      </c>
      <c r="P2216">
        <v>22.5</v>
      </c>
      <c r="Q2216">
        <v>21.726799011230469</v>
      </c>
      <c r="R2216">
        <v>24.730682373046879</v>
      </c>
    </row>
    <row r="2217" spans="1:18">
      <c r="A2217">
        <v>64</v>
      </c>
      <c r="B2217">
        <v>32</v>
      </c>
      <c r="C2217">
        <v>100000000</v>
      </c>
      <c r="D2217">
        <v>35</v>
      </c>
      <c r="E2217">
        <v>49.864768981933587</v>
      </c>
      <c r="F2217">
        <v>31.10256195068359</v>
      </c>
      <c r="M2217">
        <v>64</v>
      </c>
      <c r="N2217">
        <v>256</v>
      </c>
      <c r="O2217">
        <v>1000000</v>
      </c>
      <c r="P2217">
        <v>25</v>
      </c>
      <c r="Q2217">
        <v>35.106658935546882</v>
      </c>
      <c r="R2217">
        <v>36.462974548339837</v>
      </c>
    </row>
    <row r="2218" spans="1:18">
      <c r="A2218">
        <v>32</v>
      </c>
      <c r="B2218">
        <v>512</v>
      </c>
      <c r="C2218">
        <v>100000000</v>
      </c>
      <c r="D2218">
        <v>30</v>
      </c>
      <c r="E2218">
        <v>49.029541015625</v>
      </c>
      <c r="F2218">
        <v>31.292533874511719</v>
      </c>
      <c r="M2218">
        <v>64</v>
      </c>
      <c r="N2218">
        <v>256</v>
      </c>
      <c r="O2218">
        <v>1000000</v>
      </c>
      <c r="P2218">
        <v>27.5</v>
      </c>
      <c r="Q2218">
        <v>45.249557495117188</v>
      </c>
      <c r="R2218">
        <v>45.434379577636719</v>
      </c>
    </row>
    <row r="2219" spans="1:18">
      <c r="A2219">
        <v>64</v>
      </c>
      <c r="B2219">
        <v>64</v>
      </c>
      <c r="C2219">
        <v>30000000</v>
      </c>
      <c r="D2219">
        <v>30</v>
      </c>
      <c r="E2219">
        <v>48.239707946777337</v>
      </c>
      <c r="F2219">
        <v>31.75411224365234</v>
      </c>
      <c r="M2219">
        <v>64</v>
      </c>
      <c r="N2219">
        <v>256</v>
      </c>
      <c r="O2219">
        <v>1000000</v>
      </c>
      <c r="P2219">
        <v>30</v>
      </c>
      <c r="Q2219">
        <v>49.314117431640618</v>
      </c>
      <c r="R2219">
        <v>49.253273010253913</v>
      </c>
    </row>
    <row r="2220" spans="1:18">
      <c r="A2220">
        <v>16</v>
      </c>
      <c r="B2220">
        <v>32</v>
      </c>
      <c r="C2220">
        <v>1000000</v>
      </c>
      <c r="D2220">
        <v>25</v>
      </c>
      <c r="E2220">
        <v>35.161399841308587</v>
      </c>
      <c r="F2220">
        <v>32.141304016113281</v>
      </c>
      <c r="M2220">
        <v>64</v>
      </c>
      <c r="N2220">
        <v>256</v>
      </c>
      <c r="O2220">
        <v>1000000</v>
      </c>
      <c r="P2220">
        <v>32.5</v>
      </c>
      <c r="Q2220">
        <v>49.889373779296882</v>
      </c>
      <c r="R2220">
        <v>49.83673095703125</v>
      </c>
    </row>
    <row r="2221" spans="1:18">
      <c r="A2221">
        <v>8</v>
      </c>
      <c r="B2221">
        <v>32</v>
      </c>
      <c r="C2221">
        <v>30000000</v>
      </c>
      <c r="D2221">
        <v>35</v>
      </c>
      <c r="E2221">
        <v>50.059890747070313</v>
      </c>
      <c r="F2221">
        <v>32.311820983886719</v>
      </c>
      <c r="M2221">
        <v>64</v>
      </c>
      <c r="N2221">
        <v>256</v>
      </c>
      <c r="O2221">
        <v>1000000</v>
      </c>
      <c r="P2221">
        <v>35</v>
      </c>
      <c r="Q2221">
        <v>49.868583679199219</v>
      </c>
      <c r="R2221">
        <v>49.91607666015625</v>
      </c>
    </row>
    <row r="2222" spans="1:18">
      <c r="A2222">
        <v>64</v>
      </c>
      <c r="B2222">
        <v>512</v>
      </c>
      <c r="C2222">
        <v>100000000</v>
      </c>
      <c r="D2222">
        <v>30</v>
      </c>
      <c r="E2222">
        <v>49.92828369140625</v>
      </c>
      <c r="F2222">
        <v>32.526779174804688</v>
      </c>
      <c r="M2222">
        <v>64</v>
      </c>
      <c r="N2222">
        <v>256</v>
      </c>
      <c r="O2222">
        <v>15000000</v>
      </c>
      <c r="P2222">
        <v>0</v>
      </c>
      <c r="Q2222">
        <v>0</v>
      </c>
      <c r="R2222">
        <v>0</v>
      </c>
    </row>
    <row r="2223" spans="1:18">
      <c r="A2223">
        <v>8</v>
      </c>
      <c r="B2223">
        <v>512</v>
      </c>
      <c r="C2223">
        <v>30000000</v>
      </c>
      <c r="D2223">
        <v>27.5</v>
      </c>
      <c r="E2223">
        <v>45.611190795898438</v>
      </c>
      <c r="F2223">
        <v>32.65228271484375</v>
      </c>
      <c r="M2223">
        <v>64</v>
      </c>
      <c r="N2223">
        <v>256</v>
      </c>
      <c r="O2223">
        <v>15000000</v>
      </c>
      <c r="P2223">
        <v>2.5</v>
      </c>
      <c r="Q2223">
        <v>0</v>
      </c>
      <c r="R2223">
        <v>0</v>
      </c>
    </row>
    <row r="2224" spans="1:18">
      <c r="A2224">
        <v>32</v>
      </c>
      <c r="B2224">
        <v>32</v>
      </c>
      <c r="C2224">
        <v>15000000</v>
      </c>
      <c r="D2224">
        <v>30</v>
      </c>
      <c r="E2224">
        <v>49.576568603515618</v>
      </c>
      <c r="F2224">
        <v>32.81097412109375</v>
      </c>
      <c r="M2224">
        <v>64</v>
      </c>
      <c r="N2224">
        <v>256</v>
      </c>
      <c r="O2224">
        <v>15000000</v>
      </c>
      <c r="P2224">
        <v>5</v>
      </c>
      <c r="Q2224">
        <v>0</v>
      </c>
      <c r="R2224">
        <v>0</v>
      </c>
    </row>
    <row r="2225" spans="1:18">
      <c r="A2225">
        <v>8</v>
      </c>
      <c r="B2225">
        <v>256</v>
      </c>
      <c r="C2225">
        <v>15000000</v>
      </c>
      <c r="D2225">
        <v>27.5</v>
      </c>
      <c r="E2225">
        <v>44.277000427246087</v>
      </c>
      <c r="F2225">
        <v>33.021354675292969</v>
      </c>
      <c r="M2225">
        <v>64</v>
      </c>
      <c r="N2225">
        <v>256</v>
      </c>
      <c r="O2225">
        <v>15000000</v>
      </c>
      <c r="P2225">
        <v>7.5</v>
      </c>
      <c r="Q2225">
        <v>0</v>
      </c>
      <c r="R2225">
        <v>0</v>
      </c>
    </row>
    <row r="2226" spans="1:18">
      <c r="A2226">
        <v>32</v>
      </c>
      <c r="B2226">
        <v>32</v>
      </c>
      <c r="C2226">
        <v>30000000</v>
      </c>
      <c r="D2226">
        <v>32.5</v>
      </c>
      <c r="E2226">
        <v>49.531745910644531</v>
      </c>
      <c r="F2226">
        <v>33.046722412109382</v>
      </c>
      <c r="M2226">
        <v>64</v>
      </c>
      <c r="N2226">
        <v>256</v>
      </c>
      <c r="O2226">
        <v>15000000</v>
      </c>
      <c r="P2226">
        <v>10</v>
      </c>
      <c r="Q2226">
        <v>0</v>
      </c>
      <c r="R2226">
        <v>0</v>
      </c>
    </row>
    <row r="2227" spans="1:18">
      <c r="A2227">
        <v>16</v>
      </c>
      <c r="B2227">
        <v>64</v>
      </c>
      <c r="C2227">
        <v>15000000</v>
      </c>
      <c r="D2227">
        <v>30</v>
      </c>
      <c r="E2227">
        <v>49.069023132324219</v>
      </c>
      <c r="F2227">
        <v>33.075332641601563</v>
      </c>
      <c r="M2227">
        <v>64</v>
      </c>
      <c r="N2227">
        <v>256</v>
      </c>
      <c r="O2227">
        <v>15000000</v>
      </c>
      <c r="P2227">
        <v>12.5</v>
      </c>
      <c r="Q2227">
        <v>7.82012939453125E-3</v>
      </c>
      <c r="R2227">
        <v>0</v>
      </c>
    </row>
    <row r="2228" spans="1:18">
      <c r="A2228">
        <v>16</v>
      </c>
      <c r="B2228">
        <v>64</v>
      </c>
      <c r="C2228">
        <v>30000000</v>
      </c>
      <c r="D2228">
        <v>32.5</v>
      </c>
      <c r="E2228">
        <v>49.916648864746087</v>
      </c>
      <c r="F2228">
        <v>33.09326171875</v>
      </c>
      <c r="M2228">
        <v>64</v>
      </c>
      <c r="N2228">
        <v>256</v>
      </c>
      <c r="O2228">
        <v>15000000</v>
      </c>
      <c r="P2228">
        <v>15</v>
      </c>
      <c r="Q2228">
        <v>0.43849945068359381</v>
      </c>
      <c r="R2228">
        <v>1.239776611328125E-2</v>
      </c>
    </row>
    <row r="2229" spans="1:18">
      <c r="A2229">
        <v>64</v>
      </c>
      <c r="B2229">
        <v>128</v>
      </c>
      <c r="C2229">
        <v>15000000</v>
      </c>
      <c r="D2229">
        <v>27.5</v>
      </c>
      <c r="E2229">
        <v>45.083999633789063</v>
      </c>
      <c r="F2229">
        <v>33.235931396484382</v>
      </c>
      <c r="M2229">
        <v>64</v>
      </c>
      <c r="N2229">
        <v>256</v>
      </c>
      <c r="O2229">
        <v>15000000</v>
      </c>
      <c r="P2229">
        <v>17.5</v>
      </c>
      <c r="Q2229">
        <v>3.1978607177734379</v>
      </c>
      <c r="R2229">
        <v>0.2079010009765625</v>
      </c>
    </row>
    <row r="2230" spans="1:18">
      <c r="A2230">
        <v>16</v>
      </c>
      <c r="B2230">
        <v>512</v>
      </c>
      <c r="C2230">
        <v>30000000</v>
      </c>
      <c r="D2230">
        <v>27.5</v>
      </c>
      <c r="E2230">
        <v>45.430946350097663</v>
      </c>
      <c r="F2230">
        <v>33.381843566894531</v>
      </c>
      <c r="M2230">
        <v>64</v>
      </c>
      <c r="N2230">
        <v>256</v>
      </c>
      <c r="O2230">
        <v>15000000</v>
      </c>
      <c r="P2230">
        <v>20</v>
      </c>
      <c r="Q2230">
        <v>10.377883911132811</v>
      </c>
      <c r="R2230">
        <v>2.2851943969726558</v>
      </c>
    </row>
    <row r="2231" spans="1:18">
      <c r="A2231">
        <v>8</v>
      </c>
      <c r="B2231">
        <v>32</v>
      </c>
      <c r="C2231">
        <v>15000000</v>
      </c>
      <c r="D2231">
        <v>32.5</v>
      </c>
      <c r="E2231">
        <v>50.037002563476563</v>
      </c>
      <c r="F2231">
        <v>33.462905883789063</v>
      </c>
      <c r="M2231">
        <v>64</v>
      </c>
      <c r="N2231">
        <v>256</v>
      </c>
      <c r="O2231">
        <v>15000000</v>
      </c>
      <c r="P2231">
        <v>22.5</v>
      </c>
      <c r="Q2231">
        <v>22.755813598632809</v>
      </c>
      <c r="R2231">
        <v>8.9662551879882813</v>
      </c>
    </row>
    <row r="2232" spans="1:18">
      <c r="A2232">
        <v>32</v>
      </c>
      <c r="B2232">
        <v>512</v>
      </c>
      <c r="C2232">
        <v>30000000</v>
      </c>
      <c r="D2232">
        <v>27.5</v>
      </c>
      <c r="E2232">
        <v>44.304084777832031</v>
      </c>
      <c r="F2232">
        <v>33.496475219726563</v>
      </c>
      <c r="M2232">
        <v>64</v>
      </c>
      <c r="N2232">
        <v>256</v>
      </c>
      <c r="O2232">
        <v>15000000</v>
      </c>
      <c r="P2232">
        <v>25</v>
      </c>
      <c r="Q2232">
        <v>36.124229431152337</v>
      </c>
      <c r="R2232">
        <v>23.797798156738281</v>
      </c>
    </row>
    <row r="2233" spans="1:18">
      <c r="A2233">
        <v>32</v>
      </c>
      <c r="B2233">
        <v>128</v>
      </c>
      <c r="C2233">
        <v>30000000</v>
      </c>
      <c r="D2233">
        <v>30</v>
      </c>
      <c r="E2233">
        <v>49.053573608398438</v>
      </c>
      <c r="F2233">
        <v>33.54034423828125</v>
      </c>
      <c r="M2233">
        <v>64</v>
      </c>
      <c r="N2233">
        <v>256</v>
      </c>
      <c r="O2233">
        <v>15000000</v>
      </c>
      <c r="P2233">
        <v>27.5</v>
      </c>
      <c r="Q2233">
        <v>44.222831726074219</v>
      </c>
      <c r="R2233">
        <v>36.511611938476563</v>
      </c>
    </row>
    <row r="2234" spans="1:18">
      <c r="A2234">
        <v>32</v>
      </c>
      <c r="B2234">
        <v>32</v>
      </c>
      <c r="C2234">
        <v>1000000</v>
      </c>
      <c r="D2234">
        <v>25</v>
      </c>
      <c r="E2234">
        <v>34.835433959960938</v>
      </c>
      <c r="F2234">
        <v>33.619117736816413</v>
      </c>
      <c r="M2234">
        <v>64</v>
      </c>
      <c r="N2234">
        <v>256</v>
      </c>
      <c r="O2234">
        <v>15000000</v>
      </c>
      <c r="P2234">
        <v>30</v>
      </c>
      <c r="Q2234">
        <v>49.287605285644531</v>
      </c>
      <c r="R2234">
        <v>46.276283264160163</v>
      </c>
    </row>
    <row r="2235" spans="1:18">
      <c r="A2235">
        <v>8</v>
      </c>
      <c r="B2235">
        <v>1024</v>
      </c>
      <c r="C2235">
        <v>15000000</v>
      </c>
      <c r="D2235">
        <v>25</v>
      </c>
      <c r="E2235">
        <v>34.210395812988281</v>
      </c>
      <c r="F2235">
        <v>33.815383911132813</v>
      </c>
      <c r="M2235">
        <v>64</v>
      </c>
      <c r="N2235">
        <v>256</v>
      </c>
      <c r="O2235">
        <v>15000000</v>
      </c>
      <c r="P2235">
        <v>32.5</v>
      </c>
      <c r="Q2235">
        <v>49.513816833496087</v>
      </c>
      <c r="R2235">
        <v>48.684501647949219</v>
      </c>
    </row>
    <row r="2236" spans="1:18">
      <c r="A2236">
        <v>32</v>
      </c>
      <c r="B2236">
        <v>256</v>
      </c>
      <c r="C2236">
        <v>100000000</v>
      </c>
      <c r="D2236">
        <v>32.5</v>
      </c>
      <c r="E2236">
        <v>50.084114074707031</v>
      </c>
      <c r="F2236">
        <v>33.969879150390618</v>
      </c>
      <c r="M2236">
        <v>64</v>
      </c>
      <c r="N2236">
        <v>256</v>
      </c>
      <c r="O2236">
        <v>15000000</v>
      </c>
      <c r="P2236">
        <v>35</v>
      </c>
      <c r="Q2236">
        <v>49.946022033691413</v>
      </c>
      <c r="R2236">
        <v>49.7528076171875</v>
      </c>
    </row>
    <row r="2237" spans="1:18">
      <c r="A2237">
        <v>32</v>
      </c>
      <c r="B2237">
        <v>1024</v>
      </c>
      <c r="C2237">
        <v>15000000</v>
      </c>
      <c r="D2237">
        <v>25</v>
      </c>
      <c r="E2237">
        <v>35.30426025390625</v>
      </c>
      <c r="F2237">
        <v>34.146499633789063</v>
      </c>
      <c r="M2237">
        <v>64</v>
      </c>
      <c r="N2237">
        <v>256</v>
      </c>
      <c r="O2237">
        <v>30000000</v>
      </c>
      <c r="P2237">
        <v>0</v>
      </c>
      <c r="Q2237">
        <v>0</v>
      </c>
      <c r="R2237">
        <v>0</v>
      </c>
    </row>
    <row r="2238" spans="1:18">
      <c r="A2238">
        <v>16</v>
      </c>
      <c r="B2238">
        <v>256</v>
      </c>
      <c r="C2238">
        <v>15000000</v>
      </c>
      <c r="D2238">
        <v>27.5</v>
      </c>
      <c r="E2238">
        <v>45.107841491699219</v>
      </c>
      <c r="F2238">
        <v>34.278678894042969</v>
      </c>
      <c r="M2238">
        <v>64</v>
      </c>
      <c r="N2238">
        <v>256</v>
      </c>
      <c r="O2238">
        <v>30000000</v>
      </c>
      <c r="P2238">
        <v>2.5</v>
      </c>
      <c r="Q2238">
        <v>0</v>
      </c>
      <c r="R2238">
        <v>0</v>
      </c>
    </row>
    <row r="2239" spans="1:18">
      <c r="A2239">
        <v>8</v>
      </c>
      <c r="B2239">
        <v>64</v>
      </c>
      <c r="C2239">
        <v>1000000</v>
      </c>
      <c r="D2239">
        <v>25</v>
      </c>
      <c r="E2239">
        <v>34.857559204101563</v>
      </c>
      <c r="F2239">
        <v>34.677886962890618</v>
      </c>
      <c r="M2239">
        <v>64</v>
      </c>
      <c r="N2239">
        <v>256</v>
      </c>
      <c r="O2239">
        <v>30000000</v>
      </c>
      <c r="P2239">
        <v>5</v>
      </c>
      <c r="Q2239">
        <v>0</v>
      </c>
      <c r="R2239">
        <v>0</v>
      </c>
    </row>
    <row r="2240" spans="1:18">
      <c r="A2240">
        <v>64</v>
      </c>
      <c r="B2240">
        <v>64</v>
      </c>
      <c r="C2240">
        <v>100000000</v>
      </c>
      <c r="D2240">
        <v>35</v>
      </c>
      <c r="E2240">
        <v>49.609184265136719</v>
      </c>
      <c r="F2240">
        <v>34.719657897949219</v>
      </c>
      <c r="M2240">
        <v>64</v>
      </c>
      <c r="N2240">
        <v>256</v>
      </c>
      <c r="O2240">
        <v>30000000</v>
      </c>
      <c r="P2240">
        <v>7.5</v>
      </c>
      <c r="Q2240">
        <v>0</v>
      </c>
      <c r="R2240">
        <v>0</v>
      </c>
    </row>
    <row r="2241" spans="1:18">
      <c r="A2241">
        <v>64</v>
      </c>
      <c r="B2241">
        <v>32</v>
      </c>
      <c r="C2241">
        <v>1000000</v>
      </c>
      <c r="D2241">
        <v>25</v>
      </c>
      <c r="E2241">
        <v>34.8846435546875</v>
      </c>
      <c r="F2241">
        <v>34.747314453125</v>
      </c>
      <c r="M2241">
        <v>64</v>
      </c>
      <c r="N2241">
        <v>256</v>
      </c>
      <c r="O2241">
        <v>30000000</v>
      </c>
      <c r="P2241">
        <v>10</v>
      </c>
      <c r="Q2241">
        <v>0</v>
      </c>
      <c r="R2241">
        <v>0</v>
      </c>
    </row>
    <row r="2242" spans="1:18">
      <c r="A2242">
        <v>32</v>
      </c>
      <c r="B2242">
        <v>128</v>
      </c>
      <c r="C2242">
        <v>100000000</v>
      </c>
      <c r="D2242">
        <v>35</v>
      </c>
      <c r="E2242">
        <v>50.05950927734375</v>
      </c>
      <c r="F2242">
        <v>34.848403930664063</v>
      </c>
      <c r="M2242">
        <v>64</v>
      </c>
      <c r="N2242">
        <v>256</v>
      </c>
      <c r="O2242">
        <v>30000000</v>
      </c>
      <c r="P2242">
        <v>12.5</v>
      </c>
      <c r="Q2242">
        <v>1.201629638671875E-2</v>
      </c>
      <c r="R2242">
        <v>0</v>
      </c>
    </row>
    <row r="2243" spans="1:18">
      <c r="A2243">
        <v>16</v>
      </c>
      <c r="B2243">
        <v>64</v>
      </c>
      <c r="C2243">
        <v>1000000</v>
      </c>
      <c r="D2243">
        <v>25</v>
      </c>
      <c r="E2243">
        <v>34.702873229980469</v>
      </c>
      <c r="F2243">
        <v>34.991455078125</v>
      </c>
      <c r="M2243">
        <v>64</v>
      </c>
      <c r="N2243">
        <v>256</v>
      </c>
      <c r="O2243">
        <v>30000000</v>
      </c>
      <c r="P2243">
        <v>15</v>
      </c>
      <c r="Q2243">
        <v>0.2788543701171875</v>
      </c>
      <c r="R2243">
        <v>0</v>
      </c>
    </row>
    <row r="2244" spans="1:18">
      <c r="A2244">
        <v>64</v>
      </c>
      <c r="B2244">
        <v>1024</v>
      </c>
      <c r="C2244">
        <v>15000000</v>
      </c>
      <c r="D2244">
        <v>25</v>
      </c>
      <c r="E2244">
        <v>37.633514404296882</v>
      </c>
      <c r="F2244">
        <v>35.154914855957031</v>
      </c>
      <c r="M2244">
        <v>64</v>
      </c>
      <c r="N2244">
        <v>256</v>
      </c>
      <c r="O2244">
        <v>30000000</v>
      </c>
      <c r="P2244">
        <v>17.5</v>
      </c>
      <c r="Q2244">
        <v>3.137969970703125</v>
      </c>
      <c r="R2244">
        <v>1.33514404296875E-3</v>
      </c>
    </row>
    <row r="2245" spans="1:18">
      <c r="A2245">
        <v>8</v>
      </c>
      <c r="B2245">
        <v>256</v>
      </c>
      <c r="C2245">
        <v>30000000</v>
      </c>
      <c r="D2245">
        <v>30</v>
      </c>
      <c r="E2245">
        <v>50.200271606445313</v>
      </c>
      <c r="F2245">
        <v>35.210227966308587</v>
      </c>
      <c r="M2245">
        <v>64</v>
      </c>
      <c r="N2245">
        <v>256</v>
      </c>
      <c r="O2245">
        <v>30000000</v>
      </c>
      <c r="P2245">
        <v>20</v>
      </c>
      <c r="Q2245">
        <v>10.64453125</v>
      </c>
      <c r="R2245">
        <v>0.36563873291015619</v>
      </c>
    </row>
    <row r="2246" spans="1:18">
      <c r="A2246">
        <v>64</v>
      </c>
      <c r="B2246">
        <v>64</v>
      </c>
      <c r="C2246">
        <v>1000000</v>
      </c>
      <c r="D2246">
        <v>25</v>
      </c>
      <c r="E2246">
        <v>34.463310241699219</v>
      </c>
      <c r="F2246">
        <v>35.271263122558587</v>
      </c>
      <c r="M2246">
        <v>64</v>
      </c>
      <c r="N2246">
        <v>256</v>
      </c>
      <c r="O2246">
        <v>30000000</v>
      </c>
      <c r="P2246">
        <v>22.5</v>
      </c>
      <c r="Q2246">
        <v>23.227691650390621</v>
      </c>
      <c r="R2246">
        <v>4.6434402465820313</v>
      </c>
    </row>
    <row r="2247" spans="1:18">
      <c r="A2247">
        <v>64</v>
      </c>
      <c r="B2247">
        <v>512</v>
      </c>
      <c r="C2247">
        <v>30000000</v>
      </c>
      <c r="D2247">
        <v>27.5</v>
      </c>
      <c r="E2247">
        <v>44.378089904785163</v>
      </c>
      <c r="F2247">
        <v>35.313606262207031</v>
      </c>
      <c r="M2247">
        <v>64</v>
      </c>
      <c r="N2247">
        <v>256</v>
      </c>
      <c r="O2247">
        <v>30000000</v>
      </c>
      <c r="P2247">
        <v>25</v>
      </c>
      <c r="Q2247">
        <v>35.719871520996087</v>
      </c>
      <c r="R2247">
        <v>14.99271392822266</v>
      </c>
    </row>
    <row r="2248" spans="1:18">
      <c r="A2248">
        <v>32</v>
      </c>
      <c r="B2248">
        <v>64</v>
      </c>
      <c r="C2248">
        <v>1000000</v>
      </c>
      <c r="D2248">
        <v>25</v>
      </c>
      <c r="E2248">
        <v>34.525489807128913</v>
      </c>
      <c r="F2248">
        <v>35.332107543945313</v>
      </c>
      <c r="M2248">
        <v>64</v>
      </c>
      <c r="N2248">
        <v>256</v>
      </c>
      <c r="O2248">
        <v>30000000</v>
      </c>
      <c r="P2248">
        <v>27.5</v>
      </c>
      <c r="Q2248">
        <v>45.116233825683587</v>
      </c>
      <c r="R2248">
        <v>29.974555969238281</v>
      </c>
    </row>
    <row r="2249" spans="1:18">
      <c r="A2249">
        <v>8</v>
      </c>
      <c r="B2249">
        <v>1024</v>
      </c>
      <c r="C2249">
        <v>100000000</v>
      </c>
      <c r="D2249">
        <v>30</v>
      </c>
      <c r="E2249">
        <v>48.740386962890618</v>
      </c>
      <c r="F2249">
        <v>35.392379760742188</v>
      </c>
      <c r="M2249">
        <v>64</v>
      </c>
      <c r="N2249">
        <v>256</v>
      </c>
      <c r="O2249">
        <v>30000000</v>
      </c>
      <c r="P2249">
        <v>30</v>
      </c>
      <c r="Q2249">
        <v>49.315643310546882</v>
      </c>
      <c r="R2249">
        <v>41.651153564453118</v>
      </c>
    </row>
    <row r="2250" spans="1:18">
      <c r="A2250">
        <v>32</v>
      </c>
      <c r="B2250">
        <v>256</v>
      </c>
      <c r="C2250">
        <v>15000000</v>
      </c>
      <c r="D2250">
        <v>27.5</v>
      </c>
      <c r="E2250">
        <v>44.764518737792969</v>
      </c>
      <c r="F2250">
        <v>35.404396057128913</v>
      </c>
      <c r="M2250">
        <v>64</v>
      </c>
      <c r="N2250">
        <v>256</v>
      </c>
      <c r="O2250">
        <v>30000000</v>
      </c>
      <c r="P2250">
        <v>32.5</v>
      </c>
      <c r="Q2250">
        <v>49.396324157714837</v>
      </c>
      <c r="R2250">
        <v>46.931838989257813</v>
      </c>
    </row>
    <row r="2251" spans="1:18">
      <c r="A2251">
        <v>16</v>
      </c>
      <c r="B2251">
        <v>1024</v>
      </c>
      <c r="C2251">
        <v>15000000</v>
      </c>
      <c r="D2251">
        <v>25</v>
      </c>
      <c r="E2251">
        <v>35.818672180175781</v>
      </c>
      <c r="F2251">
        <v>35.479927062988281</v>
      </c>
      <c r="M2251">
        <v>64</v>
      </c>
      <c r="N2251">
        <v>256</v>
      </c>
      <c r="O2251">
        <v>30000000</v>
      </c>
      <c r="P2251">
        <v>35</v>
      </c>
      <c r="Q2251">
        <v>50.250434875488281</v>
      </c>
      <c r="R2251">
        <v>49.25994873046875</v>
      </c>
    </row>
    <row r="2252" spans="1:18">
      <c r="A2252">
        <v>64</v>
      </c>
      <c r="B2252">
        <v>128</v>
      </c>
      <c r="C2252">
        <v>1000000</v>
      </c>
      <c r="D2252">
        <v>25</v>
      </c>
      <c r="E2252">
        <v>34.714698791503913</v>
      </c>
      <c r="F2252">
        <v>35.954475402832031</v>
      </c>
      <c r="M2252">
        <v>64</v>
      </c>
      <c r="N2252">
        <v>256</v>
      </c>
      <c r="O2252">
        <v>100000000</v>
      </c>
      <c r="P2252">
        <v>0</v>
      </c>
      <c r="Q2252">
        <v>0</v>
      </c>
      <c r="R2252">
        <v>0</v>
      </c>
    </row>
    <row r="2253" spans="1:18">
      <c r="A2253">
        <v>64</v>
      </c>
      <c r="B2253">
        <v>256</v>
      </c>
      <c r="C2253">
        <v>100000000</v>
      </c>
      <c r="D2253">
        <v>32.5</v>
      </c>
      <c r="E2253">
        <v>50.356101989746087</v>
      </c>
      <c r="F2253">
        <v>36.094093322753913</v>
      </c>
      <c r="M2253">
        <v>64</v>
      </c>
      <c r="N2253">
        <v>256</v>
      </c>
      <c r="O2253">
        <v>100000000</v>
      </c>
      <c r="P2253">
        <v>2.5</v>
      </c>
      <c r="Q2253">
        <v>0</v>
      </c>
      <c r="R2253">
        <v>0</v>
      </c>
    </row>
    <row r="2254" spans="1:18">
      <c r="A2254">
        <v>64</v>
      </c>
      <c r="B2254">
        <v>256</v>
      </c>
      <c r="C2254">
        <v>1000000</v>
      </c>
      <c r="D2254">
        <v>25</v>
      </c>
      <c r="E2254">
        <v>35.106658935546882</v>
      </c>
      <c r="F2254">
        <v>36.462974548339837</v>
      </c>
      <c r="M2254">
        <v>64</v>
      </c>
      <c r="N2254">
        <v>256</v>
      </c>
      <c r="O2254">
        <v>100000000</v>
      </c>
      <c r="P2254">
        <v>5</v>
      </c>
      <c r="Q2254">
        <v>0</v>
      </c>
      <c r="R2254">
        <v>0</v>
      </c>
    </row>
    <row r="2255" spans="1:18">
      <c r="A2255">
        <v>64</v>
      </c>
      <c r="B2255">
        <v>256</v>
      </c>
      <c r="C2255">
        <v>15000000</v>
      </c>
      <c r="D2255">
        <v>27.5</v>
      </c>
      <c r="E2255">
        <v>44.222831726074219</v>
      </c>
      <c r="F2255">
        <v>36.511611938476563</v>
      </c>
      <c r="M2255">
        <v>64</v>
      </c>
      <c r="N2255">
        <v>256</v>
      </c>
      <c r="O2255">
        <v>100000000</v>
      </c>
      <c r="P2255">
        <v>7.5</v>
      </c>
      <c r="Q2255">
        <v>0</v>
      </c>
      <c r="R2255">
        <v>0</v>
      </c>
    </row>
    <row r="2256" spans="1:18">
      <c r="A2256">
        <v>8</v>
      </c>
      <c r="B2256">
        <v>128</v>
      </c>
      <c r="C2256">
        <v>30000000</v>
      </c>
      <c r="D2256">
        <v>32.5</v>
      </c>
      <c r="E2256">
        <v>49.835395812988281</v>
      </c>
      <c r="F2256">
        <v>36.600685119628913</v>
      </c>
      <c r="M2256">
        <v>64</v>
      </c>
      <c r="N2256">
        <v>256</v>
      </c>
      <c r="O2256">
        <v>100000000</v>
      </c>
      <c r="P2256">
        <v>10</v>
      </c>
      <c r="Q2256">
        <v>0</v>
      </c>
      <c r="R2256">
        <v>0</v>
      </c>
    </row>
    <row r="2257" spans="1:18">
      <c r="A2257">
        <v>64</v>
      </c>
      <c r="B2257">
        <v>1024</v>
      </c>
      <c r="C2257">
        <v>1000000</v>
      </c>
      <c r="D2257">
        <v>25</v>
      </c>
      <c r="E2257">
        <v>35.045433044433587</v>
      </c>
      <c r="F2257">
        <v>36.758041381835938</v>
      </c>
      <c r="M2257">
        <v>64</v>
      </c>
      <c r="N2257">
        <v>256</v>
      </c>
      <c r="O2257">
        <v>100000000</v>
      </c>
      <c r="P2257">
        <v>12.5</v>
      </c>
      <c r="Q2257">
        <v>7.82012939453125E-3</v>
      </c>
      <c r="R2257">
        <v>0</v>
      </c>
    </row>
    <row r="2258" spans="1:18">
      <c r="A2258">
        <v>64</v>
      </c>
      <c r="B2258">
        <v>512</v>
      </c>
      <c r="C2258">
        <v>1000000</v>
      </c>
      <c r="D2258">
        <v>25</v>
      </c>
      <c r="E2258">
        <v>35.094833374023438</v>
      </c>
      <c r="F2258">
        <v>36.857986450195313</v>
      </c>
      <c r="M2258">
        <v>64</v>
      </c>
      <c r="N2258">
        <v>256</v>
      </c>
      <c r="O2258">
        <v>100000000</v>
      </c>
      <c r="P2258">
        <v>15</v>
      </c>
      <c r="Q2258">
        <v>0.34656524658203119</v>
      </c>
      <c r="R2258">
        <v>0</v>
      </c>
    </row>
    <row r="2259" spans="1:18">
      <c r="A2259">
        <v>32</v>
      </c>
      <c r="B2259">
        <v>128</v>
      </c>
      <c r="C2259">
        <v>1000000</v>
      </c>
      <c r="D2259">
        <v>25</v>
      </c>
      <c r="E2259">
        <v>35.030746459960938</v>
      </c>
      <c r="F2259">
        <v>36.882209777832031</v>
      </c>
      <c r="M2259">
        <v>64</v>
      </c>
      <c r="N2259">
        <v>256</v>
      </c>
      <c r="O2259">
        <v>100000000</v>
      </c>
      <c r="P2259">
        <v>17.5</v>
      </c>
      <c r="Q2259">
        <v>3.0641555786132808</v>
      </c>
      <c r="R2259">
        <v>0</v>
      </c>
    </row>
    <row r="2260" spans="1:18">
      <c r="A2260">
        <v>16</v>
      </c>
      <c r="B2260">
        <v>128</v>
      </c>
      <c r="C2260">
        <v>1000000</v>
      </c>
      <c r="D2260">
        <v>25</v>
      </c>
      <c r="E2260">
        <v>34.706878662109382</v>
      </c>
      <c r="F2260">
        <v>36.905860900878913</v>
      </c>
      <c r="M2260">
        <v>64</v>
      </c>
      <c r="N2260">
        <v>256</v>
      </c>
      <c r="O2260">
        <v>100000000</v>
      </c>
      <c r="P2260">
        <v>20</v>
      </c>
      <c r="Q2260">
        <v>8.7970733642578125</v>
      </c>
      <c r="R2260">
        <v>0.14019012451171881</v>
      </c>
    </row>
    <row r="2261" spans="1:18">
      <c r="A2261">
        <v>16</v>
      </c>
      <c r="B2261">
        <v>1024</v>
      </c>
      <c r="C2261">
        <v>100000000</v>
      </c>
      <c r="D2261">
        <v>30</v>
      </c>
      <c r="E2261">
        <v>50.857734680175781</v>
      </c>
      <c r="F2261">
        <v>36.946487426757813</v>
      </c>
      <c r="M2261">
        <v>64</v>
      </c>
      <c r="N2261">
        <v>256</v>
      </c>
      <c r="O2261">
        <v>100000000</v>
      </c>
      <c r="P2261">
        <v>22.5</v>
      </c>
      <c r="Q2261">
        <v>22.94559478759766</v>
      </c>
      <c r="R2261">
        <v>1.129341125488281</v>
      </c>
    </row>
    <row r="2262" spans="1:18">
      <c r="A2262">
        <v>8</v>
      </c>
      <c r="B2262">
        <v>256</v>
      </c>
      <c r="C2262">
        <v>100000000</v>
      </c>
      <c r="D2262">
        <v>35</v>
      </c>
      <c r="E2262">
        <v>50.093460083007813</v>
      </c>
      <c r="F2262">
        <v>36.966705322265618</v>
      </c>
      <c r="M2262">
        <v>64</v>
      </c>
      <c r="N2262">
        <v>256</v>
      </c>
      <c r="O2262">
        <v>100000000</v>
      </c>
      <c r="P2262">
        <v>25</v>
      </c>
      <c r="Q2262">
        <v>36.653900146484382</v>
      </c>
      <c r="R2262">
        <v>7.2751998901367188</v>
      </c>
    </row>
    <row r="2263" spans="1:18">
      <c r="A2263">
        <v>32</v>
      </c>
      <c r="B2263">
        <v>512</v>
      </c>
      <c r="C2263">
        <v>1000000</v>
      </c>
      <c r="D2263">
        <v>25</v>
      </c>
      <c r="E2263">
        <v>34.885215759277337</v>
      </c>
      <c r="F2263">
        <v>37.018966674804688</v>
      </c>
      <c r="M2263">
        <v>64</v>
      </c>
      <c r="N2263">
        <v>256</v>
      </c>
      <c r="O2263">
        <v>100000000</v>
      </c>
      <c r="P2263">
        <v>27.5</v>
      </c>
      <c r="Q2263">
        <v>45.8099365234375</v>
      </c>
      <c r="R2263">
        <v>14.75925445556641</v>
      </c>
    </row>
    <row r="2264" spans="1:18">
      <c r="A2264">
        <v>32</v>
      </c>
      <c r="B2264">
        <v>64</v>
      </c>
      <c r="C2264">
        <v>15000000</v>
      </c>
      <c r="D2264">
        <v>30</v>
      </c>
      <c r="E2264">
        <v>49.593353271484382</v>
      </c>
      <c r="F2264">
        <v>37.0697021484375</v>
      </c>
      <c r="M2264">
        <v>64</v>
      </c>
      <c r="N2264">
        <v>256</v>
      </c>
      <c r="O2264">
        <v>100000000</v>
      </c>
      <c r="P2264">
        <v>30</v>
      </c>
      <c r="Q2264">
        <v>48.928070068359382</v>
      </c>
      <c r="R2264">
        <v>25.257682800292969</v>
      </c>
    </row>
    <row r="2265" spans="1:18">
      <c r="A2265">
        <v>16</v>
      </c>
      <c r="B2265">
        <v>32</v>
      </c>
      <c r="C2265">
        <v>30000000</v>
      </c>
      <c r="D2265">
        <v>35</v>
      </c>
      <c r="E2265">
        <v>49.94964599609375</v>
      </c>
      <c r="F2265">
        <v>37.099075317382813</v>
      </c>
      <c r="M2265">
        <v>64</v>
      </c>
      <c r="N2265">
        <v>256</v>
      </c>
      <c r="O2265">
        <v>100000000</v>
      </c>
      <c r="P2265">
        <v>32.5</v>
      </c>
      <c r="Q2265">
        <v>50.356101989746087</v>
      </c>
      <c r="R2265">
        <v>36.094093322753913</v>
      </c>
    </row>
    <row r="2266" spans="1:18">
      <c r="A2266">
        <v>8</v>
      </c>
      <c r="B2266">
        <v>512</v>
      </c>
      <c r="C2266">
        <v>100000000</v>
      </c>
      <c r="D2266">
        <v>32.5</v>
      </c>
      <c r="E2266">
        <v>49.816513061523438</v>
      </c>
      <c r="F2266">
        <v>37.124824523925781</v>
      </c>
      <c r="M2266">
        <v>64</v>
      </c>
      <c r="N2266">
        <v>256</v>
      </c>
      <c r="O2266">
        <v>100000000</v>
      </c>
      <c r="P2266">
        <v>35</v>
      </c>
      <c r="Q2266">
        <v>50.541305541992188</v>
      </c>
      <c r="R2266">
        <v>44.247245788574219</v>
      </c>
    </row>
    <row r="2267" spans="1:18">
      <c r="A2267">
        <v>32</v>
      </c>
      <c r="B2267">
        <v>1024</v>
      </c>
      <c r="C2267">
        <v>100000000</v>
      </c>
      <c r="D2267">
        <v>30</v>
      </c>
      <c r="E2267">
        <v>50.032615661621087</v>
      </c>
      <c r="F2267">
        <v>37.175559997558587</v>
      </c>
      <c r="M2267">
        <v>64</v>
      </c>
      <c r="N2267">
        <v>256</v>
      </c>
      <c r="O2267">
        <v>1000000000</v>
      </c>
      <c r="P2267">
        <v>0</v>
      </c>
      <c r="Q2267">
        <v>0</v>
      </c>
      <c r="R2267">
        <v>0</v>
      </c>
    </row>
    <row r="2268" spans="1:18">
      <c r="A2268">
        <v>32</v>
      </c>
      <c r="B2268">
        <v>256</v>
      </c>
      <c r="C2268">
        <v>1000000</v>
      </c>
      <c r="D2268">
        <v>25</v>
      </c>
      <c r="E2268">
        <v>34.868431091308587</v>
      </c>
      <c r="F2268">
        <v>37.252235412597663</v>
      </c>
      <c r="M2268">
        <v>64</v>
      </c>
      <c r="N2268">
        <v>256</v>
      </c>
      <c r="O2268">
        <v>1000000000</v>
      </c>
      <c r="P2268">
        <v>2.5</v>
      </c>
      <c r="Q2268">
        <v>0</v>
      </c>
      <c r="R2268">
        <v>0</v>
      </c>
    </row>
    <row r="2269" spans="1:18">
      <c r="A2269">
        <v>8</v>
      </c>
      <c r="B2269">
        <v>128</v>
      </c>
      <c r="C2269">
        <v>15000000</v>
      </c>
      <c r="D2269">
        <v>30</v>
      </c>
      <c r="E2269">
        <v>49.711036682128913</v>
      </c>
      <c r="F2269">
        <v>37.270736694335938</v>
      </c>
      <c r="M2269">
        <v>64</v>
      </c>
      <c r="N2269">
        <v>256</v>
      </c>
      <c r="O2269">
        <v>1000000000</v>
      </c>
      <c r="P2269">
        <v>5</v>
      </c>
      <c r="Q2269">
        <v>0</v>
      </c>
      <c r="R2269">
        <v>0</v>
      </c>
    </row>
    <row r="2270" spans="1:18">
      <c r="A2270">
        <v>8</v>
      </c>
      <c r="B2270">
        <v>128</v>
      </c>
      <c r="C2270">
        <v>1000000</v>
      </c>
      <c r="D2270">
        <v>25</v>
      </c>
      <c r="E2270">
        <v>35.02044677734375</v>
      </c>
      <c r="F2270">
        <v>37.271881103515618</v>
      </c>
      <c r="M2270">
        <v>64</v>
      </c>
      <c r="N2270">
        <v>256</v>
      </c>
      <c r="O2270">
        <v>1000000000</v>
      </c>
      <c r="P2270">
        <v>7.5</v>
      </c>
      <c r="Q2270">
        <v>0</v>
      </c>
      <c r="R2270">
        <v>0</v>
      </c>
    </row>
    <row r="2271" spans="1:18">
      <c r="A2271">
        <v>16</v>
      </c>
      <c r="B2271">
        <v>256</v>
      </c>
      <c r="C2271">
        <v>30000000</v>
      </c>
      <c r="D2271">
        <v>30</v>
      </c>
      <c r="E2271">
        <v>49.888420104980469</v>
      </c>
      <c r="F2271">
        <v>37.434768676757813</v>
      </c>
      <c r="M2271">
        <v>64</v>
      </c>
      <c r="N2271">
        <v>256</v>
      </c>
      <c r="O2271">
        <v>1000000000</v>
      </c>
      <c r="P2271">
        <v>10</v>
      </c>
      <c r="Q2271">
        <v>0</v>
      </c>
      <c r="R2271">
        <v>0</v>
      </c>
    </row>
    <row r="2272" spans="1:18">
      <c r="A2272">
        <v>32</v>
      </c>
      <c r="B2272">
        <v>64</v>
      </c>
      <c r="C2272">
        <v>30000000</v>
      </c>
      <c r="D2272">
        <v>32.5</v>
      </c>
      <c r="E2272">
        <v>49.854087829589837</v>
      </c>
      <c r="F2272">
        <v>37.554931640625</v>
      </c>
      <c r="M2272">
        <v>64</v>
      </c>
      <c r="N2272">
        <v>256</v>
      </c>
      <c r="O2272">
        <v>1000000000</v>
      </c>
      <c r="P2272">
        <v>12.5</v>
      </c>
      <c r="Q2272">
        <v>0</v>
      </c>
      <c r="R2272">
        <v>0</v>
      </c>
    </row>
    <row r="2273" spans="1:18">
      <c r="A2273">
        <v>64</v>
      </c>
      <c r="B2273">
        <v>128</v>
      </c>
      <c r="C2273">
        <v>30000000</v>
      </c>
      <c r="D2273">
        <v>30</v>
      </c>
      <c r="E2273">
        <v>49.654960632324219</v>
      </c>
      <c r="F2273">
        <v>37.571525573730469</v>
      </c>
      <c r="M2273">
        <v>64</v>
      </c>
      <c r="N2273">
        <v>256</v>
      </c>
      <c r="O2273">
        <v>1000000000</v>
      </c>
      <c r="P2273">
        <v>15</v>
      </c>
      <c r="Q2273">
        <v>0</v>
      </c>
      <c r="R2273">
        <v>0</v>
      </c>
    </row>
    <row r="2274" spans="1:18">
      <c r="A2274">
        <v>16</v>
      </c>
      <c r="B2274">
        <v>32</v>
      </c>
      <c r="C2274">
        <v>15000000</v>
      </c>
      <c r="D2274">
        <v>32.5</v>
      </c>
      <c r="E2274">
        <v>50.10986328125</v>
      </c>
      <c r="F2274">
        <v>37.576866149902337</v>
      </c>
      <c r="M2274">
        <v>64</v>
      </c>
      <c r="N2274">
        <v>256</v>
      </c>
      <c r="O2274">
        <v>1000000000</v>
      </c>
      <c r="P2274">
        <v>17.5</v>
      </c>
      <c r="Q2274">
        <v>5.072784423828125</v>
      </c>
      <c r="R2274">
        <v>0</v>
      </c>
    </row>
    <row r="2275" spans="1:18">
      <c r="A2275">
        <v>16</v>
      </c>
      <c r="B2275">
        <v>512</v>
      </c>
      <c r="C2275">
        <v>100000000</v>
      </c>
      <c r="D2275">
        <v>32.5</v>
      </c>
      <c r="E2275">
        <v>49.600410461425781</v>
      </c>
      <c r="F2275">
        <v>37.626266479492188</v>
      </c>
      <c r="M2275">
        <v>64</v>
      </c>
      <c r="N2275">
        <v>256</v>
      </c>
      <c r="O2275">
        <v>1000000000</v>
      </c>
      <c r="P2275">
        <v>20</v>
      </c>
      <c r="Q2275">
        <v>9.7433090209960938</v>
      </c>
      <c r="R2275">
        <v>0</v>
      </c>
    </row>
    <row r="2276" spans="1:18">
      <c r="A2276">
        <v>32</v>
      </c>
      <c r="B2276">
        <v>1024</v>
      </c>
      <c r="C2276">
        <v>1000000</v>
      </c>
      <c r="D2276">
        <v>25</v>
      </c>
      <c r="E2276">
        <v>35.044479370117188</v>
      </c>
      <c r="F2276">
        <v>37.697029113769531</v>
      </c>
      <c r="M2276">
        <v>64</v>
      </c>
      <c r="N2276">
        <v>256</v>
      </c>
      <c r="O2276">
        <v>1000000000</v>
      </c>
      <c r="P2276">
        <v>22.5</v>
      </c>
      <c r="Q2276">
        <v>18.498039245605469</v>
      </c>
      <c r="R2276">
        <v>6.59942626953125E-2</v>
      </c>
    </row>
    <row r="2277" spans="1:18">
      <c r="A2277">
        <v>16</v>
      </c>
      <c r="B2277">
        <v>256</v>
      </c>
      <c r="C2277">
        <v>1000000</v>
      </c>
      <c r="D2277">
        <v>25</v>
      </c>
      <c r="E2277">
        <v>35.013961791992188</v>
      </c>
      <c r="F2277">
        <v>38.003730773925781</v>
      </c>
      <c r="M2277">
        <v>64</v>
      </c>
      <c r="N2277">
        <v>256</v>
      </c>
      <c r="O2277">
        <v>1000000000</v>
      </c>
      <c r="P2277">
        <v>25</v>
      </c>
      <c r="Q2277">
        <v>24.504470825195309</v>
      </c>
      <c r="R2277">
        <v>0.89569091796875</v>
      </c>
    </row>
    <row r="2278" spans="1:18">
      <c r="A2278">
        <v>64</v>
      </c>
      <c r="B2278">
        <v>32</v>
      </c>
      <c r="C2278">
        <v>15000000</v>
      </c>
      <c r="D2278">
        <v>30</v>
      </c>
      <c r="E2278">
        <v>49.196815490722663</v>
      </c>
      <c r="F2278">
        <v>38.005828857421882</v>
      </c>
      <c r="M2278">
        <v>64</v>
      </c>
      <c r="N2278">
        <v>256</v>
      </c>
      <c r="O2278">
        <v>1000000000</v>
      </c>
      <c r="P2278">
        <v>27.5</v>
      </c>
      <c r="Q2278">
        <v>44.825553894042969</v>
      </c>
      <c r="R2278">
        <v>3.8320541381835942</v>
      </c>
    </row>
    <row r="2279" spans="1:18">
      <c r="A2279">
        <v>16</v>
      </c>
      <c r="B2279">
        <v>1024</v>
      </c>
      <c r="C2279">
        <v>1000000</v>
      </c>
      <c r="D2279">
        <v>25</v>
      </c>
      <c r="E2279">
        <v>34.720611572265618</v>
      </c>
      <c r="F2279">
        <v>38.442039489746087</v>
      </c>
      <c r="M2279">
        <v>64</v>
      </c>
      <c r="N2279">
        <v>256</v>
      </c>
      <c r="O2279">
        <v>1000000000</v>
      </c>
      <c r="P2279">
        <v>30</v>
      </c>
      <c r="Q2279">
        <v>47.93243408203125</v>
      </c>
      <c r="R2279">
        <v>5.5324554443359384</v>
      </c>
    </row>
    <row r="2280" spans="1:18">
      <c r="A2280">
        <v>16</v>
      </c>
      <c r="B2280">
        <v>1024</v>
      </c>
      <c r="C2280">
        <v>30000000</v>
      </c>
      <c r="D2280">
        <v>27.5</v>
      </c>
      <c r="E2280">
        <v>43.332862854003913</v>
      </c>
      <c r="F2280">
        <v>38.458251953125</v>
      </c>
      <c r="M2280">
        <v>64</v>
      </c>
      <c r="N2280">
        <v>256</v>
      </c>
      <c r="O2280">
        <v>1000000000</v>
      </c>
      <c r="P2280">
        <v>32.5</v>
      </c>
      <c r="Q2280">
        <v>45.566749572753913</v>
      </c>
      <c r="R2280">
        <v>6.717681884765625</v>
      </c>
    </row>
    <row r="2281" spans="1:18">
      <c r="A2281">
        <v>16</v>
      </c>
      <c r="B2281">
        <v>512</v>
      </c>
      <c r="C2281">
        <v>1000000</v>
      </c>
      <c r="D2281">
        <v>25</v>
      </c>
      <c r="E2281">
        <v>34.843635559082031</v>
      </c>
      <c r="F2281">
        <v>38.505363464355469</v>
      </c>
      <c r="M2281">
        <v>64</v>
      </c>
      <c r="N2281">
        <v>256</v>
      </c>
      <c r="O2281">
        <v>1000000000</v>
      </c>
      <c r="P2281">
        <v>35</v>
      </c>
      <c r="Q2281">
        <v>52.441787719726563</v>
      </c>
      <c r="R2281">
        <v>12.29343414306641</v>
      </c>
    </row>
    <row r="2282" spans="1:18">
      <c r="A2282">
        <v>8</v>
      </c>
      <c r="B2282">
        <v>64</v>
      </c>
      <c r="C2282">
        <v>30000000</v>
      </c>
      <c r="D2282">
        <v>35</v>
      </c>
      <c r="E2282">
        <v>49.717330932617188</v>
      </c>
      <c r="F2282">
        <v>38.565635681152337</v>
      </c>
      <c r="M2282">
        <v>64</v>
      </c>
      <c r="N2282">
        <v>256</v>
      </c>
      <c r="O2282">
        <v>10000000000</v>
      </c>
      <c r="P2282">
        <v>0</v>
      </c>
      <c r="Q2282">
        <v>0</v>
      </c>
      <c r="R2282">
        <v>0</v>
      </c>
    </row>
    <row r="2283" spans="1:18">
      <c r="A2283">
        <v>8</v>
      </c>
      <c r="B2283">
        <v>1024</v>
      </c>
      <c r="C2283">
        <v>30000000</v>
      </c>
      <c r="D2283">
        <v>27.5</v>
      </c>
      <c r="E2283">
        <v>44.100189208984382</v>
      </c>
      <c r="F2283">
        <v>38.614463806152337</v>
      </c>
      <c r="M2283">
        <v>64</v>
      </c>
      <c r="N2283">
        <v>256</v>
      </c>
      <c r="O2283">
        <v>10000000000</v>
      </c>
      <c r="P2283">
        <v>2.5</v>
      </c>
      <c r="Q2283">
        <v>0</v>
      </c>
      <c r="R2283">
        <v>0</v>
      </c>
    </row>
    <row r="2284" spans="1:18">
      <c r="A2284">
        <v>8</v>
      </c>
      <c r="B2284">
        <v>256</v>
      </c>
      <c r="C2284">
        <v>1000000</v>
      </c>
      <c r="D2284">
        <v>25</v>
      </c>
      <c r="E2284">
        <v>34.993743896484382</v>
      </c>
      <c r="F2284">
        <v>38.714599609375</v>
      </c>
      <c r="M2284">
        <v>64</v>
      </c>
      <c r="N2284">
        <v>256</v>
      </c>
      <c r="O2284">
        <v>10000000000</v>
      </c>
      <c r="P2284">
        <v>5</v>
      </c>
      <c r="Q2284">
        <v>0</v>
      </c>
      <c r="R2284">
        <v>0</v>
      </c>
    </row>
    <row r="2285" spans="1:18">
      <c r="A2285">
        <v>64</v>
      </c>
      <c r="B2285">
        <v>1024</v>
      </c>
      <c r="C2285">
        <v>100000000</v>
      </c>
      <c r="D2285">
        <v>30</v>
      </c>
      <c r="E2285">
        <v>48.546791076660163</v>
      </c>
      <c r="F2285">
        <v>38.975906372070313</v>
      </c>
      <c r="M2285">
        <v>64</v>
      </c>
      <c r="N2285">
        <v>256</v>
      </c>
      <c r="O2285">
        <v>10000000000</v>
      </c>
      <c r="P2285">
        <v>7.5</v>
      </c>
      <c r="Q2285">
        <v>0</v>
      </c>
      <c r="R2285">
        <v>0</v>
      </c>
    </row>
    <row r="2286" spans="1:18">
      <c r="A2286">
        <v>16</v>
      </c>
      <c r="B2286">
        <v>128</v>
      </c>
      <c r="C2286">
        <v>15000000</v>
      </c>
      <c r="D2286">
        <v>30</v>
      </c>
      <c r="E2286">
        <v>49.158859252929688</v>
      </c>
      <c r="F2286">
        <v>39.019012451171882</v>
      </c>
      <c r="M2286">
        <v>64</v>
      </c>
      <c r="N2286">
        <v>256</v>
      </c>
      <c r="O2286">
        <v>10000000000</v>
      </c>
      <c r="P2286">
        <v>10</v>
      </c>
      <c r="Q2286">
        <v>0</v>
      </c>
      <c r="R2286">
        <v>0</v>
      </c>
    </row>
    <row r="2287" spans="1:18">
      <c r="A2287">
        <v>8</v>
      </c>
      <c r="B2287">
        <v>64</v>
      </c>
      <c r="C2287">
        <v>15000000</v>
      </c>
      <c r="D2287">
        <v>32.5</v>
      </c>
      <c r="E2287">
        <v>50.15716552734375</v>
      </c>
      <c r="F2287">
        <v>39.170455932617188</v>
      </c>
      <c r="M2287">
        <v>64</v>
      </c>
      <c r="N2287">
        <v>256</v>
      </c>
      <c r="O2287">
        <v>10000000000</v>
      </c>
      <c r="P2287">
        <v>12.5</v>
      </c>
      <c r="Q2287">
        <v>0</v>
      </c>
      <c r="R2287">
        <v>0</v>
      </c>
    </row>
    <row r="2288" spans="1:18">
      <c r="A2288">
        <v>16</v>
      </c>
      <c r="B2288">
        <v>256</v>
      </c>
      <c r="C2288">
        <v>100000000</v>
      </c>
      <c r="D2288">
        <v>35</v>
      </c>
      <c r="E2288">
        <v>50.722694396972663</v>
      </c>
      <c r="F2288">
        <v>39.310264587402337</v>
      </c>
      <c r="M2288">
        <v>64</v>
      </c>
      <c r="N2288">
        <v>256</v>
      </c>
      <c r="O2288">
        <v>10000000000</v>
      </c>
      <c r="P2288">
        <v>15</v>
      </c>
      <c r="Q2288">
        <v>0</v>
      </c>
      <c r="R2288">
        <v>0</v>
      </c>
    </row>
    <row r="2289" spans="1:18">
      <c r="A2289">
        <v>64</v>
      </c>
      <c r="B2289">
        <v>32</v>
      </c>
      <c r="C2289">
        <v>30000000</v>
      </c>
      <c r="D2289">
        <v>32.5</v>
      </c>
      <c r="E2289">
        <v>50.399208068847663</v>
      </c>
      <c r="F2289">
        <v>39.384269714355469</v>
      </c>
      <c r="M2289">
        <v>64</v>
      </c>
      <c r="N2289">
        <v>256</v>
      </c>
      <c r="O2289">
        <v>10000000000</v>
      </c>
      <c r="P2289">
        <v>17.5</v>
      </c>
      <c r="Q2289">
        <v>0</v>
      </c>
      <c r="R2289">
        <v>0</v>
      </c>
    </row>
    <row r="2290" spans="1:18">
      <c r="A2290">
        <v>64</v>
      </c>
      <c r="B2290">
        <v>128</v>
      </c>
      <c r="C2290">
        <v>100000000</v>
      </c>
      <c r="D2290">
        <v>35</v>
      </c>
      <c r="E2290">
        <v>49.832344055175781</v>
      </c>
      <c r="F2290">
        <v>39.413642883300781</v>
      </c>
      <c r="M2290">
        <v>64</v>
      </c>
      <c r="N2290">
        <v>256</v>
      </c>
      <c r="O2290">
        <v>10000000000</v>
      </c>
      <c r="P2290">
        <v>20</v>
      </c>
      <c r="Q2290">
        <v>1.284980773925781</v>
      </c>
      <c r="R2290">
        <v>0</v>
      </c>
    </row>
    <row r="2291" spans="1:18">
      <c r="A2291">
        <v>64</v>
      </c>
      <c r="B2291">
        <v>1024</v>
      </c>
      <c r="C2291">
        <v>30000000</v>
      </c>
      <c r="D2291">
        <v>27.5</v>
      </c>
      <c r="E2291">
        <v>44.101142883300781</v>
      </c>
      <c r="F2291">
        <v>39.679145812988281</v>
      </c>
      <c r="M2291">
        <v>64</v>
      </c>
      <c r="N2291">
        <v>256</v>
      </c>
      <c r="O2291">
        <v>10000000000</v>
      </c>
      <c r="P2291">
        <v>22.5</v>
      </c>
      <c r="Q2291">
        <v>0</v>
      </c>
      <c r="R2291">
        <v>0</v>
      </c>
    </row>
    <row r="2292" spans="1:18">
      <c r="A2292">
        <v>32</v>
      </c>
      <c r="B2292">
        <v>256</v>
      </c>
      <c r="C2292">
        <v>30000000</v>
      </c>
      <c r="D2292">
        <v>30</v>
      </c>
      <c r="E2292">
        <v>49.640274047851563</v>
      </c>
      <c r="F2292">
        <v>39.704704284667969</v>
      </c>
      <c r="M2292">
        <v>64</v>
      </c>
      <c r="N2292">
        <v>256</v>
      </c>
      <c r="O2292">
        <v>10000000000</v>
      </c>
      <c r="P2292">
        <v>25</v>
      </c>
      <c r="Q2292">
        <v>23.126983642578121</v>
      </c>
      <c r="R2292">
        <v>0.23326873779296881</v>
      </c>
    </row>
    <row r="2293" spans="1:18">
      <c r="A2293">
        <v>32</v>
      </c>
      <c r="B2293">
        <v>1024</v>
      </c>
      <c r="C2293">
        <v>30000000</v>
      </c>
      <c r="D2293">
        <v>27.5</v>
      </c>
      <c r="E2293">
        <v>45.058822631835938</v>
      </c>
      <c r="F2293">
        <v>39.769554138183587</v>
      </c>
      <c r="M2293">
        <v>64</v>
      </c>
      <c r="N2293">
        <v>256</v>
      </c>
      <c r="O2293">
        <v>10000000000</v>
      </c>
      <c r="P2293">
        <v>27.5</v>
      </c>
      <c r="Q2293">
        <v>20.806503295898441</v>
      </c>
      <c r="R2293">
        <v>0.188446044921875</v>
      </c>
    </row>
    <row r="2294" spans="1:18">
      <c r="A2294">
        <v>8</v>
      </c>
      <c r="B2294">
        <v>512</v>
      </c>
      <c r="C2294">
        <v>1000000</v>
      </c>
      <c r="D2294">
        <v>25</v>
      </c>
      <c r="E2294">
        <v>35.245513916015618</v>
      </c>
      <c r="F2294">
        <v>39.783859252929688</v>
      </c>
      <c r="M2294">
        <v>64</v>
      </c>
      <c r="N2294">
        <v>256</v>
      </c>
      <c r="O2294">
        <v>10000000000</v>
      </c>
      <c r="P2294">
        <v>30</v>
      </c>
      <c r="Q2294">
        <v>50.999259948730469</v>
      </c>
      <c r="R2294">
        <v>1.33209228515625</v>
      </c>
    </row>
    <row r="2295" spans="1:18">
      <c r="A2295">
        <v>8</v>
      </c>
      <c r="B2295">
        <v>512</v>
      </c>
      <c r="C2295">
        <v>15000000</v>
      </c>
      <c r="D2295">
        <v>27.5</v>
      </c>
      <c r="E2295">
        <v>44.729042053222663</v>
      </c>
      <c r="F2295">
        <v>39.934349060058587</v>
      </c>
      <c r="M2295">
        <v>64</v>
      </c>
      <c r="N2295">
        <v>256</v>
      </c>
      <c r="O2295">
        <v>10000000000</v>
      </c>
      <c r="P2295">
        <v>32.5</v>
      </c>
      <c r="Q2295">
        <v>46.692848205566413</v>
      </c>
      <c r="R2295">
        <v>1.574134826660156</v>
      </c>
    </row>
    <row r="2296" spans="1:18">
      <c r="A2296">
        <v>8</v>
      </c>
      <c r="B2296">
        <v>1024</v>
      </c>
      <c r="C2296">
        <v>1000000</v>
      </c>
      <c r="D2296">
        <v>25</v>
      </c>
      <c r="E2296">
        <v>35.136222839355469</v>
      </c>
      <c r="F2296">
        <v>39.98260498046875</v>
      </c>
      <c r="M2296">
        <v>64</v>
      </c>
      <c r="N2296">
        <v>256</v>
      </c>
      <c r="O2296">
        <v>10000000000</v>
      </c>
      <c r="P2296">
        <v>35</v>
      </c>
      <c r="Q2296">
        <v>55.198097229003913</v>
      </c>
      <c r="R2296">
        <v>2.1331787109375</v>
      </c>
    </row>
    <row r="2297" spans="1:18">
      <c r="A2297">
        <v>16</v>
      </c>
      <c r="B2297">
        <v>512</v>
      </c>
      <c r="C2297">
        <v>15000000</v>
      </c>
      <c r="D2297">
        <v>27.5</v>
      </c>
      <c r="E2297">
        <v>45.643424987792969</v>
      </c>
      <c r="F2297">
        <v>40.095710754394531</v>
      </c>
      <c r="M2297">
        <v>64</v>
      </c>
      <c r="N2297">
        <v>256</v>
      </c>
      <c r="O2297">
        <v>30000000000</v>
      </c>
      <c r="P2297">
        <v>0</v>
      </c>
      <c r="Q2297">
        <v>0</v>
      </c>
      <c r="R2297">
        <v>0</v>
      </c>
    </row>
    <row r="2298" spans="1:18">
      <c r="A2298">
        <v>16</v>
      </c>
      <c r="B2298">
        <v>128</v>
      </c>
      <c r="C2298">
        <v>30000000</v>
      </c>
      <c r="D2298">
        <v>32.5</v>
      </c>
      <c r="E2298">
        <v>50.428581237792969</v>
      </c>
      <c r="F2298">
        <v>40.147209167480469</v>
      </c>
      <c r="M2298">
        <v>64</v>
      </c>
      <c r="N2298">
        <v>256</v>
      </c>
      <c r="O2298">
        <v>30000000000</v>
      </c>
      <c r="P2298">
        <v>2.5</v>
      </c>
      <c r="Q2298">
        <v>0</v>
      </c>
      <c r="R2298">
        <v>0</v>
      </c>
    </row>
    <row r="2299" spans="1:18">
      <c r="A2299">
        <v>32</v>
      </c>
      <c r="B2299">
        <v>512</v>
      </c>
      <c r="C2299">
        <v>15000000</v>
      </c>
      <c r="D2299">
        <v>27.5</v>
      </c>
      <c r="E2299">
        <v>44.695091247558587</v>
      </c>
      <c r="F2299">
        <v>40.320587158203118</v>
      </c>
      <c r="M2299">
        <v>64</v>
      </c>
      <c r="N2299">
        <v>256</v>
      </c>
      <c r="O2299">
        <v>30000000000</v>
      </c>
      <c r="P2299">
        <v>5</v>
      </c>
      <c r="Q2299">
        <v>0</v>
      </c>
      <c r="R2299">
        <v>0</v>
      </c>
    </row>
    <row r="2300" spans="1:18">
      <c r="A2300">
        <v>32</v>
      </c>
      <c r="B2300">
        <v>512</v>
      </c>
      <c r="C2300">
        <v>100000000</v>
      </c>
      <c r="D2300">
        <v>32.5</v>
      </c>
      <c r="E2300">
        <v>51.504898071289063</v>
      </c>
      <c r="F2300">
        <v>40.697669982910163</v>
      </c>
      <c r="M2300">
        <v>64</v>
      </c>
      <c r="N2300">
        <v>256</v>
      </c>
      <c r="O2300">
        <v>30000000000</v>
      </c>
      <c r="P2300">
        <v>7.5</v>
      </c>
      <c r="Q2300">
        <v>0</v>
      </c>
      <c r="R2300">
        <v>0</v>
      </c>
    </row>
    <row r="2301" spans="1:18">
      <c r="A2301">
        <v>32</v>
      </c>
      <c r="B2301">
        <v>128</v>
      </c>
      <c r="C2301">
        <v>15000000</v>
      </c>
      <c r="D2301">
        <v>30</v>
      </c>
      <c r="E2301">
        <v>48.964881896972663</v>
      </c>
      <c r="F2301">
        <v>40.769004821777337</v>
      </c>
      <c r="M2301">
        <v>64</v>
      </c>
      <c r="N2301">
        <v>256</v>
      </c>
      <c r="O2301">
        <v>30000000000</v>
      </c>
      <c r="P2301">
        <v>10</v>
      </c>
      <c r="Q2301">
        <v>0</v>
      </c>
      <c r="R2301">
        <v>0</v>
      </c>
    </row>
    <row r="2302" spans="1:18">
      <c r="A2302">
        <v>64</v>
      </c>
      <c r="B2302">
        <v>64</v>
      </c>
      <c r="C2302">
        <v>15000000</v>
      </c>
      <c r="D2302">
        <v>30</v>
      </c>
      <c r="E2302">
        <v>49.342918395996087</v>
      </c>
      <c r="F2302">
        <v>41.004371643066413</v>
      </c>
      <c r="M2302">
        <v>64</v>
      </c>
      <c r="N2302">
        <v>256</v>
      </c>
      <c r="O2302">
        <v>30000000000</v>
      </c>
      <c r="P2302">
        <v>12.5</v>
      </c>
      <c r="Q2302">
        <v>0</v>
      </c>
      <c r="R2302">
        <v>0</v>
      </c>
    </row>
    <row r="2303" spans="1:18">
      <c r="A2303">
        <v>64</v>
      </c>
      <c r="B2303">
        <v>512</v>
      </c>
      <c r="C2303">
        <v>15000000</v>
      </c>
      <c r="D2303">
        <v>27.5</v>
      </c>
      <c r="E2303">
        <v>44.692802429199219</v>
      </c>
      <c r="F2303">
        <v>41.293907165527337</v>
      </c>
      <c r="M2303">
        <v>64</v>
      </c>
      <c r="N2303">
        <v>256</v>
      </c>
      <c r="O2303">
        <v>30000000000</v>
      </c>
      <c r="P2303">
        <v>15</v>
      </c>
      <c r="Q2303">
        <v>0</v>
      </c>
      <c r="R2303">
        <v>0</v>
      </c>
    </row>
    <row r="2304" spans="1:18">
      <c r="A2304">
        <v>32</v>
      </c>
      <c r="B2304">
        <v>256</v>
      </c>
      <c r="C2304">
        <v>100000000</v>
      </c>
      <c r="D2304">
        <v>35</v>
      </c>
      <c r="E2304">
        <v>50.118064880371087</v>
      </c>
      <c r="F2304">
        <v>41.425323486328118</v>
      </c>
      <c r="M2304">
        <v>64</v>
      </c>
      <c r="N2304">
        <v>256</v>
      </c>
      <c r="O2304">
        <v>30000000000</v>
      </c>
      <c r="P2304">
        <v>17.5</v>
      </c>
      <c r="Q2304">
        <v>0</v>
      </c>
      <c r="R2304">
        <v>0</v>
      </c>
    </row>
    <row r="2305" spans="1:18">
      <c r="A2305">
        <v>64</v>
      </c>
      <c r="B2305">
        <v>512</v>
      </c>
      <c r="C2305">
        <v>100000000</v>
      </c>
      <c r="D2305">
        <v>32.5</v>
      </c>
      <c r="E2305">
        <v>50.110626220703118</v>
      </c>
      <c r="F2305">
        <v>41.442298889160163</v>
      </c>
      <c r="M2305">
        <v>64</v>
      </c>
      <c r="N2305">
        <v>256</v>
      </c>
      <c r="O2305">
        <v>30000000000</v>
      </c>
      <c r="P2305">
        <v>20</v>
      </c>
      <c r="Q2305">
        <v>0</v>
      </c>
      <c r="R2305">
        <v>0</v>
      </c>
    </row>
    <row r="2306" spans="1:18">
      <c r="A2306">
        <v>16</v>
      </c>
      <c r="B2306">
        <v>64</v>
      </c>
      <c r="C2306">
        <v>30000000</v>
      </c>
      <c r="D2306">
        <v>35</v>
      </c>
      <c r="E2306">
        <v>50.140762329101563</v>
      </c>
      <c r="F2306">
        <v>41.58172607421875</v>
      </c>
      <c r="M2306">
        <v>64</v>
      </c>
      <c r="N2306">
        <v>256</v>
      </c>
      <c r="O2306">
        <v>30000000000</v>
      </c>
      <c r="P2306">
        <v>22.5</v>
      </c>
      <c r="Q2306">
        <v>0.19989013671875</v>
      </c>
      <c r="R2306">
        <v>0</v>
      </c>
    </row>
    <row r="2307" spans="1:18">
      <c r="A2307">
        <v>64</v>
      </c>
      <c r="B2307">
        <v>256</v>
      </c>
      <c r="C2307">
        <v>30000000</v>
      </c>
      <c r="D2307">
        <v>30</v>
      </c>
      <c r="E2307">
        <v>49.315643310546882</v>
      </c>
      <c r="F2307">
        <v>41.651153564453118</v>
      </c>
      <c r="M2307">
        <v>64</v>
      </c>
      <c r="N2307">
        <v>256</v>
      </c>
      <c r="O2307">
        <v>30000000000</v>
      </c>
      <c r="P2307">
        <v>25</v>
      </c>
      <c r="Q2307">
        <v>20.267868041992191</v>
      </c>
      <c r="R2307">
        <v>0</v>
      </c>
    </row>
    <row r="2308" spans="1:18">
      <c r="A2308">
        <v>32</v>
      </c>
      <c r="B2308">
        <v>32</v>
      </c>
      <c r="C2308">
        <v>15000000</v>
      </c>
      <c r="D2308">
        <v>32.5</v>
      </c>
      <c r="E2308">
        <v>49.774742126464837</v>
      </c>
      <c r="F2308">
        <v>41.76788330078125</v>
      </c>
      <c r="M2308">
        <v>64</v>
      </c>
      <c r="N2308">
        <v>256</v>
      </c>
      <c r="O2308">
        <v>30000000000</v>
      </c>
      <c r="P2308">
        <v>27.5</v>
      </c>
      <c r="Q2308">
        <v>9.5960617065429688</v>
      </c>
      <c r="R2308">
        <v>0</v>
      </c>
    </row>
    <row r="2309" spans="1:18">
      <c r="A2309">
        <v>32</v>
      </c>
      <c r="B2309">
        <v>128</v>
      </c>
      <c r="C2309">
        <v>30000000</v>
      </c>
      <c r="D2309">
        <v>32.5</v>
      </c>
      <c r="E2309">
        <v>50.513648986816413</v>
      </c>
      <c r="F2309">
        <v>41.912651062011719</v>
      </c>
      <c r="M2309">
        <v>64</v>
      </c>
      <c r="N2309">
        <v>256</v>
      </c>
      <c r="O2309">
        <v>30000000000</v>
      </c>
      <c r="P2309">
        <v>30</v>
      </c>
      <c r="Q2309">
        <v>34.874153137207031</v>
      </c>
      <c r="R2309">
        <v>0.2101898193359375</v>
      </c>
    </row>
    <row r="2310" spans="1:18">
      <c r="A2310">
        <v>8</v>
      </c>
      <c r="B2310">
        <v>32</v>
      </c>
      <c r="C2310">
        <v>1000000</v>
      </c>
      <c r="D2310">
        <v>27.5</v>
      </c>
      <c r="E2310">
        <v>44.799232482910163</v>
      </c>
      <c r="F2310">
        <v>41.949081420898438</v>
      </c>
      <c r="M2310">
        <v>64</v>
      </c>
      <c r="N2310">
        <v>256</v>
      </c>
      <c r="O2310">
        <v>30000000000</v>
      </c>
      <c r="P2310">
        <v>32.5</v>
      </c>
      <c r="Q2310">
        <v>61.678886413574219</v>
      </c>
      <c r="R2310">
        <v>1.4064788818359379</v>
      </c>
    </row>
    <row r="2311" spans="1:18">
      <c r="A2311">
        <v>8</v>
      </c>
      <c r="B2311">
        <v>256</v>
      </c>
      <c r="C2311">
        <v>15000000</v>
      </c>
      <c r="D2311">
        <v>30</v>
      </c>
      <c r="E2311">
        <v>49.112701416015618</v>
      </c>
      <c r="F2311">
        <v>42.000579833984382</v>
      </c>
      <c r="M2311">
        <v>64</v>
      </c>
      <c r="N2311">
        <v>256</v>
      </c>
      <c r="O2311">
        <v>30000000000</v>
      </c>
      <c r="P2311">
        <v>35</v>
      </c>
      <c r="Q2311">
        <v>49.335098266601563</v>
      </c>
      <c r="R2311">
        <v>0.4863739013671875</v>
      </c>
    </row>
    <row r="2312" spans="1:18">
      <c r="A2312">
        <v>8</v>
      </c>
      <c r="B2312">
        <v>32</v>
      </c>
      <c r="C2312">
        <v>15000000</v>
      </c>
      <c r="D2312">
        <v>35</v>
      </c>
      <c r="E2312">
        <v>50.057601928710938</v>
      </c>
      <c r="F2312">
        <v>42.027664184570313</v>
      </c>
      <c r="M2312">
        <v>64</v>
      </c>
      <c r="N2312">
        <v>512</v>
      </c>
      <c r="O2312">
        <v>1000000</v>
      </c>
      <c r="P2312">
        <v>0</v>
      </c>
      <c r="Q2312">
        <v>0</v>
      </c>
      <c r="R2312">
        <v>0</v>
      </c>
    </row>
    <row r="2313" spans="1:18">
      <c r="A2313">
        <v>8</v>
      </c>
      <c r="B2313">
        <v>1024</v>
      </c>
      <c r="C2313">
        <v>100000000</v>
      </c>
      <c r="D2313">
        <v>32.5</v>
      </c>
      <c r="E2313">
        <v>49.776458740234382</v>
      </c>
      <c r="F2313">
        <v>42.03948974609375</v>
      </c>
      <c r="M2313">
        <v>64</v>
      </c>
      <c r="N2313">
        <v>512</v>
      </c>
      <c r="O2313">
        <v>1000000</v>
      </c>
      <c r="P2313">
        <v>2.5</v>
      </c>
      <c r="Q2313">
        <v>0</v>
      </c>
      <c r="R2313">
        <v>0</v>
      </c>
    </row>
    <row r="2314" spans="1:18">
      <c r="A2314">
        <v>16</v>
      </c>
      <c r="B2314">
        <v>64</v>
      </c>
      <c r="C2314">
        <v>15000000</v>
      </c>
      <c r="D2314">
        <v>32.5</v>
      </c>
      <c r="E2314">
        <v>49.601936340332031</v>
      </c>
      <c r="F2314">
        <v>42.04864501953125</v>
      </c>
      <c r="M2314">
        <v>64</v>
      </c>
      <c r="N2314">
        <v>512</v>
      </c>
      <c r="O2314">
        <v>1000000</v>
      </c>
      <c r="P2314">
        <v>5</v>
      </c>
      <c r="Q2314">
        <v>0</v>
      </c>
      <c r="R2314">
        <v>0</v>
      </c>
    </row>
    <row r="2315" spans="1:18">
      <c r="A2315">
        <v>32</v>
      </c>
      <c r="B2315">
        <v>32</v>
      </c>
      <c r="C2315">
        <v>30000000</v>
      </c>
      <c r="D2315">
        <v>35</v>
      </c>
      <c r="E2315">
        <v>50.422286987304688</v>
      </c>
      <c r="F2315">
        <v>42.191886901855469</v>
      </c>
      <c r="M2315">
        <v>64</v>
      </c>
      <c r="N2315">
        <v>512</v>
      </c>
      <c r="O2315">
        <v>1000000</v>
      </c>
      <c r="P2315">
        <v>7.5</v>
      </c>
      <c r="Q2315">
        <v>0</v>
      </c>
      <c r="R2315">
        <v>0</v>
      </c>
    </row>
    <row r="2316" spans="1:18">
      <c r="A2316">
        <v>64</v>
      </c>
      <c r="B2316">
        <v>64</v>
      </c>
      <c r="C2316">
        <v>30000000</v>
      </c>
      <c r="D2316">
        <v>32.5</v>
      </c>
      <c r="E2316">
        <v>49.888801574707031</v>
      </c>
      <c r="F2316">
        <v>42.264747619628913</v>
      </c>
      <c r="M2316">
        <v>64</v>
      </c>
      <c r="N2316">
        <v>512</v>
      </c>
      <c r="O2316">
        <v>1000000</v>
      </c>
      <c r="P2316">
        <v>10</v>
      </c>
      <c r="Q2316">
        <v>0</v>
      </c>
      <c r="R2316">
        <v>1.33514404296875E-3</v>
      </c>
    </row>
    <row r="2317" spans="1:18">
      <c r="A2317">
        <v>8</v>
      </c>
      <c r="B2317">
        <v>512</v>
      </c>
      <c r="C2317">
        <v>30000000</v>
      </c>
      <c r="D2317">
        <v>30</v>
      </c>
      <c r="E2317">
        <v>49.254035949707031</v>
      </c>
      <c r="F2317">
        <v>42.745780944824219</v>
      </c>
      <c r="M2317">
        <v>64</v>
      </c>
      <c r="N2317">
        <v>512</v>
      </c>
      <c r="O2317">
        <v>1000000</v>
      </c>
      <c r="P2317">
        <v>12.5</v>
      </c>
      <c r="Q2317">
        <v>1.201629638671875E-2</v>
      </c>
      <c r="R2317">
        <v>4.558563232421875E-2</v>
      </c>
    </row>
    <row r="2318" spans="1:18">
      <c r="A2318">
        <v>32</v>
      </c>
      <c r="B2318">
        <v>512</v>
      </c>
      <c r="C2318">
        <v>30000000</v>
      </c>
      <c r="D2318">
        <v>30</v>
      </c>
      <c r="E2318">
        <v>49.587249755859382</v>
      </c>
      <c r="F2318">
        <v>42.833328247070313</v>
      </c>
      <c r="M2318">
        <v>64</v>
      </c>
      <c r="N2318">
        <v>512</v>
      </c>
      <c r="O2318">
        <v>1000000</v>
      </c>
      <c r="P2318">
        <v>15</v>
      </c>
      <c r="Q2318">
        <v>0.36029815673828119</v>
      </c>
      <c r="R2318">
        <v>0.81195831298828125</v>
      </c>
    </row>
    <row r="2319" spans="1:18">
      <c r="A2319">
        <v>16</v>
      </c>
      <c r="B2319">
        <v>512</v>
      </c>
      <c r="C2319">
        <v>30000000</v>
      </c>
      <c r="D2319">
        <v>30</v>
      </c>
      <c r="E2319">
        <v>50.048828125</v>
      </c>
      <c r="F2319">
        <v>42.88787841796875</v>
      </c>
      <c r="M2319">
        <v>64</v>
      </c>
      <c r="N2319">
        <v>512</v>
      </c>
      <c r="O2319">
        <v>1000000</v>
      </c>
      <c r="P2319">
        <v>17.5</v>
      </c>
      <c r="Q2319">
        <v>2.8041839599609379</v>
      </c>
      <c r="R2319">
        <v>4.3355941772460938</v>
      </c>
    </row>
    <row r="2320" spans="1:18">
      <c r="A2320">
        <v>16</v>
      </c>
      <c r="B2320">
        <v>256</v>
      </c>
      <c r="C2320">
        <v>15000000</v>
      </c>
      <c r="D2320">
        <v>30</v>
      </c>
      <c r="E2320">
        <v>50.230216979980469</v>
      </c>
      <c r="F2320">
        <v>43.050003051757813</v>
      </c>
      <c r="M2320">
        <v>64</v>
      </c>
      <c r="N2320">
        <v>512</v>
      </c>
      <c r="O2320">
        <v>1000000</v>
      </c>
      <c r="P2320">
        <v>20</v>
      </c>
      <c r="Q2320">
        <v>9.8735809326171875</v>
      </c>
      <c r="R2320">
        <v>13.28983306884766</v>
      </c>
    </row>
    <row r="2321" spans="1:18">
      <c r="A2321">
        <v>8</v>
      </c>
      <c r="B2321">
        <v>256</v>
      </c>
      <c r="C2321">
        <v>30000000</v>
      </c>
      <c r="D2321">
        <v>32.5</v>
      </c>
      <c r="E2321">
        <v>49.642372131347663</v>
      </c>
      <c r="F2321">
        <v>43.056869506835938</v>
      </c>
      <c r="M2321">
        <v>64</v>
      </c>
      <c r="N2321">
        <v>512</v>
      </c>
      <c r="O2321">
        <v>1000000</v>
      </c>
      <c r="P2321">
        <v>22.5</v>
      </c>
      <c r="Q2321">
        <v>21.856880187988281</v>
      </c>
      <c r="R2321">
        <v>25.129508972167969</v>
      </c>
    </row>
    <row r="2322" spans="1:18">
      <c r="A2322">
        <v>8</v>
      </c>
      <c r="B2322">
        <v>512</v>
      </c>
      <c r="C2322">
        <v>100000000</v>
      </c>
      <c r="D2322">
        <v>35</v>
      </c>
      <c r="E2322">
        <v>49.989891052246087</v>
      </c>
      <c r="F2322">
        <v>43.182182312011719</v>
      </c>
      <c r="M2322">
        <v>64</v>
      </c>
      <c r="N2322">
        <v>512</v>
      </c>
      <c r="O2322">
        <v>1000000</v>
      </c>
      <c r="P2322">
        <v>25</v>
      </c>
      <c r="Q2322">
        <v>35.094833374023438</v>
      </c>
      <c r="R2322">
        <v>36.857986450195313</v>
      </c>
    </row>
    <row r="2323" spans="1:18">
      <c r="A2323">
        <v>16</v>
      </c>
      <c r="B2323">
        <v>1024</v>
      </c>
      <c r="C2323">
        <v>100000000</v>
      </c>
      <c r="D2323">
        <v>32.5</v>
      </c>
      <c r="E2323">
        <v>48.399162292480469</v>
      </c>
      <c r="F2323">
        <v>43.243217468261719</v>
      </c>
      <c r="M2323">
        <v>64</v>
      </c>
      <c r="N2323">
        <v>512</v>
      </c>
      <c r="O2323">
        <v>1000000</v>
      </c>
      <c r="P2323">
        <v>27.5</v>
      </c>
      <c r="Q2323">
        <v>44.850540161132813</v>
      </c>
      <c r="R2323">
        <v>45.131874084472663</v>
      </c>
    </row>
    <row r="2324" spans="1:18">
      <c r="A2324">
        <v>16</v>
      </c>
      <c r="B2324">
        <v>32</v>
      </c>
      <c r="C2324">
        <v>1000000</v>
      </c>
      <c r="D2324">
        <v>27.5</v>
      </c>
      <c r="E2324">
        <v>45.042800903320313</v>
      </c>
      <c r="F2324">
        <v>43.44635009765625</v>
      </c>
      <c r="M2324">
        <v>64</v>
      </c>
      <c r="N2324">
        <v>512</v>
      </c>
      <c r="O2324">
        <v>1000000</v>
      </c>
      <c r="P2324">
        <v>30</v>
      </c>
      <c r="Q2324">
        <v>49.454116821289063</v>
      </c>
      <c r="R2324">
        <v>49.449539184570313</v>
      </c>
    </row>
    <row r="2325" spans="1:18">
      <c r="A2325">
        <v>8</v>
      </c>
      <c r="B2325">
        <v>128</v>
      </c>
      <c r="C2325">
        <v>30000000</v>
      </c>
      <c r="D2325">
        <v>35</v>
      </c>
      <c r="E2325">
        <v>49.733161926269531</v>
      </c>
      <c r="F2325">
        <v>43.677520751953118</v>
      </c>
      <c r="M2325">
        <v>64</v>
      </c>
      <c r="N2325">
        <v>512</v>
      </c>
      <c r="O2325">
        <v>1000000</v>
      </c>
      <c r="P2325">
        <v>32.5</v>
      </c>
      <c r="Q2325">
        <v>49.905776977539063</v>
      </c>
      <c r="R2325">
        <v>49.858856201171882</v>
      </c>
    </row>
    <row r="2326" spans="1:18">
      <c r="A2326">
        <v>16</v>
      </c>
      <c r="B2326">
        <v>1024</v>
      </c>
      <c r="C2326">
        <v>15000000</v>
      </c>
      <c r="D2326">
        <v>27.5</v>
      </c>
      <c r="E2326">
        <v>46.181297302246087</v>
      </c>
      <c r="F2326">
        <v>43.847465515136719</v>
      </c>
      <c r="M2326">
        <v>64</v>
      </c>
      <c r="N2326">
        <v>512</v>
      </c>
      <c r="O2326">
        <v>1000000</v>
      </c>
      <c r="P2326">
        <v>35</v>
      </c>
      <c r="Q2326">
        <v>49.924278259277337</v>
      </c>
      <c r="R2326">
        <v>49.94659423828125</v>
      </c>
    </row>
    <row r="2327" spans="1:18">
      <c r="A2327">
        <v>64</v>
      </c>
      <c r="B2327">
        <v>1024</v>
      </c>
      <c r="C2327">
        <v>15000000</v>
      </c>
      <c r="D2327">
        <v>27.5</v>
      </c>
      <c r="E2327">
        <v>44.731712341308587</v>
      </c>
      <c r="F2327">
        <v>43.888092041015618</v>
      </c>
      <c r="M2327">
        <v>64</v>
      </c>
      <c r="N2327">
        <v>512</v>
      </c>
      <c r="O2327">
        <v>15000000</v>
      </c>
      <c r="P2327">
        <v>0</v>
      </c>
      <c r="Q2327">
        <v>0</v>
      </c>
      <c r="R2327">
        <v>0</v>
      </c>
    </row>
    <row r="2328" spans="1:18">
      <c r="A2328">
        <v>16</v>
      </c>
      <c r="B2328">
        <v>512</v>
      </c>
      <c r="C2328">
        <v>100000000</v>
      </c>
      <c r="D2328">
        <v>35</v>
      </c>
      <c r="E2328">
        <v>50.086784362792969</v>
      </c>
      <c r="F2328">
        <v>43.949317932128913</v>
      </c>
      <c r="M2328">
        <v>64</v>
      </c>
      <c r="N2328">
        <v>512</v>
      </c>
      <c r="O2328">
        <v>15000000</v>
      </c>
      <c r="P2328">
        <v>2.5</v>
      </c>
      <c r="Q2328">
        <v>0</v>
      </c>
      <c r="R2328">
        <v>0</v>
      </c>
    </row>
    <row r="2329" spans="1:18">
      <c r="A2329">
        <v>8</v>
      </c>
      <c r="B2329">
        <v>128</v>
      </c>
      <c r="C2329">
        <v>15000000</v>
      </c>
      <c r="D2329">
        <v>32.5</v>
      </c>
      <c r="E2329">
        <v>49.715805053710938</v>
      </c>
      <c r="F2329">
        <v>43.961715698242188</v>
      </c>
      <c r="M2329">
        <v>64</v>
      </c>
      <c r="N2329">
        <v>512</v>
      </c>
      <c r="O2329">
        <v>15000000</v>
      </c>
      <c r="P2329">
        <v>5</v>
      </c>
      <c r="Q2329">
        <v>0</v>
      </c>
      <c r="R2329">
        <v>0</v>
      </c>
    </row>
    <row r="2330" spans="1:18">
      <c r="A2330">
        <v>8</v>
      </c>
      <c r="B2330">
        <v>1024</v>
      </c>
      <c r="C2330">
        <v>15000000</v>
      </c>
      <c r="D2330">
        <v>27.5</v>
      </c>
      <c r="E2330">
        <v>45.296669006347663</v>
      </c>
      <c r="F2330">
        <v>44.013786315917969</v>
      </c>
      <c r="M2330">
        <v>64</v>
      </c>
      <c r="N2330">
        <v>512</v>
      </c>
      <c r="O2330">
        <v>15000000</v>
      </c>
      <c r="P2330">
        <v>7.5</v>
      </c>
      <c r="Q2330">
        <v>0</v>
      </c>
      <c r="R2330">
        <v>0</v>
      </c>
    </row>
    <row r="2331" spans="1:18">
      <c r="A2331">
        <v>8</v>
      </c>
      <c r="B2331">
        <v>64</v>
      </c>
      <c r="C2331">
        <v>1000000</v>
      </c>
      <c r="D2331">
        <v>27.5</v>
      </c>
      <c r="E2331">
        <v>44.983863830566413</v>
      </c>
      <c r="F2331">
        <v>44.0155029296875</v>
      </c>
      <c r="M2331">
        <v>64</v>
      </c>
      <c r="N2331">
        <v>512</v>
      </c>
      <c r="O2331">
        <v>15000000</v>
      </c>
      <c r="P2331">
        <v>10</v>
      </c>
      <c r="Q2331">
        <v>0</v>
      </c>
      <c r="R2331">
        <v>0</v>
      </c>
    </row>
    <row r="2332" spans="1:18">
      <c r="A2332">
        <v>16</v>
      </c>
      <c r="B2332">
        <v>256</v>
      </c>
      <c r="C2332">
        <v>30000000</v>
      </c>
      <c r="D2332">
        <v>32.5</v>
      </c>
      <c r="E2332">
        <v>50.135993957519531</v>
      </c>
      <c r="F2332">
        <v>44.119834899902337</v>
      </c>
      <c r="M2332">
        <v>64</v>
      </c>
      <c r="N2332">
        <v>512</v>
      </c>
      <c r="O2332">
        <v>15000000</v>
      </c>
      <c r="P2332">
        <v>12.5</v>
      </c>
      <c r="Q2332">
        <v>9.5367431640625E-3</v>
      </c>
      <c r="R2332">
        <v>5.7220458984375E-4</v>
      </c>
    </row>
    <row r="2333" spans="1:18">
      <c r="A2333">
        <v>64</v>
      </c>
      <c r="B2333">
        <v>128</v>
      </c>
      <c r="C2333">
        <v>15000000</v>
      </c>
      <c r="D2333">
        <v>30</v>
      </c>
      <c r="E2333">
        <v>49.596405029296882</v>
      </c>
      <c r="F2333">
        <v>44.124794006347663</v>
      </c>
      <c r="M2333">
        <v>64</v>
      </c>
      <c r="N2333">
        <v>512</v>
      </c>
      <c r="O2333">
        <v>15000000</v>
      </c>
      <c r="P2333">
        <v>15</v>
      </c>
      <c r="Q2333">
        <v>0.518035888671875</v>
      </c>
      <c r="R2333">
        <v>9.04083251953125E-2</v>
      </c>
    </row>
    <row r="2334" spans="1:18">
      <c r="A2334">
        <v>32</v>
      </c>
      <c r="B2334">
        <v>32</v>
      </c>
      <c r="C2334">
        <v>1000000</v>
      </c>
      <c r="D2334">
        <v>27.5</v>
      </c>
      <c r="E2334">
        <v>45.072174072265618</v>
      </c>
      <c r="F2334">
        <v>44.174003601074219</v>
      </c>
      <c r="M2334">
        <v>64</v>
      </c>
      <c r="N2334">
        <v>512</v>
      </c>
      <c r="O2334">
        <v>15000000</v>
      </c>
      <c r="P2334">
        <v>17.5</v>
      </c>
      <c r="Q2334">
        <v>2.881622314453125</v>
      </c>
      <c r="R2334">
        <v>1.533317565917969</v>
      </c>
    </row>
    <row r="2335" spans="1:18">
      <c r="A2335">
        <v>64</v>
      </c>
      <c r="B2335">
        <v>256</v>
      </c>
      <c r="C2335">
        <v>100000000</v>
      </c>
      <c r="D2335">
        <v>35</v>
      </c>
      <c r="E2335">
        <v>50.541305541992188</v>
      </c>
      <c r="F2335">
        <v>44.247245788574219</v>
      </c>
      <c r="M2335">
        <v>64</v>
      </c>
      <c r="N2335">
        <v>512</v>
      </c>
      <c r="O2335">
        <v>15000000</v>
      </c>
      <c r="P2335">
        <v>20</v>
      </c>
      <c r="Q2335">
        <v>10.521316528320311</v>
      </c>
      <c r="R2335">
        <v>6.292724609375</v>
      </c>
    </row>
    <row r="2336" spans="1:18">
      <c r="A2336">
        <v>32</v>
      </c>
      <c r="B2336">
        <v>1024</v>
      </c>
      <c r="C2336">
        <v>100000000</v>
      </c>
      <c r="D2336">
        <v>32.5</v>
      </c>
      <c r="E2336">
        <v>50.610542297363281</v>
      </c>
      <c r="F2336">
        <v>44.270896911621087</v>
      </c>
      <c r="M2336">
        <v>64</v>
      </c>
      <c r="N2336">
        <v>512</v>
      </c>
      <c r="O2336">
        <v>15000000</v>
      </c>
      <c r="P2336">
        <v>22.5</v>
      </c>
      <c r="Q2336">
        <v>21.6094970703125</v>
      </c>
      <c r="R2336">
        <v>15.05489349365234</v>
      </c>
    </row>
    <row r="2337" spans="1:18">
      <c r="A2337">
        <v>64</v>
      </c>
      <c r="B2337">
        <v>32</v>
      </c>
      <c r="C2337">
        <v>1000000</v>
      </c>
      <c r="D2337">
        <v>27.5</v>
      </c>
      <c r="E2337">
        <v>44.762802124023438</v>
      </c>
      <c r="F2337">
        <v>44.427108764648438</v>
      </c>
      <c r="M2337">
        <v>64</v>
      </c>
      <c r="N2337">
        <v>512</v>
      </c>
      <c r="O2337">
        <v>15000000</v>
      </c>
      <c r="P2337">
        <v>25</v>
      </c>
      <c r="Q2337">
        <v>34.617042541503913</v>
      </c>
      <c r="R2337">
        <v>28.704071044921879</v>
      </c>
    </row>
    <row r="2338" spans="1:18">
      <c r="A2338">
        <v>64</v>
      </c>
      <c r="B2338">
        <v>512</v>
      </c>
      <c r="C2338">
        <v>30000000</v>
      </c>
      <c r="D2338">
        <v>30</v>
      </c>
      <c r="E2338">
        <v>49.794578552246087</v>
      </c>
      <c r="F2338">
        <v>44.482803344726563</v>
      </c>
      <c r="M2338">
        <v>64</v>
      </c>
      <c r="N2338">
        <v>512</v>
      </c>
      <c r="O2338">
        <v>15000000</v>
      </c>
      <c r="P2338">
        <v>27.5</v>
      </c>
      <c r="Q2338">
        <v>44.692802429199219</v>
      </c>
      <c r="R2338">
        <v>41.293907165527337</v>
      </c>
    </row>
    <row r="2339" spans="1:18">
      <c r="A2339">
        <v>16</v>
      </c>
      <c r="B2339">
        <v>64</v>
      </c>
      <c r="C2339">
        <v>1000000</v>
      </c>
      <c r="D2339">
        <v>27.5</v>
      </c>
      <c r="E2339">
        <v>44.968605041503913</v>
      </c>
      <c r="F2339">
        <v>44.569778442382813</v>
      </c>
      <c r="M2339">
        <v>64</v>
      </c>
      <c r="N2339">
        <v>512</v>
      </c>
      <c r="O2339">
        <v>15000000</v>
      </c>
      <c r="P2339">
        <v>30</v>
      </c>
      <c r="Q2339">
        <v>50.361824035644531</v>
      </c>
      <c r="R2339">
        <v>48.032951354980469</v>
      </c>
    </row>
    <row r="2340" spans="1:18">
      <c r="A2340">
        <v>32</v>
      </c>
      <c r="B2340">
        <v>64</v>
      </c>
      <c r="C2340">
        <v>1000000</v>
      </c>
      <c r="D2340">
        <v>27.5</v>
      </c>
      <c r="E2340">
        <v>44.843482971191413</v>
      </c>
      <c r="F2340">
        <v>44.583702087402337</v>
      </c>
      <c r="M2340">
        <v>64</v>
      </c>
      <c r="N2340">
        <v>512</v>
      </c>
      <c r="O2340">
        <v>15000000</v>
      </c>
      <c r="P2340">
        <v>32.5</v>
      </c>
      <c r="Q2340">
        <v>50.493812561035163</v>
      </c>
      <c r="R2340">
        <v>49.850845336914063</v>
      </c>
    </row>
    <row r="2341" spans="1:18">
      <c r="A2341">
        <v>32</v>
      </c>
      <c r="B2341">
        <v>1024</v>
      </c>
      <c r="C2341">
        <v>15000000</v>
      </c>
      <c r="D2341">
        <v>27.5</v>
      </c>
      <c r="E2341">
        <v>46.493911743164063</v>
      </c>
      <c r="F2341">
        <v>44.645500183105469</v>
      </c>
      <c r="M2341">
        <v>64</v>
      </c>
      <c r="N2341">
        <v>512</v>
      </c>
      <c r="O2341">
        <v>15000000</v>
      </c>
      <c r="P2341">
        <v>35</v>
      </c>
      <c r="Q2341">
        <v>50.128936767578118</v>
      </c>
      <c r="R2341">
        <v>49.9603271484375</v>
      </c>
    </row>
    <row r="2342" spans="1:18">
      <c r="A2342">
        <v>64</v>
      </c>
      <c r="B2342">
        <v>64</v>
      </c>
      <c r="C2342">
        <v>1000000</v>
      </c>
      <c r="D2342">
        <v>27.5</v>
      </c>
      <c r="E2342">
        <v>44.746208190917969</v>
      </c>
      <c r="F2342">
        <v>44.784355163574219</v>
      </c>
      <c r="M2342">
        <v>64</v>
      </c>
      <c r="N2342">
        <v>512</v>
      </c>
      <c r="O2342">
        <v>30000000</v>
      </c>
      <c r="P2342">
        <v>0</v>
      </c>
      <c r="Q2342">
        <v>0</v>
      </c>
      <c r="R2342">
        <v>0</v>
      </c>
    </row>
    <row r="2343" spans="1:18">
      <c r="A2343">
        <v>64</v>
      </c>
      <c r="B2343">
        <v>128</v>
      </c>
      <c r="C2343">
        <v>30000000</v>
      </c>
      <c r="D2343">
        <v>32.5</v>
      </c>
      <c r="E2343">
        <v>49.760627746582031</v>
      </c>
      <c r="F2343">
        <v>44.795036315917969</v>
      </c>
      <c r="M2343">
        <v>64</v>
      </c>
      <c r="N2343">
        <v>512</v>
      </c>
      <c r="O2343">
        <v>30000000</v>
      </c>
      <c r="P2343">
        <v>2.5</v>
      </c>
      <c r="Q2343">
        <v>0</v>
      </c>
      <c r="R2343">
        <v>0</v>
      </c>
    </row>
    <row r="2344" spans="1:18">
      <c r="A2344">
        <v>32</v>
      </c>
      <c r="B2344">
        <v>64</v>
      </c>
      <c r="C2344">
        <v>15000000</v>
      </c>
      <c r="D2344">
        <v>32.5</v>
      </c>
      <c r="E2344">
        <v>49.6856689453125</v>
      </c>
      <c r="F2344">
        <v>44.836616516113281</v>
      </c>
      <c r="M2344">
        <v>64</v>
      </c>
      <c r="N2344">
        <v>512</v>
      </c>
      <c r="O2344">
        <v>30000000</v>
      </c>
      <c r="P2344">
        <v>5</v>
      </c>
      <c r="Q2344">
        <v>0</v>
      </c>
      <c r="R2344">
        <v>0</v>
      </c>
    </row>
    <row r="2345" spans="1:18">
      <c r="A2345">
        <v>16</v>
      </c>
      <c r="B2345">
        <v>32</v>
      </c>
      <c r="C2345">
        <v>15000000</v>
      </c>
      <c r="D2345">
        <v>35</v>
      </c>
      <c r="E2345">
        <v>50.046539306640618</v>
      </c>
      <c r="F2345">
        <v>44.883155822753913</v>
      </c>
      <c r="M2345">
        <v>64</v>
      </c>
      <c r="N2345">
        <v>512</v>
      </c>
      <c r="O2345">
        <v>30000000</v>
      </c>
      <c r="P2345">
        <v>7.5</v>
      </c>
      <c r="Q2345">
        <v>0</v>
      </c>
      <c r="R2345">
        <v>0</v>
      </c>
    </row>
    <row r="2346" spans="1:18">
      <c r="A2346">
        <v>32</v>
      </c>
      <c r="B2346">
        <v>64</v>
      </c>
      <c r="C2346">
        <v>30000000</v>
      </c>
      <c r="D2346">
        <v>35</v>
      </c>
      <c r="E2346">
        <v>50.418281555175781</v>
      </c>
      <c r="F2346">
        <v>44.891738891601563</v>
      </c>
      <c r="M2346">
        <v>64</v>
      </c>
      <c r="N2346">
        <v>512</v>
      </c>
      <c r="O2346">
        <v>30000000</v>
      </c>
      <c r="P2346">
        <v>10</v>
      </c>
      <c r="Q2346">
        <v>0</v>
      </c>
      <c r="R2346">
        <v>0</v>
      </c>
    </row>
    <row r="2347" spans="1:18">
      <c r="A2347">
        <v>64</v>
      </c>
      <c r="B2347">
        <v>1024</v>
      </c>
      <c r="C2347">
        <v>100000000</v>
      </c>
      <c r="D2347">
        <v>32.5</v>
      </c>
      <c r="E2347">
        <v>49.23095703125</v>
      </c>
      <c r="F2347">
        <v>44.976234436035163</v>
      </c>
      <c r="M2347">
        <v>64</v>
      </c>
      <c r="N2347">
        <v>512</v>
      </c>
      <c r="O2347">
        <v>30000000</v>
      </c>
      <c r="P2347">
        <v>12.5</v>
      </c>
      <c r="Q2347">
        <v>1.9073486328125E-4</v>
      </c>
      <c r="R2347">
        <v>0</v>
      </c>
    </row>
    <row r="2348" spans="1:18">
      <c r="A2348">
        <v>32</v>
      </c>
      <c r="B2348">
        <v>256</v>
      </c>
      <c r="C2348">
        <v>15000000</v>
      </c>
      <c r="D2348">
        <v>30</v>
      </c>
      <c r="E2348">
        <v>49.393844604492188</v>
      </c>
      <c r="F2348">
        <v>45.044136047363281</v>
      </c>
      <c r="M2348">
        <v>64</v>
      </c>
      <c r="N2348">
        <v>512</v>
      </c>
      <c r="O2348">
        <v>30000000</v>
      </c>
      <c r="P2348">
        <v>15</v>
      </c>
      <c r="Q2348">
        <v>0.4184722900390625</v>
      </c>
      <c r="R2348">
        <v>1.163482666015625E-2</v>
      </c>
    </row>
    <row r="2349" spans="1:18">
      <c r="A2349">
        <v>64</v>
      </c>
      <c r="B2349">
        <v>32</v>
      </c>
      <c r="C2349">
        <v>30000000</v>
      </c>
      <c r="D2349">
        <v>35</v>
      </c>
      <c r="E2349">
        <v>49.865341186523438</v>
      </c>
      <c r="F2349">
        <v>45.108222961425781</v>
      </c>
      <c r="M2349">
        <v>64</v>
      </c>
      <c r="N2349">
        <v>512</v>
      </c>
      <c r="O2349">
        <v>30000000</v>
      </c>
      <c r="P2349">
        <v>17.5</v>
      </c>
      <c r="Q2349">
        <v>2.754974365234375</v>
      </c>
      <c r="R2349">
        <v>0.2567291259765625</v>
      </c>
    </row>
    <row r="2350" spans="1:18">
      <c r="A2350">
        <v>8</v>
      </c>
      <c r="B2350">
        <v>64</v>
      </c>
      <c r="C2350">
        <v>15000000</v>
      </c>
      <c r="D2350">
        <v>35</v>
      </c>
      <c r="E2350">
        <v>50.130844116210938</v>
      </c>
      <c r="F2350">
        <v>45.122337341308587</v>
      </c>
      <c r="M2350">
        <v>64</v>
      </c>
      <c r="N2350">
        <v>512</v>
      </c>
      <c r="O2350">
        <v>30000000</v>
      </c>
      <c r="P2350">
        <v>20</v>
      </c>
      <c r="Q2350">
        <v>9.8917007446289063</v>
      </c>
      <c r="R2350">
        <v>2.1209716796875</v>
      </c>
    </row>
    <row r="2351" spans="1:18">
      <c r="A2351">
        <v>64</v>
      </c>
      <c r="B2351">
        <v>512</v>
      </c>
      <c r="C2351">
        <v>1000000</v>
      </c>
      <c r="D2351">
        <v>27.5</v>
      </c>
      <c r="E2351">
        <v>44.850540161132813</v>
      </c>
      <c r="F2351">
        <v>45.131874084472663</v>
      </c>
      <c r="M2351">
        <v>64</v>
      </c>
      <c r="N2351">
        <v>512</v>
      </c>
      <c r="O2351">
        <v>30000000</v>
      </c>
      <c r="P2351">
        <v>22.5</v>
      </c>
      <c r="Q2351">
        <v>22.612762451171879</v>
      </c>
      <c r="R2351">
        <v>8.1666946411132813</v>
      </c>
    </row>
    <row r="2352" spans="1:18">
      <c r="A2352">
        <v>64</v>
      </c>
      <c r="B2352">
        <v>128</v>
      </c>
      <c r="C2352">
        <v>1000000</v>
      </c>
      <c r="D2352">
        <v>27.5</v>
      </c>
      <c r="E2352">
        <v>45.058059692382813</v>
      </c>
      <c r="F2352">
        <v>45.197296142578118</v>
      </c>
      <c r="M2352">
        <v>64</v>
      </c>
      <c r="N2352">
        <v>512</v>
      </c>
      <c r="O2352">
        <v>30000000</v>
      </c>
      <c r="P2352">
        <v>25</v>
      </c>
      <c r="Q2352">
        <v>35.614585876464837</v>
      </c>
      <c r="R2352">
        <v>21.88873291015625</v>
      </c>
    </row>
    <row r="2353" spans="1:18">
      <c r="A2353">
        <v>16</v>
      </c>
      <c r="B2353">
        <v>128</v>
      </c>
      <c r="C2353">
        <v>15000000</v>
      </c>
      <c r="D2353">
        <v>32.5</v>
      </c>
      <c r="E2353">
        <v>50.408554077148438</v>
      </c>
      <c r="F2353">
        <v>45.279121398925781</v>
      </c>
      <c r="M2353">
        <v>64</v>
      </c>
      <c r="N2353">
        <v>512</v>
      </c>
      <c r="O2353">
        <v>30000000</v>
      </c>
      <c r="P2353">
        <v>27.5</v>
      </c>
      <c r="Q2353">
        <v>44.378089904785163</v>
      </c>
      <c r="R2353">
        <v>35.313606262207031</v>
      </c>
    </row>
    <row r="2354" spans="1:18">
      <c r="A2354">
        <v>64</v>
      </c>
      <c r="B2354">
        <v>1024</v>
      </c>
      <c r="C2354">
        <v>1000000</v>
      </c>
      <c r="D2354">
        <v>27.5</v>
      </c>
      <c r="E2354">
        <v>45.011711120605469</v>
      </c>
      <c r="F2354">
        <v>45.293807983398438</v>
      </c>
      <c r="M2354">
        <v>64</v>
      </c>
      <c r="N2354">
        <v>512</v>
      </c>
      <c r="O2354">
        <v>30000000</v>
      </c>
      <c r="P2354">
        <v>30</v>
      </c>
      <c r="Q2354">
        <v>49.794578552246087</v>
      </c>
      <c r="R2354">
        <v>44.482803344726563</v>
      </c>
    </row>
    <row r="2355" spans="1:18">
      <c r="A2355">
        <v>64</v>
      </c>
      <c r="B2355">
        <v>32</v>
      </c>
      <c r="C2355">
        <v>15000000</v>
      </c>
      <c r="D2355">
        <v>32.5</v>
      </c>
      <c r="E2355">
        <v>49.905586242675781</v>
      </c>
      <c r="F2355">
        <v>45.341300964355469</v>
      </c>
      <c r="M2355">
        <v>64</v>
      </c>
      <c r="N2355">
        <v>512</v>
      </c>
      <c r="O2355">
        <v>30000000</v>
      </c>
      <c r="P2355">
        <v>32.5</v>
      </c>
      <c r="Q2355">
        <v>49.87030029296875</v>
      </c>
      <c r="R2355">
        <v>48.375511169433587</v>
      </c>
    </row>
    <row r="2356" spans="1:18">
      <c r="A2356">
        <v>16</v>
      </c>
      <c r="B2356">
        <v>128</v>
      </c>
      <c r="C2356">
        <v>1000000</v>
      </c>
      <c r="D2356">
        <v>27.5</v>
      </c>
      <c r="E2356">
        <v>45.017433166503913</v>
      </c>
      <c r="F2356">
        <v>45.349311828613281</v>
      </c>
      <c r="M2356">
        <v>64</v>
      </c>
      <c r="N2356">
        <v>512</v>
      </c>
      <c r="O2356">
        <v>30000000</v>
      </c>
      <c r="P2356">
        <v>35</v>
      </c>
      <c r="Q2356">
        <v>49.786186218261719</v>
      </c>
      <c r="R2356">
        <v>49.0478515625</v>
      </c>
    </row>
    <row r="2357" spans="1:18">
      <c r="A2357">
        <v>32</v>
      </c>
      <c r="B2357">
        <v>512</v>
      </c>
      <c r="C2357">
        <v>100000000</v>
      </c>
      <c r="D2357">
        <v>35</v>
      </c>
      <c r="E2357">
        <v>49.872398376464837</v>
      </c>
      <c r="F2357">
        <v>45.352745056152337</v>
      </c>
      <c r="M2357">
        <v>64</v>
      </c>
      <c r="N2357">
        <v>512</v>
      </c>
      <c r="O2357">
        <v>100000000</v>
      </c>
      <c r="P2357">
        <v>0</v>
      </c>
      <c r="Q2357">
        <v>0</v>
      </c>
      <c r="R2357">
        <v>0</v>
      </c>
    </row>
    <row r="2358" spans="1:18">
      <c r="A2358">
        <v>16</v>
      </c>
      <c r="B2358">
        <v>128</v>
      </c>
      <c r="C2358">
        <v>30000000</v>
      </c>
      <c r="D2358">
        <v>35</v>
      </c>
      <c r="E2358">
        <v>49.690055847167969</v>
      </c>
      <c r="F2358">
        <v>45.3704833984375</v>
      </c>
      <c r="M2358">
        <v>64</v>
      </c>
      <c r="N2358">
        <v>512</v>
      </c>
      <c r="O2358">
        <v>100000000</v>
      </c>
      <c r="P2358">
        <v>2.5</v>
      </c>
      <c r="Q2358">
        <v>0</v>
      </c>
      <c r="R2358">
        <v>0</v>
      </c>
    </row>
    <row r="2359" spans="1:18">
      <c r="A2359">
        <v>8</v>
      </c>
      <c r="B2359">
        <v>1024</v>
      </c>
      <c r="C2359">
        <v>30000000</v>
      </c>
      <c r="D2359">
        <v>30</v>
      </c>
      <c r="E2359">
        <v>48.724937438964837</v>
      </c>
      <c r="F2359">
        <v>45.395278930664063</v>
      </c>
      <c r="M2359">
        <v>64</v>
      </c>
      <c r="N2359">
        <v>512</v>
      </c>
      <c r="O2359">
        <v>100000000</v>
      </c>
      <c r="P2359">
        <v>5</v>
      </c>
      <c r="Q2359">
        <v>0</v>
      </c>
      <c r="R2359">
        <v>0</v>
      </c>
    </row>
    <row r="2360" spans="1:18">
      <c r="A2360">
        <v>64</v>
      </c>
      <c r="B2360">
        <v>256</v>
      </c>
      <c r="C2360">
        <v>1000000</v>
      </c>
      <c r="D2360">
        <v>27.5</v>
      </c>
      <c r="E2360">
        <v>45.249557495117188</v>
      </c>
      <c r="F2360">
        <v>45.434379577636719</v>
      </c>
      <c r="M2360">
        <v>64</v>
      </c>
      <c r="N2360">
        <v>512</v>
      </c>
      <c r="O2360">
        <v>100000000</v>
      </c>
      <c r="P2360">
        <v>7.5</v>
      </c>
      <c r="Q2360">
        <v>0</v>
      </c>
      <c r="R2360">
        <v>0</v>
      </c>
    </row>
    <row r="2361" spans="1:18">
      <c r="A2361">
        <v>32</v>
      </c>
      <c r="B2361">
        <v>1024</v>
      </c>
      <c r="C2361">
        <v>1000000</v>
      </c>
      <c r="D2361">
        <v>27.5</v>
      </c>
      <c r="E2361">
        <v>45.210838317871087</v>
      </c>
      <c r="F2361">
        <v>45.588874816894531</v>
      </c>
      <c r="M2361">
        <v>64</v>
      </c>
      <c r="N2361">
        <v>512</v>
      </c>
      <c r="O2361">
        <v>100000000</v>
      </c>
      <c r="P2361">
        <v>10</v>
      </c>
      <c r="Q2361">
        <v>0</v>
      </c>
      <c r="R2361">
        <v>0</v>
      </c>
    </row>
    <row r="2362" spans="1:18">
      <c r="A2362">
        <v>32</v>
      </c>
      <c r="B2362">
        <v>128</v>
      </c>
      <c r="C2362">
        <v>1000000</v>
      </c>
      <c r="D2362">
        <v>27.5</v>
      </c>
      <c r="E2362">
        <v>45.179176330566413</v>
      </c>
      <c r="F2362">
        <v>45.611381530761719</v>
      </c>
      <c r="M2362">
        <v>64</v>
      </c>
      <c r="N2362">
        <v>512</v>
      </c>
      <c r="O2362">
        <v>100000000</v>
      </c>
      <c r="P2362">
        <v>12.5</v>
      </c>
      <c r="Q2362">
        <v>0</v>
      </c>
      <c r="R2362">
        <v>0</v>
      </c>
    </row>
    <row r="2363" spans="1:18">
      <c r="A2363">
        <v>32</v>
      </c>
      <c r="B2363">
        <v>256</v>
      </c>
      <c r="C2363">
        <v>1000000</v>
      </c>
      <c r="D2363">
        <v>27.5</v>
      </c>
      <c r="E2363">
        <v>45.226669311523438</v>
      </c>
      <c r="F2363">
        <v>45.651817321777337</v>
      </c>
      <c r="M2363">
        <v>64</v>
      </c>
      <c r="N2363">
        <v>512</v>
      </c>
      <c r="O2363">
        <v>100000000</v>
      </c>
      <c r="P2363">
        <v>15</v>
      </c>
      <c r="Q2363">
        <v>0.42057037353515619</v>
      </c>
      <c r="R2363">
        <v>0</v>
      </c>
    </row>
    <row r="2364" spans="1:18">
      <c r="A2364">
        <v>8</v>
      </c>
      <c r="B2364">
        <v>128</v>
      </c>
      <c r="C2364">
        <v>1000000</v>
      </c>
      <c r="D2364">
        <v>27.5</v>
      </c>
      <c r="E2364">
        <v>45.243644714355469</v>
      </c>
      <c r="F2364">
        <v>45.664596557617188</v>
      </c>
      <c r="M2364">
        <v>64</v>
      </c>
      <c r="N2364">
        <v>512</v>
      </c>
      <c r="O2364">
        <v>100000000</v>
      </c>
      <c r="P2364">
        <v>17.5</v>
      </c>
      <c r="Q2364">
        <v>2.7875900268554692</v>
      </c>
      <c r="R2364">
        <v>0</v>
      </c>
    </row>
    <row r="2365" spans="1:18">
      <c r="A2365">
        <v>16</v>
      </c>
      <c r="B2365">
        <v>256</v>
      </c>
      <c r="C2365">
        <v>1000000</v>
      </c>
      <c r="D2365">
        <v>27.5</v>
      </c>
      <c r="E2365">
        <v>44.930458068847663</v>
      </c>
      <c r="F2365">
        <v>45.673179626464837</v>
      </c>
      <c r="M2365">
        <v>64</v>
      </c>
      <c r="N2365">
        <v>512</v>
      </c>
      <c r="O2365">
        <v>100000000</v>
      </c>
      <c r="P2365">
        <v>20</v>
      </c>
      <c r="Q2365">
        <v>11.617660522460939</v>
      </c>
      <c r="R2365">
        <v>0.16574859619140619</v>
      </c>
    </row>
    <row r="2366" spans="1:18">
      <c r="A2366">
        <v>8</v>
      </c>
      <c r="B2366">
        <v>1024</v>
      </c>
      <c r="C2366">
        <v>100000000</v>
      </c>
      <c r="D2366">
        <v>35</v>
      </c>
      <c r="E2366">
        <v>49.420738220214837</v>
      </c>
      <c r="F2366">
        <v>45.700645446777337</v>
      </c>
      <c r="M2366">
        <v>64</v>
      </c>
      <c r="N2366">
        <v>512</v>
      </c>
      <c r="O2366">
        <v>100000000</v>
      </c>
      <c r="P2366">
        <v>22.5</v>
      </c>
      <c r="Q2366">
        <v>22.30014801025391</v>
      </c>
      <c r="R2366">
        <v>1.5140533447265621</v>
      </c>
    </row>
    <row r="2367" spans="1:18">
      <c r="A2367">
        <v>32</v>
      </c>
      <c r="B2367">
        <v>512</v>
      </c>
      <c r="C2367">
        <v>1000000</v>
      </c>
      <c r="D2367">
        <v>27.5</v>
      </c>
      <c r="E2367">
        <v>45.2392578125</v>
      </c>
      <c r="F2367">
        <v>45.706748962402337</v>
      </c>
      <c r="M2367">
        <v>64</v>
      </c>
      <c r="N2367">
        <v>512</v>
      </c>
      <c r="O2367">
        <v>100000000</v>
      </c>
      <c r="P2367">
        <v>25</v>
      </c>
      <c r="Q2367">
        <v>37.432670593261719</v>
      </c>
      <c r="R2367">
        <v>10.00308990478516</v>
      </c>
    </row>
    <row r="2368" spans="1:18">
      <c r="A2368">
        <v>8</v>
      </c>
      <c r="B2368">
        <v>512</v>
      </c>
      <c r="C2368">
        <v>15000000</v>
      </c>
      <c r="D2368">
        <v>30</v>
      </c>
      <c r="E2368">
        <v>49.173927307128913</v>
      </c>
      <c r="F2368">
        <v>45.862960815429688</v>
      </c>
      <c r="M2368">
        <v>64</v>
      </c>
      <c r="N2368">
        <v>512</v>
      </c>
      <c r="O2368">
        <v>100000000</v>
      </c>
      <c r="P2368">
        <v>27.5</v>
      </c>
      <c r="Q2368">
        <v>43.923377990722663</v>
      </c>
      <c r="R2368">
        <v>19.013595581054691</v>
      </c>
    </row>
    <row r="2369" spans="1:18">
      <c r="A2369">
        <v>16</v>
      </c>
      <c r="B2369">
        <v>512</v>
      </c>
      <c r="C2369">
        <v>1000000</v>
      </c>
      <c r="D2369">
        <v>27.5</v>
      </c>
      <c r="E2369">
        <v>45.001029968261719</v>
      </c>
      <c r="F2369">
        <v>45.889091491699219</v>
      </c>
      <c r="M2369">
        <v>64</v>
      </c>
      <c r="N2369">
        <v>512</v>
      </c>
      <c r="O2369">
        <v>100000000</v>
      </c>
      <c r="P2369">
        <v>30</v>
      </c>
      <c r="Q2369">
        <v>49.92828369140625</v>
      </c>
      <c r="R2369">
        <v>32.526779174804688</v>
      </c>
    </row>
    <row r="2370" spans="1:18">
      <c r="A2370">
        <v>16</v>
      </c>
      <c r="B2370">
        <v>1024</v>
      </c>
      <c r="C2370">
        <v>1000000</v>
      </c>
      <c r="D2370">
        <v>27.5</v>
      </c>
      <c r="E2370">
        <v>45.014190673828118</v>
      </c>
      <c r="F2370">
        <v>45.982170104980469</v>
      </c>
      <c r="M2370">
        <v>64</v>
      </c>
      <c r="N2370">
        <v>512</v>
      </c>
      <c r="O2370">
        <v>100000000</v>
      </c>
      <c r="P2370">
        <v>32.5</v>
      </c>
      <c r="Q2370">
        <v>50.110626220703118</v>
      </c>
      <c r="R2370">
        <v>41.442298889160163</v>
      </c>
    </row>
    <row r="2371" spans="1:18">
      <c r="A2371">
        <v>8</v>
      </c>
      <c r="B2371">
        <v>256</v>
      </c>
      <c r="C2371">
        <v>1000000</v>
      </c>
      <c r="D2371">
        <v>27.5</v>
      </c>
      <c r="E2371">
        <v>45.144271850585938</v>
      </c>
      <c r="F2371">
        <v>46.059608459472663</v>
      </c>
      <c r="M2371">
        <v>64</v>
      </c>
      <c r="N2371">
        <v>512</v>
      </c>
      <c r="O2371">
        <v>100000000</v>
      </c>
      <c r="P2371">
        <v>35</v>
      </c>
      <c r="Q2371">
        <v>50.645256042480469</v>
      </c>
      <c r="R2371">
        <v>47.764968872070313</v>
      </c>
    </row>
    <row r="2372" spans="1:18">
      <c r="A2372">
        <v>32</v>
      </c>
      <c r="B2372">
        <v>256</v>
      </c>
      <c r="C2372">
        <v>30000000</v>
      </c>
      <c r="D2372">
        <v>32.5</v>
      </c>
      <c r="E2372">
        <v>49.844741821289063</v>
      </c>
      <c r="F2372">
        <v>46.276092529296882</v>
      </c>
      <c r="M2372">
        <v>64</v>
      </c>
      <c r="N2372">
        <v>512</v>
      </c>
      <c r="O2372">
        <v>1000000000</v>
      </c>
      <c r="P2372">
        <v>0</v>
      </c>
      <c r="Q2372">
        <v>0</v>
      </c>
      <c r="R2372">
        <v>0</v>
      </c>
    </row>
    <row r="2373" spans="1:18">
      <c r="A2373">
        <v>64</v>
      </c>
      <c r="B2373">
        <v>256</v>
      </c>
      <c r="C2373">
        <v>15000000</v>
      </c>
      <c r="D2373">
        <v>30</v>
      </c>
      <c r="E2373">
        <v>49.287605285644531</v>
      </c>
      <c r="F2373">
        <v>46.276283264160163</v>
      </c>
      <c r="M2373">
        <v>64</v>
      </c>
      <c r="N2373">
        <v>512</v>
      </c>
      <c r="O2373">
        <v>1000000000</v>
      </c>
      <c r="P2373">
        <v>2.5</v>
      </c>
      <c r="Q2373">
        <v>0</v>
      </c>
      <c r="R2373">
        <v>0</v>
      </c>
    </row>
    <row r="2374" spans="1:18">
      <c r="A2374">
        <v>8</v>
      </c>
      <c r="B2374">
        <v>512</v>
      </c>
      <c r="C2374">
        <v>1000000</v>
      </c>
      <c r="D2374">
        <v>27.5</v>
      </c>
      <c r="E2374">
        <v>45.063209533691413</v>
      </c>
      <c r="F2374">
        <v>46.326446533203118</v>
      </c>
      <c r="M2374">
        <v>64</v>
      </c>
      <c r="N2374">
        <v>512</v>
      </c>
      <c r="O2374">
        <v>1000000000</v>
      </c>
      <c r="P2374">
        <v>5</v>
      </c>
      <c r="Q2374">
        <v>0</v>
      </c>
      <c r="R2374">
        <v>0</v>
      </c>
    </row>
    <row r="2375" spans="1:18">
      <c r="A2375">
        <v>16</v>
      </c>
      <c r="B2375">
        <v>512</v>
      </c>
      <c r="C2375">
        <v>30000000</v>
      </c>
      <c r="D2375">
        <v>32.5</v>
      </c>
      <c r="E2375">
        <v>49.726676940917969</v>
      </c>
      <c r="F2375">
        <v>46.378707885742188</v>
      </c>
      <c r="M2375">
        <v>64</v>
      </c>
      <c r="N2375">
        <v>512</v>
      </c>
      <c r="O2375">
        <v>1000000000</v>
      </c>
      <c r="P2375">
        <v>7.5</v>
      </c>
      <c r="Q2375">
        <v>0</v>
      </c>
      <c r="R2375">
        <v>0</v>
      </c>
    </row>
    <row r="2376" spans="1:18">
      <c r="A2376">
        <v>8</v>
      </c>
      <c r="B2376">
        <v>256</v>
      </c>
      <c r="C2376">
        <v>15000000</v>
      </c>
      <c r="D2376">
        <v>32.5</v>
      </c>
      <c r="E2376">
        <v>49.637031555175781</v>
      </c>
      <c r="F2376">
        <v>46.453475952148438</v>
      </c>
      <c r="M2376">
        <v>64</v>
      </c>
      <c r="N2376">
        <v>512</v>
      </c>
      <c r="O2376">
        <v>1000000000</v>
      </c>
      <c r="P2376">
        <v>10</v>
      </c>
      <c r="Q2376">
        <v>0</v>
      </c>
      <c r="R2376">
        <v>0</v>
      </c>
    </row>
    <row r="2377" spans="1:18">
      <c r="A2377">
        <v>16</v>
      </c>
      <c r="B2377">
        <v>512</v>
      </c>
      <c r="C2377">
        <v>15000000</v>
      </c>
      <c r="D2377">
        <v>30</v>
      </c>
      <c r="E2377">
        <v>48.966217041015618</v>
      </c>
      <c r="F2377">
        <v>46.548843383789063</v>
      </c>
      <c r="M2377">
        <v>64</v>
      </c>
      <c r="N2377">
        <v>512</v>
      </c>
      <c r="O2377">
        <v>1000000000</v>
      </c>
      <c r="P2377">
        <v>12.5</v>
      </c>
      <c r="Q2377">
        <v>0</v>
      </c>
      <c r="R2377">
        <v>0</v>
      </c>
    </row>
    <row r="2378" spans="1:18">
      <c r="A2378">
        <v>8</v>
      </c>
      <c r="B2378">
        <v>256</v>
      </c>
      <c r="C2378">
        <v>30000000</v>
      </c>
      <c r="D2378">
        <v>35</v>
      </c>
      <c r="E2378">
        <v>50.221443176269531</v>
      </c>
      <c r="F2378">
        <v>46.645164489746087</v>
      </c>
      <c r="M2378">
        <v>64</v>
      </c>
      <c r="N2378">
        <v>512</v>
      </c>
      <c r="O2378">
        <v>1000000000</v>
      </c>
      <c r="P2378">
        <v>15</v>
      </c>
      <c r="Q2378">
        <v>0.244903564453125</v>
      </c>
      <c r="R2378">
        <v>0</v>
      </c>
    </row>
    <row r="2379" spans="1:18">
      <c r="A2379">
        <v>8</v>
      </c>
      <c r="B2379">
        <v>1024</v>
      </c>
      <c r="C2379">
        <v>1000000</v>
      </c>
      <c r="D2379">
        <v>27.5</v>
      </c>
      <c r="E2379">
        <v>45.013427734375</v>
      </c>
      <c r="F2379">
        <v>46.6796875</v>
      </c>
      <c r="M2379">
        <v>64</v>
      </c>
      <c r="N2379">
        <v>512</v>
      </c>
      <c r="O2379">
        <v>1000000000</v>
      </c>
      <c r="P2379">
        <v>17.5</v>
      </c>
      <c r="Q2379">
        <v>0.5649566650390625</v>
      </c>
      <c r="R2379">
        <v>0</v>
      </c>
    </row>
    <row r="2380" spans="1:18">
      <c r="A2380">
        <v>32</v>
      </c>
      <c r="B2380">
        <v>128</v>
      </c>
      <c r="C2380">
        <v>30000000</v>
      </c>
      <c r="D2380">
        <v>35</v>
      </c>
      <c r="E2380">
        <v>49.761772155761719</v>
      </c>
      <c r="F2380">
        <v>46.827888488769531</v>
      </c>
      <c r="M2380">
        <v>64</v>
      </c>
      <c r="N2380">
        <v>512</v>
      </c>
      <c r="O2380">
        <v>1000000000</v>
      </c>
      <c r="P2380">
        <v>20</v>
      </c>
      <c r="Q2380">
        <v>5.5952072143554688</v>
      </c>
      <c r="R2380">
        <v>0</v>
      </c>
    </row>
    <row r="2381" spans="1:18">
      <c r="A2381">
        <v>8</v>
      </c>
      <c r="B2381">
        <v>512</v>
      </c>
      <c r="C2381">
        <v>30000000</v>
      </c>
      <c r="D2381">
        <v>32.5</v>
      </c>
      <c r="E2381">
        <v>49.933815002441413</v>
      </c>
      <c r="F2381">
        <v>46.863937377929688</v>
      </c>
      <c r="M2381">
        <v>64</v>
      </c>
      <c r="N2381">
        <v>512</v>
      </c>
      <c r="O2381">
        <v>1000000000</v>
      </c>
      <c r="P2381">
        <v>22.5</v>
      </c>
      <c r="Q2381">
        <v>15.13004302978516</v>
      </c>
      <c r="R2381">
        <v>0.22487640380859381</v>
      </c>
    </row>
    <row r="2382" spans="1:18">
      <c r="A2382">
        <v>64</v>
      </c>
      <c r="B2382">
        <v>256</v>
      </c>
      <c r="C2382">
        <v>30000000</v>
      </c>
      <c r="D2382">
        <v>32.5</v>
      </c>
      <c r="E2382">
        <v>49.396324157714837</v>
      </c>
      <c r="F2382">
        <v>46.931838989257813</v>
      </c>
      <c r="M2382">
        <v>64</v>
      </c>
      <c r="N2382">
        <v>512</v>
      </c>
      <c r="O2382">
        <v>1000000000</v>
      </c>
      <c r="P2382">
        <v>25</v>
      </c>
      <c r="Q2382">
        <v>29.2724609375</v>
      </c>
      <c r="R2382">
        <v>1.995658874511719</v>
      </c>
    </row>
    <row r="2383" spans="1:18">
      <c r="A2383">
        <v>32</v>
      </c>
      <c r="B2383">
        <v>512</v>
      </c>
      <c r="C2383">
        <v>15000000</v>
      </c>
      <c r="D2383">
        <v>30</v>
      </c>
      <c r="E2383">
        <v>49.74365234375</v>
      </c>
      <c r="F2383">
        <v>46.98944091796875</v>
      </c>
      <c r="M2383">
        <v>64</v>
      </c>
      <c r="N2383">
        <v>512</v>
      </c>
      <c r="O2383">
        <v>1000000000</v>
      </c>
      <c r="P2383">
        <v>27.5</v>
      </c>
      <c r="Q2383">
        <v>57.399368286132813</v>
      </c>
      <c r="R2383">
        <v>7.9893112182617188</v>
      </c>
    </row>
    <row r="2384" spans="1:18">
      <c r="A2384">
        <v>16</v>
      </c>
      <c r="B2384">
        <v>1024</v>
      </c>
      <c r="C2384">
        <v>30000000</v>
      </c>
      <c r="D2384">
        <v>30</v>
      </c>
      <c r="E2384">
        <v>49.789810180664063</v>
      </c>
      <c r="F2384">
        <v>46.9970703125</v>
      </c>
      <c r="M2384">
        <v>64</v>
      </c>
      <c r="N2384">
        <v>512</v>
      </c>
      <c r="O2384">
        <v>1000000000</v>
      </c>
      <c r="P2384">
        <v>30</v>
      </c>
      <c r="Q2384">
        <v>49.400138854980469</v>
      </c>
      <c r="R2384">
        <v>8.6627960205078125</v>
      </c>
    </row>
    <row r="2385" spans="1:18">
      <c r="A2385">
        <v>16</v>
      </c>
      <c r="B2385">
        <v>1024</v>
      </c>
      <c r="C2385">
        <v>100000000</v>
      </c>
      <c r="D2385">
        <v>35</v>
      </c>
      <c r="E2385">
        <v>50.098609924316413</v>
      </c>
      <c r="F2385">
        <v>47.001457214355469</v>
      </c>
      <c r="M2385">
        <v>64</v>
      </c>
      <c r="N2385">
        <v>512</v>
      </c>
      <c r="O2385">
        <v>1000000000</v>
      </c>
      <c r="P2385">
        <v>32.5</v>
      </c>
      <c r="Q2385">
        <v>47.546768188476563</v>
      </c>
      <c r="R2385">
        <v>10.144233703613279</v>
      </c>
    </row>
    <row r="2386" spans="1:18">
      <c r="A2386">
        <v>64</v>
      </c>
      <c r="B2386">
        <v>1024</v>
      </c>
      <c r="C2386">
        <v>30000000</v>
      </c>
      <c r="D2386">
        <v>30</v>
      </c>
      <c r="E2386">
        <v>48.965263366699219</v>
      </c>
      <c r="F2386">
        <v>47.031211853027337</v>
      </c>
      <c r="M2386">
        <v>64</v>
      </c>
      <c r="N2386">
        <v>512</v>
      </c>
      <c r="O2386">
        <v>1000000000</v>
      </c>
      <c r="P2386">
        <v>35</v>
      </c>
      <c r="Q2386">
        <v>48.83270263671875</v>
      </c>
      <c r="R2386">
        <v>16.110420227050781</v>
      </c>
    </row>
    <row r="2387" spans="1:18">
      <c r="A2387">
        <v>16</v>
      </c>
      <c r="B2387">
        <v>256</v>
      </c>
      <c r="C2387">
        <v>15000000</v>
      </c>
      <c r="D2387">
        <v>32.5</v>
      </c>
      <c r="E2387">
        <v>49.828529357910163</v>
      </c>
      <c r="F2387">
        <v>47.069931030273438</v>
      </c>
      <c r="M2387">
        <v>64</v>
      </c>
      <c r="N2387">
        <v>512</v>
      </c>
      <c r="O2387">
        <v>10000000000</v>
      </c>
      <c r="P2387">
        <v>0</v>
      </c>
      <c r="Q2387">
        <v>0</v>
      </c>
      <c r="R2387">
        <v>0</v>
      </c>
    </row>
    <row r="2388" spans="1:18">
      <c r="A2388">
        <v>16</v>
      </c>
      <c r="B2388">
        <v>64</v>
      </c>
      <c r="C2388">
        <v>15000000</v>
      </c>
      <c r="D2388">
        <v>35</v>
      </c>
      <c r="E2388">
        <v>50.089836120605469</v>
      </c>
      <c r="F2388">
        <v>47.240638732910163</v>
      </c>
      <c r="M2388">
        <v>64</v>
      </c>
      <c r="N2388">
        <v>512</v>
      </c>
      <c r="O2388">
        <v>10000000000</v>
      </c>
      <c r="P2388">
        <v>2.5</v>
      </c>
      <c r="Q2388">
        <v>0</v>
      </c>
      <c r="R2388">
        <v>0</v>
      </c>
    </row>
    <row r="2389" spans="1:18">
      <c r="A2389">
        <v>32</v>
      </c>
      <c r="B2389">
        <v>128</v>
      </c>
      <c r="C2389">
        <v>15000000</v>
      </c>
      <c r="D2389">
        <v>32.5</v>
      </c>
      <c r="E2389">
        <v>50.362014770507813</v>
      </c>
      <c r="F2389">
        <v>47.242927551269531</v>
      </c>
      <c r="M2389">
        <v>64</v>
      </c>
      <c r="N2389">
        <v>512</v>
      </c>
      <c r="O2389">
        <v>10000000000</v>
      </c>
      <c r="P2389">
        <v>5</v>
      </c>
      <c r="Q2389">
        <v>0</v>
      </c>
      <c r="R2389">
        <v>0</v>
      </c>
    </row>
    <row r="2390" spans="1:18">
      <c r="A2390">
        <v>8</v>
      </c>
      <c r="B2390">
        <v>128</v>
      </c>
      <c r="C2390">
        <v>15000000</v>
      </c>
      <c r="D2390">
        <v>35</v>
      </c>
      <c r="E2390">
        <v>49.786567687988281</v>
      </c>
      <c r="F2390">
        <v>47.252082824707031</v>
      </c>
      <c r="M2390">
        <v>64</v>
      </c>
      <c r="N2390">
        <v>512</v>
      </c>
      <c r="O2390">
        <v>10000000000</v>
      </c>
      <c r="P2390">
        <v>7.5</v>
      </c>
      <c r="Q2390">
        <v>0</v>
      </c>
      <c r="R2390">
        <v>0</v>
      </c>
    </row>
    <row r="2391" spans="1:18">
      <c r="A2391">
        <v>64</v>
      </c>
      <c r="B2391">
        <v>64</v>
      </c>
      <c r="C2391">
        <v>30000000</v>
      </c>
      <c r="D2391">
        <v>35</v>
      </c>
      <c r="E2391">
        <v>50.171470642089837</v>
      </c>
      <c r="F2391">
        <v>47.29461669921875</v>
      </c>
      <c r="M2391">
        <v>64</v>
      </c>
      <c r="N2391">
        <v>512</v>
      </c>
      <c r="O2391">
        <v>10000000000</v>
      </c>
      <c r="P2391">
        <v>10</v>
      </c>
      <c r="Q2391">
        <v>0</v>
      </c>
      <c r="R2391">
        <v>0</v>
      </c>
    </row>
    <row r="2392" spans="1:18">
      <c r="A2392">
        <v>32</v>
      </c>
      <c r="B2392">
        <v>32</v>
      </c>
      <c r="C2392">
        <v>15000000</v>
      </c>
      <c r="D2392">
        <v>35</v>
      </c>
      <c r="E2392">
        <v>50.345993041992188</v>
      </c>
      <c r="F2392">
        <v>47.451400756835938</v>
      </c>
      <c r="M2392">
        <v>64</v>
      </c>
      <c r="N2392">
        <v>512</v>
      </c>
      <c r="O2392">
        <v>10000000000</v>
      </c>
      <c r="P2392">
        <v>12.5</v>
      </c>
      <c r="Q2392">
        <v>0</v>
      </c>
      <c r="R2392">
        <v>0</v>
      </c>
    </row>
    <row r="2393" spans="1:18">
      <c r="A2393">
        <v>32</v>
      </c>
      <c r="B2393">
        <v>1024</v>
      </c>
      <c r="C2393">
        <v>30000000</v>
      </c>
      <c r="D2393">
        <v>30</v>
      </c>
      <c r="E2393">
        <v>50.963401794433587</v>
      </c>
      <c r="F2393">
        <v>47.493362426757813</v>
      </c>
      <c r="M2393">
        <v>64</v>
      </c>
      <c r="N2393">
        <v>512</v>
      </c>
      <c r="O2393">
        <v>10000000000</v>
      </c>
      <c r="P2393">
        <v>15</v>
      </c>
      <c r="Q2393">
        <v>0</v>
      </c>
      <c r="R2393">
        <v>0</v>
      </c>
    </row>
    <row r="2394" spans="1:18">
      <c r="A2394">
        <v>64</v>
      </c>
      <c r="B2394">
        <v>64</v>
      </c>
      <c r="C2394">
        <v>15000000</v>
      </c>
      <c r="D2394">
        <v>32.5</v>
      </c>
      <c r="E2394">
        <v>50.292778015136719</v>
      </c>
      <c r="F2394">
        <v>47.528648376464837</v>
      </c>
      <c r="M2394">
        <v>64</v>
      </c>
      <c r="N2394">
        <v>512</v>
      </c>
      <c r="O2394">
        <v>10000000000</v>
      </c>
      <c r="P2394">
        <v>17.5</v>
      </c>
      <c r="Q2394">
        <v>0</v>
      </c>
      <c r="R2394">
        <v>0</v>
      </c>
    </row>
    <row r="2395" spans="1:18">
      <c r="A2395">
        <v>16</v>
      </c>
      <c r="B2395">
        <v>256</v>
      </c>
      <c r="C2395">
        <v>30000000</v>
      </c>
      <c r="D2395">
        <v>35</v>
      </c>
      <c r="E2395">
        <v>50.124549865722663</v>
      </c>
      <c r="F2395">
        <v>47.696685791015618</v>
      </c>
      <c r="M2395">
        <v>64</v>
      </c>
      <c r="N2395">
        <v>512</v>
      </c>
      <c r="O2395">
        <v>10000000000</v>
      </c>
      <c r="P2395">
        <v>20</v>
      </c>
      <c r="Q2395">
        <v>0.78449249267578125</v>
      </c>
      <c r="R2395">
        <v>0</v>
      </c>
    </row>
    <row r="2396" spans="1:18">
      <c r="A2396">
        <v>64</v>
      </c>
      <c r="B2396">
        <v>512</v>
      </c>
      <c r="C2396">
        <v>100000000</v>
      </c>
      <c r="D2396">
        <v>35</v>
      </c>
      <c r="E2396">
        <v>50.645256042480469</v>
      </c>
      <c r="F2396">
        <v>47.764968872070313</v>
      </c>
      <c r="M2396">
        <v>64</v>
      </c>
      <c r="N2396">
        <v>512</v>
      </c>
      <c r="O2396">
        <v>10000000000</v>
      </c>
      <c r="P2396">
        <v>22.5</v>
      </c>
      <c r="Q2396">
        <v>6.012725830078125</v>
      </c>
      <c r="R2396">
        <v>0</v>
      </c>
    </row>
    <row r="2397" spans="1:18">
      <c r="A2397">
        <v>8</v>
      </c>
      <c r="B2397">
        <v>1024</v>
      </c>
      <c r="C2397">
        <v>15000000</v>
      </c>
      <c r="D2397">
        <v>30</v>
      </c>
      <c r="E2397">
        <v>49.59259033203125</v>
      </c>
      <c r="F2397">
        <v>47.777938842773438</v>
      </c>
      <c r="M2397">
        <v>64</v>
      </c>
      <c r="N2397">
        <v>512</v>
      </c>
      <c r="O2397">
        <v>10000000000</v>
      </c>
      <c r="P2397">
        <v>25</v>
      </c>
      <c r="Q2397">
        <v>26.7333984375</v>
      </c>
      <c r="R2397">
        <v>0</v>
      </c>
    </row>
    <row r="2398" spans="1:18">
      <c r="A2398">
        <v>32</v>
      </c>
      <c r="B2398">
        <v>1024</v>
      </c>
      <c r="C2398">
        <v>100000000</v>
      </c>
      <c r="D2398">
        <v>35</v>
      </c>
      <c r="E2398">
        <v>50.024795532226563</v>
      </c>
      <c r="F2398">
        <v>47.818946838378913</v>
      </c>
      <c r="M2398">
        <v>64</v>
      </c>
      <c r="N2398">
        <v>512</v>
      </c>
      <c r="O2398">
        <v>10000000000</v>
      </c>
      <c r="P2398">
        <v>27.5</v>
      </c>
      <c r="Q2398">
        <v>20.08152008056641</v>
      </c>
      <c r="R2398">
        <v>0.47054290771484381</v>
      </c>
    </row>
    <row r="2399" spans="1:18">
      <c r="A2399">
        <v>64</v>
      </c>
      <c r="B2399">
        <v>1024</v>
      </c>
      <c r="C2399">
        <v>15000000</v>
      </c>
      <c r="D2399">
        <v>30</v>
      </c>
      <c r="E2399">
        <v>48.639678955078118</v>
      </c>
      <c r="F2399">
        <v>47.879409790039063</v>
      </c>
      <c r="M2399">
        <v>64</v>
      </c>
      <c r="N2399">
        <v>512</v>
      </c>
      <c r="O2399">
        <v>10000000000</v>
      </c>
      <c r="P2399">
        <v>30</v>
      </c>
      <c r="Q2399">
        <v>38.35906982421875</v>
      </c>
      <c r="R2399">
        <v>1.54266357421875</v>
      </c>
    </row>
    <row r="2400" spans="1:18">
      <c r="A2400">
        <v>64</v>
      </c>
      <c r="B2400">
        <v>512</v>
      </c>
      <c r="C2400">
        <v>15000000</v>
      </c>
      <c r="D2400">
        <v>30</v>
      </c>
      <c r="E2400">
        <v>50.361824035644531</v>
      </c>
      <c r="F2400">
        <v>48.032951354980469</v>
      </c>
      <c r="M2400">
        <v>64</v>
      </c>
      <c r="N2400">
        <v>512</v>
      </c>
      <c r="O2400">
        <v>10000000000</v>
      </c>
      <c r="P2400">
        <v>32.5</v>
      </c>
      <c r="Q2400">
        <v>46.41571044921875</v>
      </c>
      <c r="R2400">
        <v>2.1551132202148442</v>
      </c>
    </row>
    <row r="2401" spans="1:18">
      <c r="A2401">
        <v>32</v>
      </c>
      <c r="B2401">
        <v>1024</v>
      </c>
      <c r="C2401">
        <v>30000000</v>
      </c>
      <c r="D2401">
        <v>32.5</v>
      </c>
      <c r="E2401">
        <v>50.115966796875</v>
      </c>
      <c r="F2401">
        <v>48.062896728515618</v>
      </c>
      <c r="M2401">
        <v>64</v>
      </c>
      <c r="N2401">
        <v>512</v>
      </c>
      <c r="O2401">
        <v>10000000000</v>
      </c>
      <c r="P2401">
        <v>35</v>
      </c>
      <c r="Q2401">
        <v>57.663917541503913</v>
      </c>
      <c r="R2401">
        <v>4.20074462890625</v>
      </c>
    </row>
    <row r="2402" spans="1:18">
      <c r="A2402">
        <v>8</v>
      </c>
      <c r="B2402">
        <v>512</v>
      </c>
      <c r="C2402">
        <v>15000000</v>
      </c>
      <c r="D2402">
        <v>32.5</v>
      </c>
      <c r="E2402">
        <v>49.375724792480469</v>
      </c>
      <c r="F2402">
        <v>48.082733154296882</v>
      </c>
      <c r="M2402">
        <v>64</v>
      </c>
      <c r="N2402">
        <v>512</v>
      </c>
      <c r="O2402">
        <v>30000000000</v>
      </c>
      <c r="P2402">
        <v>0</v>
      </c>
      <c r="Q2402">
        <v>0</v>
      </c>
      <c r="R2402">
        <v>0</v>
      </c>
    </row>
    <row r="2403" spans="1:18">
      <c r="A2403">
        <v>32</v>
      </c>
      <c r="B2403">
        <v>64</v>
      </c>
      <c r="C2403">
        <v>15000000</v>
      </c>
      <c r="D2403">
        <v>35</v>
      </c>
      <c r="E2403">
        <v>49.765205383300781</v>
      </c>
      <c r="F2403">
        <v>48.153305053710938</v>
      </c>
      <c r="M2403">
        <v>64</v>
      </c>
      <c r="N2403">
        <v>512</v>
      </c>
      <c r="O2403">
        <v>30000000000</v>
      </c>
      <c r="P2403">
        <v>2.5</v>
      </c>
      <c r="Q2403">
        <v>0</v>
      </c>
      <c r="R2403">
        <v>0</v>
      </c>
    </row>
    <row r="2404" spans="1:18">
      <c r="A2404">
        <v>8</v>
      </c>
      <c r="B2404">
        <v>512</v>
      </c>
      <c r="C2404">
        <v>30000000</v>
      </c>
      <c r="D2404">
        <v>35</v>
      </c>
      <c r="E2404">
        <v>49.968719482421882</v>
      </c>
      <c r="F2404">
        <v>48.18115234375</v>
      </c>
      <c r="M2404">
        <v>64</v>
      </c>
      <c r="N2404">
        <v>512</v>
      </c>
      <c r="O2404">
        <v>30000000000</v>
      </c>
      <c r="P2404">
        <v>5</v>
      </c>
      <c r="Q2404">
        <v>0</v>
      </c>
      <c r="R2404">
        <v>0</v>
      </c>
    </row>
    <row r="2405" spans="1:18">
      <c r="A2405">
        <v>16</v>
      </c>
      <c r="B2405">
        <v>1024</v>
      </c>
      <c r="C2405">
        <v>15000000</v>
      </c>
      <c r="D2405">
        <v>30</v>
      </c>
      <c r="E2405">
        <v>49.329566955566413</v>
      </c>
      <c r="F2405">
        <v>48.1964111328125</v>
      </c>
      <c r="M2405">
        <v>64</v>
      </c>
      <c r="N2405">
        <v>512</v>
      </c>
      <c r="O2405">
        <v>30000000000</v>
      </c>
      <c r="P2405">
        <v>7.5</v>
      </c>
      <c r="Q2405">
        <v>0</v>
      </c>
      <c r="R2405">
        <v>0</v>
      </c>
    </row>
    <row r="2406" spans="1:18">
      <c r="A2406">
        <v>64</v>
      </c>
      <c r="B2406">
        <v>128</v>
      </c>
      <c r="C2406">
        <v>15000000</v>
      </c>
      <c r="D2406">
        <v>32.5</v>
      </c>
      <c r="E2406">
        <v>49.851036071777337</v>
      </c>
      <c r="F2406">
        <v>48.237228393554688</v>
      </c>
      <c r="M2406">
        <v>64</v>
      </c>
      <c r="N2406">
        <v>512</v>
      </c>
      <c r="O2406">
        <v>30000000000</v>
      </c>
      <c r="P2406">
        <v>10</v>
      </c>
      <c r="Q2406">
        <v>0</v>
      </c>
      <c r="R2406">
        <v>0</v>
      </c>
    </row>
    <row r="2407" spans="1:18">
      <c r="A2407">
        <v>64</v>
      </c>
      <c r="B2407">
        <v>1024</v>
      </c>
      <c r="C2407">
        <v>100000000</v>
      </c>
      <c r="D2407">
        <v>35</v>
      </c>
      <c r="E2407">
        <v>50.174903869628913</v>
      </c>
      <c r="F2407">
        <v>48.241233825683587</v>
      </c>
      <c r="M2407">
        <v>64</v>
      </c>
      <c r="N2407">
        <v>512</v>
      </c>
      <c r="O2407">
        <v>30000000000</v>
      </c>
      <c r="P2407">
        <v>12.5</v>
      </c>
      <c r="Q2407">
        <v>0</v>
      </c>
      <c r="R2407">
        <v>0</v>
      </c>
    </row>
    <row r="2408" spans="1:18">
      <c r="A2408">
        <v>8</v>
      </c>
      <c r="B2408">
        <v>32</v>
      </c>
      <c r="C2408">
        <v>1000000</v>
      </c>
      <c r="D2408">
        <v>30</v>
      </c>
      <c r="E2408">
        <v>49.465751647949219</v>
      </c>
      <c r="F2408">
        <v>48.270797729492188</v>
      </c>
      <c r="M2408">
        <v>64</v>
      </c>
      <c r="N2408">
        <v>512</v>
      </c>
      <c r="O2408">
        <v>30000000000</v>
      </c>
      <c r="P2408">
        <v>15</v>
      </c>
      <c r="Q2408">
        <v>0</v>
      </c>
      <c r="R2408">
        <v>0</v>
      </c>
    </row>
    <row r="2409" spans="1:18">
      <c r="A2409">
        <v>8</v>
      </c>
      <c r="B2409">
        <v>1024</v>
      </c>
      <c r="C2409">
        <v>30000000</v>
      </c>
      <c r="D2409">
        <v>32.5</v>
      </c>
      <c r="E2409">
        <v>50.6195068359375</v>
      </c>
      <c r="F2409">
        <v>48.284721374511719</v>
      </c>
      <c r="M2409">
        <v>64</v>
      </c>
      <c r="N2409">
        <v>512</v>
      </c>
      <c r="O2409">
        <v>30000000000</v>
      </c>
      <c r="P2409">
        <v>17.5</v>
      </c>
      <c r="Q2409">
        <v>0</v>
      </c>
      <c r="R2409">
        <v>0</v>
      </c>
    </row>
    <row r="2410" spans="1:18">
      <c r="A2410">
        <v>32</v>
      </c>
      <c r="B2410">
        <v>1024</v>
      </c>
      <c r="C2410">
        <v>15000000</v>
      </c>
      <c r="D2410">
        <v>30</v>
      </c>
      <c r="E2410">
        <v>49.486923217773438</v>
      </c>
      <c r="F2410">
        <v>48.288726806640618</v>
      </c>
      <c r="M2410">
        <v>64</v>
      </c>
      <c r="N2410">
        <v>512</v>
      </c>
      <c r="O2410">
        <v>30000000000</v>
      </c>
      <c r="P2410">
        <v>20</v>
      </c>
      <c r="Q2410">
        <v>0</v>
      </c>
      <c r="R2410">
        <v>0</v>
      </c>
    </row>
    <row r="2411" spans="1:18">
      <c r="A2411">
        <v>32</v>
      </c>
      <c r="B2411">
        <v>256</v>
      </c>
      <c r="C2411">
        <v>30000000</v>
      </c>
      <c r="D2411">
        <v>35</v>
      </c>
      <c r="E2411">
        <v>50.089073181152337</v>
      </c>
      <c r="F2411">
        <v>48.322486877441413</v>
      </c>
      <c r="M2411">
        <v>64</v>
      </c>
      <c r="N2411">
        <v>512</v>
      </c>
      <c r="O2411">
        <v>30000000000</v>
      </c>
      <c r="P2411">
        <v>22.5</v>
      </c>
      <c r="Q2411">
        <v>0</v>
      </c>
      <c r="R2411">
        <v>0</v>
      </c>
    </row>
    <row r="2412" spans="1:18">
      <c r="A2412">
        <v>64</v>
      </c>
      <c r="B2412">
        <v>512</v>
      </c>
      <c r="C2412">
        <v>30000000</v>
      </c>
      <c r="D2412">
        <v>32.5</v>
      </c>
      <c r="E2412">
        <v>49.87030029296875</v>
      </c>
      <c r="F2412">
        <v>48.375511169433587</v>
      </c>
      <c r="M2412">
        <v>64</v>
      </c>
      <c r="N2412">
        <v>512</v>
      </c>
      <c r="O2412">
        <v>30000000000</v>
      </c>
      <c r="P2412">
        <v>25</v>
      </c>
      <c r="Q2412">
        <v>16.053390502929691</v>
      </c>
      <c r="R2412">
        <v>0</v>
      </c>
    </row>
    <row r="2413" spans="1:18">
      <c r="A2413">
        <v>32</v>
      </c>
      <c r="B2413">
        <v>512</v>
      </c>
      <c r="C2413">
        <v>30000000</v>
      </c>
      <c r="D2413">
        <v>32.5</v>
      </c>
      <c r="E2413">
        <v>50.80108642578125</v>
      </c>
      <c r="F2413">
        <v>48.481178283691413</v>
      </c>
      <c r="M2413">
        <v>64</v>
      </c>
      <c r="N2413">
        <v>512</v>
      </c>
      <c r="O2413">
        <v>30000000000</v>
      </c>
      <c r="P2413">
        <v>27.5</v>
      </c>
      <c r="Q2413">
        <v>8.2660675048828125</v>
      </c>
      <c r="R2413">
        <v>0</v>
      </c>
    </row>
    <row r="2414" spans="1:18">
      <c r="A2414">
        <v>16</v>
      </c>
      <c r="B2414">
        <v>128</v>
      </c>
      <c r="C2414">
        <v>15000000</v>
      </c>
      <c r="D2414">
        <v>35</v>
      </c>
      <c r="E2414">
        <v>50.065803527832031</v>
      </c>
      <c r="F2414">
        <v>48.514366149902337</v>
      </c>
      <c r="M2414">
        <v>64</v>
      </c>
      <c r="N2414">
        <v>512</v>
      </c>
      <c r="O2414">
        <v>30000000000</v>
      </c>
      <c r="P2414">
        <v>30</v>
      </c>
      <c r="Q2414">
        <v>13.641548156738279</v>
      </c>
      <c r="R2414">
        <v>0.14286041259765619</v>
      </c>
    </row>
    <row r="2415" spans="1:18">
      <c r="A2415">
        <v>64</v>
      </c>
      <c r="B2415">
        <v>128</v>
      </c>
      <c r="C2415">
        <v>30000000</v>
      </c>
      <c r="D2415">
        <v>35</v>
      </c>
      <c r="E2415">
        <v>50.391387939453118</v>
      </c>
      <c r="F2415">
        <v>48.520278930664063</v>
      </c>
      <c r="M2415">
        <v>64</v>
      </c>
      <c r="N2415">
        <v>512</v>
      </c>
      <c r="O2415">
        <v>30000000000</v>
      </c>
      <c r="P2415">
        <v>32.5</v>
      </c>
      <c r="Q2415">
        <v>30.114364624023441</v>
      </c>
      <c r="R2415">
        <v>0.63877105712890625</v>
      </c>
    </row>
    <row r="2416" spans="1:18">
      <c r="A2416">
        <v>16</v>
      </c>
      <c r="B2416">
        <v>512</v>
      </c>
      <c r="C2416">
        <v>30000000</v>
      </c>
      <c r="D2416">
        <v>35</v>
      </c>
      <c r="E2416">
        <v>50.007247924804688</v>
      </c>
      <c r="F2416">
        <v>48.602867126464837</v>
      </c>
      <c r="M2416">
        <v>64</v>
      </c>
      <c r="N2416">
        <v>512</v>
      </c>
      <c r="O2416">
        <v>30000000000</v>
      </c>
      <c r="P2416">
        <v>35</v>
      </c>
      <c r="Q2416">
        <v>54.376029968261719</v>
      </c>
      <c r="R2416">
        <v>0.69065093994140625</v>
      </c>
    </row>
    <row r="2417" spans="1:18">
      <c r="A2417">
        <v>64</v>
      </c>
      <c r="B2417">
        <v>256</v>
      </c>
      <c r="C2417">
        <v>15000000</v>
      </c>
      <c r="D2417">
        <v>32.5</v>
      </c>
      <c r="E2417">
        <v>49.513816833496087</v>
      </c>
      <c r="F2417">
        <v>48.684501647949219</v>
      </c>
      <c r="M2417">
        <v>64</v>
      </c>
      <c r="N2417">
        <v>1024</v>
      </c>
      <c r="O2417">
        <v>1000000</v>
      </c>
      <c r="P2417">
        <v>0</v>
      </c>
      <c r="Q2417">
        <v>0</v>
      </c>
      <c r="R2417">
        <v>0</v>
      </c>
    </row>
    <row r="2418" spans="1:18">
      <c r="A2418">
        <v>64</v>
      </c>
      <c r="B2418">
        <v>32</v>
      </c>
      <c r="C2418">
        <v>15000000</v>
      </c>
      <c r="D2418">
        <v>35</v>
      </c>
      <c r="E2418">
        <v>50.066566467285163</v>
      </c>
      <c r="F2418">
        <v>48.722648620605469</v>
      </c>
      <c r="M2418">
        <v>64</v>
      </c>
      <c r="N2418">
        <v>1024</v>
      </c>
      <c r="O2418">
        <v>1000000</v>
      </c>
      <c r="P2418">
        <v>2.5</v>
      </c>
      <c r="Q2418">
        <v>0</v>
      </c>
      <c r="R2418">
        <v>0</v>
      </c>
    </row>
    <row r="2419" spans="1:18">
      <c r="A2419">
        <v>32</v>
      </c>
      <c r="B2419">
        <v>256</v>
      </c>
      <c r="C2419">
        <v>15000000</v>
      </c>
      <c r="D2419">
        <v>32.5</v>
      </c>
      <c r="E2419">
        <v>50.356292724609382</v>
      </c>
      <c r="F2419">
        <v>48.779487609863281</v>
      </c>
      <c r="M2419">
        <v>64</v>
      </c>
      <c r="N2419">
        <v>1024</v>
      </c>
      <c r="O2419">
        <v>1000000</v>
      </c>
      <c r="P2419">
        <v>5</v>
      </c>
      <c r="Q2419">
        <v>0</v>
      </c>
      <c r="R2419">
        <v>0</v>
      </c>
    </row>
    <row r="2420" spans="1:18">
      <c r="A2420">
        <v>16</v>
      </c>
      <c r="B2420">
        <v>32</v>
      </c>
      <c r="C2420">
        <v>1000000</v>
      </c>
      <c r="D2420">
        <v>30</v>
      </c>
      <c r="E2420">
        <v>49.33319091796875</v>
      </c>
      <c r="F2420">
        <v>48.78387451171875</v>
      </c>
      <c r="M2420">
        <v>64</v>
      </c>
      <c r="N2420">
        <v>1024</v>
      </c>
      <c r="O2420">
        <v>1000000</v>
      </c>
      <c r="P2420">
        <v>7.5</v>
      </c>
      <c r="Q2420">
        <v>0</v>
      </c>
      <c r="R2420">
        <v>0</v>
      </c>
    </row>
    <row r="2421" spans="1:18">
      <c r="A2421">
        <v>16</v>
      </c>
      <c r="B2421">
        <v>1024</v>
      </c>
      <c r="C2421">
        <v>30000000</v>
      </c>
      <c r="D2421">
        <v>32.5</v>
      </c>
      <c r="E2421">
        <v>50.811004638671882</v>
      </c>
      <c r="F2421">
        <v>48.828125</v>
      </c>
      <c r="M2421">
        <v>64</v>
      </c>
      <c r="N2421">
        <v>1024</v>
      </c>
      <c r="O2421">
        <v>1000000</v>
      </c>
      <c r="P2421">
        <v>10</v>
      </c>
      <c r="Q2421">
        <v>0</v>
      </c>
      <c r="R2421">
        <v>0</v>
      </c>
    </row>
    <row r="2422" spans="1:18">
      <c r="A2422">
        <v>16</v>
      </c>
      <c r="B2422">
        <v>64</v>
      </c>
      <c r="C2422">
        <v>1000000</v>
      </c>
      <c r="D2422">
        <v>30</v>
      </c>
      <c r="E2422">
        <v>49.188041687011719</v>
      </c>
      <c r="F2422">
        <v>48.874664306640618</v>
      </c>
      <c r="M2422">
        <v>64</v>
      </c>
      <c r="N2422">
        <v>1024</v>
      </c>
      <c r="O2422">
        <v>1000000</v>
      </c>
      <c r="P2422">
        <v>12.5</v>
      </c>
      <c r="Q2422">
        <v>4.57763671875E-3</v>
      </c>
      <c r="R2422">
        <v>2.9754638671875E-2</v>
      </c>
    </row>
    <row r="2423" spans="1:18">
      <c r="A2423">
        <v>32</v>
      </c>
      <c r="B2423">
        <v>512</v>
      </c>
      <c r="C2423">
        <v>15000000</v>
      </c>
      <c r="D2423">
        <v>32.5</v>
      </c>
      <c r="E2423">
        <v>49.765968322753913</v>
      </c>
      <c r="F2423">
        <v>48.877906799316413</v>
      </c>
      <c r="M2423">
        <v>64</v>
      </c>
      <c r="N2423">
        <v>1024</v>
      </c>
      <c r="O2423">
        <v>1000000</v>
      </c>
      <c r="P2423">
        <v>15</v>
      </c>
      <c r="Q2423">
        <v>0.33397674560546881</v>
      </c>
      <c r="R2423">
        <v>0.7251739501953125</v>
      </c>
    </row>
    <row r="2424" spans="1:18">
      <c r="A2424">
        <v>64</v>
      </c>
      <c r="B2424">
        <v>64</v>
      </c>
      <c r="C2424">
        <v>15000000</v>
      </c>
      <c r="D2424">
        <v>35</v>
      </c>
      <c r="E2424">
        <v>49.942398071289063</v>
      </c>
      <c r="F2424">
        <v>48.969650268554688</v>
      </c>
      <c r="M2424">
        <v>64</v>
      </c>
      <c r="N2424">
        <v>1024</v>
      </c>
      <c r="O2424">
        <v>1000000</v>
      </c>
      <c r="P2424">
        <v>17.5</v>
      </c>
      <c r="Q2424">
        <v>2.7627944946289058</v>
      </c>
      <c r="R2424">
        <v>4.3828964233398438</v>
      </c>
    </row>
    <row r="2425" spans="1:18">
      <c r="A2425">
        <v>8</v>
      </c>
      <c r="B2425">
        <v>1024</v>
      </c>
      <c r="C2425">
        <v>15000000</v>
      </c>
      <c r="D2425">
        <v>32.5</v>
      </c>
      <c r="E2425">
        <v>49.841499328613281</v>
      </c>
      <c r="F2425">
        <v>49.007034301757813</v>
      </c>
      <c r="M2425">
        <v>64</v>
      </c>
      <c r="N2425">
        <v>1024</v>
      </c>
      <c r="O2425">
        <v>1000000</v>
      </c>
      <c r="P2425">
        <v>20</v>
      </c>
      <c r="Q2425">
        <v>10.036087036132811</v>
      </c>
      <c r="R2425">
        <v>13.205337524414061</v>
      </c>
    </row>
    <row r="2426" spans="1:18">
      <c r="A2426">
        <v>16</v>
      </c>
      <c r="B2426">
        <v>256</v>
      </c>
      <c r="C2426">
        <v>15000000</v>
      </c>
      <c r="D2426">
        <v>35</v>
      </c>
      <c r="E2426">
        <v>49.896621704101563</v>
      </c>
      <c r="F2426">
        <v>49.007415771484382</v>
      </c>
      <c r="M2426">
        <v>64</v>
      </c>
      <c r="N2426">
        <v>1024</v>
      </c>
      <c r="O2426">
        <v>1000000</v>
      </c>
      <c r="P2426">
        <v>22.5</v>
      </c>
      <c r="Q2426">
        <v>21.696281433105469</v>
      </c>
      <c r="R2426">
        <v>25.046157836914059</v>
      </c>
    </row>
    <row r="2427" spans="1:18">
      <c r="A2427">
        <v>32</v>
      </c>
      <c r="B2427">
        <v>32</v>
      </c>
      <c r="C2427">
        <v>1000000</v>
      </c>
      <c r="D2427">
        <v>30</v>
      </c>
      <c r="E2427">
        <v>49.435806274414063</v>
      </c>
      <c r="F2427">
        <v>49.043464660644531</v>
      </c>
      <c r="M2427">
        <v>64</v>
      </c>
      <c r="N2427">
        <v>1024</v>
      </c>
      <c r="O2427">
        <v>1000000</v>
      </c>
      <c r="P2427">
        <v>25</v>
      </c>
      <c r="Q2427">
        <v>35.045433044433587</v>
      </c>
      <c r="R2427">
        <v>36.758041381835938</v>
      </c>
    </row>
    <row r="2428" spans="1:18">
      <c r="A2428">
        <v>64</v>
      </c>
      <c r="B2428">
        <v>512</v>
      </c>
      <c r="C2428">
        <v>30000000</v>
      </c>
      <c r="D2428">
        <v>35</v>
      </c>
      <c r="E2428">
        <v>49.786186218261719</v>
      </c>
      <c r="F2428">
        <v>49.0478515625</v>
      </c>
      <c r="M2428">
        <v>64</v>
      </c>
      <c r="N2428">
        <v>1024</v>
      </c>
      <c r="O2428">
        <v>1000000</v>
      </c>
      <c r="P2428">
        <v>27.5</v>
      </c>
      <c r="Q2428">
        <v>45.011711120605469</v>
      </c>
      <c r="R2428">
        <v>45.293807983398438</v>
      </c>
    </row>
    <row r="2429" spans="1:18">
      <c r="A2429">
        <v>8</v>
      </c>
      <c r="B2429">
        <v>64</v>
      </c>
      <c r="C2429">
        <v>1000000</v>
      </c>
      <c r="D2429">
        <v>30</v>
      </c>
      <c r="E2429">
        <v>49.53765869140625</v>
      </c>
      <c r="F2429">
        <v>49.057769775390618</v>
      </c>
      <c r="M2429">
        <v>64</v>
      </c>
      <c r="N2429">
        <v>1024</v>
      </c>
      <c r="O2429">
        <v>1000000</v>
      </c>
      <c r="P2429">
        <v>30</v>
      </c>
      <c r="Q2429">
        <v>49.32403564453125</v>
      </c>
      <c r="R2429">
        <v>49.347686767578118</v>
      </c>
    </row>
    <row r="2430" spans="1:18">
      <c r="A2430">
        <v>8</v>
      </c>
      <c r="B2430">
        <v>1024</v>
      </c>
      <c r="C2430">
        <v>30000000</v>
      </c>
      <c r="D2430">
        <v>35</v>
      </c>
      <c r="E2430">
        <v>50.291633605957031</v>
      </c>
      <c r="F2430">
        <v>49.063301086425781</v>
      </c>
      <c r="M2430">
        <v>64</v>
      </c>
      <c r="N2430">
        <v>1024</v>
      </c>
      <c r="O2430">
        <v>1000000</v>
      </c>
      <c r="P2430">
        <v>32.5</v>
      </c>
      <c r="Q2430">
        <v>50.034332275390618</v>
      </c>
      <c r="R2430">
        <v>50.008201599121087</v>
      </c>
    </row>
    <row r="2431" spans="1:18">
      <c r="A2431">
        <v>8</v>
      </c>
      <c r="B2431">
        <v>128</v>
      </c>
      <c r="C2431">
        <v>1000000</v>
      </c>
      <c r="D2431">
        <v>30</v>
      </c>
      <c r="E2431">
        <v>49.166488647460938</v>
      </c>
      <c r="F2431">
        <v>49.070358276367188</v>
      </c>
      <c r="M2431">
        <v>64</v>
      </c>
      <c r="N2431">
        <v>1024</v>
      </c>
      <c r="O2431">
        <v>1000000</v>
      </c>
      <c r="P2431">
        <v>35</v>
      </c>
      <c r="Q2431">
        <v>49.98016357421875</v>
      </c>
      <c r="R2431">
        <v>49.952888488769531</v>
      </c>
    </row>
    <row r="2432" spans="1:18">
      <c r="A2432">
        <v>8</v>
      </c>
      <c r="B2432">
        <v>256</v>
      </c>
      <c r="C2432">
        <v>15000000</v>
      </c>
      <c r="D2432">
        <v>35</v>
      </c>
      <c r="E2432">
        <v>49.8016357421875</v>
      </c>
      <c r="F2432">
        <v>49.078369140625</v>
      </c>
      <c r="M2432">
        <v>64</v>
      </c>
      <c r="N2432">
        <v>1024</v>
      </c>
      <c r="O2432">
        <v>15000000</v>
      </c>
      <c r="P2432">
        <v>0</v>
      </c>
      <c r="Q2432">
        <v>0</v>
      </c>
      <c r="R2432">
        <v>0</v>
      </c>
    </row>
    <row r="2433" spans="1:18">
      <c r="A2433">
        <v>32</v>
      </c>
      <c r="B2433">
        <v>64</v>
      </c>
      <c r="C2433">
        <v>1000000</v>
      </c>
      <c r="D2433">
        <v>30</v>
      </c>
      <c r="E2433">
        <v>49.176979064941413</v>
      </c>
      <c r="F2433">
        <v>49.134063720703118</v>
      </c>
      <c r="M2433">
        <v>64</v>
      </c>
      <c r="N2433">
        <v>1024</v>
      </c>
      <c r="O2433">
        <v>15000000</v>
      </c>
      <c r="P2433">
        <v>2.5</v>
      </c>
      <c r="Q2433">
        <v>0</v>
      </c>
      <c r="R2433">
        <v>0</v>
      </c>
    </row>
    <row r="2434" spans="1:18">
      <c r="A2434">
        <v>16</v>
      </c>
      <c r="B2434">
        <v>128</v>
      </c>
      <c r="C2434">
        <v>1000000</v>
      </c>
      <c r="D2434">
        <v>30</v>
      </c>
      <c r="E2434">
        <v>49.083900451660163</v>
      </c>
      <c r="F2434">
        <v>49.141120910644531</v>
      </c>
      <c r="M2434">
        <v>64</v>
      </c>
      <c r="N2434">
        <v>1024</v>
      </c>
      <c r="O2434">
        <v>15000000</v>
      </c>
      <c r="P2434">
        <v>5</v>
      </c>
      <c r="Q2434">
        <v>0</v>
      </c>
      <c r="R2434">
        <v>0</v>
      </c>
    </row>
    <row r="2435" spans="1:18">
      <c r="A2435">
        <v>16</v>
      </c>
      <c r="B2435">
        <v>512</v>
      </c>
      <c r="C2435">
        <v>15000000</v>
      </c>
      <c r="D2435">
        <v>32.5</v>
      </c>
      <c r="E2435">
        <v>50.380516052246087</v>
      </c>
      <c r="F2435">
        <v>49.147796630859382</v>
      </c>
      <c r="M2435">
        <v>64</v>
      </c>
      <c r="N2435">
        <v>1024</v>
      </c>
      <c r="O2435">
        <v>15000000</v>
      </c>
      <c r="P2435">
        <v>7.5</v>
      </c>
      <c r="Q2435">
        <v>0</v>
      </c>
      <c r="R2435">
        <v>0</v>
      </c>
    </row>
    <row r="2436" spans="1:18">
      <c r="A2436">
        <v>16</v>
      </c>
      <c r="B2436">
        <v>1024</v>
      </c>
      <c r="C2436">
        <v>1000000</v>
      </c>
      <c r="D2436">
        <v>30</v>
      </c>
      <c r="E2436">
        <v>49.10125732421875</v>
      </c>
      <c r="F2436">
        <v>49.211692810058587</v>
      </c>
      <c r="M2436">
        <v>64</v>
      </c>
      <c r="N2436">
        <v>1024</v>
      </c>
      <c r="O2436">
        <v>15000000</v>
      </c>
      <c r="P2436">
        <v>10</v>
      </c>
      <c r="Q2436">
        <v>0</v>
      </c>
      <c r="R2436">
        <v>0</v>
      </c>
    </row>
    <row r="2437" spans="1:18">
      <c r="A2437">
        <v>64</v>
      </c>
      <c r="B2437">
        <v>32</v>
      </c>
      <c r="C2437">
        <v>1000000</v>
      </c>
      <c r="D2437">
        <v>30</v>
      </c>
      <c r="E2437">
        <v>49.498748779296882</v>
      </c>
      <c r="F2437">
        <v>49.252510070800781</v>
      </c>
      <c r="M2437">
        <v>64</v>
      </c>
      <c r="N2437">
        <v>1024</v>
      </c>
      <c r="O2437">
        <v>15000000</v>
      </c>
      <c r="P2437">
        <v>12.5</v>
      </c>
      <c r="Q2437">
        <v>2.0599365234375E-2</v>
      </c>
      <c r="R2437">
        <v>4.863739013671875E-2</v>
      </c>
    </row>
    <row r="2438" spans="1:18">
      <c r="A2438">
        <v>64</v>
      </c>
      <c r="B2438">
        <v>256</v>
      </c>
      <c r="C2438">
        <v>1000000</v>
      </c>
      <c r="D2438">
        <v>30</v>
      </c>
      <c r="E2438">
        <v>49.314117431640618</v>
      </c>
      <c r="F2438">
        <v>49.253273010253913</v>
      </c>
      <c r="M2438">
        <v>64</v>
      </c>
      <c r="N2438">
        <v>1024</v>
      </c>
      <c r="O2438">
        <v>15000000</v>
      </c>
      <c r="P2438">
        <v>15</v>
      </c>
      <c r="Q2438">
        <v>0.4016876220703125</v>
      </c>
      <c r="R2438">
        <v>0.60367584228515625</v>
      </c>
    </row>
    <row r="2439" spans="1:18">
      <c r="A2439">
        <v>64</v>
      </c>
      <c r="B2439">
        <v>256</v>
      </c>
      <c r="C2439">
        <v>30000000</v>
      </c>
      <c r="D2439">
        <v>35</v>
      </c>
      <c r="E2439">
        <v>50.250434875488281</v>
      </c>
      <c r="F2439">
        <v>49.25994873046875</v>
      </c>
      <c r="M2439">
        <v>64</v>
      </c>
      <c r="N2439">
        <v>1024</v>
      </c>
      <c r="O2439">
        <v>15000000</v>
      </c>
      <c r="P2439">
        <v>17.5</v>
      </c>
      <c r="Q2439">
        <v>3.30810546875</v>
      </c>
      <c r="R2439">
        <v>5.004119873046875</v>
      </c>
    </row>
    <row r="2440" spans="1:18">
      <c r="A2440">
        <v>64</v>
      </c>
      <c r="B2440">
        <v>64</v>
      </c>
      <c r="C2440">
        <v>1000000</v>
      </c>
      <c r="D2440">
        <v>30</v>
      </c>
      <c r="E2440">
        <v>49.302291870117188</v>
      </c>
      <c r="F2440">
        <v>49.264335632324219</v>
      </c>
      <c r="M2440">
        <v>64</v>
      </c>
      <c r="N2440">
        <v>1024</v>
      </c>
      <c r="O2440">
        <v>15000000</v>
      </c>
      <c r="P2440">
        <v>20</v>
      </c>
      <c r="Q2440">
        <v>9.7669601440429688</v>
      </c>
      <c r="R2440">
        <v>11.60964965820312</v>
      </c>
    </row>
    <row r="2441" spans="1:18">
      <c r="A2441">
        <v>32</v>
      </c>
      <c r="B2441">
        <v>1024</v>
      </c>
      <c r="C2441">
        <v>1000000</v>
      </c>
      <c r="D2441">
        <v>30</v>
      </c>
      <c r="E2441">
        <v>49.3194580078125</v>
      </c>
      <c r="F2441">
        <v>49.287986755371087</v>
      </c>
      <c r="M2441">
        <v>64</v>
      </c>
      <c r="N2441">
        <v>1024</v>
      </c>
      <c r="O2441">
        <v>15000000</v>
      </c>
      <c r="P2441">
        <v>22.5</v>
      </c>
      <c r="Q2441">
        <v>22.189521789550781</v>
      </c>
      <c r="R2441">
        <v>23.208236694335941</v>
      </c>
    </row>
    <row r="2442" spans="1:18">
      <c r="A2442">
        <v>32</v>
      </c>
      <c r="B2442">
        <v>128</v>
      </c>
      <c r="C2442">
        <v>1000000</v>
      </c>
      <c r="D2442">
        <v>30</v>
      </c>
      <c r="E2442">
        <v>49.325752258300781</v>
      </c>
      <c r="F2442">
        <v>49.3255615234375</v>
      </c>
      <c r="M2442">
        <v>64</v>
      </c>
      <c r="N2442">
        <v>1024</v>
      </c>
      <c r="O2442">
        <v>15000000</v>
      </c>
      <c r="P2442">
        <v>25</v>
      </c>
      <c r="Q2442">
        <v>37.633514404296882</v>
      </c>
      <c r="R2442">
        <v>35.154914855957031</v>
      </c>
    </row>
    <row r="2443" spans="1:18">
      <c r="A2443">
        <v>16</v>
      </c>
      <c r="B2443">
        <v>256</v>
      </c>
      <c r="C2443">
        <v>1000000</v>
      </c>
      <c r="D2443">
        <v>30</v>
      </c>
      <c r="E2443">
        <v>49.270057678222663</v>
      </c>
      <c r="F2443">
        <v>49.341773986816413</v>
      </c>
      <c r="M2443">
        <v>64</v>
      </c>
      <c r="N2443">
        <v>1024</v>
      </c>
      <c r="O2443">
        <v>15000000</v>
      </c>
      <c r="P2443">
        <v>27.5</v>
      </c>
      <c r="Q2443">
        <v>44.731712341308587</v>
      </c>
      <c r="R2443">
        <v>43.888092041015618</v>
      </c>
    </row>
    <row r="2444" spans="1:18">
      <c r="A2444">
        <v>64</v>
      </c>
      <c r="B2444">
        <v>1024</v>
      </c>
      <c r="C2444">
        <v>1000000</v>
      </c>
      <c r="D2444">
        <v>30</v>
      </c>
      <c r="E2444">
        <v>49.32403564453125</v>
      </c>
      <c r="F2444">
        <v>49.347686767578118</v>
      </c>
      <c r="M2444">
        <v>64</v>
      </c>
      <c r="N2444">
        <v>1024</v>
      </c>
      <c r="O2444">
        <v>15000000</v>
      </c>
      <c r="P2444">
        <v>30</v>
      </c>
      <c r="Q2444">
        <v>48.639678955078118</v>
      </c>
      <c r="R2444">
        <v>47.879409790039063</v>
      </c>
    </row>
    <row r="2445" spans="1:18">
      <c r="A2445">
        <v>64</v>
      </c>
      <c r="B2445">
        <v>1024</v>
      </c>
      <c r="C2445">
        <v>30000000</v>
      </c>
      <c r="D2445">
        <v>32.5</v>
      </c>
      <c r="E2445">
        <v>50.207138061523438</v>
      </c>
      <c r="F2445">
        <v>49.367141723632813</v>
      </c>
      <c r="M2445">
        <v>64</v>
      </c>
      <c r="N2445">
        <v>1024</v>
      </c>
      <c r="O2445">
        <v>15000000</v>
      </c>
      <c r="P2445">
        <v>32.5</v>
      </c>
      <c r="Q2445">
        <v>49.8077392578125</v>
      </c>
      <c r="R2445">
        <v>49.77569580078125</v>
      </c>
    </row>
    <row r="2446" spans="1:18">
      <c r="A2446">
        <v>16</v>
      </c>
      <c r="B2446">
        <v>512</v>
      </c>
      <c r="C2446">
        <v>1000000</v>
      </c>
      <c r="D2446">
        <v>30</v>
      </c>
      <c r="E2446">
        <v>49.335098266601563</v>
      </c>
      <c r="F2446">
        <v>49.386215209960938</v>
      </c>
      <c r="M2446">
        <v>64</v>
      </c>
      <c r="N2446">
        <v>1024</v>
      </c>
      <c r="O2446">
        <v>15000000</v>
      </c>
      <c r="P2446">
        <v>35</v>
      </c>
      <c r="Q2446">
        <v>50.043678283691413</v>
      </c>
      <c r="R2446">
        <v>49.8931884765625</v>
      </c>
    </row>
    <row r="2447" spans="1:18">
      <c r="A2447">
        <v>8</v>
      </c>
      <c r="B2447">
        <v>512</v>
      </c>
      <c r="C2447">
        <v>15000000</v>
      </c>
      <c r="D2447">
        <v>35</v>
      </c>
      <c r="E2447">
        <v>50.27008056640625</v>
      </c>
      <c r="F2447">
        <v>49.390792846679688</v>
      </c>
      <c r="M2447">
        <v>64</v>
      </c>
      <c r="N2447">
        <v>1024</v>
      </c>
      <c r="O2447">
        <v>30000000</v>
      </c>
      <c r="P2447">
        <v>0</v>
      </c>
      <c r="Q2447">
        <v>0</v>
      </c>
      <c r="R2447">
        <v>0</v>
      </c>
    </row>
    <row r="2448" spans="1:18">
      <c r="A2448">
        <v>64</v>
      </c>
      <c r="B2448">
        <v>128</v>
      </c>
      <c r="C2448">
        <v>1000000</v>
      </c>
      <c r="D2448">
        <v>30</v>
      </c>
      <c r="E2448">
        <v>49.483108520507813</v>
      </c>
      <c r="F2448">
        <v>49.391746520996087</v>
      </c>
      <c r="M2448">
        <v>64</v>
      </c>
      <c r="N2448">
        <v>1024</v>
      </c>
      <c r="O2448">
        <v>30000000</v>
      </c>
      <c r="P2448">
        <v>2.5</v>
      </c>
      <c r="Q2448">
        <v>0</v>
      </c>
      <c r="R2448">
        <v>0</v>
      </c>
    </row>
    <row r="2449" spans="1:18">
      <c r="A2449">
        <v>8</v>
      </c>
      <c r="B2449">
        <v>256</v>
      </c>
      <c r="C2449">
        <v>1000000</v>
      </c>
      <c r="D2449">
        <v>30</v>
      </c>
      <c r="E2449">
        <v>49.545669555664063</v>
      </c>
      <c r="F2449">
        <v>49.400901794433587</v>
      </c>
      <c r="M2449">
        <v>64</v>
      </c>
      <c r="N2449">
        <v>1024</v>
      </c>
      <c r="O2449">
        <v>30000000</v>
      </c>
      <c r="P2449">
        <v>5</v>
      </c>
      <c r="Q2449">
        <v>0</v>
      </c>
      <c r="R2449">
        <v>0</v>
      </c>
    </row>
    <row r="2450" spans="1:18">
      <c r="A2450">
        <v>8</v>
      </c>
      <c r="B2450">
        <v>1024</v>
      </c>
      <c r="C2450">
        <v>1000000</v>
      </c>
      <c r="D2450">
        <v>30</v>
      </c>
      <c r="E2450">
        <v>49.369621276855469</v>
      </c>
      <c r="F2450">
        <v>49.410247802734382</v>
      </c>
      <c r="M2450">
        <v>64</v>
      </c>
      <c r="N2450">
        <v>1024</v>
      </c>
      <c r="O2450">
        <v>30000000</v>
      </c>
      <c r="P2450">
        <v>7.5</v>
      </c>
      <c r="Q2450">
        <v>0</v>
      </c>
      <c r="R2450">
        <v>0</v>
      </c>
    </row>
    <row r="2451" spans="1:18">
      <c r="A2451">
        <v>16</v>
      </c>
      <c r="B2451">
        <v>1024</v>
      </c>
      <c r="C2451">
        <v>15000000</v>
      </c>
      <c r="D2451">
        <v>32.5</v>
      </c>
      <c r="E2451">
        <v>49.809074401855469</v>
      </c>
      <c r="F2451">
        <v>49.416160583496087</v>
      </c>
      <c r="M2451">
        <v>64</v>
      </c>
      <c r="N2451">
        <v>1024</v>
      </c>
      <c r="O2451">
        <v>30000000</v>
      </c>
      <c r="P2451">
        <v>10</v>
      </c>
      <c r="Q2451">
        <v>0</v>
      </c>
      <c r="R2451">
        <v>0</v>
      </c>
    </row>
    <row r="2452" spans="1:18">
      <c r="A2452">
        <v>32</v>
      </c>
      <c r="B2452">
        <v>128</v>
      </c>
      <c r="C2452">
        <v>15000000</v>
      </c>
      <c r="D2452">
        <v>35</v>
      </c>
      <c r="E2452">
        <v>50.366973876953118</v>
      </c>
      <c r="F2452">
        <v>49.418449401855469</v>
      </c>
      <c r="M2452">
        <v>64</v>
      </c>
      <c r="N2452">
        <v>1024</v>
      </c>
      <c r="O2452">
        <v>30000000</v>
      </c>
      <c r="P2452">
        <v>12.5</v>
      </c>
      <c r="Q2452">
        <v>3.62396240234375E-3</v>
      </c>
      <c r="R2452">
        <v>5.7220458984375E-4</v>
      </c>
    </row>
    <row r="2453" spans="1:18">
      <c r="A2453">
        <v>32</v>
      </c>
      <c r="B2453">
        <v>512</v>
      </c>
      <c r="C2453">
        <v>30000000</v>
      </c>
      <c r="D2453">
        <v>35</v>
      </c>
      <c r="E2453">
        <v>50.261116027832031</v>
      </c>
      <c r="F2453">
        <v>49.431800842285163</v>
      </c>
      <c r="M2453">
        <v>64</v>
      </c>
      <c r="N2453">
        <v>1024</v>
      </c>
      <c r="O2453">
        <v>30000000</v>
      </c>
      <c r="P2453">
        <v>15</v>
      </c>
      <c r="Q2453">
        <v>0.289154052734375</v>
      </c>
      <c r="R2453">
        <v>0.10051727294921881</v>
      </c>
    </row>
    <row r="2454" spans="1:18">
      <c r="A2454">
        <v>64</v>
      </c>
      <c r="B2454">
        <v>512</v>
      </c>
      <c r="C2454">
        <v>1000000</v>
      </c>
      <c r="D2454">
        <v>30</v>
      </c>
      <c r="E2454">
        <v>49.454116821289063</v>
      </c>
      <c r="F2454">
        <v>49.449539184570313</v>
      </c>
      <c r="M2454">
        <v>64</v>
      </c>
      <c r="N2454">
        <v>1024</v>
      </c>
      <c r="O2454">
        <v>30000000</v>
      </c>
      <c r="P2454">
        <v>17.5</v>
      </c>
      <c r="Q2454">
        <v>2.9302597045898442</v>
      </c>
      <c r="R2454">
        <v>1.2165069580078121</v>
      </c>
    </row>
    <row r="2455" spans="1:18">
      <c r="A2455">
        <v>32</v>
      </c>
      <c r="B2455">
        <v>1024</v>
      </c>
      <c r="C2455">
        <v>15000000</v>
      </c>
      <c r="D2455">
        <v>32.5</v>
      </c>
      <c r="E2455">
        <v>49.942970275878913</v>
      </c>
      <c r="F2455">
        <v>49.456214904785163</v>
      </c>
      <c r="M2455">
        <v>64</v>
      </c>
      <c r="N2455">
        <v>1024</v>
      </c>
      <c r="O2455">
        <v>30000000</v>
      </c>
      <c r="P2455">
        <v>20</v>
      </c>
      <c r="Q2455">
        <v>9.2390060424804688</v>
      </c>
      <c r="R2455">
        <v>5.5971145629882813</v>
      </c>
    </row>
    <row r="2456" spans="1:18">
      <c r="A2456">
        <v>32</v>
      </c>
      <c r="B2456">
        <v>256</v>
      </c>
      <c r="C2456">
        <v>1000000</v>
      </c>
      <c r="D2456">
        <v>30</v>
      </c>
      <c r="E2456">
        <v>49.415969848632813</v>
      </c>
      <c r="F2456">
        <v>49.457168579101563</v>
      </c>
      <c r="M2456">
        <v>64</v>
      </c>
      <c r="N2456">
        <v>1024</v>
      </c>
      <c r="O2456">
        <v>30000000</v>
      </c>
      <c r="P2456">
        <v>22.5</v>
      </c>
      <c r="Q2456">
        <v>21.490287780761719</v>
      </c>
      <c r="R2456">
        <v>16.039657592773441</v>
      </c>
    </row>
    <row r="2457" spans="1:18">
      <c r="A2457">
        <v>64</v>
      </c>
      <c r="B2457">
        <v>128</v>
      </c>
      <c r="C2457">
        <v>15000000</v>
      </c>
      <c r="D2457">
        <v>35</v>
      </c>
      <c r="E2457">
        <v>49.921607971191413</v>
      </c>
      <c r="F2457">
        <v>49.460983276367188</v>
      </c>
      <c r="M2457">
        <v>64</v>
      </c>
      <c r="N2457">
        <v>1024</v>
      </c>
      <c r="O2457">
        <v>30000000</v>
      </c>
      <c r="P2457">
        <v>25</v>
      </c>
      <c r="Q2457">
        <v>36.91253662109375</v>
      </c>
      <c r="R2457">
        <v>27.994918823242191</v>
      </c>
    </row>
    <row r="2458" spans="1:18">
      <c r="A2458">
        <v>32</v>
      </c>
      <c r="B2458">
        <v>512</v>
      </c>
      <c r="C2458">
        <v>1000000</v>
      </c>
      <c r="D2458">
        <v>30</v>
      </c>
      <c r="E2458">
        <v>49.478912353515618</v>
      </c>
      <c r="F2458">
        <v>49.486160278320313</v>
      </c>
      <c r="M2458">
        <v>64</v>
      </c>
      <c r="N2458">
        <v>1024</v>
      </c>
      <c r="O2458">
        <v>30000000</v>
      </c>
      <c r="P2458">
        <v>27.5</v>
      </c>
      <c r="Q2458">
        <v>44.101142883300781</v>
      </c>
      <c r="R2458">
        <v>39.679145812988281</v>
      </c>
    </row>
    <row r="2459" spans="1:18">
      <c r="A2459">
        <v>32</v>
      </c>
      <c r="B2459">
        <v>256</v>
      </c>
      <c r="C2459">
        <v>15000000</v>
      </c>
      <c r="D2459">
        <v>35</v>
      </c>
      <c r="E2459">
        <v>50.012588500976563</v>
      </c>
      <c r="F2459">
        <v>49.487113952636719</v>
      </c>
      <c r="M2459">
        <v>64</v>
      </c>
      <c r="N2459">
        <v>1024</v>
      </c>
      <c r="O2459">
        <v>30000000</v>
      </c>
      <c r="P2459">
        <v>30</v>
      </c>
      <c r="Q2459">
        <v>48.965263366699219</v>
      </c>
      <c r="R2459">
        <v>47.031211853027337</v>
      </c>
    </row>
    <row r="2460" spans="1:18">
      <c r="A2460">
        <v>8</v>
      </c>
      <c r="B2460">
        <v>512</v>
      </c>
      <c r="C2460">
        <v>1000000</v>
      </c>
      <c r="D2460">
        <v>30</v>
      </c>
      <c r="E2460">
        <v>49.250221252441413</v>
      </c>
      <c r="F2460">
        <v>49.528884887695313</v>
      </c>
      <c r="M2460">
        <v>64</v>
      </c>
      <c r="N2460">
        <v>1024</v>
      </c>
      <c r="O2460">
        <v>30000000</v>
      </c>
      <c r="P2460">
        <v>32.5</v>
      </c>
      <c r="Q2460">
        <v>50.207138061523438</v>
      </c>
      <c r="R2460">
        <v>49.367141723632813</v>
      </c>
    </row>
    <row r="2461" spans="1:18">
      <c r="A2461">
        <v>32</v>
      </c>
      <c r="B2461">
        <v>1024</v>
      </c>
      <c r="C2461">
        <v>15000000</v>
      </c>
      <c r="D2461">
        <v>35</v>
      </c>
      <c r="E2461">
        <v>49.590110778808587</v>
      </c>
      <c r="F2461">
        <v>49.54681396484375</v>
      </c>
      <c r="M2461">
        <v>64</v>
      </c>
      <c r="N2461">
        <v>1024</v>
      </c>
      <c r="O2461">
        <v>30000000</v>
      </c>
      <c r="P2461">
        <v>35</v>
      </c>
      <c r="Q2461">
        <v>50.133895874023438</v>
      </c>
      <c r="R2461">
        <v>49.932479858398438</v>
      </c>
    </row>
    <row r="2462" spans="1:18">
      <c r="A2462">
        <v>8</v>
      </c>
      <c r="B2462">
        <v>32</v>
      </c>
      <c r="C2462">
        <v>1000000</v>
      </c>
      <c r="D2462">
        <v>32.5</v>
      </c>
      <c r="E2462">
        <v>50.009346008300781</v>
      </c>
      <c r="F2462">
        <v>49.601554870605469</v>
      </c>
      <c r="M2462">
        <v>64</v>
      </c>
      <c r="N2462">
        <v>1024</v>
      </c>
      <c r="O2462">
        <v>100000000</v>
      </c>
      <c r="P2462">
        <v>0</v>
      </c>
      <c r="Q2462">
        <v>0</v>
      </c>
      <c r="R2462">
        <v>0</v>
      </c>
    </row>
    <row r="2463" spans="1:18">
      <c r="A2463">
        <v>8</v>
      </c>
      <c r="B2463">
        <v>64</v>
      </c>
      <c r="C2463">
        <v>1000000</v>
      </c>
      <c r="D2463">
        <v>32.5</v>
      </c>
      <c r="E2463">
        <v>49.824714660644531</v>
      </c>
      <c r="F2463">
        <v>49.657821655273438</v>
      </c>
      <c r="M2463">
        <v>64</v>
      </c>
      <c r="N2463">
        <v>1024</v>
      </c>
      <c r="O2463">
        <v>100000000</v>
      </c>
      <c r="P2463">
        <v>2.5</v>
      </c>
      <c r="Q2463">
        <v>0</v>
      </c>
      <c r="R2463">
        <v>0</v>
      </c>
    </row>
    <row r="2464" spans="1:18">
      <c r="A2464">
        <v>16</v>
      </c>
      <c r="B2464">
        <v>1024</v>
      </c>
      <c r="C2464">
        <v>15000000</v>
      </c>
      <c r="D2464">
        <v>35</v>
      </c>
      <c r="E2464">
        <v>49.979019165039063</v>
      </c>
      <c r="F2464">
        <v>49.694252014160163</v>
      </c>
      <c r="M2464">
        <v>64</v>
      </c>
      <c r="N2464">
        <v>1024</v>
      </c>
      <c r="O2464">
        <v>100000000</v>
      </c>
      <c r="P2464">
        <v>5</v>
      </c>
      <c r="Q2464">
        <v>0</v>
      </c>
      <c r="R2464">
        <v>0</v>
      </c>
    </row>
    <row r="2465" spans="1:18">
      <c r="A2465">
        <v>32</v>
      </c>
      <c r="B2465">
        <v>1024</v>
      </c>
      <c r="C2465">
        <v>30000000</v>
      </c>
      <c r="D2465">
        <v>35</v>
      </c>
      <c r="E2465">
        <v>50.023651123046882</v>
      </c>
      <c r="F2465">
        <v>49.721336364746087</v>
      </c>
      <c r="M2465">
        <v>64</v>
      </c>
      <c r="N2465">
        <v>1024</v>
      </c>
      <c r="O2465">
        <v>100000000</v>
      </c>
      <c r="P2465">
        <v>7.5</v>
      </c>
      <c r="Q2465">
        <v>0</v>
      </c>
      <c r="R2465">
        <v>0</v>
      </c>
    </row>
    <row r="2466" spans="1:18">
      <c r="A2466">
        <v>32</v>
      </c>
      <c r="B2466">
        <v>512</v>
      </c>
      <c r="C2466">
        <v>15000000</v>
      </c>
      <c r="D2466">
        <v>35</v>
      </c>
      <c r="E2466">
        <v>49.953842163085938</v>
      </c>
      <c r="F2466">
        <v>49.752616882324219</v>
      </c>
      <c r="M2466">
        <v>64</v>
      </c>
      <c r="N2466">
        <v>1024</v>
      </c>
      <c r="O2466">
        <v>100000000</v>
      </c>
      <c r="P2466">
        <v>10</v>
      </c>
      <c r="Q2466">
        <v>0</v>
      </c>
      <c r="R2466">
        <v>0</v>
      </c>
    </row>
    <row r="2467" spans="1:18">
      <c r="A2467">
        <v>64</v>
      </c>
      <c r="B2467">
        <v>256</v>
      </c>
      <c r="C2467">
        <v>15000000</v>
      </c>
      <c r="D2467">
        <v>35</v>
      </c>
      <c r="E2467">
        <v>49.946022033691413</v>
      </c>
      <c r="F2467">
        <v>49.7528076171875</v>
      </c>
      <c r="M2467">
        <v>64</v>
      </c>
      <c r="N2467">
        <v>1024</v>
      </c>
      <c r="O2467">
        <v>100000000</v>
      </c>
      <c r="P2467">
        <v>12.5</v>
      </c>
      <c r="Q2467">
        <v>2.651214599609375E-2</v>
      </c>
      <c r="R2467">
        <v>0</v>
      </c>
    </row>
    <row r="2468" spans="1:18">
      <c r="A2468">
        <v>8</v>
      </c>
      <c r="B2468">
        <v>1024</v>
      </c>
      <c r="C2468">
        <v>15000000</v>
      </c>
      <c r="D2468">
        <v>35</v>
      </c>
      <c r="E2468">
        <v>50.13275146484375</v>
      </c>
      <c r="F2468">
        <v>49.770927429199219</v>
      </c>
      <c r="M2468">
        <v>64</v>
      </c>
      <c r="N2468">
        <v>1024</v>
      </c>
      <c r="O2468">
        <v>100000000</v>
      </c>
      <c r="P2468">
        <v>15</v>
      </c>
      <c r="Q2468">
        <v>0.168609619140625</v>
      </c>
      <c r="R2468">
        <v>0</v>
      </c>
    </row>
    <row r="2469" spans="1:18">
      <c r="A2469">
        <v>16</v>
      </c>
      <c r="B2469">
        <v>512</v>
      </c>
      <c r="C2469">
        <v>15000000</v>
      </c>
      <c r="D2469">
        <v>35</v>
      </c>
      <c r="E2469">
        <v>50.194740295410163</v>
      </c>
      <c r="F2469">
        <v>49.773406982421882</v>
      </c>
      <c r="M2469">
        <v>64</v>
      </c>
      <c r="N2469">
        <v>1024</v>
      </c>
      <c r="O2469">
        <v>100000000</v>
      </c>
      <c r="P2469">
        <v>17.5</v>
      </c>
      <c r="Q2469">
        <v>2.3733139038085942</v>
      </c>
      <c r="R2469">
        <v>4.99725341796875E-2</v>
      </c>
    </row>
    <row r="2470" spans="1:18">
      <c r="A2470">
        <v>64</v>
      </c>
      <c r="B2470">
        <v>1024</v>
      </c>
      <c r="C2470">
        <v>15000000</v>
      </c>
      <c r="D2470">
        <v>32.5</v>
      </c>
      <c r="E2470">
        <v>49.8077392578125</v>
      </c>
      <c r="F2470">
        <v>49.77569580078125</v>
      </c>
      <c r="M2470">
        <v>64</v>
      </c>
      <c r="N2470">
        <v>1024</v>
      </c>
      <c r="O2470">
        <v>100000000</v>
      </c>
      <c r="P2470">
        <v>20</v>
      </c>
      <c r="Q2470">
        <v>9.63592529296875</v>
      </c>
      <c r="R2470">
        <v>0.2994537353515625</v>
      </c>
    </row>
    <row r="2471" spans="1:18">
      <c r="A2471">
        <v>64</v>
      </c>
      <c r="B2471">
        <v>32</v>
      </c>
      <c r="C2471">
        <v>1000000</v>
      </c>
      <c r="D2471">
        <v>32.5</v>
      </c>
      <c r="E2471">
        <v>49.841690063476563</v>
      </c>
      <c r="F2471">
        <v>49.782752990722663</v>
      </c>
      <c r="M2471">
        <v>64</v>
      </c>
      <c r="N2471">
        <v>1024</v>
      </c>
      <c r="O2471">
        <v>100000000</v>
      </c>
      <c r="P2471">
        <v>22.5</v>
      </c>
      <c r="Q2471">
        <v>21.7254638671875</v>
      </c>
      <c r="R2471">
        <v>4.9655914306640616</v>
      </c>
    </row>
    <row r="2472" spans="1:18">
      <c r="A2472">
        <v>16</v>
      </c>
      <c r="B2472">
        <v>128</v>
      </c>
      <c r="C2472">
        <v>1000000</v>
      </c>
      <c r="D2472">
        <v>32.5</v>
      </c>
      <c r="E2472">
        <v>49.833488464355469</v>
      </c>
      <c r="F2472">
        <v>49.785423278808587</v>
      </c>
      <c r="M2472">
        <v>64</v>
      </c>
      <c r="N2472">
        <v>1024</v>
      </c>
      <c r="O2472">
        <v>100000000</v>
      </c>
      <c r="P2472">
        <v>25</v>
      </c>
      <c r="Q2472">
        <v>35.815620422363281</v>
      </c>
      <c r="R2472">
        <v>15.22006988525391</v>
      </c>
    </row>
    <row r="2473" spans="1:18">
      <c r="A2473">
        <v>16</v>
      </c>
      <c r="B2473">
        <v>64</v>
      </c>
      <c r="C2473">
        <v>1000000</v>
      </c>
      <c r="D2473">
        <v>32.5</v>
      </c>
      <c r="E2473">
        <v>49.884414672851563</v>
      </c>
      <c r="F2473">
        <v>49.798965454101563</v>
      </c>
      <c r="M2473">
        <v>64</v>
      </c>
      <c r="N2473">
        <v>1024</v>
      </c>
      <c r="O2473">
        <v>100000000</v>
      </c>
      <c r="P2473">
        <v>27.5</v>
      </c>
      <c r="Q2473">
        <v>41.224861145019531</v>
      </c>
      <c r="R2473">
        <v>26.634979248046879</v>
      </c>
    </row>
    <row r="2474" spans="1:18">
      <c r="A2474">
        <v>16</v>
      </c>
      <c r="B2474">
        <v>32</v>
      </c>
      <c r="C2474">
        <v>1000000</v>
      </c>
      <c r="D2474">
        <v>32.5</v>
      </c>
      <c r="E2474">
        <v>50.03662109375</v>
      </c>
      <c r="F2474">
        <v>49.822044372558587</v>
      </c>
      <c r="M2474">
        <v>64</v>
      </c>
      <c r="N2474">
        <v>1024</v>
      </c>
      <c r="O2474">
        <v>100000000</v>
      </c>
      <c r="P2474">
        <v>30</v>
      </c>
      <c r="Q2474">
        <v>48.546791076660163</v>
      </c>
      <c r="R2474">
        <v>38.975906372070313</v>
      </c>
    </row>
    <row r="2475" spans="1:18">
      <c r="A2475">
        <v>16</v>
      </c>
      <c r="B2475">
        <v>1024</v>
      </c>
      <c r="C2475">
        <v>30000000</v>
      </c>
      <c r="D2475">
        <v>35</v>
      </c>
      <c r="E2475">
        <v>50.5706787109375</v>
      </c>
      <c r="F2475">
        <v>49.836540222167969</v>
      </c>
      <c r="M2475">
        <v>64</v>
      </c>
      <c r="N2475">
        <v>1024</v>
      </c>
      <c r="O2475">
        <v>100000000</v>
      </c>
      <c r="P2475">
        <v>32.5</v>
      </c>
      <c r="Q2475">
        <v>49.23095703125</v>
      </c>
      <c r="R2475">
        <v>44.976234436035163</v>
      </c>
    </row>
    <row r="2476" spans="1:18">
      <c r="A2476">
        <v>64</v>
      </c>
      <c r="B2476">
        <v>256</v>
      </c>
      <c r="C2476">
        <v>1000000</v>
      </c>
      <c r="D2476">
        <v>32.5</v>
      </c>
      <c r="E2476">
        <v>49.889373779296882</v>
      </c>
      <c r="F2476">
        <v>49.83673095703125</v>
      </c>
      <c r="M2476">
        <v>64</v>
      </c>
      <c r="N2476">
        <v>1024</v>
      </c>
      <c r="O2476">
        <v>100000000</v>
      </c>
      <c r="P2476">
        <v>35</v>
      </c>
      <c r="Q2476">
        <v>50.174903869628913</v>
      </c>
      <c r="R2476">
        <v>48.241233825683587</v>
      </c>
    </row>
    <row r="2477" spans="1:18">
      <c r="A2477">
        <v>64</v>
      </c>
      <c r="B2477">
        <v>512</v>
      </c>
      <c r="C2477">
        <v>15000000</v>
      </c>
      <c r="D2477">
        <v>32.5</v>
      </c>
      <c r="E2477">
        <v>50.493812561035163</v>
      </c>
      <c r="F2477">
        <v>49.850845336914063</v>
      </c>
      <c r="M2477">
        <v>64</v>
      </c>
      <c r="N2477">
        <v>1024</v>
      </c>
      <c r="O2477">
        <v>1000000000</v>
      </c>
      <c r="P2477">
        <v>0</v>
      </c>
      <c r="Q2477">
        <v>0</v>
      </c>
      <c r="R2477">
        <v>0</v>
      </c>
    </row>
    <row r="2478" spans="1:18">
      <c r="A2478">
        <v>32</v>
      </c>
      <c r="B2478">
        <v>64</v>
      </c>
      <c r="C2478">
        <v>1000000</v>
      </c>
      <c r="D2478">
        <v>32.5</v>
      </c>
      <c r="E2478">
        <v>49.891281127929688</v>
      </c>
      <c r="F2478">
        <v>49.851608276367188</v>
      </c>
      <c r="M2478">
        <v>64</v>
      </c>
      <c r="N2478">
        <v>1024</v>
      </c>
      <c r="O2478">
        <v>1000000000</v>
      </c>
      <c r="P2478">
        <v>2.5</v>
      </c>
      <c r="Q2478">
        <v>0</v>
      </c>
      <c r="R2478">
        <v>0</v>
      </c>
    </row>
    <row r="2479" spans="1:18">
      <c r="A2479">
        <v>8</v>
      </c>
      <c r="B2479">
        <v>512</v>
      </c>
      <c r="C2479">
        <v>1000000</v>
      </c>
      <c r="D2479">
        <v>32.5</v>
      </c>
      <c r="E2479">
        <v>49.968528747558587</v>
      </c>
      <c r="F2479">
        <v>49.854087829589837</v>
      </c>
      <c r="M2479">
        <v>64</v>
      </c>
      <c r="N2479">
        <v>1024</v>
      </c>
      <c r="O2479">
        <v>1000000000</v>
      </c>
      <c r="P2479">
        <v>5</v>
      </c>
      <c r="Q2479">
        <v>0</v>
      </c>
      <c r="R2479">
        <v>0</v>
      </c>
    </row>
    <row r="2480" spans="1:18">
      <c r="A2480">
        <v>64</v>
      </c>
      <c r="B2480">
        <v>512</v>
      </c>
      <c r="C2480">
        <v>1000000</v>
      </c>
      <c r="D2480">
        <v>32.5</v>
      </c>
      <c r="E2480">
        <v>49.905776977539063</v>
      </c>
      <c r="F2480">
        <v>49.858856201171882</v>
      </c>
      <c r="M2480">
        <v>64</v>
      </c>
      <c r="N2480">
        <v>1024</v>
      </c>
      <c r="O2480">
        <v>1000000000</v>
      </c>
      <c r="P2480">
        <v>7.5</v>
      </c>
      <c r="Q2480">
        <v>0</v>
      </c>
      <c r="R2480">
        <v>0</v>
      </c>
    </row>
    <row r="2481" spans="1:18">
      <c r="A2481">
        <v>64</v>
      </c>
      <c r="B2481">
        <v>32</v>
      </c>
      <c r="C2481">
        <v>1000000</v>
      </c>
      <c r="D2481">
        <v>35</v>
      </c>
      <c r="E2481">
        <v>49.888992309570313</v>
      </c>
      <c r="F2481">
        <v>49.8687744140625</v>
      </c>
      <c r="M2481">
        <v>64</v>
      </c>
      <c r="N2481">
        <v>1024</v>
      </c>
      <c r="O2481">
        <v>1000000000</v>
      </c>
      <c r="P2481">
        <v>10</v>
      </c>
      <c r="Q2481">
        <v>0</v>
      </c>
      <c r="R2481">
        <v>0</v>
      </c>
    </row>
    <row r="2482" spans="1:18">
      <c r="A2482">
        <v>32</v>
      </c>
      <c r="B2482">
        <v>32</v>
      </c>
      <c r="C2482">
        <v>1000000</v>
      </c>
      <c r="D2482">
        <v>32.5</v>
      </c>
      <c r="E2482">
        <v>50.033378601074219</v>
      </c>
      <c r="F2482">
        <v>49.882698059082031</v>
      </c>
      <c r="M2482">
        <v>64</v>
      </c>
      <c r="N2482">
        <v>1024</v>
      </c>
      <c r="O2482">
        <v>1000000000</v>
      </c>
      <c r="P2482">
        <v>12.5</v>
      </c>
      <c r="Q2482">
        <v>0</v>
      </c>
      <c r="R2482">
        <v>0</v>
      </c>
    </row>
    <row r="2483" spans="1:18">
      <c r="A2483">
        <v>8</v>
      </c>
      <c r="B2483">
        <v>32</v>
      </c>
      <c r="C2483">
        <v>1000000</v>
      </c>
      <c r="D2483">
        <v>35</v>
      </c>
      <c r="E2483">
        <v>50.00457763671875</v>
      </c>
      <c r="F2483">
        <v>49.889373779296882</v>
      </c>
      <c r="M2483">
        <v>64</v>
      </c>
      <c r="N2483">
        <v>1024</v>
      </c>
      <c r="O2483">
        <v>1000000000</v>
      </c>
      <c r="P2483">
        <v>15</v>
      </c>
      <c r="Q2483">
        <v>0.94146728515625</v>
      </c>
      <c r="R2483">
        <v>0</v>
      </c>
    </row>
    <row r="2484" spans="1:18">
      <c r="A2484">
        <v>16</v>
      </c>
      <c r="B2484">
        <v>32</v>
      </c>
      <c r="C2484">
        <v>1000000</v>
      </c>
      <c r="D2484">
        <v>35</v>
      </c>
      <c r="E2484">
        <v>49.991607666015618</v>
      </c>
      <c r="F2484">
        <v>49.89166259765625</v>
      </c>
      <c r="M2484">
        <v>64</v>
      </c>
      <c r="N2484">
        <v>1024</v>
      </c>
      <c r="O2484">
        <v>1000000000</v>
      </c>
      <c r="P2484">
        <v>17.5</v>
      </c>
      <c r="Q2484">
        <v>0.51822662353515625</v>
      </c>
      <c r="R2484">
        <v>0</v>
      </c>
    </row>
    <row r="2485" spans="1:18">
      <c r="A2485">
        <v>64</v>
      </c>
      <c r="B2485">
        <v>1024</v>
      </c>
      <c r="C2485">
        <v>15000000</v>
      </c>
      <c r="D2485">
        <v>35</v>
      </c>
      <c r="E2485">
        <v>50.043678283691413</v>
      </c>
      <c r="F2485">
        <v>49.8931884765625</v>
      </c>
      <c r="M2485">
        <v>64</v>
      </c>
      <c r="N2485">
        <v>1024</v>
      </c>
      <c r="O2485">
        <v>1000000000</v>
      </c>
      <c r="P2485">
        <v>20</v>
      </c>
      <c r="Q2485">
        <v>4.9703598022460938</v>
      </c>
      <c r="R2485">
        <v>0</v>
      </c>
    </row>
    <row r="2486" spans="1:18">
      <c r="A2486">
        <v>8</v>
      </c>
      <c r="B2486">
        <v>128</v>
      </c>
      <c r="C2486">
        <v>1000000</v>
      </c>
      <c r="D2486">
        <v>32.5</v>
      </c>
      <c r="E2486">
        <v>49.983024597167969</v>
      </c>
      <c r="F2486">
        <v>49.894332885742188</v>
      </c>
      <c r="M2486">
        <v>64</v>
      </c>
      <c r="N2486">
        <v>1024</v>
      </c>
      <c r="O2486">
        <v>1000000000</v>
      </c>
      <c r="P2486">
        <v>22.5</v>
      </c>
      <c r="Q2486">
        <v>20.048713684082031</v>
      </c>
      <c r="R2486">
        <v>0.3818511962890625</v>
      </c>
    </row>
    <row r="2487" spans="1:18">
      <c r="A2487">
        <v>16</v>
      </c>
      <c r="B2487">
        <v>256</v>
      </c>
      <c r="C2487">
        <v>1000000</v>
      </c>
      <c r="D2487">
        <v>35</v>
      </c>
      <c r="E2487">
        <v>49.921417236328118</v>
      </c>
      <c r="F2487">
        <v>49.910163879394531</v>
      </c>
      <c r="M2487">
        <v>64</v>
      </c>
      <c r="N2487">
        <v>1024</v>
      </c>
      <c r="O2487">
        <v>1000000000</v>
      </c>
      <c r="P2487">
        <v>25</v>
      </c>
      <c r="Q2487">
        <v>31.584358215332031</v>
      </c>
      <c r="R2487">
        <v>2.8230667114257808</v>
      </c>
    </row>
    <row r="2488" spans="1:18">
      <c r="A2488">
        <v>64</v>
      </c>
      <c r="B2488">
        <v>256</v>
      </c>
      <c r="C2488">
        <v>1000000</v>
      </c>
      <c r="D2488">
        <v>35</v>
      </c>
      <c r="E2488">
        <v>49.868583679199219</v>
      </c>
      <c r="F2488">
        <v>49.91607666015625</v>
      </c>
      <c r="M2488">
        <v>64</v>
      </c>
      <c r="N2488">
        <v>1024</v>
      </c>
      <c r="O2488">
        <v>1000000000</v>
      </c>
      <c r="P2488">
        <v>27.5</v>
      </c>
      <c r="Q2488">
        <v>42.63458251953125</v>
      </c>
      <c r="R2488">
        <v>5.7840347290039063</v>
      </c>
    </row>
    <row r="2489" spans="1:18">
      <c r="A2489">
        <v>32</v>
      </c>
      <c r="B2489">
        <v>1024</v>
      </c>
      <c r="C2489">
        <v>1000000</v>
      </c>
      <c r="D2489">
        <v>35</v>
      </c>
      <c r="E2489">
        <v>49.897384643554688</v>
      </c>
      <c r="F2489">
        <v>49.926948547363281</v>
      </c>
      <c r="M2489">
        <v>64</v>
      </c>
      <c r="N2489">
        <v>1024</v>
      </c>
      <c r="O2489">
        <v>1000000000</v>
      </c>
      <c r="P2489">
        <v>30</v>
      </c>
      <c r="Q2489">
        <v>47.488975524902337</v>
      </c>
      <c r="R2489">
        <v>9.63134765625</v>
      </c>
    </row>
    <row r="2490" spans="1:18">
      <c r="A2490">
        <v>8</v>
      </c>
      <c r="B2490">
        <v>256</v>
      </c>
      <c r="C2490">
        <v>1000000</v>
      </c>
      <c r="D2490">
        <v>35</v>
      </c>
      <c r="E2490">
        <v>50.040626525878913</v>
      </c>
      <c r="F2490">
        <v>49.927520751953118</v>
      </c>
      <c r="M2490">
        <v>64</v>
      </c>
      <c r="N2490">
        <v>1024</v>
      </c>
      <c r="O2490">
        <v>1000000000</v>
      </c>
      <c r="P2490">
        <v>32.5</v>
      </c>
      <c r="Q2490">
        <v>47.452163696289063</v>
      </c>
      <c r="R2490">
        <v>14.93892669677734</v>
      </c>
    </row>
    <row r="2491" spans="1:18">
      <c r="A2491">
        <v>64</v>
      </c>
      <c r="B2491">
        <v>1024</v>
      </c>
      <c r="C2491">
        <v>30000000</v>
      </c>
      <c r="D2491">
        <v>35</v>
      </c>
      <c r="E2491">
        <v>50.133895874023438</v>
      </c>
      <c r="F2491">
        <v>49.932479858398438</v>
      </c>
      <c r="M2491">
        <v>64</v>
      </c>
      <c r="N2491">
        <v>1024</v>
      </c>
      <c r="O2491">
        <v>1000000000</v>
      </c>
      <c r="P2491">
        <v>35</v>
      </c>
      <c r="Q2491">
        <v>47.491645812988281</v>
      </c>
      <c r="R2491">
        <v>22.800064086914059</v>
      </c>
    </row>
    <row r="2492" spans="1:18">
      <c r="A2492">
        <v>32</v>
      </c>
      <c r="B2492">
        <v>128</v>
      </c>
      <c r="C2492">
        <v>1000000</v>
      </c>
      <c r="D2492">
        <v>35</v>
      </c>
      <c r="E2492">
        <v>49.893951416015618</v>
      </c>
      <c r="F2492">
        <v>49.934005737304688</v>
      </c>
      <c r="M2492">
        <v>64</v>
      </c>
      <c r="N2492">
        <v>1024</v>
      </c>
      <c r="O2492">
        <v>10000000000</v>
      </c>
      <c r="P2492">
        <v>0</v>
      </c>
      <c r="Q2492">
        <v>0</v>
      </c>
      <c r="R2492">
        <v>0</v>
      </c>
    </row>
    <row r="2493" spans="1:18">
      <c r="A2493">
        <v>32</v>
      </c>
      <c r="B2493">
        <v>32</v>
      </c>
      <c r="C2493">
        <v>1000000</v>
      </c>
      <c r="D2493">
        <v>35</v>
      </c>
      <c r="E2493">
        <v>50.027847290039063</v>
      </c>
      <c r="F2493">
        <v>49.944686889648438</v>
      </c>
      <c r="M2493">
        <v>64</v>
      </c>
      <c r="N2493">
        <v>1024</v>
      </c>
      <c r="O2493">
        <v>10000000000</v>
      </c>
      <c r="P2493">
        <v>2.5</v>
      </c>
      <c r="Q2493">
        <v>0</v>
      </c>
      <c r="R2493">
        <v>0</v>
      </c>
    </row>
    <row r="2494" spans="1:18">
      <c r="A2494">
        <v>8</v>
      </c>
      <c r="B2494">
        <v>128</v>
      </c>
      <c r="C2494">
        <v>1000000</v>
      </c>
      <c r="D2494">
        <v>35</v>
      </c>
      <c r="E2494">
        <v>49.947929382324219</v>
      </c>
      <c r="F2494">
        <v>49.944877624511719</v>
      </c>
      <c r="M2494">
        <v>64</v>
      </c>
      <c r="N2494">
        <v>1024</v>
      </c>
      <c r="O2494">
        <v>10000000000</v>
      </c>
      <c r="P2494">
        <v>5</v>
      </c>
      <c r="Q2494">
        <v>0</v>
      </c>
      <c r="R2494">
        <v>0</v>
      </c>
    </row>
    <row r="2495" spans="1:18">
      <c r="A2495">
        <v>16</v>
      </c>
      <c r="B2495">
        <v>512</v>
      </c>
      <c r="C2495">
        <v>1000000</v>
      </c>
      <c r="D2495">
        <v>35</v>
      </c>
      <c r="E2495">
        <v>49.994659423828118</v>
      </c>
      <c r="F2495">
        <v>49.945449829101563</v>
      </c>
      <c r="M2495">
        <v>64</v>
      </c>
      <c r="N2495">
        <v>1024</v>
      </c>
      <c r="O2495">
        <v>10000000000</v>
      </c>
      <c r="P2495">
        <v>7.5</v>
      </c>
      <c r="Q2495">
        <v>0</v>
      </c>
      <c r="R2495">
        <v>0</v>
      </c>
    </row>
    <row r="2496" spans="1:18">
      <c r="A2496">
        <v>64</v>
      </c>
      <c r="B2496">
        <v>512</v>
      </c>
      <c r="C2496">
        <v>1000000</v>
      </c>
      <c r="D2496">
        <v>35</v>
      </c>
      <c r="E2496">
        <v>49.924278259277337</v>
      </c>
      <c r="F2496">
        <v>49.94659423828125</v>
      </c>
      <c r="M2496">
        <v>64</v>
      </c>
      <c r="N2496">
        <v>1024</v>
      </c>
      <c r="O2496">
        <v>10000000000</v>
      </c>
      <c r="P2496">
        <v>10</v>
      </c>
      <c r="Q2496">
        <v>0</v>
      </c>
      <c r="R2496">
        <v>0</v>
      </c>
    </row>
    <row r="2497" spans="1:18">
      <c r="A2497">
        <v>16</v>
      </c>
      <c r="B2497">
        <v>256</v>
      </c>
      <c r="C2497">
        <v>1000000</v>
      </c>
      <c r="D2497">
        <v>32.5</v>
      </c>
      <c r="E2497">
        <v>49.937820434570313</v>
      </c>
      <c r="F2497">
        <v>49.949836730957031</v>
      </c>
      <c r="M2497">
        <v>64</v>
      </c>
      <c r="N2497">
        <v>1024</v>
      </c>
      <c r="O2497">
        <v>10000000000</v>
      </c>
      <c r="P2497">
        <v>12.5</v>
      </c>
      <c r="Q2497">
        <v>0</v>
      </c>
      <c r="R2497">
        <v>0</v>
      </c>
    </row>
    <row r="2498" spans="1:18">
      <c r="A2498">
        <v>64</v>
      </c>
      <c r="B2498">
        <v>1024</v>
      </c>
      <c r="C2498">
        <v>1000000</v>
      </c>
      <c r="D2498">
        <v>35</v>
      </c>
      <c r="E2498">
        <v>49.98016357421875</v>
      </c>
      <c r="F2498">
        <v>49.952888488769531</v>
      </c>
      <c r="M2498">
        <v>64</v>
      </c>
      <c r="N2498">
        <v>1024</v>
      </c>
      <c r="O2498">
        <v>10000000000</v>
      </c>
      <c r="P2498">
        <v>15</v>
      </c>
      <c r="Q2498">
        <v>0</v>
      </c>
      <c r="R2498">
        <v>0</v>
      </c>
    </row>
    <row r="2499" spans="1:18">
      <c r="A2499">
        <v>64</v>
      </c>
      <c r="B2499">
        <v>512</v>
      </c>
      <c r="C2499">
        <v>15000000</v>
      </c>
      <c r="D2499">
        <v>35</v>
      </c>
      <c r="E2499">
        <v>50.128936767578118</v>
      </c>
      <c r="F2499">
        <v>49.9603271484375</v>
      </c>
      <c r="M2499">
        <v>64</v>
      </c>
      <c r="N2499">
        <v>1024</v>
      </c>
      <c r="O2499">
        <v>10000000000</v>
      </c>
      <c r="P2499">
        <v>17.5</v>
      </c>
      <c r="Q2499">
        <v>1.71661376953125E-3</v>
      </c>
      <c r="R2499">
        <v>0</v>
      </c>
    </row>
    <row r="2500" spans="1:18">
      <c r="A2500">
        <v>8</v>
      </c>
      <c r="B2500">
        <v>1024</v>
      </c>
      <c r="C2500">
        <v>1000000</v>
      </c>
      <c r="D2500">
        <v>32.5</v>
      </c>
      <c r="E2500">
        <v>50.052452087402337</v>
      </c>
      <c r="F2500">
        <v>49.971199035644531</v>
      </c>
      <c r="M2500">
        <v>64</v>
      </c>
      <c r="N2500">
        <v>1024</v>
      </c>
      <c r="O2500">
        <v>10000000000</v>
      </c>
      <c r="P2500">
        <v>20</v>
      </c>
      <c r="Q2500">
        <v>1.523780822753906</v>
      </c>
      <c r="R2500">
        <v>0</v>
      </c>
    </row>
    <row r="2501" spans="1:18">
      <c r="A2501">
        <v>64</v>
      </c>
      <c r="B2501">
        <v>128</v>
      </c>
      <c r="C2501">
        <v>1000000</v>
      </c>
      <c r="D2501">
        <v>35</v>
      </c>
      <c r="E2501">
        <v>50.070571899414063</v>
      </c>
      <c r="F2501">
        <v>49.980926513671882</v>
      </c>
      <c r="M2501">
        <v>64</v>
      </c>
      <c r="N2501">
        <v>1024</v>
      </c>
      <c r="O2501">
        <v>10000000000</v>
      </c>
      <c r="P2501">
        <v>22.5</v>
      </c>
      <c r="Q2501">
        <v>7.38677978515625</v>
      </c>
      <c r="R2501">
        <v>0</v>
      </c>
    </row>
    <row r="2502" spans="1:18">
      <c r="A2502">
        <v>16</v>
      </c>
      <c r="B2502">
        <v>1024</v>
      </c>
      <c r="C2502">
        <v>1000000</v>
      </c>
      <c r="D2502">
        <v>32.5</v>
      </c>
      <c r="E2502">
        <v>49.97406005859375</v>
      </c>
      <c r="F2502">
        <v>49.981117248535163</v>
      </c>
      <c r="M2502">
        <v>64</v>
      </c>
      <c r="N2502">
        <v>1024</v>
      </c>
      <c r="O2502">
        <v>10000000000</v>
      </c>
      <c r="P2502">
        <v>25</v>
      </c>
      <c r="Q2502">
        <v>9.8142623901367188</v>
      </c>
      <c r="R2502">
        <v>0</v>
      </c>
    </row>
    <row r="2503" spans="1:18">
      <c r="A2503">
        <v>64</v>
      </c>
      <c r="B2503">
        <v>64</v>
      </c>
      <c r="C2503">
        <v>1000000</v>
      </c>
      <c r="D2503">
        <v>35</v>
      </c>
      <c r="E2503">
        <v>49.971961975097663</v>
      </c>
      <c r="F2503">
        <v>49.997520446777337</v>
      </c>
      <c r="M2503">
        <v>64</v>
      </c>
      <c r="N2503">
        <v>1024</v>
      </c>
      <c r="O2503">
        <v>10000000000</v>
      </c>
      <c r="P2503">
        <v>27.5</v>
      </c>
      <c r="Q2503">
        <v>32.871818542480469</v>
      </c>
      <c r="R2503">
        <v>2.1162033081054692</v>
      </c>
    </row>
    <row r="2504" spans="1:18">
      <c r="A2504">
        <v>32</v>
      </c>
      <c r="B2504">
        <v>1024</v>
      </c>
      <c r="C2504">
        <v>1000000</v>
      </c>
      <c r="D2504">
        <v>32.5</v>
      </c>
      <c r="E2504">
        <v>49.983406066894531</v>
      </c>
      <c r="F2504">
        <v>50.003623962402337</v>
      </c>
      <c r="M2504">
        <v>64</v>
      </c>
      <c r="N2504">
        <v>1024</v>
      </c>
      <c r="O2504">
        <v>10000000000</v>
      </c>
      <c r="P2504">
        <v>30</v>
      </c>
      <c r="Q2504">
        <v>53.095054626464837</v>
      </c>
      <c r="R2504">
        <v>3.0427932739257808</v>
      </c>
    </row>
    <row r="2505" spans="1:18">
      <c r="A2505">
        <v>8</v>
      </c>
      <c r="B2505">
        <v>256</v>
      </c>
      <c r="C2505">
        <v>1000000</v>
      </c>
      <c r="D2505">
        <v>32.5</v>
      </c>
      <c r="E2505">
        <v>50.067901611328118</v>
      </c>
      <c r="F2505">
        <v>50.005340576171882</v>
      </c>
      <c r="M2505">
        <v>64</v>
      </c>
      <c r="N2505">
        <v>1024</v>
      </c>
      <c r="O2505">
        <v>10000000000</v>
      </c>
      <c r="P2505">
        <v>32.5</v>
      </c>
      <c r="Q2505">
        <v>57.570457458496087</v>
      </c>
      <c r="R2505">
        <v>5.4189682006835938</v>
      </c>
    </row>
    <row r="2506" spans="1:18">
      <c r="A2506">
        <v>32</v>
      </c>
      <c r="B2506">
        <v>256</v>
      </c>
      <c r="C2506">
        <v>1000000</v>
      </c>
      <c r="D2506">
        <v>32.5</v>
      </c>
      <c r="E2506">
        <v>50.095558166503913</v>
      </c>
      <c r="F2506">
        <v>50.005531311035163</v>
      </c>
      <c r="M2506">
        <v>64</v>
      </c>
      <c r="N2506">
        <v>1024</v>
      </c>
      <c r="O2506">
        <v>10000000000</v>
      </c>
      <c r="P2506">
        <v>35</v>
      </c>
      <c r="Q2506">
        <v>51.551628112792969</v>
      </c>
      <c r="R2506">
        <v>5.3131103515625</v>
      </c>
    </row>
    <row r="2507" spans="1:18">
      <c r="A2507">
        <v>16</v>
      </c>
      <c r="B2507">
        <v>64</v>
      </c>
      <c r="C2507">
        <v>1000000</v>
      </c>
      <c r="D2507">
        <v>35</v>
      </c>
      <c r="E2507">
        <v>50.140953063964837</v>
      </c>
      <c r="F2507">
        <v>50.005912780761719</v>
      </c>
      <c r="M2507">
        <v>64</v>
      </c>
      <c r="N2507">
        <v>1024</v>
      </c>
      <c r="O2507">
        <v>30000000000</v>
      </c>
      <c r="P2507">
        <v>0</v>
      </c>
      <c r="Q2507">
        <v>0</v>
      </c>
      <c r="R2507">
        <v>0</v>
      </c>
    </row>
    <row r="2508" spans="1:18">
      <c r="A2508">
        <v>32</v>
      </c>
      <c r="B2508">
        <v>64</v>
      </c>
      <c r="C2508">
        <v>1000000</v>
      </c>
      <c r="D2508">
        <v>35</v>
      </c>
      <c r="E2508">
        <v>50.000953674316413</v>
      </c>
      <c r="F2508">
        <v>50.007438659667969</v>
      </c>
      <c r="M2508">
        <v>64</v>
      </c>
      <c r="N2508">
        <v>1024</v>
      </c>
      <c r="O2508">
        <v>30000000000</v>
      </c>
      <c r="P2508">
        <v>2.5</v>
      </c>
      <c r="Q2508">
        <v>0</v>
      </c>
      <c r="R2508">
        <v>0</v>
      </c>
    </row>
    <row r="2509" spans="1:18">
      <c r="A2509">
        <v>16</v>
      </c>
      <c r="B2509">
        <v>512</v>
      </c>
      <c r="C2509">
        <v>1000000</v>
      </c>
      <c r="D2509">
        <v>32.5</v>
      </c>
      <c r="E2509">
        <v>50.012397766113281</v>
      </c>
      <c r="F2509">
        <v>50.00762939453125</v>
      </c>
      <c r="M2509">
        <v>64</v>
      </c>
      <c r="N2509">
        <v>1024</v>
      </c>
      <c r="O2509">
        <v>30000000000</v>
      </c>
      <c r="P2509">
        <v>5</v>
      </c>
      <c r="Q2509">
        <v>0</v>
      </c>
      <c r="R2509">
        <v>0</v>
      </c>
    </row>
    <row r="2510" spans="1:18">
      <c r="A2510">
        <v>64</v>
      </c>
      <c r="B2510">
        <v>1024</v>
      </c>
      <c r="C2510">
        <v>1000000</v>
      </c>
      <c r="D2510">
        <v>32.5</v>
      </c>
      <c r="E2510">
        <v>50.034332275390618</v>
      </c>
      <c r="F2510">
        <v>50.008201599121087</v>
      </c>
      <c r="M2510">
        <v>64</v>
      </c>
      <c r="N2510">
        <v>1024</v>
      </c>
      <c r="O2510">
        <v>30000000000</v>
      </c>
      <c r="P2510">
        <v>7.5</v>
      </c>
      <c r="Q2510">
        <v>0</v>
      </c>
      <c r="R2510">
        <v>0</v>
      </c>
    </row>
    <row r="2511" spans="1:18">
      <c r="A2511">
        <v>16</v>
      </c>
      <c r="B2511">
        <v>128</v>
      </c>
      <c r="C2511">
        <v>1000000</v>
      </c>
      <c r="D2511">
        <v>35</v>
      </c>
      <c r="E2511">
        <v>50.02288818359375</v>
      </c>
      <c r="F2511">
        <v>50.008964538574219</v>
      </c>
      <c r="M2511">
        <v>64</v>
      </c>
      <c r="N2511">
        <v>1024</v>
      </c>
      <c r="O2511">
        <v>30000000000</v>
      </c>
      <c r="P2511">
        <v>10</v>
      </c>
      <c r="Q2511">
        <v>0</v>
      </c>
      <c r="R2511">
        <v>0</v>
      </c>
    </row>
    <row r="2512" spans="1:18">
      <c r="A2512">
        <v>32</v>
      </c>
      <c r="B2512">
        <v>512</v>
      </c>
      <c r="C2512">
        <v>1000000</v>
      </c>
      <c r="D2512">
        <v>35</v>
      </c>
      <c r="E2512">
        <v>49.966621398925781</v>
      </c>
      <c r="F2512">
        <v>50.015068054199219</v>
      </c>
      <c r="M2512">
        <v>64</v>
      </c>
      <c r="N2512">
        <v>1024</v>
      </c>
      <c r="O2512">
        <v>30000000000</v>
      </c>
      <c r="P2512">
        <v>12.5</v>
      </c>
      <c r="Q2512">
        <v>0</v>
      </c>
      <c r="R2512">
        <v>0</v>
      </c>
    </row>
    <row r="2513" spans="1:18">
      <c r="A2513">
        <v>8</v>
      </c>
      <c r="B2513">
        <v>1024</v>
      </c>
      <c r="C2513">
        <v>1000000</v>
      </c>
      <c r="D2513">
        <v>35</v>
      </c>
      <c r="E2513">
        <v>50.061607360839837</v>
      </c>
      <c r="F2513">
        <v>50.0152587890625</v>
      </c>
      <c r="M2513">
        <v>64</v>
      </c>
      <c r="N2513">
        <v>1024</v>
      </c>
      <c r="O2513">
        <v>30000000000</v>
      </c>
      <c r="P2513">
        <v>15</v>
      </c>
      <c r="Q2513">
        <v>0</v>
      </c>
      <c r="R2513">
        <v>0</v>
      </c>
    </row>
    <row r="2514" spans="1:18">
      <c r="A2514">
        <v>64</v>
      </c>
      <c r="B2514">
        <v>64</v>
      </c>
      <c r="C2514">
        <v>1000000</v>
      </c>
      <c r="D2514">
        <v>32.5</v>
      </c>
      <c r="E2514">
        <v>49.999618530273438</v>
      </c>
      <c r="F2514">
        <v>50.016212463378913</v>
      </c>
      <c r="M2514">
        <v>64</v>
      </c>
      <c r="N2514">
        <v>1024</v>
      </c>
      <c r="O2514">
        <v>30000000000</v>
      </c>
      <c r="P2514">
        <v>17.5</v>
      </c>
      <c r="Q2514">
        <v>0</v>
      </c>
      <c r="R2514">
        <v>0</v>
      </c>
    </row>
    <row r="2515" spans="1:18">
      <c r="A2515">
        <v>64</v>
      </c>
      <c r="B2515">
        <v>128</v>
      </c>
      <c r="C2515">
        <v>1000000</v>
      </c>
      <c r="D2515">
        <v>32.5</v>
      </c>
      <c r="E2515">
        <v>50.020217895507813</v>
      </c>
      <c r="F2515">
        <v>50.02288818359375</v>
      </c>
      <c r="M2515">
        <v>64</v>
      </c>
      <c r="N2515">
        <v>1024</v>
      </c>
      <c r="O2515">
        <v>30000000000</v>
      </c>
      <c r="P2515">
        <v>20</v>
      </c>
      <c r="Q2515">
        <v>0</v>
      </c>
      <c r="R2515">
        <v>0</v>
      </c>
    </row>
    <row r="2516" spans="1:18">
      <c r="A2516">
        <v>32</v>
      </c>
      <c r="B2516">
        <v>256</v>
      </c>
      <c r="C2516">
        <v>1000000</v>
      </c>
      <c r="D2516">
        <v>35</v>
      </c>
      <c r="E2516">
        <v>50.057792663574219</v>
      </c>
      <c r="F2516">
        <v>50.039291381835938</v>
      </c>
      <c r="M2516">
        <v>64</v>
      </c>
      <c r="N2516">
        <v>1024</v>
      </c>
      <c r="O2516">
        <v>30000000000</v>
      </c>
      <c r="P2516">
        <v>22.5</v>
      </c>
      <c r="Q2516">
        <v>0</v>
      </c>
      <c r="R2516">
        <v>0</v>
      </c>
    </row>
    <row r="2517" spans="1:18">
      <c r="A2517">
        <v>8</v>
      </c>
      <c r="B2517">
        <v>64</v>
      </c>
      <c r="C2517">
        <v>1000000</v>
      </c>
      <c r="D2517">
        <v>35</v>
      </c>
      <c r="E2517">
        <v>50.043106079101563</v>
      </c>
      <c r="F2517">
        <v>50.046539306640618</v>
      </c>
      <c r="M2517">
        <v>64</v>
      </c>
      <c r="N2517">
        <v>1024</v>
      </c>
      <c r="O2517">
        <v>30000000000</v>
      </c>
      <c r="P2517">
        <v>25</v>
      </c>
      <c r="Q2517">
        <v>7.088470458984375</v>
      </c>
      <c r="R2517">
        <v>0</v>
      </c>
    </row>
    <row r="2518" spans="1:18">
      <c r="A2518">
        <v>32</v>
      </c>
      <c r="B2518">
        <v>128</v>
      </c>
      <c r="C2518">
        <v>1000000</v>
      </c>
      <c r="D2518">
        <v>32.5</v>
      </c>
      <c r="E2518">
        <v>50.042152404785163</v>
      </c>
      <c r="F2518">
        <v>50.054740905761719</v>
      </c>
      <c r="M2518">
        <v>64</v>
      </c>
      <c r="N2518">
        <v>1024</v>
      </c>
      <c r="O2518">
        <v>30000000000</v>
      </c>
      <c r="P2518">
        <v>27.5</v>
      </c>
      <c r="Q2518">
        <v>16.8304443359375</v>
      </c>
      <c r="R2518">
        <v>0</v>
      </c>
    </row>
    <row r="2519" spans="1:18">
      <c r="A2519">
        <v>16</v>
      </c>
      <c r="B2519">
        <v>1024</v>
      </c>
      <c r="C2519">
        <v>1000000</v>
      </c>
      <c r="D2519">
        <v>35</v>
      </c>
      <c r="E2519">
        <v>49.991989135742188</v>
      </c>
      <c r="F2519">
        <v>50.085258483886719</v>
      </c>
      <c r="M2519">
        <v>64</v>
      </c>
      <c r="N2519">
        <v>1024</v>
      </c>
      <c r="O2519">
        <v>30000000000</v>
      </c>
      <c r="P2519">
        <v>30</v>
      </c>
      <c r="Q2519">
        <v>53.904151916503913</v>
      </c>
      <c r="R2519">
        <v>1.842498779296875</v>
      </c>
    </row>
    <row r="2520" spans="1:18">
      <c r="A2520">
        <v>32</v>
      </c>
      <c r="B2520">
        <v>512</v>
      </c>
      <c r="C2520">
        <v>1000000</v>
      </c>
      <c r="D2520">
        <v>32.5</v>
      </c>
      <c r="E2520">
        <v>50.092506408691413</v>
      </c>
      <c r="F2520">
        <v>50.086402893066413</v>
      </c>
      <c r="M2520">
        <v>64</v>
      </c>
      <c r="N2520">
        <v>1024</v>
      </c>
      <c r="O2520">
        <v>30000000000</v>
      </c>
      <c r="P2520">
        <v>32.5</v>
      </c>
      <c r="Q2520">
        <v>51.656913757324219</v>
      </c>
      <c r="R2520">
        <v>0.38166046142578119</v>
      </c>
    </row>
    <row r="2521" spans="1:18">
      <c r="A2521">
        <v>8</v>
      </c>
      <c r="B2521">
        <v>512</v>
      </c>
      <c r="C2521">
        <v>1000000</v>
      </c>
      <c r="D2521">
        <v>35</v>
      </c>
      <c r="E2521">
        <v>50.069427490234382</v>
      </c>
      <c r="F2521">
        <v>50.095367431640618</v>
      </c>
      <c r="M2521">
        <v>64</v>
      </c>
      <c r="N2521">
        <v>1024</v>
      </c>
      <c r="O2521">
        <v>30000000000</v>
      </c>
      <c r="P2521">
        <v>35</v>
      </c>
      <c r="Q2521">
        <v>53.400993347167969</v>
      </c>
      <c r="R2521">
        <v>3.0725479125976558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G757"/>
  <sheetViews>
    <sheetView workbookViewId="0">
      <selection activeCell="E1" sqref="E1"/>
    </sheetView>
  </sheetViews>
  <sheetFormatPr defaultRowHeight="14.4"/>
  <sheetData>
    <row r="1" spans="1:7">
      <c r="A1" s="57" t="s">
        <v>48</v>
      </c>
      <c r="B1" s="57" t="s">
        <v>49</v>
      </c>
      <c r="C1" s="57" t="s">
        <v>50</v>
      </c>
      <c r="D1" s="57" t="s">
        <v>51</v>
      </c>
      <c r="F1" s="57" t="s">
        <v>13</v>
      </c>
      <c r="G1" s="57" t="s">
        <v>14</v>
      </c>
    </row>
    <row r="2" spans="1:7">
      <c r="A2">
        <v>64</v>
      </c>
      <c r="B2">
        <v>128</v>
      </c>
      <c r="C2">
        <v>1000000</v>
      </c>
      <c r="D2">
        <v>30</v>
      </c>
      <c r="F2">
        <v>49.391746520996087</v>
      </c>
      <c r="G2">
        <v>49.264335632324219</v>
      </c>
    </row>
    <row r="3" spans="1:7">
      <c r="A3">
        <v>8</v>
      </c>
      <c r="B3">
        <v>32</v>
      </c>
      <c r="C3">
        <v>30000000</v>
      </c>
      <c r="D3">
        <v>22.5</v>
      </c>
      <c r="F3">
        <v>0.82302093505859375</v>
      </c>
      <c r="G3">
        <v>1.230621337890625</v>
      </c>
    </row>
    <row r="4" spans="1:7">
      <c r="A4">
        <v>32</v>
      </c>
      <c r="B4">
        <v>512</v>
      </c>
      <c r="C4">
        <v>1000000</v>
      </c>
      <c r="D4">
        <v>22.5</v>
      </c>
      <c r="F4">
        <v>27.11391448974609</v>
      </c>
      <c r="G4">
        <v>26.20391845703125</v>
      </c>
    </row>
    <row r="5" spans="1:7">
      <c r="A5">
        <v>8</v>
      </c>
      <c r="B5">
        <v>32</v>
      </c>
      <c r="C5">
        <v>999999999.99999988</v>
      </c>
      <c r="D5">
        <v>5</v>
      </c>
      <c r="F5">
        <v>0</v>
      </c>
      <c r="G5">
        <v>0</v>
      </c>
    </row>
    <row r="6" spans="1:7">
      <c r="A6">
        <v>8</v>
      </c>
      <c r="B6">
        <v>32</v>
      </c>
      <c r="C6">
        <v>10000000000</v>
      </c>
      <c r="D6">
        <v>30</v>
      </c>
      <c r="F6">
        <v>0.502777099609375</v>
      </c>
      <c r="G6">
        <v>0.92220306396484375</v>
      </c>
    </row>
    <row r="7" spans="1:7">
      <c r="A7">
        <v>16</v>
      </c>
      <c r="B7">
        <v>1024</v>
      </c>
      <c r="C7">
        <v>15000000</v>
      </c>
      <c r="D7">
        <v>15</v>
      </c>
      <c r="F7">
        <v>0.611114501953125</v>
      </c>
      <c r="G7">
        <v>0.97179412841796875</v>
      </c>
    </row>
    <row r="8" spans="1:7">
      <c r="A8">
        <v>32</v>
      </c>
      <c r="B8">
        <v>128</v>
      </c>
      <c r="C8">
        <v>1000000</v>
      </c>
      <c r="D8">
        <v>12.5</v>
      </c>
      <c r="F8">
        <v>5.588531494140625E-2</v>
      </c>
      <c r="G8">
        <v>3.39508056640625E-2</v>
      </c>
    </row>
    <row r="9" spans="1:7">
      <c r="A9">
        <v>16</v>
      </c>
      <c r="B9">
        <v>128</v>
      </c>
      <c r="C9">
        <v>10000000000</v>
      </c>
      <c r="D9">
        <v>10</v>
      </c>
      <c r="F9">
        <v>0</v>
      </c>
      <c r="G9">
        <v>0</v>
      </c>
    </row>
    <row r="10" spans="1:7">
      <c r="A10">
        <v>32</v>
      </c>
      <c r="B10">
        <v>32</v>
      </c>
      <c r="C10">
        <v>999999999.99999988</v>
      </c>
      <c r="D10">
        <v>35</v>
      </c>
      <c r="F10">
        <v>3.9432525634765621</v>
      </c>
      <c r="G10">
        <v>5.4805755615234384</v>
      </c>
    </row>
    <row r="11" spans="1:7">
      <c r="A11">
        <v>16</v>
      </c>
      <c r="B11">
        <v>128</v>
      </c>
      <c r="C11">
        <v>999999999.99999988</v>
      </c>
      <c r="D11">
        <v>10</v>
      </c>
      <c r="F11">
        <v>0</v>
      </c>
      <c r="G11">
        <v>0</v>
      </c>
    </row>
    <row r="12" spans="1:7">
      <c r="A12">
        <v>32</v>
      </c>
      <c r="B12">
        <v>1024</v>
      </c>
      <c r="C12">
        <v>10000000000</v>
      </c>
      <c r="D12">
        <v>20</v>
      </c>
      <c r="F12">
        <v>0</v>
      </c>
      <c r="G12">
        <v>0</v>
      </c>
    </row>
    <row r="13" spans="1:7">
      <c r="A13">
        <v>8</v>
      </c>
      <c r="B13">
        <v>1024</v>
      </c>
      <c r="C13">
        <v>100000000</v>
      </c>
      <c r="D13">
        <v>25</v>
      </c>
      <c r="F13">
        <v>13.43154907226562</v>
      </c>
      <c r="G13">
        <v>13.90438079833984</v>
      </c>
    </row>
    <row r="14" spans="1:7">
      <c r="A14">
        <v>32</v>
      </c>
      <c r="B14">
        <v>64</v>
      </c>
      <c r="C14">
        <v>15000000</v>
      </c>
      <c r="D14">
        <v>30</v>
      </c>
      <c r="F14">
        <v>37.0697021484375</v>
      </c>
      <c r="G14">
        <v>33.075332641601563</v>
      </c>
    </row>
    <row r="15" spans="1:7">
      <c r="A15">
        <v>16</v>
      </c>
      <c r="B15">
        <v>1024</v>
      </c>
      <c r="C15">
        <v>999999999.99999988</v>
      </c>
      <c r="D15">
        <v>20</v>
      </c>
      <c r="F15">
        <v>0.3879547119140625</v>
      </c>
      <c r="G15">
        <v>0</v>
      </c>
    </row>
    <row r="16" spans="1:7">
      <c r="A16">
        <v>8</v>
      </c>
      <c r="B16">
        <v>64</v>
      </c>
      <c r="C16">
        <v>1000000</v>
      </c>
      <c r="D16">
        <v>5</v>
      </c>
      <c r="F16">
        <v>0</v>
      </c>
      <c r="G16">
        <v>0</v>
      </c>
    </row>
    <row r="17" spans="1:7">
      <c r="A17">
        <v>8</v>
      </c>
      <c r="B17">
        <v>1024</v>
      </c>
      <c r="C17">
        <v>999999999.99999988</v>
      </c>
      <c r="D17">
        <v>10</v>
      </c>
      <c r="F17">
        <v>0</v>
      </c>
      <c r="G17">
        <v>0</v>
      </c>
    </row>
    <row r="18" spans="1:7">
      <c r="A18">
        <v>16</v>
      </c>
      <c r="B18">
        <v>32</v>
      </c>
      <c r="C18">
        <v>999999999.99999988</v>
      </c>
      <c r="D18">
        <v>10</v>
      </c>
      <c r="F18">
        <v>0</v>
      </c>
      <c r="G18">
        <v>0</v>
      </c>
    </row>
    <row r="19" spans="1:7">
      <c r="A19">
        <v>64</v>
      </c>
      <c r="B19">
        <v>1024</v>
      </c>
      <c r="C19">
        <v>10000000000</v>
      </c>
      <c r="D19">
        <v>0</v>
      </c>
      <c r="F19">
        <v>0</v>
      </c>
      <c r="G19">
        <v>0</v>
      </c>
    </row>
    <row r="20" spans="1:7">
      <c r="A20">
        <v>16</v>
      </c>
      <c r="B20">
        <v>32</v>
      </c>
      <c r="C20">
        <v>30000000000</v>
      </c>
      <c r="D20">
        <v>30</v>
      </c>
      <c r="F20">
        <v>0.44307708740234381</v>
      </c>
      <c r="G20">
        <v>0.5046844482421875</v>
      </c>
    </row>
    <row r="21" spans="1:7">
      <c r="A21">
        <v>16</v>
      </c>
      <c r="B21">
        <v>256</v>
      </c>
      <c r="C21">
        <v>10000000000</v>
      </c>
      <c r="D21">
        <v>20</v>
      </c>
      <c r="F21">
        <v>0</v>
      </c>
      <c r="G21">
        <v>0</v>
      </c>
    </row>
    <row r="22" spans="1:7">
      <c r="A22">
        <v>32</v>
      </c>
      <c r="B22">
        <v>256</v>
      </c>
      <c r="C22">
        <v>10000000000</v>
      </c>
      <c r="D22">
        <v>2.5</v>
      </c>
      <c r="F22">
        <v>0</v>
      </c>
      <c r="G22">
        <v>0</v>
      </c>
    </row>
    <row r="23" spans="1:7">
      <c r="A23">
        <v>8</v>
      </c>
      <c r="B23">
        <v>256</v>
      </c>
      <c r="C23">
        <v>100000000</v>
      </c>
      <c r="D23">
        <v>25</v>
      </c>
      <c r="F23">
        <v>4.2667388916015616</v>
      </c>
      <c r="G23">
        <v>5.2831649780273438</v>
      </c>
    </row>
    <row r="24" spans="1:7">
      <c r="A24">
        <v>64</v>
      </c>
      <c r="B24">
        <v>1024</v>
      </c>
      <c r="C24">
        <v>10000000000</v>
      </c>
      <c r="D24">
        <v>32.5</v>
      </c>
      <c r="F24">
        <v>5.4189682006835938</v>
      </c>
      <c r="G24">
        <v>3.0681610107421879</v>
      </c>
    </row>
    <row r="25" spans="1:7">
      <c r="A25">
        <v>64</v>
      </c>
      <c r="B25">
        <v>128</v>
      </c>
      <c r="C25">
        <v>1000000</v>
      </c>
      <c r="D25">
        <v>17.5</v>
      </c>
      <c r="F25">
        <v>4.4862747192382813</v>
      </c>
      <c r="G25">
        <v>4.461669921875</v>
      </c>
    </row>
    <row r="26" spans="1:7">
      <c r="A26">
        <v>8</v>
      </c>
      <c r="B26">
        <v>256</v>
      </c>
      <c r="C26">
        <v>100000000</v>
      </c>
      <c r="D26">
        <v>22.5</v>
      </c>
      <c r="F26">
        <v>0.65402984619140625</v>
      </c>
      <c r="G26">
        <v>1.009941101074219</v>
      </c>
    </row>
    <row r="27" spans="1:7">
      <c r="A27">
        <v>64</v>
      </c>
      <c r="B27">
        <v>512</v>
      </c>
      <c r="C27">
        <v>30000000</v>
      </c>
      <c r="D27">
        <v>2.5</v>
      </c>
      <c r="F27">
        <v>0</v>
      </c>
      <c r="G27">
        <v>0</v>
      </c>
    </row>
    <row r="28" spans="1:7">
      <c r="A28">
        <v>32</v>
      </c>
      <c r="B28">
        <v>1024</v>
      </c>
      <c r="C28">
        <v>100000000</v>
      </c>
      <c r="D28">
        <v>32.5</v>
      </c>
      <c r="F28">
        <v>44.270896911621087</v>
      </c>
      <c r="G28">
        <v>43.243217468261719</v>
      </c>
    </row>
    <row r="29" spans="1:7">
      <c r="A29">
        <v>16</v>
      </c>
      <c r="B29">
        <v>256</v>
      </c>
      <c r="C29">
        <v>1000000</v>
      </c>
      <c r="D29">
        <v>10</v>
      </c>
      <c r="F29">
        <v>7.62939453125E-4</v>
      </c>
      <c r="G29">
        <v>7.62939453125E-4</v>
      </c>
    </row>
    <row r="30" spans="1:7">
      <c r="A30">
        <v>16</v>
      </c>
      <c r="B30">
        <v>1024</v>
      </c>
      <c r="C30">
        <v>100000000</v>
      </c>
      <c r="D30">
        <v>17.5</v>
      </c>
      <c r="F30">
        <v>0.20751953125</v>
      </c>
      <c r="G30">
        <v>2.5177001953125E-2</v>
      </c>
    </row>
    <row r="31" spans="1:7">
      <c r="A31">
        <v>8</v>
      </c>
      <c r="B31">
        <v>64</v>
      </c>
      <c r="C31">
        <v>10000000000</v>
      </c>
      <c r="D31">
        <v>30</v>
      </c>
      <c r="F31">
        <v>0.5992889404296875</v>
      </c>
      <c r="G31">
        <v>0.92220306396484375</v>
      </c>
    </row>
    <row r="32" spans="1:7">
      <c r="A32">
        <v>32</v>
      </c>
      <c r="B32">
        <v>64</v>
      </c>
      <c r="C32">
        <v>30000000</v>
      </c>
      <c r="D32">
        <v>12.5</v>
      </c>
      <c r="F32">
        <v>0</v>
      </c>
      <c r="G32">
        <v>0</v>
      </c>
    </row>
    <row r="33" spans="1:7">
      <c r="A33">
        <v>32</v>
      </c>
      <c r="B33">
        <v>256</v>
      </c>
      <c r="C33">
        <v>30000000000</v>
      </c>
      <c r="D33">
        <v>10</v>
      </c>
      <c r="F33">
        <v>0</v>
      </c>
      <c r="G33">
        <v>0</v>
      </c>
    </row>
    <row r="34" spans="1:7">
      <c r="A34">
        <v>64</v>
      </c>
      <c r="B34">
        <v>512</v>
      </c>
      <c r="C34">
        <v>10000000000</v>
      </c>
      <c r="D34">
        <v>7.5</v>
      </c>
      <c r="F34">
        <v>0</v>
      </c>
      <c r="G34">
        <v>0</v>
      </c>
    </row>
    <row r="35" spans="1:7">
      <c r="A35">
        <v>64</v>
      </c>
      <c r="B35">
        <v>128</v>
      </c>
      <c r="C35">
        <v>30000000</v>
      </c>
      <c r="D35">
        <v>35</v>
      </c>
      <c r="F35">
        <v>48.520278930664063</v>
      </c>
      <c r="G35">
        <v>46.827888488769531</v>
      </c>
    </row>
    <row r="36" spans="1:7">
      <c r="A36">
        <v>32</v>
      </c>
      <c r="B36">
        <v>512</v>
      </c>
      <c r="C36">
        <v>15000000</v>
      </c>
      <c r="D36">
        <v>17.5</v>
      </c>
      <c r="F36">
        <v>1.473808288574219</v>
      </c>
      <c r="G36">
        <v>1.533317565917969</v>
      </c>
    </row>
    <row r="37" spans="1:7">
      <c r="A37">
        <v>16</v>
      </c>
      <c r="B37">
        <v>512</v>
      </c>
      <c r="C37">
        <v>100000000</v>
      </c>
      <c r="D37">
        <v>22.5</v>
      </c>
      <c r="F37">
        <v>1.714897155761719</v>
      </c>
      <c r="G37">
        <v>1.150321960449219</v>
      </c>
    </row>
    <row r="38" spans="1:7">
      <c r="A38">
        <v>32</v>
      </c>
      <c r="B38">
        <v>64</v>
      </c>
      <c r="C38">
        <v>30000000000</v>
      </c>
      <c r="D38">
        <v>27.5</v>
      </c>
      <c r="F38">
        <v>0.2010345458984375</v>
      </c>
      <c r="G38">
        <v>0</v>
      </c>
    </row>
    <row r="39" spans="1:7">
      <c r="A39">
        <v>16</v>
      </c>
      <c r="B39">
        <v>128</v>
      </c>
      <c r="C39">
        <v>30000000</v>
      </c>
      <c r="D39">
        <v>20</v>
      </c>
      <c r="F39">
        <v>0.188446044921875</v>
      </c>
      <c r="G39">
        <v>0.11444091796875</v>
      </c>
    </row>
    <row r="40" spans="1:7">
      <c r="A40">
        <v>32</v>
      </c>
      <c r="B40">
        <v>128</v>
      </c>
      <c r="C40">
        <v>999999999.99999988</v>
      </c>
      <c r="D40">
        <v>12.5</v>
      </c>
      <c r="F40">
        <v>0</v>
      </c>
      <c r="G40">
        <v>0</v>
      </c>
    </row>
    <row r="41" spans="1:7">
      <c r="A41">
        <v>8</v>
      </c>
      <c r="B41">
        <v>256</v>
      </c>
      <c r="C41">
        <v>15000000</v>
      </c>
      <c r="D41">
        <v>15</v>
      </c>
      <c r="F41">
        <v>2.09808349609375E-3</v>
      </c>
      <c r="G41">
        <v>8.58306884765625E-3</v>
      </c>
    </row>
    <row r="42" spans="1:7">
      <c r="A42">
        <v>32</v>
      </c>
      <c r="B42">
        <v>64</v>
      </c>
      <c r="C42">
        <v>1000000</v>
      </c>
      <c r="D42">
        <v>35</v>
      </c>
      <c r="F42">
        <v>50.007438659667969</v>
      </c>
      <c r="G42">
        <v>49.997520446777337</v>
      </c>
    </row>
    <row r="43" spans="1:7">
      <c r="A43">
        <v>8</v>
      </c>
      <c r="B43">
        <v>256</v>
      </c>
      <c r="C43">
        <v>30000000</v>
      </c>
      <c r="D43">
        <v>12.5</v>
      </c>
      <c r="F43">
        <v>0</v>
      </c>
      <c r="G43">
        <v>0</v>
      </c>
    </row>
    <row r="44" spans="1:7">
      <c r="A44">
        <v>32</v>
      </c>
      <c r="B44">
        <v>1024</v>
      </c>
      <c r="C44">
        <v>30000000</v>
      </c>
      <c r="D44">
        <v>5</v>
      </c>
      <c r="F44">
        <v>0</v>
      </c>
      <c r="G44">
        <v>0</v>
      </c>
    </row>
    <row r="45" spans="1:7">
      <c r="A45">
        <v>64</v>
      </c>
      <c r="B45">
        <v>512</v>
      </c>
      <c r="C45">
        <v>1000000</v>
      </c>
      <c r="D45">
        <v>25</v>
      </c>
      <c r="F45">
        <v>36.857986450195313</v>
      </c>
      <c r="G45">
        <v>37.018966674804688</v>
      </c>
    </row>
    <row r="46" spans="1:7">
      <c r="A46">
        <v>16</v>
      </c>
      <c r="B46">
        <v>512</v>
      </c>
      <c r="C46">
        <v>30000000</v>
      </c>
      <c r="D46">
        <v>0</v>
      </c>
      <c r="F46">
        <v>0</v>
      </c>
      <c r="G46">
        <v>0</v>
      </c>
    </row>
    <row r="47" spans="1:7">
      <c r="A47">
        <v>8</v>
      </c>
      <c r="B47">
        <v>512</v>
      </c>
      <c r="C47">
        <v>15000000</v>
      </c>
      <c r="D47">
        <v>27.5</v>
      </c>
      <c r="F47">
        <v>39.934349060058587</v>
      </c>
      <c r="G47">
        <v>40.320587158203118</v>
      </c>
    </row>
    <row r="48" spans="1:7">
      <c r="A48">
        <v>16</v>
      </c>
      <c r="B48">
        <v>32</v>
      </c>
      <c r="C48">
        <v>30000000</v>
      </c>
      <c r="D48">
        <v>22.5</v>
      </c>
      <c r="F48">
        <v>1.436424255371094</v>
      </c>
      <c r="G48">
        <v>1.230621337890625</v>
      </c>
    </row>
    <row r="49" spans="1:7">
      <c r="A49">
        <v>64</v>
      </c>
      <c r="B49">
        <v>64</v>
      </c>
      <c r="C49">
        <v>15000000</v>
      </c>
      <c r="D49">
        <v>20</v>
      </c>
      <c r="F49">
        <v>0.17604827880859381</v>
      </c>
      <c r="G49">
        <v>0.21076202392578119</v>
      </c>
    </row>
    <row r="50" spans="1:7">
      <c r="A50">
        <v>16</v>
      </c>
      <c r="B50">
        <v>512</v>
      </c>
      <c r="C50">
        <v>1000000</v>
      </c>
      <c r="D50">
        <v>27.5</v>
      </c>
      <c r="F50">
        <v>45.889091491699219</v>
      </c>
      <c r="G50">
        <v>45.982170104980469</v>
      </c>
    </row>
    <row r="51" spans="1:7">
      <c r="A51">
        <v>8</v>
      </c>
      <c r="B51">
        <v>1024</v>
      </c>
      <c r="C51">
        <v>30000000</v>
      </c>
      <c r="D51">
        <v>35</v>
      </c>
      <c r="F51">
        <v>49.063301086425781</v>
      </c>
      <c r="G51">
        <v>48.284721374511719</v>
      </c>
    </row>
    <row r="52" spans="1:7">
      <c r="A52">
        <v>32</v>
      </c>
      <c r="B52">
        <v>128</v>
      </c>
      <c r="C52">
        <v>15000000</v>
      </c>
      <c r="D52">
        <v>25</v>
      </c>
      <c r="F52">
        <v>14.41287994384766</v>
      </c>
      <c r="G52">
        <v>10.65769195556641</v>
      </c>
    </row>
    <row r="53" spans="1:7">
      <c r="A53">
        <v>32</v>
      </c>
      <c r="B53">
        <v>256</v>
      </c>
      <c r="C53">
        <v>30000000000</v>
      </c>
      <c r="D53">
        <v>22.5</v>
      </c>
      <c r="F53">
        <v>0</v>
      </c>
      <c r="G53">
        <v>0</v>
      </c>
    </row>
    <row r="54" spans="1:7">
      <c r="A54">
        <v>64</v>
      </c>
      <c r="B54">
        <v>64</v>
      </c>
      <c r="C54">
        <v>30000000000</v>
      </c>
      <c r="D54">
        <v>7.5</v>
      </c>
      <c r="F54">
        <v>0</v>
      </c>
      <c r="G54">
        <v>0</v>
      </c>
    </row>
    <row r="55" spans="1:7">
      <c r="A55">
        <v>16</v>
      </c>
      <c r="B55">
        <v>1024</v>
      </c>
      <c r="C55">
        <v>10000000000</v>
      </c>
      <c r="D55">
        <v>7.5</v>
      </c>
      <c r="F55">
        <v>0</v>
      </c>
      <c r="G55">
        <v>0</v>
      </c>
    </row>
    <row r="56" spans="1:7">
      <c r="A56">
        <v>8</v>
      </c>
      <c r="B56">
        <v>128</v>
      </c>
      <c r="C56">
        <v>100000000</v>
      </c>
      <c r="D56">
        <v>12.5</v>
      </c>
      <c r="F56">
        <v>0</v>
      </c>
      <c r="G56">
        <v>0</v>
      </c>
    </row>
    <row r="57" spans="1:7">
      <c r="A57">
        <v>32</v>
      </c>
      <c r="B57">
        <v>512</v>
      </c>
      <c r="C57">
        <v>100000000</v>
      </c>
      <c r="D57">
        <v>7.5</v>
      </c>
      <c r="F57">
        <v>0</v>
      </c>
      <c r="G57">
        <v>0</v>
      </c>
    </row>
    <row r="58" spans="1:7">
      <c r="A58">
        <v>16</v>
      </c>
      <c r="B58">
        <v>128</v>
      </c>
      <c r="C58">
        <v>30000000000</v>
      </c>
      <c r="D58">
        <v>22.5</v>
      </c>
      <c r="F58">
        <v>0</v>
      </c>
      <c r="G58">
        <v>0</v>
      </c>
    </row>
    <row r="59" spans="1:7">
      <c r="A59">
        <v>8</v>
      </c>
      <c r="B59">
        <v>64</v>
      </c>
      <c r="C59">
        <v>100000000</v>
      </c>
      <c r="D59">
        <v>2.5</v>
      </c>
      <c r="F59">
        <v>0</v>
      </c>
      <c r="G59">
        <v>0</v>
      </c>
    </row>
    <row r="60" spans="1:7">
      <c r="A60">
        <v>8</v>
      </c>
      <c r="B60">
        <v>256</v>
      </c>
      <c r="C60">
        <v>30000000000</v>
      </c>
      <c r="D60">
        <v>10</v>
      </c>
      <c r="F60">
        <v>0</v>
      </c>
      <c r="G60">
        <v>0</v>
      </c>
    </row>
    <row r="61" spans="1:7">
      <c r="A61">
        <v>16</v>
      </c>
      <c r="B61">
        <v>512</v>
      </c>
      <c r="C61">
        <v>30000000000</v>
      </c>
      <c r="D61">
        <v>17.5</v>
      </c>
      <c r="F61">
        <v>0</v>
      </c>
      <c r="G61">
        <v>0</v>
      </c>
    </row>
    <row r="62" spans="1:7">
      <c r="A62">
        <v>16</v>
      </c>
      <c r="B62">
        <v>512</v>
      </c>
      <c r="C62">
        <v>1000000</v>
      </c>
      <c r="D62">
        <v>30</v>
      </c>
      <c r="F62">
        <v>49.386215209960938</v>
      </c>
      <c r="G62">
        <v>49.486160278320313</v>
      </c>
    </row>
    <row r="63" spans="1:7">
      <c r="A63">
        <v>8</v>
      </c>
      <c r="B63">
        <v>512</v>
      </c>
      <c r="C63">
        <v>999999999.99999988</v>
      </c>
      <c r="D63">
        <v>17.5</v>
      </c>
      <c r="F63">
        <v>0</v>
      </c>
      <c r="G63">
        <v>0</v>
      </c>
    </row>
    <row r="64" spans="1:7">
      <c r="A64">
        <v>8</v>
      </c>
      <c r="B64">
        <v>1024</v>
      </c>
      <c r="C64">
        <v>1000000</v>
      </c>
      <c r="D64">
        <v>20</v>
      </c>
      <c r="F64">
        <v>18.29833984375</v>
      </c>
      <c r="G64">
        <v>18.06182861328125</v>
      </c>
    </row>
    <row r="65" spans="1:7">
      <c r="A65">
        <v>32</v>
      </c>
      <c r="B65">
        <v>64</v>
      </c>
      <c r="C65">
        <v>999999999.99999988</v>
      </c>
      <c r="D65">
        <v>0</v>
      </c>
      <c r="F65">
        <v>0</v>
      </c>
      <c r="G65">
        <v>0</v>
      </c>
    </row>
    <row r="66" spans="1:7">
      <c r="A66">
        <v>8</v>
      </c>
      <c r="B66">
        <v>1024</v>
      </c>
      <c r="C66">
        <v>1000000</v>
      </c>
      <c r="D66">
        <v>22.5</v>
      </c>
      <c r="F66">
        <v>29.762458801269531</v>
      </c>
      <c r="G66">
        <v>28.43170166015625</v>
      </c>
    </row>
    <row r="67" spans="1:7">
      <c r="A67">
        <v>64</v>
      </c>
      <c r="B67">
        <v>64</v>
      </c>
      <c r="C67">
        <v>30000000</v>
      </c>
      <c r="D67">
        <v>0</v>
      </c>
      <c r="F67">
        <v>0</v>
      </c>
      <c r="G67">
        <v>0</v>
      </c>
    </row>
    <row r="68" spans="1:7">
      <c r="A68">
        <v>16</v>
      </c>
      <c r="B68">
        <v>32</v>
      </c>
      <c r="C68">
        <v>15000000</v>
      </c>
      <c r="D68">
        <v>27.5</v>
      </c>
      <c r="F68">
        <v>16.411590576171879</v>
      </c>
      <c r="G68">
        <v>19.832611083984379</v>
      </c>
    </row>
    <row r="69" spans="1:7">
      <c r="A69">
        <v>16</v>
      </c>
      <c r="B69">
        <v>32</v>
      </c>
      <c r="C69">
        <v>1000000</v>
      </c>
      <c r="D69">
        <v>12.5</v>
      </c>
      <c r="F69">
        <v>2.47955322265625E-3</v>
      </c>
      <c r="G69">
        <v>2.09808349609375E-3</v>
      </c>
    </row>
    <row r="70" spans="1:7">
      <c r="A70">
        <v>16</v>
      </c>
      <c r="B70">
        <v>64</v>
      </c>
      <c r="C70">
        <v>30000000</v>
      </c>
      <c r="D70">
        <v>7.5</v>
      </c>
      <c r="F70">
        <v>0</v>
      </c>
      <c r="G70">
        <v>0</v>
      </c>
    </row>
    <row r="71" spans="1:7">
      <c r="A71">
        <v>64</v>
      </c>
      <c r="B71">
        <v>512</v>
      </c>
      <c r="C71">
        <v>30000000</v>
      </c>
      <c r="D71">
        <v>25</v>
      </c>
      <c r="F71">
        <v>21.88873291015625</v>
      </c>
      <c r="G71">
        <v>20.96042633056641</v>
      </c>
    </row>
    <row r="72" spans="1:7">
      <c r="A72">
        <v>8</v>
      </c>
      <c r="B72">
        <v>128</v>
      </c>
      <c r="C72">
        <v>15000000</v>
      </c>
      <c r="D72">
        <v>27.5</v>
      </c>
      <c r="F72">
        <v>25.622940063476559</v>
      </c>
      <c r="G72">
        <v>27.639961242675781</v>
      </c>
    </row>
    <row r="73" spans="1:7">
      <c r="A73">
        <v>32</v>
      </c>
      <c r="B73">
        <v>64</v>
      </c>
      <c r="C73">
        <v>30000000000</v>
      </c>
      <c r="D73">
        <v>17.5</v>
      </c>
      <c r="F73">
        <v>0</v>
      </c>
      <c r="G73">
        <v>0</v>
      </c>
    </row>
    <row r="74" spans="1:7">
      <c r="A74">
        <v>64</v>
      </c>
      <c r="B74">
        <v>1024</v>
      </c>
      <c r="C74">
        <v>30000000000</v>
      </c>
      <c r="D74">
        <v>7.5</v>
      </c>
      <c r="F74">
        <v>0</v>
      </c>
      <c r="G74">
        <v>0</v>
      </c>
    </row>
    <row r="75" spans="1:7">
      <c r="A75">
        <v>8</v>
      </c>
      <c r="B75">
        <v>64</v>
      </c>
      <c r="C75">
        <v>30000000</v>
      </c>
      <c r="D75">
        <v>15</v>
      </c>
      <c r="F75">
        <v>0</v>
      </c>
      <c r="G75">
        <v>0</v>
      </c>
    </row>
    <row r="76" spans="1:7">
      <c r="A76">
        <v>32</v>
      </c>
      <c r="B76">
        <v>512</v>
      </c>
      <c r="C76">
        <v>15000000</v>
      </c>
      <c r="D76">
        <v>7.5</v>
      </c>
      <c r="F76">
        <v>0</v>
      </c>
      <c r="G76">
        <v>0</v>
      </c>
    </row>
    <row r="77" spans="1:7">
      <c r="A77">
        <v>8</v>
      </c>
      <c r="B77">
        <v>1024</v>
      </c>
      <c r="C77">
        <v>30000000</v>
      </c>
      <c r="D77">
        <v>30</v>
      </c>
      <c r="F77">
        <v>45.395278930664063</v>
      </c>
      <c r="G77">
        <v>46.9970703125</v>
      </c>
    </row>
    <row r="78" spans="1:7">
      <c r="A78">
        <v>64</v>
      </c>
      <c r="B78">
        <v>64</v>
      </c>
      <c r="C78">
        <v>30000000</v>
      </c>
      <c r="D78">
        <v>2.5</v>
      </c>
      <c r="F78">
        <v>0</v>
      </c>
      <c r="G78">
        <v>0</v>
      </c>
    </row>
    <row r="79" spans="1:7">
      <c r="A79">
        <v>32</v>
      </c>
      <c r="B79">
        <v>128</v>
      </c>
      <c r="C79">
        <v>10000000000</v>
      </c>
      <c r="D79">
        <v>25</v>
      </c>
      <c r="F79">
        <v>0</v>
      </c>
      <c r="G79">
        <v>0.3139495849609375</v>
      </c>
    </row>
    <row r="80" spans="1:7">
      <c r="A80">
        <v>64</v>
      </c>
      <c r="B80">
        <v>1024</v>
      </c>
      <c r="C80">
        <v>1000000</v>
      </c>
      <c r="D80">
        <v>27.5</v>
      </c>
      <c r="F80">
        <v>45.293807983398438</v>
      </c>
      <c r="G80">
        <v>45.588874816894531</v>
      </c>
    </row>
    <row r="81" spans="1:7">
      <c r="A81">
        <v>8</v>
      </c>
      <c r="B81">
        <v>256</v>
      </c>
      <c r="C81">
        <v>10000000000</v>
      </c>
      <c r="D81">
        <v>22.5</v>
      </c>
      <c r="F81">
        <v>0</v>
      </c>
      <c r="G81">
        <v>0</v>
      </c>
    </row>
    <row r="82" spans="1:7">
      <c r="A82">
        <v>64</v>
      </c>
      <c r="B82">
        <v>512</v>
      </c>
      <c r="C82">
        <v>1000000</v>
      </c>
      <c r="D82">
        <v>22.5</v>
      </c>
      <c r="F82">
        <v>25.129508972167969</v>
      </c>
      <c r="G82">
        <v>24.730682373046879</v>
      </c>
    </row>
    <row r="83" spans="1:7">
      <c r="A83">
        <v>8</v>
      </c>
      <c r="B83">
        <v>128</v>
      </c>
      <c r="C83">
        <v>15000000</v>
      </c>
      <c r="D83">
        <v>17.5</v>
      </c>
      <c r="F83">
        <v>1.18255615234375E-2</v>
      </c>
      <c r="G83">
        <v>5.53131103515625E-3</v>
      </c>
    </row>
    <row r="84" spans="1:7">
      <c r="A84">
        <v>8</v>
      </c>
      <c r="B84">
        <v>1024</v>
      </c>
      <c r="C84">
        <v>30000000000</v>
      </c>
      <c r="D84">
        <v>10</v>
      </c>
      <c r="F84">
        <v>0</v>
      </c>
      <c r="G84">
        <v>0</v>
      </c>
    </row>
    <row r="85" spans="1:7">
      <c r="A85">
        <v>32</v>
      </c>
      <c r="B85">
        <v>512</v>
      </c>
      <c r="C85">
        <v>30000000000</v>
      </c>
      <c r="D85">
        <v>17.5</v>
      </c>
      <c r="F85">
        <v>0</v>
      </c>
      <c r="G85">
        <v>0</v>
      </c>
    </row>
    <row r="86" spans="1:7">
      <c r="A86">
        <v>64</v>
      </c>
      <c r="B86">
        <v>64</v>
      </c>
      <c r="C86">
        <v>1000000</v>
      </c>
      <c r="D86">
        <v>5</v>
      </c>
      <c r="F86">
        <v>0</v>
      </c>
      <c r="G86">
        <v>0</v>
      </c>
    </row>
    <row r="87" spans="1:7">
      <c r="A87">
        <v>8</v>
      </c>
      <c r="B87">
        <v>256</v>
      </c>
      <c r="C87">
        <v>100000000</v>
      </c>
      <c r="D87">
        <v>2.5</v>
      </c>
      <c r="F87">
        <v>0</v>
      </c>
      <c r="G87">
        <v>0</v>
      </c>
    </row>
    <row r="88" spans="1:7">
      <c r="A88">
        <v>32</v>
      </c>
      <c r="B88">
        <v>256</v>
      </c>
      <c r="C88">
        <v>30000000</v>
      </c>
      <c r="D88">
        <v>15</v>
      </c>
      <c r="F88">
        <v>0</v>
      </c>
      <c r="G88">
        <v>0</v>
      </c>
    </row>
    <row r="89" spans="1:7">
      <c r="A89">
        <v>64</v>
      </c>
      <c r="B89">
        <v>32</v>
      </c>
      <c r="C89">
        <v>999999999.99999988</v>
      </c>
      <c r="D89">
        <v>20</v>
      </c>
      <c r="F89">
        <v>1.697540283203125E-2</v>
      </c>
      <c r="G89">
        <v>1.506805419921875E-2</v>
      </c>
    </row>
    <row r="90" spans="1:7">
      <c r="A90">
        <v>16</v>
      </c>
      <c r="B90">
        <v>32</v>
      </c>
      <c r="C90">
        <v>10000000000</v>
      </c>
      <c r="D90">
        <v>27.5</v>
      </c>
      <c r="F90">
        <v>0.32024383544921881</v>
      </c>
      <c r="G90">
        <v>0.11882781982421881</v>
      </c>
    </row>
    <row r="91" spans="1:7">
      <c r="A91">
        <v>64</v>
      </c>
      <c r="B91">
        <v>128</v>
      </c>
      <c r="C91">
        <v>15000000</v>
      </c>
      <c r="D91">
        <v>32.5</v>
      </c>
      <c r="F91">
        <v>48.237228393554688</v>
      </c>
      <c r="G91">
        <v>47.242927551269531</v>
      </c>
    </row>
    <row r="92" spans="1:7">
      <c r="A92">
        <v>16</v>
      </c>
      <c r="B92">
        <v>1024</v>
      </c>
      <c r="C92">
        <v>15000000</v>
      </c>
      <c r="D92">
        <v>17.5</v>
      </c>
      <c r="F92">
        <v>4.55322265625</v>
      </c>
      <c r="G92">
        <v>4.105377197265625</v>
      </c>
    </row>
    <row r="93" spans="1:7">
      <c r="A93">
        <v>8</v>
      </c>
      <c r="B93">
        <v>1024</v>
      </c>
      <c r="C93">
        <v>100000000</v>
      </c>
      <c r="D93">
        <v>17.5</v>
      </c>
      <c r="F93">
        <v>1.9073486328125E-3</v>
      </c>
      <c r="G93">
        <v>2.5177001953125E-2</v>
      </c>
    </row>
    <row r="94" spans="1:7">
      <c r="A94">
        <v>64</v>
      </c>
      <c r="B94">
        <v>128</v>
      </c>
      <c r="C94">
        <v>100000000</v>
      </c>
      <c r="D94">
        <v>12.5</v>
      </c>
      <c r="F94">
        <v>0</v>
      </c>
      <c r="G94">
        <v>0</v>
      </c>
    </row>
    <row r="95" spans="1:7">
      <c r="A95">
        <v>32</v>
      </c>
      <c r="B95">
        <v>1024</v>
      </c>
      <c r="C95">
        <v>30000000000</v>
      </c>
      <c r="D95">
        <v>7.5</v>
      </c>
      <c r="F95">
        <v>0</v>
      </c>
      <c r="G95">
        <v>0</v>
      </c>
    </row>
    <row r="96" spans="1:7">
      <c r="A96">
        <v>32</v>
      </c>
      <c r="B96">
        <v>128</v>
      </c>
      <c r="C96">
        <v>15000000</v>
      </c>
      <c r="D96">
        <v>17.5</v>
      </c>
      <c r="F96">
        <v>4.76837158203125E-3</v>
      </c>
      <c r="G96">
        <v>5.53131103515625E-3</v>
      </c>
    </row>
    <row r="97" spans="1:7">
      <c r="A97">
        <v>64</v>
      </c>
      <c r="B97">
        <v>256</v>
      </c>
      <c r="C97">
        <v>1000000</v>
      </c>
      <c r="D97">
        <v>30</v>
      </c>
      <c r="F97">
        <v>49.253273010253913</v>
      </c>
      <c r="G97">
        <v>49.449539184570313</v>
      </c>
    </row>
    <row r="98" spans="1:7">
      <c r="A98">
        <v>64</v>
      </c>
      <c r="B98">
        <v>32</v>
      </c>
      <c r="C98">
        <v>999999999.99999988</v>
      </c>
      <c r="D98">
        <v>32.5</v>
      </c>
      <c r="F98">
        <v>4.1179656982421884</v>
      </c>
      <c r="G98">
        <v>2.9836654663085942</v>
      </c>
    </row>
    <row r="99" spans="1:7">
      <c r="A99">
        <v>64</v>
      </c>
      <c r="B99">
        <v>32</v>
      </c>
      <c r="C99">
        <v>15000000</v>
      </c>
      <c r="D99">
        <v>27.5</v>
      </c>
      <c r="F99">
        <v>25.615692138671879</v>
      </c>
      <c r="G99">
        <v>19.832611083984379</v>
      </c>
    </row>
    <row r="100" spans="1:7">
      <c r="A100">
        <v>32</v>
      </c>
      <c r="B100">
        <v>256</v>
      </c>
      <c r="C100">
        <v>1000000</v>
      </c>
      <c r="D100">
        <v>17.5</v>
      </c>
      <c r="F100">
        <v>5.5650711059570313</v>
      </c>
      <c r="G100">
        <v>5.1523208618164063</v>
      </c>
    </row>
    <row r="101" spans="1:7">
      <c r="A101">
        <v>8</v>
      </c>
      <c r="B101">
        <v>32</v>
      </c>
      <c r="C101">
        <v>30000000000</v>
      </c>
      <c r="D101">
        <v>2.5</v>
      </c>
      <c r="F101">
        <v>0</v>
      </c>
      <c r="G101">
        <v>0</v>
      </c>
    </row>
    <row r="102" spans="1:7">
      <c r="A102">
        <v>8</v>
      </c>
      <c r="B102">
        <v>256</v>
      </c>
      <c r="C102">
        <v>30000000000</v>
      </c>
      <c r="D102">
        <v>20</v>
      </c>
      <c r="F102">
        <v>0</v>
      </c>
      <c r="G102">
        <v>0</v>
      </c>
    </row>
    <row r="103" spans="1:7">
      <c r="A103">
        <v>16</v>
      </c>
      <c r="B103">
        <v>256</v>
      </c>
      <c r="C103">
        <v>15000000</v>
      </c>
      <c r="D103">
        <v>22.5</v>
      </c>
      <c r="F103">
        <v>7.9557418823242188</v>
      </c>
      <c r="G103">
        <v>3.9325714111328121</v>
      </c>
    </row>
    <row r="104" spans="1:7">
      <c r="A104">
        <v>16</v>
      </c>
      <c r="B104">
        <v>512</v>
      </c>
      <c r="C104">
        <v>10000000000</v>
      </c>
      <c r="D104">
        <v>22.5</v>
      </c>
      <c r="F104">
        <v>0</v>
      </c>
      <c r="G104">
        <v>8.27789306640625E-2</v>
      </c>
    </row>
    <row r="105" spans="1:7">
      <c r="A105">
        <v>64</v>
      </c>
      <c r="B105">
        <v>512</v>
      </c>
      <c r="C105">
        <v>30000000000</v>
      </c>
      <c r="D105">
        <v>22.5</v>
      </c>
      <c r="F105">
        <v>0</v>
      </c>
      <c r="G105">
        <v>0</v>
      </c>
    </row>
    <row r="106" spans="1:7">
      <c r="A106">
        <v>32</v>
      </c>
      <c r="B106">
        <v>256</v>
      </c>
      <c r="C106">
        <v>30000000000</v>
      </c>
      <c r="D106">
        <v>27.5</v>
      </c>
      <c r="F106">
        <v>0.5359649658203125</v>
      </c>
      <c r="G106">
        <v>0</v>
      </c>
    </row>
    <row r="107" spans="1:7">
      <c r="A107">
        <v>8</v>
      </c>
      <c r="B107">
        <v>512</v>
      </c>
      <c r="C107">
        <v>30000000000</v>
      </c>
      <c r="D107">
        <v>5</v>
      </c>
      <c r="F107">
        <v>0</v>
      </c>
      <c r="G107">
        <v>0</v>
      </c>
    </row>
    <row r="108" spans="1:7">
      <c r="A108">
        <v>64</v>
      </c>
      <c r="B108">
        <v>1024</v>
      </c>
      <c r="C108">
        <v>30000000000</v>
      </c>
      <c r="D108">
        <v>12.5</v>
      </c>
      <c r="F108">
        <v>0</v>
      </c>
      <c r="G108">
        <v>0</v>
      </c>
    </row>
    <row r="109" spans="1:7">
      <c r="A109">
        <v>8</v>
      </c>
      <c r="B109">
        <v>64</v>
      </c>
      <c r="C109">
        <v>10000000000</v>
      </c>
      <c r="D109">
        <v>20</v>
      </c>
      <c r="F109">
        <v>0</v>
      </c>
      <c r="G109">
        <v>0</v>
      </c>
    </row>
    <row r="110" spans="1:7">
      <c r="A110">
        <v>32</v>
      </c>
      <c r="B110">
        <v>32</v>
      </c>
      <c r="C110">
        <v>999999999.99999988</v>
      </c>
      <c r="D110">
        <v>25</v>
      </c>
      <c r="F110">
        <v>0.626373291015625</v>
      </c>
      <c r="G110">
        <v>0.70400238037109375</v>
      </c>
    </row>
    <row r="111" spans="1:7">
      <c r="A111">
        <v>16</v>
      </c>
      <c r="B111">
        <v>32</v>
      </c>
      <c r="C111">
        <v>30000000000</v>
      </c>
      <c r="D111">
        <v>15</v>
      </c>
      <c r="F111">
        <v>0</v>
      </c>
      <c r="G111">
        <v>0</v>
      </c>
    </row>
    <row r="112" spans="1:7">
      <c r="A112">
        <v>64</v>
      </c>
      <c r="B112">
        <v>512</v>
      </c>
      <c r="C112">
        <v>15000000</v>
      </c>
      <c r="D112">
        <v>27.5</v>
      </c>
      <c r="F112">
        <v>41.293907165527337</v>
      </c>
      <c r="G112">
        <v>40.320587158203118</v>
      </c>
    </row>
    <row r="113" spans="1:7">
      <c r="A113">
        <v>8</v>
      </c>
      <c r="B113">
        <v>512</v>
      </c>
      <c r="C113">
        <v>30000000</v>
      </c>
      <c r="D113">
        <v>22.5</v>
      </c>
      <c r="F113">
        <v>7.4075698852539063</v>
      </c>
      <c r="G113">
        <v>7.8136444091796884</v>
      </c>
    </row>
    <row r="114" spans="1:7">
      <c r="A114">
        <v>32</v>
      </c>
      <c r="B114">
        <v>256</v>
      </c>
      <c r="C114">
        <v>10000000000</v>
      </c>
      <c r="D114">
        <v>20</v>
      </c>
      <c r="F114">
        <v>0</v>
      </c>
      <c r="G114">
        <v>0</v>
      </c>
    </row>
    <row r="115" spans="1:7">
      <c r="A115">
        <v>32</v>
      </c>
      <c r="B115">
        <v>32</v>
      </c>
      <c r="C115">
        <v>30000000000</v>
      </c>
      <c r="D115">
        <v>0</v>
      </c>
      <c r="F115">
        <v>0</v>
      </c>
      <c r="G115">
        <v>0</v>
      </c>
    </row>
    <row r="116" spans="1:7">
      <c r="A116">
        <v>32</v>
      </c>
      <c r="B116">
        <v>1024</v>
      </c>
      <c r="C116">
        <v>999999999.99999988</v>
      </c>
      <c r="D116">
        <v>15</v>
      </c>
      <c r="F116">
        <v>0</v>
      </c>
      <c r="G116">
        <v>0</v>
      </c>
    </row>
    <row r="117" spans="1:7">
      <c r="A117">
        <v>64</v>
      </c>
      <c r="B117">
        <v>512</v>
      </c>
      <c r="C117">
        <v>10000000000</v>
      </c>
      <c r="D117">
        <v>30</v>
      </c>
      <c r="F117">
        <v>1.54266357421875</v>
      </c>
      <c r="G117">
        <v>2.1551132202148442</v>
      </c>
    </row>
    <row r="118" spans="1:7">
      <c r="A118">
        <v>32</v>
      </c>
      <c r="B118">
        <v>128</v>
      </c>
      <c r="C118">
        <v>30000000</v>
      </c>
      <c r="D118">
        <v>12.5</v>
      </c>
      <c r="F118">
        <v>0</v>
      </c>
      <c r="G118">
        <v>0</v>
      </c>
    </row>
    <row r="119" spans="1:7">
      <c r="A119">
        <v>64</v>
      </c>
      <c r="B119">
        <v>64</v>
      </c>
      <c r="C119">
        <v>30000000000</v>
      </c>
      <c r="D119">
        <v>32.5</v>
      </c>
      <c r="F119">
        <v>0.28934478759765619</v>
      </c>
      <c r="G119">
        <v>0.71964263916015625</v>
      </c>
    </row>
    <row r="120" spans="1:7">
      <c r="A120">
        <v>32</v>
      </c>
      <c r="B120">
        <v>32</v>
      </c>
      <c r="C120">
        <v>999999999.99999988</v>
      </c>
      <c r="D120">
        <v>0</v>
      </c>
      <c r="F120">
        <v>0</v>
      </c>
      <c r="G120">
        <v>0</v>
      </c>
    </row>
    <row r="121" spans="1:7">
      <c r="A121">
        <v>64</v>
      </c>
      <c r="B121">
        <v>1024</v>
      </c>
      <c r="C121">
        <v>1000000</v>
      </c>
      <c r="D121">
        <v>25</v>
      </c>
      <c r="F121">
        <v>36.758041381835938</v>
      </c>
      <c r="G121">
        <v>37.697029113769531</v>
      </c>
    </row>
    <row r="122" spans="1:7">
      <c r="A122">
        <v>8</v>
      </c>
      <c r="B122">
        <v>128</v>
      </c>
      <c r="C122">
        <v>30000000000</v>
      </c>
      <c r="D122">
        <v>0</v>
      </c>
      <c r="F122">
        <v>0</v>
      </c>
      <c r="G122">
        <v>0</v>
      </c>
    </row>
    <row r="123" spans="1:7">
      <c r="A123">
        <v>16</v>
      </c>
      <c r="B123">
        <v>256</v>
      </c>
      <c r="C123">
        <v>100000000</v>
      </c>
      <c r="D123">
        <v>17.5</v>
      </c>
      <c r="F123">
        <v>0</v>
      </c>
      <c r="G123">
        <v>0</v>
      </c>
    </row>
    <row r="124" spans="1:7">
      <c r="A124">
        <v>64</v>
      </c>
      <c r="B124">
        <v>256</v>
      </c>
      <c r="C124">
        <v>30000000</v>
      </c>
      <c r="D124">
        <v>30</v>
      </c>
      <c r="F124">
        <v>41.651153564453118</v>
      </c>
      <c r="G124">
        <v>39.704704284667969</v>
      </c>
    </row>
    <row r="125" spans="1:7">
      <c r="A125">
        <v>16</v>
      </c>
      <c r="B125">
        <v>128</v>
      </c>
      <c r="C125">
        <v>15000000</v>
      </c>
      <c r="D125">
        <v>25</v>
      </c>
      <c r="F125">
        <v>13.48514556884766</v>
      </c>
      <c r="G125">
        <v>8.6725234985351563</v>
      </c>
    </row>
    <row r="126" spans="1:7">
      <c r="A126">
        <v>64</v>
      </c>
      <c r="B126">
        <v>1024</v>
      </c>
      <c r="C126">
        <v>100000000</v>
      </c>
      <c r="D126">
        <v>25</v>
      </c>
      <c r="F126">
        <v>15.22006988525391</v>
      </c>
      <c r="G126">
        <v>13.90438079833984</v>
      </c>
    </row>
    <row r="127" spans="1:7">
      <c r="A127">
        <v>16</v>
      </c>
      <c r="B127">
        <v>128</v>
      </c>
      <c r="C127">
        <v>15000000</v>
      </c>
      <c r="D127">
        <v>7.5</v>
      </c>
      <c r="F127">
        <v>0</v>
      </c>
      <c r="G127">
        <v>0</v>
      </c>
    </row>
    <row r="128" spans="1:7">
      <c r="A128">
        <v>16</v>
      </c>
      <c r="B128">
        <v>256</v>
      </c>
      <c r="C128">
        <v>15000000</v>
      </c>
      <c r="D128">
        <v>25</v>
      </c>
      <c r="F128">
        <v>20.794868469238281</v>
      </c>
      <c r="G128">
        <v>19.74697113037109</v>
      </c>
    </row>
    <row r="129" spans="1:7">
      <c r="A129">
        <v>16</v>
      </c>
      <c r="B129">
        <v>64</v>
      </c>
      <c r="C129">
        <v>30000000000</v>
      </c>
      <c r="D129">
        <v>7.5</v>
      </c>
      <c r="F129">
        <v>0</v>
      </c>
      <c r="G129">
        <v>0</v>
      </c>
    </row>
    <row r="130" spans="1:7">
      <c r="A130">
        <v>64</v>
      </c>
      <c r="B130">
        <v>1024</v>
      </c>
      <c r="C130">
        <v>10000000000</v>
      </c>
      <c r="D130">
        <v>2.5</v>
      </c>
      <c r="F130">
        <v>0</v>
      </c>
      <c r="G130">
        <v>0</v>
      </c>
    </row>
    <row r="131" spans="1:7">
      <c r="A131">
        <v>32</v>
      </c>
      <c r="B131">
        <v>32</v>
      </c>
      <c r="C131">
        <v>1000000</v>
      </c>
      <c r="D131">
        <v>17.5</v>
      </c>
      <c r="F131">
        <v>2.7475357055664058</v>
      </c>
      <c r="G131">
        <v>1.972198486328125</v>
      </c>
    </row>
    <row r="132" spans="1:7">
      <c r="A132">
        <v>16</v>
      </c>
      <c r="B132">
        <v>32</v>
      </c>
      <c r="C132">
        <v>30000000</v>
      </c>
      <c r="D132">
        <v>17.5</v>
      </c>
      <c r="F132">
        <v>0</v>
      </c>
      <c r="G132">
        <v>0</v>
      </c>
    </row>
    <row r="133" spans="1:7">
      <c r="A133">
        <v>32</v>
      </c>
      <c r="B133">
        <v>128</v>
      </c>
      <c r="C133">
        <v>100000000</v>
      </c>
      <c r="D133">
        <v>17.5</v>
      </c>
      <c r="F133">
        <v>0</v>
      </c>
      <c r="G133">
        <v>0</v>
      </c>
    </row>
    <row r="134" spans="1:7">
      <c r="A134">
        <v>16</v>
      </c>
      <c r="B134">
        <v>128</v>
      </c>
      <c r="C134">
        <v>100000000</v>
      </c>
      <c r="D134">
        <v>20</v>
      </c>
      <c r="F134">
        <v>7.839202880859375E-2</v>
      </c>
      <c r="G134">
        <v>0.14667510986328119</v>
      </c>
    </row>
    <row r="135" spans="1:7">
      <c r="A135">
        <v>16</v>
      </c>
      <c r="B135">
        <v>256</v>
      </c>
      <c r="C135">
        <v>100000000</v>
      </c>
      <c r="D135">
        <v>5</v>
      </c>
      <c r="F135">
        <v>0</v>
      </c>
      <c r="G135">
        <v>0</v>
      </c>
    </row>
    <row r="136" spans="1:7">
      <c r="A136">
        <v>16</v>
      </c>
      <c r="B136">
        <v>64</v>
      </c>
      <c r="C136">
        <v>10000000000</v>
      </c>
      <c r="D136">
        <v>32.5</v>
      </c>
      <c r="F136">
        <v>0.687408447265625</v>
      </c>
      <c r="G136">
        <v>0.8686065673828125</v>
      </c>
    </row>
    <row r="137" spans="1:7">
      <c r="A137">
        <v>8</v>
      </c>
      <c r="B137">
        <v>32</v>
      </c>
      <c r="C137">
        <v>30000000000</v>
      </c>
      <c r="D137">
        <v>35</v>
      </c>
      <c r="F137">
        <v>0.310516357421875</v>
      </c>
      <c r="G137">
        <v>0.836181640625</v>
      </c>
    </row>
    <row r="138" spans="1:7">
      <c r="A138">
        <v>8</v>
      </c>
      <c r="B138">
        <v>64</v>
      </c>
      <c r="C138">
        <v>10000000000</v>
      </c>
      <c r="D138">
        <v>27.5</v>
      </c>
      <c r="F138">
        <v>0.71582794189453125</v>
      </c>
      <c r="G138">
        <v>0.11882781982421881</v>
      </c>
    </row>
    <row r="139" spans="1:7">
      <c r="A139">
        <v>8</v>
      </c>
      <c r="B139">
        <v>256</v>
      </c>
      <c r="C139">
        <v>100000000</v>
      </c>
      <c r="D139">
        <v>15</v>
      </c>
      <c r="F139">
        <v>0</v>
      </c>
      <c r="G139">
        <v>0</v>
      </c>
    </row>
    <row r="140" spans="1:7">
      <c r="A140">
        <v>64</v>
      </c>
      <c r="B140">
        <v>512</v>
      </c>
      <c r="C140">
        <v>10000000000</v>
      </c>
      <c r="D140">
        <v>22.5</v>
      </c>
      <c r="F140">
        <v>0</v>
      </c>
      <c r="G140">
        <v>0</v>
      </c>
    </row>
    <row r="141" spans="1:7">
      <c r="A141">
        <v>16</v>
      </c>
      <c r="B141">
        <v>512</v>
      </c>
      <c r="C141">
        <v>15000000</v>
      </c>
      <c r="D141">
        <v>7.5</v>
      </c>
      <c r="F141">
        <v>0</v>
      </c>
      <c r="G141">
        <v>0</v>
      </c>
    </row>
    <row r="142" spans="1:7">
      <c r="A142">
        <v>16</v>
      </c>
      <c r="B142">
        <v>256</v>
      </c>
      <c r="C142">
        <v>100000000</v>
      </c>
      <c r="D142">
        <v>35</v>
      </c>
      <c r="F142">
        <v>39.310264587402337</v>
      </c>
      <c r="G142">
        <v>36.966705322265618</v>
      </c>
    </row>
    <row r="143" spans="1:7">
      <c r="A143">
        <v>64</v>
      </c>
      <c r="B143">
        <v>256</v>
      </c>
      <c r="C143">
        <v>999999999.99999988</v>
      </c>
      <c r="D143">
        <v>0</v>
      </c>
      <c r="F143">
        <v>0</v>
      </c>
      <c r="G143">
        <v>0</v>
      </c>
    </row>
    <row r="144" spans="1:7">
      <c r="A144">
        <v>32</v>
      </c>
      <c r="B144">
        <v>512</v>
      </c>
      <c r="C144">
        <v>1000000</v>
      </c>
      <c r="D144">
        <v>27.5</v>
      </c>
      <c r="F144">
        <v>45.706748962402337</v>
      </c>
      <c r="G144">
        <v>45.651817321777337</v>
      </c>
    </row>
    <row r="145" spans="1:7">
      <c r="A145">
        <v>8</v>
      </c>
      <c r="B145">
        <v>64</v>
      </c>
      <c r="C145">
        <v>100000000</v>
      </c>
      <c r="D145">
        <v>10</v>
      </c>
      <c r="F145">
        <v>0</v>
      </c>
      <c r="G145">
        <v>0</v>
      </c>
    </row>
    <row r="146" spans="1:7">
      <c r="A146">
        <v>16</v>
      </c>
      <c r="B146">
        <v>64</v>
      </c>
      <c r="C146">
        <v>100000000</v>
      </c>
      <c r="D146">
        <v>7.5</v>
      </c>
      <c r="F146">
        <v>0</v>
      </c>
      <c r="G146">
        <v>0</v>
      </c>
    </row>
    <row r="147" spans="1:7">
      <c r="A147">
        <v>32</v>
      </c>
      <c r="B147">
        <v>512</v>
      </c>
      <c r="C147">
        <v>999999999.99999988</v>
      </c>
      <c r="D147">
        <v>10</v>
      </c>
      <c r="F147">
        <v>0</v>
      </c>
      <c r="G147">
        <v>0</v>
      </c>
    </row>
    <row r="148" spans="1:7">
      <c r="A148">
        <v>16</v>
      </c>
      <c r="B148">
        <v>32</v>
      </c>
      <c r="C148">
        <v>15000000</v>
      </c>
      <c r="D148">
        <v>17.5</v>
      </c>
      <c r="F148">
        <v>0</v>
      </c>
      <c r="G148">
        <v>0</v>
      </c>
    </row>
    <row r="149" spans="1:7">
      <c r="A149">
        <v>8</v>
      </c>
      <c r="B149">
        <v>64</v>
      </c>
      <c r="C149">
        <v>999999999.99999988</v>
      </c>
      <c r="D149">
        <v>30</v>
      </c>
      <c r="F149">
        <v>1.844596862792969</v>
      </c>
      <c r="G149">
        <v>1.7467498779296879</v>
      </c>
    </row>
    <row r="150" spans="1:7">
      <c r="A150">
        <v>8</v>
      </c>
      <c r="B150">
        <v>256</v>
      </c>
      <c r="C150">
        <v>10000000000</v>
      </c>
      <c r="D150">
        <v>5</v>
      </c>
      <c r="F150">
        <v>0</v>
      </c>
      <c r="G150">
        <v>0</v>
      </c>
    </row>
    <row r="151" spans="1:7">
      <c r="A151">
        <v>16</v>
      </c>
      <c r="B151">
        <v>32</v>
      </c>
      <c r="C151">
        <v>15000000</v>
      </c>
      <c r="D151">
        <v>12.5</v>
      </c>
      <c r="F151">
        <v>0</v>
      </c>
      <c r="G151">
        <v>0</v>
      </c>
    </row>
    <row r="152" spans="1:7">
      <c r="A152">
        <v>64</v>
      </c>
      <c r="B152">
        <v>32</v>
      </c>
      <c r="C152">
        <v>100000000</v>
      </c>
      <c r="D152">
        <v>32.5</v>
      </c>
      <c r="F152">
        <v>22.10445404052734</v>
      </c>
      <c r="G152">
        <v>25.439834594726559</v>
      </c>
    </row>
    <row r="153" spans="1:7">
      <c r="A153">
        <v>16</v>
      </c>
      <c r="B153">
        <v>512</v>
      </c>
      <c r="C153">
        <v>10000000000</v>
      </c>
      <c r="D153">
        <v>32.5</v>
      </c>
      <c r="F153">
        <v>2.4829864501953121</v>
      </c>
      <c r="G153">
        <v>2.6371002197265621</v>
      </c>
    </row>
    <row r="154" spans="1:7">
      <c r="A154">
        <v>8</v>
      </c>
      <c r="B154">
        <v>32</v>
      </c>
      <c r="C154">
        <v>100000000</v>
      </c>
      <c r="D154">
        <v>0</v>
      </c>
      <c r="F154">
        <v>0</v>
      </c>
      <c r="G154">
        <v>0</v>
      </c>
    </row>
    <row r="155" spans="1:7">
      <c r="A155">
        <v>8</v>
      </c>
      <c r="B155">
        <v>256</v>
      </c>
      <c r="C155">
        <v>1000000</v>
      </c>
      <c r="D155">
        <v>7.5</v>
      </c>
      <c r="F155">
        <v>0</v>
      </c>
      <c r="G155">
        <v>0</v>
      </c>
    </row>
    <row r="156" spans="1:7">
      <c r="A156">
        <v>32</v>
      </c>
      <c r="B156">
        <v>256</v>
      </c>
      <c r="C156">
        <v>10000000000</v>
      </c>
      <c r="D156">
        <v>5</v>
      </c>
      <c r="F156">
        <v>0</v>
      </c>
      <c r="G156">
        <v>0</v>
      </c>
    </row>
    <row r="157" spans="1:7">
      <c r="A157">
        <v>32</v>
      </c>
      <c r="B157">
        <v>1024</v>
      </c>
      <c r="C157">
        <v>100000000</v>
      </c>
      <c r="D157">
        <v>27.5</v>
      </c>
      <c r="F157">
        <v>25.500869750976559</v>
      </c>
      <c r="G157">
        <v>24.866867065429691</v>
      </c>
    </row>
    <row r="158" spans="1:7">
      <c r="A158">
        <v>64</v>
      </c>
      <c r="B158">
        <v>256</v>
      </c>
      <c r="C158">
        <v>30000000</v>
      </c>
      <c r="D158">
        <v>35</v>
      </c>
      <c r="F158">
        <v>49.25994873046875</v>
      </c>
      <c r="G158">
        <v>46.931838989257813</v>
      </c>
    </row>
    <row r="159" spans="1:7">
      <c r="A159">
        <v>32</v>
      </c>
      <c r="B159">
        <v>512</v>
      </c>
      <c r="C159">
        <v>1000000</v>
      </c>
      <c r="D159">
        <v>7.5</v>
      </c>
      <c r="F159">
        <v>0</v>
      </c>
      <c r="G159">
        <v>0</v>
      </c>
    </row>
    <row r="160" spans="1:7">
      <c r="A160">
        <v>64</v>
      </c>
      <c r="B160">
        <v>64</v>
      </c>
      <c r="C160">
        <v>30000000000</v>
      </c>
      <c r="D160">
        <v>35</v>
      </c>
      <c r="F160">
        <v>0.65517425537109375</v>
      </c>
      <c r="G160">
        <v>0.571441650390625</v>
      </c>
    </row>
    <row r="161" spans="1:7">
      <c r="A161">
        <v>16</v>
      </c>
      <c r="B161">
        <v>256</v>
      </c>
      <c r="C161">
        <v>15000000</v>
      </c>
      <c r="D161">
        <v>20</v>
      </c>
      <c r="F161">
        <v>1.597023010253906</v>
      </c>
      <c r="G161">
        <v>1.929473876953125</v>
      </c>
    </row>
    <row r="162" spans="1:7">
      <c r="A162">
        <v>64</v>
      </c>
      <c r="B162">
        <v>256</v>
      </c>
      <c r="C162">
        <v>15000000</v>
      </c>
      <c r="D162">
        <v>5</v>
      </c>
      <c r="F162">
        <v>0</v>
      </c>
      <c r="G162">
        <v>0</v>
      </c>
    </row>
    <row r="163" spans="1:7">
      <c r="A163">
        <v>8</v>
      </c>
      <c r="B163">
        <v>64</v>
      </c>
      <c r="C163">
        <v>100000000</v>
      </c>
      <c r="D163">
        <v>7.5</v>
      </c>
      <c r="F163">
        <v>0</v>
      </c>
      <c r="G163">
        <v>0</v>
      </c>
    </row>
    <row r="164" spans="1:7">
      <c r="A164">
        <v>64</v>
      </c>
      <c r="B164">
        <v>128</v>
      </c>
      <c r="C164">
        <v>100000000</v>
      </c>
      <c r="D164">
        <v>10</v>
      </c>
      <c r="F164">
        <v>0</v>
      </c>
      <c r="G164">
        <v>0</v>
      </c>
    </row>
    <row r="165" spans="1:7">
      <c r="A165">
        <v>32</v>
      </c>
      <c r="B165">
        <v>128</v>
      </c>
      <c r="C165">
        <v>30000000</v>
      </c>
      <c r="D165">
        <v>7.5</v>
      </c>
      <c r="F165">
        <v>0</v>
      </c>
      <c r="G165">
        <v>0</v>
      </c>
    </row>
    <row r="166" spans="1:7">
      <c r="A166">
        <v>16</v>
      </c>
      <c r="B166">
        <v>128</v>
      </c>
      <c r="C166">
        <v>10000000000</v>
      </c>
      <c r="D166">
        <v>7.5</v>
      </c>
      <c r="F166">
        <v>0</v>
      </c>
      <c r="G166">
        <v>0</v>
      </c>
    </row>
    <row r="167" spans="1:7">
      <c r="A167">
        <v>8</v>
      </c>
      <c r="B167">
        <v>256</v>
      </c>
      <c r="C167">
        <v>999999999.99999988</v>
      </c>
      <c r="D167">
        <v>27.5</v>
      </c>
      <c r="F167">
        <v>3.2800674438476558</v>
      </c>
      <c r="G167">
        <v>2.4921417236328121</v>
      </c>
    </row>
    <row r="168" spans="1:7">
      <c r="A168">
        <v>64</v>
      </c>
      <c r="B168">
        <v>64</v>
      </c>
      <c r="C168">
        <v>30000000</v>
      </c>
      <c r="D168">
        <v>15</v>
      </c>
      <c r="F168">
        <v>0</v>
      </c>
      <c r="G168">
        <v>0</v>
      </c>
    </row>
    <row r="169" spans="1:7">
      <c r="A169">
        <v>32</v>
      </c>
      <c r="B169">
        <v>512</v>
      </c>
      <c r="C169">
        <v>30000000</v>
      </c>
      <c r="D169">
        <v>5</v>
      </c>
      <c r="F169">
        <v>0</v>
      </c>
      <c r="G169">
        <v>0</v>
      </c>
    </row>
    <row r="170" spans="1:7">
      <c r="A170">
        <v>32</v>
      </c>
      <c r="B170">
        <v>128</v>
      </c>
      <c r="C170">
        <v>1000000</v>
      </c>
      <c r="D170">
        <v>30</v>
      </c>
      <c r="F170">
        <v>49.3255615234375</v>
      </c>
      <c r="G170">
        <v>49.134063720703118</v>
      </c>
    </row>
    <row r="171" spans="1:7">
      <c r="A171">
        <v>32</v>
      </c>
      <c r="B171">
        <v>32</v>
      </c>
      <c r="C171">
        <v>100000000</v>
      </c>
      <c r="D171">
        <v>17.5</v>
      </c>
      <c r="F171">
        <v>0</v>
      </c>
      <c r="G171">
        <v>0</v>
      </c>
    </row>
    <row r="172" spans="1:7">
      <c r="A172">
        <v>16</v>
      </c>
      <c r="B172">
        <v>1024</v>
      </c>
      <c r="C172">
        <v>15000000</v>
      </c>
      <c r="D172">
        <v>32.5</v>
      </c>
      <c r="F172">
        <v>49.416160583496087</v>
      </c>
      <c r="G172">
        <v>48.828125</v>
      </c>
    </row>
    <row r="173" spans="1:7">
      <c r="A173">
        <v>8</v>
      </c>
      <c r="B173">
        <v>256</v>
      </c>
      <c r="C173">
        <v>10000000000</v>
      </c>
      <c r="D173">
        <v>7.5</v>
      </c>
      <c r="F173">
        <v>0</v>
      </c>
      <c r="G173">
        <v>0</v>
      </c>
    </row>
    <row r="174" spans="1:7">
      <c r="A174">
        <v>16</v>
      </c>
      <c r="B174">
        <v>128</v>
      </c>
      <c r="C174">
        <v>100000000</v>
      </c>
      <c r="D174">
        <v>30</v>
      </c>
      <c r="F174">
        <v>14.344978332519529</v>
      </c>
      <c r="G174">
        <v>15.700912475585939</v>
      </c>
    </row>
    <row r="175" spans="1:7">
      <c r="A175">
        <v>16</v>
      </c>
      <c r="B175">
        <v>128</v>
      </c>
      <c r="C175">
        <v>100000000</v>
      </c>
      <c r="D175">
        <v>0</v>
      </c>
      <c r="F175">
        <v>0</v>
      </c>
      <c r="G175">
        <v>0</v>
      </c>
    </row>
    <row r="176" spans="1:7">
      <c r="A176">
        <v>16</v>
      </c>
      <c r="B176">
        <v>1024</v>
      </c>
      <c r="C176">
        <v>30000000</v>
      </c>
      <c r="D176">
        <v>35</v>
      </c>
      <c r="F176">
        <v>49.836540222167969</v>
      </c>
      <c r="G176">
        <v>48.828125</v>
      </c>
    </row>
    <row r="177" spans="1:7">
      <c r="A177">
        <v>32</v>
      </c>
      <c r="B177">
        <v>1024</v>
      </c>
      <c r="C177">
        <v>30000000000</v>
      </c>
      <c r="D177">
        <v>2.5</v>
      </c>
      <c r="F177">
        <v>0</v>
      </c>
      <c r="G177">
        <v>0</v>
      </c>
    </row>
    <row r="178" spans="1:7">
      <c r="A178">
        <v>8</v>
      </c>
      <c r="B178">
        <v>256</v>
      </c>
      <c r="C178">
        <v>30000000000</v>
      </c>
      <c r="D178">
        <v>32.5</v>
      </c>
      <c r="F178">
        <v>0.62274932861328125</v>
      </c>
      <c r="G178">
        <v>0.41713714599609381</v>
      </c>
    </row>
    <row r="179" spans="1:7">
      <c r="A179">
        <v>8</v>
      </c>
      <c r="B179">
        <v>32</v>
      </c>
      <c r="C179">
        <v>100000000</v>
      </c>
      <c r="D179">
        <v>5</v>
      </c>
      <c r="F179">
        <v>0</v>
      </c>
      <c r="G179">
        <v>0</v>
      </c>
    </row>
    <row r="180" spans="1:7">
      <c r="A180">
        <v>8</v>
      </c>
      <c r="B180">
        <v>32</v>
      </c>
      <c r="C180">
        <v>1000000</v>
      </c>
      <c r="D180">
        <v>35</v>
      </c>
      <c r="F180">
        <v>49.889373779296882</v>
      </c>
      <c r="G180">
        <v>49.601554870605469</v>
      </c>
    </row>
    <row r="181" spans="1:7">
      <c r="A181">
        <v>64</v>
      </c>
      <c r="B181">
        <v>64</v>
      </c>
      <c r="C181">
        <v>100000000</v>
      </c>
      <c r="D181">
        <v>22.5</v>
      </c>
      <c r="F181">
        <v>1.247215270996094</v>
      </c>
      <c r="G181">
        <v>0.9563446044921875</v>
      </c>
    </row>
    <row r="182" spans="1:7">
      <c r="A182">
        <v>8</v>
      </c>
      <c r="B182">
        <v>512</v>
      </c>
      <c r="C182">
        <v>10000000000</v>
      </c>
      <c r="D182">
        <v>2.5</v>
      </c>
      <c r="F182">
        <v>0</v>
      </c>
      <c r="G182">
        <v>0</v>
      </c>
    </row>
    <row r="183" spans="1:7">
      <c r="A183">
        <v>32</v>
      </c>
      <c r="B183">
        <v>256</v>
      </c>
      <c r="C183">
        <v>100000000</v>
      </c>
      <c r="D183">
        <v>2.5</v>
      </c>
      <c r="F183">
        <v>0</v>
      </c>
      <c r="G183">
        <v>0</v>
      </c>
    </row>
    <row r="184" spans="1:7">
      <c r="A184">
        <v>8</v>
      </c>
      <c r="B184">
        <v>512</v>
      </c>
      <c r="C184">
        <v>15000000</v>
      </c>
      <c r="D184">
        <v>7.5</v>
      </c>
      <c r="F184">
        <v>0</v>
      </c>
      <c r="G184">
        <v>0</v>
      </c>
    </row>
    <row r="185" spans="1:7">
      <c r="A185">
        <v>16</v>
      </c>
      <c r="B185">
        <v>64</v>
      </c>
      <c r="C185">
        <v>999999999.99999988</v>
      </c>
      <c r="D185">
        <v>0</v>
      </c>
      <c r="F185">
        <v>0</v>
      </c>
      <c r="G185">
        <v>0</v>
      </c>
    </row>
    <row r="186" spans="1:7">
      <c r="A186">
        <v>32</v>
      </c>
      <c r="B186">
        <v>128</v>
      </c>
      <c r="C186">
        <v>15000000</v>
      </c>
      <c r="D186">
        <v>22.5</v>
      </c>
      <c r="F186">
        <v>4.2148590087890616</v>
      </c>
      <c r="G186">
        <v>3.5543441772460942</v>
      </c>
    </row>
    <row r="187" spans="1:7">
      <c r="A187">
        <v>8</v>
      </c>
      <c r="B187">
        <v>32</v>
      </c>
      <c r="C187">
        <v>1000000</v>
      </c>
      <c r="D187">
        <v>0</v>
      </c>
      <c r="F187">
        <v>0</v>
      </c>
      <c r="G187">
        <v>0</v>
      </c>
    </row>
    <row r="188" spans="1:7">
      <c r="A188">
        <v>16</v>
      </c>
      <c r="B188">
        <v>32</v>
      </c>
      <c r="C188">
        <v>1000000</v>
      </c>
      <c r="D188">
        <v>30</v>
      </c>
      <c r="F188">
        <v>48.78387451171875</v>
      </c>
      <c r="G188">
        <v>48.874664306640618</v>
      </c>
    </row>
    <row r="189" spans="1:7">
      <c r="A189">
        <v>32</v>
      </c>
      <c r="B189">
        <v>1024</v>
      </c>
      <c r="C189">
        <v>1000000</v>
      </c>
      <c r="D189">
        <v>22.5</v>
      </c>
      <c r="F189">
        <v>26.675033569335941</v>
      </c>
      <c r="G189">
        <v>28.174018859863281</v>
      </c>
    </row>
    <row r="190" spans="1:7">
      <c r="A190">
        <v>32</v>
      </c>
      <c r="B190">
        <v>64</v>
      </c>
      <c r="C190">
        <v>15000000</v>
      </c>
      <c r="D190">
        <v>2.5</v>
      </c>
      <c r="F190">
        <v>0</v>
      </c>
      <c r="G190">
        <v>0</v>
      </c>
    </row>
    <row r="191" spans="1:7">
      <c r="A191">
        <v>8</v>
      </c>
      <c r="B191">
        <v>512</v>
      </c>
      <c r="C191">
        <v>999999999.99999988</v>
      </c>
      <c r="D191">
        <v>20</v>
      </c>
      <c r="F191">
        <v>0</v>
      </c>
      <c r="G191">
        <v>0</v>
      </c>
    </row>
    <row r="192" spans="1:7">
      <c r="A192">
        <v>16</v>
      </c>
      <c r="B192">
        <v>64</v>
      </c>
      <c r="C192">
        <v>999999999.99999988</v>
      </c>
      <c r="D192">
        <v>30</v>
      </c>
      <c r="F192">
        <v>2.6033401489257808</v>
      </c>
      <c r="G192">
        <v>2.729034423828125</v>
      </c>
    </row>
    <row r="193" spans="1:7">
      <c r="A193">
        <v>8</v>
      </c>
      <c r="B193">
        <v>256</v>
      </c>
      <c r="C193">
        <v>999999999.99999988</v>
      </c>
      <c r="D193">
        <v>22.5</v>
      </c>
      <c r="F193">
        <v>0.457000732421875</v>
      </c>
      <c r="G193">
        <v>0.4039764404296875</v>
      </c>
    </row>
    <row r="194" spans="1:7">
      <c r="A194">
        <v>32</v>
      </c>
      <c r="B194">
        <v>128</v>
      </c>
      <c r="C194">
        <v>30000000000</v>
      </c>
      <c r="D194">
        <v>15</v>
      </c>
      <c r="F194">
        <v>0</v>
      </c>
      <c r="G194">
        <v>0</v>
      </c>
    </row>
    <row r="195" spans="1:7">
      <c r="A195">
        <v>16</v>
      </c>
      <c r="B195">
        <v>512</v>
      </c>
      <c r="C195">
        <v>30000000</v>
      </c>
      <c r="D195">
        <v>25</v>
      </c>
      <c r="F195">
        <v>20.2880859375</v>
      </c>
      <c r="G195">
        <v>19.233894348144531</v>
      </c>
    </row>
    <row r="196" spans="1:7">
      <c r="A196">
        <v>16</v>
      </c>
      <c r="B196">
        <v>1024</v>
      </c>
      <c r="C196">
        <v>1000000</v>
      </c>
      <c r="D196">
        <v>12.5</v>
      </c>
      <c r="F196">
        <v>0.124359130859375</v>
      </c>
      <c r="G196">
        <v>0.1739501953125</v>
      </c>
    </row>
    <row r="197" spans="1:7">
      <c r="A197">
        <v>64</v>
      </c>
      <c r="B197">
        <v>512</v>
      </c>
      <c r="C197">
        <v>999999999.99999988</v>
      </c>
      <c r="D197">
        <v>27.5</v>
      </c>
      <c r="F197">
        <v>7.9893112182617188</v>
      </c>
      <c r="G197">
        <v>4.1261672973632813</v>
      </c>
    </row>
    <row r="198" spans="1:7">
      <c r="A198">
        <v>16</v>
      </c>
      <c r="B198">
        <v>128</v>
      </c>
      <c r="C198">
        <v>30000000000</v>
      </c>
      <c r="D198">
        <v>32.5</v>
      </c>
      <c r="F198">
        <v>0.6298065185546875</v>
      </c>
      <c r="G198">
        <v>0.518798828125</v>
      </c>
    </row>
    <row r="199" spans="1:7">
      <c r="A199">
        <v>32</v>
      </c>
      <c r="B199">
        <v>64</v>
      </c>
      <c r="C199">
        <v>1000000</v>
      </c>
      <c r="D199">
        <v>0</v>
      </c>
      <c r="F199">
        <v>0</v>
      </c>
      <c r="G199">
        <v>0</v>
      </c>
    </row>
    <row r="200" spans="1:7">
      <c r="A200">
        <v>8</v>
      </c>
      <c r="B200">
        <v>128</v>
      </c>
      <c r="C200">
        <v>10000000000</v>
      </c>
      <c r="D200">
        <v>27.5</v>
      </c>
      <c r="F200">
        <v>3.01361083984375E-2</v>
      </c>
      <c r="G200">
        <v>0.4535675048828125</v>
      </c>
    </row>
    <row r="201" spans="1:7">
      <c r="A201">
        <v>8</v>
      </c>
      <c r="B201">
        <v>128</v>
      </c>
      <c r="C201">
        <v>999999999.99999988</v>
      </c>
      <c r="D201">
        <v>25</v>
      </c>
      <c r="F201">
        <v>0.99964141845703125</v>
      </c>
      <c r="G201">
        <v>1.484489440917969</v>
      </c>
    </row>
    <row r="202" spans="1:7">
      <c r="A202">
        <v>32</v>
      </c>
      <c r="B202">
        <v>256</v>
      </c>
      <c r="C202">
        <v>100000000</v>
      </c>
      <c r="D202">
        <v>5</v>
      </c>
      <c r="F202">
        <v>0</v>
      </c>
      <c r="G202">
        <v>0</v>
      </c>
    </row>
    <row r="203" spans="1:7">
      <c r="A203">
        <v>16</v>
      </c>
      <c r="B203">
        <v>256</v>
      </c>
      <c r="C203">
        <v>100000000</v>
      </c>
      <c r="D203">
        <v>12.5</v>
      </c>
      <c r="F203">
        <v>0</v>
      </c>
      <c r="G203">
        <v>0</v>
      </c>
    </row>
    <row r="204" spans="1:7">
      <c r="A204">
        <v>64</v>
      </c>
      <c r="B204">
        <v>256</v>
      </c>
      <c r="C204">
        <v>30000000000</v>
      </c>
      <c r="D204">
        <v>22.5</v>
      </c>
      <c r="F204">
        <v>0</v>
      </c>
      <c r="G204">
        <v>0</v>
      </c>
    </row>
    <row r="205" spans="1:7">
      <c r="A205">
        <v>8</v>
      </c>
      <c r="B205">
        <v>256</v>
      </c>
      <c r="C205">
        <v>30000000000</v>
      </c>
      <c r="D205">
        <v>22.5</v>
      </c>
      <c r="F205">
        <v>0</v>
      </c>
      <c r="G205">
        <v>0</v>
      </c>
    </row>
    <row r="206" spans="1:7">
      <c r="A206">
        <v>32</v>
      </c>
      <c r="B206">
        <v>256</v>
      </c>
      <c r="C206">
        <v>15000000</v>
      </c>
      <c r="D206">
        <v>22.5</v>
      </c>
      <c r="F206">
        <v>7.9509735107421884</v>
      </c>
      <c r="G206">
        <v>3.9325714111328121</v>
      </c>
    </row>
    <row r="207" spans="1:7">
      <c r="A207">
        <v>64</v>
      </c>
      <c r="B207">
        <v>256</v>
      </c>
      <c r="C207">
        <v>100000000</v>
      </c>
      <c r="D207">
        <v>7.5</v>
      </c>
      <c r="F207">
        <v>0</v>
      </c>
      <c r="G207">
        <v>0</v>
      </c>
    </row>
    <row r="208" spans="1:7">
      <c r="A208">
        <v>8</v>
      </c>
      <c r="B208">
        <v>64</v>
      </c>
      <c r="C208">
        <v>10000000000</v>
      </c>
      <c r="D208">
        <v>17.5</v>
      </c>
      <c r="F208">
        <v>0</v>
      </c>
      <c r="G208">
        <v>0</v>
      </c>
    </row>
    <row r="209" spans="1:7">
      <c r="A209">
        <v>16</v>
      </c>
      <c r="B209">
        <v>64</v>
      </c>
      <c r="C209">
        <v>15000000</v>
      </c>
      <c r="D209">
        <v>20</v>
      </c>
      <c r="F209">
        <v>0.15163421630859381</v>
      </c>
      <c r="G209">
        <v>0.11157989501953119</v>
      </c>
    </row>
    <row r="210" spans="1:7">
      <c r="A210">
        <v>32</v>
      </c>
      <c r="B210">
        <v>1024</v>
      </c>
      <c r="C210">
        <v>30000000000</v>
      </c>
      <c r="D210">
        <v>12.5</v>
      </c>
      <c r="F210">
        <v>0</v>
      </c>
      <c r="G210">
        <v>0</v>
      </c>
    </row>
    <row r="211" spans="1:7">
      <c r="A211">
        <v>32</v>
      </c>
      <c r="B211">
        <v>128</v>
      </c>
      <c r="C211">
        <v>999999999.99999988</v>
      </c>
      <c r="D211">
        <v>10</v>
      </c>
      <c r="F211">
        <v>0</v>
      </c>
      <c r="G211">
        <v>0</v>
      </c>
    </row>
    <row r="212" spans="1:7">
      <c r="A212">
        <v>32</v>
      </c>
      <c r="B212">
        <v>128</v>
      </c>
      <c r="C212">
        <v>999999999.99999988</v>
      </c>
      <c r="D212">
        <v>15</v>
      </c>
      <c r="F212">
        <v>0</v>
      </c>
      <c r="G212">
        <v>0</v>
      </c>
    </row>
    <row r="213" spans="1:7">
      <c r="A213">
        <v>32</v>
      </c>
      <c r="B213">
        <v>64</v>
      </c>
      <c r="C213">
        <v>100000000</v>
      </c>
      <c r="D213">
        <v>17.5</v>
      </c>
      <c r="F213">
        <v>0</v>
      </c>
      <c r="G213">
        <v>0</v>
      </c>
    </row>
    <row r="214" spans="1:7">
      <c r="A214">
        <v>64</v>
      </c>
      <c r="B214">
        <v>64</v>
      </c>
      <c r="C214">
        <v>999999999.99999988</v>
      </c>
      <c r="D214">
        <v>17.5</v>
      </c>
      <c r="F214">
        <v>0</v>
      </c>
      <c r="G214">
        <v>0</v>
      </c>
    </row>
    <row r="215" spans="1:7">
      <c r="A215">
        <v>16</v>
      </c>
      <c r="B215">
        <v>64</v>
      </c>
      <c r="C215">
        <v>1000000</v>
      </c>
      <c r="D215">
        <v>27.5</v>
      </c>
      <c r="F215">
        <v>44.569778442382813</v>
      </c>
      <c r="G215">
        <v>44.0155029296875</v>
      </c>
    </row>
    <row r="216" spans="1:7">
      <c r="A216">
        <v>8</v>
      </c>
      <c r="B216">
        <v>1024</v>
      </c>
      <c r="C216">
        <v>15000000</v>
      </c>
      <c r="D216">
        <v>0</v>
      </c>
      <c r="F216">
        <v>0</v>
      </c>
      <c r="G216">
        <v>0</v>
      </c>
    </row>
    <row r="217" spans="1:7">
      <c r="A217">
        <v>16</v>
      </c>
      <c r="B217">
        <v>512</v>
      </c>
      <c r="C217">
        <v>30000000000</v>
      </c>
      <c r="D217">
        <v>12.5</v>
      </c>
      <c r="F217">
        <v>0</v>
      </c>
      <c r="G217">
        <v>0</v>
      </c>
    </row>
    <row r="218" spans="1:7">
      <c r="A218">
        <v>8</v>
      </c>
      <c r="B218">
        <v>512</v>
      </c>
      <c r="C218">
        <v>30000000</v>
      </c>
      <c r="D218">
        <v>20</v>
      </c>
      <c r="F218">
        <v>1.528167724609375</v>
      </c>
      <c r="G218">
        <v>1.548004150390625</v>
      </c>
    </row>
    <row r="219" spans="1:7">
      <c r="A219">
        <v>8</v>
      </c>
      <c r="B219">
        <v>32</v>
      </c>
      <c r="C219">
        <v>30000000</v>
      </c>
      <c r="D219">
        <v>12.5</v>
      </c>
      <c r="F219">
        <v>0</v>
      </c>
      <c r="G219">
        <v>0</v>
      </c>
    </row>
    <row r="220" spans="1:7">
      <c r="A220">
        <v>16</v>
      </c>
      <c r="B220">
        <v>32</v>
      </c>
      <c r="C220">
        <v>10000000000</v>
      </c>
      <c r="D220">
        <v>30</v>
      </c>
      <c r="F220">
        <v>0.43125152587890619</v>
      </c>
      <c r="G220">
        <v>0.53844451904296875</v>
      </c>
    </row>
    <row r="221" spans="1:7">
      <c r="A221">
        <v>32</v>
      </c>
      <c r="B221">
        <v>128</v>
      </c>
      <c r="C221">
        <v>10000000000</v>
      </c>
      <c r="D221">
        <v>5</v>
      </c>
      <c r="F221">
        <v>0</v>
      </c>
      <c r="G221">
        <v>0</v>
      </c>
    </row>
    <row r="222" spans="1:7">
      <c r="A222">
        <v>64</v>
      </c>
      <c r="B222">
        <v>256</v>
      </c>
      <c r="C222">
        <v>15000000</v>
      </c>
      <c r="D222">
        <v>35</v>
      </c>
      <c r="F222">
        <v>49.7528076171875</v>
      </c>
      <c r="G222">
        <v>49.487113952636719</v>
      </c>
    </row>
    <row r="223" spans="1:7">
      <c r="A223">
        <v>8</v>
      </c>
      <c r="B223">
        <v>1024</v>
      </c>
      <c r="C223">
        <v>100000000</v>
      </c>
      <c r="D223">
        <v>10</v>
      </c>
      <c r="F223">
        <v>0</v>
      </c>
      <c r="G223">
        <v>0</v>
      </c>
    </row>
    <row r="224" spans="1:7">
      <c r="A224">
        <v>64</v>
      </c>
      <c r="B224">
        <v>512</v>
      </c>
      <c r="C224">
        <v>10000000000</v>
      </c>
      <c r="D224">
        <v>12.5</v>
      </c>
      <c r="F224">
        <v>0</v>
      </c>
      <c r="G224">
        <v>0</v>
      </c>
    </row>
    <row r="225" spans="1:7">
      <c r="A225">
        <v>64</v>
      </c>
      <c r="B225">
        <v>1024</v>
      </c>
      <c r="C225">
        <v>30000000</v>
      </c>
      <c r="D225">
        <v>22.5</v>
      </c>
      <c r="F225">
        <v>16.039657592773441</v>
      </c>
      <c r="G225">
        <v>14.294815063476561</v>
      </c>
    </row>
    <row r="226" spans="1:7">
      <c r="A226">
        <v>32</v>
      </c>
      <c r="B226">
        <v>64</v>
      </c>
      <c r="C226">
        <v>30000000</v>
      </c>
      <c r="D226">
        <v>15</v>
      </c>
      <c r="F226">
        <v>0</v>
      </c>
      <c r="G226">
        <v>0</v>
      </c>
    </row>
    <row r="227" spans="1:7">
      <c r="A227">
        <v>64</v>
      </c>
      <c r="B227">
        <v>32</v>
      </c>
      <c r="C227">
        <v>30000000000</v>
      </c>
      <c r="D227">
        <v>22.5</v>
      </c>
      <c r="F227">
        <v>0</v>
      </c>
      <c r="G227">
        <v>0</v>
      </c>
    </row>
    <row r="228" spans="1:7">
      <c r="A228">
        <v>16</v>
      </c>
      <c r="B228">
        <v>1024</v>
      </c>
      <c r="C228">
        <v>1000000</v>
      </c>
      <c r="D228">
        <v>0</v>
      </c>
      <c r="F228">
        <v>0</v>
      </c>
      <c r="G228">
        <v>0</v>
      </c>
    </row>
    <row r="229" spans="1:7">
      <c r="A229">
        <v>8</v>
      </c>
      <c r="B229">
        <v>1024</v>
      </c>
      <c r="C229">
        <v>999999999.99999988</v>
      </c>
      <c r="D229">
        <v>0</v>
      </c>
      <c r="F229">
        <v>0</v>
      </c>
      <c r="G229">
        <v>0</v>
      </c>
    </row>
    <row r="230" spans="1:7">
      <c r="A230">
        <v>16</v>
      </c>
      <c r="B230">
        <v>512</v>
      </c>
      <c r="C230">
        <v>999999999.99999988</v>
      </c>
      <c r="D230">
        <v>35</v>
      </c>
      <c r="F230">
        <v>13.696670532226561</v>
      </c>
      <c r="G230">
        <v>13.924026489257811</v>
      </c>
    </row>
    <row r="231" spans="1:7">
      <c r="A231">
        <v>64</v>
      </c>
      <c r="B231">
        <v>64</v>
      </c>
      <c r="C231">
        <v>30000000000</v>
      </c>
      <c r="D231">
        <v>17.5</v>
      </c>
      <c r="F231">
        <v>0</v>
      </c>
      <c r="G231">
        <v>0</v>
      </c>
    </row>
    <row r="232" spans="1:7">
      <c r="A232">
        <v>64</v>
      </c>
      <c r="B232">
        <v>512</v>
      </c>
      <c r="C232">
        <v>999999999.99999988</v>
      </c>
      <c r="D232">
        <v>2.5</v>
      </c>
      <c r="F232">
        <v>0</v>
      </c>
      <c r="G232">
        <v>0</v>
      </c>
    </row>
    <row r="233" spans="1:7">
      <c r="A233">
        <v>8</v>
      </c>
      <c r="B233">
        <v>1024</v>
      </c>
      <c r="C233">
        <v>15000000</v>
      </c>
      <c r="D233">
        <v>22.5</v>
      </c>
      <c r="F233">
        <v>23.51627349853516</v>
      </c>
      <c r="G233">
        <v>22.29251861572266</v>
      </c>
    </row>
    <row r="234" spans="1:7">
      <c r="A234">
        <v>32</v>
      </c>
      <c r="B234">
        <v>128</v>
      </c>
      <c r="C234">
        <v>1000000</v>
      </c>
      <c r="D234">
        <v>27.5</v>
      </c>
      <c r="F234">
        <v>45.611381530761719</v>
      </c>
      <c r="G234">
        <v>45.349311828613281</v>
      </c>
    </row>
    <row r="235" spans="1:7">
      <c r="A235">
        <v>32</v>
      </c>
      <c r="B235">
        <v>1024</v>
      </c>
      <c r="C235">
        <v>30000000000</v>
      </c>
      <c r="D235">
        <v>17.5</v>
      </c>
      <c r="F235">
        <v>0</v>
      </c>
      <c r="G235">
        <v>0</v>
      </c>
    </row>
    <row r="236" spans="1:7">
      <c r="A236">
        <v>64</v>
      </c>
      <c r="B236">
        <v>32</v>
      </c>
      <c r="C236">
        <v>1000000</v>
      </c>
      <c r="D236">
        <v>22.5</v>
      </c>
      <c r="F236">
        <v>22.532463073730469</v>
      </c>
      <c r="G236">
        <v>21.069526672363281</v>
      </c>
    </row>
    <row r="237" spans="1:7">
      <c r="A237">
        <v>64</v>
      </c>
      <c r="B237">
        <v>64</v>
      </c>
      <c r="C237">
        <v>10000000000</v>
      </c>
      <c r="D237">
        <v>35</v>
      </c>
      <c r="F237">
        <v>1.131248474121094</v>
      </c>
      <c r="G237">
        <v>0.87146759033203125</v>
      </c>
    </row>
    <row r="238" spans="1:7">
      <c r="A238">
        <v>16</v>
      </c>
      <c r="B238">
        <v>256</v>
      </c>
      <c r="C238">
        <v>100000000</v>
      </c>
      <c r="D238">
        <v>7.5</v>
      </c>
      <c r="F238">
        <v>0</v>
      </c>
      <c r="G238">
        <v>0</v>
      </c>
    </row>
    <row r="239" spans="1:7">
      <c r="A239">
        <v>16</v>
      </c>
      <c r="B239">
        <v>128</v>
      </c>
      <c r="C239">
        <v>100000000</v>
      </c>
      <c r="D239">
        <v>32.5</v>
      </c>
      <c r="F239">
        <v>22.10292816162109</v>
      </c>
      <c r="G239">
        <v>19.759750366210941</v>
      </c>
    </row>
    <row r="240" spans="1:7">
      <c r="A240">
        <v>32</v>
      </c>
      <c r="B240">
        <v>512</v>
      </c>
      <c r="C240">
        <v>999999999.99999988</v>
      </c>
      <c r="D240">
        <v>15</v>
      </c>
      <c r="F240">
        <v>0</v>
      </c>
      <c r="G240">
        <v>0</v>
      </c>
    </row>
    <row r="241" spans="1:7">
      <c r="A241">
        <v>32</v>
      </c>
      <c r="B241">
        <v>32</v>
      </c>
      <c r="C241">
        <v>1000000</v>
      </c>
      <c r="D241">
        <v>2.5</v>
      </c>
      <c r="F241">
        <v>0</v>
      </c>
      <c r="G241">
        <v>0</v>
      </c>
    </row>
    <row r="242" spans="1:7">
      <c r="A242">
        <v>8</v>
      </c>
      <c r="B242">
        <v>64</v>
      </c>
      <c r="C242">
        <v>1000000</v>
      </c>
      <c r="D242">
        <v>15</v>
      </c>
      <c r="F242">
        <v>0.73032379150390625</v>
      </c>
      <c r="G242">
        <v>1.5766143798828121</v>
      </c>
    </row>
    <row r="243" spans="1:7">
      <c r="A243">
        <v>32</v>
      </c>
      <c r="B243">
        <v>128</v>
      </c>
      <c r="C243">
        <v>15000000</v>
      </c>
      <c r="D243">
        <v>15</v>
      </c>
      <c r="F243">
        <v>7.62939453125E-4</v>
      </c>
      <c r="G243">
        <v>0</v>
      </c>
    </row>
    <row r="244" spans="1:7">
      <c r="A244">
        <v>64</v>
      </c>
      <c r="B244">
        <v>128</v>
      </c>
      <c r="C244">
        <v>15000000</v>
      </c>
      <c r="D244">
        <v>27.5</v>
      </c>
      <c r="F244">
        <v>33.235931396484382</v>
      </c>
      <c r="G244">
        <v>29.08725738525391</v>
      </c>
    </row>
    <row r="245" spans="1:7">
      <c r="A245">
        <v>16</v>
      </c>
      <c r="B245">
        <v>128</v>
      </c>
      <c r="C245">
        <v>30000000000</v>
      </c>
      <c r="D245">
        <v>12.5</v>
      </c>
      <c r="F245">
        <v>0</v>
      </c>
      <c r="G245">
        <v>0</v>
      </c>
    </row>
    <row r="246" spans="1:7">
      <c r="A246">
        <v>64</v>
      </c>
      <c r="B246">
        <v>512</v>
      </c>
      <c r="C246">
        <v>30000000000</v>
      </c>
      <c r="D246">
        <v>17.5</v>
      </c>
      <c r="F246">
        <v>0</v>
      </c>
      <c r="G246">
        <v>0</v>
      </c>
    </row>
    <row r="247" spans="1:7">
      <c r="A247">
        <v>64</v>
      </c>
      <c r="B247">
        <v>1024</v>
      </c>
      <c r="C247">
        <v>15000000</v>
      </c>
      <c r="D247">
        <v>20</v>
      </c>
      <c r="F247">
        <v>11.60964965820312</v>
      </c>
      <c r="G247">
        <v>11.911201477050779</v>
      </c>
    </row>
    <row r="248" spans="1:7">
      <c r="A248">
        <v>32</v>
      </c>
      <c r="B248">
        <v>256</v>
      </c>
      <c r="C248">
        <v>30000000000</v>
      </c>
      <c r="D248">
        <v>17.5</v>
      </c>
      <c r="F248">
        <v>0</v>
      </c>
      <c r="G248">
        <v>0</v>
      </c>
    </row>
    <row r="249" spans="1:7">
      <c r="A249">
        <v>32</v>
      </c>
      <c r="B249">
        <v>64</v>
      </c>
      <c r="C249">
        <v>1000000</v>
      </c>
      <c r="D249">
        <v>5</v>
      </c>
      <c r="F249">
        <v>0</v>
      </c>
      <c r="G249">
        <v>0</v>
      </c>
    </row>
    <row r="250" spans="1:7">
      <c r="A250">
        <v>16</v>
      </c>
      <c r="B250">
        <v>1024</v>
      </c>
      <c r="C250">
        <v>15000000</v>
      </c>
      <c r="D250">
        <v>0</v>
      </c>
      <c r="F250">
        <v>0</v>
      </c>
      <c r="G250">
        <v>0</v>
      </c>
    </row>
    <row r="251" spans="1:7">
      <c r="A251">
        <v>64</v>
      </c>
      <c r="B251">
        <v>256</v>
      </c>
      <c r="C251">
        <v>999999999.99999988</v>
      </c>
      <c r="D251">
        <v>5</v>
      </c>
      <c r="F251">
        <v>0</v>
      </c>
      <c r="G251">
        <v>0</v>
      </c>
    </row>
    <row r="252" spans="1:7">
      <c r="A252">
        <v>64</v>
      </c>
      <c r="B252">
        <v>128</v>
      </c>
      <c r="C252">
        <v>30000000000</v>
      </c>
      <c r="D252">
        <v>20</v>
      </c>
      <c r="F252">
        <v>0</v>
      </c>
      <c r="G252">
        <v>0</v>
      </c>
    </row>
    <row r="253" spans="1:7">
      <c r="A253">
        <v>16</v>
      </c>
      <c r="B253">
        <v>256</v>
      </c>
      <c r="C253">
        <v>10000000000</v>
      </c>
      <c r="D253">
        <v>27.5</v>
      </c>
      <c r="F253">
        <v>1.012992858886719</v>
      </c>
      <c r="G253">
        <v>1.374053955078125</v>
      </c>
    </row>
    <row r="254" spans="1:7">
      <c r="A254">
        <v>16</v>
      </c>
      <c r="B254">
        <v>64</v>
      </c>
      <c r="C254">
        <v>1000000</v>
      </c>
      <c r="D254">
        <v>22.5</v>
      </c>
      <c r="F254">
        <v>23.265457153320309</v>
      </c>
      <c r="G254">
        <v>22.18685150146484</v>
      </c>
    </row>
    <row r="255" spans="1:7">
      <c r="A255">
        <v>16</v>
      </c>
      <c r="B255">
        <v>32</v>
      </c>
      <c r="C255">
        <v>15000000</v>
      </c>
      <c r="D255">
        <v>15</v>
      </c>
      <c r="F255">
        <v>0</v>
      </c>
      <c r="G255">
        <v>0</v>
      </c>
    </row>
    <row r="256" spans="1:7">
      <c r="A256">
        <v>16</v>
      </c>
      <c r="B256">
        <v>256</v>
      </c>
      <c r="C256">
        <v>30000000000</v>
      </c>
      <c r="D256">
        <v>2.5</v>
      </c>
      <c r="F256">
        <v>0</v>
      </c>
      <c r="G256">
        <v>0</v>
      </c>
    </row>
    <row r="257" spans="1:7">
      <c r="A257">
        <v>16</v>
      </c>
      <c r="B257">
        <v>64</v>
      </c>
      <c r="C257">
        <v>999999999.99999988</v>
      </c>
      <c r="D257">
        <v>35</v>
      </c>
      <c r="F257">
        <v>4.4269561767578116</v>
      </c>
      <c r="G257">
        <v>2.777862548828125</v>
      </c>
    </row>
    <row r="258" spans="1:7">
      <c r="A258">
        <v>8</v>
      </c>
      <c r="B258">
        <v>1024</v>
      </c>
      <c r="C258">
        <v>999999999.99999988</v>
      </c>
      <c r="D258">
        <v>30</v>
      </c>
      <c r="F258">
        <v>8.707427978515625</v>
      </c>
      <c r="G258">
        <v>8.38165283203125</v>
      </c>
    </row>
    <row r="259" spans="1:7">
      <c r="A259">
        <v>8</v>
      </c>
      <c r="B259">
        <v>512</v>
      </c>
      <c r="C259">
        <v>30000000</v>
      </c>
      <c r="D259">
        <v>2.5</v>
      </c>
      <c r="F259">
        <v>0</v>
      </c>
      <c r="G259">
        <v>0</v>
      </c>
    </row>
    <row r="260" spans="1:7">
      <c r="A260">
        <v>8</v>
      </c>
      <c r="B260">
        <v>64</v>
      </c>
      <c r="C260">
        <v>30000000</v>
      </c>
      <c r="D260">
        <v>10</v>
      </c>
      <c r="F260">
        <v>0</v>
      </c>
      <c r="G260">
        <v>0</v>
      </c>
    </row>
    <row r="261" spans="1:7">
      <c r="A261">
        <v>8</v>
      </c>
      <c r="B261">
        <v>1024</v>
      </c>
      <c r="C261">
        <v>999999999.99999988</v>
      </c>
      <c r="D261">
        <v>7.5</v>
      </c>
      <c r="F261">
        <v>0</v>
      </c>
      <c r="G261">
        <v>0</v>
      </c>
    </row>
    <row r="262" spans="1:7">
      <c r="A262">
        <v>8</v>
      </c>
      <c r="B262">
        <v>1024</v>
      </c>
      <c r="C262">
        <v>15000000</v>
      </c>
      <c r="D262">
        <v>12.5</v>
      </c>
      <c r="F262">
        <v>7.171630859375E-2</v>
      </c>
      <c r="G262">
        <v>2.880096435546875E-2</v>
      </c>
    </row>
    <row r="263" spans="1:7">
      <c r="A263">
        <v>8</v>
      </c>
      <c r="B263">
        <v>32</v>
      </c>
      <c r="C263">
        <v>30000000</v>
      </c>
      <c r="D263">
        <v>7.5</v>
      </c>
      <c r="F263">
        <v>0</v>
      </c>
      <c r="G263">
        <v>0</v>
      </c>
    </row>
    <row r="264" spans="1:7">
      <c r="A264">
        <v>64</v>
      </c>
      <c r="B264">
        <v>256</v>
      </c>
      <c r="C264">
        <v>10000000000</v>
      </c>
      <c r="D264">
        <v>12.5</v>
      </c>
      <c r="F264">
        <v>0</v>
      </c>
      <c r="G264">
        <v>0</v>
      </c>
    </row>
    <row r="265" spans="1:7">
      <c r="A265">
        <v>8</v>
      </c>
      <c r="B265">
        <v>32</v>
      </c>
      <c r="C265">
        <v>30000000000</v>
      </c>
      <c r="D265">
        <v>0</v>
      </c>
      <c r="F265">
        <v>0</v>
      </c>
      <c r="G265">
        <v>0</v>
      </c>
    </row>
    <row r="266" spans="1:7">
      <c r="A266">
        <v>16</v>
      </c>
      <c r="B266">
        <v>128</v>
      </c>
      <c r="C266">
        <v>30000000000</v>
      </c>
      <c r="D266">
        <v>30</v>
      </c>
      <c r="F266">
        <v>0.10356903076171881</v>
      </c>
      <c r="G266">
        <v>4.57763671875E-2</v>
      </c>
    </row>
    <row r="267" spans="1:7">
      <c r="A267">
        <v>32</v>
      </c>
      <c r="B267">
        <v>32</v>
      </c>
      <c r="C267">
        <v>1000000</v>
      </c>
      <c r="D267">
        <v>0</v>
      </c>
      <c r="F267">
        <v>0</v>
      </c>
      <c r="G267">
        <v>0</v>
      </c>
    </row>
    <row r="268" spans="1:7">
      <c r="A268">
        <v>64</v>
      </c>
      <c r="B268">
        <v>32</v>
      </c>
      <c r="C268">
        <v>999999999.99999988</v>
      </c>
      <c r="D268">
        <v>10</v>
      </c>
      <c r="F268">
        <v>0</v>
      </c>
      <c r="G268">
        <v>0</v>
      </c>
    </row>
    <row r="269" spans="1:7">
      <c r="A269">
        <v>16</v>
      </c>
      <c r="B269">
        <v>64</v>
      </c>
      <c r="C269">
        <v>999999999.99999988</v>
      </c>
      <c r="D269">
        <v>7.5</v>
      </c>
      <c r="F269">
        <v>0</v>
      </c>
      <c r="G269">
        <v>0</v>
      </c>
    </row>
    <row r="270" spans="1:7">
      <c r="A270">
        <v>16</v>
      </c>
      <c r="B270">
        <v>512</v>
      </c>
      <c r="C270">
        <v>1000000</v>
      </c>
      <c r="D270">
        <v>17.5</v>
      </c>
      <c r="F270">
        <v>6.8195343017578116</v>
      </c>
      <c r="G270">
        <v>6.2250137329101563</v>
      </c>
    </row>
    <row r="271" spans="1:7">
      <c r="A271">
        <v>32</v>
      </c>
      <c r="B271">
        <v>32</v>
      </c>
      <c r="C271">
        <v>1000000</v>
      </c>
      <c r="D271">
        <v>10</v>
      </c>
      <c r="F271">
        <v>0</v>
      </c>
      <c r="G271">
        <v>1.9073486328125E-4</v>
      </c>
    </row>
    <row r="272" spans="1:7">
      <c r="A272">
        <v>64</v>
      </c>
      <c r="B272">
        <v>256</v>
      </c>
      <c r="C272">
        <v>1000000</v>
      </c>
      <c r="D272">
        <v>20</v>
      </c>
      <c r="F272">
        <v>12.792778015136721</v>
      </c>
      <c r="G272">
        <v>13.28983306884766</v>
      </c>
    </row>
    <row r="273" spans="1:7">
      <c r="A273">
        <v>16</v>
      </c>
      <c r="B273">
        <v>1024</v>
      </c>
      <c r="C273">
        <v>999999999.99999988</v>
      </c>
      <c r="D273">
        <v>10</v>
      </c>
      <c r="F273">
        <v>0</v>
      </c>
      <c r="G273">
        <v>0</v>
      </c>
    </row>
    <row r="274" spans="1:7">
      <c r="A274">
        <v>16</v>
      </c>
      <c r="B274">
        <v>256</v>
      </c>
      <c r="C274">
        <v>30000000</v>
      </c>
      <c r="D274">
        <v>27.5</v>
      </c>
      <c r="F274">
        <v>25.74977874755859</v>
      </c>
      <c r="G274">
        <v>24.228286743164059</v>
      </c>
    </row>
    <row r="275" spans="1:7">
      <c r="A275">
        <v>16</v>
      </c>
      <c r="B275">
        <v>128</v>
      </c>
      <c r="C275">
        <v>30000000</v>
      </c>
      <c r="D275">
        <v>22.5</v>
      </c>
      <c r="F275">
        <v>1.280021667480469</v>
      </c>
      <c r="G275">
        <v>1.439857482910156</v>
      </c>
    </row>
    <row r="276" spans="1:7">
      <c r="A276">
        <v>8</v>
      </c>
      <c r="B276">
        <v>256</v>
      </c>
      <c r="C276">
        <v>15000000</v>
      </c>
      <c r="D276">
        <v>30</v>
      </c>
      <c r="F276">
        <v>42.000579833984382</v>
      </c>
      <c r="G276">
        <v>43.050003051757813</v>
      </c>
    </row>
    <row r="277" spans="1:7">
      <c r="A277">
        <v>64</v>
      </c>
      <c r="B277">
        <v>1024</v>
      </c>
      <c r="C277">
        <v>15000000</v>
      </c>
      <c r="D277">
        <v>32.5</v>
      </c>
      <c r="F277">
        <v>49.77569580078125</v>
      </c>
      <c r="G277">
        <v>49.850845336914063</v>
      </c>
    </row>
    <row r="278" spans="1:7">
      <c r="A278">
        <v>16</v>
      </c>
      <c r="B278">
        <v>32</v>
      </c>
      <c r="C278">
        <v>999999999.99999988</v>
      </c>
      <c r="D278">
        <v>12.5</v>
      </c>
      <c r="F278">
        <v>0</v>
      </c>
      <c r="G278">
        <v>0</v>
      </c>
    </row>
    <row r="279" spans="1:7">
      <c r="A279">
        <v>64</v>
      </c>
      <c r="B279">
        <v>64</v>
      </c>
      <c r="C279">
        <v>15000000</v>
      </c>
      <c r="D279">
        <v>0</v>
      </c>
      <c r="F279">
        <v>0</v>
      </c>
      <c r="G279">
        <v>0</v>
      </c>
    </row>
    <row r="280" spans="1:7">
      <c r="A280">
        <v>32</v>
      </c>
      <c r="B280">
        <v>128</v>
      </c>
      <c r="C280">
        <v>100000000</v>
      </c>
      <c r="D280">
        <v>32.5</v>
      </c>
      <c r="F280">
        <v>24.52449798583984</v>
      </c>
      <c r="G280">
        <v>29.66976165771484</v>
      </c>
    </row>
    <row r="281" spans="1:7">
      <c r="A281">
        <v>8</v>
      </c>
      <c r="B281">
        <v>64</v>
      </c>
      <c r="C281">
        <v>15000000</v>
      </c>
      <c r="D281">
        <v>22.5</v>
      </c>
      <c r="F281">
        <v>2.1152496337890621</v>
      </c>
      <c r="G281">
        <v>1.365852355957031</v>
      </c>
    </row>
    <row r="282" spans="1:7">
      <c r="A282">
        <v>8</v>
      </c>
      <c r="B282">
        <v>32</v>
      </c>
      <c r="C282">
        <v>999999999.99999988</v>
      </c>
      <c r="D282">
        <v>2.5</v>
      </c>
      <c r="F282">
        <v>0</v>
      </c>
      <c r="G282">
        <v>0</v>
      </c>
    </row>
    <row r="283" spans="1:7">
      <c r="A283">
        <v>8</v>
      </c>
      <c r="B283">
        <v>256</v>
      </c>
      <c r="C283">
        <v>100000000</v>
      </c>
      <c r="D283">
        <v>10</v>
      </c>
      <c r="F283">
        <v>0</v>
      </c>
      <c r="G283">
        <v>0</v>
      </c>
    </row>
    <row r="284" spans="1:7">
      <c r="A284">
        <v>8</v>
      </c>
      <c r="B284">
        <v>64</v>
      </c>
      <c r="C284">
        <v>999999999.99999988</v>
      </c>
      <c r="D284">
        <v>27.5</v>
      </c>
      <c r="F284">
        <v>1.666069030761719</v>
      </c>
      <c r="G284">
        <v>0.69904327392578125</v>
      </c>
    </row>
    <row r="285" spans="1:7">
      <c r="A285">
        <v>64</v>
      </c>
      <c r="B285">
        <v>512</v>
      </c>
      <c r="C285">
        <v>100000000</v>
      </c>
      <c r="D285">
        <v>35</v>
      </c>
      <c r="F285">
        <v>47.764968872070313</v>
      </c>
      <c r="G285">
        <v>45.352745056152337</v>
      </c>
    </row>
    <row r="286" spans="1:7">
      <c r="A286">
        <v>8</v>
      </c>
      <c r="B286">
        <v>32</v>
      </c>
      <c r="C286">
        <v>15000000</v>
      </c>
      <c r="D286">
        <v>20</v>
      </c>
      <c r="F286">
        <v>0.1857757568359375</v>
      </c>
      <c r="G286">
        <v>0.11157989501953119</v>
      </c>
    </row>
    <row r="287" spans="1:7">
      <c r="A287">
        <v>64</v>
      </c>
      <c r="B287">
        <v>128</v>
      </c>
      <c r="C287">
        <v>1000000</v>
      </c>
      <c r="D287">
        <v>22.5</v>
      </c>
      <c r="F287">
        <v>24.263191223144531</v>
      </c>
      <c r="G287">
        <v>24.730682373046879</v>
      </c>
    </row>
    <row r="288" spans="1:7">
      <c r="A288">
        <v>8</v>
      </c>
      <c r="B288">
        <v>64</v>
      </c>
      <c r="C288">
        <v>1000000</v>
      </c>
      <c r="D288">
        <v>10</v>
      </c>
      <c r="F288">
        <v>7.62939453125E-4</v>
      </c>
      <c r="G288">
        <v>0</v>
      </c>
    </row>
    <row r="289" spans="1:7">
      <c r="A289">
        <v>64</v>
      </c>
      <c r="B289">
        <v>1024</v>
      </c>
      <c r="C289">
        <v>30000000</v>
      </c>
      <c r="D289">
        <v>0</v>
      </c>
      <c r="F289">
        <v>0</v>
      </c>
      <c r="G289">
        <v>0</v>
      </c>
    </row>
    <row r="290" spans="1:7">
      <c r="A290">
        <v>32</v>
      </c>
      <c r="B290">
        <v>64</v>
      </c>
      <c r="C290">
        <v>30000000000</v>
      </c>
      <c r="D290">
        <v>10</v>
      </c>
      <c r="F290">
        <v>0</v>
      </c>
      <c r="G290">
        <v>0</v>
      </c>
    </row>
    <row r="291" spans="1:7">
      <c r="A291">
        <v>16</v>
      </c>
      <c r="B291">
        <v>32</v>
      </c>
      <c r="C291">
        <v>999999999.99999988</v>
      </c>
      <c r="D291">
        <v>15</v>
      </c>
      <c r="F291">
        <v>0</v>
      </c>
      <c r="G291">
        <v>0</v>
      </c>
    </row>
    <row r="292" spans="1:7">
      <c r="A292">
        <v>8</v>
      </c>
      <c r="B292">
        <v>128</v>
      </c>
      <c r="C292">
        <v>15000000</v>
      </c>
      <c r="D292">
        <v>20</v>
      </c>
      <c r="F292">
        <v>0.40187835693359381</v>
      </c>
      <c r="G292">
        <v>0.51784515380859375</v>
      </c>
    </row>
    <row r="293" spans="1:7">
      <c r="A293">
        <v>16</v>
      </c>
      <c r="B293">
        <v>32</v>
      </c>
      <c r="C293">
        <v>100000000</v>
      </c>
      <c r="D293">
        <v>2.5</v>
      </c>
      <c r="F293">
        <v>0</v>
      </c>
      <c r="G293">
        <v>0</v>
      </c>
    </row>
    <row r="294" spans="1:7">
      <c r="A294">
        <v>8</v>
      </c>
      <c r="B294">
        <v>128</v>
      </c>
      <c r="C294">
        <v>1000000</v>
      </c>
      <c r="D294">
        <v>15</v>
      </c>
      <c r="F294">
        <v>1.284599304199219</v>
      </c>
      <c r="G294">
        <v>1.5766143798828121</v>
      </c>
    </row>
    <row r="295" spans="1:7">
      <c r="A295">
        <v>8</v>
      </c>
      <c r="B295">
        <v>64</v>
      </c>
      <c r="C295">
        <v>1000000</v>
      </c>
      <c r="D295">
        <v>7.5</v>
      </c>
      <c r="F295">
        <v>0</v>
      </c>
      <c r="G295">
        <v>0</v>
      </c>
    </row>
    <row r="296" spans="1:7">
      <c r="A296">
        <v>16</v>
      </c>
      <c r="B296">
        <v>64</v>
      </c>
      <c r="C296">
        <v>100000000</v>
      </c>
      <c r="D296">
        <v>2.5</v>
      </c>
      <c r="F296">
        <v>0</v>
      </c>
      <c r="G296">
        <v>0</v>
      </c>
    </row>
    <row r="297" spans="1:7">
      <c r="A297">
        <v>32</v>
      </c>
      <c r="B297">
        <v>32</v>
      </c>
      <c r="C297">
        <v>15000000</v>
      </c>
      <c r="D297">
        <v>15</v>
      </c>
      <c r="F297">
        <v>0</v>
      </c>
      <c r="G297">
        <v>0</v>
      </c>
    </row>
    <row r="298" spans="1:7">
      <c r="A298">
        <v>8</v>
      </c>
      <c r="B298">
        <v>512</v>
      </c>
      <c r="C298">
        <v>30000000000</v>
      </c>
      <c r="D298">
        <v>32.5</v>
      </c>
      <c r="F298">
        <v>0.44956207275390619</v>
      </c>
      <c r="G298">
        <v>0.19855499267578119</v>
      </c>
    </row>
    <row r="299" spans="1:7">
      <c r="A299">
        <v>32</v>
      </c>
      <c r="B299">
        <v>1024</v>
      </c>
      <c r="C299">
        <v>30000000000</v>
      </c>
      <c r="D299">
        <v>5</v>
      </c>
      <c r="F299">
        <v>0</v>
      </c>
      <c r="G299">
        <v>0</v>
      </c>
    </row>
    <row r="300" spans="1:7">
      <c r="A300">
        <v>8</v>
      </c>
      <c r="B300">
        <v>64</v>
      </c>
      <c r="C300">
        <v>999999999.99999988</v>
      </c>
      <c r="D300">
        <v>35</v>
      </c>
      <c r="F300">
        <v>3.6123275756835942</v>
      </c>
      <c r="G300">
        <v>2.777862548828125</v>
      </c>
    </row>
    <row r="301" spans="1:7">
      <c r="A301">
        <v>32</v>
      </c>
      <c r="B301">
        <v>32</v>
      </c>
      <c r="C301">
        <v>30000000</v>
      </c>
      <c r="D301">
        <v>30</v>
      </c>
      <c r="F301">
        <v>22.671127319335941</v>
      </c>
      <c r="G301">
        <v>27.542877197265621</v>
      </c>
    </row>
    <row r="302" spans="1:7">
      <c r="A302">
        <v>32</v>
      </c>
      <c r="B302">
        <v>1024</v>
      </c>
      <c r="C302">
        <v>1000000</v>
      </c>
      <c r="D302">
        <v>15</v>
      </c>
      <c r="F302">
        <v>1.058769226074219</v>
      </c>
      <c r="G302">
        <v>1.078033447265625</v>
      </c>
    </row>
    <row r="303" spans="1:7">
      <c r="A303">
        <v>16</v>
      </c>
      <c r="B303">
        <v>256</v>
      </c>
      <c r="C303">
        <v>10000000000</v>
      </c>
      <c r="D303">
        <v>10</v>
      </c>
      <c r="F303">
        <v>0</v>
      </c>
      <c r="G303">
        <v>0</v>
      </c>
    </row>
    <row r="304" spans="1:7">
      <c r="A304">
        <v>64</v>
      </c>
      <c r="B304">
        <v>64</v>
      </c>
      <c r="C304">
        <v>15000000</v>
      </c>
      <c r="D304">
        <v>22.5</v>
      </c>
      <c r="F304">
        <v>2.8995513916015621</v>
      </c>
      <c r="G304">
        <v>2.5529861450195308</v>
      </c>
    </row>
    <row r="305" spans="1:7">
      <c r="A305">
        <v>8</v>
      </c>
      <c r="B305">
        <v>512</v>
      </c>
      <c r="C305">
        <v>15000000</v>
      </c>
      <c r="D305">
        <v>17.5</v>
      </c>
      <c r="F305">
        <v>1.2615203857421879</v>
      </c>
      <c r="G305">
        <v>1.533317565917969</v>
      </c>
    </row>
    <row r="306" spans="1:7">
      <c r="A306">
        <v>8</v>
      </c>
      <c r="B306">
        <v>64</v>
      </c>
      <c r="C306">
        <v>999999999.99999988</v>
      </c>
      <c r="D306">
        <v>15</v>
      </c>
      <c r="F306">
        <v>0</v>
      </c>
      <c r="G306">
        <v>0</v>
      </c>
    </row>
    <row r="307" spans="1:7">
      <c r="A307">
        <v>16</v>
      </c>
      <c r="B307">
        <v>1024</v>
      </c>
      <c r="C307">
        <v>100000000</v>
      </c>
      <c r="D307">
        <v>22.5</v>
      </c>
      <c r="F307">
        <v>3.3388137817382808</v>
      </c>
      <c r="G307">
        <v>4.1913986206054688</v>
      </c>
    </row>
    <row r="308" spans="1:7">
      <c r="A308">
        <v>8</v>
      </c>
      <c r="B308">
        <v>128</v>
      </c>
      <c r="C308">
        <v>1000000</v>
      </c>
      <c r="D308">
        <v>2.5</v>
      </c>
      <c r="F308">
        <v>0</v>
      </c>
      <c r="G308">
        <v>0</v>
      </c>
    </row>
    <row r="309" spans="1:7">
      <c r="A309">
        <v>8</v>
      </c>
      <c r="B309">
        <v>512</v>
      </c>
      <c r="C309">
        <v>100000000</v>
      </c>
      <c r="D309">
        <v>12.5</v>
      </c>
      <c r="F309">
        <v>0</v>
      </c>
      <c r="G309">
        <v>0</v>
      </c>
    </row>
    <row r="310" spans="1:7">
      <c r="A310">
        <v>16</v>
      </c>
      <c r="B310">
        <v>32</v>
      </c>
      <c r="C310">
        <v>30000000</v>
      </c>
      <c r="D310">
        <v>7.5</v>
      </c>
      <c r="F310">
        <v>0</v>
      </c>
      <c r="G310">
        <v>0</v>
      </c>
    </row>
    <row r="311" spans="1:7">
      <c r="A311">
        <v>16</v>
      </c>
      <c r="B311">
        <v>256</v>
      </c>
      <c r="C311">
        <v>30000000</v>
      </c>
      <c r="D311">
        <v>10</v>
      </c>
      <c r="F311">
        <v>0</v>
      </c>
      <c r="G311">
        <v>0</v>
      </c>
    </row>
    <row r="312" spans="1:7">
      <c r="A312">
        <v>64</v>
      </c>
      <c r="B312">
        <v>128</v>
      </c>
      <c r="C312">
        <v>999999999.99999988</v>
      </c>
      <c r="D312">
        <v>2.5</v>
      </c>
      <c r="F312">
        <v>0</v>
      </c>
      <c r="G312">
        <v>0</v>
      </c>
    </row>
    <row r="313" spans="1:7">
      <c r="A313">
        <v>16</v>
      </c>
      <c r="B313">
        <v>512</v>
      </c>
      <c r="C313">
        <v>1000000</v>
      </c>
      <c r="D313">
        <v>5</v>
      </c>
      <c r="F313">
        <v>0</v>
      </c>
      <c r="G313">
        <v>0</v>
      </c>
    </row>
    <row r="314" spans="1:7">
      <c r="A314">
        <v>32</v>
      </c>
      <c r="B314">
        <v>1024</v>
      </c>
      <c r="C314">
        <v>1000000</v>
      </c>
      <c r="D314">
        <v>30</v>
      </c>
      <c r="F314">
        <v>49.287986755371087</v>
      </c>
      <c r="G314">
        <v>49.410247802734382</v>
      </c>
    </row>
    <row r="315" spans="1:7">
      <c r="A315">
        <v>16</v>
      </c>
      <c r="B315">
        <v>1024</v>
      </c>
      <c r="C315">
        <v>999999999.99999988</v>
      </c>
      <c r="D315">
        <v>12.5</v>
      </c>
      <c r="F315">
        <v>0</v>
      </c>
      <c r="G315">
        <v>0</v>
      </c>
    </row>
    <row r="316" spans="1:7">
      <c r="A316">
        <v>16</v>
      </c>
      <c r="B316">
        <v>256</v>
      </c>
      <c r="C316">
        <v>30000000000</v>
      </c>
      <c r="D316">
        <v>35</v>
      </c>
      <c r="F316">
        <v>0.5283355712890625</v>
      </c>
      <c r="G316">
        <v>0.909423828125</v>
      </c>
    </row>
    <row r="317" spans="1:7">
      <c r="A317">
        <v>16</v>
      </c>
      <c r="B317">
        <v>1024</v>
      </c>
      <c r="C317">
        <v>1000000</v>
      </c>
      <c r="D317">
        <v>30</v>
      </c>
      <c r="F317">
        <v>49.211692810058587</v>
      </c>
      <c r="G317">
        <v>49.410247802734382</v>
      </c>
    </row>
    <row r="318" spans="1:7">
      <c r="A318">
        <v>16</v>
      </c>
      <c r="B318">
        <v>128</v>
      </c>
      <c r="C318">
        <v>10000000000</v>
      </c>
      <c r="D318">
        <v>20</v>
      </c>
      <c r="F318">
        <v>0</v>
      </c>
      <c r="G318">
        <v>0</v>
      </c>
    </row>
    <row r="319" spans="1:7">
      <c r="A319">
        <v>16</v>
      </c>
      <c r="B319">
        <v>32</v>
      </c>
      <c r="C319">
        <v>10000000000</v>
      </c>
      <c r="D319">
        <v>5</v>
      </c>
      <c r="F319">
        <v>0</v>
      </c>
      <c r="G319">
        <v>0</v>
      </c>
    </row>
    <row r="320" spans="1:7">
      <c r="A320">
        <v>32</v>
      </c>
      <c r="B320">
        <v>256</v>
      </c>
      <c r="C320">
        <v>1000000</v>
      </c>
      <c r="D320">
        <v>22.5</v>
      </c>
      <c r="F320">
        <v>26.349639892578121</v>
      </c>
      <c r="G320">
        <v>25.55332183837891</v>
      </c>
    </row>
    <row r="321" spans="1:7">
      <c r="A321">
        <v>64</v>
      </c>
      <c r="B321">
        <v>64</v>
      </c>
      <c r="C321">
        <v>1000000</v>
      </c>
      <c r="D321">
        <v>2.5</v>
      </c>
      <c r="F321">
        <v>0</v>
      </c>
      <c r="G321">
        <v>0</v>
      </c>
    </row>
    <row r="322" spans="1:7">
      <c r="A322">
        <v>32</v>
      </c>
      <c r="B322">
        <v>1024</v>
      </c>
      <c r="C322">
        <v>100000000</v>
      </c>
      <c r="D322">
        <v>30</v>
      </c>
      <c r="F322">
        <v>37.175559997558587</v>
      </c>
      <c r="G322">
        <v>36.946487426757813</v>
      </c>
    </row>
    <row r="323" spans="1:7">
      <c r="A323">
        <v>64</v>
      </c>
      <c r="B323">
        <v>512</v>
      </c>
      <c r="C323">
        <v>999999999.99999988</v>
      </c>
      <c r="D323">
        <v>17.5</v>
      </c>
      <c r="F323">
        <v>0</v>
      </c>
      <c r="G323">
        <v>0</v>
      </c>
    </row>
    <row r="324" spans="1:7">
      <c r="A324">
        <v>8</v>
      </c>
      <c r="B324">
        <v>512</v>
      </c>
      <c r="C324">
        <v>1000000</v>
      </c>
      <c r="D324">
        <v>25</v>
      </c>
      <c r="F324">
        <v>39.783859252929688</v>
      </c>
      <c r="G324">
        <v>38.714599609375</v>
      </c>
    </row>
    <row r="325" spans="1:7">
      <c r="A325">
        <v>32</v>
      </c>
      <c r="B325">
        <v>128</v>
      </c>
      <c r="C325">
        <v>30000000000</v>
      </c>
      <c r="D325">
        <v>22.5</v>
      </c>
      <c r="F325">
        <v>0</v>
      </c>
      <c r="G325">
        <v>0</v>
      </c>
    </row>
    <row r="326" spans="1:7">
      <c r="A326">
        <v>64</v>
      </c>
      <c r="B326">
        <v>512</v>
      </c>
      <c r="C326">
        <v>15000000</v>
      </c>
      <c r="D326">
        <v>30</v>
      </c>
      <c r="F326">
        <v>48.032951354980469</v>
      </c>
      <c r="G326">
        <v>46.98944091796875</v>
      </c>
    </row>
    <row r="327" spans="1:7">
      <c r="A327">
        <v>64</v>
      </c>
      <c r="B327">
        <v>512</v>
      </c>
      <c r="C327">
        <v>999999999.99999988</v>
      </c>
      <c r="D327">
        <v>0</v>
      </c>
      <c r="F327">
        <v>0</v>
      </c>
      <c r="G327">
        <v>0</v>
      </c>
    </row>
    <row r="328" spans="1:7">
      <c r="A328">
        <v>8</v>
      </c>
      <c r="B328">
        <v>256</v>
      </c>
      <c r="C328">
        <v>1000000</v>
      </c>
      <c r="D328">
        <v>30</v>
      </c>
      <c r="F328">
        <v>49.400901794433587</v>
      </c>
      <c r="G328">
        <v>49.341773986816413</v>
      </c>
    </row>
    <row r="329" spans="1:7">
      <c r="A329">
        <v>16</v>
      </c>
      <c r="B329">
        <v>128</v>
      </c>
      <c r="C329">
        <v>15000000</v>
      </c>
      <c r="D329">
        <v>12.5</v>
      </c>
      <c r="F329">
        <v>0</v>
      </c>
      <c r="G329">
        <v>0</v>
      </c>
    </row>
    <row r="330" spans="1:7">
      <c r="A330">
        <v>8</v>
      </c>
      <c r="B330">
        <v>128</v>
      </c>
      <c r="C330">
        <v>100000000</v>
      </c>
      <c r="D330">
        <v>0</v>
      </c>
      <c r="F330">
        <v>0</v>
      </c>
      <c r="G330">
        <v>0</v>
      </c>
    </row>
    <row r="331" spans="1:7">
      <c r="A331">
        <v>32</v>
      </c>
      <c r="B331">
        <v>64</v>
      </c>
      <c r="C331">
        <v>30000000</v>
      </c>
      <c r="D331">
        <v>25</v>
      </c>
      <c r="F331">
        <v>6.626129150390625</v>
      </c>
      <c r="G331">
        <v>4.9068450927734384</v>
      </c>
    </row>
    <row r="332" spans="1:7">
      <c r="A332">
        <v>32</v>
      </c>
      <c r="B332">
        <v>128</v>
      </c>
      <c r="C332">
        <v>10000000000</v>
      </c>
      <c r="D332">
        <v>0</v>
      </c>
      <c r="F332">
        <v>0</v>
      </c>
      <c r="G332">
        <v>0</v>
      </c>
    </row>
    <row r="333" spans="1:7">
      <c r="A333">
        <v>32</v>
      </c>
      <c r="B333">
        <v>256</v>
      </c>
      <c r="C333">
        <v>30000000</v>
      </c>
      <c r="D333">
        <v>25</v>
      </c>
      <c r="F333">
        <v>12.94765472412109</v>
      </c>
      <c r="G333">
        <v>12.536811828613279</v>
      </c>
    </row>
    <row r="334" spans="1:7">
      <c r="A334">
        <v>8</v>
      </c>
      <c r="B334">
        <v>512</v>
      </c>
      <c r="C334">
        <v>100000000</v>
      </c>
      <c r="D334">
        <v>30</v>
      </c>
      <c r="F334">
        <v>27.33211517333984</v>
      </c>
      <c r="G334">
        <v>29.89292144775391</v>
      </c>
    </row>
    <row r="335" spans="1:7">
      <c r="A335">
        <v>64</v>
      </c>
      <c r="B335">
        <v>256</v>
      </c>
      <c r="C335">
        <v>30000000000</v>
      </c>
      <c r="D335">
        <v>12.5</v>
      </c>
      <c r="F335">
        <v>0</v>
      </c>
      <c r="G335">
        <v>0</v>
      </c>
    </row>
    <row r="336" spans="1:7">
      <c r="A336">
        <v>64</v>
      </c>
      <c r="B336">
        <v>128</v>
      </c>
      <c r="C336">
        <v>100000000</v>
      </c>
      <c r="D336">
        <v>20</v>
      </c>
      <c r="F336">
        <v>9.212493896484375E-2</v>
      </c>
      <c r="G336">
        <v>0.1995086669921875</v>
      </c>
    </row>
    <row r="337" spans="1:7">
      <c r="A337">
        <v>8</v>
      </c>
      <c r="B337">
        <v>128</v>
      </c>
      <c r="C337">
        <v>100000000</v>
      </c>
      <c r="D337">
        <v>17.5</v>
      </c>
      <c r="F337">
        <v>0</v>
      </c>
      <c r="G337">
        <v>0</v>
      </c>
    </row>
    <row r="338" spans="1:7">
      <c r="A338">
        <v>16</v>
      </c>
      <c r="B338">
        <v>64</v>
      </c>
      <c r="C338">
        <v>30000000000</v>
      </c>
      <c r="D338">
        <v>17.5</v>
      </c>
      <c r="F338">
        <v>0</v>
      </c>
      <c r="G338">
        <v>0</v>
      </c>
    </row>
    <row r="339" spans="1:7">
      <c r="A339">
        <v>16</v>
      </c>
      <c r="B339">
        <v>256</v>
      </c>
      <c r="C339">
        <v>999999999.99999988</v>
      </c>
      <c r="D339">
        <v>5</v>
      </c>
      <c r="F339">
        <v>0</v>
      </c>
      <c r="G339">
        <v>0</v>
      </c>
    </row>
    <row r="340" spans="1:7">
      <c r="A340">
        <v>8</v>
      </c>
      <c r="B340">
        <v>1024</v>
      </c>
      <c r="C340">
        <v>30000000000</v>
      </c>
      <c r="D340">
        <v>27.5</v>
      </c>
      <c r="F340">
        <v>0</v>
      </c>
      <c r="G340">
        <v>0</v>
      </c>
    </row>
    <row r="341" spans="1:7">
      <c r="A341">
        <v>64</v>
      </c>
      <c r="B341">
        <v>1024</v>
      </c>
      <c r="C341">
        <v>30000000000</v>
      </c>
      <c r="D341">
        <v>35</v>
      </c>
      <c r="F341">
        <v>3.0725479125976558</v>
      </c>
      <c r="G341">
        <v>0.8769989013671875</v>
      </c>
    </row>
    <row r="342" spans="1:7">
      <c r="A342">
        <v>16</v>
      </c>
      <c r="B342">
        <v>32</v>
      </c>
      <c r="C342">
        <v>100000000</v>
      </c>
      <c r="D342">
        <v>32.5</v>
      </c>
      <c r="F342">
        <v>11.77825927734375</v>
      </c>
      <c r="G342">
        <v>15.921211242675779</v>
      </c>
    </row>
    <row r="343" spans="1:7">
      <c r="A343">
        <v>16</v>
      </c>
      <c r="B343">
        <v>128</v>
      </c>
      <c r="C343">
        <v>999999999.99999988</v>
      </c>
      <c r="D343">
        <v>15</v>
      </c>
      <c r="F343">
        <v>0</v>
      </c>
      <c r="G343">
        <v>0</v>
      </c>
    </row>
    <row r="344" spans="1:7">
      <c r="A344">
        <v>32</v>
      </c>
      <c r="B344">
        <v>64</v>
      </c>
      <c r="C344">
        <v>100000000</v>
      </c>
      <c r="D344">
        <v>5</v>
      </c>
      <c r="F344">
        <v>0</v>
      </c>
      <c r="G344">
        <v>0</v>
      </c>
    </row>
    <row r="345" spans="1:7">
      <c r="A345">
        <v>32</v>
      </c>
      <c r="B345">
        <v>256</v>
      </c>
      <c r="C345">
        <v>30000000</v>
      </c>
      <c r="D345">
        <v>22.5</v>
      </c>
      <c r="F345">
        <v>3.64837646484375</v>
      </c>
      <c r="G345">
        <v>3.9325714111328121</v>
      </c>
    </row>
    <row r="346" spans="1:7">
      <c r="A346">
        <v>8</v>
      </c>
      <c r="B346">
        <v>256</v>
      </c>
      <c r="C346">
        <v>15000000</v>
      </c>
      <c r="D346">
        <v>22.5</v>
      </c>
      <c r="F346">
        <v>7.8182220458984384</v>
      </c>
      <c r="G346">
        <v>3.4509658813476558</v>
      </c>
    </row>
    <row r="347" spans="1:7">
      <c r="A347">
        <v>8</v>
      </c>
      <c r="B347">
        <v>256</v>
      </c>
      <c r="C347">
        <v>10000000000</v>
      </c>
      <c r="D347">
        <v>20</v>
      </c>
      <c r="F347">
        <v>0</v>
      </c>
      <c r="G347">
        <v>0</v>
      </c>
    </row>
    <row r="348" spans="1:7">
      <c r="A348">
        <v>8</v>
      </c>
      <c r="B348">
        <v>1024</v>
      </c>
      <c r="C348">
        <v>10000000000</v>
      </c>
      <c r="D348">
        <v>5</v>
      </c>
      <c r="F348">
        <v>0</v>
      </c>
      <c r="G348">
        <v>0</v>
      </c>
    </row>
    <row r="349" spans="1:7">
      <c r="A349">
        <v>32</v>
      </c>
      <c r="B349">
        <v>256</v>
      </c>
      <c r="C349">
        <v>30000000</v>
      </c>
      <c r="D349">
        <v>35</v>
      </c>
      <c r="F349">
        <v>48.322486877441413</v>
      </c>
      <c r="G349">
        <v>46.827888488769531</v>
      </c>
    </row>
    <row r="350" spans="1:7">
      <c r="A350">
        <v>64</v>
      </c>
      <c r="B350">
        <v>256</v>
      </c>
      <c r="C350">
        <v>30000000000</v>
      </c>
      <c r="D350">
        <v>32.5</v>
      </c>
      <c r="F350">
        <v>1.4064788818359379</v>
      </c>
      <c r="G350">
        <v>1.007270812988281</v>
      </c>
    </row>
    <row r="351" spans="1:7">
      <c r="A351">
        <v>8</v>
      </c>
      <c r="B351">
        <v>64</v>
      </c>
      <c r="C351">
        <v>1000000</v>
      </c>
      <c r="D351">
        <v>30</v>
      </c>
      <c r="F351">
        <v>49.057769775390618</v>
      </c>
      <c r="G351">
        <v>48.874664306640618</v>
      </c>
    </row>
    <row r="352" spans="1:7">
      <c r="A352">
        <v>8</v>
      </c>
      <c r="B352">
        <v>128</v>
      </c>
      <c r="C352">
        <v>30000000000</v>
      </c>
      <c r="D352">
        <v>2.5</v>
      </c>
      <c r="F352">
        <v>0</v>
      </c>
      <c r="G352">
        <v>0</v>
      </c>
    </row>
    <row r="353" spans="1:7">
      <c r="A353">
        <v>8</v>
      </c>
      <c r="B353">
        <v>512</v>
      </c>
      <c r="C353">
        <v>15000000</v>
      </c>
      <c r="D353">
        <v>15</v>
      </c>
      <c r="F353">
        <v>9.57489013671875E-2</v>
      </c>
      <c r="G353">
        <v>9.42230224609375E-2</v>
      </c>
    </row>
    <row r="354" spans="1:7">
      <c r="A354">
        <v>8</v>
      </c>
      <c r="B354">
        <v>128</v>
      </c>
      <c r="C354">
        <v>10000000000</v>
      </c>
      <c r="D354">
        <v>15</v>
      </c>
      <c r="F354">
        <v>0</v>
      </c>
      <c r="G354">
        <v>0</v>
      </c>
    </row>
    <row r="355" spans="1:7">
      <c r="A355">
        <v>8</v>
      </c>
      <c r="B355">
        <v>128</v>
      </c>
      <c r="C355">
        <v>15000000</v>
      </c>
      <c r="D355">
        <v>25</v>
      </c>
      <c r="F355">
        <v>12.443161010742189</v>
      </c>
      <c r="G355">
        <v>8.6725234985351563</v>
      </c>
    </row>
    <row r="356" spans="1:7">
      <c r="A356">
        <v>64</v>
      </c>
      <c r="B356">
        <v>32</v>
      </c>
      <c r="C356">
        <v>999999999.99999988</v>
      </c>
      <c r="D356">
        <v>25</v>
      </c>
      <c r="F356">
        <v>1.183128356933594</v>
      </c>
      <c r="G356">
        <v>0.70400238037109375</v>
      </c>
    </row>
    <row r="357" spans="1:7">
      <c r="A357">
        <v>8</v>
      </c>
      <c r="B357">
        <v>128</v>
      </c>
      <c r="C357">
        <v>30000000000</v>
      </c>
      <c r="D357">
        <v>25</v>
      </c>
      <c r="F357">
        <v>0</v>
      </c>
      <c r="G357">
        <v>0</v>
      </c>
    </row>
    <row r="358" spans="1:7">
      <c r="A358">
        <v>16</v>
      </c>
      <c r="B358">
        <v>256</v>
      </c>
      <c r="C358">
        <v>10000000000</v>
      </c>
      <c r="D358">
        <v>2.5</v>
      </c>
      <c r="F358">
        <v>0</v>
      </c>
      <c r="G358">
        <v>0</v>
      </c>
    </row>
    <row r="359" spans="1:7">
      <c r="A359">
        <v>32</v>
      </c>
      <c r="B359">
        <v>32</v>
      </c>
      <c r="C359">
        <v>100000000</v>
      </c>
      <c r="D359">
        <v>7.5</v>
      </c>
      <c r="F359">
        <v>0</v>
      </c>
      <c r="G359">
        <v>0</v>
      </c>
    </row>
    <row r="360" spans="1:7">
      <c r="A360">
        <v>8</v>
      </c>
      <c r="B360">
        <v>32</v>
      </c>
      <c r="C360">
        <v>100000000</v>
      </c>
      <c r="D360">
        <v>15</v>
      </c>
      <c r="F360">
        <v>0</v>
      </c>
      <c r="G360">
        <v>0</v>
      </c>
    </row>
    <row r="361" spans="1:7">
      <c r="A361">
        <v>32</v>
      </c>
      <c r="B361">
        <v>512</v>
      </c>
      <c r="C361">
        <v>30000000000</v>
      </c>
      <c r="D361">
        <v>0</v>
      </c>
      <c r="F361">
        <v>0</v>
      </c>
      <c r="G361">
        <v>0</v>
      </c>
    </row>
    <row r="362" spans="1:7">
      <c r="A362">
        <v>64</v>
      </c>
      <c r="B362">
        <v>512</v>
      </c>
      <c r="C362">
        <v>15000000</v>
      </c>
      <c r="D362">
        <v>10</v>
      </c>
      <c r="F362">
        <v>0</v>
      </c>
      <c r="G362">
        <v>0</v>
      </c>
    </row>
    <row r="363" spans="1:7">
      <c r="A363">
        <v>64</v>
      </c>
      <c r="B363">
        <v>256</v>
      </c>
      <c r="C363">
        <v>30000000000</v>
      </c>
      <c r="D363">
        <v>2.5</v>
      </c>
      <c r="F363">
        <v>0</v>
      </c>
      <c r="G363">
        <v>0</v>
      </c>
    </row>
    <row r="364" spans="1:7">
      <c r="A364">
        <v>16</v>
      </c>
      <c r="B364">
        <v>64</v>
      </c>
      <c r="C364">
        <v>15000000</v>
      </c>
      <c r="D364">
        <v>32.5</v>
      </c>
      <c r="F364">
        <v>42.04864501953125</v>
      </c>
      <c r="G364">
        <v>39.170455932617188</v>
      </c>
    </row>
    <row r="365" spans="1:7">
      <c r="A365">
        <v>16</v>
      </c>
      <c r="B365">
        <v>1024</v>
      </c>
      <c r="C365">
        <v>1000000</v>
      </c>
      <c r="D365">
        <v>25</v>
      </c>
      <c r="F365">
        <v>38.442039489746087</v>
      </c>
      <c r="G365">
        <v>38.505363464355469</v>
      </c>
    </row>
    <row r="366" spans="1:7">
      <c r="A366">
        <v>32</v>
      </c>
      <c r="B366">
        <v>32</v>
      </c>
      <c r="C366">
        <v>1000000</v>
      </c>
      <c r="D366">
        <v>20</v>
      </c>
      <c r="F366">
        <v>9.9010467529296875</v>
      </c>
      <c r="G366">
        <v>7.6185226440429688</v>
      </c>
    </row>
    <row r="367" spans="1:7">
      <c r="A367">
        <v>16</v>
      </c>
      <c r="B367">
        <v>512</v>
      </c>
      <c r="C367">
        <v>10000000000</v>
      </c>
      <c r="D367">
        <v>25</v>
      </c>
      <c r="F367">
        <v>0</v>
      </c>
      <c r="G367">
        <v>0.45108795166015619</v>
      </c>
    </row>
    <row r="368" spans="1:7">
      <c r="A368">
        <v>16</v>
      </c>
      <c r="B368">
        <v>1024</v>
      </c>
      <c r="C368">
        <v>30000000</v>
      </c>
      <c r="D368">
        <v>17.5</v>
      </c>
      <c r="F368">
        <v>1.155853271484375</v>
      </c>
      <c r="G368">
        <v>1.1539459228515621</v>
      </c>
    </row>
    <row r="369" spans="1:7">
      <c r="A369">
        <v>16</v>
      </c>
      <c r="B369">
        <v>1024</v>
      </c>
      <c r="C369">
        <v>30000000000</v>
      </c>
      <c r="D369">
        <v>35</v>
      </c>
      <c r="F369">
        <v>3.5968780517578121</v>
      </c>
      <c r="G369">
        <v>0.8769989013671875</v>
      </c>
    </row>
    <row r="370" spans="1:7">
      <c r="A370">
        <v>32</v>
      </c>
      <c r="B370">
        <v>512</v>
      </c>
      <c r="C370">
        <v>999999999.99999988</v>
      </c>
      <c r="D370">
        <v>7.5</v>
      </c>
      <c r="F370">
        <v>0</v>
      </c>
      <c r="G370">
        <v>0</v>
      </c>
    </row>
    <row r="371" spans="1:7">
      <c r="A371">
        <v>32</v>
      </c>
      <c r="B371">
        <v>512</v>
      </c>
      <c r="C371">
        <v>15000000</v>
      </c>
      <c r="D371">
        <v>25</v>
      </c>
      <c r="F371">
        <v>29.12349700927734</v>
      </c>
      <c r="G371">
        <v>27.53963470458984</v>
      </c>
    </row>
    <row r="372" spans="1:7">
      <c r="A372">
        <v>8</v>
      </c>
      <c r="B372">
        <v>64</v>
      </c>
      <c r="C372">
        <v>30000000</v>
      </c>
      <c r="D372">
        <v>35</v>
      </c>
      <c r="F372">
        <v>38.565635681152337</v>
      </c>
      <c r="G372">
        <v>32.311820983886719</v>
      </c>
    </row>
    <row r="373" spans="1:7">
      <c r="A373">
        <v>32</v>
      </c>
      <c r="B373">
        <v>64</v>
      </c>
      <c r="C373">
        <v>10000000000</v>
      </c>
      <c r="D373">
        <v>27.5</v>
      </c>
      <c r="F373">
        <v>0.65631866455078125</v>
      </c>
      <c r="G373">
        <v>0.11882781982421881</v>
      </c>
    </row>
    <row r="374" spans="1:7">
      <c r="A374">
        <v>16</v>
      </c>
      <c r="B374">
        <v>64</v>
      </c>
      <c r="C374">
        <v>30000000000</v>
      </c>
      <c r="D374">
        <v>32.5</v>
      </c>
      <c r="F374">
        <v>0.55332183837890625</v>
      </c>
      <c r="G374">
        <v>0.518798828125</v>
      </c>
    </row>
    <row r="375" spans="1:7">
      <c r="A375">
        <v>32</v>
      </c>
      <c r="B375">
        <v>64</v>
      </c>
      <c r="C375">
        <v>100000000</v>
      </c>
      <c r="D375">
        <v>7.5</v>
      </c>
      <c r="F375">
        <v>0</v>
      </c>
      <c r="G375">
        <v>0</v>
      </c>
    </row>
    <row r="376" spans="1:7">
      <c r="A376">
        <v>32</v>
      </c>
      <c r="B376">
        <v>512</v>
      </c>
      <c r="C376">
        <v>30000000000</v>
      </c>
      <c r="D376">
        <v>35</v>
      </c>
      <c r="F376">
        <v>1.69525146484375</v>
      </c>
      <c r="G376">
        <v>0.69065093994140625</v>
      </c>
    </row>
    <row r="377" spans="1:7">
      <c r="A377">
        <v>64</v>
      </c>
      <c r="B377">
        <v>64</v>
      </c>
      <c r="C377">
        <v>999999999.99999988</v>
      </c>
      <c r="D377">
        <v>12.5</v>
      </c>
      <c r="F377">
        <v>0</v>
      </c>
      <c r="G377">
        <v>0</v>
      </c>
    </row>
    <row r="378" spans="1:7">
      <c r="A378">
        <v>16</v>
      </c>
      <c r="B378">
        <v>512</v>
      </c>
      <c r="C378">
        <v>999999999.99999988</v>
      </c>
      <c r="D378">
        <v>0</v>
      </c>
      <c r="F378">
        <v>0</v>
      </c>
      <c r="G378">
        <v>0</v>
      </c>
    </row>
    <row r="379" spans="1:7">
      <c r="A379">
        <v>32</v>
      </c>
      <c r="B379">
        <v>128</v>
      </c>
      <c r="C379">
        <v>999999999.99999988</v>
      </c>
      <c r="D379">
        <v>5</v>
      </c>
      <c r="F379">
        <v>0</v>
      </c>
      <c r="G379">
        <v>0</v>
      </c>
    </row>
    <row r="380" spans="1:7">
      <c r="A380">
        <v>64</v>
      </c>
      <c r="B380">
        <v>1024</v>
      </c>
      <c r="C380">
        <v>30000000</v>
      </c>
      <c r="D380">
        <v>17.5</v>
      </c>
      <c r="F380">
        <v>1.2165069580078121</v>
      </c>
      <c r="G380">
        <v>1.1539459228515621</v>
      </c>
    </row>
    <row r="381" spans="1:7">
      <c r="A381">
        <v>16</v>
      </c>
      <c r="B381">
        <v>128</v>
      </c>
      <c r="C381">
        <v>999999999.99999988</v>
      </c>
      <c r="D381">
        <v>2.5</v>
      </c>
      <c r="F381">
        <v>0</v>
      </c>
      <c r="G381">
        <v>0</v>
      </c>
    </row>
    <row r="382" spans="1:7">
      <c r="A382">
        <v>64</v>
      </c>
      <c r="B382">
        <v>128</v>
      </c>
      <c r="C382">
        <v>999999999.99999988</v>
      </c>
      <c r="D382">
        <v>5</v>
      </c>
      <c r="F382">
        <v>0</v>
      </c>
      <c r="G382">
        <v>0</v>
      </c>
    </row>
    <row r="383" spans="1:7">
      <c r="A383">
        <v>32</v>
      </c>
      <c r="B383">
        <v>32</v>
      </c>
      <c r="C383">
        <v>10000000000</v>
      </c>
      <c r="D383">
        <v>35</v>
      </c>
      <c r="F383">
        <v>0.6015777587890625</v>
      </c>
      <c r="G383">
        <v>0.57239532470703125</v>
      </c>
    </row>
    <row r="384" spans="1:7">
      <c r="A384">
        <v>32</v>
      </c>
      <c r="B384">
        <v>32</v>
      </c>
      <c r="C384">
        <v>10000000000</v>
      </c>
      <c r="D384">
        <v>17.5</v>
      </c>
      <c r="F384">
        <v>0</v>
      </c>
      <c r="G384">
        <v>0</v>
      </c>
    </row>
    <row r="385" spans="1:7">
      <c r="A385">
        <v>8</v>
      </c>
      <c r="B385">
        <v>64</v>
      </c>
      <c r="C385">
        <v>999999999.99999988</v>
      </c>
      <c r="D385">
        <v>10</v>
      </c>
      <c r="F385">
        <v>0</v>
      </c>
      <c r="G385">
        <v>0</v>
      </c>
    </row>
    <row r="386" spans="1:7">
      <c r="A386">
        <v>16</v>
      </c>
      <c r="B386">
        <v>1024</v>
      </c>
      <c r="C386">
        <v>999999999.99999988</v>
      </c>
      <c r="D386">
        <v>27.5</v>
      </c>
      <c r="F386">
        <v>5.1309585571289063</v>
      </c>
      <c r="G386">
        <v>6.9887161254882813</v>
      </c>
    </row>
    <row r="387" spans="1:7">
      <c r="A387">
        <v>64</v>
      </c>
      <c r="B387">
        <v>32</v>
      </c>
      <c r="C387">
        <v>30000000000</v>
      </c>
      <c r="D387">
        <v>35</v>
      </c>
      <c r="F387">
        <v>0.67653656005859375</v>
      </c>
      <c r="G387">
        <v>0.84590911865234375</v>
      </c>
    </row>
    <row r="388" spans="1:7">
      <c r="A388">
        <v>64</v>
      </c>
      <c r="B388">
        <v>128</v>
      </c>
      <c r="C388">
        <v>15000000</v>
      </c>
      <c r="D388">
        <v>12.5</v>
      </c>
      <c r="F388">
        <v>0</v>
      </c>
      <c r="G388">
        <v>0</v>
      </c>
    </row>
    <row r="389" spans="1:7">
      <c r="A389">
        <v>32</v>
      </c>
      <c r="B389">
        <v>32</v>
      </c>
      <c r="C389">
        <v>30000000</v>
      </c>
      <c r="D389">
        <v>12.5</v>
      </c>
      <c r="F389">
        <v>0</v>
      </c>
      <c r="G389">
        <v>0</v>
      </c>
    </row>
    <row r="390" spans="1:7">
      <c r="A390">
        <v>32</v>
      </c>
      <c r="B390">
        <v>128</v>
      </c>
      <c r="C390">
        <v>999999999.99999988</v>
      </c>
      <c r="D390">
        <v>22.5</v>
      </c>
      <c r="F390">
        <v>0.23403167724609381</v>
      </c>
      <c r="G390">
        <v>0.2292633056640625</v>
      </c>
    </row>
    <row r="391" spans="1:7">
      <c r="A391">
        <v>32</v>
      </c>
      <c r="B391">
        <v>128</v>
      </c>
      <c r="C391">
        <v>15000000</v>
      </c>
      <c r="D391">
        <v>27.5</v>
      </c>
      <c r="F391">
        <v>29.527664184570309</v>
      </c>
      <c r="G391">
        <v>27.639961242675781</v>
      </c>
    </row>
    <row r="392" spans="1:7">
      <c r="A392">
        <v>64</v>
      </c>
      <c r="B392">
        <v>512</v>
      </c>
      <c r="C392">
        <v>999999999.99999988</v>
      </c>
      <c r="D392">
        <v>7.5</v>
      </c>
      <c r="F392">
        <v>0</v>
      </c>
      <c r="G392">
        <v>0</v>
      </c>
    </row>
    <row r="393" spans="1:7">
      <c r="A393">
        <v>32</v>
      </c>
      <c r="B393">
        <v>512</v>
      </c>
      <c r="C393">
        <v>10000000000</v>
      </c>
      <c r="D393">
        <v>17.5</v>
      </c>
      <c r="F393">
        <v>0</v>
      </c>
      <c r="G393">
        <v>0</v>
      </c>
    </row>
    <row r="394" spans="1:7">
      <c r="A394">
        <v>8</v>
      </c>
      <c r="B394">
        <v>512</v>
      </c>
      <c r="C394">
        <v>1000000</v>
      </c>
      <c r="D394">
        <v>5</v>
      </c>
      <c r="F394">
        <v>0</v>
      </c>
      <c r="G394">
        <v>0</v>
      </c>
    </row>
    <row r="395" spans="1:7">
      <c r="A395">
        <v>16</v>
      </c>
      <c r="B395">
        <v>1024</v>
      </c>
      <c r="C395">
        <v>100000000</v>
      </c>
      <c r="D395">
        <v>35</v>
      </c>
      <c r="F395">
        <v>47.001457214355469</v>
      </c>
      <c r="G395">
        <v>45.700645446777337</v>
      </c>
    </row>
    <row r="396" spans="1:7">
      <c r="A396">
        <v>16</v>
      </c>
      <c r="B396">
        <v>128</v>
      </c>
      <c r="C396">
        <v>30000000000</v>
      </c>
      <c r="D396">
        <v>15</v>
      </c>
      <c r="F396">
        <v>0</v>
      </c>
      <c r="G396">
        <v>0</v>
      </c>
    </row>
    <row r="397" spans="1:7">
      <c r="A397">
        <v>32</v>
      </c>
      <c r="B397">
        <v>32</v>
      </c>
      <c r="C397">
        <v>30000000000</v>
      </c>
      <c r="D397">
        <v>27.5</v>
      </c>
      <c r="F397">
        <v>0</v>
      </c>
      <c r="G397">
        <v>0</v>
      </c>
    </row>
    <row r="398" spans="1:7">
      <c r="A398">
        <v>16</v>
      </c>
      <c r="B398">
        <v>64</v>
      </c>
      <c r="C398">
        <v>1000000</v>
      </c>
      <c r="D398">
        <v>12.5</v>
      </c>
      <c r="F398">
        <v>3.299713134765625E-2</v>
      </c>
      <c r="G398">
        <v>3.39508056640625E-2</v>
      </c>
    </row>
    <row r="399" spans="1:7">
      <c r="A399">
        <v>32</v>
      </c>
      <c r="B399">
        <v>512</v>
      </c>
      <c r="C399">
        <v>100000000</v>
      </c>
      <c r="D399">
        <v>0</v>
      </c>
      <c r="F399">
        <v>0</v>
      </c>
      <c r="G399">
        <v>0</v>
      </c>
    </row>
    <row r="400" spans="1:7">
      <c r="A400">
        <v>64</v>
      </c>
      <c r="B400">
        <v>1024</v>
      </c>
      <c r="C400">
        <v>1000000</v>
      </c>
      <c r="D400">
        <v>22.5</v>
      </c>
      <c r="F400">
        <v>25.046157836914059</v>
      </c>
      <c r="G400">
        <v>24.730682373046879</v>
      </c>
    </row>
    <row r="401" spans="1:7">
      <c r="A401">
        <v>32</v>
      </c>
      <c r="B401">
        <v>64</v>
      </c>
      <c r="C401">
        <v>30000000000</v>
      </c>
      <c r="D401">
        <v>15</v>
      </c>
      <c r="F401">
        <v>0</v>
      </c>
      <c r="G401">
        <v>0</v>
      </c>
    </row>
    <row r="402" spans="1:7">
      <c r="A402">
        <v>8</v>
      </c>
      <c r="B402">
        <v>256</v>
      </c>
      <c r="C402">
        <v>30000000000</v>
      </c>
      <c r="D402">
        <v>0</v>
      </c>
      <c r="F402">
        <v>0</v>
      </c>
      <c r="G402">
        <v>0</v>
      </c>
    </row>
    <row r="403" spans="1:7">
      <c r="A403">
        <v>16</v>
      </c>
      <c r="B403">
        <v>256</v>
      </c>
      <c r="C403">
        <v>30000000</v>
      </c>
      <c r="D403">
        <v>32.5</v>
      </c>
      <c r="F403">
        <v>44.119834899902337</v>
      </c>
      <c r="G403">
        <v>46.276092529296882</v>
      </c>
    </row>
    <row r="404" spans="1:7">
      <c r="A404">
        <v>8</v>
      </c>
      <c r="B404">
        <v>1024</v>
      </c>
      <c r="C404">
        <v>15000000</v>
      </c>
      <c r="D404">
        <v>17.5</v>
      </c>
      <c r="F404">
        <v>4.3262481689453116</v>
      </c>
      <c r="G404">
        <v>4.105377197265625</v>
      </c>
    </row>
    <row r="405" spans="1:7">
      <c r="A405">
        <v>32</v>
      </c>
      <c r="B405">
        <v>64</v>
      </c>
      <c r="C405">
        <v>10000000000</v>
      </c>
      <c r="D405">
        <v>30</v>
      </c>
      <c r="F405">
        <v>0.57201385498046875</v>
      </c>
      <c r="G405">
        <v>0.50182342529296875</v>
      </c>
    </row>
    <row r="406" spans="1:7">
      <c r="A406">
        <v>8</v>
      </c>
      <c r="B406">
        <v>128</v>
      </c>
      <c r="C406">
        <v>1000000</v>
      </c>
      <c r="D406">
        <v>7.5</v>
      </c>
      <c r="F406">
        <v>0</v>
      </c>
      <c r="G406">
        <v>0</v>
      </c>
    </row>
    <row r="407" spans="1:7">
      <c r="A407">
        <v>8</v>
      </c>
      <c r="B407">
        <v>256</v>
      </c>
      <c r="C407">
        <v>30000000</v>
      </c>
      <c r="D407">
        <v>32.5</v>
      </c>
      <c r="F407">
        <v>43.056869506835938</v>
      </c>
      <c r="G407">
        <v>46.378707885742188</v>
      </c>
    </row>
    <row r="408" spans="1:7">
      <c r="A408">
        <v>64</v>
      </c>
      <c r="B408">
        <v>512</v>
      </c>
      <c r="C408">
        <v>15000000</v>
      </c>
      <c r="D408">
        <v>20</v>
      </c>
      <c r="F408">
        <v>6.292724609375</v>
      </c>
      <c r="G408">
        <v>5.8038711547851563</v>
      </c>
    </row>
    <row r="409" spans="1:7">
      <c r="A409">
        <v>32</v>
      </c>
      <c r="B409">
        <v>1024</v>
      </c>
      <c r="C409">
        <v>30000000000</v>
      </c>
      <c r="D409">
        <v>20</v>
      </c>
      <c r="F409">
        <v>0</v>
      </c>
      <c r="G409">
        <v>0</v>
      </c>
    </row>
    <row r="410" spans="1:7">
      <c r="A410">
        <v>16</v>
      </c>
      <c r="B410">
        <v>64</v>
      </c>
      <c r="C410">
        <v>1000000</v>
      </c>
      <c r="D410">
        <v>10</v>
      </c>
      <c r="F410">
        <v>0</v>
      </c>
      <c r="G410">
        <v>0</v>
      </c>
    </row>
    <row r="411" spans="1:7">
      <c r="A411">
        <v>32</v>
      </c>
      <c r="B411">
        <v>32</v>
      </c>
      <c r="C411">
        <v>30000000000</v>
      </c>
      <c r="D411">
        <v>32.5</v>
      </c>
      <c r="F411">
        <v>0.150299072265625</v>
      </c>
      <c r="G411">
        <v>0.5695343017578125</v>
      </c>
    </row>
    <row r="412" spans="1:7">
      <c r="A412">
        <v>64</v>
      </c>
      <c r="B412">
        <v>32</v>
      </c>
      <c r="C412">
        <v>30000000</v>
      </c>
      <c r="D412">
        <v>30</v>
      </c>
      <c r="F412">
        <v>30.017280578613281</v>
      </c>
      <c r="G412">
        <v>27.542877197265621</v>
      </c>
    </row>
    <row r="413" spans="1:7">
      <c r="A413">
        <v>32</v>
      </c>
      <c r="B413">
        <v>1024</v>
      </c>
      <c r="C413">
        <v>999999999.99999988</v>
      </c>
      <c r="D413">
        <v>17.5</v>
      </c>
      <c r="F413">
        <v>0</v>
      </c>
      <c r="G413">
        <v>0</v>
      </c>
    </row>
    <row r="414" spans="1:7">
      <c r="A414">
        <v>32</v>
      </c>
      <c r="B414">
        <v>128</v>
      </c>
      <c r="C414">
        <v>100000000</v>
      </c>
      <c r="D414">
        <v>22.5</v>
      </c>
      <c r="F414">
        <v>1.093864440917969</v>
      </c>
      <c r="G414">
        <v>0.63800811767578125</v>
      </c>
    </row>
    <row r="415" spans="1:7">
      <c r="A415">
        <v>32</v>
      </c>
      <c r="B415">
        <v>64</v>
      </c>
      <c r="C415">
        <v>999999999.99999988</v>
      </c>
      <c r="D415">
        <v>17.5</v>
      </c>
      <c r="F415">
        <v>0</v>
      </c>
      <c r="G415">
        <v>0</v>
      </c>
    </row>
    <row r="416" spans="1:7">
      <c r="A416">
        <v>16</v>
      </c>
      <c r="B416">
        <v>64</v>
      </c>
      <c r="C416">
        <v>999999999.99999988</v>
      </c>
      <c r="D416">
        <v>20</v>
      </c>
      <c r="F416">
        <v>0</v>
      </c>
      <c r="G416">
        <v>7.152557373046875E-2</v>
      </c>
    </row>
    <row r="417" spans="1:7">
      <c r="A417">
        <v>64</v>
      </c>
      <c r="B417">
        <v>64</v>
      </c>
      <c r="C417">
        <v>999999999.99999988</v>
      </c>
      <c r="D417">
        <v>30</v>
      </c>
      <c r="F417">
        <v>3.4402847290039058</v>
      </c>
      <c r="G417">
        <v>4.01763916015625</v>
      </c>
    </row>
    <row r="418" spans="1:7">
      <c r="A418">
        <v>64</v>
      </c>
      <c r="B418">
        <v>256</v>
      </c>
      <c r="C418">
        <v>10000000000</v>
      </c>
      <c r="D418">
        <v>32.5</v>
      </c>
      <c r="F418">
        <v>1.574134826660156</v>
      </c>
      <c r="G418">
        <v>1.3874053955078121</v>
      </c>
    </row>
    <row r="419" spans="1:7">
      <c r="A419">
        <v>32</v>
      </c>
      <c r="B419">
        <v>1024</v>
      </c>
      <c r="C419">
        <v>10000000000</v>
      </c>
      <c r="D419">
        <v>2.5</v>
      </c>
      <c r="F419">
        <v>0</v>
      </c>
      <c r="G419">
        <v>0</v>
      </c>
    </row>
    <row r="420" spans="1:7">
      <c r="A420">
        <v>32</v>
      </c>
      <c r="B420">
        <v>256</v>
      </c>
      <c r="C420">
        <v>15000000</v>
      </c>
      <c r="D420">
        <v>0</v>
      </c>
      <c r="F420">
        <v>0</v>
      </c>
      <c r="G420">
        <v>0</v>
      </c>
    </row>
    <row r="421" spans="1:7">
      <c r="A421">
        <v>32</v>
      </c>
      <c r="B421">
        <v>1024</v>
      </c>
      <c r="C421">
        <v>10000000000</v>
      </c>
      <c r="D421">
        <v>5</v>
      </c>
      <c r="F421">
        <v>0</v>
      </c>
      <c r="G421">
        <v>0</v>
      </c>
    </row>
    <row r="422" spans="1:7">
      <c r="A422">
        <v>8</v>
      </c>
      <c r="B422">
        <v>1024</v>
      </c>
      <c r="C422">
        <v>30000000000</v>
      </c>
      <c r="D422">
        <v>15</v>
      </c>
      <c r="F422">
        <v>0</v>
      </c>
      <c r="G422">
        <v>0</v>
      </c>
    </row>
    <row r="423" spans="1:7">
      <c r="A423">
        <v>64</v>
      </c>
      <c r="B423">
        <v>32</v>
      </c>
      <c r="C423">
        <v>10000000000</v>
      </c>
      <c r="D423">
        <v>15</v>
      </c>
      <c r="F423">
        <v>0</v>
      </c>
      <c r="G423">
        <v>0</v>
      </c>
    </row>
    <row r="424" spans="1:7">
      <c r="A424">
        <v>32</v>
      </c>
      <c r="B424">
        <v>1024</v>
      </c>
      <c r="C424">
        <v>30000000000</v>
      </c>
      <c r="D424">
        <v>30</v>
      </c>
      <c r="F424">
        <v>0</v>
      </c>
      <c r="G424">
        <v>0.38166046142578119</v>
      </c>
    </row>
    <row r="425" spans="1:7">
      <c r="A425">
        <v>32</v>
      </c>
      <c r="B425">
        <v>1024</v>
      </c>
      <c r="C425">
        <v>15000000</v>
      </c>
      <c r="D425">
        <v>35</v>
      </c>
      <c r="F425">
        <v>49.54681396484375</v>
      </c>
      <c r="G425">
        <v>49.752616882324219</v>
      </c>
    </row>
    <row r="426" spans="1:7">
      <c r="A426">
        <v>16</v>
      </c>
      <c r="B426">
        <v>512</v>
      </c>
      <c r="C426">
        <v>10000000000</v>
      </c>
      <c r="D426">
        <v>17.5</v>
      </c>
      <c r="F426">
        <v>0</v>
      </c>
      <c r="G426">
        <v>0</v>
      </c>
    </row>
    <row r="427" spans="1:7">
      <c r="A427">
        <v>16</v>
      </c>
      <c r="B427">
        <v>128</v>
      </c>
      <c r="C427">
        <v>30000000000</v>
      </c>
      <c r="D427">
        <v>27.5</v>
      </c>
      <c r="F427">
        <v>0</v>
      </c>
      <c r="G427">
        <v>0</v>
      </c>
    </row>
    <row r="428" spans="1:7">
      <c r="A428">
        <v>8</v>
      </c>
      <c r="B428">
        <v>512</v>
      </c>
      <c r="C428">
        <v>999999999.99999988</v>
      </c>
      <c r="D428">
        <v>27.5</v>
      </c>
      <c r="F428">
        <v>4.3962478637695313</v>
      </c>
      <c r="G428">
        <v>4.1261672973632813</v>
      </c>
    </row>
    <row r="429" spans="1:7">
      <c r="A429">
        <v>16</v>
      </c>
      <c r="B429">
        <v>64</v>
      </c>
      <c r="C429">
        <v>15000000</v>
      </c>
      <c r="D429">
        <v>0</v>
      </c>
      <c r="F429">
        <v>0</v>
      </c>
      <c r="G429">
        <v>0</v>
      </c>
    </row>
    <row r="430" spans="1:7">
      <c r="A430">
        <v>16</v>
      </c>
      <c r="B430">
        <v>512</v>
      </c>
      <c r="C430">
        <v>999999999.99999988</v>
      </c>
      <c r="D430">
        <v>17.5</v>
      </c>
      <c r="F430">
        <v>0</v>
      </c>
      <c r="G430">
        <v>0</v>
      </c>
    </row>
    <row r="431" spans="1:7">
      <c r="A431">
        <v>32</v>
      </c>
      <c r="B431">
        <v>1024</v>
      </c>
      <c r="C431">
        <v>30000000000</v>
      </c>
      <c r="D431">
        <v>22.5</v>
      </c>
      <c r="F431">
        <v>0</v>
      </c>
      <c r="G431">
        <v>0</v>
      </c>
    </row>
    <row r="432" spans="1:7">
      <c r="A432">
        <v>64</v>
      </c>
      <c r="B432">
        <v>128</v>
      </c>
      <c r="C432">
        <v>15000000</v>
      </c>
      <c r="D432">
        <v>0</v>
      </c>
      <c r="F432">
        <v>0</v>
      </c>
      <c r="G432">
        <v>0</v>
      </c>
    </row>
    <row r="433" spans="1:7">
      <c r="A433">
        <v>64</v>
      </c>
      <c r="B433">
        <v>256</v>
      </c>
      <c r="C433">
        <v>30000000000</v>
      </c>
      <c r="D433">
        <v>27.5</v>
      </c>
      <c r="F433">
        <v>0</v>
      </c>
      <c r="G433">
        <v>0</v>
      </c>
    </row>
    <row r="434" spans="1:7">
      <c r="A434">
        <v>32</v>
      </c>
      <c r="B434">
        <v>64</v>
      </c>
      <c r="C434">
        <v>1000000</v>
      </c>
      <c r="D434">
        <v>27.5</v>
      </c>
      <c r="F434">
        <v>44.583702087402337</v>
      </c>
      <c r="G434">
        <v>44.174003601074219</v>
      </c>
    </row>
    <row r="435" spans="1:7">
      <c r="A435">
        <v>16</v>
      </c>
      <c r="B435">
        <v>1024</v>
      </c>
      <c r="C435">
        <v>999999999.99999988</v>
      </c>
      <c r="D435">
        <v>2.5</v>
      </c>
      <c r="F435">
        <v>0</v>
      </c>
      <c r="G435">
        <v>0</v>
      </c>
    </row>
    <row r="436" spans="1:7">
      <c r="A436">
        <v>8</v>
      </c>
      <c r="B436">
        <v>32</v>
      </c>
      <c r="C436">
        <v>999999999.99999988</v>
      </c>
      <c r="D436">
        <v>22.5</v>
      </c>
      <c r="F436">
        <v>0.1857757568359375</v>
      </c>
      <c r="G436">
        <v>0.4039764404296875</v>
      </c>
    </row>
    <row r="437" spans="1:7">
      <c r="A437">
        <v>64</v>
      </c>
      <c r="B437">
        <v>256</v>
      </c>
      <c r="C437">
        <v>15000000</v>
      </c>
      <c r="D437">
        <v>32.5</v>
      </c>
      <c r="F437">
        <v>48.684501647949219</v>
      </c>
      <c r="G437">
        <v>48.779487609863281</v>
      </c>
    </row>
    <row r="438" spans="1:7">
      <c r="A438">
        <v>64</v>
      </c>
      <c r="B438">
        <v>128</v>
      </c>
      <c r="C438">
        <v>30000000</v>
      </c>
      <c r="D438">
        <v>15</v>
      </c>
      <c r="F438">
        <v>0</v>
      </c>
      <c r="G438">
        <v>0</v>
      </c>
    </row>
    <row r="439" spans="1:7">
      <c r="A439">
        <v>8</v>
      </c>
      <c r="B439">
        <v>32</v>
      </c>
      <c r="C439">
        <v>30000000</v>
      </c>
      <c r="D439">
        <v>27.5</v>
      </c>
      <c r="F439">
        <v>8.2639694213867188</v>
      </c>
      <c r="G439">
        <v>10.116767883300779</v>
      </c>
    </row>
    <row r="440" spans="1:7">
      <c r="A440">
        <v>32</v>
      </c>
      <c r="B440">
        <v>32</v>
      </c>
      <c r="C440">
        <v>15000000</v>
      </c>
      <c r="D440">
        <v>35</v>
      </c>
      <c r="F440">
        <v>47.451400756835938</v>
      </c>
      <c r="G440">
        <v>44.883155822753913</v>
      </c>
    </row>
    <row r="441" spans="1:7">
      <c r="A441">
        <v>64</v>
      </c>
      <c r="B441">
        <v>1024</v>
      </c>
      <c r="C441">
        <v>30000000000</v>
      </c>
      <c r="D441">
        <v>22.5</v>
      </c>
      <c r="F441">
        <v>0</v>
      </c>
      <c r="G441">
        <v>0</v>
      </c>
    </row>
    <row r="442" spans="1:7">
      <c r="A442">
        <v>64</v>
      </c>
      <c r="B442">
        <v>64</v>
      </c>
      <c r="C442">
        <v>15000000</v>
      </c>
      <c r="D442">
        <v>12.5</v>
      </c>
      <c r="F442">
        <v>0</v>
      </c>
      <c r="G442">
        <v>0</v>
      </c>
    </row>
    <row r="443" spans="1:7">
      <c r="A443">
        <v>16</v>
      </c>
      <c r="B443">
        <v>256</v>
      </c>
      <c r="C443">
        <v>100000000</v>
      </c>
      <c r="D443">
        <v>30</v>
      </c>
      <c r="F443">
        <v>20.405387878417969</v>
      </c>
      <c r="G443">
        <v>19.054985046386719</v>
      </c>
    </row>
    <row r="444" spans="1:7">
      <c r="A444">
        <v>16</v>
      </c>
      <c r="B444">
        <v>512</v>
      </c>
      <c r="C444">
        <v>10000000000</v>
      </c>
      <c r="D444">
        <v>30</v>
      </c>
      <c r="F444">
        <v>1.76849365234375</v>
      </c>
      <c r="G444">
        <v>2.4866104125976558</v>
      </c>
    </row>
    <row r="445" spans="1:7">
      <c r="A445">
        <v>8</v>
      </c>
      <c r="B445">
        <v>512</v>
      </c>
      <c r="C445">
        <v>100000000</v>
      </c>
      <c r="D445">
        <v>22.5</v>
      </c>
      <c r="F445">
        <v>1.9176483154296879</v>
      </c>
      <c r="G445">
        <v>1.150321960449219</v>
      </c>
    </row>
    <row r="446" spans="1:7">
      <c r="A446">
        <v>8</v>
      </c>
      <c r="B446">
        <v>1024</v>
      </c>
      <c r="C446">
        <v>100000000</v>
      </c>
      <c r="D446">
        <v>12.5</v>
      </c>
      <c r="F446">
        <v>0</v>
      </c>
      <c r="G446">
        <v>0</v>
      </c>
    </row>
    <row r="447" spans="1:7">
      <c r="A447">
        <v>64</v>
      </c>
      <c r="B447">
        <v>256</v>
      </c>
      <c r="C447">
        <v>1000000</v>
      </c>
      <c r="D447">
        <v>27.5</v>
      </c>
      <c r="F447">
        <v>45.434379577636719</v>
      </c>
      <c r="G447">
        <v>45.197296142578118</v>
      </c>
    </row>
    <row r="448" spans="1:7">
      <c r="A448">
        <v>32</v>
      </c>
      <c r="B448">
        <v>1024</v>
      </c>
      <c r="C448">
        <v>15000000</v>
      </c>
      <c r="D448">
        <v>30</v>
      </c>
      <c r="F448">
        <v>48.288726806640618</v>
      </c>
      <c r="G448">
        <v>48.1964111328125</v>
      </c>
    </row>
    <row r="449" spans="1:7">
      <c r="A449">
        <v>8</v>
      </c>
      <c r="B449">
        <v>1024</v>
      </c>
      <c r="C449">
        <v>30000000</v>
      </c>
      <c r="D449">
        <v>10</v>
      </c>
      <c r="F449">
        <v>0</v>
      </c>
      <c r="G449">
        <v>0</v>
      </c>
    </row>
    <row r="450" spans="1:7">
      <c r="A450">
        <v>32</v>
      </c>
      <c r="B450">
        <v>32</v>
      </c>
      <c r="C450">
        <v>10000000000</v>
      </c>
      <c r="D450">
        <v>12.5</v>
      </c>
      <c r="F450">
        <v>0</v>
      </c>
      <c r="G450">
        <v>0</v>
      </c>
    </row>
    <row r="451" spans="1:7">
      <c r="A451">
        <v>64</v>
      </c>
      <c r="B451">
        <v>128</v>
      </c>
      <c r="C451">
        <v>10000000000</v>
      </c>
      <c r="D451">
        <v>12.5</v>
      </c>
      <c r="F451">
        <v>0</v>
      </c>
      <c r="G451">
        <v>0</v>
      </c>
    </row>
    <row r="452" spans="1:7">
      <c r="A452">
        <v>64</v>
      </c>
      <c r="B452">
        <v>128</v>
      </c>
      <c r="C452">
        <v>1000000</v>
      </c>
      <c r="D452">
        <v>12.5</v>
      </c>
      <c r="F452">
        <v>2.689361572265625E-2</v>
      </c>
      <c r="G452">
        <v>3.337860107421875E-2</v>
      </c>
    </row>
    <row r="453" spans="1:7">
      <c r="A453">
        <v>16</v>
      </c>
      <c r="B453">
        <v>32</v>
      </c>
      <c r="C453">
        <v>100000000</v>
      </c>
      <c r="D453">
        <v>27.5</v>
      </c>
      <c r="F453">
        <v>5.2610397338867188</v>
      </c>
      <c r="G453">
        <v>6.6045761108398438</v>
      </c>
    </row>
    <row r="454" spans="1:7">
      <c r="A454">
        <v>16</v>
      </c>
      <c r="B454">
        <v>1024</v>
      </c>
      <c r="C454">
        <v>30000000</v>
      </c>
      <c r="D454">
        <v>0</v>
      </c>
      <c r="F454">
        <v>0</v>
      </c>
      <c r="G454">
        <v>0</v>
      </c>
    </row>
    <row r="455" spans="1:7">
      <c r="A455">
        <v>64</v>
      </c>
      <c r="B455">
        <v>256</v>
      </c>
      <c r="C455">
        <v>999999999.99999988</v>
      </c>
      <c r="D455">
        <v>15</v>
      </c>
      <c r="F455">
        <v>0</v>
      </c>
      <c r="G455">
        <v>0</v>
      </c>
    </row>
    <row r="456" spans="1:7">
      <c r="A456">
        <v>8</v>
      </c>
      <c r="B456">
        <v>256</v>
      </c>
      <c r="C456">
        <v>100000000</v>
      </c>
      <c r="D456">
        <v>0</v>
      </c>
      <c r="F456">
        <v>0</v>
      </c>
      <c r="G456">
        <v>0</v>
      </c>
    </row>
    <row r="457" spans="1:7">
      <c r="A457">
        <v>64</v>
      </c>
      <c r="B457">
        <v>128</v>
      </c>
      <c r="C457">
        <v>10000000000</v>
      </c>
      <c r="D457">
        <v>32.5</v>
      </c>
      <c r="F457">
        <v>1.42364501953125</v>
      </c>
      <c r="G457">
        <v>0.7976531982421875</v>
      </c>
    </row>
    <row r="458" spans="1:7">
      <c r="A458">
        <v>32</v>
      </c>
      <c r="B458">
        <v>256</v>
      </c>
      <c r="C458">
        <v>1000000</v>
      </c>
      <c r="D458">
        <v>12.5</v>
      </c>
      <c r="F458">
        <v>7.20977783203125E-2</v>
      </c>
      <c r="G458">
        <v>6.06536865234375E-2</v>
      </c>
    </row>
    <row r="459" spans="1:7">
      <c r="A459">
        <v>8</v>
      </c>
      <c r="B459">
        <v>256</v>
      </c>
      <c r="C459">
        <v>15000000</v>
      </c>
      <c r="D459">
        <v>20</v>
      </c>
      <c r="F459">
        <v>1.410675048828125</v>
      </c>
      <c r="G459">
        <v>1.929473876953125</v>
      </c>
    </row>
    <row r="460" spans="1:7">
      <c r="A460">
        <v>16</v>
      </c>
      <c r="B460">
        <v>1024</v>
      </c>
      <c r="C460">
        <v>15000000</v>
      </c>
      <c r="D460">
        <v>2.5</v>
      </c>
      <c r="F460">
        <v>0</v>
      </c>
      <c r="G460">
        <v>0</v>
      </c>
    </row>
    <row r="461" spans="1:7">
      <c r="A461">
        <v>16</v>
      </c>
      <c r="B461">
        <v>64</v>
      </c>
      <c r="C461">
        <v>1000000</v>
      </c>
      <c r="D461">
        <v>5</v>
      </c>
      <c r="F461">
        <v>0</v>
      </c>
      <c r="G461">
        <v>0</v>
      </c>
    </row>
    <row r="462" spans="1:7">
      <c r="A462">
        <v>16</v>
      </c>
      <c r="B462">
        <v>64</v>
      </c>
      <c r="C462">
        <v>1000000</v>
      </c>
      <c r="D462">
        <v>0</v>
      </c>
      <c r="F462">
        <v>0</v>
      </c>
      <c r="G462">
        <v>0</v>
      </c>
    </row>
    <row r="463" spans="1:7">
      <c r="A463">
        <v>16</v>
      </c>
      <c r="B463">
        <v>32</v>
      </c>
      <c r="C463">
        <v>30000000000</v>
      </c>
      <c r="D463">
        <v>35</v>
      </c>
      <c r="F463">
        <v>0.628662109375</v>
      </c>
      <c r="G463">
        <v>0.836181640625</v>
      </c>
    </row>
    <row r="464" spans="1:7">
      <c r="A464">
        <v>32</v>
      </c>
      <c r="B464">
        <v>32</v>
      </c>
      <c r="C464">
        <v>100000000</v>
      </c>
      <c r="D464">
        <v>32.5</v>
      </c>
      <c r="F464">
        <v>15.63014984130859</v>
      </c>
      <c r="G464">
        <v>19.106292724609379</v>
      </c>
    </row>
    <row r="465" spans="1:7">
      <c r="A465">
        <v>32</v>
      </c>
      <c r="B465">
        <v>512</v>
      </c>
      <c r="C465">
        <v>999999999.99999988</v>
      </c>
      <c r="D465">
        <v>27.5</v>
      </c>
      <c r="F465">
        <v>4.3756484985351563</v>
      </c>
      <c r="G465">
        <v>4.1261672973632813</v>
      </c>
    </row>
    <row r="466" spans="1:7">
      <c r="A466">
        <v>8</v>
      </c>
      <c r="B466">
        <v>256</v>
      </c>
      <c r="C466">
        <v>1000000</v>
      </c>
      <c r="D466">
        <v>0</v>
      </c>
      <c r="F466">
        <v>0</v>
      </c>
      <c r="G466">
        <v>0</v>
      </c>
    </row>
    <row r="467" spans="1:7">
      <c r="A467">
        <v>64</v>
      </c>
      <c r="B467">
        <v>512</v>
      </c>
      <c r="C467">
        <v>100000000</v>
      </c>
      <c r="D467">
        <v>5</v>
      </c>
      <c r="F467">
        <v>0</v>
      </c>
      <c r="G467">
        <v>0</v>
      </c>
    </row>
    <row r="468" spans="1:7">
      <c r="A468">
        <v>32</v>
      </c>
      <c r="B468">
        <v>512</v>
      </c>
      <c r="C468">
        <v>1000000</v>
      </c>
      <c r="D468">
        <v>20</v>
      </c>
      <c r="F468">
        <v>15.571784973144529</v>
      </c>
      <c r="G468">
        <v>14.99710083007812</v>
      </c>
    </row>
    <row r="469" spans="1:7">
      <c r="A469">
        <v>16</v>
      </c>
      <c r="B469">
        <v>256</v>
      </c>
      <c r="C469">
        <v>30000000000</v>
      </c>
      <c r="D469">
        <v>17.5</v>
      </c>
      <c r="F469">
        <v>0</v>
      </c>
      <c r="G469">
        <v>0</v>
      </c>
    </row>
    <row r="470" spans="1:7">
      <c r="A470">
        <v>64</v>
      </c>
      <c r="B470">
        <v>64</v>
      </c>
      <c r="C470">
        <v>15000000</v>
      </c>
      <c r="D470">
        <v>17.5</v>
      </c>
      <c r="F470">
        <v>1.926422119140625E-2</v>
      </c>
      <c r="G470">
        <v>1.9073486328125E-4</v>
      </c>
    </row>
    <row r="471" spans="1:7">
      <c r="A471">
        <v>64</v>
      </c>
      <c r="B471">
        <v>32</v>
      </c>
      <c r="C471">
        <v>100000000</v>
      </c>
      <c r="D471">
        <v>20</v>
      </c>
      <c r="F471">
        <v>8.392333984375E-2</v>
      </c>
      <c r="G471">
        <v>8.029937744140625E-2</v>
      </c>
    </row>
    <row r="472" spans="1:7">
      <c r="A472">
        <v>64</v>
      </c>
      <c r="B472">
        <v>64</v>
      </c>
      <c r="C472">
        <v>999999999.99999988</v>
      </c>
      <c r="D472">
        <v>25</v>
      </c>
      <c r="F472">
        <v>1.4095306396484379</v>
      </c>
      <c r="G472">
        <v>0.70400238037109375</v>
      </c>
    </row>
    <row r="473" spans="1:7">
      <c r="A473">
        <v>8</v>
      </c>
      <c r="B473">
        <v>1024</v>
      </c>
      <c r="C473">
        <v>10000000000</v>
      </c>
      <c r="D473">
        <v>2.5</v>
      </c>
      <c r="F473">
        <v>0</v>
      </c>
      <c r="G473">
        <v>0</v>
      </c>
    </row>
    <row r="474" spans="1:7">
      <c r="A474">
        <v>64</v>
      </c>
      <c r="B474">
        <v>32</v>
      </c>
      <c r="C474">
        <v>1000000</v>
      </c>
      <c r="D474">
        <v>0</v>
      </c>
      <c r="F474">
        <v>0</v>
      </c>
      <c r="G474">
        <v>0</v>
      </c>
    </row>
    <row r="475" spans="1:7">
      <c r="A475">
        <v>8</v>
      </c>
      <c r="B475">
        <v>128</v>
      </c>
      <c r="C475">
        <v>100000000</v>
      </c>
      <c r="D475">
        <v>30</v>
      </c>
      <c r="F475">
        <v>11.75594329833984</v>
      </c>
      <c r="G475">
        <v>15.700912475585939</v>
      </c>
    </row>
    <row r="476" spans="1:7">
      <c r="A476">
        <v>8</v>
      </c>
      <c r="B476">
        <v>128</v>
      </c>
      <c r="C476">
        <v>30000000000</v>
      </c>
      <c r="D476">
        <v>7.5</v>
      </c>
      <c r="F476">
        <v>0</v>
      </c>
      <c r="G476">
        <v>0</v>
      </c>
    </row>
    <row r="477" spans="1:7">
      <c r="A477">
        <v>8</v>
      </c>
      <c r="B477">
        <v>128</v>
      </c>
      <c r="C477">
        <v>10000000000</v>
      </c>
      <c r="D477">
        <v>2.5</v>
      </c>
      <c r="F477">
        <v>0</v>
      </c>
      <c r="G477">
        <v>0</v>
      </c>
    </row>
    <row r="478" spans="1:7">
      <c r="A478">
        <v>8</v>
      </c>
      <c r="B478">
        <v>1024</v>
      </c>
      <c r="C478">
        <v>30000000000</v>
      </c>
      <c r="D478">
        <v>32.5</v>
      </c>
      <c r="F478">
        <v>0.40378570556640619</v>
      </c>
      <c r="G478">
        <v>0.38166046142578119</v>
      </c>
    </row>
    <row r="479" spans="1:7">
      <c r="A479">
        <v>32</v>
      </c>
      <c r="B479">
        <v>128</v>
      </c>
      <c r="C479">
        <v>15000000</v>
      </c>
      <c r="D479">
        <v>35</v>
      </c>
      <c r="F479">
        <v>49.418449401855469</v>
      </c>
      <c r="G479">
        <v>48.514366149902337</v>
      </c>
    </row>
    <row r="480" spans="1:7">
      <c r="A480">
        <v>8</v>
      </c>
      <c r="B480">
        <v>128</v>
      </c>
      <c r="C480">
        <v>15000000</v>
      </c>
      <c r="D480">
        <v>32.5</v>
      </c>
      <c r="F480">
        <v>43.961715698242188</v>
      </c>
      <c r="G480">
        <v>45.279121398925781</v>
      </c>
    </row>
    <row r="481" spans="1:7">
      <c r="A481">
        <v>16</v>
      </c>
      <c r="B481">
        <v>64</v>
      </c>
      <c r="C481">
        <v>100000000</v>
      </c>
      <c r="D481">
        <v>27.5</v>
      </c>
      <c r="F481">
        <v>6.7638397216796884</v>
      </c>
      <c r="G481">
        <v>7.3831558227539063</v>
      </c>
    </row>
    <row r="482" spans="1:7">
      <c r="A482">
        <v>16</v>
      </c>
      <c r="B482">
        <v>1024</v>
      </c>
      <c r="C482">
        <v>30000000000</v>
      </c>
      <c r="D482">
        <v>15</v>
      </c>
      <c r="F482">
        <v>0</v>
      </c>
      <c r="G482">
        <v>0</v>
      </c>
    </row>
    <row r="483" spans="1:7">
      <c r="A483">
        <v>64</v>
      </c>
      <c r="B483">
        <v>64</v>
      </c>
      <c r="C483">
        <v>30000000000</v>
      </c>
      <c r="D483">
        <v>22.5</v>
      </c>
      <c r="F483">
        <v>0</v>
      </c>
      <c r="G483">
        <v>0</v>
      </c>
    </row>
    <row r="484" spans="1:7">
      <c r="A484">
        <v>64</v>
      </c>
      <c r="B484">
        <v>64</v>
      </c>
      <c r="C484">
        <v>15000000</v>
      </c>
      <c r="D484">
        <v>35</v>
      </c>
      <c r="F484">
        <v>48.969650268554688</v>
      </c>
      <c r="G484">
        <v>48.153305053710938</v>
      </c>
    </row>
    <row r="485" spans="1:7">
      <c r="A485">
        <v>32</v>
      </c>
      <c r="B485">
        <v>256</v>
      </c>
      <c r="C485">
        <v>999999999.99999988</v>
      </c>
      <c r="D485">
        <v>0</v>
      </c>
      <c r="F485">
        <v>0</v>
      </c>
      <c r="G485">
        <v>0</v>
      </c>
    </row>
    <row r="486" spans="1:7">
      <c r="A486">
        <v>16</v>
      </c>
      <c r="B486">
        <v>64</v>
      </c>
      <c r="C486">
        <v>10000000000</v>
      </c>
      <c r="D486">
        <v>30</v>
      </c>
      <c r="F486">
        <v>0.3833770751953125</v>
      </c>
      <c r="G486">
        <v>0.53844451904296875</v>
      </c>
    </row>
    <row r="487" spans="1:7">
      <c r="A487">
        <v>64</v>
      </c>
      <c r="B487">
        <v>256</v>
      </c>
      <c r="C487">
        <v>15000000</v>
      </c>
      <c r="D487">
        <v>22.5</v>
      </c>
      <c r="F487">
        <v>8.9662551879882813</v>
      </c>
      <c r="G487">
        <v>4.9417495727539063</v>
      </c>
    </row>
    <row r="488" spans="1:7">
      <c r="A488">
        <v>32</v>
      </c>
      <c r="B488">
        <v>256</v>
      </c>
      <c r="C488">
        <v>30000000000</v>
      </c>
      <c r="D488">
        <v>12.5</v>
      </c>
      <c r="F488">
        <v>0</v>
      </c>
      <c r="G488">
        <v>0</v>
      </c>
    </row>
    <row r="489" spans="1:7">
      <c r="A489">
        <v>32</v>
      </c>
      <c r="B489">
        <v>128</v>
      </c>
      <c r="C489">
        <v>10000000000</v>
      </c>
      <c r="D489">
        <v>32.5</v>
      </c>
      <c r="F489">
        <v>1.0700225830078121</v>
      </c>
      <c r="G489">
        <v>1.357841491699219</v>
      </c>
    </row>
    <row r="490" spans="1:7">
      <c r="A490">
        <v>32</v>
      </c>
      <c r="B490">
        <v>32</v>
      </c>
      <c r="C490">
        <v>30000000000</v>
      </c>
      <c r="D490">
        <v>2.5</v>
      </c>
      <c r="F490">
        <v>0</v>
      </c>
      <c r="G490">
        <v>0</v>
      </c>
    </row>
    <row r="491" spans="1:7">
      <c r="A491">
        <v>16</v>
      </c>
      <c r="B491">
        <v>256</v>
      </c>
      <c r="C491">
        <v>30000000000</v>
      </c>
      <c r="D491">
        <v>27.5</v>
      </c>
      <c r="F491">
        <v>0</v>
      </c>
      <c r="G491">
        <v>0</v>
      </c>
    </row>
    <row r="492" spans="1:7">
      <c r="A492">
        <v>8</v>
      </c>
      <c r="B492">
        <v>128</v>
      </c>
      <c r="C492">
        <v>1000000</v>
      </c>
      <c r="D492">
        <v>0</v>
      </c>
      <c r="F492">
        <v>0</v>
      </c>
      <c r="G492">
        <v>0</v>
      </c>
    </row>
    <row r="493" spans="1:7">
      <c r="A493">
        <v>32</v>
      </c>
      <c r="B493">
        <v>256</v>
      </c>
      <c r="C493">
        <v>999999999.99999988</v>
      </c>
      <c r="D493">
        <v>35</v>
      </c>
      <c r="F493">
        <v>8.2889556884765625</v>
      </c>
      <c r="G493">
        <v>8.8319778442382813</v>
      </c>
    </row>
    <row r="494" spans="1:7">
      <c r="A494">
        <v>64</v>
      </c>
      <c r="B494">
        <v>32</v>
      </c>
      <c r="C494">
        <v>30000000</v>
      </c>
      <c r="D494">
        <v>17.5</v>
      </c>
      <c r="F494">
        <v>3.0517578125E-3</v>
      </c>
      <c r="G494">
        <v>1.9073486328125E-4</v>
      </c>
    </row>
    <row r="495" spans="1:7">
      <c r="A495">
        <v>64</v>
      </c>
      <c r="B495">
        <v>512</v>
      </c>
      <c r="C495">
        <v>10000000000</v>
      </c>
      <c r="D495">
        <v>20</v>
      </c>
      <c r="F495">
        <v>0</v>
      </c>
      <c r="G495">
        <v>0</v>
      </c>
    </row>
    <row r="496" spans="1:7">
      <c r="A496">
        <v>64</v>
      </c>
      <c r="B496">
        <v>1024</v>
      </c>
      <c r="C496">
        <v>10000000000</v>
      </c>
      <c r="D496">
        <v>27.5</v>
      </c>
      <c r="F496">
        <v>2.1162033081054692</v>
      </c>
      <c r="G496">
        <v>1.1951446533203121</v>
      </c>
    </row>
    <row r="497" spans="1:7">
      <c r="A497">
        <v>16</v>
      </c>
      <c r="B497">
        <v>32</v>
      </c>
      <c r="C497">
        <v>15000000</v>
      </c>
      <c r="D497">
        <v>10</v>
      </c>
      <c r="F497">
        <v>0</v>
      </c>
      <c r="G497">
        <v>0</v>
      </c>
    </row>
    <row r="498" spans="1:7">
      <c r="A498">
        <v>64</v>
      </c>
      <c r="B498">
        <v>32</v>
      </c>
      <c r="C498">
        <v>100000000</v>
      </c>
      <c r="D498">
        <v>35</v>
      </c>
      <c r="F498">
        <v>31.10256195068359</v>
      </c>
      <c r="G498">
        <v>34.719657897949219</v>
      </c>
    </row>
    <row r="499" spans="1:7">
      <c r="A499">
        <v>32</v>
      </c>
      <c r="B499">
        <v>256</v>
      </c>
      <c r="C499">
        <v>999999999.99999988</v>
      </c>
      <c r="D499">
        <v>15</v>
      </c>
      <c r="F499">
        <v>0</v>
      </c>
      <c r="G499">
        <v>0</v>
      </c>
    </row>
    <row r="500" spans="1:7">
      <c r="A500">
        <v>8</v>
      </c>
      <c r="B500">
        <v>64</v>
      </c>
      <c r="C500">
        <v>100000000</v>
      </c>
      <c r="D500">
        <v>30</v>
      </c>
      <c r="F500">
        <v>8.6198806762695313</v>
      </c>
      <c r="G500">
        <v>10.126876831054689</v>
      </c>
    </row>
    <row r="501" spans="1:7">
      <c r="A501">
        <v>16</v>
      </c>
      <c r="B501">
        <v>64</v>
      </c>
      <c r="C501">
        <v>30000000</v>
      </c>
      <c r="D501">
        <v>35</v>
      </c>
      <c r="F501">
        <v>41.58172607421875</v>
      </c>
      <c r="G501">
        <v>37.099075317382813</v>
      </c>
    </row>
    <row r="502" spans="1:7">
      <c r="A502">
        <v>64</v>
      </c>
      <c r="B502">
        <v>64</v>
      </c>
      <c r="C502">
        <v>1000000</v>
      </c>
      <c r="D502">
        <v>7.5</v>
      </c>
      <c r="F502">
        <v>0</v>
      </c>
      <c r="G502">
        <v>0</v>
      </c>
    </row>
    <row r="503" spans="1:7">
      <c r="A503">
        <v>8</v>
      </c>
      <c r="B503">
        <v>64</v>
      </c>
      <c r="C503">
        <v>100000000</v>
      </c>
      <c r="D503">
        <v>25</v>
      </c>
      <c r="F503">
        <v>2.254486083984375</v>
      </c>
      <c r="G503">
        <v>2.6983261108398442</v>
      </c>
    </row>
    <row r="504" spans="1:7">
      <c r="A504">
        <v>32</v>
      </c>
      <c r="B504">
        <v>64</v>
      </c>
      <c r="C504">
        <v>30000000</v>
      </c>
      <c r="D504">
        <v>32.5</v>
      </c>
      <c r="F504">
        <v>37.554931640625</v>
      </c>
      <c r="G504">
        <v>33.09326171875</v>
      </c>
    </row>
    <row r="505" spans="1:7">
      <c r="A505">
        <v>32</v>
      </c>
      <c r="B505">
        <v>256</v>
      </c>
      <c r="C505">
        <v>10000000000</v>
      </c>
      <c r="D505">
        <v>0</v>
      </c>
      <c r="F505">
        <v>0</v>
      </c>
      <c r="G505">
        <v>0</v>
      </c>
    </row>
    <row r="506" spans="1:7">
      <c r="A506">
        <v>32</v>
      </c>
      <c r="B506">
        <v>1024</v>
      </c>
      <c r="C506">
        <v>15000000</v>
      </c>
      <c r="D506">
        <v>12.5</v>
      </c>
      <c r="F506">
        <v>3.08990478515625E-2</v>
      </c>
      <c r="G506">
        <v>2.880096435546875E-2</v>
      </c>
    </row>
    <row r="507" spans="1:7">
      <c r="A507">
        <v>8</v>
      </c>
      <c r="B507">
        <v>256</v>
      </c>
      <c r="C507">
        <v>1000000</v>
      </c>
      <c r="D507">
        <v>35</v>
      </c>
      <c r="F507">
        <v>49.927520751953118</v>
      </c>
      <c r="G507">
        <v>50.005340576171882</v>
      </c>
    </row>
    <row r="508" spans="1:7">
      <c r="A508">
        <v>8</v>
      </c>
      <c r="B508">
        <v>1024</v>
      </c>
      <c r="C508">
        <v>30000000</v>
      </c>
      <c r="D508">
        <v>20</v>
      </c>
      <c r="F508">
        <v>4.5665740966796884</v>
      </c>
      <c r="G508">
        <v>5.9780120849609384</v>
      </c>
    </row>
    <row r="509" spans="1:7">
      <c r="A509">
        <v>32</v>
      </c>
      <c r="B509">
        <v>128</v>
      </c>
      <c r="C509">
        <v>30000000</v>
      </c>
      <c r="D509">
        <v>25</v>
      </c>
      <c r="F509">
        <v>9.0143203735351563</v>
      </c>
      <c r="G509">
        <v>6.7783355712890616</v>
      </c>
    </row>
    <row r="510" spans="1:7">
      <c r="A510">
        <v>64</v>
      </c>
      <c r="B510">
        <v>256</v>
      </c>
      <c r="C510">
        <v>1000000</v>
      </c>
      <c r="D510">
        <v>10</v>
      </c>
      <c r="F510">
        <v>0</v>
      </c>
      <c r="G510">
        <v>1.9073486328125E-4</v>
      </c>
    </row>
    <row r="511" spans="1:7">
      <c r="A511">
        <v>16</v>
      </c>
      <c r="B511">
        <v>1024</v>
      </c>
      <c r="C511">
        <v>30000000000</v>
      </c>
      <c r="D511">
        <v>2.5</v>
      </c>
      <c r="F511">
        <v>0</v>
      </c>
      <c r="G511">
        <v>0</v>
      </c>
    </row>
    <row r="512" spans="1:7">
      <c r="A512">
        <v>64</v>
      </c>
      <c r="B512">
        <v>256</v>
      </c>
      <c r="C512">
        <v>10000000000</v>
      </c>
      <c r="D512">
        <v>25</v>
      </c>
      <c r="F512">
        <v>0.23326873779296881</v>
      </c>
      <c r="G512">
        <v>0</v>
      </c>
    </row>
    <row r="513" spans="1:7">
      <c r="A513">
        <v>64</v>
      </c>
      <c r="B513">
        <v>64</v>
      </c>
      <c r="C513">
        <v>30000000000</v>
      </c>
      <c r="D513">
        <v>5</v>
      </c>
      <c r="F513">
        <v>0</v>
      </c>
      <c r="G513">
        <v>0</v>
      </c>
    </row>
    <row r="514" spans="1:7">
      <c r="A514">
        <v>64</v>
      </c>
      <c r="B514">
        <v>64</v>
      </c>
      <c r="C514">
        <v>999999999.99999988</v>
      </c>
      <c r="D514">
        <v>27.5</v>
      </c>
      <c r="F514">
        <v>2.57415771484375</v>
      </c>
      <c r="G514">
        <v>2.1776199340820308</v>
      </c>
    </row>
    <row r="515" spans="1:7">
      <c r="A515">
        <v>32</v>
      </c>
      <c r="B515">
        <v>1024</v>
      </c>
      <c r="C515">
        <v>999999999.99999988</v>
      </c>
      <c r="D515">
        <v>22.5</v>
      </c>
      <c r="F515">
        <v>0</v>
      </c>
      <c r="G515">
        <v>0.73337554931640625</v>
      </c>
    </row>
    <row r="516" spans="1:7">
      <c r="A516">
        <v>64</v>
      </c>
      <c r="B516">
        <v>256</v>
      </c>
      <c r="C516">
        <v>100000000</v>
      </c>
      <c r="D516">
        <v>12.5</v>
      </c>
      <c r="F516">
        <v>0</v>
      </c>
      <c r="G516">
        <v>0</v>
      </c>
    </row>
    <row r="517" spans="1:7">
      <c r="A517">
        <v>64</v>
      </c>
      <c r="B517">
        <v>256</v>
      </c>
      <c r="C517">
        <v>10000000000</v>
      </c>
      <c r="D517">
        <v>5</v>
      </c>
      <c r="F517">
        <v>0</v>
      </c>
      <c r="G517">
        <v>0</v>
      </c>
    </row>
    <row r="518" spans="1:7">
      <c r="A518">
        <v>32</v>
      </c>
      <c r="B518">
        <v>64</v>
      </c>
      <c r="C518">
        <v>100000000</v>
      </c>
      <c r="D518">
        <v>0</v>
      </c>
      <c r="F518">
        <v>0</v>
      </c>
      <c r="G518">
        <v>0</v>
      </c>
    </row>
    <row r="519" spans="1:7">
      <c r="A519">
        <v>32</v>
      </c>
      <c r="B519">
        <v>64</v>
      </c>
      <c r="C519">
        <v>100000000</v>
      </c>
      <c r="D519">
        <v>20</v>
      </c>
      <c r="F519">
        <v>4.0435791015625E-2</v>
      </c>
      <c r="G519">
        <v>5.60760498046875E-2</v>
      </c>
    </row>
    <row r="520" spans="1:7">
      <c r="A520">
        <v>64</v>
      </c>
      <c r="B520">
        <v>128</v>
      </c>
      <c r="C520">
        <v>1000000</v>
      </c>
      <c r="D520">
        <v>2.5</v>
      </c>
      <c r="F520">
        <v>0</v>
      </c>
      <c r="G520">
        <v>0</v>
      </c>
    </row>
    <row r="521" spans="1:7">
      <c r="A521">
        <v>16</v>
      </c>
      <c r="B521">
        <v>64</v>
      </c>
      <c r="C521">
        <v>30000000</v>
      </c>
      <c r="D521">
        <v>5</v>
      </c>
      <c r="F521">
        <v>0</v>
      </c>
      <c r="G521">
        <v>0</v>
      </c>
    </row>
    <row r="522" spans="1:7">
      <c r="A522">
        <v>8</v>
      </c>
      <c r="B522">
        <v>256</v>
      </c>
      <c r="C522">
        <v>15000000</v>
      </c>
      <c r="D522">
        <v>27.5</v>
      </c>
      <c r="F522">
        <v>33.021354675292969</v>
      </c>
      <c r="G522">
        <v>35.404396057128913</v>
      </c>
    </row>
    <row r="523" spans="1:7">
      <c r="A523">
        <v>8</v>
      </c>
      <c r="B523">
        <v>128</v>
      </c>
      <c r="C523">
        <v>999999999.99999988</v>
      </c>
      <c r="D523">
        <v>30</v>
      </c>
      <c r="F523">
        <v>3.3300399780273442</v>
      </c>
      <c r="G523">
        <v>3.4091949462890621</v>
      </c>
    </row>
    <row r="524" spans="1:7">
      <c r="A524">
        <v>16</v>
      </c>
      <c r="B524">
        <v>64</v>
      </c>
      <c r="C524">
        <v>10000000000</v>
      </c>
      <c r="D524">
        <v>15</v>
      </c>
      <c r="F524">
        <v>0</v>
      </c>
      <c r="G524">
        <v>0</v>
      </c>
    </row>
    <row r="525" spans="1:7">
      <c r="A525">
        <v>64</v>
      </c>
      <c r="B525">
        <v>32</v>
      </c>
      <c r="C525">
        <v>30000000000</v>
      </c>
      <c r="D525">
        <v>20</v>
      </c>
      <c r="F525">
        <v>0</v>
      </c>
      <c r="G525">
        <v>0</v>
      </c>
    </row>
    <row r="526" spans="1:7">
      <c r="A526">
        <v>16</v>
      </c>
      <c r="B526">
        <v>1024</v>
      </c>
      <c r="C526">
        <v>1000000</v>
      </c>
      <c r="D526">
        <v>32.5</v>
      </c>
      <c r="F526">
        <v>49.981117248535163</v>
      </c>
      <c r="G526">
        <v>50.00762939453125</v>
      </c>
    </row>
    <row r="527" spans="1:7">
      <c r="A527">
        <v>64</v>
      </c>
      <c r="B527">
        <v>32</v>
      </c>
      <c r="C527">
        <v>100000000</v>
      </c>
      <c r="D527">
        <v>5</v>
      </c>
      <c r="F527">
        <v>0</v>
      </c>
      <c r="G527">
        <v>0</v>
      </c>
    </row>
    <row r="528" spans="1:7">
      <c r="A528">
        <v>64</v>
      </c>
      <c r="B528">
        <v>256</v>
      </c>
      <c r="C528">
        <v>999999999.99999988</v>
      </c>
      <c r="D528">
        <v>17.5</v>
      </c>
      <c r="F528">
        <v>0</v>
      </c>
      <c r="G528">
        <v>0</v>
      </c>
    </row>
    <row r="529" spans="1:7">
      <c r="A529">
        <v>16</v>
      </c>
      <c r="B529">
        <v>32</v>
      </c>
      <c r="C529">
        <v>999999999.99999988</v>
      </c>
      <c r="D529">
        <v>5</v>
      </c>
      <c r="F529">
        <v>0</v>
      </c>
      <c r="G529">
        <v>0</v>
      </c>
    </row>
    <row r="530" spans="1:7">
      <c r="A530">
        <v>8</v>
      </c>
      <c r="B530">
        <v>32</v>
      </c>
      <c r="C530">
        <v>999999999.99999988</v>
      </c>
      <c r="D530">
        <v>12.5</v>
      </c>
      <c r="F530">
        <v>0</v>
      </c>
      <c r="G530">
        <v>0</v>
      </c>
    </row>
    <row r="531" spans="1:7">
      <c r="A531">
        <v>16</v>
      </c>
      <c r="B531">
        <v>1024</v>
      </c>
      <c r="C531">
        <v>1000000</v>
      </c>
      <c r="D531">
        <v>15</v>
      </c>
      <c r="F531">
        <v>1.743888854980469</v>
      </c>
      <c r="G531">
        <v>1.49383544921875</v>
      </c>
    </row>
    <row r="532" spans="1:7">
      <c r="A532">
        <v>16</v>
      </c>
      <c r="B532">
        <v>128</v>
      </c>
      <c r="C532">
        <v>999999999.99999988</v>
      </c>
      <c r="D532">
        <v>22.5</v>
      </c>
      <c r="F532">
        <v>0.19359588623046881</v>
      </c>
      <c r="G532">
        <v>0.2292633056640625</v>
      </c>
    </row>
    <row r="533" spans="1:7">
      <c r="A533">
        <v>16</v>
      </c>
      <c r="B533">
        <v>32</v>
      </c>
      <c r="C533">
        <v>30000000000</v>
      </c>
      <c r="D533">
        <v>2.5</v>
      </c>
      <c r="F533">
        <v>0</v>
      </c>
      <c r="G533">
        <v>0</v>
      </c>
    </row>
    <row r="534" spans="1:7">
      <c r="A534">
        <v>64</v>
      </c>
      <c r="B534">
        <v>32</v>
      </c>
      <c r="C534">
        <v>999999999.99999988</v>
      </c>
      <c r="D534">
        <v>30</v>
      </c>
      <c r="F534">
        <v>3.430938720703125</v>
      </c>
      <c r="G534">
        <v>2.5293350219726558</v>
      </c>
    </row>
    <row r="535" spans="1:7">
      <c r="A535">
        <v>64</v>
      </c>
      <c r="B535">
        <v>32</v>
      </c>
      <c r="C535">
        <v>100000000</v>
      </c>
      <c r="D535">
        <v>10</v>
      </c>
      <c r="F535">
        <v>0</v>
      </c>
      <c r="G535">
        <v>0</v>
      </c>
    </row>
    <row r="536" spans="1:7">
      <c r="A536">
        <v>32</v>
      </c>
      <c r="B536">
        <v>512</v>
      </c>
      <c r="C536">
        <v>30000000</v>
      </c>
      <c r="D536">
        <v>15</v>
      </c>
      <c r="F536">
        <v>7.62939453125E-4</v>
      </c>
      <c r="G536">
        <v>2.6702880859375E-3</v>
      </c>
    </row>
    <row r="537" spans="1:7">
      <c r="A537">
        <v>64</v>
      </c>
      <c r="B537">
        <v>1024</v>
      </c>
      <c r="C537">
        <v>100000000</v>
      </c>
      <c r="D537">
        <v>22.5</v>
      </c>
      <c r="F537">
        <v>4.9655914306640616</v>
      </c>
      <c r="G537">
        <v>5.3934097290039063</v>
      </c>
    </row>
    <row r="538" spans="1:7">
      <c r="A538">
        <v>16</v>
      </c>
      <c r="B538">
        <v>64</v>
      </c>
      <c r="C538">
        <v>1000000</v>
      </c>
      <c r="D538">
        <v>15</v>
      </c>
      <c r="F538">
        <v>0.7274627685546875</v>
      </c>
      <c r="G538">
        <v>1.369476318359375</v>
      </c>
    </row>
    <row r="539" spans="1:7">
      <c r="A539">
        <v>8</v>
      </c>
      <c r="B539">
        <v>512</v>
      </c>
      <c r="C539">
        <v>10000000000</v>
      </c>
      <c r="D539">
        <v>20</v>
      </c>
      <c r="F539">
        <v>0</v>
      </c>
      <c r="G539">
        <v>0</v>
      </c>
    </row>
    <row r="540" spans="1:7">
      <c r="A540">
        <v>64</v>
      </c>
      <c r="B540">
        <v>512</v>
      </c>
      <c r="C540">
        <v>10000000000</v>
      </c>
      <c r="D540">
        <v>25</v>
      </c>
      <c r="F540">
        <v>0</v>
      </c>
      <c r="G540">
        <v>0.2185821533203125</v>
      </c>
    </row>
    <row r="541" spans="1:7">
      <c r="A541">
        <v>16</v>
      </c>
      <c r="B541">
        <v>128</v>
      </c>
      <c r="C541">
        <v>999999999.99999988</v>
      </c>
      <c r="D541">
        <v>25</v>
      </c>
      <c r="F541">
        <v>1.360321044921875</v>
      </c>
      <c r="G541">
        <v>1.252937316894531</v>
      </c>
    </row>
    <row r="542" spans="1:7">
      <c r="A542">
        <v>16</v>
      </c>
      <c r="B542">
        <v>128</v>
      </c>
      <c r="C542">
        <v>15000000</v>
      </c>
      <c r="D542">
        <v>10</v>
      </c>
      <c r="F542">
        <v>0</v>
      </c>
      <c r="G542">
        <v>0</v>
      </c>
    </row>
    <row r="543" spans="1:7">
      <c r="A543">
        <v>8</v>
      </c>
      <c r="B543">
        <v>128</v>
      </c>
      <c r="C543">
        <v>30000000000</v>
      </c>
      <c r="D543">
        <v>20</v>
      </c>
      <c r="F543">
        <v>0</v>
      </c>
      <c r="G543">
        <v>0</v>
      </c>
    </row>
    <row r="544" spans="1:7">
      <c r="A544">
        <v>32</v>
      </c>
      <c r="B544">
        <v>256</v>
      </c>
      <c r="C544">
        <v>30000000000</v>
      </c>
      <c r="D544">
        <v>35</v>
      </c>
      <c r="F544">
        <v>0.60443878173828125</v>
      </c>
      <c r="G544">
        <v>1.235389709472656</v>
      </c>
    </row>
    <row r="545" spans="1:7">
      <c r="A545">
        <v>16</v>
      </c>
      <c r="B545">
        <v>256</v>
      </c>
      <c r="C545">
        <v>1000000</v>
      </c>
      <c r="D545">
        <v>25</v>
      </c>
      <c r="F545">
        <v>38.003730773925781</v>
      </c>
      <c r="G545">
        <v>38.505363464355469</v>
      </c>
    </row>
    <row r="546" spans="1:7">
      <c r="A546">
        <v>8</v>
      </c>
      <c r="B546">
        <v>512</v>
      </c>
      <c r="C546">
        <v>100000000</v>
      </c>
      <c r="D546">
        <v>17.5</v>
      </c>
      <c r="F546">
        <v>0</v>
      </c>
      <c r="G546">
        <v>0</v>
      </c>
    </row>
    <row r="547" spans="1:7">
      <c r="A547">
        <v>64</v>
      </c>
      <c r="B547">
        <v>256</v>
      </c>
      <c r="C547">
        <v>15000000</v>
      </c>
      <c r="D547">
        <v>27.5</v>
      </c>
      <c r="F547">
        <v>36.511611938476563</v>
      </c>
      <c r="G547">
        <v>35.404396057128913</v>
      </c>
    </row>
    <row r="548" spans="1:7">
      <c r="A548">
        <v>64</v>
      </c>
      <c r="B548">
        <v>1024</v>
      </c>
      <c r="C548">
        <v>30000000</v>
      </c>
      <c r="D548">
        <v>10</v>
      </c>
      <c r="F548">
        <v>0</v>
      </c>
      <c r="G548">
        <v>0</v>
      </c>
    </row>
    <row r="549" spans="1:7">
      <c r="A549">
        <v>16</v>
      </c>
      <c r="B549">
        <v>128</v>
      </c>
      <c r="C549">
        <v>30000000</v>
      </c>
      <c r="D549">
        <v>10</v>
      </c>
      <c r="F549">
        <v>0</v>
      </c>
      <c r="G549">
        <v>0</v>
      </c>
    </row>
    <row r="550" spans="1:7">
      <c r="A550">
        <v>64</v>
      </c>
      <c r="B550">
        <v>512</v>
      </c>
      <c r="C550">
        <v>30000000</v>
      </c>
      <c r="D550">
        <v>12.5</v>
      </c>
      <c r="F550">
        <v>0</v>
      </c>
      <c r="G550">
        <v>0</v>
      </c>
    </row>
    <row r="551" spans="1:7">
      <c r="A551">
        <v>8</v>
      </c>
      <c r="B551">
        <v>1024</v>
      </c>
      <c r="C551">
        <v>15000000</v>
      </c>
      <c r="D551">
        <v>32.5</v>
      </c>
      <c r="F551">
        <v>49.007034301757813</v>
      </c>
      <c r="G551">
        <v>48.082733154296882</v>
      </c>
    </row>
    <row r="552" spans="1:7">
      <c r="A552">
        <v>8</v>
      </c>
      <c r="B552">
        <v>256</v>
      </c>
      <c r="C552">
        <v>100000000</v>
      </c>
      <c r="D552">
        <v>20</v>
      </c>
      <c r="F552">
        <v>0.11157989501953119</v>
      </c>
      <c r="G552">
        <v>0.14667510986328119</v>
      </c>
    </row>
    <row r="553" spans="1:7">
      <c r="A553">
        <v>8</v>
      </c>
      <c r="B553">
        <v>32</v>
      </c>
      <c r="C553">
        <v>10000000000</v>
      </c>
      <c r="D553">
        <v>22.5</v>
      </c>
      <c r="F553">
        <v>0</v>
      </c>
      <c r="G553">
        <v>0</v>
      </c>
    </row>
    <row r="554" spans="1:7">
      <c r="A554">
        <v>16</v>
      </c>
      <c r="B554">
        <v>128</v>
      </c>
      <c r="C554">
        <v>30000000</v>
      </c>
      <c r="D554">
        <v>15</v>
      </c>
      <c r="F554">
        <v>0</v>
      </c>
      <c r="G554">
        <v>0</v>
      </c>
    </row>
    <row r="555" spans="1:7">
      <c r="A555">
        <v>64</v>
      </c>
      <c r="B555">
        <v>32</v>
      </c>
      <c r="C555">
        <v>30000000</v>
      </c>
      <c r="D555">
        <v>2.5</v>
      </c>
      <c r="F555">
        <v>0</v>
      </c>
      <c r="G555">
        <v>0</v>
      </c>
    </row>
    <row r="556" spans="1:7">
      <c r="A556">
        <v>32</v>
      </c>
      <c r="B556">
        <v>256</v>
      </c>
      <c r="C556">
        <v>30000000000</v>
      </c>
      <c r="D556">
        <v>25</v>
      </c>
      <c r="F556">
        <v>0</v>
      </c>
      <c r="G556">
        <v>0</v>
      </c>
    </row>
    <row r="557" spans="1:7">
      <c r="A557">
        <v>8</v>
      </c>
      <c r="B557">
        <v>32</v>
      </c>
      <c r="C557">
        <v>15000000</v>
      </c>
      <c r="D557">
        <v>12.5</v>
      </c>
      <c r="F557">
        <v>0</v>
      </c>
      <c r="G557">
        <v>0</v>
      </c>
    </row>
    <row r="558" spans="1:7">
      <c r="A558">
        <v>16</v>
      </c>
      <c r="B558">
        <v>64</v>
      </c>
      <c r="C558">
        <v>100000000</v>
      </c>
      <c r="D558">
        <v>35</v>
      </c>
      <c r="F558">
        <v>23.977279663085941</v>
      </c>
      <c r="G558">
        <v>19.13814544677734</v>
      </c>
    </row>
    <row r="559" spans="1:7">
      <c r="A559">
        <v>16</v>
      </c>
      <c r="B559">
        <v>512</v>
      </c>
      <c r="C559">
        <v>15000000</v>
      </c>
      <c r="D559">
        <v>32.5</v>
      </c>
      <c r="F559">
        <v>49.147796630859382</v>
      </c>
      <c r="G559">
        <v>48.082733154296882</v>
      </c>
    </row>
    <row r="560" spans="1:7">
      <c r="A560">
        <v>32</v>
      </c>
      <c r="B560">
        <v>32</v>
      </c>
      <c r="C560">
        <v>30000000000</v>
      </c>
      <c r="D560">
        <v>10</v>
      </c>
      <c r="F560">
        <v>0</v>
      </c>
      <c r="G560">
        <v>0</v>
      </c>
    </row>
    <row r="561" spans="1:7">
      <c r="A561">
        <v>64</v>
      </c>
      <c r="B561">
        <v>512</v>
      </c>
      <c r="C561">
        <v>999999999.99999988</v>
      </c>
      <c r="D561">
        <v>22.5</v>
      </c>
      <c r="F561">
        <v>0.22487640380859381</v>
      </c>
      <c r="G561">
        <v>0.90351104736328125</v>
      </c>
    </row>
    <row r="562" spans="1:7">
      <c r="A562">
        <v>32</v>
      </c>
      <c r="B562">
        <v>1024</v>
      </c>
      <c r="C562">
        <v>10000000000</v>
      </c>
      <c r="D562">
        <v>35</v>
      </c>
      <c r="F562">
        <v>5.57403564453125</v>
      </c>
      <c r="G562">
        <v>4.807281494140625</v>
      </c>
    </row>
    <row r="563" spans="1:7">
      <c r="A563">
        <v>64</v>
      </c>
      <c r="B563">
        <v>512</v>
      </c>
      <c r="C563">
        <v>30000000000</v>
      </c>
      <c r="D563">
        <v>5</v>
      </c>
      <c r="F563">
        <v>0</v>
      </c>
      <c r="G563">
        <v>0</v>
      </c>
    </row>
    <row r="564" spans="1:7">
      <c r="A564">
        <v>8</v>
      </c>
      <c r="B564">
        <v>32</v>
      </c>
      <c r="C564">
        <v>10000000000</v>
      </c>
      <c r="D564">
        <v>10</v>
      </c>
      <c r="F564">
        <v>0</v>
      </c>
      <c r="G564">
        <v>0</v>
      </c>
    </row>
    <row r="565" spans="1:7">
      <c r="A565">
        <v>16</v>
      </c>
      <c r="B565">
        <v>64</v>
      </c>
      <c r="C565">
        <v>15000000</v>
      </c>
      <c r="D565">
        <v>35</v>
      </c>
      <c r="F565">
        <v>47.240638732910163</v>
      </c>
      <c r="G565">
        <v>45.122337341308587</v>
      </c>
    </row>
    <row r="566" spans="1:7">
      <c r="A566">
        <v>64</v>
      </c>
      <c r="B566">
        <v>64</v>
      </c>
      <c r="C566">
        <v>999999999.99999988</v>
      </c>
      <c r="D566">
        <v>35</v>
      </c>
      <c r="F566">
        <v>7.1443557739257813</v>
      </c>
      <c r="G566">
        <v>6.1939239501953116</v>
      </c>
    </row>
    <row r="567" spans="1:7">
      <c r="A567">
        <v>16</v>
      </c>
      <c r="B567">
        <v>128</v>
      </c>
      <c r="C567">
        <v>30000000</v>
      </c>
      <c r="D567">
        <v>2.5</v>
      </c>
      <c r="F567">
        <v>0</v>
      </c>
      <c r="G567">
        <v>0</v>
      </c>
    </row>
    <row r="568" spans="1:7">
      <c r="A568">
        <v>32</v>
      </c>
      <c r="B568">
        <v>512</v>
      </c>
      <c r="C568">
        <v>30000000</v>
      </c>
      <c r="D568">
        <v>27.5</v>
      </c>
      <c r="F568">
        <v>33.496475219726563</v>
      </c>
      <c r="G568">
        <v>33.381843566894531</v>
      </c>
    </row>
    <row r="569" spans="1:7">
      <c r="A569">
        <v>32</v>
      </c>
      <c r="B569">
        <v>512</v>
      </c>
      <c r="C569">
        <v>100000000</v>
      </c>
      <c r="D569">
        <v>5</v>
      </c>
      <c r="F569">
        <v>0</v>
      </c>
      <c r="G569">
        <v>0</v>
      </c>
    </row>
    <row r="570" spans="1:7">
      <c r="A570">
        <v>8</v>
      </c>
      <c r="B570">
        <v>512</v>
      </c>
      <c r="C570">
        <v>1000000</v>
      </c>
      <c r="D570">
        <v>22.5</v>
      </c>
      <c r="F570">
        <v>29.602813720703121</v>
      </c>
      <c r="G570">
        <v>28.43170166015625</v>
      </c>
    </row>
    <row r="571" spans="1:7">
      <c r="A571">
        <v>32</v>
      </c>
      <c r="B571">
        <v>64</v>
      </c>
      <c r="C571">
        <v>10000000000</v>
      </c>
      <c r="D571">
        <v>17.5</v>
      </c>
      <c r="F571">
        <v>0</v>
      </c>
      <c r="G571">
        <v>0</v>
      </c>
    </row>
    <row r="572" spans="1:7">
      <c r="A572">
        <v>16</v>
      </c>
      <c r="B572">
        <v>256</v>
      </c>
      <c r="C572">
        <v>10000000000</v>
      </c>
      <c r="D572">
        <v>0</v>
      </c>
      <c r="F572">
        <v>0</v>
      </c>
      <c r="G572">
        <v>0</v>
      </c>
    </row>
    <row r="573" spans="1:7">
      <c r="A573">
        <v>64</v>
      </c>
      <c r="B573">
        <v>256</v>
      </c>
      <c r="C573">
        <v>100000000</v>
      </c>
      <c r="D573">
        <v>20</v>
      </c>
      <c r="F573">
        <v>0.14019012451171881</v>
      </c>
      <c r="G573">
        <v>5.645751953125E-2</v>
      </c>
    </row>
    <row r="574" spans="1:7">
      <c r="A574">
        <v>16</v>
      </c>
      <c r="B574">
        <v>256</v>
      </c>
      <c r="C574">
        <v>1000000</v>
      </c>
      <c r="D574">
        <v>5</v>
      </c>
      <c r="F574">
        <v>0</v>
      </c>
      <c r="G574">
        <v>0</v>
      </c>
    </row>
    <row r="575" spans="1:7">
      <c r="A575">
        <v>16</v>
      </c>
      <c r="B575">
        <v>1024</v>
      </c>
      <c r="C575">
        <v>10000000000</v>
      </c>
      <c r="D575">
        <v>10</v>
      </c>
      <c r="F575">
        <v>0</v>
      </c>
      <c r="G575">
        <v>0</v>
      </c>
    </row>
    <row r="576" spans="1:7">
      <c r="A576">
        <v>64</v>
      </c>
      <c r="B576">
        <v>64</v>
      </c>
      <c r="C576">
        <v>10000000000</v>
      </c>
      <c r="D576">
        <v>7.5</v>
      </c>
      <c r="F576">
        <v>0</v>
      </c>
      <c r="G576">
        <v>0</v>
      </c>
    </row>
    <row r="577" spans="1:7">
      <c r="A577">
        <v>8</v>
      </c>
      <c r="B577">
        <v>1024</v>
      </c>
      <c r="C577">
        <v>30000000</v>
      </c>
      <c r="D577">
        <v>12.5</v>
      </c>
      <c r="F577">
        <v>7.2479248046875E-3</v>
      </c>
      <c r="G577">
        <v>0</v>
      </c>
    </row>
    <row r="578" spans="1:7">
      <c r="A578">
        <v>32</v>
      </c>
      <c r="B578">
        <v>1024</v>
      </c>
      <c r="C578">
        <v>30000000000</v>
      </c>
      <c r="D578">
        <v>35</v>
      </c>
      <c r="F578">
        <v>1.387977600097656</v>
      </c>
      <c r="G578">
        <v>0.8769989013671875</v>
      </c>
    </row>
    <row r="579" spans="1:7">
      <c r="A579">
        <v>32</v>
      </c>
      <c r="B579">
        <v>32</v>
      </c>
      <c r="C579">
        <v>10000000000</v>
      </c>
      <c r="D579">
        <v>27.5</v>
      </c>
      <c r="F579">
        <v>0.62694549560546875</v>
      </c>
      <c r="G579">
        <v>0.11882781982421881</v>
      </c>
    </row>
    <row r="580" spans="1:7">
      <c r="A580">
        <v>8</v>
      </c>
      <c r="B580">
        <v>256</v>
      </c>
      <c r="C580">
        <v>10000000000</v>
      </c>
      <c r="D580">
        <v>30</v>
      </c>
      <c r="F580">
        <v>1.5972137451171879</v>
      </c>
      <c r="G580">
        <v>1.808738708496094</v>
      </c>
    </row>
    <row r="581" spans="1:7">
      <c r="A581">
        <v>16</v>
      </c>
      <c r="B581">
        <v>512</v>
      </c>
      <c r="C581">
        <v>10000000000</v>
      </c>
      <c r="D581">
        <v>27.5</v>
      </c>
      <c r="F581">
        <v>0.51174163818359375</v>
      </c>
      <c r="G581">
        <v>0.434112548828125</v>
      </c>
    </row>
    <row r="582" spans="1:7">
      <c r="A582">
        <v>32</v>
      </c>
      <c r="B582">
        <v>128</v>
      </c>
      <c r="C582">
        <v>30000000</v>
      </c>
      <c r="D582">
        <v>30</v>
      </c>
      <c r="F582">
        <v>33.54034423828125</v>
      </c>
      <c r="G582">
        <v>29.968452453613281</v>
      </c>
    </row>
    <row r="583" spans="1:7">
      <c r="A583">
        <v>8</v>
      </c>
      <c r="B583">
        <v>64</v>
      </c>
      <c r="C583">
        <v>100000000</v>
      </c>
      <c r="D583">
        <v>20</v>
      </c>
      <c r="F583">
        <v>0.22373199462890619</v>
      </c>
      <c r="G583">
        <v>1.9073486328125E-4</v>
      </c>
    </row>
    <row r="584" spans="1:7">
      <c r="A584">
        <v>16</v>
      </c>
      <c r="B584">
        <v>32</v>
      </c>
      <c r="C584">
        <v>1000000</v>
      </c>
      <c r="D584">
        <v>32.5</v>
      </c>
      <c r="F584">
        <v>49.822044372558587</v>
      </c>
      <c r="G584">
        <v>49.798965454101563</v>
      </c>
    </row>
    <row r="585" spans="1:7">
      <c r="A585">
        <v>32</v>
      </c>
      <c r="B585">
        <v>64</v>
      </c>
      <c r="C585">
        <v>999999999.99999988</v>
      </c>
      <c r="D585">
        <v>30</v>
      </c>
      <c r="F585">
        <v>3.0910491943359379</v>
      </c>
      <c r="G585">
        <v>3.9974212646484379</v>
      </c>
    </row>
    <row r="586" spans="1:7">
      <c r="A586">
        <v>8</v>
      </c>
      <c r="B586">
        <v>512</v>
      </c>
      <c r="C586">
        <v>30000000</v>
      </c>
      <c r="D586">
        <v>30</v>
      </c>
      <c r="F586">
        <v>42.745780944824219</v>
      </c>
      <c r="G586">
        <v>42.88787841796875</v>
      </c>
    </row>
    <row r="587" spans="1:7">
      <c r="A587">
        <v>32</v>
      </c>
      <c r="B587">
        <v>256</v>
      </c>
      <c r="C587">
        <v>10000000000</v>
      </c>
      <c r="D587">
        <v>12.5</v>
      </c>
      <c r="F587">
        <v>0</v>
      </c>
      <c r="G587">
        <v>0</v>
      </c>
    </row>
    <row r="588" spans="1:7">
      <c r="A588">
        <v>64</v>
      </c>
      <c r="B588">
        <v>512</v>
      </c>
      <c r="C588">
        <v>15000000</v>
      </c>
      <c r="D588">
        <v>12.5</v>
      </c>
      <c r="F588">
        <v>5.7220458984375E-4</v>
      </c>
      <c r="G588">
        <v>0</v>
      </c>
    </row>
    <row r="589" spans="1:7">
      <c r="A589">
        <v>8</v>
      </c>
      <c r="B589">
        <v>128</v>
      </c>
      <c r="C589">
        <v>999999999.99999988</v>
      </c>
      <c r="D589">
        <v>35</v>
      </c>
      <c r="F589">
        <v>5.3483963012695313</v>
      </c>
      <c r="G589">
        <v>6.3325881958007813</v>
      </c>
    </row>
    <row r="590" spans="1:7">
      <c r="A590">
        <v>16</v>
      </c>
      <c r="B590">
        <v>1024</v>
      </c>
      <c r="C590">
        <v>10000000000</v>
      </c>
      <c r="D590">
        <v>2.5</v>
      </c>
      <c r="F590">
        <v>0</v>
      </c>
      <c r="G590">
        <v>0</v>
      </c>
    </row>
    <row r="591" spans="1:7">
      <c r="A591">
        <v>64</v>
      </c>
      <c r="B591">
        <v>256</v>
      </c>
      <c r="C591">
        <v>1000000</v>
      </c>
      <c r="D591">
        <v>0</v>
      </c>
      <c r="F591">
        <v>0</v>
      </c>
      <c r="G591">
        <v>0</v>
      </c>
    </row>
    <row r="592" spans="1:7">
      <c r="A592">
        <v>16</v>
      </c>
      <c r="B592">
        <v>256</v>
      </c>
      <c r="C592">
        <v>15000000</v>
      </c>
      <c r="D592">
        <v>17.5</v>
      </c>
      <c r="F592">
        <v>0.1873016357421875</v>
      </c>
      <c r="G592">
        <v>0.200653076171875</v>
      </c>
    </row>
    <row r="593" spans="1:7">
      <c r="A593">
        <v>16</v>
      </c>
      <c r="B593">
        <v>1024</v>
      </c>
      <c r="C593">
        <v>10000000000</v>
      </c>
      <c r="D593">
        <v>35</v>
      </c>
      <c r="F593">
        <v>4.650115966796875</v>
      </c>
      <c r="G593">
        <v>4.807281494140625</v>
      </c>
    </row>
    <row r="594" spans="1:7">
      <c r="A594">
        <v>8</v>
      </c>
      <c r="B594">
        <v>512</v>
      </c>
      <c r="C594">
        <v>15000000</v>
      </c>
      <c r="D594">
        <v>20</v>
      </c>
      <c r="F594">
        <v>5.385589599609375</v>
      </c>
      <c r="G594">
        <v>5.09185791015625</v>
      </c>
    </row>
    <row r="595" spans="1:7">
      <c r="A595">
        <v>64</v>
      </c>
      <c r="B595">
        <v>1024</v>
      </c>
      <c r="C595">
        <v>15000000</v>
      </c>
      <c r="D595">
        <v>30</v>
      </c>
      <c r="F595">
        <v>47.879409790039063</v>
      </c>
      <c r="G595">
        <v>48.1964111328125</v>
      </c>
    </row>
    <row r="596" spans="1:7">
      <c r="A596">
        <v>32</v>
      </c>
      <c r="B596">
        <v>1024</v>
      </c>
      <c r="C596">
        <v>15000000</v>
      </c>
      <c r="D596">
        <v>25</v>
      </c>
      <c r="F596">
        <v>34.146499633789063</v>
      </c>
      <c r="G596">
        <v>35.479927062988281</v>
      </c>
    </row>
    <row r="597" spans="1:7">
      <c r="A597">
        <v>16</v>
      </c>
      <c r="B597">
        <v>1024</v>
      </c>
      <c r="C597">
        <v>100000000</v>
      </c>
      <c r="D597">
        <v>25</v>
      </c>
      <c r="F597">
        <v>12.61196136474609</v>
      </c>
      <c r="G597">
        <v>13.90438079833984</v>
      </c>
    </row>
    <row r="598" spans="1:7">
      <c r="A598">
        <v>64</v>
      </c>
      <c r="B598">
        <v>256</v>
      </c>
      <c r="C598">
        <v>30000000</v>
      </c>
      <c r="D598">
        <v>17.5</v>
      </c>
      <c r="F598">
        <v>1.33514404296875E-3</v>
      </c>
      <c r="G598">
        <v>2.86102294921875E-3</v>
      </c>
    </row>
    <row r="599" spans="1:7">
      <c r="A599">
        <v>32</v>
      </c>
      <c r="B599">
        <v>64</v>
      </c>
      <c r="C599">
        <v>1000000</v>
      </c>
      <c r="D599">
        <v>32.5</v>
      </c>
      <c r="F599">
        <v>49.851608276367188</v>
      </c>
      <c r="G599">
        <v>49.882698059082031</v>
      </c>
    </row>
    <row r="600" spans="1:7">
      <c r="A600">
        <v>8</v>
      </c>
      <c r="B600">
        <v>128</v>
      </c>
      <c r="C600">
        <v>15000000</v>
      </c>
      <c r="D600">
        <v>0</v>
      </c>
      <c r="F600">
        <v>0</v>
      </c>
      <c r="G600">
        <v>0</v>
      </c>
    </row>
    <row r="601" spans="1:7">
      <c r="A601">
        <v>32</v>
      </c>
      <c r="B601">
        <v>64</v>
      </c>
      <c r="C601">
        <v>15000000</v>
      </c>
      <c r="D601">
        <v>5</v>
      </c>
      <c r="F601">
        <v>0</v>
      </c>
      <c r="G601">
        <v>0</v>
      </c>
    </row>
    <row r="602" spans="1:7">
      <c r="A602">
        <v>16</v>
      </c>
      <c r="B602">
        <v>1024</v>
      </c>
      <c r="C602">
        <v>1000000</v>
      </c>
      <c r="D602">
        <v>7.5</v>
      </c>
      <c r="F602">
        <v>0</v>
      </c>
      <c r="G602">
        <v>0</v>
      </c>
    </row>
    <row r="603" spans="1:7">
      <c r="A603">
        <v>8</v>
      </c>
      <c r="B603">
        <v>128</v>
      </c>
      <c r="C603">
        <v>30000000000</v>
      </c>
      <c r="D603">
        <v>17.5</v>
      </c>
      <c r="F603">
        <v>0</v>
      </c>
      <c r="G603">
        <v>0</v>
      </c>
    </row>
    <row r="604" spans="1:7">
      <c r="A604">
        <v>8</v>
      </c>
      <c r="B604">
        <v>64</v>
      </c>
      <c r="C604">
        <v>30000000</v>
      </c>
      <c r="D604">
        <v>17.5</v>
      </c>
      <c r="F604">
        <v>0</v>
      </c>
      <c r="G604">
        <v>0</v>
      </c>
    </row>
    <row r="605" spans="1:7">
      <c r="A605">
        <v>8</v>
      </c>
      <c r="B605">
        <v>1024</v>
      </c>
      <c r="C605">
        <v>30000000000</v>
      </c>
      <c r="D605">
        <v>30</v>
      </c>
      <c r="F605">
        <v>0</v>
      </c>
      <c r="G605">
        <v>0</v>
      </c>
    </row>
    <row r="606" spans="1:7">
      <c r="A606">
        <v>16</v>
      </c>
      <c r="B606">
        <v>32</v>
      </c>
      <c r="C606">
        <v>1000000</v>
      </c>
      <c r="D606">
        <v>15</v>
      </c>
      <c r="F606">
        <v>0.2147674560546875</v>
      </c>
      <c r="G606">
        <v>1.369476318359375</v>
      </c>
    </row>
    <row r="607" spans="1:7">
      <c r="A607">
        <v>8</v>
      </c>
      <c r="B607">
        <v>256</v>
      </c>
      <c r="C607">
        <v>30000000000</v>
      </c>
      <c r="D607">
        <v>5</v>
      </c>
      <c r="F607">
        <v>0</v>
      </c>
      <c r="G607">
        <v>0</v>
      </c>
    </row>
    <row r="608" spans="1:7">
      <c r="A608">
        <v>32</v>
      </c>
      <c r="B608">
        <v>128</v>
      </c>
      <c r="C608">
        <v>1000000</v>
      </c>
      <c r="D608">
        <v>7.5</v>
      </c>
      <c r="F608">
        <v>0</v>
      </c>
      <c r="G608">
        <v>0</v>
      </c>
    </row>
    <row r="609" spans="1:7">
      <c r="A609">
        <v>64</v>
      </c>
      <c r="B609">
        <v>128</v>
      </c>
      <c r="C609">
        <v>30000000000</v>
      </c>
      <c r="D609">
        <v>27.5</v>
      </c>
      <c r="F609">
        <v>0.1071929931640625</v>
      </c>
      <c r="G609">
        <v>0</v>
      </c>
    </row>
    <row r="610" spans="1:7">
      <c r="A610">
        <v>64</v>
      </c>
      <c r="B610">
        <v>1024</v>
      </c>
      <c r="C610">
        <v>999999999.99999988</v>
      </c>
      <c r="D610">
        <v>12.5</v>
      </c>
      <c r="F610">
        <v>0</v>
      </c>
      <c r="G610">
        <v>0</v>
      </c>
    </row>
    <row r="611" spans="1:7">
      <c r="A611">
        <v>64</v>
      </c>
      <c r="B611">
        <v>1024</v>
      </c>
      <c r="C611">
        <v>1000000</v>
      </c>
      <c r="D611">
        <v>35</v>
      </c>
      <c r="F611">
        <v>49.952888488769531</v>
      </c>
      <c r="G611">
        <v>49.926948547363281</v>
      </c>
    </row>
    <row r="612" spans="1:7">
      <c r="A612">
        <v>8</v>
      </c>
      <c r="B612">
        <v>64</v>
      </c>
      <c r="C612">
        <v>15000000</v>
      </c>
      <c r="D612">
        <v>25</v>
      </c>
      <c r="F612">
        <v>7.4817657470703116</v>
      </c>
      <c r="G612">
        <v>8.6725234985351563</v>
      </c>
    </row>
    <row r="613" spans="1:7">
      <c r="A613">
        <v>32</v>
      </c>
      <c r="B613">
        <v>64</v>
      </c>
      <c r="C613">
        <v>30000000</v>
      </c>
      <c r="D613">
        <v>17.5</v>
      </c>
      <c r="F613">
        <v>0</v>
      </c>
      <c r="G613">
        <v>0</v>
      </c>
    </row>
    <row r="614" spans="1:7">
      <c r="A614">
        <v>8</v>
      </c>
      <c r="B614">
        <v>512</v>
      </c>
      <c r="C614">
        <v>30000000</v>
      </c>
      <c r="D614">
        <v>32.5</v>
      </c>
      <c r="F614">
        <v>46.863937377929688</v>
      </c>
      <c r="G614">
        <v>46.378707885742188</v>
      </c>
    </row>
    <row r="615" spans="1:7">
      <c r="A615">
        <v>64</v>
      </c>
      <c r="B615">
        <v>64</v>
      </c>
      <c r="C615">
        <v>1000000</v>
      </c>
      <c r="D615">
        <v>15</v>
      </c>
      <c r="F615">
        <v>0.66986083984375</v>
      </c>
      <c r="G615">
        <v>0.68531036376953125</v>
      </c>
    </row>
    <row r="616" spans="1:7">
      <c r="A616">
        <v>32</v>
      </c>
      <c r="B616">
        <v>512</v>
      </c>
      <c r="C616">
        <v>10000000000</v>
      </c>
      <c r="D616">
        <v>27.5</v>
      </c>
      <c r="F616">
        <v>1.452827453613281</v>
      </c>
      <c r="G616">
        <v>0.47054290771484381</v>
      </c>
    </row>
    <row r="617" spans="1:7">
      <c r="A617">
        <v>32</v>
      </c>
      <c r="B617">
        <v>256</v>
      </c>
      <c r="C617">
        <v>15000000</v>
      </c>
      <c r="D617">
        <v>7.5</v>
      </c>
      <c r="F617">
        <v>0</v>
      </c>
      <c r="G617">
        <v>0</v>
      </c>
    </row>
    <row r="618" spans="1:7">
      <c r="A618">
        <v>64</v>
      </c>
      <c r="B618">
        <v>256</v>
      </c>
      <c r="C618">
        <v>30000000</v>
      </c>
      <c r="D618">
        <v>12.5</v>
      </c>
      <c r="F618">
        <v>0</v>
      </c>
      <c r="G618">
        <v>0</v>
      </c>
    </row>
    <row r="619" spans="1:7">
      <c r="A619">
        <v>16</v>
      </c>
      <c r="B619">
        <v>512</v>
      </c>
      <c r="C619">
        <v>10000000000</v>
      </c>
      <c r="D619">
        <v>10</v>
      </c>
      <c r="F619">
        <v>0</v>
      </c>
      <c r="G619">
        <v>0</v>
      </c>
    </row>
    <row r="620" spans="1:7">
      <c r="A620">
        <v>64</v>
      </c>
      <c r="B620">
        <v>256</v>
      </c>
      <c r="C620">
        <v>10000000000</v>
      </c>
      <c r="D620">
        <v>20</v>
      </c>
      <c r="F620">
        <v>0</v>
      </c>
      <c r="G620">
        <v>0</v>
      </c>
    </row>
    <row r="621" spans="1:7">
      <c r="A621">
        <v>64</v>
      </c>
      <c r="B621">
        <v>64</v>
      </c>
      <c r="C621">
        <v>30000000000</v>
      </c>
      <c r="D621">
        <v>0</v>
      </c>
      <c r="F621">
        <v>0</v>
      </c>
      <c r="G621">
        <v>0</v>
      </c>
    </row>
    <row r="622" spans="1:7">
      <c r="A622">
        <v>32</v>
      </c>
      <c r="B622">
        <v>1024</v>
      </c>
      <c r="C622">
        <v>30000000</v>
      </c>
      <c r="D622">
        <v>20</v>
      </c>
      <c r="F622">
        <v>5.6308746337890616</v>
      </c>
      <c r="G622">
        <v>5.9780120849609384</v>
      </c>
    </row>
    <row r="623" spans="1:7">
      <c r="A623">
        <v>32</v>
      </c>
      <c r="B623">
        <v>256</v>
      </c>
      <c r="C623">
        <v>30000000000</v>
      </c>
      <c r="D623">
        <v>2.5</v>
      </c>
      <c r="F623">
        <v>0</v>
      </c>
      <c r="G623">
        <v>0</v>
      </c>
    </row>
    <row r="624" spans="1:7">
      <c r="A624">
        <v>16</v>
      </c>
      <c r="B624">
        <v>256</v>
      </c>
      <c r="C624">
        <v>15000000</v>
      </c>
      <c r="D624">
        <v>10</v>
      </c>
      <c r="F624">
        <v>0</v>
      </c>
      <c r="G624">
        <v>0</v>
      </c>
    </row>
    <row r="625" spans="1:7">
      <c r="A625">
        <v>8</v>
      </c>
      <c r="B625">
        <v>128</v>
      </c>
      <c r="C625">
        <v>1000000</v>
      </c>
      <c r="D625">
        <v>20</v>
      </c>
      <c r="F625">
        <v>14.922904968261721</v>
      </c>
      <c r="G625">
        <v>14.919853210449221</v>
      </c>
    </row>
    <row r="626" spans="1:7">
      <c r="A626">
        <v>16</v>
      </c>
      <c r="B626">
        <v>512</v>
      </c>
      <c r="C626">
        <v>999999999.99999988</v>
      </c>
      <c r="D626">
        <v>25</v>
      </c>
      <c r="F626">
        <v>2.0008087158203121</v>
      </c>
      <c r="G626">
        <v>2.3778915405273442</v>
      </c>
    </row>
    <row r="627" spans="1:7">
      <c r="A627">
        <v>32</v>
      </c>
      <c r="B627">
        <v>1024</v>
      </c>
      <c r="C627">
        <v>30000000</v>
      </c>
      <c r="D627">
        <v>7.5</v>
      </c>
      <c r="F627">
        <v>0</v>
      </c>
      <c r="G627">
        <v>0</v>
      </c>
    </row>
    <row r="628" spans="1:7">
      <c r="A628">
        <v>32</v>
      </c>
      <c r="B628">
        <v>64</v>
      </c>
      <c r="C628">
        <v>30000000000</v>
      </c>
      <c r="D628">
        <v>0</v>
      </c>
      <c r="F628">
        <v>0</v>
      </c>
      <c r="G628">
        <v>0</v>
      </c>
    </row>
    <row r="629" spans="1:7">
      <c r="A629">
        <v>16</v>
      </c>
      <c r="B629">
        <v>32</v>
      </c>
      <c r="C629">
        <v>10000000000</v>
      </c>
      <c r="D629">
        <v>25</v>
      </c>
      <c r="F629">
        <v>7.7056884765625E-2</v>
      </c>
      <c r="G629">
        <v>0</v>
      </c>
    </row>
    <row r="630" spans="1:7">
      <c r="A630">
        <v>16</v>
      </c>
      <c r="B630">
        <v>128</v>
      </c>
      <c r="C630">
        <v>15000000</v>
      </c>
      <c r="D630">
        <v>20</v>
      </c>
      <c r="F630">
        <v>0.43544769287109381</v>
      </c>
      <c r="G630">
        <v>0.51784515380859375</v>
      </c>
    </row>
    <row r="631" spans="1:7">
      <c r="A631">
        <v>16</v>
      </c>
      <c r="B631">
        <v>32</v>
      </c>
      <c r="C631">
        <v>999999999.99999988</v>
      </c>
      <c r="D631">
        <v>22.5</v>
      </c>
      <c r="F631">
        <v>0.24394989013671881</v>
      </c>
      <c r="G631">
        <v>0.12340545654296881</v>
      </c>
    </row>
    <row r="632" spans="1:7">
      <c r="A632">
        <v>64</v>
      </c>
      <c r="B632">
        <v>64</v>
      </c>
      <c r="C632">
        <v>1000000</v>
      </c>
      <c r="D632">
        <v>0</v>
      </c>
      <c r="F632">
        <v>0</v>
      </c>
      <c r="G632">
        <v>0</v>
      </c>
    </row>
    <row r="633" spans="1:7">
      <c r="A633">
        <v>8</v>
      </c>
      <c r="B633">
        <v>32</v>
      </c>
      <c r="C633">
        <v>15000000</v>
      </c>
      <c r="D633">
        <v>35</v>
      </c>
      <c r="F633">
        <v>42.027664184570313</v>
      </c>
      <c r="G633">
        <v>44.883155822753913</v>
      </c>
    </row>
    <row r="634" spans="1:7">
      <c r="A634">
        <v>8</v>
      </c>
      <c r="B634">
        <v>32</v>
      </c>
      <c r="C634">
        <v>100000000</v>
      </c>
      <c r="D634">
        <v>25</v>
      </c>
      <c r="F634">
        <v>2.2802352905273442</v>
      </c>
      <c r="G634">
        <v>2.471160888671875</v>
      </c>
    </row>
    <row r="635" spans="1:7">
      <c r="A635">
        <v>16</v>
      </c>
      <c r="B635">
        <v>512</v>
      </c>
      <c r="C635">
        <v>999999999.99999988</v>
      </c>
      <c r="D635">
        <v>20</v>
      </c>
      <c r="F635">
        <v>0</v>
      </c>
      <c r="G635">
        <v>7.152557373046875E-2</v>
      </c>
    </row>
    <row r="636" spans="1:7">
      <c r="A636">
        <v>16</v>
      </c>
      <c r="B636">
        <v>256</v>
      </c>
      <c r="C636">
        <v>15000000</v>
      </c>
      <c r="D636">
        <v>32.5</v>
      </c>
      <c r="F636">
        <v>47.069931030273438</v>
      </c>
      <c r="G636">
        <v>46.453475952148438</v>
      </c>
    </row>
    <row r="637" spans="1:7">
      <c r="A637">
        <v>16</v>
      </c>
      <c r="B637">
        <v>256</v>
      </c>
      <c r="C637">
        <v>30000000000</v>
      </c>
      <c r="D637">
        <v>15</v>
      </c>
      <c r="F637">
        <v>0</v>
      </c>
      <c r="G637">
        <v>0</v>
      </c>
    </row>
    <row r="638" spans="1:7">
      <c r="A638">
        <v>32</v>
      </c>
      <c r="B638">
        <v>256</v>
      </c>
      <c r="C638">
        <v>100000000</v>
      </c>
      <c r="D638">
        <v>7.5</v>
      </c>
      <c r="F638">
        <v>0</v>
      </c>
      <c r="G638">
        <v>0</v>
      </c>
    </row>
    <row r="639" spans="1:7">
      <c r="A639">
        <v>16</v>
      </c>
      <c r="B639">
        <v>32</v>
      </c>
      <c r="C639">
        <v>100000000</v>
      </c>
      <c r="D639">
        <v>22.5</v>
      </c>
      <c r="F639">
        <v>0.8174896240234375</v>
      </c>
      <c r="G639">
        <v>0.809478759765625</v>
      </c>
    </row>
    <row r="640" spans="1:7">
      <c r="A640">
        <v>64</v>
      </c>
      <c r="B640">
        <v>64</v>
      </c>
      <c r="C640">
        <v>30000000</v>
      </c>
      <c r="D640">
        <v>30</v>
      </c>
      <c r="F640">
        <v>31.75411224365234</v>
      </c>
      <c r="G640">
        <v>27.542877197265621</v>
      </c>
    </row>
    <row r="641" spans="1:7">
      <c r="A641">
        <v>64</v>
      </c>
      <c r="B641">
        <v>32</v>
      </c>
      <c r="C641">
        <v>30000000000</v>
      </c>
      <c r="D641">
        <v>32.5</v>
      </c>
      <c r="F641">
        <v>0.356292724609375</v>
      </c>
      <c r="G641">
        <v>0.84590911865234375</v>
      </c>
    </row>
    <row r="642" spans="1:7">
      <c r="A642">
        <v>16</v>
      </c>
      <c r="B642">
        <v>64</v>
      </c>
      <c r="C642">
        <v>10000000000</v>
      </c>
      <c r="D642">
        <v>25</v>
      </c>
      <c r="F642">
        <v>0.51593780517578125</v>
      </c>
      <c r="G642">
        <v>0</v>
      </c>
    </row>
    <row r="643" spans="1:7">
      <c r="A643">
        <v>8</v>
      </c>
      <c r="B643">
        <v>32</v>
      </c>
      <c r="C643">
        <v>15000000</v>
      </c>
      <c r="D643">
        <v>7.5</v>
      </c>
      <c r="F643">
        <v>0</v>
      </c>
      <c r="G643">
        <v>0</v>
      </c>
    </row>
    <row r="644" spans="1:7">
      <c r="A644">
        <v>64</v>
      </c>
      <c r="B644">
        <v>512</v>
      </c>
      <c r="C644">
        <v>1000000</v>
      </c>
      <c r="D644">
        <v>5</v>
      </c>
      <c r="F644">
        <v>0</v>
      </c>
      <c r="G644">
        <v>0</v>
      </c>
    </row>
    <row r="645" spans="1:7">
      <c r="A645">
        <v>16</v>
      </c>
      <c r="B645">
        <v>512</v>
      </c>
      <c r="C645">
        <v>15000000</v>
      </c>
      <c r="D645">
        <v>17.5</v>
      </c>
      <c r="F645">
        <v>1.170539855957031</v>
      </c>
      <c r="G645">
        <v>1.533317565917969</v>
      </c>
    </row>
    <row r="646" spans="1:7">
      <c r="A646">
        <v>16</v>
      </c>
      <c r="B646">
        <v>64</v>
      </c>
      <c r="C646">
        <v>15000000</v>
      </c>
      <c r="D646">
        <v>10</v>
      </c>
      <c r="F646">
        <v>0</v>
      </c>
      <c r="G646">
        <v>0</v>
      </c>
    </row>
    <row r="647" spans="1:7">
      <c r="A647">
        <v>16</v>
      </c>
      <c r="B647">
        <v>32</v>
      </c>
      <c r="C647">
        <v>30000000</v>
      </c>
      <c r="D647">
        <v>25</v>
      </c>
      <c r="F647">
        <v>4.4925689697265616</v>
      </c>
      <c r="G647">
        <v>3.6111831665039058</v>
      </c>
    </row>
    <row r="648" spans="1:7">
      <c r="A648">
        <v>16</v>
      </c>
      <c r="B648">
        <v>512</v>
      </c>
      <c r="C648">
        <v>15000000</v>
      </c>
      <c r="D648">
        <v>27.5</v>
      </c>
      <c r="F648">
        <v>40.095710754394531</v>
      </c>
      <c r="G648">
        <v>40.320587158203118</v>
      </c>
    </row>
    <row r="649" spans="1:7">
      <c r="A649">
        <v>8</v>
      </c>
      <c r="B649">
        <v>1024</v>
      </c>
      <c r="C649">
        <v>10000000000</v>
      </c>
      <c r="D649">
        <v>7.5</v>
      </c>
      <c r="F649">
        <v>0</v>
      </c>
      <c r="G649">
        <v>0</v>
      </c>
    </row>
    <row r="650" spans="1:7">
      <c r="A650">
        <v>32</v>
      </c>
      <c r="B650">
        <v>256</v>
      </c>
      <c r="C650">
        <v>30000000000</v>
      </c>
      <c r="D650">
        <v>20</v>
      </c>
      <c r="F650">
        <v>0</v>
      </c>
      <c r="G650">
        <v>0</v>
      </c>
    </row>
    <row r="651" spans="1:7">
      <c r="A651">
        <v>16</v>
      </c>
      <c r="B651">
        <v>128</v>
      </c>
      <c r="C651">
        <v>1000000</v>
      </c>
      <c r="D651">
        <v>15</v>
      </c>
      <c r="F651">
        <v>1.085853576660156</v>
      </c>
      <c r="G651">
        <v>1.369476318359375</v>
      </c>
    </row>
    <row r="652" spans="1:7">
      <c r="A652">
        <v>32</v>
      </c>
      <c r="B652">
        <v>64</v>
      </c>
      <c r="C652">
        <v>10000000000</v>
      </c>
      <c r="D652">
        <v>5</v>
      </c>
      <c r="F652">
        <v>0</v>
      </c>
      <c r="G652">
        <v>0</v>
      </c>
    </row>
    <row r="653" spans="1:7">
      <c r="A653">
        <v>64</v>
      </c>
      <c r="B653">
        <v>32</v>
      </c>
      <c r="C653">
        <v>10000000000</v>
      </c>
      <c r="D653">
        <v>12.5</v>
      </c>
      <c r="F653">
        <v>0</v>
      </c>
      <c r="G653">
        <v>0</v>
      </c>
    </row>
    <row r="654" spans="1:7">
      <c r="A654">
        <v>64</v>
      </c>
      <c r="B654">
        <v>32</v>
      </c>
      <c r="C654">
        <v>30000000</v>
      </c>
      <c r="D654">
        <v>25</v>
      </c>
      <c r="F654">
        <v>7.38372802734375</v>
      </c>
      <c r="G654">
        <v>8.0463409423828125</v>
      </c>
    </row>
    <row r="655" spans="1:7">
      <c r="A655">
        <v>8</v>
      </c>
      <c r="B655">
        <v>1024</v>
      </c>
      <c r="C655">
        <v>999999999.99999988</v>
      </c>
      <c r="D655">
        <v>32.5</v>
      </c>
      <c r="F655">
        <v>13.885307312011721</v>
      </c>
      <c r="G655">
        <v>14.004135131835939</v>
      </c>
    </row>
    <row r="656" spans="1:7">
      <c r="A656">
        <v>32</v>
      </c>
      <c r="B656">
        <v>128</v>
      </c>
      <c r="C656">
        <v>30000000</v>
      </c>
      <c r="D656">
        <v>20</v>
      </c>
      <c r="F656">
        <v>0.1308441162109375</v>
      </c>
      <c r="G656">
        <v>0.18444061279296881</v>
      </c>
    </row>
    <row r="657" spans="1:7">
      <c r="A657">
        <v>32</v>
      </c>
      <c r="B657">
        <v>128</v>
      </c>
      <c r="C657">
        <v>30000000</v>
      </c>
      <c r="D657">
        <v>0</v>
      </c>
      <c r="F657">
        <v>0</v>
      </c>
      <c r="G657">
        <v>0</v>
      </c>
    </row>
    <row r="658" spans="1:7">
      <c r="A658">
        <v>32</v>
      </c>
      <c r="B658">
        <v>128</v>
      </c>
      <c r="C658">
        <v>30000000000</v>
      </c>
      <c r="D658">
        <v>35</v>
      </c>
      <c r="F658">
        <v>0.40111541748046881</v>
      </c>
      <c r="G658">
        <v>0.6114959716796875</v>
      </c>
    </row>
    <row r="659" spans="1:7">
      <c r="A659">
        <v>8</v>
      </c>
      <c r="B659">
        <v>512</v>
      </c>
      <c r="C659">
        <v>30000000000</v>
      </c>
      <c r="D659">
        <v>20</v>
      </c>
      <c r="F659">
        <v>0</v>
      </c>
      <c r="G659">
        <v>0</v>
      </c>
    </row>
    <row r="660" spans="1:7">
      <c r="A660">
        <v>64</v>
      </c>
      <c r="B660">
        <v>128</v>
      </c>
      <c r="C660">
        <v>30000000</v>
      </c>
      <c r="D660">
        <v>2.5</v>
      </c>
      <c r="F660">
        <v>0</v>
      </c>
      <c r="G660">
        <v>0</v>
      </c>
    </row>
    <row r="661" spans="1:7">
      <c r="A661">
        <v>16</v>
      </c>
      <c r="B661">
        <v>1024</v>
      </c>
      <c r="C661">
        <v>15000000</v>
      </c>
      <c r="D661">
        <v>10</v>
      </c>
      <c r="F661">
        <v>0</v>
      </c>
      <c r="G661">
        <v>0</v>
      </c>
    </row>
    <row r="662" spans="1:7">
      <c r="A662">
        <v>16</v>
      </c>
      <c r="B662">
        <v>128</v>
      </c>
      <c r="C662">
        <v>100000000</v>
      </c>
      <c r="D662">
        <v>12.5</v>
      </c>
      <c r="F662">
        <v>0</v>
      </c>
      <c r="G662">
        <v>0</v>
      </c>
    </row>
    <row r="663" spans="1:7">
      <c r="A663">
        <v>16</v>
      </c>
      <c r="B663">
        <v>512</v>
      </c>
      <c r="C663">
        <v>999999999.99999988</v>
      </c>
      <c r="D663">
        <v>7.5</v>
      </c>
      <c r="F663">
        <v>0</v>
      </c>
      <c r="G663">
        <v>0</v>
      </c>
    </row>
    <row r="664" spans="1:7">
      <c r="A664">
        <v>32</v>
      </c>
      <c r="B664">
        <v>512</v>
      </c>
      <c r="C664">
        <v>100000000</v>
      </c>
      <c r="D664">
        <v>17.5</v>
      </c>
      <c r="F664">
        <v>0</v>
      </c>
      <c r="G664">
        <v>0</v>
      </c>
    </row>
    <row r="665" spans="1:7">
      <c r="A665">
        <v>16</v>
      </c>
      <c r="B665">
        <v>1024</v>
      </c>
      <c r="C665">
        <v>10000000000</v>
      </c>
      <c r="D665">
        <v>0</v>
      </c>
      <c r="F665">
        <v>0</v>
      </c>
      <c r="G665">
        <v>0</v>
      </c>
    </row>
    <row r="666" spans="1:7">
      <c r="A666">
        <v>8</v>
      </c>
      <c r="B666">
        <v>64</v>
      </c>
      <c r="C666">
        <v>15000000</v>
      </c>
      <c r="D666">
        <v>30</v>
      </c>
      <c r="F666">
        <v>29.893112182617191</v>
      </c>
      <c r="G666">
        <v>33.075332641601563</v>
      </c>
    </row>
    <row r="667" spans="1:7">
      <c r="A667">
        <v>16</v>
      </c>
      <c r="B667">
        <v>128</v>
      </c>
      <c r="C667">
        <v>100000000</v>
      </c>
      <c r="D667">
        <v>7.5</v>
      </c>
      <c r="F667">
        <v>0</v>
      </c>
      <c r="G667">
        <v>0</v>
      </c>
    </row>
    <row r="668" spans="1:7">
      <c r="A668">
        <v>8</v>
      </c>
      <c r="B668">
        <v>128</v>
      </c>
      <c r="C668">
        <v>10000000000</v>
      </c>
      <c r="D668">
        <v>35</v>
      </c>
      <c r="F668">
        <v>1.194953918457031</v>
      </c>
      <c r="G668">
        <v>1.317787170410156</v>
      </c>
    </row>
    <row r="669" spans="1:7">
      <c r="A669">
        <v>64</v>
      </c>
      <c r="B669">
        <v>32</v>
      </c>
      <c r="C669">
        <v>100000000</v>
      </c>
      <c r="D669">
        <v>25</v>
      </c>
      <c r="F669">
        <v>4.0447235107421884</v>
      </c>
      <c r="G669">
        <v>4.1067123413085938</v>
      </c>
    </row>
    <row r="670" spans="1:7">
      <c r="A670">
        <v>32</v>
      </c>
      <c r="B670">
        <v>512</v>
      </c>
      <c r="C670">
        <v>999999999.99999988</v>
      </c>
      <c r="D670">
        <v>32.5</v>
      </c>
      <c r="F670">
        <v>10.434341430664061</v>
      </c>
      <c r="G670">
        <v>8.1567764282226563</v>
      </c>
    </row>
    <row r="671" spans="1:7">
      <c r="A671">
        <v>32</v>
      </c>
      <c r="B671">
        <v>256</v>
      </c>
      <c r="C671">
        <v>100000000</v>
      </c>
      <c r="D671">
        <v>30</v>
      </c>
      <c r="F671">
        <v>22.274017333984379</v>
      </c>
      <c r="G671">
        <v>19.054985046386719</v>
      </c>
    </row>
    <row r="672" spans="1:7">
      <c r="A672">
        <v>32</v>
      </c>
      <c r="B672">
        <v>128</v>
      </c>
      <c r="C672">
        <v>15000000</v>
      </c>
      <c r="D672">
        <v>10</v>
      </c>
      <c r="F672">
        <v>0</v>
      </c>
      <c r="G672">
        <v>0</v>
      </c>
    </row>
    <row r="673" spans="1:7">
      <c r="A673">
        <v>32</v>
      </c>
      <c r="B673">
        <v>1024</v>
      </c>
      <c r="C673">
        <v>100000000</v>
      </c>
      <c r="D673">
        <v>2.5</v>
      </c>
      <c r="F673">
        <v>0</v>
      </c>
      <c r="G673">
        <v>0</v>
      </c>
    </row>
    <row r="674" spans="1:7">
      <c r="A674">
        <v>16</v>
      </c>
      <c r="B674">
        <v>64</v>
      </c>
      <c r="C674">
        <v>1000000</v>
      </c>
      <c r="D674">
        <v>35</v>
      </c>
      <c r="F674">
        <v>50.005912780761719</v>
      </c>
      <c r="G674">
        <v>49.944877624511719</v>
      </c>
    </row>
    <row r="675" spans="1:7">
      <c r="A675">
        <v>8</v>
      </c>
      <c r="B675">
        <v>32</v>
      </c>
      <c r="C675">
        <v>30000000</v>
      </c>
      <c r="D675">
        <v>2.5</v>
      </c>
      <c r="F675">
        <v>0</v>
      </c>
      <c r="G675">
        <v>0</v>
      </c>
    </row>
    <row r="676" spans="1:7">
      <c r="A676">
        <v>8</v>
      </c>
      <c r="B676">
        <v>32</v>
      </c>
      <c r="C676">
        <v>100000000</v>
      </c>
      <c r="D676">
        <v>32.5</v>
      </c>
      <c r="F676">
        <v>9.143829345703125</v>
      </c>
      <c r="G676">
        <v>12.96024322509766</v>
      </c>
    </row>
    <row r="677" spans="1:7">
      <c r="A677">
        <v>16</v>
      </c>
      <c r="B677">
        <v>1024</v>
      </c>
      <c r="C677">
        <v>10000000000</v>
      </c>
      <c r="D677">
        <v>25</v>
      </c>
      <c r="F677">
        <v>0</v>
      </c>
      <c r="G677">
        <v>0</v>
      </c>
    </row>
    <row r="678" spans="1:7">
      <c r="A678">
        <v>8</v>
      </c>
      <c r="B678">
        <v>256</v>
      </c>
      <c r="C678">
        <v>999999999.99999988</v>
      </c>
      <c r="D678">
        <v>2.5</v>
      </c>
      <c r="F678">
        <v>0</v>
      </c>
      <c r="G678">
        <v>0</v>
      </c>
    </row>
    <row r="679" spans="1:7">
      <c r="A679">
        <v>64</v>
      </c>
      <c r="B679">
        <v>1024</v>
      </c>
      <c r="C679">
        <v>999999999.99999988</v>
      </c>
      <c r="D679">
        <v>27.5</v>
      </c>
      <c r="F679">
        <v>5.7840347290039063</v>
      </c>
      <c r="G679">
        <v>6.3554763793945313</v>
      </c>
    </row>
    <row r="680" spans="1:7">
      <c r="A680">
        <v>8</v>
      </c>
      <c r="B680">
        <v>64</v>
      </c>
      <c r="C680">
        <v>1000000</v>
      </c>
      <c r="D680">
        <v>20</v>
      </c>
      <c r="F680">
        <v>11.56692504882812</v>
      </c>
      <c r="G680">
        <v>12.093925476074221</v>
      </c>
    </row>
    <row r="681" spans="1:7">
      <c r="A681">
        <v>32</v>
      </c>
      <c r="B681">
        <v>512</v>
      </c>
      <c r="C681">
        <v>10000000000</v>
      </c>
      <c r="D681">
        <v>0</v>
      </c>
      <c r="F681">
        <v>0</v>
      </c>
      <c r="G681">
        <v>0</v>
      </c>
    </row>
    <row r="682" spans="1:7">
      <c r="A682">
        <v>16</v>
      </c>
      <c r="B682">
        <v>256</v>
      </c>
      <c r="C682">
        <v>15000000</v>
      </c>
      <c r="D682">
        <v>27.5</v>
      </c>
      <c r="F682">
        <v>34.278678894042969</v>
      </c>
      <c r="G682">
        <v>35.404396057128913</v>
      </c>
    </row>
    <row r="683" spans="1:7">
      <c r="A683">
        <v>32</v>
      </c>
      <c r="B683">
        <v>1024</v>
      </c>
      <c r="C683">
        <v>10000000000</v>
      </c>
      <c r="D683">
        <v>10</v>
      </c>
      <c r="F683">
        <v>0</v>
      </c>
      <c r="G683">
        <v>0</v>
      </c>
    </row>
    <row r="684" spans="1:7">
      <c r="A684">
        <v>64</v>
      </c>
      <c r="B684">
        <v>32</v>
      </c>
      <c r="C684">
        <v>30000000</v>
      </c>
      <c r="D684">
        <v>0</v>
      </c>
      <c r="F684">
        <v>0</v>
      </c>
      <c r="G684">
        <v>0</v>
      </c>
    </row>
    <row r="685" spans="1:7">
      <c r="A685">
        <v>16</v>
      </c>
      <c r="B685">
        <v>256</v>
      </c>
      <c r="C685">
        <v>1000000</v>
      </c>
      <c r="D685">
        <v>27.5</v>
      </c>
      <c r="F685">
        <v>45.673179626464837</v>
      </c>
      <c r="G685">
        <v>45.664596557617188</v>
      </c>
    </row>
    <row r="686" spans="1:7">
      <c r="A686">
        <v>16</v>
      </c>
      <c r="B686">
        <v>1024</v>
      </c>
      <c r="C686">
        <v>30000000000</v>
      </c>
      <c r="D686">
        <v>0</v>
      </c>
      <c r="F686">
        <v>0</v>
      </c>
      <c r="G686">
        <v>0</v>
      </c>
    </row>
    <row r="687" spans="1:7">
      <c r="A687">
        <v>8</v>
      </c>
      <c r="B687">
        <v>1024</v>
      </c>
      <c r="C687">
        <v>15000000</v>
      </c>
      <c r="D687">
        <v>15</v>
      </c>
      <c r="F687">
        <v>0.6214141845703125</v>
      </c>
      <c r="G687">
        <v>0.97179412841796875</v>
      </c>
    </row>
    <row r="688" spans="1:7">
      <c r="A688">
        <v>8</v>
      </c>
      <c r="B688">
        <v>512</v>
      </c>
      <c r="C688">
        <v>30000000000</v>
      </c>
      <c r="D688">
        <v>7.5</v>
      </c>
      <c r="F688">
        <v>0</v>
      </c>
      <c r="G688">
        <v>0</v>
      </c>
    </row>
    <row r="689" spans="1:7">
      <c r="A689">
        <v>32</v>
      </c>
      <c r="B689">
        <v>256</v>
      </c>
      <c r="C689">
        <v>1000000</v>
      </c>
      <c r="D689">
        <v>2.5</v>
      </c>
      <c r="F689">
        <v>0</v>
      </c>
      <c r="G689">
        <v>0</v>
      </c>
    </row>
    <row r="690" spans="1:7">
      <c r="A690">
        <v>8</v>
      </c>
      <c r="B690">
        <v>64</v>
      </c>
      <c r="C690">
        <v>15000000</v>
      </c>
      <c r="D690">
        <v>5</v>
      </c>
      <c r="F690">
        <v>0</v>
      </c>
      <c r="G690">
        <v>0</v>
      </c>
    </row>
    <row r="691" spans="1:7">
      <c r="A691">
        <v>64</v>
      </c>
      <c r="B691">
        <v>32</v>
      </c>
      <c r="C691">
        <v>999999999.99999988</v>
      </c>
      <c r="D691">
        <v>27.5</v>
      </c>
      <c r="F691">
        <v>2.2197723388671879</v>
      </c>
      <c r="G691">
        <v>2.1776199340820308</v>
      </c>
    </row>
    <row r="692" spans="1:7">
      <c r="A692">
        <v>32</v>
      </c>
      <c r="B692">
        <v>128</v>
      </c>
      <c r="C692">
        <v>30000000000</v>
      </c>
      <c r="D692">
        <v>17.5</v>
      </c>
      <c r="F692">
        <v>0</v>
      </c>
      <c r="G692">
        <v>0</v>
      </c>
    </row>
    <row r="693" spans="1:7">
      <c r="A693">
        <v>32</v>
      </c>
      <c r="B693">
        <v>1024</v>
      </c>
      <c r="C693">
        <v>10000000000</v>
      </c>
      <c r="D693">
        <v>17.5</v>
      </c>
      <c r="F693">
        <v>0</v>
      </c>
      <c r="G693">
        <v>0</v>
      </c>
    </row>
    <row r="694" spans="1:7">
      <c r="A694">
        <v>64</v>
      </c>
      <c r="B694">
        <v>64</v>
      </c>
      <c r="C694">
        <v>30000000000</v>
      </c>
      <c r="D694">
        <v>30</v>
      </c>
      <c r="F694">
        <v>7.66754150390625E-2</v>
      </c>
      <c r="G694">
        <v>0.36258697509765619</v>
      </c>
    </row>
    <row r="695" spans="1:7">
      <c r="A695">
        <v>32</v>
      </c>
      <c r="B695">
        <v>32</v>
      </c>
      <c r="C695">
        <v>10000000000</v>
      </c>
      <c r="D695">
        <v>25</v>
      </c>
      <c r="F695">
        <v>4.08172607421875E-2</v>
      </c>
      <c r="G695">
        <v>0.4024505615234375</v>
      </c>
    </row>
    <row r="696" spans="1:7">
      <c r="A696">
        <v>32</v>
      </c>
      <c r="B696">
        <v>512</v>
      </c>
      <c r="C696">
        <v>30000000</v>
      </c>
      <c r="D696">
        <v>2.5</v>
      </c>
      <c r="F696">
        <v>0</v>
      </c>
      <c r="G696">
        <v>0</v>
      </c>
    </row>
    <row r="697" spans="1:7">
      <c r="A697">
        <v>32</v>
      </c>
      <c r="B697">
        <v>1024</v>
      </c>
      <c r="C697">
        <v>10000000000</v>
      </c>
      <c r="D697">
        <v>27.5</v>
      </c>
      <c r="F697">
        <v>0.8880615234375</v>
      </c>
      <c r="G697">
        <v>1.1951446533203121</v>
      </c>
    </row>
    <row r="698" spans="1:7">
      <c r="A698">
        <v>64</v>
      </c>
      <c r="B698">
        <v>64</v>
      </c>
      <c r="C698">
        <v>10000000000</v>
      </c>
      <c r="D698">
        <v>32.5</v>
      </c>
      <c r="F698">
        <v>0.580596923828125</v>
      </c>
      <c r="G698">
        <v>0.8686065673828125</v>
      </c>
    </row>
    <row r="699" spans="1:7">
      <c r="A699">
        <v>64</v>
      </c>
      <c r="B699">
        <v>1024</v>
      </c>
      <c r="C699">
        <v>30000000000</v>
      </c>
      <c r="D699">
        <v>0</v>
      </c>
      <c r="F699">
        <v>0</v>
      </c>
      <c r="G699">
        <v>0</v>
      </c>
    </row>
    <row r="700" spans="1:7">
      <c r="A700">
        <v>16</v>
      </c>
      <c r="B700">
        <v>1024</v>
      </c>
      <c r="C700">
        <v>999999999.99999988</v>
      </c>
      <c r="D700">
        <v>30</v>
      </c>
      <c r="F700">
        <v>9.5991134643554688</v>
      </c>
      <c r="G700">
        <v>8.38165283203125</v>
      </c>
    </row>
    <row r="701" spans="1:7">
      <c r="A701">
        <v>8</v>
      </c>
      <c r="B701">
        <v>32</v>
      </c>
      <c r="C701">
        <v>1000000</v>
      </c>
      <c r="D701">
        <v>15</v>
      </c>
      <c r="F701">
        <v>0.133514404296875</v>
      </c>
      <c r="G701">
        <v>1.5766143798828121</v>
      </c>
    </row>
    <row r="702" spans="1:7">
      <c r="A702">
        <v>32</v>
      </c>
      <c r="B702">
        <v>128</v>
      </c>
      <c r="C702">
        <v>1000000</v>
      </c>
      <c r="D702">
        <v>10</v>
      </c>
      <c r="F702">
        <v>3.4332275390625E-3</v>
      </c>
      <c r="G702">
        <v>1.9073486328125E-4</v>
      </c>
    </row>
    <row r="703" spans="1:7">
      <c r="A703">
        <v>8</v>
      </c>
      <c r="B703">
        <v>512</v>
      </c>
      <c r="C703">
        <v>10000000000</v>
      </c>
      <c r="D703">
        <v>15</v>
      </c>
      <c r="F703">
        <v>0</v>
      </c>
      <c r="G703">
        <v>0</v>
      </c>
    </row>
    <row r="704" spans="1:7">
      <c r="A704">
        <v>32</v>
      </c>
      <c r="B704">
        <v>512</v>
      </c>
      <c r="C704">
        <v>30000000</v>
      </c>
      <c r="D704">
        <v>32.5</v>
      </c>
      <c r="F704">
        <v>48.481178283691413</v>
      </c>
      <c r="G704">
        <v>46.378707885742188</v>
      </c>
    </row>
    <row r="705" spans="1:7">
      <c r="A705">
        <v>8</v>
      </c>
      <c r="B705">
        <v>128</v>
      </c>
      <c r="C705">
        <v>999999999.99999988</v>
      </c>
      <c r="D705">
        <v>15</v>
      </c>
      <c r="F705">
        <v>0</v>
      </c>
      <c r="G705">
        <v>0</v>
      </c>
    </row>
    <row r="706" spans="1:7">
      <c r="A706">
        <v>64</v>
      </c>
      <c r="B706">
        <v>1024</v>
      </c>
      <c r="C706">
        <v>30000000</v>
      </c>
      <c r="D706">
        <v>25</v>
      </c>
      <c r="F706">
        <v>27.994918823242191</v>
      </c>
      <c r="G706">
        <v>28.241729736328121</v>
      </c>
    </row>
    <row r="707" spans="1:7">
      <c r="A707">
        <v>8</v>
      </c>
      <c r="B707">
        <v>256</v>
      </c>
      <c r="C707">
        <v>10000000000</v>
      </c>
      <c r="D707">
        <v>35</v>
      </c>
      <c r="F707">
        <v>1.163482666015625</v>
      </c>
      <c r="G707">
        <v>2.0580291748046879</v>
      </c>
    </row>
    <row r="708" spans="1:7">
      <c r="A708">
        <v>16</v>
      </c>
      <c r="B708">
        <v>512</v>
      </c>
      <c r="C708">
        <v>15000000</v>
      </c>
      <c r="D708">
        <v>0</v>
      </c>
      <c r="F708">
        <v>0</v>
      </c>
      <c r="G708">
        <v>0</v>
      </c>
    </row>
    <row r="709" spans="1:7">
      <c r="A709">
        <v>64</v>
      </c>
      <c r="B709">
        <v>512</v>
      </c>
      <c r="C709">
        <v>1000000</v>
      </c>
      <c r="D709">
        <v>17.5</v>
      </c>
      <c r="F709">
        <v>4.3355941772460938</v>
      </c>
      <c r="G709">
        <v>4.461669921875</v>
      </c>
    </row>
    <row r="710" spans="1:7">
      <c r="A710">
        <v>32</v>
      </c>
      <c r="B710">
        <v>32</v>
      </c>
      <c r="C710">
        <v>30000000</v>
      </c>
      <c r="D710">
        <v>25</v>
      </c>
      <c r="F710">
        <v>5.744171142578125</v>
      </c>
      <c r="G710">
        <v>4.9068450927734384</v>
      </c>
    </row>
    <row r="711" spans="1:7">
      <c r="A711">
        <v>8</v>
      </c>
      <c r="B711">
        <v>1024</v>
      </c>
      <c r="C711">
        <v>999999999.99999988</v>
      </c>
      <c r="D711">
        <v>25</v>
      </c>
      <c r="F711">
        <v>2.68096923828125</v>
      </c>
      <c r="G711">
        <v>0.4726409912109375</v>
      </c>
    </row>
    <row r="712" spans="1:7">
      <c r="A712">
        <v>64</v>
      </c>
      <c r="B712">
        <v>256</v>
      </c>
      <c r="C712">
        <v>100000000</v>
      </c>
      <c r="D712">
        <v>5</v>
      </c>
      <c r="F712">
        <v>0</v>
      </c>
      <c r="G712">
        <v>0</v>
      </c>
    </row>
    <row r="713" spans="1:7">
      <c r="A713">
        <v>32</v>
      </c>
      <c r="B713">
        <v>512</v>
      </c>
      <c r="C713">
        <v>999999999.99999988</v>
      </c>
      <c r="D713">
        <v>12.5</v>
      </c>
      <c r="F713">
        <v>0</v>
      </c>
      <c r="G713">
        <v>0</v>
      </c>
    </row>
    <row r="714" spans="1:7">
      <c r="A714">
        <v>64</v>
      </c>
      <c r="B714">
        <v>256</v>
      </c>
      <c r="C714">
        <v>30000000000</v>
      </c>
      <c r="D714">
        <v>30</v>
      </c>
      <c r="F714">
        <v>0.2101898193359375</v>
      </c>
      <c r="G714">
        <v>0.494384765625</v>
      </c>
    </row>
    <row r="715" spans="1:7">
      <c r="A715">
        <v>8</v>
      </c>
      <c r="B715">
        <v>512</v>
      </c>
      <c r="C715">
        <v>999999999.99999988</v>
      </c>
      <c r="D715">
        <v>35</v>
      </c>
      <c r="F715">
        <v>12.569999694824221</v>
      </c>
      <c r="G715">
        <v>13.924026489257811</v>
      </c>
    </row>
    <row r="716" spans="1:7">
      <c r="A716">
        <v>64</v>
      </c>
      <c r="B716">
        <v>64</v>
      </c>
      <c r="C716">
        <v>10000000000</v>
      </c>
      <c r="D716">
        <v>30</v>
      </c>
      <c r="F716">
        <v>0.99887847900390625</v>
      </c>
      <c r="G716">
        <v>0.775909423828125</v>
      </c>
    </row>
    <row r="717" spans="1:7">
      <c r="A717">
        <v>8</v>
      </c>
      <c r="B717">
        <v>256</v>
      </c>
      <c r="C717">
        <v>30000000000</v>
      </c>
      <c r="D717">
        <v>27.5</v>
      </c>
      <c r="F717">
        <v>0</v>
      </c>
      <c r="G717">
        <v>0</v>
      </c>
    </row>
    <row r="718" spans="1:7">
      <c r="A718">
        <v>16</v>
      </c>
      <c r="B718">
        <v>512</v>
      </c>
      <c r="C718">
        <v>30000000000</v>
      </c>
      <c r="D718">
        <v>25</v>
      </c>
      <c r="F718">
        <v>0</v>
      </c>
      <c r="G718">
        <v>0</v>
      </c>
    </row>
    <row r="719" spans="1:7">
      <c r="A719">
        <v>8</v>
      </c>
      <c r="B719">
        <v>512</v>
      </c>
      <c r="C719">
        <v>15000000</v>
      </c>
      <c r="D719">
        <v>25</v>
      </c>
      <c r="F719">
        <v>28.079605102539059</v>
      </c>
      <c r="G719">
        <v>27.53963470458984</v>
      </c>
    </row>
    <row r="720" spans="1:7">
      <c r="A720">
        <v>8</v>
      </c>
      <c r="B720">
        <v>256</v>
      </c>
      <c r="C720">
        <v>15000000</v>
      </c>
      <c r="D720">
        <v>5</v>
      </c>
      <c r="F720">
        <v>0</v>
      </c>
      <c r="G720">
        <v>0</v>
      </c>
    </row>
    <row r="721" spans="1:7">
      <c r="A721">
        <v>16</v>
      </c>
      <c r="B721">
        <v>32</v>
      </c>
      <c r="C721">
        <v>1000000</v>
      </c>
      <c r="D721">
        <v>2.5</v>
      </c>
      <c r="F721">
        <v>0</v>
      </c>
      <c r="G721">
        <v>0</v>
      </c>
    </row>
    <row r="722" spans="1:7">
      <c r="A722">
        <v>16</v>
      </c>
      <c r="B722">
        <v>1024</v>
      </c>
      <c r="C722">
        <v>30000000</v>
      </c>
      <c r="D722">
        <v>15</v>
      </c>
      <c r="F722">
        <v>0.15125274658203119</v>
      </c>
      <c r="G722">
        <v>8.4686279296875E-2</v>
      </c>
    </row>
    <row r="723" spans="1:7">
      <c r="A723">
        <v>32</v>
      </c>
      <c r="B723">
        <v>128</v>
      </c>
      <c r="C723">
        <v>15000000</v>
      </c>
      <c r="D723">
        <v>7.5</v>
      </c>
      <c r="F723">
        <v>0</v>
      </c>
      <c r="G723">
        <v>0</v>
      </c>
    </row>
    <row r="724" spans="1:7">
      <c r="A724">
        <v>64</v>
      </c>
      <c r="B724">
        <v>1024</v>
      </c>
      <c r="C724">
        <v>1000000</v>
      </c>
      <c r="D724">
        <v>2.5</v>
      </c>
      <c r="F724">
        <v>0</v>
      </c>
      <c r="G724">
        <v>0</v>
      </c>
    </row>
    <row r="725" spans="1:7">
      <c r="A725">
        <v>64</v>
      </c>
      <c r="B725">
        <v>128</v>
      </c>
      <c r="C725">
        <v>30000000</v>
      </c>
      <c r="D725">
        <v>0</v>
      </c>
      <c r="F725">
        <v>0</v>
      </c>
      <c r="G725">
        <v>0</v>
      </c>
    </row>
    <row r="726" spans="1:7">
      <c r="A726">
        <v>16</v>
      </c>
      <c r="B726">
        <v>32</v>
      </c>
      <c r="C726">
        <v>30000000000</v>
      </c>
      <c r="D726">
        <v>20</v>
      </c>
      <c r="F726">
        <v>0</v>
      </c>
      <c r="G726">
        <v>0</v>
      </c>
    </row>
    <row r="727" spans="1:7">
      <c r="A727">
        <v>16</v>
      </c>
      <c r="B727">
        <v>512</v>
      </c>
      <c r="C727">
        <v>10000000000</v>
      </c>
      <c r="D727">
        <v>35</v>
      </c>
      <c r="F727">
        <v>2.9209136962890621</v>
      </c>
      <c r="G727">
        <v>2.2947311401367192</v>
      </c>
    </row>
    <row r="728" spans="1:7">
      <c r="A728">
        <v>64</v>
      </c>
      <c r="B728">
        <v>128</v>
      </c>
      <c r="C728">
        <v>999999999.99999988</v>
      </c>
      <c r="D728">
        <v>32.5</v>
      </c>
      <c r="F728">
        <v>5.70220947265625</v>
      </c>
      <c r="G728">
        <v>5.4922103881835938</v>
      </c>
    </row>
    <row r="729" spans="1:7">
      <c r="A729">
        <v>16</v>
      </c>
      <c r="B729">
        <v>128</v>
      </c>
      <c r="C729">
        <v>30000000</v>
      </c>
      <c r="D729">
        <v>25</v>
      </c>
      <c r="F729">
        <v>7.7236175537109384</v>
      </c>
      <c r="G729">
        <v>6.7783355712890616</v>
      </c>
    </row>
    <row r="730" spans="1:7">
      <c r="A730">
        <v>16</v>
      </c>
      <c r="B730">
        <v>128</v>
      </c>
      <c r="C730">
        <v>1000000</v>
      </c>
      <c r="D730">
        <v>35</v>
      </c>
      <c r="F730">
        <v>50.008964538574219</v>
      </c>
      <c r="G730">
        <v>49.910163879394531</v>
      </c>
    </row>
    <row r="731" spans="1:7">
      <c r="A731">
        <v>8</v>
      </c>
      <c r="B731">
        <v>1024</v>
      </c>
      <c r="C731">
        <v>10000000000</v>
      </c>
      <c r="D731">
        <v>22.5</v>
      </c>
      <c r="F731">
        <v>0</v>
      </c>
      <c r="G731">
        <v>0</v>
      </c>
    </row>
    <row r="732" spans="1:7">
      <c r="A732">
        <v>64</v>
      </c>
      <c r="B732">
        <v>256</v>
      </c>
      <c r="C732">
        <v>1000000</v>
      </c>
      <c r="D732">
        <v>2.5</v>
      </c>
      <c r="F732">
        <v>0</v>
      </c>
      <c r="G732">
        <v>0</v>
      </c>
    </row>
    <row r="733" spans="1:7">
      <c r="A733">
        <v>16</v>
      </c>
      <c r="B733">
        <v>64</v>
      </c>
      <c r="C733">
        <v>15000000</v>
      </c>
      <c r="D733">
        <v>22.5</v>
      </c>
      <c r="F733">
        <v>1.76239013671875</v>
      </c>
      <c r="G733">
        <v>1.623725891113281</v>
      </c>
    </row>
    <row r="734" spans="1:7">
      <c r="A734">
        <v>64</v>
      </c>
      <c r="B734">
        <v>512</v>
      </c>
      <c r="C734">
        <v>1000000</v>
      </c>
      <c r="D734">
        <v>0</v>
      </c>
      <c r="F734">
        <v>0</v>
      </c>
      <c r="G734">
        <v>0</v>
      </c>
    </row>
    <row r="735" spans="1:7">
      <c r="A735">
        <v>64</v>
      </c>
      <c r="B735">
        <v>1024</v>
      </c>
      <c r="C735">
        <v>10000000000</v>
      </c>
      <c r="D735">
        <v>15</v>
      </c>
      <c r="F735">
        <v>0</v>
      </c>
      <c r="G735">
        <v>0</v>
      </c>
    </row>
    <row r="736" spans="1:7">
      <c r="A736">
        <v>16</v>
      </c>
      <c r="B736">
        <v>256</v>
      </c>
      <c r="C736">
        <v>100000000</v>
      </c>
      <c r="D736">
        <v>20</v>
      </c>
      <c r="F736">
        <v>6.046295166015625E-2</v>
      </c>
      <c r="G736">
        <v>0.11577606201171881</v>
      </c>
    </row>
    <row r="737" spans="1:7">
      <c r="A737">
        <v>16</v>
      </c>
      <c r="B737">
        <v>32</v>
      </c>
      <c r="C737">
        <v>100000000</v>
      </c>
      <c r="D737">
        <v>5</v>
      </c>
      <c r="F737">
        <v>0</v>
      </c>
      <c r="G737">
        <v>0</v>
      </c>
    </row>
    <row r="738" spans="1:7">
      <c r="A738">
        <v>64</v>
      </c>
      <c r="B738">
        <v>64</v>
      </c>
      <c r="C738">
        <v>30000000</v>
      </c>
      <c r="D738">
        <v>17.5</v>
      </c>
      <c r="F738">
        <v>0</v>
      </c>
      <c r="G738">
        <v>1.9073486328125E-4</v>
      </c>
    </row>
    <row r="739" spans="1:7">
      <c r="A739">
        <v>16</v>
      </c>
      <c r="B739">
        <v>32</v>
      </c>
      <c r="C739">
        <v>30000000000</v>
      </c>
      <c r="D739">
        <v>32.5</v>
      </c>
      <c r="F739">
        <v>0.6877899169921875</v>
      </c>
      <c r="G739">
        <v>0.518798828125</v>
      </c>
    </row>
    <row r="740" spans="1:7">
      <c r="A740">
        <v>16</v>
      </c>
      <c r="B740">
        <v>128</v>
      </c>
      <c r="C740">
        <v>30000000</v>
      </c>
      <c r="D740">
        <v>0</v>
      </c>
      <c r="F740">
        <v>0</v>
      </c>
      <c r="G740">
        <v>0</v>
      </c>
    </row>
    <row r="741" spans="1:7">
      <c r="A741">
        <v>8</v>
      </c>
      <c r="B741">
        <v>32</v>
      </c>
      <c r="C741">
        <v>10000000000</v>
      </c>
      <c r="D741">
        <v>0</v>
      </c>
      <c r="F741">
        <v>0</v>
      </c>
      <c r="G741">
        <v>0</v>
      </c>
    </row>
    <row r="742" spans="1:7">
      <c r="A742">
        <v>16</v>
      </c>
      <c r="B742">
        <v>512</v>
      </c>
      <c r="C742">
        <v>15000000</v>
      </c>
      <c r="D742">
        <v>22.5</v>
      </c>
      <c r="F742">
        <v>15.9637451171875</v>
      </c>
      <c r="G742">
        <v>14.00966644287109</v>
      </c>
    </row>
    <row r="743" spans="1:7">
      <c r="A743">
        <v>8</v>
      </c>
      <c r="B743">
        <v>128</v>
      </c>
      <c r="C743">
        <v>10000000000</v>
      </c>
      <c r="D743">
        <v>20</v>
      </c>
      <c r="F743">
        <v>0</v>
      </c>
      <c r="G743">
        <v>0</v>
      </c>
    </row>
    <row r="744" spans="1:7">
      <c r="A744">
        <v>16</v>
      </c>
      <c r="B744">
        <v>512</v>
      </c>
      <c r="C744">
        <v>15000000</v>
      </c>
      <c r="D744">
        <v>2.5</v>
      </c>
      <c r="F744">
        <v>0</v>
      </c>
      <c r="G744">
        <v>0</v>
      </c>
    </row>
    <row r="745" spans="1:7">
      <c r="A745">
        <v>8</v>
      </c>
      <c r="B745">
        <v>512</v>
      </c>
      <c r="C745">
        <v>15000000</v>
      </c>
      <c r="D745">
        <v>5</v>
      </c>
      <c r="F745">
        <v>0</v>
      </c>
      <c r="G745">
        <v>0</v>
      </c>
    </row>
    <row r="746" spans="1:7">
      <c r="A746">
        <v>32</v>
      </c>
      <c r="B746">
        <v>128</v>
      </c>
      <c r="C746">
        <v>999999999.99999988</v>
      </c>
      <c r="D746">
        <v>25</v>
      </c>
      <c r="F746">
        <v>1.992034912109375</v>
      </c>
      <c r="G746">
        <v>1.212501525878906</v>
      </c>
    </row>
    <row r="747" spans="1:7">
      <c r="A747">
        <v>32</v>
      </c>
      <c r="B747">
        <v>1024</v>
      </c>
      <c r="C747">
        <v>100000000</v>
      </c>
      <c r="D747">
        <v>10</v>
      </c>
      <c r="F747">
        <v>0</v>
      </c>
      <c r="G747">
        <v>0</v>
      </c>
    </row>
    <row r="748" spans="1:7">
      <c r="A748">
        <v>64</v>
      </c>
      <c r="B748">
        <v>1024</v>
      </c>
      <c r="C748">
        <v>30000000</v>
      </c>
      <c r="D748">
        <v>30</v>
      </c>
      <c r="F748">
        <v>47.031211853027337</v>
      </c>
      <c r="G748">
        <v>47.493362426757813</v>
      </c>
    </row>
    <row r="749" spans="1:7">
      <c r="A749">
        <v>32</v>
      </c>
      <c r="B749">
        <v>512</v>
      </c>
      <c r="C749">
        <v>30000000</v>
      </c>
      <c r="D749">
        <v>7.5</v>
      </c>
      <c r="F749">
        <v>0</v>
      </c>
      <c r="G749">
        <v>0</v>
      </c>
    </row>
    <row r="750" spans="1:7">
      <c r="A750">
        <v>64</v>
      </c>
      <c r="B750">
        <v>256</v>
      </c>
      <c r="C750">
        <v>30000000</v>
      </c>
      <c r="D750">
        <v>5</v>
      </c>
      <c r="F750">
        <v>0</v>
      </c>
      <c r="G750">
        <v>0</v>
      </c>
    </row>
    <row r="751" spans="1:7">
      <c r="A751">
        <v>32</v>
      </c>
      <c r="B751">
        <v>512</v>
      </c>
      <c r="C751">
        <v>10000000000</v>
      </c>
      <c r="D751">
        <v>35</v>
      </c>
      <c r="F751">
        <v>3.4341812133789058</v>
      </c>
      <c r="G751">
        <v>2.2947311401367192</v>
      </c>
    </row>
    <row r="752" spans="1:7">
      <c r="A752">
        <v>16</v>
      </c>
      <c r="B752">
        <v>256</v>
      </c>
      <c r="C752">
        <v>1000000</v>
      </c>
      <c r="D752">
        <v>22.5</v>
      </c>
      <c r="F752">
        <v>27.7099609375</v>
      </c>
      <c r="G752">
        <v>28.43170166015625</v>
      </c>
    </row>
    <row r="753" spans="1:7">
      <c r="A753">
        <v>64</v>
      </c>
      <c r="B753">
        <v>32</v>
      </c>
      <c r="C753">
        <v>30000000</v>
      </c>
      <c r="D753">
        <v>12.5</v>
      </c>
      <c r="F753">
        <v>0</v>
      </c>
      <c r="G753">
        <v>0</v>
      </c>
    </row>
    <row r="754" spans="1:7">
      <c r="A754">
        <v>64</v>
      </c>
      <c r="B754">
        <v>64</v>
      </c>
      <c r="C754">
        <v>1000000</v>
      </c>
      <c r="D754">
        <v>22.5</v>
      </c>
      <c r="F754">
        <v>23.92330169677734</v>
      </c>
      <c r="G754">
        <v>24.342727661132809</v>
      </c>
    </row>
    <row r="755" spans="1:7">
      <c r="A755">
        <v>8</v>
      </c>
      <c r="B755">
        <v>32</v>
      </c>
      <c r="C755">
        <v>10000000000</v>
      </c>
      <c r="D755">
        <v>7.5</v>
      </c>
      <c r="F755">
        <v>0</v>
      </c>
      <c r="G755">
        <v>0</v>
      </c>
    </row>
    <row r="756" spans="1:7">
      <c r="A756">
        <v>64</v>
      </c>
      <c r="B756">
        <v>256</v>
      </c>
      <c r="C756">
        <v>30000000000</v>
      </c>
      <c r="D756">
        <v>17.5</v>
      </c>
      <c r="F756">
        <v>0</v>
      </c>
      <c r="G756">
        <v>0</v>
      </c>
    </row>
    <row r="757" spans="1:7">
      <c r="A757">
        <v>32</v>
      </c>
      <c r="B757">
        <v>1024</v>
      </c>
      <c r="C757">
        <v>30000000</v>
      </c>
      <c r="D757">
        <v>17.5</v>
      </c>
      <c r="F757">
        <v>1.317405700683594</v>
      </c>
      <c r="G757">
        <v>1.1539459228515621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B757"/>
  <sheetViews>
    <sheetView workbookViewId="0">
      <selection sqref="A1:B757"/>
    </sheetView>
  </sheetViews>
  <sheetFormatPr defaultRowHeight="14.4"/>
  <sheetData>
    <row r="1" spans="1:2">
      <c r="A1" s="61" t="s">
        <v>13</v>
      </c>
      <c r="B1" s="61" t="s">
        <v>14</v>
      </c>
    </row>
    <row r="2" spans="1:2">
      <c r="A2">
        <v>49.391746520996087</v>
      </c>
      <c r="B2">
        <v>49.239692687988281</v>
      </c>
    </row>
    <row r="3" spans="1:2">
      <c r="A3">
        <v>0.82302093505859375</v>
      </c>
      <c r="B3">
        <v>1.249046325683594</v>
      </c>
    </row>
    <row r="4" spans="1:2">
      <c r="A4">
        <v>27.11391448974609</v>
      </c>
      <c r="B4">
        <v>26.796684265136719</v>
      </c>
    </row>
    <row r="5" spans="1:2">
      <c r="A5">
        <v>0</v>
      </c>
      <c r="B5">
        <v>0</v>
      </c>
    </row>
    <row r="6" spans="1:2">
      <c r="A6">
        <v>0.502777099609375</v>
      </c>
      <c r="B6">
        <v>0.73215484619140625</v>
      </c>
    </row>
    <row r="7" spans="1:2">
      <c r="A7">
        <v>0.611114501953125</v>
      </c>
      <c r="B7">
        <v>0.82454681396484375</v>
      </c>
    </row>
    <row r="8" spans="1:2">
      <c r="A8">
        <v>5.588531494140625E-2</v>
      </c>
      <c r="B8">
        <v>4.726409912109375E-2</v>
      </c>
    </row>
    <row r="9" spans="1:2">
      <c r="A9">
        <v>0</v>
      </c>
      <c r="B9">
        <v>0</v>
      </c>
    </row>
    <row r="10" spans="1:2">
      <c r="A10">
        <v>3.9432525634765621</v>
      </c>
      <c r="B10">
        <v>4.5421600341796884</v>
      </c>
    </row>
    <row r="11" spans="1:2">
      <c r="A11">
        <v>0</v>
      </c>
      <c r="B11">
        <v>0</v>
      </c>
    </row>
    <row r="12" spans="1:2">
      <c r="A12">
        <v>0</v>
      </c>
      <c r="B12">
        <v>0</v>
      </c>
    </row>
    <row r="13" spans="1:2">
      <c r="A13">
        <v>13.43154907226562</v>
      </c>
      <c r="B13">
        <v>10.29586791992188</v>
      </c>
    </row>
    <row r="14" spans="1:2">
      <c r="A14">
        <v>37.0697021484375</v>
      </c>
      <c r="B14">
        <v>39.8956298828125</v>
      </c>
    </row>
    <row r="15" spans="1:2">
      <c r="A15">
        <v>0.3879547119140625</v>
      </c>
      <c r="B15">
        <v>4.63104248046875E-2</v>
      </c>
    </row>
    <row r="16" spans="1:2">
      <c r="A16">
        <v>0</v>
      </c>
      <c r="B16">
        <v>0</v>
      </c>
    </row>
    <row r="17" spans="1:2">
      <c r="A17">
        <v>0</v>
      </c>
      <c r="B17">
        <v>0</v>
      </c>
    </row>
    <row r="18" spans="1:2">
      <c r="A18">
        <v>0</v>
      </c>
      <c r="B18">
        <v>0</v>
      </c>
    </row>
    <row r="19" spans="1:2">
      <c r="A19">
        <v>0</v>
      </c>
      <c r="B19">
        <v>0</v>
      </c>
    </row>
    <row r="20" spans="1:2">
      <c r="A20">
        <v>0.44307708740234381</v>
      </c>
      <c r="B20">
        <v>0.75473785400390625</v>
      </c>
    </row>
    <row r="21" spans="1:2">
      <c r="A21">
        <v>0</v>
      </c>
      <c r="B21">
        <v>0</v>
      </c>
    </row>
    <row r="22" spans="1:2">
      <c r="A22">
        <v>0</v>
      </c>
      <c r="B22">
        <v>0</v>
      </c>
    </row>
    <row r="23" spans="1:2">
      <c r="A23">
        <v>4.2667388916015616</v>
      </c>
      <c r="B23">
        <v>5.78948974609375</v>
      </c>
    </row>
    <row r="24" spans="1:2">
      <c r="A24">
        <v>5.4189682006835938</v>
      </c>
      <c r="B24">
        <v>2.6547622680664058</v>
      </c>
    </row>
    <row r="25" spans="1:2">
      <c r="A25">
        <v>4.4862747192382813</v>
      </c>
      <c r="B25">
        <v>4.80010986328125</v>
      </c>
    </row>
    <row r="26" spans="1:2">
      <c r="A26">
        <v>0.65402984619140625</v>
      </c>
      <c r="B26">
        <v>1.007728576660156</v>
      </c>
    </row>
    <row r="27" spans="1:2">
      <c r="A27">
        <v>0</v>
      </c>
      <c r="B27">
        <v>0</v>
      </c>
    </row>
    <row r="28" spans="1:2">
      <c r="A28">
        <v>44.270896911621087</v>
      </c>
      <c r="B28">
        <v>42.285118103027337</v>
      </c>
    </row>
    <row r="29" spans="1:2">
      <c r="A29">
        <v>7.62939453125E-4</v>
      </c>
      <c r="B29">
        <v>8.0108642578125E-4</v>
      </c>
    </row>
    <row r="30" spans="1:2">
      <c r="A30">
        <v>0.20751953125</v>
      </c>
      <c r="B30">
        <v>0.25371551513671881</v>
      </c>
    </row>
    <row r="31" spans="1:2">
      <c r="A31">
        <v>0.5992889404296875</v>
      </c>
      <c r="B31">
        <v>0.8277130126953125</v>
      </c>
    </row>
    <row r="32" spans="1:2">
      <c r="A32">
        <v>0</v>
      </c>
      <c r="B32">
        <v>0</v>
      </c>
    </row>
    <row r="33" spans="1:2">
      <c r="A33">
        <v>0</v>
      </c>
      <c r="B33">
        <v>0</v>
      </c>
    </row>
    <row r="34" spans="1:2">
      <c r="A34">
        <v>0</v>
      </c>
      <c r="B34">
        <v>0</v>
      </c>
    </row>
    <row r="35" spans="1:2">
      <c r="A35">
        <v>48.520278930664063</v>
      </c>
      <c r="B35">
        <v>47.1563720703125</v>
      </c>
    </row>
    <row r="36" spans="1:2">
      <c r="A36">
        <v>1.473808288574219</v>
      </c>
      <c r="B36">
        <v>0.95977783203125</v>
      </c>
    </row>
    <row r="37" spans="1:2">
      <c r="A37">
        <v>1.714897155761719</v>
      </c>
      <c r="B37">
        <v>1.150321960449219</v>
      </c>
    </row>
    <row r="38" spans="1:2">
      <c r="A38">
        <v>0.2010345458984375</v>
      </c>
      <c r="B38">
        <v>0</v>
      </c>
    </row>
    <row r="39" spans="1:2">
      <c r="A39">
        <v>0.188446044921875</v>
      </c>
      <c r="B39">
        <v>0.113677978515625</v>
      </c>
    </row>
    <row r="40" spans="1:2">
      <c r="A40">
        <v>0</v>
      </c>
      <c r="B40">
        <v>0</v>
      </c>
    </row>
    <row r="41" spans="1:2">
      <c r="A41">
        <v>2.09808349609375E-3</v>
      </c>
      <c r="B41">
        <v>6.1798095703125E-3</v>
      </c>
    </row>
    <row r="42" spans="1:2">
      <c r="A42">
        <v>50.007438659667969</v>
      </c>
      <c r="B42">
        <v>49.982795715332031</v>
      </c>
    </row>
    <row r="43" spans="1:2">
      <c r="A43">
        <v>0</v>
      </c>
      <c r="B43">
        <v>0</v>
      </c>
    </row>
    <row r="44" spans="1:2">
      <c r="A44">
        <v>0</v>
      </c>
      <c r="B44">
        <v>0</v>
      </c>
    </row>
    <row r="45" spans="1:2">
      <c r="A45">
        <v>36.857986450195313</v>
      </c>
      <c r="B45">
        <v>37.029304504394531</v>
      </c>
    </row>
    <row r="46" spans="1:2">
      <c r="A46">
        <v>0</v>
      </c>
      <c r="B46">
        <v>0</v>
      </c>
    </row>
    <row r="47" spans="1:2">
      <c r="A47">
        <v>39.934349060058587</v>
      </c>
      <c r="B47">
        <v>39.525566101074219</v>
      </c>
    </row>
    <row r="48" spans="1:2">
      <c r="A48">
        <v>1.436424255371094</v>
      </c>
      <c r="B48">
        <v>1.258201599121094</v>
      </c>
    </row>
    <row r="49" spans="1:2">
      <c r="A49">
        <v>0.17604827880859381</v>
      </c>
      <c r="B49">
        <v>0.360565185546875</v>
      </c>
    </row>
    <row r="50" spans="1:2">
      <c r="A50">
        <v>45.889091491699219</v>
      </c>
      <c r="B50">
        <v>45.987510681152337</v>
      </c>
    </row>
    <row r="51" spans="1:2">
      <c r="A51">
        <v>49.063301086425781</v>
      </c>
      <c r="B51">
        <v>49.120559692382813</v>
      </c>
    </row>
    <row r="52" spans="1:2">
      <c r="A52">
        <v>14.41287994384766</v>
      </c>
      <c r="B52">
        <v>13.34640502929688</v>
      </c>
    </row>
    <row r="53" spans="1:2">
      <c r="A53">
        <v>0</v>
      </c>
      <c r="B53">
        <v>0</v>
      </c>
    </row>
    <row r="54" spans="1:2">
      <c r="A54">
        <v>0</v>
      </c>
      <c r="B54">
        <v>0</v>
      </c>
    </row>
    <row r="55" spans="1:2">
      <c r="A55">
        <v>0</v>
      </c>
      <c r="B55">
        <v>0</v>
      </c>
    </row>
    <row r="56" spans="1:2">
      <c r="A56">
        <v>0</v>
      </c>
      <c r="B56">
        <v>0</v>
      </c>
    </row>
    <row r="57" spans="1:2">
      <c r="A57">
        <v>0</v>
      </c>
      <c r="B57">
        <v>0</v>
      </c>
    </row>
    <row r="58" spans="1:2">
      <c r="A58">
        <v>0</v>
      </c>
      <c r="B58">
        <v>0</v>
      </c>
    </row>
    <row r="59" spans="1:2">
      <c r="A59">
        <v>0</v>
      </c>
      <c r="B59">
        <v>0</v>
      </c>
    </row>
    <row r="60" spans="1:2">
      <c r="A60">
        <v>0</v>
      </c>
      <c r="B60">
        <v>0</v>
      </c>
    </row>
    <row r="61" spans="1:2">
      <c r="A61">
        <v>0</v>
      </c>
      <c r="B61">
        <v>0</v>
      </c>
    </row>
    <row r="62" spans="1:2">
      <c r="A62">
        <v>49.386215209960938</v>
      </c>
      <c r="B62">
        <v>49.45404052734375</v>
      </c>
    </row>
    <row r="63" spans="1:2">
      <c r="A63">
        <v>0</v>
      </c>
      <c r="B63">
        <v>0</v>
      </c>
    </row>
    <row r="64" spans="1:2">
      <c r="A64">
        <v>18.29833984375</v>
      </c>
      <c r="B64">
        <v>15.24776458740234</v>
      </c>
    </row>
    <row r="65" spans="1:2">
      <c r="A65">
        <v>0</v>
      </c>
      <c r="B65">
        <v>0</v>
      </c>
    </row>
    <row r="66" spans="1:2">
      <c r="A66">
        <v>29.762458801269531</v>
      </c>
      <c r="B66">
        <v>28.47072601318359</v>
      </c>
    </row>
    <row r="67" spans="1:2">
      <c r="A67">
        <v>0</v>
      </c>
      <c r="B67">
        <v>0</v>
      </c>
    </row>
    <row r="68" spans="1:2">
      <c r="A68">
        <v>16.411590576171879</v>
      </c>
      <c r="B68">
        <v>17.494888305664059</v>
      </c>
    </row>
    <row r="69" spans="1:2">
      <c r="A69">
        <v>2.47955322265625E-3</v>
      </c>
      <c r="B69">
        <v>4.98199462890625E-2</v>
      </c>
    </row>
    <row r="70" spans="1:2">
      <c r="A70">
        <v>0</v>
      </c>
      <c r="B70">
        <v>0</v>
      </c>
    </row>
    <row r="71" spans="1:2">
      <c r="A71">
        <v>21.88873291015625</v>
      </c>
      <c r="B71">
        <v>23.57631683349609</v>
      </c>
    </row>
    <row r="72" spans="1:2">
      <c r="A72">
        <v>25.622940063476559</v>
      </c>
      <c r="B72">
        <v>29.19284820556641</v>
      </c>
    </row>
    <row r="73" spans="1:2">
      <c r="A73">
        <v>0</v>
      </c>
      <c r="B73">
        <v>0</v>
      </c>
    </row>
    <row r="74" spans="1:2">
      <c r="A74">
        <v>0</v>
      </c>
      <c r="B74">
        <v>0</v>
      </c>
    </row>
    <row r="75" spans="1:2">
      <c r="A75">
        <v>0</v>
      </c>
      <c r="B75">
        <v>0</v>
      </c>
    </row>
    <row r="76" spans="1:2">
      <c r="A76">
        <v>0</v>
      </c>
      <c r="B76">
        <v>0</v>
      </c>
    </row>
    <row r="77" spans="1:2">
      <c r="A77">
        <v>45.395278930664063</v>
      </c>
      <c r="B77">
        <v>46.274490356445313</v>
      </c>
    </row>
    <row r="78" spans="1:2">
      <c r="A78">
        <v>0</v>
      </c>
      <c r="B78">
        <v>0</v>
      </c>
    </row>
    <row r="79" spans="1:2">
      <c r="A79">
        <v>0</v>
      </c>
      <c r="B79">
        <v>0.32952626546223962</v>
      </c>
    </row>
    <row r="80" spans="1:2">
      <c r="A80">
        <v>45.293807983398438</v>
      </c>
      <c r="B80">
        <v>45.5328369140625</v>
      </c>
    </row>
    <row r="81" spans="1:2">
      <c r="A81">
        <v>0</v>
      </c>
      <c r="B81">
        <v>5.3863525390625E-2</v>
      </c>
    </row>
    <row r="82" spans="1:2">
      <c r="A82">
        <v>25.129508972167969</v>
      </c>
      <c r="B82">
        <v>26.796684265136719</v>
      </c>
    </row>
    <row r="83" spans="1:2">
      <c r="A83">
        <v>1.18255615234375E-2</v>
      </c>
      <c r="B83">
        <v>4.344940185546875E-2</v>
      </c>
    </row>
    <row r="84" spans="1:2">
      <c r="A84">
        <v>0</v>
      </c>
      <c r="B84">
        <v>0</v>
      </c>
    </row>
    <row r="85" spans="1:2">
      <c r="A85">
        <v>0</v>
      </c>
      <c r="B85">
        <v>0</v>
      </c>
    </row>
    <row r="86" spans="1:2">
      <c r="A86">
        <v>0</v>
      </c>
      <c r="B86">
        <v>0</v>
      </c>
    </row>
    <row r="87" spans="1:2">
      <c r="A87">
        <v>0</v>
      </c>
      <c r="B87">
        <v>0</v>
      </c>
    </row>
    <row r="88" spans="1:2">
      <c r="A88">
        <v>0</v>
      </c>
      <c r="B88">
        <v>0</v>
      </c>
    </row>
    <row r="89" spans="1:2">
      <c r="A89">
        <v>1.697540283203125E-2</v>
      </c>
      <c r="B89">
        <v>3.452301025390625E-2</v>
      </c>
    </row>
    <row r="90" spans="1:2">
      <c r="A90">
        <v>0.32024383544921881</v>
      </c>
      <c r="B90">
        <v>0.20519256591796881</v>
      </c>
    </row>
    <row r="91" spans="1:2">
      <c r="A91">
        <v>48.237228393554688</v>
      </c>
      <c r="B91">
        <v>47.025260925292969</v>
      </c>
    </row>
    <row r="92" spans="1:2">
      <c r="A92">
        <v>4.55322265625</v>
      </c>
      <c r="B92">
        <v>2.8100204467773442</v>
      </c>
    </row>
    <row r="93" spans="1:2">
      <c r="A93">
        <v>1.9073486328125E-3</v>
      </c>
      <c r="B93">
        <v>0.25371551513671881</v>
      </c>
    </row>
    <row r="94" spans="1:2">
      <c r="A94">
        <v>0</v>
      </c>
      <c r="B94">
        <v>0</v>
      </c>
    </row>
    <row r="95" spans="1:2">
      <c r="A95">
        <v>0</v>
      </c>
      <c r="B95">
        <v>0</v>
      </c>
    </row>
    <row r="96" spans="1:2">
      <c r="A96">
        <v>4.76837158203125E-3</v>
      </c>
      <c r="B96">
        <v>3.31878662109375E-3</v>
      </c>
    </row>
    <row r="97" spans="1:2">
      <c r="A97">
        <v>49.253273010253913</v>
      </c>
      <c r="B97">
        <v>49.349021911621087</v>
      </c>
    </row>
    <row r="98" spans="1:2">
      <c r="A98">
        <v>4.1179656982421884</v>
      </c>
      <c r="B98">
        <v>4.0332794189453116</v>
      </c>
    </row>
    <row r="99" spans="1:2">
      <c r="A99">
        <v>25.615692138671879</v>
      </c>
      <c r="B99">
        <v>25.859184265136719</v>
      </c>
    </row>
    <row r="100" spans="1:2">
      <c r="A100">
        <v>5.5650711059570313</v>
      </c>
      <c r="B100">
        <v>5.2479934692382813</v>
      </c>
    </row>
    <row r="101" spans="1:2">
      <c r="A101">
        <v>0</v>
      </c>
      <c r="B101">
        <v>0</v>
      </c>
    </row>
    <row r="102" spans="1:2">
      <c r="A102">
        <v>0</v>
      </c>
      <c r="B102">
        <v>0</v>
      </c>
    </row>
    <row r="103" spans="1:2">
      <c r="A103">
        <v>7.9557418823242188</v>
      </c>
      <c r="B103">
        <v>5.22857666015625</v>
      </c>
    </row>
    <row r="104" spans="1:2">
      <c r="A104">
        <v>0</v>
      </c>
      <c r="B104">
        <v>5.4515656970796127E-2</v>
      </c>
    </row>
    <row r="105" spans="1:2">
      <c r="A105">
        <v>0</v>
      </c>
      <c r="B105">
        <v>0</v>
      </c>
    </row>
    <row r="106" spans="1:2">
      <c r="A106">
        <v>0.5359649658203125</v>
      </c>
      <c r="B106">
        <v>0</v>
      </c>
    </row>
    <row r="107" spans="1:2">
      <c r="A107">
        <v>0</v>
      </c>
      <c r="B107">
        <v>0</v>
      </c>
    </row>
    <row r="108" spans="1:2">
      <c r="A108">
        <v>0</v>
      </c>
      <c r="B108">
        <v>0</v>
      </c>
    </row>
    <row r="109" spans="1:2">
      <c r="A109">
        <v>0</v>
      </c>
      <c r="B109">
        <v>0</v>
      </c>
    </row>
    <row r="110" spans="1:2">
      <c r="A110">
        <v>0.626373291015625</v>
      </c>
      <c r="B110">
        <v>0.60237884521484375</v>
      </c>
    </row>
    <row r="111" spans="1:2">
      <c r="A111">
        <v>0</v>
      </c>
      <c r="B111">
        <v>0</v>
      </c>
    </row>
    <row r="112" spans="1:2">
      <c r="A112">
        <v>41.293907165527337</v>
      </c>
      <c r="B112">
        <v>39.319190979003913</v>
      </c>
    </row>
    <row r="113" spans="1:2">
      <c r="A113">
        <v>7.4075698852539063</v>
      </c>
      <c r="B113">
        <v>6.9081878662109384</v>
      </c>
    </row>
    <row r="114" spans="1:2">
      <c r="A114">
        <v>0</v>
      </c>
      <c r="B114">
        <v>0</v>
      </c>
    </row>
    <row r="115" spans="1:2">
      <c r="A115">
        <v>0</v>
      </c>
      <c r="B115">
        <v>0</v>
      </c>
    </row>
    <row r="116" spans="1:2">
      <c r="A116">
        <v>0</v>
      </c>
      <c r="B116">
        <v>0</v>
      </c>
    </row>
    <row r="117" spans="1:2">
      <c r="A117">
        <v>1.54266357421875</v>
      </c>
      <c r="B117">
        <v>1.228828430175781</v>
      </c>
    </row>
    <row r="118" spans="1:2">
      <c r="A118">
        <v>0</v>
      </c>
      <c r="B118">
        <v>0</v>
      </c>
    </row>
    <row r="119" spans="1:2">
      <c r="A119">
        <v>0.28934478759765619</v>
      </c>
      <c r="B119">
        <v>0.74462890625</v>
      </c>
    </row>
    <row r="120" spans="1:2">
      <c r="A120">
        <v>0</v>
      </c>
      <c r="B120">
        <v>0</v>
      </c>
    </row>
    <row r="121" spans="1:2">
      <c r="A121">
        <v>36.758041381835938</v>
      </c>
      <c r="B121">
        <v>38.117637634277337</v>
      </c>
    </row>
    <row r="122" spans="1:2">
      <c r="A122">
        <v>0</v>
      </c>
      <c r="B122">
        <v>0</v>
      </c>
    </row>
    <row r="123" spans="1:2">
      <c r="A123">
        <v>0</v>
      </c>
      <c r="B123">
        <v>0</v>
      </c>
    </row>
    <row r="124" spans="1:2">
      <c r="A124">
        <v>41.651153564453118</v>
      </c>
      <c r="B124">
        <v>39.250717163085938</v>
      </c>
    </row>
    <row r="125" spans="1:2">
      <c r="A125">
        <v>13.48514556884766</v>
      </c>
      <c r="B125">
        <v>9.8605728149414063</v>
      </c>
    </row>
    <row r="126" spans="1:2">
      <c r="A126">
        <v>15.22006988525391</v>
      </c>
      <c r="B126">
        <v>14.40792083740234</v>
      </c>
    </row>
    <row r="127" spans="1:2">
      <c r="A127">
        <v>0</v>
      </c>
      <c r="B127">
        <v>0</v>
      </c>
    </row>
    <row r="128" spans="1:2">
      <c r="A128">
        <v>20.794868469238281</v>
      </c>
      <c r="B128">
        <v>21.367301940917969</v>
      </c>
    </row>
    <row r="129" spans="1:2">
      <c r="A129">
        <v>0</v>
      </c>
      <c r="B129">
        <v>0</v>
      </c>
    </row>
    <row r="130" spans="1:2">
      <c r="A130">
        <v>0</v>
      </c>
      <c r="B130">
        <v>0</v>
      </c>
    </row>
    <row r="131" spans="1:2">
      <c r="A131">
        <v>2.7475357055664058</v>
      </c>
      <c r="B131">
        <v>2.390594482421875</v>
      </c>
    </row>
    <row r="132" spans="1:2">
      <c r="A132">
        <v>0</v>
      </c>
      <c r="B132">
        <v>1.1444091796875E-4</v>
      </c>
    </row>
    <row r="133" spans="1:2">
      <c r="A133">
        <v>0</v>
      </c>
      <c r="B133">
        <v>0</v>
      </c>
    </row>
    <row r="134" spans="1:2">
      <c r="A134">
        <v>7.839202880859375E-2</v>
      </c>
      <c r="B134">
        <v>0.14667510986328119</v>
      </c>
    </row>
    <row r="135" spans="1:2">
      <c r="A135">
        <v>0</v>
      </c>
      <c r="B135">
        <v>0</v>
      </c>
    </row>
    <row r="136" spans="1:2">
      <c r="A136">
        <v>0.687408447265625</v>
      </c>
      <c r="B136">
        <v>0.777587890625</v>
      </c>
    </row>
    <row r="137" spans="1:2">
      <c r="A137">
        <v>0.310516357421875</v>
      </c>
      <c r="B137">
        <v>0.69332122802734375</v>
      </c>
    </row>
    <row r="138" spans="1:2">
      <c r="A138">
        <v>0.71582794189453125</v>
      </c>
      <c r="B138">
        <v>0.43003082275390619</v>
      </c>
    </row>
    <row r="139" spans="1:2">
      <c r="A139">
        <v>0</v>
      </c>
      <c r="B139">
        <v>0</v>
      </c>
    </row>
    <row r="140" spans="1:2">
      <c r="A140">
        <v>0</v>
      </c>
      <c r="B140">
        <v>2.69317626953125E-2</v>
      </c>
    </row>
    <row r="141" spans="1:2">
      <c r="A141">
        <v>0</v>
      </c>
      <c r="B141">
        <v>0</v>
      </c>
    </row>
    <row r="142" spans="1:2">
      <c r="A142">
        <v>39.310264587402337</v>
      </c>
      <c r="B142">
        <v>38.564567565917969</v>
      </c>
    </row>
    <row r="143" spans="1:2">
      <c r="A143">
        <v>0</v>
      </c>
      <c r="B143">
        <v>0</v>
      </c>
    </row>
    <row r="144" spans="1:2">
      <c r="A144">
        <v>45.706748962402337</v>
      </c>
      <c r="B144">
        <v>45.639228820800781</v>
      </c>
    </row>
    <row r="145" spans="1:2">
      <c r="A145">
        <v>0</v>
      </c>
      <c r="B145">
        <v>0</v>
      </c>
    </row>
    <row r="146" spans="1:2">
      <c r="A146">
        <v>0</v>
      </c>
      <c r="B146">
        <v>0</v>
      </c>
    </row>
    <row r="147" spans="1:2">
      <c r="A147">
        <v>0</v>
      </c>
      <c r="B147">
        <v>0</v>
      </c>
    </row>
    <row r="148" spans="1:2">
      <c r="A148">
        <v>0</v>
      </c>
      <c r="B148">
        <v>4.0130615234375E-2</v>
      </c>
    </row>
    <row r="149" spans="1:2">
      <c r="A149">
        <v>1.844596862792969</v>
      </c>
      <c r="B149">
        <v>2.7280044555664058</v>
      </c>
    </row>
    <row r="150" spans="1:2">
      <c r="A150">
        <v>0</v>
      </c>
      <c r="B150">
        <v>0</v>
      </c>
    </row>
    <row r="151" spans="1:2">
      <c r="A151">
        <v>0</v>
      </c>
      <c r="B151">
        <v>0</v>
      </c>
    </row>
    <row r="152" spans="1:2">
      <c r="A152">
        <v>22.10445404052734</v>
      </c>
      <c r="B152">
        <v>26.926040649414059</v>
      </c>
    </row>
    <row r="153" spans="1:2">
      <c r="A153">
        <v>2.4829864501953121</v>
      </c>
      <c r="B153">
        <v>1.6693115234375</v>
      </c>
    </row>
    <row r="154" spans="1:2">
      <c r="A154">
        <v>0</v>
      </c>
      <c r="B154">
        <v>0</v>
      </c>
    </row>
    <row r="155" spans="1:2">
      <c r="A155">
        <v>0</v>
      </c>
      <c r="B155">
        <v>0</v>
      </c>
    </row>
    <row r="156" spans="1:2">
      <c r="A156">
        <v>0</v>
      </c>
      <c r="B156">
        <v>0</v>
      </c>
    </row>
    <row r="157" spans="1:2">
      <c r="A157">
        <v>25.500869750976559</v>
      </c>
      <c r="B157">
        <v>23.81748199462891</v>
      </c>
    </row>
    <row r="158" spans="1:2">
      <c r="A158">
        <v>49.25994873046875</v>
      </c>
      <c r="B158">
        <v>46.820354461669922</v>
      </c>
    </row>
    <row r="159" spans="1:2">
      <c r="A159">
        <v>0</v>
      </c>
      <c r="B159">
        <v>0</v>
      </c>
    </row>
    <row r="160" spans="1:2">
      <c r="A160">
        <v>0.65517425537109375</v>
      </c>
      <c r="B160">
        <v>0.7131195068359375</v>
      </c>
    </row>
    <row r="161" spans="1:2">
      <c r="A161">
        <v>1.597023010253906</v>
      </c>
      <c r="B161">
        <v>1.036949157714844</v>
      </c>
    </row>
    <row r="162" spans="1:2">
      <c r="A162">
        <v>0</v>
      </c>
      <c r="B162">
        <v>0</v>
      </c>
    </row>
    <row r="163" spans="1:2">
      <c r="A163">
        <v>0</v>
      </c>
      <c r="B163">
        <v>0</v>
      </c>
    </row>
    <row r="164" spans="1:2">
      <c r="A164">
        <v>0</v>
      </c>
      <c r="B164">
        <v>0</v>
      </c>
    </row>
    <row r="165" spans="1:2">
      <c r="A165">
        <v>0</v>
      </c>
      <c r="B165">
        <v>0</v>
      </c>
    </row>
    <row r="166" spans="1:2">
      <c r="A166">
        <v>0</v>
      </c>
      <c r="B166">
        <v>0</v>
      </c>
    </row>
    <row r="167" spans="1:2">
      <c r="A167">
        <v>3.2800674438476558</v>
      </c>
      <c r="B167">
        <v>2.7137374877929692</v>
      </c>
    </row>
    <row r="168" spans="1:2">
      <c r="A168">
        <v>0</v>
      </c>
      <c r="B168">
        <v>0</v>
      </c>
    </row>
    <row r="169" spans="1:2">
      <c r="A169">
        <v>0</v>
      </c>
      <c r="B169">
        <v>0</v>
      </c>
    </row>
    <row r="170" spans="1:2">
      <c r="A170">
        <v>49.3255615234375</v>
      </c>
      <c r="B170">
        <v>49.138298034667969</v>
      </c>
    </row>
    <row r="171" spans="1:2">
      <c r="A171">
        <v>0</v>
      </c>
      <c r="B171">
        <v>1.71661376953125E-3</v>
      </c>
    </row>
    <row r="172" spans="1:2">
      <c r="A172">
        <v>49.416160583496087</v>
      </c>
      <c r="B172">
        <v>49.0673828125</v>
      </c>
    </row>
    <row r="173" spans="1:2">
      <c r="A173">
        <v>0</v>
      </c>
      <c r="B173">
        <v>0</v>
      </c>
    </row>
    <row r="174" spans="1:2">
      <c r="A174">
        <v>14.344978332519529</v>
      </c>
      <c r="B174">
        <v>16.212615966796879</v>
      </c>
    </row>
    <row r="175" spans="1:2">
      <c r="A175">
        <v>0</v>
      </c>
      <c r="B175">
        <v>0</v>
      </c>
    </row>
    <row r="176" spans="1:2">
      <c r="A176">
        <v>49.836540222167969</v>
      </c>
      <c r="B176">
        <v>49.184188842773438</v>
      </c>
    </row>
    <row r="177" spans="1:2">
      <c r="A177">
        <v>0</v>
      </c>
      <c r="B177">
        <v>0</v>
      </c>
    </row>
    <row r="178" spans="1:2">
      <c r="A178">
        <v>0.62274932861328125</v>
      </c>
      <c r="B178">
        <v>0.55118560791015625</v>
      </c>
    </row>
    <row r="179" spans="1:2">
      <c r="A179">
        <v>0</v>
      </c>
      <c r="B179">
        <v>0</v>
      </c>
    </row>
    <row r="180" spans="1:2">
      <c r="A180">
        <v>49.889373779296882</v>
      </c>
      <c r="B180">
        <v>49.601554870605469</v>
      </c>
    </row>
    <row r="181" spans="1:2">
      <c r="A181">
        <v>1.247215270996094</v>
      </c>
      <c r="B181">
        <v>0.8939361572265625</v>
      </c>
    </row>
    <row r="182" spans="1:2">
      <c r="A182">
        <v>0</v>
      </c>
      <c r="B182">
        <v>0</v>
      </c>
    </row>
    <row r="183" spans="1:2">
      <c r="A183">
        <v>0</v>
      </c>
      <c r="B183">
        <v>0</v>
      </c>
    </row>
    <row r="184" spans="1:2">
      <c r="A184">
        <v>0</v>
      </c>
      <c r="B184">
        <v>0</v>
      </c>
    </row>
    <row r="185" spans="1:2">
      <c r="A185">
        <v>0</v>
      </c>
      <c r="B185">
        <v>0</v>
      </c>
    </row>
    <row r="186" spans="1:2">
      <c r="A186">
        <v>4.2148590087890616</v>
      </c>
      <c r="B186">
        <v>3.319549560546875</v>
      </c>
    </row>
    <row r="187" spans="1:2">
      <c r="A187">
        <v>0</v>
      </c>
      <c r="B187">
        <v>0</v>
      </c>
    </row>
    <row r="188" spans="1:2">
      <c r="A188">
        <v>48.78387451171875</v>
      </c>
      <c r="B188">
        <v>48.546104431152337</v>
      </c>
    </row>
    <row r="189" spans="1:2">
      <c r="A189">
        <v>26.675033569335941</v>
      </c>
      <c r="B189">
        <v>26.99031829833984</v>
      </c>
    </row>
    <row r="190" spans="1:2">
      <c r="A190">
        <v>0</v>
      </c>
      <c r="B190">
        <v>0</v>
      </c>
    </row>
    <row r="191" spans="1:2">
      <c r="A191">
        <v>0</v>
      </c>
      <c r="B191">
        <v>0</v>
      </c>
    </row>
    <row r="192" spans="1:2">
      <c r="A192">
        <v>2.6033401489257808</v>
      </c>
      <c r="B192">
        <v>2.6918411254882808</v>
      </c>
    </row>
    <row r="193" spans="1:2">
      <c r="A193">
        <v>0.457000732421875</v>
      </c>
      <c r="B193">
        <v>0.27004241943359381</v>
      </c>
    </row>
    <row r="194" spans="1:2">
      <c r="A194">
        <v>0</v>
      </c>
      <c r="B194">
        <v>0</v>
      </c>
    </row>
    <row r="195" spans="1:2">
      <c r="A195">
        <v>20.2880859375</v>
      </c>
      <c r="B195">
        <v>19.690780639648441</v>
      </c>
    </row>
    <row r="196" spans="1:2">
      <c r="A196">
        <v>0.124359130859375</v>
      </c>
      <c r="B196">
        <v>0.14797210693359381</v>
      </c>
    </row>
    <row r="197" spans="1:2">
      <c r="A197">
        <v>7.9893112182617188</v>
      </c>
      <c r="B197">
        <v>4.1261672973632813</v>
      </c>
    </row>
    <row r="198" spans="1:2">
      <c r="A198">
        <v>0.6298065185546875</v>
      </c>
      <c r="B198">
        <v>0.8648681640625</v>
      </c>
    </row>
    <row r="199" spans="1:2">
      <c r="A199">
        <v>0</v>
      </c>
      <c r="B199">
        <v>0</v>
      </c>
    </row>
    <row r="200" spans="1:2">
      <c r="A200">
        <v>3.01361083984375E-2</v>
      </c>
      <c r="B200">
        <v>0.5377197265625</v>
      </c>
    </row>
    <row r="201" spans="1:2">
      <c r="A201">
        <v>0.99964141845703125</v>
      </c>
      <c r="B201">
        <v>1.4931488037109379</v>
      </c>
    </row>
    <row r="202" spans="1:2">
      <c r="A202">
        <v>0</v>
      </c>
      <c r="B202">
        <v>0</v>
      </c>
    </row>
    <row r="203" spans="1:2">
      <c r="A203">
        <v>0</v>
      </c>
      <c r="B203">
        <v>0</v>
      </c>
    </row>
    <row r="204" spans="1:2">
      <c r="A204">
        <v>0</v>
      </c>
      <c r="B204">
        <v>0</v>
      </c>
    </row>
    <row r="205" spans="1:2">
      <c r="A205">
        <v>0</v>
      </c>
      <c r="B205">
        <v>2.69317626953125E-2</v>
      </c>
    </row>
    <row r="206" spans="1:2">
      <c r="A206">
        <v>7.9509735107421884</v>
      </c>
      <c r="B206">
        <v>5.6653213500976563</v>
      </c>
    </row>
    <row r="207" spans="1:2">
      <c r="A207">
        <v>0</v>
      </c>
      <c r="B207">
        <v>0</v>
      </c>
    </row>
    <row r="208" spans="1:2">
      <c r="A208">
        <v>0</v>
      </c>
      <c r="B208">
        <v>0</v>
      </c>
    </row>
    <row r="209" spans="1:2">
      <c r="A209">
        <v>0.15163421630859381</v>
      </c>
      <c r="B209">
        <v>0.1001548767089844</v>
      </c>
    </row>
    <row r="210" spans="1:2">
      <c r="A210">
        <v>0</v>
      </c>
      <c r="B210">
        <v>0</v>
      </c>
    </row>
    <row r="211" spans="1:2">
      <c r="A211">
        <v>0</v>
      </c>
      <c r="B211">
        <v>0</v>
      </c>
    </row>
    <row r="212" spans="1:2">
      <c r="A212">
        <v>0</v>
      </c>
      <c r="B212">
        <v>0</v>
      </c>
    </row>
    <row r="213" spans="1:2">
      <c r="A213">
        <v>0</v>
      </c>
      <c r="B213">
        <v>0</v>
      </c>
    </row>
    <row r="214" spans="1:2">
      <c r="A214">
        <v>0</v>
      </c>
      <c r="B214">
        <v>0</v>
      </c>
    </row>
    <row r="215" spans="1:2">
      <c r="A215">
        <v>44.569778442382813</v>
      </c>
      <c r="B215">
        <v>44.271430969238281</v>
      </c>
    </row>
    <row r="216" spans="1:2">
      <c r="A216">
        <v>0</v>
      </c>
      <c r="B216">
        <v>0</v>
      </c>
    </row>
    <row r="217" spans="1:2">
      <c r="A217">
        <v>0</v>
      </c>
      <c r="B217">
        <v>0</v>
      </c>
    </row>
    <row r="218" spans="1:2">
      <c r="A218">
        <v>1.528167724609375</v>
      </c>
      <c r="B218">
        <v>2.4340057373046879</v>
      </c>
    </row>
    <row r="219" spans="1:2">
      <c r="A219">
        <v>0</v>
      </c>
      <c r="B219">
        <v>0</v>
      </c>
    </row>
    <row r="220" spans="1:2">
      <c r="A220">
        <v>0.43125152587890619</v>
      </c>
      <c r="B220">
        <v>0.52471160888671875</v>
      </c>
    </row>
    <row r="221" spans="1:2">
      <c r="A221">
        <v>0</v>
      </c>
      <c r="B221">
        <v>0</v>
      </c>
    </row>
    <row r="222" spans="1:2">
      <c r="A222">
        <v>49.7528076171875</v>
      </c>
      <c r="B222">
        <v>49.580459594726563</v>
      </c>
    </row>
    <row r="223" spans="1:2">
      <c r="A223">
        <v>0</v>
      </c>
      <c r="B223">
        <v>0</v>
      </c>
    </row>
    <row r="224" spans="1:2">
      <c r="A224">
        <v>0</v>
      </c>
      <c r="B224">
        <v>0</v>
      </c>
    </row>
    <row r="225" spans="1:2">
      <c r="A225">
        <v>16.039657592773441</v>
      </c>
      <c r="B225">
        <v>14.328117370605471</v>
      </c>
    </row>
    <row r="226" spans="1:2">
      <c r="A226">
        <v>0</v>
      </c>
      <c r="B226">
        <v>0</v>
      </c>
    </row>
    <row r="227" spans="1:2">
      <c r="A227">
        <v>0</v>
      </c>
      <c r="B227">
        <v>1.201629638671875E-2</v>
      </c>
    </row>
    <row r="228" spans="1:2">
      <c r="A228">
        <v>0</v>
      </c>
      <c r="B228">
        <v>0</v>
      </c>
    </row>
    <row r="229" spans="1:2">
      <c r="A229">
        <v>0</v>
      </c>
      <c r="B229">
        <v>0</v>
      </c>
    </row>
    <row r="230" spans="1:2">
      <c r="A230">
        <v>13.696670532226561</v>
      </c>
      <c r="B230">
        <v>14.36130523681641</v>
      </c>
    </row>
    <row r="231" spans="1:2">
      <c r="A231">
        <v>0</v>
      </c>
      <c r="B231">
        <v>0</v>
      </c>
    </row>
    <row r="232" spans="1:2">
      <c r="A232">
        <v>0</v>
      </c>
      <c r="B232">
        <v>0</v>
      </c>
    </row>
    <row r="233" spans="1:2">
      <c r="A233">
        <v>23.51627349853516</v>
      </c>
      <c r="B233">
        <v>20.692977905273441</v>
      </c>
    </row>
    <row r="234" spans="1:2">
      <c r="A234">
        <v>45.611381530761719</v>
      </c>
      <c r="B234">
        <v>45.500411987304688</v>
      </c>
    </row>
    <row r="235" spans="1:2">
      <c r="A235">
        <v>0</v>
      </c>
      <c r="B235">
        <v>0</v>
      </c>
    </row>
    <row r="236" spans="1:2">
      <c r="A236">
        <v>22.532463073730469</v>
      </c>
      <c r="B236">
        <v>20.67409515380859</v>
      </c>
    </row>
    <row r="237" spans="1:2">
      <c r="A237">
        <v>1.131248474121094</v>
      </c>
      <c r="B237">
        <v>0.94402313232421875</v>
      </c>
    </row>
    <row r="238" spans="1:2">
      <c r="A238">
        <v>0</v>
      </c>
      <c r="B238">
        <v>0</v>
      </c>
    </row>
    <row r="239" spans="1:2">
      <c r="A239">
        <v>22.10292816162109</v>
      </c>
      <c r="B239">
        <v>25.224151611328121</v>
      </c>
    </row>
    <row r="240" spans="1:2">
      <c r="A240">
        <v>0</v>
      </c>
      <c r="B240">
        <v>0</v>
      </c>
    </row>
    <row r="241" spans="1:2">
      <c r="A241">
        <v>0</v>
      </c>
      <c r="B241">
        <v>0</v>
      </c>
    </row>
    <row r="242" spans="1:2">
      <c r="A242">
        <v>0.73032379150390625</v>
      </c>
      <c r="B242">
        <v>1.4937591552734379</v>
      </c>
    </row>
    <row r="243" spans="1:2">
      <c r="A243">
        <v>7.62939453125E-4</v>
      </c>
      <c r="B243">
        <v>0</v>
      </c>
    </row>
    <row r="244" spans="1:2">
      <c r="A244">
        <v>33.235931396484382</v>
      </c>
      <c r="B244">
        <v>29.021224975585941</v>
      </c>
    </row>
    <row r="245" spans="1:2">
      <c r="A245">
        <v>0</v>
      </c>
      <c r="B245">
        <v>0</v>
      </c>
    </row>
    <row r="246" spans="1:2">
      <c r="A246">
        <v>0</v>
      </c>
      <c r="B246">
        <v>0</v>
      </c>
    </row>
    <row r="247" spans="1:2">
      <c r="A247">
        <v>11.60964965820312</v>
      </c>
      <c r="B247">
        <v>11.766891479492189</v>
      </c>
    </row>
    <row r="248" spans="1:2">
      <c r="A248">
        <v>0</v>
      </c>
      <c r="B248">
        <v>0</v>
      </c>
    </row>
    <row r="249" spans="1:2">
      <c r="A249">
        <v>0</v>
      </c>
      <c r="B249">
        <v>0</v>
      </c>
    </row>
    <row r="250" spans="1:2">
      <c r="A250">
        <v>0</v>
      </c>
      <c r="B250">
        <v>0</v>
      </c>
    </row>
    <row r="251" spans="1:2">
      <c r="A251">
        <v>0</v>
      </c>
      <c r="B251">
        <v>0</v>
      </c>
    </row>
    <row r="252" spans="1:2">
      <c r="A252">
        <v>0</v>
      </c>
      <c r="B252">
        <v>0</v>
      </c>
    </row>
    <row r="253" spans="1:2">
      <c r="A253">
        <v>1.012992858886719</v>
      </c>
      <c r="B253">
        <v>0.42697906494140619</v>
      </c>
    </row>
    <row r="254" spans="1:2">
      <c r="A254">
        <v>23.265457153320309</v>
      </c>
      <c r="B254">
        <v>21.716728210449219</v>
      </c>
    </row>
    <row r="255" spans="1:2">
      <c r="A255">
        <v>0</v>
      </c>
      <c r="B255">
        <v>0</v>
      </c>
    </row>
    <row r="256" spans="1:2">
      <c r="A256">
        <v>0</v>
      </c>
      <c r="B256">
        <v>0</v>
      </c>
    </row>
    <row r="257" spans="1:2">
      <c r="A257">
        <v>4.4269561767578116</v>
      </c>
      <c r="B257">
        <v>4.1853713989257813</v>
      </c>
    </row>
    <row r="258" spans="1:2">
      <c r="A258">
        <v>8.707427978515625</v>
      </c>
      <c r="B258">
        <v>8.88153076171875</v>
      </c>
    </row>
    <row r="259" spans="1:2">
      <c r="A259">
        <v>0</v>
      </c>
      <c r="B259">
        <v>0</v>
      </c>
    </row>
    <row r="260" spans="1:2">
      <c r="A260">
        <v>0</v>
      </c>
      <c r="B260">
        <v>0</v>
      </c>
    </row>
    <row r="261" spans="1:2">
      <c r="A261">
        <v>0</v>
      </c>
      <c r="B261">
        <v>0</v>
      </c>
    </row>
    <row r="262" spans="1:2">
      <c r="A262">
        <v>7.171630859375E-2</v>
      </c>
      <c r="B262">
        <v>2.7008056640625E-2</v>
      </c>
    </row>
    <row r="263" spans="1:2">
      <c r="A263">
        <v>0</v>
      </c>
      <c r="B263">
        <v>0</v>
      </c>
    </row>
    <row r="264" spans="1:2">
      <c r="A264">
        <v>0</v>
      </c>
      <c r="B264">
        <v>0</v>
      </c>
    </row>
    <row r="265" spans="1:2">
      <c r="A265">
        <v>0</v>
      </c>
      <c r="B265">
        <v>0</v>
      </c>
    </row>
    <row r="266" spans="1:2">
      <c r="A266">
        <v>0.10356903076171881</v>
      </c>
      <c r="B266">
        <v>0.4885101318359375</v>
      </c>
    </row>
    <row r="267" spans="1:2">
      <c r="A267">
        <v>0</v>
      </c>
      <c r="B267">
        <v>0</v>
      </c>
    </row>
    <row r="268" spans="1:2">
      <c r="A268">
        <v>0</v>
      </c>
      <c r="B268">
        <v>0</v>
      </c>
    </row>
    <row r="269" spans="1:2">
      <c r="A269">
        <v>0</v>
      </c>
      <c r="B269">
        <v>0</v>
      </c>
    </row>
    <row r="270" spans="1:2">
      <c r="A270">
        <v>6.8195343017578116</v>
      </c>
      <c r="B270">
        <v>6.2359619140625</v>
      </c>
    </row>
    <row r="271" spans="1:2">
      <c r="A271">
        <v>0</v>
      </c>
      <c r="B271">
        <v>3.814697265625E-5</v>
      </c>
    </row>
    <row r="272" spans="1:2">
      <c r="A272">
        <v>12.792778015136721</v>
      </c>
      <c r="B272">
        <v>12.888298034667971</v>
      </c>
    </row>
    <row r="273" spans="1:2">
      <c r="A273">
        <v>0</v>
      </c>
      <c r="B273">
        <v>0</v>
      </c>
    </row>
    <row r="274" spans="1:2">
      <c r="A274">
        <v>25.74977874755859</v>
      </c>
      <c r="B274">
        <v>27.02365875244141</v>
      </c>
    </row>
    <row r="275" spans="1:2">
      <c r="A275">
        <v>1.280021667480469</v>
      </c>
      <c r="B275">
        <v>1.531982421875</v>
      </c>
    </row>
    <row r="276" spans="1:2">
      <c r="A276">
        <v>42.000579833984382</v>
      </c>
      <c r="B276">
        <v>44.574012756347663</v>
      </c>
    </row>
    <row r="277" spans="1:2">
      <c r="A277">
        <v>49.77569580078125</v>
      </c>
      <c r="B277">
        <v>49.361953735351563</v>
      </c>
    </row>
    <row r="278" spans="1:2">
      <c r="A278">
        <v>0</v>
      </c>
      <c r="B278">
        <v>0</v>
      </c>
    </row>
    <row r="279" spans="1:2">
      <c r="A279">
        <v>0</v>
      </c>
      <c r="B279">
        <v>0</v>
      </c>
    </row>
    <row r="280" spans="1:2">
      <c r="A280">
        <v>24.52449798583984</v>
      </c>
      <c r="B280">
        <v>26.87076568603516</v>
      </c>
    </row>
    <row r="281" spans="1:2">
      <c r="A281">
        <v>2.1152496337890621</v>
      </c>
      <c r="B281">
        <v>1.537933349609375</v>
      </c>
    </row>
    <row r="282" spans="1:2">
      <c r="A282">
        <v>0</v>
      </c>
      <c r="B282">
        <v>0</v>
      </c>
    </row>
    <row r="283" spans="1:2">
      <c r="A283">
        <v>0</v>
      </c>
      <c r="B283">
        <v>0</v>
      </c>
    </row>
    <row r="284" spans="1:2">
      <c r="A284">
        <v>1.666069030761719</v>
      </c>
      <c r="B284">
        <v>1.700592041015625</v>
      </c>
    </row>
    <row r="285" spans="1:2">
      <c r="A285">
        <v>47.764968872070313</v>
      </c>
      <c r="B285">
        <v>44.843330383300781</v>
      </c>
    </row>
    <row r="286" spans="1:2">
      <c r="A286">
        <v>0.1857757568359375</v>
      </c>
      <c r="B286">
        <v>0.34600575764973962</v>
      </c>
    </row>
    <row r="287" spans="1:2">
      <c r="A287">
        <v>24.263191223144531</v>
      </c>
      <c r="B287">
        <v>25.3887939453125</v>
      </c>
    </row>
    <row r="288" spans="1:2">
      <c r="A288">
        <v>7.62939453125E-4</v>
      </c>
      <c r="B288">
        <v>3.814697265625E-5</v>
      </c>
    </row>
    <row r="289" spans="1:2">
      <c r="A289">
        <v>0</v>
      </c>
      <c r="B289">
        <v>0</v>
      </c>
    </row>
    <row r="290" spans="1:2">
      <c r="A290">
        <v>0</v>
      </c>
      <c r="B290">
        <v>0</v>
      </c>
    </row>
    <row r="291" spans="1:2">
      <c r="A291">
        <v>0</v>
      </c>
      <c r="B291">
        <v>0</v>
      </c>
    </row>
    <row r="292" spans="1:2">
      <c r="A292">
        <v>0.40187835693359381</v>
      </c>
      <c r="B292">
        <v>0.3916168212890625</v>
      </c>
    </row>
    <row r="293" spans="1:2">
      <c r="A293">
        <v>0</v>
      </c>
      <c r="B293">
        <v>0</v>
      </c>
    </row>
    <row r="294" spans="1:2">
      <c r="A294">
        <v>1.284599304199219</v>
      </c>
      <c r="B294">
        <v>1.4937591552734379</v>
      </c>
    </row>
    <row r="295" spans="1:2">
      <c r="A295">
        <v>0</v>
      </c>
      <c r="B295">
        <v>0</v>
      </c>
    </row>
    <row r="296" spans="1:2">
      <c r="A296">
        <v>0</v>
      </c>
      <c r="B296">
        <v>0</v>
      </c>
    </row>
    <row r="297" spans="1:2">
      <c r="A297">
        <v>0</v>
      </c>
      <c r="B297">
        <v>0</v>
      </c>
    </row>
    <row r="298" spans="1:2">
      <c r="A298">
        <v>0.44956207275390619</v>
      </c>
      <c r="B298">
        <v>0.7076263427734375</v>
      </c>
    </row>
    <row r="299" spans="1:2">
      <c r="A299">
        <v>0</v>
      </c>
      <c r="B299">
        <v>0</v>
      </c>
    </row>
    <row r="300" spans="1:2">
      <c r="A300">
        <v>3.6123275756835942</v>
      </c>
      <c r="B300">
        <v>4.2833709716796884</v>
      </c>
    </row>
    <row r="301" spans="1:2">
      <c r="A301">
        <v>22.671127319335941</v>
      </c>
      <c r="B301">
        <v>27.731704711914059</v>
      </c>
    </row>
    <row r="302" spans="1:2">
      <c r="A302">
        <v>1.058769226074219</v>
      </c>
      <c r="B302">
        <v>1.0814666748046879</v>
      </c>
    </row>
    <row r="303" spans="1:2">
      <c r="A303">
        <v>0</v>
      </c>
      <c r="B303">
        <v>0</v>
      </c>
    </row>
    <row r="304" spans="1:2">
      <c r="A304">
        <v>2.8995513916015621</v>
      </c>
      <c r="B304">
        <v>2.9845809936523442</v>
      </c>
    </row>
    <row r="305" spans="1:2">
      <c r="A305">
        <v>1.2615203857421879</v>
      </c>
      <c r="B305">
        <v>1.000251770019531</v>
      </c>
    </row>
    <row r="306" spans="1:2">
      <c r="A306">
        <v>0</v>
      </c>
      <c r="B306">
        <v>0</v>
      </c>
    </row>
    <row r="307" spans="1:2">
      <c r="A307">
        <v>3.3388137817382808</v>
      </c>
      <c r="B307">
        <v>4.1913986206054688</v>
      </c>
    </row>
    <row r="308" spans="1:2">
      <c r="A308">
        <v>0</v>
      </c>
      <c r="B308">
        <v>0</v>
      </c>
    </row>
    <row r="309" spans="1:2">
      <c r="A309">
        <v>0</v>
      </c>
      <c r="B309">
        <v>0</v>
      </c>
    </row>
    <row r="310" spans="1:2">
      <c r="A310">
        <v>0</v>
      </c>
      <c r="B310">
        <v>0</v>
      </c>
    </row>
    <row r="311" spans="1:2">
      <c r="A311">
        <v>0</v>
      </c>
      <c r="B311">
        <v>0</v>
      </c>
    </row>
    <row r="312" spans="1:2">
      <c r="A312">
        <v>0</v>
      </c>
      <c r="B312">
        <v>0</v>
      </c>
    </row>
    <row r="313" spans="1:2">
      <c r="A313">
        <v>0</v>
      </c>
      <c r="B313">
        <v>0</v>
      </c>
    </row>
    <row r="314" spans="1:2">
      <c r="A314">
        <v>49.287986755371087</v>
      </c>
      <c r="B314">
        <v>49.412918090820313</v>
      </c>
    </row>
    <row r="315" spans="1:2">
      <c r="A315">
        <v>0</v>
      </c>
      <c r="B315">
        <v>0</v>
      </c>
    </row>
    <row r="316" spans="1:2">
      <c r="A316">
        <v>0.5283355712890625</v>
      </c>
      <c r="B316">
        <v>0.9233856201171875</v>
      </c>
    </row>
    <row r="317" spans="1:2">
      <c r="A317">
        <v>49.211692810058587</v>
      </c>
      <c r="B317">
        <v>49.396553039550781</v>
      </c>
    </row>
    <row r="318" spans="1:2">
      <c r="A318">
        <v>0</v>
      </c>
      <c r="B318">
        <v>0</v>
      </c>
    </row>
    <row r="319" spans="1:2">
      <c r="A319">
        <v>0</v>
      </c>
      <c r="B319">
        <v>0</v>
      </c>
    </row>
    <row r="320" spans="1:2">
      <c r="A320">
        <v>26.349639892578121</v>
      </c>
      <c r="B320">
        <v>25.748405456542969</v>
      </c>
    </row>
    <row r="321" spans="1:2">
      <c r="A321">
        <v>0</v>
      </c>
      <c r="B321">
        <v>0</v>
      </c>
    </row>
    <row r="322" spans="1:2">
      <c r="A322">
        <v>37.175559997558587</v>
      </c>
      <c r="B322">
        <v>34.684906005859382</v>
      </c>
    </row>
    <row r="323" spans="1:2">
      <c r="A323">
        <v>0</v>
      </c>
      <c r="B323">
        <v>0</v>
      </c>
    </row>
    <row r="324" spans="1:2">
      <c r="A324">
        <v>39.783859252929688</v>
      </c>
      <c r="B324">
        <v>38.342361450195313</v>
      </c>
    </row>
    <row r="325" spans="1:2">
      <c r="A325">
        <v>0</v>
      </c>
      <c r="B325">
        <v>0</v>
      </c>
    </row>
    <row r="326" spans="1:2">
      <c r="A326">
        <v>48.032951354980469</v>
      </c>
      <c r="B326">
        <v>46.36962890625</v>
      </c>
    </row>
    <row r="327" spans="1:2">
      <c r="A327">
        <v>0</v>
      </c>
      <c r="B327">
        <v>0</v>
      </c>
    </row>
    <row r="328" spans="1:2">
      <c r="A328">
        <v>49.400901794433587</v>
      </c>
      <c r="B328">
        <v>49.301185607910163</v>
      </c>
    </row>
    <row r="329" spans="1:2">
      <c r="A329">
        <v>0</v>
      </c>
      <c r="B329">
        <v>0</v>
      </c>
    </row>
    <row r="330" spans="1:2">
      <c r="A330">
        <v>0</v>
      </c>
      <c r="B330">
        <v>0</v>
      </c>
    </row>
    <row r="331" spans="1:2">
      <c r="A331">
        <v>6.626129150390625</v>
      </c>
      <c r="B331">
        <v>6.71722412109375</v>
      </c>
    </row>
    <row r="332" spans="1:2">
      <c r="A332">
        <v>0</v>
      </c>
      <c r="B332">
        <v>0</v>
      </c>
    </row>
    <row r="333" spans="1:2">
      <c r="A333">
        <v>12.94765472412109</v>
      </c>
      <c r="B333">
        <v>12.869796752929689</v>
      </c>
    </row>
    <row r="334" spans="1:2">
      <c r="A334">
        <v>27.33211517333984</v>
      </c>
      <c r="B334">
        <v>28.825225830078121</v>
      </c>
    </row>
    <row r="335" spans="1:2">
      <c r="A335">
        <v>0</v>
      </c>
      <c r="B335">
        <v>0</v>
      </c>
    </row>
    <row r="336" spans="1:2">
      <c r="A336">
        <v>9.212493896484375E-2</v>
      </c>
      <c r="B336">
        <v>0.178375244140625</v>
      </c>
    </row>
    <row r="337" spans="1:2">
      <c r="A337">
        <v>0</v>
      </c>
      <c r="B337">
        <v>0</v>
      </c>
    </row>
    <row r="338" spans="1:2">
      <c r="A338">
        <v>0</v>
      </c>
      <c r="B338">
        <v>0</v>
      </c>
    </row>
    <row r="339" spans="1:2">
      <c r="A339">
        <v>0</v>
      </c>
      <c r="B339">
        <v>0</v>
      </c>
    </row>
    <row r="340" spans="1:2">
      <c r="A340">
        <v>0</v>
      </c>
      <c r="B340">
        <v>0</v>
      </c>
    </row>
    <row r="341" spans="1:2">
      <c r="A341">
        <v>3.0725479125976558</v>
      </c>
      <c r="B341">
        <v>1.1573028564453121</v>
      </c>
    </row>
    <row r="342" spans="1:2">
      <c r="A342">
        <v>11.77825927734375</v>
      </c>
      <c r="B342">
        <v>13.945236206054689</v>
      </c>
    </row>
    <row r="343" spans="1:2">
      <c r="A343">
        <v>0</v>
      </c>
      <c r="B343">
        <v>0</v>
      </c>
    </row>
    <row r="344" spans="1:2">
      <c r="A344">
        <v>0</v>
      </c>
      <c r="B344">
        <v>0</v>
      </c>
    </row>
    <row r="345" spans="1:2">
      <c r="A345">
        <v>3.64837646484375</v>
      </c>
      <c r="B345">
        <v>2.9449462890625</v>
      </c>
    </row>
    <row r="346" spans="1:2">
      <c r="A346">
        <v>7.8182220458984384</v>
      </c>
      <c r="B346">
        <v>5.187225341796875</v>
      </c>
    </row>
    <row r="347" spans="1:2">
      <c r="A347">
        <v>0</v>
      </c>
      <c r="B347">
        <v>0</v>
      </c>
    </row>
    <row r="348" spans="1:2">
      <c r="A348">
        <v>0</v>
      </c>
      <c r="B348">
        <v>0</v>
      </c>
    </row>
    <row r="349" spans="1:2">
      <c r="A349">
        <v>48.322486877441413</v>
      </c>
      <c r="B349">
        <v>46.689205169677727</v>
      </c>
    </row>
    <row r="350" spans="1:2">
      <c r="A350">
        <v>1.4064788818359379</v>
      </c>
      <c r="B350">
        <v>0.81645965576171875</v>
      </c>
    </row>
    <row r="351" spans="1:2">
      <c r="A351">
        <v>49.057769775390618</v>
      </c>
      <c r="B351">
        <v>48.832168579101563</v>
      </c>
    </row>
    <row r="352" spans="1:2">
      <c r="A352">
        <v>0</v>
      </c>
      <c r="B352">
        <v>0</v>
      </c>
    </row>
    <row r="353" spans="1:2">
      <c r="A353">
        <v>9.57489013671875E-2</v>
      </c>
      <c r="B353">
        <v>0.1190948486328125</v>
      </c>
    </row>
    <row r="354" spans="1:2">
      <c r="A354">
        <v>0</v>
      </c>
      <c r="B354">
        <v>0</v>
      </c>
    </row>
    <row r="355" spans="1:2">
      <c r="A355">
        <v>12.443161010742189</v>
      </c>
      <c r="B355">
        <v>8.8440322875976563</v>
      </c>
    </row>
    <row r="356" spans="1:2">
      <c r="A356">
        <v>1.183128356933594</v>
      </c>
      <c r="B356">
        <v>0.70407867431640625</v>
      </c>
    </row>
    <row r="357" spans="1:2">
      <c r="A357">
        <v>0</v>
      </c>
      <c r="B357">
        <v>0</v>
      </c>
    </row>
    <row r="358" spans="1:2">
      <c r="A358">
        <v>0</v>
      </c>
      <c r="B358">
        <v>0</v>
      </c>
    </row>
    <row r="359" spans="1:2">
      <c r="A359">
        <v>0</v>
      </c>
      <c r="B359">
        <v>0</v>
      </c>
    </row>
    <row r="360" spans="1:2">
      <c r="A360">
        <v>0</v>
      </c>
      <c r="B360">
        <v>0</v>
      </c>
    </row>
    <row r="361" spans="1:2">
      <c r="A361">
        <v>0</v>
      </c>
      <c r="B361">
        <v>0</v>
      </c>
    </row>
    <row r="362" spans="1:2">
      <c r="A362">
        <v>0</v>
      </c>
      <c r="B362">
        <v>0</v>
      </c>
    </row>
    <row r="363" spans="1:2">
      <c r="A363">
        <v>0</v>
      </c>
      <c r="B363">
        <v>0</v>
      </c>
    </row>
    <row r="364" spans="1:2">
      <c r="A364">
        <v>42.04864501953125</v>
      </c>
      <c r="B364">
        <v>37.946739196777337</v>
      </c>
    </row>
    <row r="365" spans="1:2">
      <c r="A365">
        <v>38.442039489746087</v>
      </c>
      <c r="B365">
        <v>39.391708374023438</v>
      </c>
    </row>
    <row r="366" spans="1:2">
      <c r="A366">
        <v>9.9010467529296875</v>
      </c>
      <c r="B366">
        <v>9.9454498291015625</v>
      </c>
    </row>
    <row r="367" spans="1:2">
      <c r="A367">
        <v>0</v>
      </c>
      <c r="B367">
        <v>1.056022644042969</v>
      </c>
    </row>
    <row r="368" spans="1:2">
      <c r="A368">
        <v>1.155853271484375</v>
      </c>
      <c r="B368">
        <v>0.5182647705078125</v>
      </c>
    </row>
    <row r="369" spans="1:2">
      <c r="A369">
        <v>3.5968780517578121</v>
      </c>
      <c r="B369">
        <v>0.98369598388671875</v>
      </c>
    </row>
    <row r="370" spans="1:2">
      <c r="A370">
        <v>0</v>
      </c>
      <c r="B370">
        <v>0</v>
      </c>
    </row>
    <row r="371" spans="1:2">
      <c r="A371">
        <v>29.12349700927734</v>
      </c>
      <c r="B371">
        <v>26.791267395019531</v>
      </c>
    </row>
    <row r="372" spans="1:2">
      <c r="A372">
        <v>38.565635681152337</v>
      </c>
      <c r="B372">
        <v>34.586982727050781</v>
      </c>
    </row>
    <row r="373" spans="1:2">
      <c r="A373">
        <v>0.65631866455078125</v>
      </c>
      <c r="B373">
        <v>0.56549072265625</v>
      </c>
    </row>
    <row r="374" spans="1:2">
      <c r="A374">
        <v>0.55332183837890625</v>
      </c>
      <c r="B374">
        <v>0.458221435546875</v>
      </c>
    </row>
    <row r="375" spans="1:2">
      <c r="A375">
        <v>0</v>
      </c>
      <c r="B375">
        <v>0</v>
      </c>
    </row>
    <row r="376" spans="1:2">
      <c r="A376">
        <v>1.69525146484375</v>
      </c>
      <c r="B376">
        <v>0.46268463134765619</v>
      </c>
    </row>
    <row r="377" spans="1:2">
      <c r="A377">
        <v>0</v>
      </c>
      <c r="B377">
        <v>0</v>
      </c>
    </row>
    <row r="378" spans="1:2">
      <c r="A378">
        <v>0</v>
      </c>
      <c r="B378">
        <v>0</v>
      </c>
    </row>
    <row r="379" spans="1:2">
      <c r="A379">
        <v>0</v>
      </c>
      <c r="B379">
        <v>0</v>
      </c>
    </row>
    <row r="380" spans="1:2">
      <c r="A380">
        <v>1.2165069580078121</v>
      </c>
      <c r="B380">
        <v>0.53081512451171875</v>
      </c>
    </row>
    <row r="381" spans="1:2">
      <c r="A381">
        <v>0</v>
      </c>
      <c r="B381">
        <v>0</v>
      </c>
    </row>
    <row r="382" spans="1:2">
      <c r="A382">
        <v>0</v>
      </c>
      <c r="B382">
        <v>0</v>
      </c>
    </row>
    <row r="383" spans="1:2">
      <c r="A383">
        <v>0.6015777587890625</v>
      </c>
      <c r="B383">
        <v>0.554046630859375</v>
      </c>
    </row>
    <row r="384" spans="1:2">
      <c r="A384">
        <v>0</v>
      </c>
      <c r="B384">
        <v>0</v>
      </c>
    </row>
    <row r="385" spans="1:2">
      <c r="A385">
        <v>0</v>
      </c>
      <c r="B385">
        <v>0</v>
      </c>
    </row>
    <row r="386" spans="1:2">
      <c r="A386">
        <v>5.1309585571289063</v>
      </c>
      <c r="B386">
        <v>6.9887161254882813</v>
      </c>
    </row>
    <row r="387" spans="1:2">
      <c r="A387">
        <v>0.67653656005859375</v>
      </c>
      <c r="B387">
        <v>0.822906494140625</v>
      </c>
    </row>
    <row r="388" spans="1:2">
      <c r="A388">
        <v>0</v>
      </c>
      <c r="B388">
        <v>0</v>
      </c>
    </row>
    <row r="389" spans="1:2">
      <c r="A389">
        <v>0</v>
      </c>
      <c r="B389">
        <v>0</v>
      </c>
    </row>
    <row r="390" spans="1:2">
      <c r="A390">
        <v>0.23403167724609381</v>
      </c>
      <c r="B390">
        <v>0.31162261962890619</v>
      </c>
    </row>
    <row r="391" spans="1:2">
      <c r="A391">
        <v>29.527664184570309</v>
      </c>
      <c r="B391">
        <v>28.244552612304691</v>
      </c>
    </row>
    <row r="392" spans="1:2">
      <c r="A392">
        <v>0</v>
      </c>
      <c r="B392">
        <v>0</v>
      </c>
    </row>
    <row r="393" spans="1:2">
      <c r="A393">
        <v>0</v>
      </c>
      <c r="B393">
        <v>0</v>
      </c>
    </row>
    <row r="394" spans="1:2">
      <c r="A394">
        <v>0</v>
      </c>
      <c r="B394">
        <v>0</v>
      </c>
    </row>
    <row r="395" spans="1:2">
      <c r="A395">
        <v>47.001457214355469</v>
      </c>
      <c r="B395">
        <v>45.350379943847663</v>
      </c>
    </row>
    <row r="396" spans="1:2">
      <c r="A396">
        <v>0</v>
      </c>
      <c r="B396">
        <v>0</v>
      </c>
    </row>
    <row r="397" spans="1:2">
      <c r="A397">
        <v>0</v>
      </c>
      <c r="B397">
        <v>0.28301239013671881</v>
      </c>
    </row>
    <row r="398" spans="1:2">
      <c r="A398">
        <v>3.299713134765625E-2</v>
      </c>
      <c r="B398">
        <v>4.98199462890625E-2</v>
      </c>
    </row>
    <row r="399" spans="1:2">
      <c r="A399">
        <v>0</v>
      </c>
      <c r="B399">
        <v>0</v>
      </c>
    </row>
    <row r="400" spans="1:2">
      <c r="A400">
        <v>25.046157836914059</v>
      </c>
      <c r="B400">
        <v>26.99031829833984</v>
      </c>
    </row>
    <row r="401" spans="1:2">
      <c r="A401">
        <v>0</v>
      </c>
      <c r="B401">
        <v>0</v>
      </c>
    </row>
    <row r="402" spans="1:2">
      <c r="A402">
        <v>0</v>
      </c>
      <c r="B402">
        <v>0</v>
      </c>
    </row>
    <row r="403" spans="1:2">
      <c r="A403">
        <v>44.119834899902337</v>
      </c>
      <c r="B403">
        <v>45.659599304199219</v>
      </c>
    </row>
    <row r="404" spans="1:2">
      <c r="A404">
        <v>4.3262481689453116</v>
      </c>
      <c r="B404">
        <v>2.8100204467773442</v>
      </c>
    </row>
    <row r="405" spans="1:2">
      <c r="A405">
        <v>0.57201385498046875</v>
      </c>
      <c r="B405">
        <v>0.9175872802734375</v>
      </c>
    </row>
    <row r="406" spans="1:2">
      <c r="A406">
        <v>0</v>
      </c>
      <c r="B406">
        <v>0</v>
      </c>
    </row>
    <row r="407" spans="1:2">
      <c r="A407">
        <v>43.056869506835938</v>
      </c>
      <c r="B407">
        <v>42.955513000488281</v>
      </c>
    </row>
    <row r="408" spans="1:2">
      <c r="A408">
        <v>6.292724609375</v>
      </c>
      <c r="B408">
        <v>5.5190658569335938</v>
      </c>
    </row>
    <row r="409" spans="1:2">
      <c r="A409">
        <v>0</v>
      </c>
      <c r="B409">
        <v>0</v>
      </c>
    </row>
    <row r="410" spans="1:2">
      <c r="A410">
        <v>0</v>
      </c>
      <c r="B410">
        <v>3.814697265625E-5</v>
      </c>
    </row>
    <row r="411" spans="1:2">
      <c r="A411">
        <v>0.150299072265625</v>
      </c>
      <c r="B411">
        <v>0.5759429931640625</v>
      </c>
    </row>
    <row r="412" spans="1:2">
      <c r="A412">
        <v>30.017280578613281</v>
      </c>
      <c r="B412">
        <v>30.03818511962891</v>
      </c>
    </row>
    <row r="413" spans="1:2">
      <c r="A413">
        <v>0</v>
      </c>
      <c r="B413">
        <v>0</v>
      </c>
    </row>
    <row r="414" spans="1:2">
      <c r="A414">
        <v>1.093864440917969</v>
      </c>
      <c r="B414">
        <v>0.7590484619140625</v>
      </c>
    </row>
    <row r="415" spans="1:2">
      <c r="A415">
        <v>0</v>
      </c>
      <c r="B415">
        <v>0</v>
      </c>
    </row>
    <row r="416" spans="1:2">
      <c r="A416">
        <v>0</v>
      </c>
      <c r="B416">
        <v>6.7348480224609375E-2</v>
      </c>
    </row>
    <row r="417" spans="1:2">
      <c r="A417">
        <v>3.4402847290039058</v>
      </c>
      <c r="B417">
        <v>4.6010208129882813</v>
      </c>
    </row>
    <row r="418" spans="1:2">
      <c r="A418">
        <v>1.574134826660156</v>
      </c>
      <c r="B418">
        <v>1.83258056640625</v>
      </c>
    </row>
    <row r="419" spans="1:2">
      <c r="A419">
        <v>0</v>
      </c>
      <c r="B419">
        <v>0</v>
      </c>
    </row>
    <row r="420" spans="1:2">
      <c r="A420">
        <v>0</v>
      </c>
      <c r="B420">
        <v>0</v>
      </c>
    </row>
    <row r="421" spans="1:2">
      <c r="A421">
        <v>0</v>
      </c>
      <c r="B421">
        <v>0</v>
      </c>
    </row>
    <row r="422" spans="1:2">
      <c r="A422">
        <v>0</v>
      </c>
      <c r="B422">
        <v>0</v>
      </c>
    </row>
    <row r="423" spans="1:2">
      <c r="A423">
        <v>0</v>
      </c>
      <c r="B423">
        <v>0</v>
      </c>
    </row>
    <row r="424" spans="1:2">
      <c r="A424">
        <v>0</v>
      </c>
      <c r="B424">
        <v>0</v>
      </c>
    </row>
    <row r="425" spans="1:2">
      <c r="A425">
        <v>49.54681396484375</v>
      </c>
      <c r="B425">
        <v>49.73428090413411</v>
      </c>
    </row>
    <row r="426" spans="1:2">
      <c r="A426">
        <v>0</v>
      </c>
      <c r="B426">
        <v>0</v>
      </c>
    </row>
    <row r="427" spans="1:2">
      <c r="A427">
        <v>0</v>
      </c>
      <c r="B427">
        <v>0</v>
      </c>
    </row>
    <row r="428" spans="1:2">
      <c r="A428">
        <v>4.3962478637695313</v>
      </c>
      <c r="B428">
        <v>4.1261672973632813</v>
      </c>
    </row>
    <row r="429" spans="1:2">
      <c r="A429">
        <v>0</v>
      </c>
      <c r="B429">
        <v>0</v>
      </c>
    </row>
    <row r="430" spans="1:2">
      <c r="A430">
        <v>0</v>
      </c>
      <c r="B430">
        <v>0</v>
      </c>
    </row>
    <row r="431" spans="1:2">
      <c r="A431">
        <v>0</v>
      </c>
      <c r="B431">
        <v>0</v>
      </c>
    </row>
    <row r="432" spans="1:2">
      <c r="A432">
        <v>0</v>
      </c>
      <c r="B432">
        <v>0</v>
      </c>
    </row>
    <row r="433" spans="1:2">
      <c r="A433">
        <v>0</v>
      </c>
      <c r="B433">
        <v>0</v>
      </c>
    </row>
    <row r="434" spans="1:2">
      <c r="A434">
        <v>44.583702087402337</v>
      </c>
      <c r="B434">
        <v>44.5599365234375</v>
      </c>
    </row>
    <row r="435" spans="1:2">
      <c r="A435">
        <v>0</v>
      </c>
      <c r="B435">
        <v>0</v>
      </c>
    </row>
    <row r="436" spans="1:2">
      <c r="A436">
        <v>0.1857757568359375</v>
      </c>
      <c r="B436">
        <v>0.115203857421875</v>
      </c>
    </row>
    <row r="437" spans="1:2">
      <c r="A437">
        <v>48.684501647949219</v>
      </c>
      <c r="B437">
        <v>48.707351684570313</v>
      </c>
    </row>
    <row r="438" spans="1:2">
      <c r="A438">
        <v>0</v>
      </c>
      <c r="B438">
        <v>0</v>
      </c>
    </row>
    <row r="439" spans="1:2">
      <c r="A439">
        <v>8.2639694213867188</v>
      </c>
      <c r="B439">
        <v>11.220512390136721</v>
      </c>
    </row>
    <row r="440" spans="1:2">
      <c r="A440">
        <v>47.451400756835938</v>
      </c>
      <c r="B440">
        <v>44.404945373535163</v>
      </c>
    </row>
    <row r="441" spans="1:2">
      <c r="A441">
        <v>0</v>
      </c>
      <c r="B441">
        <v>0</v>
      </c>
    </row>
    <row r="442" spans="1:2">
      <c r="A442">
        <v>0</v>
      </c>
      <c r="B442">
        <v>0</v>
      </c>
    </row>
    <row r="443" spans="1:2">
      <c r="A443">
        <v>20.405387878417969</v>
      </c>
      <c r="B443">
        <v>21.191902160644531</v>
      </c>
    </row>
    <row r="444" spans="1:2">
      <c r="A444">
        <v>1.76849365234375</v>
      </c>
      <c r="B444">
        <v>1.70745849609375</v>
      </c>
    </row>
    <row r="445" spans="1:2">
      <c r="A445">
        <v>1.9176483154296879</v>
      </c>
      <c r="B445">
        <v>1.150321960449219</v>
      </c>
    </row>
    <row r="446" spans="1:2">
      <c r="A446">
        <v>0</v>
      </c>
      <c r="B446">
        <v>0</v>
      </c>
    </row>
    <row r="447" spans="1:2">
      <c r="A447">
        <v>45.434379577636719</v>
      </c>
      <c r="B447">
        <v>45.179939270019531</v>
      </c>
    </row>
    <row r="448" spans="1:2">
      <c r="A448">
        <v>48.288726806640618</v>
      </c>
      <c r="B448">
        <v>48.029022216796882</v>
      </c>
    </row>
    <row r="449" spans="1:2">
      <c r="A449">
        <v>0</v>
      </c>
      <c r="B449">
        <v>0</v>
      </c>
    </row>
    <row r="450" spans="1:2">
      <c r="A450">
        <v>0</v>
      </c>
      <c r="B450">
        <v>0</v>
      </c>
    </row>
    <row r="451" spans="1:2">
      <c r="A451">
        <v>0</v>
      </c>
      <c r="B451">
        <v>0</v>
      </c>
    </row>
    <row r="452" spans="1:2">
      <c r="A452">
        <v>2.689361572265625E-2</v>
      </c>
      <c r="B452">
        <v>3.42559814453125E-2</v>
      </c>
    </row>
    <row r="453" spans="1:2">
      <c r="A453">
        <v>5.2610397338867188</v>
      </c>
      <c r="B453">
        <v>4.8712348937988281</v>
      </c>
    </row>
    <row r="454" spans="1:2">
      <c r="A454">
        <v>0</v>
      </c>
      <c r="B454">
        <v>0</v>
      </c>
    </row>
    <row r="455" spans="1:2">
      <c r="A455">
        <v>0</v>
      </c>
      <c r="B455">
        <v>0</v>
      </c>
    </row>
    <row r="456" spans="1:2">
      <c r="A456">
        <v>0</v>
      </c>
      <c r="B456">
        <v>0</v>
      </c>
    </row>
    <row r="457" spans="1:2">
      <c r="A457">
        <v>1.42364501953125</v>
      </c>
      <c r="B457">
        <v>0.9058380126953125</v>
      </c>
    </row>
    <row r="458" spans="1:2">
      <c r="A458">
        <v>7.20977783203125E-2</v>
      </c>
      <c r="B458">
        <v>4.917144775390625E-2</v>
      </c>
    </row>
    <row r="459" spans="1:2">
      <c r="A459">
        <v>1.410675048828125</v>
      </c>
      <c r="B459">
        <v>1.036949157714844</v>
      </c>
    </row>
    <row r="460" spans="1:2">
      <c r="A460">
        <v>0</v>
      </c>
      <c r="B460">
        <v>0</v>
      </c>
    </row>
    <row r="461" spans="1:2">
      <c r="A461">
        <v>0</v>
      </c>
      <c r="B461">
        <v>0</v>
      </c>
    </row>
    <row r="462" spans="1:2">
      <c r="A462">
        <v>0</v>
      </c>
      <c r="B462">
        <v>0</v>
      </c>
    </row>
    <row r="463" spans="1:2">
      <c r="A463">
        <v>0.628662109375</v>
      </c>
      <c r="B463">
        <v>0.53630828857421875</v>
      </c>
    </row>
    <row r="464" spans="1:2">
      <c r="A464">
        <v>15.63014984130859</v>
      </c>
      <c r="B464">
        <v>18.274955749511719</v>
      </c>
    </row>
    <row r="465" spans="1:2">
      <c r="A465">
        <v>4.3756484985351563</v>
      </c>
      <c r="B465">
        <v>4.1261672973632813</v>
      </c>
    </row>
    <row r="466" spans="1:2">
      <c r="A466">
        <v>0</v>
      </c>
      <c r="B466">
        <v>0</v>
      </c>
    </row>
    <row r="467" spans="1:2">
      <c r="A467">
        <v>0</v>
      </c>
      <c r="B467">
        <v>0</v>
      </c>
    </row>
    <row r="468" spans="1:2">
      <c r="A468">
        <v>15.571784973144529</v>
      </c>
      <c r="B468">
        <v>15.43533325195312</v>
      </c>
    </row>
    <row r="469" spans="1:2">
      <c r="A469">
        <v>0</v>
      </c>
      <c r="B469">
        <v>0</v>
      </c>
    </row>
    <row r="470" spans="1:2">
      <c r="A470">
        <v>1.926422119140625E-2</v>
      </c>
      <c r="B470">
        <v>0.31513214111328119</v>
      </c>
    </row>
    <row r="471" spans="1:2">
      <c r="A471">
        <v>8.392333984375E-2</v>
      </c>
      <c r="B471">
        <v>6.542205810546875E-2</v>
      </c>
    </row>
    <row r="472" spans="1:2">
      <c r="A472">
        <v>1.4095306396484379</v>
      </c>
      <c r="B472">
        <v>0.75580596923828125</v>
      </c>
    </row>
    <row r="473" spans="1:2">
      <c r="A473">
        <v>0</v>
      </c>
      <c r="B473">
        <v>0</v>
      </c>
    </row>
    <row r="474" spans="1:2">
      <c r="A474">
        <v>0</v>
      </c>
      <c r="B474">
        <v>0</v>
      </c>
    </row>
    <row r="475" spans="1:2">
      <c r="A475">
        <v>11.75594329833984</v>
      </c>
      <c r="B475">
        <v>16.372222900390621</v>
      </c>
    </row>
    <row r="476" spans="1:2">
      <c r="A476">
        <v>0</v>
      </c>
      <c r="B476">
        <v>0</v>
      </c>
    </row>
    <row r="477" spans="1:2">
      <c r="A477">
        <v>0</v>
      </c>
      <c r="B477">
        <v>0</v>
      </c>
    </row>
    <row r="478" spans="1:2">
      <c r="A478">
        <v>0.40378570556640619</v>
      </c>
      <c r="B478">
        <v>0.467987060546875</v>
      </c>
    </row>
    <row r="479" spans="1:2">
      <c r="A479">
        <v>49.418449401855469</v>
      </c>
      <c r="B479">
        <v>48.1878662109375</v>
      </c>
    </row>
    <row r="480" spans="1:2">
      <c r="A480">
        <v>43.961715698242188</v>
      </c>
      <c r="B480">
        <v>42.556571960449219</v>
      </c>
    </row>
    <row r="481" spans="1:2">
      <c r="A481">
        <v>6.7638397216796884</v>
      </c>
      <c r="B481">
        <v>4.8712348937988281</v>
      </c>
    </row>
    <row r="482" spans="1:2">
      <c r="A482">
        <v>0</v>
      </c>
      <c r="B482">
        <v>0</v>
      </c>
    </row>
    <row r="483" spans="1:2">
      <c r="A483">
        <v>0</v>
      </c>
      <c r="B483">
        <v>1.018524169921875E-2</v>
      </c>
    </row>
    <row r="484" spans="1:2">
      <c r="A484">
        <v>48.969650268554688</v>
      </c>
      <c r="B484">
        <v>48.90411376953125</v>
      </c>
    </row>
    <row r="485" spans="1:2">
      <c r="A485">
        <v>0</v>
      </c>
      <c r="B485">
        <v>0</v>
      </c>
    </row>
    <row r="486" spans="1:2">
      <c r="A486">
        <v>0.3833770751953125</v>
      </c>
      <c r="B486">
        <v>0.688323974609375</v>
      </c>
    </row>
    <row r="487" spans="1:2">
      <c r="A487">
        <v>8.9662551879882813</v>
      </c>
      <c r="B487">
        <v>6.3979721069335938</v>
      </c>
    </row>
    <row r="488" spans="1:2">
      <c r="A488">
        <v>0</v>
      </c>
      <c r="B488">
        <v>0</v>
      </c>
    </row>
    <row r="489" spans="1:2">
      <c r="A489">
        <v>1.0700225830078121</v>
      </c>
      <c r="B489">
        <v>1.115608215332031</v>
      </c>
    </row>
    <row r="490" spans="1:2">
      <c r="A490">
        <v>0</v>
      </c>
      <c r="B490">
        <v>0</v>
      </c>
    </row>
    <row r="491" spans="1:2">
      <c r="A491">
        <v>0</v>
      </c>
      <c r="B491">
        <v>0</v>
      </c>
    </row>
    <row r="492" spans="1:2">
      <c r="A492">
        <v>0</v>
      </c>
      <c r="B492">
        <v>0</v>
      </c>
    </row>
    <row r="493" spans="1:2">
      <c r="A493">
        <v>8.2889556884765625</v>
      </c>
      <c r="B493">
        <v>8.38592529296875</v>
      </c>
    </row>
    <row r="494" spans="1:2">
      <c r="A494">
        <v>3.0517578125E-3</v>
      </c>
      <c r="B494">
        <v>5.481719970703125E-2</v>
      </c>
    </row>
    <row r="495" spans="1:2">
      <c r="A495">
        <v>0</v>
      </c>
      <c r="B495">
        <v>0</v>
      </c>
    </row>
    <row r="496" spans="1:2">
      <c r="A496">
        <v>2.1162033081054692</v>
      </c>
      <c r="B496">
        <v>1.898231506347656</v>
      </c>
    </row>
    <row r="497" spans="1:2">
      <c r="A497">
        <v>0</v>
      </c>
      <c r="B497">
        <v>0</v>
      </c>
    </row>
    <row r="498" spans="1:2">
      <c r="A498">
        <v>31.10256195068359</v>
      </c>
      <c r="B498">
        <v>29.154548645019531</v>
      </c>
    </row>
    <row r="499" spans="1:2">
      <c r="A499">
        <v>0</v>
      </c>
      <c r="B499">
        <v>0</v>
      </c>
    </row>
    <row r="500" spans="1:2">
      <c r="A500">
        <v>8.6198806762695313</v>
      </c>
      <c r="B500">
        <v>8.6499786376953125</v>
      </c>
    </row>
    <row r="501" spans="1:2">
      <c r="A501">
        <v>41.58172607421875</v>
      </c>
      <c r="B501">
        <v>38.876724243164063</v>
      </c>
    </row>
    <row r="502" spans="1:2">
      <c r="A502">
        <v>0</v>
      </c>
      <c r="B502">
        <v>0</v>
      </c>
    </row>
    <row r="503" spans="1:2">
      <c r="A503">
        <v>2.254486083984375</v>
      </c>
      <c r="B503">
        <v>3.3440780639648442</v>
      </c>
    </row>
    <row r="504" spans="1:2">
      <c r="A504">
        <v>37.554931640625</v>
      </c>
      <c r="B504">
        <v>42.264747619628913</v>
      </c>
    </row>
    <row r="505" spans="1:2">
      <c r="A505">
        <v>0</v>
      </c>
      <c r="B505">
        <v>0</v>
      </c>
    </row>
    <row r="506" spans="1:2">
      <c r="A506">
        <v>3.08990478515625E-2</v>
      </c>
      <c r="B506">
        <v>2.7008056640625E-2</v>
      </c>
    </row>
    <row r="507" spans="1:2">
      <c r="A507">
        <v>49.927520751953118</v>
      </c>
      <c r="B507">
        <v>49.998130798339837</v>
      </c>
    </row>
    <row r="508" spans="1:2">
      <c r="A508">
        <v>4.5665740966796884</v>
      </c>
      <c r="B508">
        <v>5.092010498046875</v>
      </c>
    </row>
    <row r="509" spans="1:2">
      <c r="A509">
        <v>9.0143203735351563</v>
      </c>
      <c r="B509">
        <v>7.9393386840820313</v>
      </c>
    </row>
    <row r="510" spans="1:2">
      <c r="A510">
        <v>0</v>
      </c>
      <c r="B510">
        <v>1.18255615234375E-3</v>
      </c>
    </row>
    <row r="511" spans="1:2">
      <c r="A511">
        <v>0</v>
      </c>
      <c r="B511">
        <v>0</v>
      </c>
    </row>
    <row r="512" spans="1:2">
      <c r="A512">
        <v>0.23326873779296881</v>
      </c>
      <c r="B512">
        <v>6.3794453938802093E-2</v>
      </c>
    </row>
    <row r="513" spans="1:2">
      <c r="A513">
        <v>0</v>
      </c>
      <c r="B513">
        <v>0</v>
      </c>
    </row>
    <row r="514" spans="1:2">
      <c r="A514">
        <v>2.57415771484375</v>
      </c>
      <c r="B514">
        <v>2.7892303466796879</v>
      </c>
    </row>
    <row r="515" spans="1:2">
      <c r="A515">
        <v>0</v>
      </c>
      <c r="B515">
        <v>1.366920471191406</v>
      </c>
    </row>
    <row r="516" spans="1:2">
      <c r="A516">
        <v>0</v>
      </c>
      <c r="B516">
        <v>0</v>
      </c>
    </row>
    <row r="517" spans="1:2">
      <c r="A517">
        <v>0</v>
      </c>
      <c r="B517">
        <v>0</v>
      </c>
    </row>
    <row r="518" spans="1:2">
      <c r="A518">
        <v>0</v>
      </c>
      <c r="B518">
        <v>0</v>
      </c>
    </row>
    <row r="519" spans="1:2">
      <c r="A519">
        <v>4.0435791015625E-2</v>
      </c>
      <c r="B519">
        <v>7.061004638671875E-2</v>
      </c>
    </row>
    <row r="520" spans="1:2">
      <c r="A520">
        <v>0</v>
      </c>
      <c r="B520">
        <v>0</v>
      </c>
    </row>
    <row r="521" spans="1:2">
      <c r="A521">
        <v>0</v>
      </c>
      <c r="B521">
        <v>0</v>
      </c>
    </row>
    <row r="522" spans="1:2">
      <c r="A522">
        <v>33.021354675292969</v>
      </c>
      <c r="B522">
        <v>31.212654113769531</v>
      </c>
    </row>
    <row r="523" spans="1:2">
      <c r="A523">
        <v>3.3300399780273442</v>
      </c>
      <c r="B523">
        <v>3.7057113647460942</v>
      </c>
    </row>
    <row r="524" spans="1:2">
      <c r="A524">
        <v>0</v>
      </c>
      <c r="B524">
        <v>0</v>
      </c>
    </row>
    <row r="525" spans="1:2">
      <c r="A525">
        <v>0</v>
      </c>
      <c r="B525">
        <v>0</v>
      </c>
    </row>
    <row r="526" spans="1:2">
      <c r="A526">
        <v>49.981117248535163</v>
      </c>
      <c r="B526">
        <v>49.920120239257813</v>
      </c>
    </row>
    <row r="527" spans="1:2">
      <c r="A527">
        <v>0</v>
      </c>
      <c r="B527">
        <v>0</v>
      </c>
    </row>
    <row r="528" spans="1:2">
      <c r="A528">
        <v>0</v>
      </c>
      <c r="B528">
        <v>0</v>
      </c>
    </row>
    <row r="529" spans="1:2">
      <c r="A529">
        <v>0</v>
      </c>
      <c r="B529">
        <v>0</v>
      </c>
    </row>
    <row r="530" spans="1:2">
      <c r="A530">
        <v>0</v>
      </c>
      <c r="B530">
        <v>0</v>
      </c>
    </row>
    <row r="531" spans="1:2">
      <c r="A531">
        <v>1.743888854980469</v>
      </c>
      <c r="B531">
        <v>1.92901611328125</v>
      </c>
    </row>
    <row r="532" spans="1:2">
      <c r="A532">
        <v>0.19359588623046881</v>
      </c>
      <c r="B532">
        <v>0.23380279541015619</v>
      </c>
    </row>
    <row r="533" spans="1:2">
      <c r="A533">
        <v>0</v>
      </c>
      <c r="B533">
        <v>0</v>
      </c>
    </row>
    <row r="534" spans="1:2">
      <c r="A534">
        <v>3.430938720703125</v>
      </c>
      <c r="B534">
        <v>3.1966018676757808</v>
      </c>
    </row>
    <row r="535" spans="1:2">
      <c r="A535">
        <v>0</v>
      </c>
      <c r="B535">
        <v>0</v>
      </c>
    </row>
    <row r="536" spans="1:2">
      <c r="A536">
        <v>7.62939453125E-4</v>
      </c>
      <c r="B536">
        <v>4.23431396484375E-3</v>
      </c>
    </row>
    <row r="537" spans="1:2">
      <c r="A537">
        <v>4.9655914306640616</v>
      </c>
      <c r="B537">
        <v>5.3934097290039063</v>
      </c>
    </row>
    <row r="538" spans="1:2">
      <c r="A538">
        <v>0.7274627685546875</v>
      </c>
      <c r="B538">
        <v>1.369476318359375</v>
      </c>
    </row>
    <row r="539" spans="1:2">
      <c r="A539">
        <v>0</v>
      </c>
      <c r="B539">
        <v>0</v>
      </c>
    </row>
    <row r="540" spans="1:2">
      <c r="A540">
        <v>0</v>
      </c>
      <c r="B540">
        <v>0.13393402099609381</v>
      </c>
    </row>
    <row r="541" spans="1:2">
      <c r="A541">
        <v>1.360321044921875</v>
      </c>
      <c r="B541">
        <v>1.5032196044921879</v>
      </c>
    </row>
    <row r="542" spans="1:2">
      <c r="A542">
        <v>0</v>
      </c>
      <c r="B542">
        <v>0</v>
      </c>
    </row>
    <row r="543" spans="1:2">
      <c r="A543">
        <v>0</v>
      </c>
      <c r="B543">
        <v>0</v>
      </c>
    </row>
    <row r="544" spans="1:2">
      <c r="A544">
        <v>0.60443878173828125</v>
      </c>
      <c r="B544">
        <v>0.58475494384765625</v>
      </c>
    </row>
    <row r="545" spans="1:2">
      <c r="A545">
        <v>38.003730773925781</v>
      </c>
      <c r="B545">
        <v>37.688140869140618</v>
      </c>
    </row>
    <row r="546" spans="1:2">
      <c r="A546">
        <v>0</v>
      </c>
      <c r="B546">
        <v>1.285552978515625E-2</v>
      </c>
    </row>
    <row r="547" spans="1:2">
      <c r="A547">
        <v>36.511611938476563</v>
      </c>
      <c r="B547">
        <v>32.765541076660163</v>
      </c>
    </row>
    <row r="548" spans="1:2">
      <c r="A548">
        <v>0</v>
      </c>
      <c r="B548">
        <v>0</v>
      </c>
    </row>
    <row r="549" spans="1:2">
      <c r="A549">
        <v>0</v>
      </c>
      <c r="B549">
        <v>0</v>
      </c>
    </row>
    <row r="550" spans="1:2">
      <c r="A550">
        <v>0</v>
      </c>
      <c r="B550">
        <v>0</v>
      </c>
    </row>
    <row r="551" spans="1:2">
      <c r="A551">
        <v>49.007034301757813</v>
      </c>
      <c r="B551">
        <v>48.409309387207031</v>
      </c>
    </row>
    <row r="552" spans="1:2">
      <c r="A552">
        <v>0.11157989501953119</v>
      </c>
      <c r="B552">
        <v>7.450103759765625E-2</v>
      </c>
    </row>
    <row r="553" spans="1:2">
      <c r="A553">
        <v>0</v>
      </c>
      <c r="B553">
        <v>0</v>
      </c>
    </row>
    <row r="554" spans="1:2">
      <c r="A554">
        <v>0</v>
      </c>
      <c r="B554">
        <v>0</v>
      </c>
    </row>
    <row r="555" spans="1:2">
      <c r="A555">
        <v>0</v>
      </c>
      <c r="B555">
        <v>0</v>
      </c>
    </row>
    <row r="556" spans="1:2">
      <c r="A556">
        <v>0</v>
      </c>
      <c r="B556">
        <v>0</v>
      </c>
    </row>
    <row r="557" spans="1:2">
      <c r="A557">
        <v>0</v>
      </c>
      <c r="B557">
        <v>0</v>
      </c>
    </row>
    <row r="558" spans="1:2">
      <c r="A558">
        <v>23.977279663085941</v>
      </c>
      <c r="B558">
        <v>20.324287414550781</v>
      </c>
    </row>
    <row r="559" spans="1:2">
      <c r="A559">
        <v>49.147796630859382</v>
      </c>
      <c r="B559">
        <v>48.59457651774089</v>
      </c>
    </row>
    <row r="560" spans="1:2">
      <c r="A560">
        <v>0</v>
      </c>
      <c r="B560">
        <v>0</v>
      </c>
    </row>
    <row r="561" spans="1:2">
      <c r="A561">
        <v>0.22487640380859381</v>
      </c>
      <c r="B561">
        <v>1.1722564697265621</v>
      </c>
    </row>
    <row r="562" spans="1:2">
      <c r="A562">
        <v>5.57403564453125</v>
      </c>
      <c r="B562">
        <v>4.4594573974609384</v>
      </c>
    </row>
    <row r="563" spans="1:2">
      <c r="A563">
        <v>0</v>
      </c>
      <c r="B563">
        <v>0</v>
      </c>
    </row>
    <row r="564" spans="1:2">
      <c r="A564">
        <v>0</v>
      </c>
      <c r="B564">
        <v>0</v>
      </c>
    </row>
    <row r="565" spans="1:2">
      <c r="A565">
        <v>47.240638732910163</v>
      </c>
      <c r="B565">
        <v>44.681243896484382</v>
      </c>
    </row>
    <row r="566" spans="1:2">
      <c r="A566">
        <v>7.1443557739257813</v>
      </c>
      <c r="B566">
        <v>5.6740951538085938</v>
      </c>
    </row>
    <row r="567" spans="1:2">
      <c r="A567">
        <v>0</v>
      </c>
      <c r="B567">
        <v>0</v>
      </c>
    </row>
    <row r="568" spans="1:2">
      <c r="A568">
        <v>33.496475219726563</v>
      </c>
      <c r="B568">
        <v>33.381843566894531</v>
      </c>
    </row>
    <row r="569" spans="1:2">
      <c r="A569">
        <v>0</v>
      </c>
      <c r="B569">
        <v>0</v>
      </c>
    </row>
    <row r="570" spans="1:2">
      <c r="A570">
        <v>29.602813720703121</v>
      </c>
      <c r="B570">
        <v>28.328628540039059</v>
      </c>
    </row>
    <row r="571" spans="1:2">
      <c r="A571">
        <v>0</v>
      </c>
      <c r="B571">
        <v>0</v>
      </c>
    </row>
    <row r="572" spans="1:2">
      <c r="A572">
        <v>0</v>
      </c>
      <c r="B572">
        <v>0</v>
      </c>
    </row>
    <row r="573" spans="1:2">
      <c r="A573">
        <v>0.14019012451171881</v>
      </c>
      <c r="B573">
        <v>8.50677490234375E-2</v>
      </c>
    </row>
    <row r="574" spans="1:2">
      <c r="A574">
        <v>0</v>
      </c>
      <c r="B574">
        <v>0</v>
      </c>
    </row>
    <row r="575" spans="1:2">
      <c r="A575">
        <v>0</v>
      </c>
      <c r="B575">
        <v>0</v>
      </c>
    </row>
    <row r="576" spans="1:2">
      <c r="A576">
        <v>0</v>
      </c>
      <c r="B576">
        <v>0</v>
      </c>
    </row>
    <row r="577" spans="1:2">
      <c r="A577">
        <v>7.2479248046875E-3</v>
      </c>
      <c r="B577">
        <v>4.57763671875E-4</v>
      </c>
    </row>
    <row r="578" spans="1:2">
      <c r="A578">
        <v>1.387977600097656</v>
      </c>
      <c r="B578">
        <v>1.256370544433594</v>
      </c>
    </row>
    <row r="579" spans="1:2">
      <c r="A579">
        <v>0.62694549560546875</v>
      </c>
      <c r="B579">
        <v>0.54172515869140625</v>
      </c>
    </row>
    <row r="580" spans="1:2">
      <c r="A580">
        <v>1.5972137451171879</v>
      </c>
      <c r="B580">
        <v>1.418647766113281</v>
      </c>
    </row>
    <row r="581" spans="1:2">
      <c r="A581">
        <v>0.51174163818359375</v>
      </c>
      <c r="B581">
        <v>0.99395751953125</v>
      </c>
    </row>
    <row r="582" spans="1:2">
      <c r="A582">
        <v>33.54034423828125</v>
      </c>
      <c r="B582">
        <v>34.530296325683587</v>
      </c>
    </row>
    <row r="583" spans="1:2">
      <c r="A583">
        <v>0.22373199462890619</v>
      </c>
      <c r="B583">
        <v>2.948760986328125E-2</v>
      </c>
    </row>
    <row r="584" spans="1:2">
      <c r="A584">
        <v>49.822044372558587</v>
      </c>
      <c r="B584">
        <v>49.830055236816413</v>
      </c>
    </row>
    <row r="585" spans="1:2">
      <c r="A585">
        <v>3.0910491943359379</v>
      </c>
      <c r="B585">
        <v>3.7642288208007808</v>
      </c>
    </row>
    <row r="586" spans="1:2">
      <c r="A586">
        <v>42.745780944824219</v>
      </c>
      <c r="B586">
        <v>41.793619791666671</v>
      </c>
    </row>
    <row r="587" spans="1:2">
      <c r="A587">
        <v>0</v>
      </c>
      <c r="B587">
        <v>0</v>
      </c>
    </row>
    <row r="588" spans="1:2">
      <c r="A588">
        <v>5.7220458984375E-4</v>
      </c>
      <c r="B588">
        <v>0</v>
      </c>
    </row>
    <row r="589" spans="1:2">
      <c r="A589">
        <v>5.3483963012695313</v>
      </c>
      <c r="B589">
        <v>6.6260147094726563</v>
      </c>
    </row>
    <row r="590" spans="1:2">
      <c r="A590">
        <v>0</v>
      </c>
      <c r="B590">
        <v>0</v>
      </c>
    </row>
    <row r="591" spans="1:2">
      <c r="A591">
        <v>0</v>
      </c>
      <c r="B591">
        <v>0</v>
      </c>
    </row>
    <row r="592" spans="1:2">
      <c r="A592">
        <v>0.1873016357421875</v>
      </c>
      <c r="B592">
        <v>0.20355224609375</v>
      </c>
    </row>
    <row r="593" spans="1:2">
      <c r="A593">
        <v>4.650115966796875</v>
      </c>
      <c r="B593">
        <v>4.4715118408203116</v>
      </c>
    </row>
    <row r="594" spans="1:2">
      <c r="A594">
        <v>5.385589599609375</v>
      </c>
      <c r="B594">
        <v>5.3766632080078116</v>
      </c>
    </row>
    <row r="595" spans="1:2">
      <c r="A595">
        <v>47.879409790039063</v>
      </c>
      <c r="B595">
        <v>48.029022216796882</v>
      </c>
    </row>
    <row r="596" spans="1:2">
      <c r="A596">
        <v>34.146499633789063</v>
      </c>
      <c r="B596">
        <v>32.180061340332031</v>
      </c>
    </row>
    <row r="597" spans="1:2">
      <c r="A597">
        <v>12.61196136474609</v>
      </c>
      <c r="B597">
        <v>13.66146087646484</v>
      </c>
    </row>
    <row r="598" spans="1:2">
      <c r="A598">
        <v>1.33514404296875E-3</v>
      </c>
      <c r="B598">
        <v>5.18798828125E-2</v>
      </c>
    </row>
    <row r="599" spans="1:2">
      <c r="A599">
        <v>49.851608276367188</v>
      </c>
      <c r="B599">
        <v>49.92828369140625</v>
      </c>
    </row>
    <row r="600" spans="1:2">
      <c r="A600">
        <v>0</v>
      </c>
      <c r="B600">
        <v>0</v>
      </c>
    </row>
    <row r="601" spans="1:2">
      <c r="A601">
        <v>0</v>
      </c>
      <c r="B601">
        <v>0</v>
      </c>
    </row>
    <row r="602" spans="1:2">
      <c r="A602">
        <v>0</v>
      </c>
      <c r="B602">
        <v>0</v>
      </c>
    </row>
    <row r="603" spans="1:2">
      <c r="A603">
        <v>0</v>
      </c>
      <c r="B603">
        <v>0</v>
      </c>
    </row>
    <row r="604" spans="1:2">
      <c r="A604">
        <v>0</v>
      </c>
      <c r="B604">
        <v>0</v>
      </c>
    </row>
    <row r="605" spans="1:2">
      <c r="A605">
        <v>0</v>
      </c>
      <c r="B605">
        <v>0</v>
      </c>
    </row>
    <row r="606" spans="1:2">
      <c r="A606">
        <v>0.2147674560546875</v>
      </c>
      <c r="B606">
        <v>1.369476318359375</v>
      </c>
    </row>
    <row r="607" spans="1:2">
      <c r="A607">
        <v>0</v>
      </c>
      <c r="B607">
        <v>0</v>
      </c>
    </row>
    <row r="608" spans="1:2">
      <c r="A608">
        <v>0</v>
      </c>
      <c r="B608">
        <v>0</v>
      </c>
    </row>
    <row r="609" spans="1:2">
      <c r="A609">
        <v>0.1071929931640625</v>
      </c>
      <c r="B609">
        <v>0</v>
      </c>
    </row>
    <row r="610" spans="1:2">
      <c r="A610">
        <v>0</v>
      </c>
      <c r="B610">
        <v>0</v>
      </c>
    </row>
    <row r="611" spans="1:2">
      <c r="A611">
        <v>49.952888488769531</v>
      </c>
      <c r="B611">
        <v>50.01953125</v>
      </c>
    </row>
    <row r="612" spans="1:2">
      <c r="A612">
        <v>7.4817657470703116</v>
      </c>
      <c r="B612">
        <v>6.7594146728515616</v>
      </c>
    </row>
    <row r="613" spans="1:2">
      <c r="A613">
        <v>0</v>
      </c>
      <c r="B613">
        <v>1.1444091796875E-4</v>
      </c>
    </row>
    <row r="614" spans="1:2">
      <c r="A614">
        <v>46.863937377929688</v>
      </c>
      <c r="B614">
        <v>47.604522705078118</v>
      </c>
    </row>
    <row r="615" spans="1:2">
      <c r="A615">
        <v>0.66986083984375</v>
      </c>
      <c r="B615">
        <v>0.59478759765625</v>
      </c>
    </row>
    <row r="616" spans="1:2">
      <c r="A616">
        <v>1.452827453613281</v>
      </c>
      <c r="B616">
        <v>0.64945220947265625</v>
      </c>
    </row>
    <row r="617" spans="1:2">
      <c r="A617">
        <v>0</v>
      </c>
      <c r="B617">
        <v>0</v>
      </c>
    </row>
    <row r="618" spans="1:2">
      <c r="A618">
        <v>0</v>
      </c>
      <c r="B618">
        <v>0</v>
      </c>
    </row>
    <row r="619" spans="1:2">
      <c r="A619">
        <v>0</v>
      </c>
      <c r="B619">
        <v>0</v>
      </c>
    </row>
    <row r="620" spans="1:2">
      <c r="A620">
        <v>0</v>
      </c>
      <c r="B620">
        <v>0</v>
      </c>
    </row>
    <row r="621" spans="1:2">
      <c r="A621">
        <v>0</v>
      </c>
      <c r="B621">
        <v>0</v>
      </c>
    </row>
    <row r="622" spans="1:2">
      <c r="A622">
        <v>5.6308746337890616</v>
      </c>
      <c r="B622">
        <v>5.1131057739257813</v>
      </c>
    </row>
    <row r="623" spans="1:2">
      <c r="A623">
        <v>0</v>
      </c>
      <c r="B623">
        <v>0</v>
      </c>
    </row>
    <row r="624" spans="1:2">
      <c r="A624">
        <v>0</v>
      </c>
      <c r="B624">
        <v>0</v>
      </c>
    </row>
    <row r="625" spans="1:2">
      <c r="A625">
        <v>14.922904968261721</v>
      </c>
      <c r="B625">
        <v>12.14595794677734</v>
      </c>
    </row>
    <row r="626" spans="1:2">
      <c r="A626">
        <v>2.0008087158203121</v>
      </c>
      <c r="B626">
        <v>2.1138381958007808</v>
      </c>
    </row>
    <row r="627" spans="1:2">
      <c r="A627">
        <v>0</v>
      </c>
      <c r="B627">
        <v>0</v>
      </c>
    </row>
    <row r="628" spans="1:2">
      <c r="A628">
        <v>0</v>
      </c>
      <c r="B628">
        <v>0</v>
      </c>
    </row>
    <row r="629" spans="1:2">
      <c r="A629">
        <v>7.7056884765625E-2</v>
      </c>
      <c r="B629">
        <v>0.17223358154296881</v>
      </c>
    </row>
    <row r="630" spans="1:2">
      <c r="A630">
        <v>0.43544769287109381</v>
      </c>
      <c r="B630">
        <v>0.3916168212890625</v>
      </c>
    </row>
    <row r="631" spans="1:2">
      <c r="A631">
        <v>0.24394989013671881</v>
      </c>
      <c r="B631">
        <v>0.115203857421875</v>
      </c>
    </row>
    <row r="632" spans="1:2">
      <c r="A632">
        <v>0</v>
      </c>
      <c r="B632">
        <v>0</v>
      </c>
    </row>
    <row r="633" spans="1:2">
      <c r="A633">
        <v>42.027664184570313</v>
      </c>
      <c r="B633">
        <v>34.680709838867188</v>
      </c>
    </row>
    <row r="634" spans="1:2">
      <c r="A634">
        <v>2.2802352905273442</v>
      </c>
      <c r="B634">
        <v>2.744598388671875</v>
      </c>
    </row>
    <row r="635" spans="1:2">
      <c r="A635">
        <v>0</v>
      </c>
      <c r="B635">
        <v>4.63104248046875E-2</v>
      </c>
    </row>
    <row r="636" spans="1:2">
      <c r="A636">
        <v>47.069931030273438</v>
      </c>
      <c r="B636">
        <v>47.825546264648438</v>
      </c>
    </row>
    <row r="637" spans="1:2">
      <c r="A637">
        <v>0</v>
      </c>
      <c r="B637">
        <v>0</v>
      </c>
    </row>
    <row r="638" spans="1:2">
      <c r="A638">
        <v>0</v>
      </c>
      <c r="B638">
        <v>0</v>
      </c>
    </row>
    <row r="639" spans="1:2">
      <c r="A639">
        <v>0.8174896240234375</v>
      </c>
      <c r="B639">
        <v>0.80661773681640625</v>
      </c>
    </row>
    <row r="640" spans="1:2">
      <c r="A640">
        <v>31.75411224365234</v>
      </c>
      <c r="B640">
        <v>31.517333984375</v>
      </c>
    </row>
    <row r="641" spans="1:2">
      <c r="A641">
        <v>0.356292724609375</v>
      </c>
      <c r="B641">
        <v>0.78693389892578125</v>
      </c>
    </row>
    <row r="642" spans="1:2">
      <c r="A642">
        <v>0.51593780517578125</v>
      </c>
      <c r="B642">
        <v>0.13673146565755209</v>
      </c>
    </row>
    <row r="643" spans="1:2">
      <c r="A643">
        <v>0</v>
      </c>
      <c r="B643">
        <v>0</v>
      </c>
    </row>
    <row r="644" spans="1:2">
      <c r="A644">
        <v>0</v>
      </c>
      <c r="B644">
        <v>0</v>
      </c>
    </row>
    <row r="645" spans="1:2">
      <c r="A645">
        <v>1.170539855957031</v>
      </c>
      <c r="B645">
        <v>1.000251770019531</v>
      </c>
    </row>
    <row r="646" spans="1:2">
      <c r="A646">
        <v>0</v>
      </c>
      <c r="B646">
        <v>0</v>
      </c>
    </row>
    <row r="647" spans="1:2">
      <c r="A647">
        <v>4.4925689697265616</v>
      </c>
      <c r="B647">
        <v>4.8441696166992188</v>
      </c>
    </row>
    <row r="648" spans="1:2">
      <c r="A648">
        <v>40.095710754394531</v>
      </c>
      <c r="B648">
        <v>39.638214111328118</v>
      </c>
    </row>
    <row r="649" spans="1:2">
      <c r="A649">
        <v>0</v>
      </c>
      <c r="B649">
        <v>0</v>
      </c>
    </row>
    <row r="650" spans="1:2">
      <c r="A650">
        <v>0</v>
      </c>
      <c r="B650">
        <v>0</v>
      </c>
    </row>
    <row r="651" spans="1:2">
      <c r="A651">
        <v>1.085853576660156</v>
      </c>
      <c r="B651">
        <v>1.369476318359375</v>
      </c>
    </row>
    <row r="652" spans="1:2">
      <c r="A652">
        <v>0</v>
      </c>
      <c r="B652">
        <v>0</v>
      </c>
    </row>
    <row r="653" spans="1:2">
      <c r="A653">
        <v>0</v>
      </c>
      <c r="B653">
        <v>0</v>
      </c>
    </row>
    <row r="654" spans="1:2">
      <c r="A654">
        <v>7.38372802734375</v>
      </c>
      <c r="B654">
        <v>6.30340576171875</v>
      </c>
    </row>
    <row r="655" spans="1:2">
      <c r="A655">
        <v>13.885307312011721</v>
      </c>
      <c r="B655">
        <v>14.105911254882811</v>
      </c>
    </row>
    <row r="656" spans="1:2">
      <c r="A656">
        <v>0.1308441162109375</v>
      </c>
      <c r="B656">
        <v>0.208740234375</v>
      </c>
    </row>
    <row r="657" spans="1:2">
      <c r="A657">
        <v>0</v>
      </c>
      <c r="B657">
        <v>0</v>
      </c>
    </row>
    <row r="658" spans="1:2">
      <c r="A658">
        <v>0.40111541748046881</v>
      </c>
      <c r="B658">
        <v>0.75653076171875</v>
      </c>
    </row>
    <row r="659" spans="1:2">
      <c r="A659">
        <v>0</v>
      </c>
      <c r="B659">
        <v>0</v>
      </c>
    </row>
    <row r="660" spans="1:2">
      <c r="A660">
        <v>0</v>
      </c>
      <c r="B660">
        <v>0</v>
      </c>
    </row>
    <row r="661" spans="1:2">
      <c r="A661">
        <v>0</v>
      </c>
      <c r="B661">
        <v>1.52587890625E-4</v>
      </c>
    </row>
    <row r="662" spans="1:2">
      <c r="A662">
        <v>0</v>
      </c>
      <c r="B662">
        <v>0</v>
      </c>
    </row>
    <row r="663" spans="1:2">
      <c r="A663">
        <v>0</v>
      </c>
      <c r="B663">
        <v>0</v>
      </c>
    </row>
    <row r="664" spans="1:2">
      <c r="A664">
        <v>0</v>
      </c>
      <c r="B664">
        <v>1.007080078125E-2</v>
      </c>
    </row>
    <row r="665" spans="1:2">
      <c r="A665">
        <v>0</v>
      </c>
      <c r="B665">
        <v>0</v>
      </c>
    </row>
    <row r="666" spans="1:2">
      <c r="A666">
        <v>29.893112182617191</v>
      </c>
      <c r="B666">
        <v>33.175163269042969</v>
      </c>
    </row>
    <row r="667" spans="1:2">
      <c r="A667">
        <v>0</v>
      </c>
      <c r="B667">
        <v>0</v>
      </c>
    </row>
    <row r="668" spans="1:2">
      <c r="A668">
        <v>1.194953918457031</v>
      </c>
      <c r="B668">
        <v>1.175994873046875</v>
      </c>
    </row>
    <row r="669" spans="1:2">
      <c r="A669">
        <v>4.0447235107421884</v>
      </c>
      <c r="B669">
        <v>3.218994140625</v>
      </c>
    </row>
    <row r="670" spans="1:2">
      <c r="A670">
        <v>10.434341430664061</v>
      </c>
      <c r="B670">
        <v>8.80584716796875</v>
      </c>
    </row>
    <row r="671" spans="1:2">
      <c r="A671">
        <v>22.274017333984379</v>
      </c>
      <c r="B671">
        <v>19.66060638427734</v>
      </c>
    </row>
    <row r="672" spans="1:2">
      <c r="A672">
        <v>0</v>
      </c>
      <c r="B672">
        <v>0</v>
      </c>
    </row>
    <row r="673" spans="1:2">
      <c r="A673">
        <v>0</v>
      </c>
      <c r="B673">
        <v>0</v>
      </c>
    </row>
    <row r="674" spans="1:2">
      <c r="A674">
        <v>50.005912780761719</v>
      </c>
      <c r="B674">
        <v>49.886627197265618</v>
      </c>
    </row>
    <row r="675" spans="1:2">
      <c r="A675">
        <v>0</v>
      </c>
      <c r="B675">
        <v>0</v>
      </c>
    </row>
    <row r="676" spans="1:2">
      <c r="A676">
        <v>9.143829345703125</v>
      </c>
      <c r="B676">
        <v>12.093887329101561</v>
      </c>
    </row>
    <row r="677" spans="1:2">
      <c r="A677">
        <v>0</v>
      </c>
      <c r="B677">
        <v>0.87558746337890625</v>
      </c>
    </row>
    <row r="678" spans="1:2">
      <c r="A678">
        <v>0</v>
      </c>
      <c r="B678">
        <v>0</v>
      </c>
    </row>
    <row r="679" spans="1:2">
      <c r="A679">
        <v>5.7840347290039063</v>
      </c>
      <c r="B679">
        <v>6.4821243286132813</v>
      </c>
    </row>
    <row r="680" spans="1:2">
      <c r="A680">
        <v>11.56692504882812</v>
      </c>
      <c r="B680">
        <v>9.5259857177734375</v>
      </c>
    </row>
    <row r="681" spans="1:2">
      <c r="A681">
        <v>0</v>
      </c>
      <c r="B681">
        <v>0</v>
      </c>
    </row>
    <row r="682" spans="1:2">
      <c r="A682">
        <v>34.278678894042969</v>
      </c>
      <c r="B682">
        <v>31.212654113769531</v>
      </c>
    </row>
    <row r="683" spans="1:2">
      <c r="A683">
        <v>0</v>
      </c>
      <c r="B683">
        <v>0</v>
      </c>
    </row>
    <row r="684" spans="1:2">
      <c r="A684">
        <v>0</v>
      </c>
      <c r="B684">
        <v>0</v>
      </c>
    </row>
    <row r="685" spans="1:2">
      <c r="A685">
        <v>45.673179626464837</v>
      </c>
      <c r="B685">
        <v>45.855140686035163</v>
      </c>
    </row>
    <row r="686" spans="1:2">
      <c r="A686">
        <v>0</v>
      </c>
      <c r="B686">
        <v>0</v>
      </c>
    </row>
    <row r="687" spans="1:2">
      <c r="A687">
        <v>0.6214141845703125</v>
      </c>
      <c r="B687">
        <v>0.82454681396484375</v>
      </c>
    </row>
    <row r="688" spans="1:2">
      <c r="A688">
        <v>0</v>
      </c>
      <c r="B688">
        <v>0</v>
      </c>
    </row>
    <row r="689" spans="1:2">
      <c r="A689">
        <v>0</v>
      </c>
      <c r="B689">
        <v>0</v>
      </c>
    </row>
    <row r="690" spans="1:2">
      <c r="A690">
        <v>0</v>
      </c>
      <c r="B690">
        <v>0</v>
      </c>
    </row>
    <row r="691" spans="1:2">
      <c r="A691">
        <v>2.2197723388671879</v>
      </c>
      <c r="B691">
        <v>1.721649169921875</v>
      </c>
    </row>
    <row r="692" spans="1:2">
      <c r="A692">
        <v>0</v>
      </c>
      <c r="B692">
        <v>0</v>
      </c>
    </row>
    <row r="693" spans="1:2">
      <c r="A693">
        <v>0</v>
      </c>
      <c r="B693">
        <v>0</v>
      </c>
    </row>
    <row r="694" spans="1:2">
      <c r="A694">
        <v>7.66754150390625E-2</v>
      </c>
      <c r="B694">
        <v>0.47344207763671881</v>
      </c>
    </row>
    <row r="695" spans="1:2">
      <c r="A695">
        <v>4.08172607421875E-2</v>
      </c>
      <c r="B695">
        <v>0.35572052001953119</v>
      </c>
    </row>
    <row r="696" spans="1:2">
      <c r="A696">
        <v>0</v>
      </c>
      <c r="B696">
        <v>0</v>
      </c>
    </row>
    <row r="697" spans="1:2">
      <c r="A697">
        <v>0.8880615234375</v>
      </c>
      <c r="B697">
        <v>1.022834777832031</v>
      </c>
    </row>
    <row r="698" spans="1:2">
      <c r="A698">
        <v>0.580596923828125</v>
      </c>
      <c r="B698">
        <v>0.8708953857421875</v>
      </c>
    </row>
    <row r="699" spans="1:2">
      <c r="A699">
        <v>0</v>
      </c>
      <c r="B699">
        <v>0</v>
      </c>
    </row>
    <row r="700" spans="1:2">
      <c r="A700">
        <v>9.5991134643554688</v>
      </c>
      <c r="B700">
        <v>8.88153076171875</v>
      </c>
    </row>
    <row r="701" spans="1:2">
      <c r="A701">
        <v>0.133514404296875</v>
      </c>
      <c r="B701">
        <v>1.4937591552734379</v>
      </c>
    </row>
    <row r="702" spans="1:2">
      <c r="A702">
        <v>3.4332275390625E-3</v>
      </c>
      <c r="B702">
        <v>6.866455078125E-4</v>
      </c>
    </row>
    <row r="703" spans="1:2">
      <c r="A703">
        <v>0</v>
      </c>
      <c r="B703">
        <v>0</v>
      </c>
    </row>
    <row r="704" spans="1:2">
      <c r="A704">
        <v>48.481178283691413</v>
      </c>
      <c r="B704">
        <v>47.0318603515625</v>
      </c>
    </row>
    <row r="705" spans="1:2">
      <c r="A705">
        <v>0</v>
      </c>
      <c r="B705">
        <v>0</v>
      </c>
    </row>
    <row r="706" spans="1:2">
      <c r="A706">
        <v>27.994918823242191</v>
      </c>
      <c r="B706">
        <v>29.62436676025391</v>
      </c>
    </row>
    <row r="707" spans="1:2">
      <c r="A707">
        <v>1.163482666015625</v>
      </c>
      <c r="B707">
        <v>2.0475387573242192</v>
      </c>
    </row>
    <row r="708" spans="1:2">
      <c r="A708">
        <v>0</v>
      </c>
      <c r="B708">
        <v>0</v>
      </c>
    </row>
    <row r="709" spans="1:2">
      <c r="A709">
        <v>4.3355941772460938</v>
      </c>
      <c r="B709">
        <v>4.6619796752929688</v>
      </c>
    </row>
    <row r="710" spans="1:2">
      <c r="A710">
        <v>5.744171142578125</v>
      </c>
      <c r="B710">
        <v>6.3993072509765616</v>
      </c>
    </row>
    <row r="711" spans="1:2">
      <c r="A711">
        <v>2.68096923828125</v>
      </c>
      <c r="B711">
        <v>0.94272613525390625</v>
      </c>
    </row>
    <row r="712" spans="1:2">
      <c r="A712">
        <v>0</v>
      </c>
      <c r="B712">
        <v>0</v>
      </c>
    </row>
    <row r="713" spans="1:2">
      <c r="A713">
        <v>0</v>
      </c>
      <c r="B713">
        <v>0</v>
      </c>
    </row>
    <row r="714" spans="1:2">
      <c r="A714">
        <v>0.2101898193359375</v>
      </c>
      <c r="B714">
        <v>0.443878173828125</v>
      </c>
    </row>
    <row r="715" spans="1:2">
      <c r="A715">
        <v>12.569999694824221</v>
      </c>
      <c r="B715">
        <v>14.36130523681641</v>
      </c>
    </row>
    <row r="716" spans="1:2">
      <c r="A716">
        <v>0.99887847900390625</v>
      </c>
      <c r="B716">
        <v>0.73963165283203125</v>
      </c>
    </row>
    <row r="717" spans="1:2">
      <c r="A717">
        <v>0</v>
      </c>
      <c r="B717">
        <v>0</v>
      </c>
    </row>
    <row r="718" spans="1:2">
      <c r="A718">
        <v>0</v>
      </c>
      <c r="B718">
        <v>0</v>
      </c>
    </row>
    <row r="719" spans="1:2">
      <c r="A719">
        <v>28.079605102539059</v>
      </c>
      <c r="B719">
        <v>23.46897125244141</v>
      </c>
    </row>
    <row r="720" spans="1:2">
      <c r="A720">
        <v>0</v>
      </c>
      <c r="B720">
        <v>0</v>
      </c>
    </row>
    <row r="721" spans="1:2">
      <c r="A721">
        <v>0</v>
      </c>
      <c r="B721">
        <v>0</v>
      </c>
    </row>
    <row r="722" spans="1:2">
      <c r="A722">
        <v>0.15125274658203119</v>
      </c>
      <c r="B722">
        <v>8.4686279296875E-2</v>
      </c>
    </row>
    <row r="723" spans="1:2">
      <c r="A723">
        <v>0</v>
      </c>
      <c r="B723">
        <v>0</v>
      </c>
    </row>
    <row r="724" spans="1:2">
      <c r="A724">
        <v>0</v>
      </c>
      <c r="B724">
        <v>0</v>
      </c>
    </row>
    <row r="725" spans="1:2">
      <c r="A725">
        <v>0</v>
      </c>
      <c r="B725">
        <v>0</v>
      </c>
    </row>
    <row r="726" spans="1:2">
      <c r="A726">
        <v>0</v>
      </c>
      <c r="B726">
        <v>0</v>
      </c>
    </row>
    <row r="727" spans="1:2">
      <c r="A727">
        <v>2.9209136962890621</v>
      </c>
      <c r="B727">
        <v>2.2000503540039058</v>
      </c>
    </row>
    <row r="728" spans="1:2">
      <c r="A728">
        <v>5.70220947265625</v>
      </c>
      <c r="B728">
        <v>5.6297683715820313</v>
      </c>
    </row>
    <row r="729" spans="1:2">
      <c r="A729">
        <v>7.7236175537109384</v>
      </c>
      <c r="B729">
        <v>6.4085769653320313</v>
      </c>
    </row>
    <row r="730" spans="1:2">
      <c r="A730">
        <v>50.008964538574219</v>
      </c>
      <c r="B730">
        <v>49.932060241699219</v>
      </c>
    </row>
    <row r="731" spans="1:2">
      <c r="A731">
        <v>0</v>
      </c>
      <c r="B731">
        <v>0</v>
      </c>
    </row>
    <row r="732" spans="1:2">
      <c r="A732">
        <v>0</v>
      </c>
      <c r="B732">
        <v>0</v>
      </c>
    </row>
    <row r="733" spans="1:2">
      <c r="A733">
        <v>1.76239013671875</v>
      </c>
      <c r="B733">
        <v>1.641082763671875</v>
      </c>
    </row>
    <row r="734" spans="1:2">
      <c r="A734">
        <v>0</v>
      </c>
      <c r="B734">
        <v>0</v>
      </c>
    </row>
    <row r="735" spans="1:2">
      <c r="A735">
        <v>0</v>
      </c>
      <c r="B735">
        <v>0</v>
      </c>
    </row>
    <row r="736" spans="1:2">
      <c r="A736">
        <v>6.046295166015625E-2</v>
      </c>
      <c r="B736">
        <v>7.450103759765625E-2</v>
      </c>
    </row>
    <row r="737" spans="1:2">
      <c r="A737">
        <v>0</v>
      </c>
      <c r="B737">
        <v>0</v>
      </c>
    </row>
    <row r="738" spans="1:2">
      <c r="A738">
        <v>0</v>
      </c>
      <c r="B738">
        <v>5.1422119140625E-2</v>
      </c>
    </row>
    <row r="739" spans="1:2">
      <c r="A739">
        <v>0.6877899169921875</v>
      </c>
      <c r="B739">
        <v>0.46276092529296881</v>
      </c>
    </row>
    <row r="740" spans="1:2">
      <c r="A740">
        <v>0</v>
      </c>
      <c r="B740">
        <v>0</v>
      </c>
    </row>
    <row r="741" spans="1:2">
      <c r="A741">
        <v>0</v>
      </c>
      <c r="B741">
        <v>0</v>
      </c>
    </row>
    <row r="742" spans="1:2">
      <c r="A742">
        <v>15.9637451171875</v>
      </c>
      <c r="B742">
        <v>14.00966644287109</v>
      </c>
    </row>
    <row r="743" spans="1:2">
      <c r="A743">
        <v>0</v>
      </c>
      <c r="B743">
        <v>0</v>
      </c>
    </row>
    <row r="744" spans="1:2">
      <c r="A744">
        <v>0</v>
      </c>
      <c r="B744">
        <v>0</v>
      </c>
    </row>
    <row r="745" spans="1:2">
      <c r="A745">
        <v>0</v>
      </c>
      <c r="B745">
        <v>0</v>
      </c>
    </row>
    <row r="746" spans="1:2">
      <c r="A746">
        <v>1.992034912109375</v>
      </c>
      <c r="B746">
        <v>1.3259124755859379</v>
      </c>
    </row>
    <row r="747" spans="1:2">
      <c r="A747">
        <v>0</v>
      </c>
      <c r="B747">
        <v>0</v>
      </c>
    </row>
    <row r="748" spans="1:2">
      <c r="A748">
        <v>47.031211853027337</v>
      </c>
      <c r="B748">
        <v>46.7919921875</v>
      </c>
    </row>
    <row r="749" spans="1:2">
      <c r="A749">
        <v>0</v>
      </c>
      <c r="B749">
        <v>0</v>
      </c>
    </row>
    <row r="750" spans="1:2">
      <c r="A750">
        <v>0</v>
      </c>
      <c r="B750">
        <v>0</v>
      </c>
    </row>
    <row r="751" spans="1:2">
      <c r="A751">
        <v>3.4341812133789058</v>
      </c>
      <c r="B751">
        <v>2.2000503540039058</v>
      </c>
    </row>
    <row r="752" spans="1:2">
      <c r="A752">
        <v>27.7099609375</v>
      </c>
      <c r="B752">
        <v>27.534332275390621</v>
      </c>
    </row>
    <row r="753" spans="1:2">
      <c r="A753">
        <v>0</v>
      </c>
      <c r="B753">
        <v>0</v>
      </c>
    </row>
    <row r="754" spans="1:2">
      <c r="A754">
        <v>23.92330169677734</v>
      </c>
      <c r="B754">
        <v>23.68808746337891</v>
      </c>
    </row>
    <row r="755" spans="1:2">
      <c r="A755">
        <v>0</v>
      </c>
      <c r="B755">
        <v>0</v>
      </c>
    </row>
    <row r="756" spans="1:2">
      <c r="A756">
        <v>0</v>
      </c>
      <c r="B756">
        <v>0</v>
      </c>
    </row>
    <row r="757" spans="1:2">
      <c r="A757">
        <v>1.317405700683594</v>
      </c>
      <c r="B757">
        <v>0.51044464111328125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16"/>
  <sheetViews>
    <sheetView workbookViewId="0">
      <selection activeCell="A2" sqref="A2:A16"/>
    </sheetView>
  </sheetViews>
  <sheetFormatPr defaultRowHeight="14.4"/>
  <sheetData>
    <row r="1" spans="1:1">
      <c r="A1" s="68">
        <v>1</v>
      </c>
    </row>
    <row r="2" spans="1:1">
      <c r="A2">
        <v>0.36103169252018408</v>
      </c>
    </row>
    <row r="3" spans="1:1">
      <c r="A3">
        <v>0.44586364402827489</v>
      </c>
    </row>
    <row r="4" spans="1:1">
      <c r="A4">
        <v>0.48692320719454169</v>
      </c>
    </row>
    <row r="5" spans="1:1">
      <c r="A5">
        <v>0.37619962865142792</v>
      </c>
    </row>
    <row r="6" spans="1:1">
      <c r="A6">
        <v>0.44969677054267682</v>
      </c>
    </row>
    <row r="7" spans="1:1">
      <c r="A7">
        <v>0.40876756146820142</v>
      </c>
    </row>
    <row r="8" spans="1:1">
      <c r="A8">
        <v>0.32635865498702621</v>
      </c>
    </row>
    <row r="9" spans="1:1">
      <c r="A9">
        <v>0.44205641302773158</v>
      </c>
    </row>
    <row r="10" spans="1:1">
      <c r="A10">
        <v>0.47752234225970069</v>
      </c>
    </row>
    <row r="11" spans="1:1">
      <c r="A11">
        <v>0.43663634161070741</v>
      </c>
    </row>
    <row r="12" spans="1:1">
      <c r="A12">
        <v>0.40649814840531551</v>
      </c>
    </row>
    <row r="13" spans="1:1">
      <c r="A13">
        <v>0.43120902097435021</v>
      </c>
    </row>
    <row r="14" spans="1:1">
      <c r="A14">
        <v>0.41616436126194051</v>
      </c>
    </row>
    <row r="15" spans="1:1">
      <c r="A15">
        <v>0.52323348749475151</v>
      </c>
    </row>
    <row r="16" spans="1:1">
      <c r="A16">
        <v>0.37813800991080349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A16"/>
  <sheetViews>
    <sheetView workbookViewId="0">
      <selection activeCell="A2" sqref="A2:A16"/>
    </sheetView>
  </sheetViews>
  <sheetFormatPr defaultRowHeight="14.4"/>
  <sheetData>
    <row r="1" spans="1:1">
      <c r="A1" s="68">
        <v>1</v>
      </c>
    </row>
    <row r="2" spans="1:1">
      <c r="A2">
        <v>0.80158730158730163</v>
      </c>
    </row>
    <row r="3" spans="1:1">
      <c r="A3">
        <v>0.77777777777777779</v>
      </c>
    </row>
    <row r="4" spans="1:1">
      <c r="A4">
        <v>0.77182539682539686</v>
      </c>
    </row>
    <row r="5" spans="1:1">
      <c r="A5">
        <v>0.83134920634920639</v>
      </c>
    </row>
    <row r="6" spans="1:1">
      <c r="A6">
        <v>0.77976190476190477</v>
      </c>
    </row>
    <row r="7" spans="1:1">
      <c r="A7">
        <v>0.81150793650793651</v>
      </c>
    </row>
    <row r="8" spans="1:1">
      <c r="A8">
        <v>0.82539682539682535</v>
      </c>
    </row>
    <row r="9" spans="1:1">
      <c r="A9">
        <v>0.78968253968253965</v>
      </c>
    </row>
    <row r="10" spans="1:1">
      <c r="A10">
        <v>0.74007936507936511</v>
      </c>
    </row>
    <row r="11" spans="1:1">
      <c r="A11">
        <v>0.79761904761904767</v>
      </c>
    </row>
    <row r="12" spans="1:1">
      <c r="A12">
        <v>0.80555555555555558</v>
      </c>
    </row>
    <row r="13" spans="1:1">
      <c r="A13">
        <v>0.77182539682539686</v>
      </c>
    </row>
    <row r="14" spans="1:1">
      <c r="A14">
        <v>0.77976190476190477</v>
      </c>
    </row>
    <row r="15" spans="1:1">
      <c r="A15">
        <v>0.76190476190476186</v>
      </c>
    </row>
    <row r="16" spans="1:1">
      <c r="A16">
        <v>0.80753968253968256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A16"/>
  <sheetViews>
    <sheetView workbookViewId="0">
      <selection activeCell="A2" sqref="A2:A16"/>
    </sheetView>
  </sheetViews>
  <sheetFormatPr defaultRowHeight="14.4"/>
  <sheetData>
    <row r="1" spans="1:1">
      <c r="A1" s="68">
        <v>1</v>
      </c>
    </row>
    <row r="2" spans="1:1">
      <c r="A2">
        <v>1.2020369925625101</v>
      </c>
    </row>
    <row r="3" spans="1:1">
      <c r="A3">
        <v>1.17812740013969</v>
      </c>
    </row>
    <row r="4" spans="1:1">
      <c r="A4">
        <v>1.2097208495296681</v>
      </c>
    </row>
    <row r="5" spans="1:1">
      <c r="A5">
        <v>1.250986488508401</v>
      </c>
    </row>
    <row r="6" spans="1:1">
      <c r="A6">
        <v>1.232739333260835</v>
      </c>
    </row>
    <row r="7" spans="1:1">
      <c r="A7">
        <v>1.2479836576688721</v>
      </c>
    </row>
    <row r="8" spans="1:1">
      <c r="A8">
        <v>1.1083576652217959</v>
      </c>
    </row>
    <row r="9" spans="1:1">
      <c r="A9">
        <v>1.2293510018956291</v>
      </c>
    </row>
    <row r="10" spans="1:1">
      <c r="A10">
        <v>1.2406613546423539</v>
      </c>
    </row>
    <row r="11" spans="1:1">
      <c r="A11">
        <v>1.22174212714302</v>
      </c>
    </row>
    <row r="12" spans="1:1">
      <c r="A12">
        <v>1.212764724065722</v>
      </c>
    </row>
    <row r="13" spans="1:1">
      <c r="A13">
        <v>1.241794953373953</v>
      </c>
    </row>
    <row r="14" spans="1:1">
      <c r="A14">
        <v>1.189947154793628</v>
      </c>
    </row>
    <row r="15" spans="1:1">
      <c r="A15">
        <v>1.208753291855523</v>
      </c>
    </row>
    <row r="16" spans="1:1">
      <c r="A16">
        <v>1.2081536174504499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A16"/>
  <sheetViews>
    <sheetView workbookViewId="0">
      <selection activeCell="A2" sqref="A2:A16"/>
    </sheetView>
  </sheetViews>
  <sheetFormatPr defaultRowHeight="14.4"/>
  <sheetData>
    <row r="1" spans="1:1">
      <c r="A1" s="68">
        <v>1</v>
      </c>
    </row>
    <row r="2" spans="1:1">
      <c r="A2">
        <v>0.27579365079365081</v>
      </c>
    </row>
    <row r="3" spans="1:1">
      <c r="A3">
        <v>0.30753968253968261</v>
      </c>
    </row>
    <row r="4" spans="1:1">
      <c r="A4">
        <v>0.29960317460317459</v>
      </c>
    </row>
    <row r="5" spans="1:1">
      <c r="A5">
        <v>0.30158730158730163</v>
      </c>
    </row>
    <row r="6" spans="1:1">
      <c r="A6">
        <v>0.25793650793650802</v>
      </c>
    </row>
    <row r="7" spans="1:1">
      <c r="A7">
        <v>0.27777777777777779</v>
      </c>
    </row>
    <row r="8" spans="1:1">
      <c r="A8">
        <v>0.33730158730158732</v>
      </c>
    </row>
    <row r="9" spans="1:1">
      <c r="A9">
        <v>0.27579365079365081</v>
      </c>
    </row>
    <row r="10" spans="1:1">
      <c r="A10">
        <v>0.26190476190476192</v>
      </c>
    </row>
    <row r="11" spans="1:1">
      <c r="A11">
        <v>0.28968253968253971</v>
      </c>
    </row>
    <row r="12" spans="1:1">
      <c r="A12">
        <v>0.29365079365079372</v>
      </c>
    </row>
    <row r="13" spans="1:1">
      <c r="A13">
        <v>0.2638888888888889</v>
      </c>
    </row>
    <row r="14" spans="1:1">
      <c r="A14">
        <v>0.29563492063492058</v>
      </c>
    </row>
    <row r="15" spans="1:1">
      <c r="A15">
        <v>0.29365079365079372</v>
      </c>
    </row>
    <row r="16" spans="1:1">
      <c r="A16">
        <v>0.30158730158730163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A16"/>
  <sheetViews>
    <sheetView workbookViewId="0">
      <selection activeCell="A2" sqref="A2:A16"/>
    </sheetView>
  </sheetViews>
  <sheetFormatPr defaultRowHeight="14.4"/>
  <sheetData>
    <row r="1" spans="1:1">
      <c r="A1" s="68">
        <v>1</v>
      </c>
    </row>
    <row r="2" spans="1:1">
      <c r="A2">
        <v>0.30889607684481363</v>
      </c>
    </row>
    <row r="3" spans="1:1">
      <c r="A3">
        <v>0.36425965375964642</v>
      </c>
    </row>
    <row r="4" spans="1:1">
      <c r="A4">
        <v>0.35167548535732968</v>
      </c>
    </row>
    <row r="5" spans="1:1">
      <c r="A5">
        <v>0.32620751028364781</v>
      </c>
    </row>
    <row r="6" spans="1:1">
      <c r="A6">
        <v>0.3413147926942271</v>
      </c>
    </row>
    <row r="7" spans="1:1">
      <c r="A7">
        <v>0.33651499521821571</v>
      </c>
    </row>
    <row r="8" spans="1:1">
      <c r="A8">
        <v>0.31581885646988073</v>
      </c>
    </row>
    <row r="9" spans="1:1">
      <c r="A9">
        <v>0.32902482259256838</v>
      </c>
    </row>
    <row r="10" spans="1:1">
      <c r="A10">
        <v>0.40870308137416872</v>
      </c>
    </row>
    <row r="11" spans="1:1">
      <c r="A11">
        <v>0.35206625655613932</v>
      </c>
    </row>
    <row r="12" spans="1:1">
      <c r="A12">
        <v>0.31750626739291382</v>
      </c>
    </row>
    <row r="13" spans="1:1">
      <c r="A13">
        <v>0.33770593916321562</v>
      </c>
    </row>
    <row r="14" spans="1:1">
      <c r="A14">
        <v>0.391151802461224</v>
      </c>
    </row>
    <row r="15" spans="1:1">
      <c r="A15">
        <v>0.36650439514621352</v>
      </c>
    </row>
    <row r="16" spans="1:1">
      <c r="A16">
        <v>0.29536764312842878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A16"/>
  <sheetViews>
    <sheetView workbookViewId="0">
      <selection activeCell="A2" sqref="A2:A16"/>
    </sheetView>
  </sheetViews>
  <sheetFormatPr defaultRowHeight="14.4"/>
  <sheetData>
    <row r="1" spans="1:1">
      <c r="A1" s="68">
        <v>1</v>
      </c>
    </row>
    <row r="2" spans="1:1">
      <c r="A2">
        <v>0.81944444444444442</v>
      </c>
    </row>
    <row r="3" spans="1:1">
      <c r="A3">
        <v>0.80555555555555558</v>
      </c>
    </row>
    <row r="4" spans="1:1">
      <c r="A4">
        <v>0.82539682539682535</v>
      </c>
    </row>
    <row r="5" spans="1:1">
      <c r="A5">
        <v>0.8571428571428571</v>
      </c>
    </row>
    <row r="6" spans="1:1">
      <c r="A6">
        <v>0.80158730158730163</v>
      </c>
    </row>
    <row r="7" spans="1:1">
      <c r="A7">
        <v>0.83730158730158732</v>
      </c>
    </row>
    <row r="8" spans="1:1">
      <c r="A8">
        <v>0.80952380952380953</v>
      </c>
    </row>
    <row r="9" spans="1:1">
      <c r="A9">
        <v>0.82738095238095233</v>
      </c>
    </row>
    <row r="10" spans="1:1">
      <c r="A10">
        <v>0.79365079365079361</v>
      </c>
    </row>
    <row r="11" spans="1:1">
      <c r="A11">
        <v>0.82341269841269837</v>
      </c>
    </row>
    <row r="12" spans="1:1">
      <c r="A12">
        <v>0.84722222222222221</v>
      </c>
    </row>
    <row r="13" spans="1:1">
      <c r="A13">
        <v>0.83333333333333337</v>
      </c>
    </row>
    <row r="14" spans="1:1">
      <c r="A14">
        <v>0.8035714285714286</v>
      </c>
    </row>
    <row r="15" spans="1:1">
      <c r="A15">
        <v>0.82341269841269837</v>
      </c>
    </row>
    <row r="16" spans="1:1">
      <c r="A16">
        <v>0.83333333333333337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A16"/>
  <sheetViews>
    <sheetView workbookViewId="0">
      <selection activeCell="A2" sqref="A2:A16"/>
    </sheetView>
  </sheetViews>
  <sheetFormatPr defaultRowHeight="14.4"/>
  <sheetData>
    <row r="1" spans="1:1">
      <c r="A1" s="68">
        <v>1</v>
      </c>
    </row>
    <row r="2" spans="1:1">
      <c r="A2">
        <v>0.91937673986927271</v>
      </c>
    </row>
    <row r="3" spans="1:1">
      <c r="A3">
        <v>1.0818738865365749</v>
      </c>
    </row>
    <row r="4" spans="1:1">
      <c r="A4">
        <v>0.99389627597561725</v>
      </c>
    </row>
    <row r="5" spans="1:1">
      <c r="A5">
        <v>0.84199800126940527</v>
      </c>
    </row>
    <row r="6" spans="1:1">
      <c r="A6">
        <v>0.96950557938583026</v>
      </c>
    </row>
    <row r="7" spans="1:1">
      <c r="A7">
        <v>0.89862615061177653</v>
      </c>
    </row>
    <row r="8" spans="1:1">
      <c r="A8">
        <v>0.87868866056790107</v>
      </c>
    </row>
    <row r="9" spans="1:1">
      <c r="A9">
        <v>0.97128530249919087</v>
      </c>
    </row>
    <row r="10" spans="1:1">
      <c r="A10">
        <v>1.043411814307917</v>
      </c>
    </row>
    <row r="11" spans="1:1">
      <c r="A11">
        <v>0.95947658302195615</v>
      </c>
    </row>
    <row r="12" spans="1:1">
      <c r="A12">
        <v>0.92987560809067793</v>
      </c>
    </row>
    <row r="13" spans="1:1">
      <c r="A13">
        <v>0.99862242448199734</v>
      </c>
    </row>
    <row r="14" spans="1:1">
      <c r="A14">
        <v>0.95231137402225352</v>
      </c>
    </row>
    <row r="15" spans="1:1">
      <c r="A15">
        <v>1.0061574686960519</v>
      </c>
    </row>
    <row r="16" spans="1:1">
      <c r="A16">
        <v>0.8668865024411051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A16"/>
  <sheetViews>
    <sheetView workbookViewId="0">
      <selection activeCell="A2" sqref="A2:A16"/>
    </sheetView>
  </sheetViews>
  <sheetFormatPr defaultRowHeight="14.4"/>
  <sheetData>
    <row r="1" spans="1:1">
      <c r="A1" s="68">
        <v>1</v>
      </c>
    </row>
    <row r="2" spans="1:1">
      <c r="A2">
        <v>0.60912698412698407</v>
      </c>
    </row>
    <row r="3" spans="1:1">
      <c r="A3">
        <v>0.53373015873015872</v>
      </c>
    </row>
    <row r="4" spans="1:1">
      <c r="A4">
        <v>0.59325396825396826</v>
      </c>
    </row>
    <row r="5" spans="1:1">
      <c r="A5">
        <v>0.63690476190476186</v>
      </c>
    </row>
    <row r="6" spans="1:1">
      <c r="A6">
        <v>0.57341269841269837</v>
      </c>
    </row>
    <row r="7" spans="1:1">
      <c r="A7">
        <v>0.625</v>
      </c>
    </row>
    <row r="8" spans="1:1">
      <c r="A8">
        <v>0.57341269841269837</v>
      </c>
    </row>
    <row r="9" spans="1:1">
      <c r="A9">
        <v>0.61309523809523814</v>
      </c>
    </row>
    <row r="10" spans="1:1">
      <c r="A10">
        <v>0.56944444444444442</v>
      </c>
    </row>
    <row r="11" spans="1:1">
      <c r="A11">
        <v>0.59325396825396826</v>
      </c>
    </row>
    <row r="12" spans="1:1">
      <c r="A12">
        <v>0.60912698412698407</v>
      </c>
    </row>
    <row r="13" spans="1:1">
      <c r="A13">
        <v>0.59722222222222221</v>
      </c>
    </row>
    <row r="14" spans="1:1">
      <c r="A14">
        <v>0.57539682539682535</v>
      </c>
    </row>
    <row r="15" spans="1:1">
      <c r="A15">
        <v>0.56746031746031744</v>
      </c>
    </row>
    <row r="16" spans="1:1">
      <c r="A16">
        <v>0.63293650793650791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A16"/>
  <sheetViews>
    <sheetView workbookViewId="0">
      <selection activeCell="A2" sqref="A2:A16"/>
    </sheetView>
  </sheetViews>
  <sheetFormatPr defaultRowHeight="14.4"/>
  <sheetData>
    <row r="1" spans="1:1">
      <c r="A1" s="69">
        <v>1</v>
      </c>
    </row>
    <row r="2" spans="1:1">
      <c r="A2">
        <v>0.90277777777777779</v>
      </c>
    </row>
    <row r="3" spans="1:1">
      <c r="A3">
        <v>0.88492063492063489</v>
      </c>
    </row>
    <row r="4" spans="1:1">
      <c r="A4">
        <v>0.88888888888888884</v>
      </c>
    </row>
    <row r="5" spans="1:1">
      <c r="A5">
        <v>0.92261904761904767</v>
      </c>
    </row>
    <row r="6" spans="1:1">
      <c r="A6">
        <v>0.88888888888888884</v>
      </c>
    </row>
    <row r="7" spans="1:1">
      <c r="A7">
        <v>0.90674603174603174</v>
      </c>
    </row>
    <row r="8" spans="1:1">
      <c r="A8">
        <v>0.89682539682539686</v>
      </c>
    </row>
    <row r="9" spans="1:1">
      <c r="A9">
        <v>0.90476190476190477</v>
      </c>
    </row>
    <row r="10" spans="1:1">
      <c r="A10">
        <v>0.87103174603174605</v>
      </c>
    </row>
    <row r="11" spans="1:1">
      <c r="A11">
        <v>0.90079365079365081</v>
      </c>
    </row>
    <row r="12" spans="1:1">
      <c r="A12">
        <v>0.90674603174603174</v>
      </c>
    </row>
    <row r="13" spans="1:1">
      <c r="A13">
        <v>0.90476190476190477</v>
      </c>
    </row>
    <row r="14" spans="1:1">
      <c r="A14">
        <v>0.88492063492063489</v>
      </c>
    </row>
    <row r="15" spans="1:1">
      <c r="A15">
        <v>0.88690476190476186</v>
      </c>
    </row>
    <row r="16" spans="1:1">
      <c r="A16">
        <v>0.92261904761904767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G2521"/>
  <sheetViews>
    <sheetView topLeftCell="A2493" workbookViewId="0">
      <selection activeCell="B1" sqref="B1:G2521"/>
    </sheetView>
  </sheetViews>
  <sheetFormatPr defaultRowHeight="14.4"/>
  <sheetData>
    <row r="1" spans="1:7">
      <c r="A1" s="71" t="s">
        <v>92</v>
      </c>
      <c r="B1" s="71" t="s">
        <v>48</v>
      </c>
      <c r="C1" s="71" t="s">
        <v>49</v>
      </c>
      <c r="D1" s="71" t="s">
        <v>50</v>
      </c>
      <c r="E1" s="71" t="s">
        <v>51</v>
      </c>
      <c r="F1" s="71" t="s">
        <v>43</v>
      </c>
      <c r="G1" s="71" t="s">
        <v>139</v>
      </c>
    </row>
    <row r="2" spans="1:7">
      <c r="A2" s="71">
        <v>0</v>
      </c>
      <c r="B2">
        <v>8</v>
      </c>
      <c r="C2">
        <v>32</v>
      </c>
      <c r="D2">
        <v>1000000</v>
      </c>
      <c r="E2">
        <v>0</v>
      </c>
      <c r="F2">
        <v>0</v>
      </c>
      <c r="G2">
        <v>0</v>
      </c>
    </row>
    <row r="3" spans="1:7">
      <c r="A3" s="71">
        <v>1</v>
      </c>
      <c r="B3">
        <v>8</v>
      </c>
      <c r="C3">
        <v>32</v>
      </c>
      <c r="D3">
        <v>1000000</v>
      </c>
      <c r="E3">
        <v>2.5</v>
      </c>
      <c r="F3">
        <v>0</v>
      </c>
      <c r="G3">
        <v>0</v>
      </c>
    </row>
    <row r="4" spans="1:7">
      <c r="A4" s="71">
        <v>2</v>
      </c>
      <c r="B4">
        <v>8</v>
      </c>
      <c r="C4">
        <v>32</v>
      </c>
      <c r="D4">
        <v>1000000</v>
      </c>
      <c r="E4">
        <v>5</v>
      </c>
      <c r="F4">
        <v>0</v>
      </c>
      <c r="G4">
        <v>0</v>
      </c>
    </row>
    <row r="5" spans="1:7">
      <c r="A5" s="71">
        <v>3</v>
      </c>
      <c r="B5">
        <v>8</v>
      </c>
      <c r="C5">
        <v>32</v>
      </c>
      <c r="D5">
        <v>1000000</v>
      </c>
      <c r="E5">
        <v>7.5</v>
      </c>
      <c r="F5">
        <v>0</v>
      </c>
      <c r="G5">
        <v>0</v>
      </c>
    </row>
    <row r="6" spans="1:7">
      <c r="A6" s="71">
        <v>4</v>
      </c>
      <c r="B6">
        <v>8</v>
      </c>
      <c r="C6">
        <v>32</v>
      </c>
      <c r="D6">
        <v>1000000</v>
      </c>
      <c r="E6">
        <v>10</v>
      </c>
      <c r="F6">
        <v>0</v>
      </c>
      <c r="G6">
        <v>0</v>
      </c>
    </row>
    <row r="7" spans="1:7">
      <c r="A7" s="71">
        <v>5</v>
      </c>
      <c r="B7">
        <v>8</v>
      </c>
      <c r="C7">
        <v>32</v>
      </c>
      <c r="D7">
        <v>1000000</v>
      </c>
      <c r="E7">
        <v>12.5</v>
      </c>
      <c r="F7">
        <v>1.316070556640625E-2</v>
      </c>
      <c r="G7">
        <v>2.09808349609375E-3</v>
      </c>
    </row>
    <row r="8" spans="1:7">
      <c r="A8" s="71">
        <v>6</v>
      </c>
      <c r="B8">
        <v>8</v>
      </c>
      <c r="C8">
        <v>32</v>
      </c>
      <c r="D8">
        <v>1000000</v>
      </c>
      <c r="E8">
        <v>15</v>
      </c>
      <c r="F8">
        <v>0.37059783935546881</v>
      </c>
      <c r="G8">
        <v>0.133514404296875</v>
      </c>
    </row>
    <row r="9" spans="1:7">
      <c r="A9" s="71">
        <v>7</v>
      </c>
      <c r="B9">
        <v>8</v>
      </c>
      <c r="C9">
        <v>32</v>
      </c>
      <c r="D9">
        <v>1000000</v>
      </c>
      <c r="E9">
        <v>17.5</v>
      </c>
      <c r="F9">
        <v>2.8036117553710942</v>
      </c>
      <c r="G9">
        <v>1.361083984375</v>
      </c>
    </row>
    <row r="10" spans="1:7">
      <c r="A10" s="71">
        <v>8</v>
      </c>
      <c r="B10">
        <v>8</v>
      </c>
      <c r="C10">
        <v>32</v>
      </c>
      <c r="D10">
        <v>1000000</v>
      </c>
      <c r="E10">
        <v>20</v>
      </c>
      <c r="F10">
        <v>9.9950790405273438</v>
      </c>
      <c r="G10">
        <v>6.0583114624023438</v>
      </c>
    </row>
    <row r="11" spans="1:7">
      <c r="A11" s="71">
        <v>9</v>
      </c>
      <c r="B11">
        <v>8</v>
      </c>
      <c r="C11">
        <v>32</v>
      </c>
      <c r="D11">
        <v>1000000</v>
      </c>
      <c r="E11">
        <v>22.5</v>
      </c>
      <c r="F11">
        <v>21.681404113769531</v>
      </c>
      <c r="G11">
        <v>15.819168090820311</v>
      </c>
    </row>
    <row r="12" spans="1:7">
      <c r="A12" s="71">
        <v>10</v>
      </c>
      <c r="B12">
        <v>8</v>
      </c>
      <c r="C12">
        <v>32</v>
      </c>
      <c r="D12">
        <v>1000000</v>
      </c>
      <c r="E12">
        <v>25</v>
      </c>
      <c r="F12">
        <v>34.834861755371087</v>
      </c>
      <c r="G12">
        <v>29.74643707275391</v>
      </c>
    </row>
    <row r="13" spans="1:7">
      <c r="A13" s="71">
        <v>11</v>
      </c>
      <c r="B13">
        <v>8</v>
      </c>
      <c r="C13">
        <v>32</v>
      </c>
      <c r="D13">
        <v>1000000</v>
      </c>
      <c r="E13">
        <v>27.5</v>
      </c>
      <c r="F13">
        <v>44.799232482910163</v>
      </c>
      <c r="G13">
        <v>41.949081420898438</v>
      </c>
    </row>
    <row r="14" spans="1:7">
      <c r="A14" s="71">
        <v>12</v>
      </c>
      <c r="B14">
        <v>8</v>
      </c>
      <c r="C14">
        <v>32</v>
      </c>
      <c r="D14">
        <v>1000000</v>
      </c>
      <c r="E14">
        <v>30</v>
      </c>
      <c r="F14">
        <v>49.465751647949219</v>
      </c>
      <c r="G14">
        <v>48.270797729492188</v>
      </c>
    </row>
    <row r="15" spans="1:7">
      <c r="A15" s="71">
        <v>13</v>
      </c>
      <c r="B15">
        <v>8</v>
      </c>
      <c r="C15">
        <v>32</v>
      </c>
      <c r="D15">
        <v>1000000</v>
      </c>
      <c r="E15">
        <v>32.5</v>
      </c>
      <c r="F15">
        <v>50.009346008300781</v>
      </c>
      <c r="G15">
        <v>49.601554870605469</v>
      </c>
    </row>
    <row r="16" spans="1:7">
      <c r="A16" s="71">
        <v>14</v>
      </c>
      <c r="B16">
        <v>8</v>
      </c>
      <c r="C16">
        <v>32</v>
      </c>
      <c r="D16">
        <v>1000000</v>
      </c>
      <c r="E16">
        <v>35</v>
      </c>
      <c r="F16">
        <v>50.00457763671875</v>
      </c>
      <c r="G16">
        <v>49.889373779296882</v>
      </c>
    </row>
    <row r="17" spans="1:7">
      <c r="A17" s="71">
        <v>15</v>
      </c>
      <c r="B17">
        <v>8</v>
      </c>
      <c r="C17">
        <v>32</v>
      </c>
      <c r="D17">
        <v>15000000</v>
      </c>
      <c r="E17">
        <v>0</v>
      </c>
      <c r="F17">
        <v>0</v>
      </c>
      <c r="G17">
        <v>0</v>
      </c>
    </row>
    <row r="18" spans="1:7">
      <c r="A18" s="71">
        <v>16</v>
      </c>
      <c r="B18">
        <v>8</v>
      </c>
      <c r="C18">
        <v>32</v>
      </c>
      <c r="D18">
        <v>15000000</v>
      </c>
      <c r="E18">
        <v>2.5</v>
      </c>
      <c r="F18">
        <v>0</v>
      </c>
      <c r="G18">
        <v>0</v>
      </c>
    </row>
    <row r="19" spans="1:7">
      <c r="A19" s="71">
        <v>17</v>
      </c>
      <c r="B19">
        <v>8</v>
      </c>
      <c r="C19">
        <v>32</v>
      </c>
      <c r="D19">
        <v>15000000</v>
      </c>
      <c r="E19">
        <v>5</v>
      </c>
      <c r="F19">
        <v>0</v>
      </c>
      <c r="G19">
        <v>0</v>
      </c>
    </row>
    <row r="20" spans="1:7">
      <c r="A20" s="71">
        <v>18</v>
      </c>
      <c r="B20">
        <v>8</v>
      </c>
      <c r="C20">
        <v>32</v>
      </c>
      <c r="D20">
        <v>15000000</v>
      </c>
      <c r="E20">
        <v>7.5</v>
      </c>
      <c r="F20">
        <v>0</v>
      </c>
      <c r="G20">
        <v>0</v>
      </c>
    </row>
    <row r="21" spans="1:7">
      <c r="A21" s="71">
        <v>19</v>
      </c>
      <c r="B21">
        <v>8</v>
      </c>
      <c r="C21">
        <v>32</v>
      </c>
      <c r="D21">
        <v>15000000</v>
      </c>
      <c r="E21">
        <v>10</v>
      </c>
      <c r="F21">
        <v>0</v>
      </c>
      <c r="G21">
        <v>0</v>
      </c>
    </row>
    <row r="22" spans="1:7">
      <c r="A22" s="71">
        <v>20</v>
      </c>
      <c r="B22">
        <v>8</v>
      </c>
      <c r="C22">
        <v>32</v>
      </c>
      <c r="D22">
        <v>15000000</v>
      </c>
      <c r="E22">
        <v>12.5</v>
      </c>
      <c r="F22">
        <v>1.068115234375E-2</v>
      </c>
      <c r="G22">
        <v>0</v>
      </c>
    </row>
    <row r="23" spans="1:7">
      <c r="A23" s="71">
        <v>21</v>
      </c>
      <c r="B23">
        <v>8</v>
      </c>
      <c r="C23">
        <v>32</v>
      </c>
      <c r="D23">
        <v>15000000</v>
      </c>
      <c r="E23">
        <v>15</v>
      </c>
      <c r="F23">
        <v>0.35076141357421881</v>
      </c>
      <c r="G23">
        <v>0</v>
      </c>
    </row>
    <row r="24" spans="1:7">
      <c r="A24" s="71">
        <v>22</v>
      </c>
      <c r="B24">
        <v>8</v>
      </c>
      <c r="C24">
        <v>32</v>
      </c>
      <c r="D24">
        <v>15000000</v>
      </c>
      <c r="E24">
        <v>17.5</v>
      </c>
      <c r="F24">
        <v>3.2440185546875</v>
      </c>
      <c r="G24">
        <v>0</v>
      </c>
    </row>
    <row r="25" spans="1:7">
      <c r="A25" s="71">
        <v>23</v>
      </c>
      <c r="B25">
        <v>8</v>
      </c>
      <c r="C25">
        <v>32</v>
      </c>
      <c r="D25">
        <v>15000000</v>
      </c>
      <c r="E25">
        <v>20</v>
      </c>
      <c r="F25">
        <v>10.98880767822266</v>
      </c>
      <c r="G25">
        <v>0.1857757568359375</v>
      </c>
    </row>
    <row r="26" spans="1:7">
      <c r="A26" s="71">
        <v>24</v>
      </c>
      <c r="B26">
        <v>8</v>
      </c>
      <c r="C26">
        <v>32</v>
      </c>
      <c r="D26">
        <v>15000000</v>
      </c>
      <c r="E26">
        <v>22.5</v>
      </c>
      <c r="F26">
        <v>21.871757507324219</v>
      </c>
      <c r="G26">
        <v>1.365852355957031</v>
      </c>
    </row>
    <row r="27" spans="1:7">
      <c r="A27" s="71">
        <v>25</v>
      </c>
      <c r="B27">
        <v>8</v>
      </c>
      <c r="C27">
        <v>32</v>
      </c>
      <c r="D27">
        <v>15000000</v>
      </c>
      <c r="E27">
        <v>25</v>
      </c>
      <c r="F27">
        <v>35.691452026367188</v>
      </c>
      <c r="G27">
        <v>5.4840087890625</v>
      </c>
    </row>
    <row r="28" spans="1:7">
      <c r="A28" s="71">
        <v>26</v>
      </c>
      <c r="B28">
        <v>8</v>
      </c>
      <c r="C28">
        <v>32</v>
      </c>
      <c r="D28">
        <v>15000000</v>
      </c>
      <c r="E28">
        <v>27.5</v>
      </c>
      <c r="F28">
        <v>45.161056518554688</v>
      </c>
      <c r="G28">
        <v>12.946891784667971</v>
      </c>
    </row>
    <row r="29" spans="1:7">
      <c r="A29" s="71">
        <v>27</v>
      </c>
      <c r="B29">
        <v>8</v>
      </c>
      <c r="C29">
        <v>32</v>
      </c>
      <c r="D29">
        <v>15000000</v>
      </c>
      <c r="E29">
        <v>30</v>
      </c>
      <c r="F29">
        <v>49.703407287597663</v>
      </c>
      <c r="G29">
        <v>23.41156005859375</v>
      </c>
    </row>
    <row r="30" spans="1:7">
      <c r="A30" s="71">
        <v>28</v>
      </c>
      <c r="B30">
        <v>8</v>
      </c>
      <c r="C30">
        <v>32</v>
      </c>
      <c r="D30">
        <v>15000000</v>
      </c>
      <c r="E30">
        <v>32.5</v>
      </c>
      <c r="F30">
        <v>50.037002563476563</v>
      </c>
      <c r="G30">
        <v>33.462905883789063</v>
      </c>
    </row>
    <row r="31" spans="1:7">
      <c r="A31" s="71">
        <v>29</v>
      </c>
      <c r="B31">
        <v>8</v>
      </c>
      <c r="C31">
        <v>32</v>
      </c>
      <c r="D31">
        <v>15000000</v>
      </c>
      <c r="E31">
        <v>35</v>
      </c>
      <c r="F31">
        <v>50.057601928710938</v>
      </c>
      <c r="G31">
        <v>42.027664184570313</v>
      </c>
    </row>
    <row r="32" spans="1:7">
      <c r="A32" s="71">
        <v>30</v>
      </c>
      <c r="B32">
        <v>8</v>
      </c>
      <c r="C32">
        <v>32</v>
      </c>
      <c r="D32">
        <v>30000000</v>
      </c>
      <c r="E32">
        <v>0</v>
      </c>
      <c r="F32">
        <v>0</v>
      </c>
      <c r="G32">
        <v>0</v>
      </c>
    </row>
    <row r="33" spans="1:7">
      <c r="A33" s="71">
        <v>31</v>
      </c>
      <c r="B33">
        <v>8</v>
      </c>
      <c r="C33">
        <v>32</v>
      </c>
      <c r="D33">
        <v>30000000</v>
      </c>
      <c r="E33">
        <v>2.5</v>
      </c>
      <c r="F33">
        <v>0</v>
      </c>
      <c r="G33">
        <v>0</v>
      </c>
    </row>
    <row r="34" spans="1:7">
      <c r="A34" s="71">
        <v>32</v>
      </c>
      <c r="B34">
        <v>8</v>
      </c>
      <c r="C34">
        <v>32</v>
      </c>
      <c r="D34">
        <v>30000000</v>
      </c>
      <c r="E34">
        <v>5</v>
      </c>
      <c r="F34">
        <v>0</v>
      </c>
      <c r="G34">
        <v>0</v>
      </c>
    </row>
    <row r="35" spans="1:7">
      <c r="A35" s="71">
        <v>33</v>
      </c>
      <c r="B35">
        <v>8</v>
      </c>
      <c r="C35">
        <v>32</v>
      </c>
      <c r="D35">
        <v>30000000</v>
      </c>
      <c r="E35">
        <v>7.5</v>
      </c>
      <c r="F35">
        <v>0</v>
      </c>
      <c r="G35">
        <v>0</v>
      </c>
    </row>
    <row r="36" spans="1:7">
      <c r="A36" s="71">
        <v>34</v>
      </c>
      <c r="B36">
        <v>8</v>
      </c>
      <c r="C36">
        <v>32</v>
      </c>
      <c r="D36">
        <v>30000000</v>
      </c>
      <c r="E36">
        <v>10</v>
      </c>
      <c r="F36">
        <v>0</v>
      </c>
      <c r="G36">
        <v>0</v>
      </c>
    </row>
    <row r="37" spans="1:7">
      <c r="A37" s="71">
        <v>35</v>
      </c>
      <c r="B37">
        <v>8</v>
      </c>
      <c r="C37">
        <v>32</v>
      </c>
      <c r="D37">
        <v>30000000</v>
      </c>
      <c r="E37">
        <v>12.5</v>
      </c>
      <c r="F37">
        <v>4.38690185546875E-3</v>
      </c>
      <c r="G37">
        <v>0</v>
      </c>
    </row>
    <row r="38" spans="1:7">
      <c r="A38" s="71">
        <v>36</v>
      </c>
      <c r="B38">
        <v>8</v>
      </c>
      <c r="C38">
        <v>32</v>
      </c>
      <c r="D38">
        <v>30000000</v>
      </c>
      <c r="E38">
        <v>15</v>
      </c>
      <c r="F38">
        <v>0.19550323486328119</v>
      </c>
      <c r="G38">
        <v>0</v>
      </c>
    </row>
    <row r="39" spans="1:7">
      <c r="A39" s="71">
        <v>37</v>
      </c>
      <c r="B39">
        <v>8</v>
      </c>
      <c r="C39">
        <v>32</v>
      </c>
      <c r="D39">
        <v>30000000</v>
      </c>
      <c r="E39">
        <v>17.5</v>
      </c>
      <c r="F39">
        <v>2.862548828125</v>
      </c>
      <c r="G39">
        <v>0</v>
      </c>
    </row>
    <row r="40" spans="1:7">
      <c r="A40" s="71">
        <v>38</v>
      </c>
      <c r="B40">
        <v>8</v>
      </c>
      <c r="C40">
        <v>32</v>
      </c>
      <c r="D40">
        <v>30000000</v>
      </c>
      <c r="E40">
        <v>20</v>
      </c>
      <c r="F40">
        <v>10.122489929199221</v>
      </c>
      <c r="G40">
        <v>0.12989044189453119</v>
      </c>
    </row>
    <row r="41" spans="1:7">
      <c r="A41" s="71">
        <v>39</v>
      </c>
      <c r="B41">
        <v>8</v>
      </c>
      <c r="C41">
        <v>32</v>
      </c>
      <c r="D41">
        <v>30000000</v>
      </c>
      <c r="E41">
        <v>22.5</v>
      </c>
      <c r="F41">
        <v>21.393203735351559</v>
      </c>
      <c r="G41">
        <v>0.82302093505859375</v>
      </c>
    </row>
    <row r="42" spans="1:7">
      <c r="A42" s="71">
        <v>40</v>
      </c>
      <c r="B42">
        <v>8</v>
      </c>
      <c r="C42">
        <v>32</v>
      </c>
      <c r="D42">
        <v>30000000</v>
      </c>
      <c r="E42">
        <v>25</v>
      </c>
      <c r="F42">
        <v>35.785293579101563</v>
      </c>
      <c r="G42">
        <v>3.6111831665039058</v>
      </c>
    </row>
    <row r="43" spans="1:7">
      <c r="A43" s="71">
        <v>41</v>
      </c>
      <c r="B43">
        <v>8</v>
      </c>
      <c r="C43">
        <v>32</v>
      </c>
      <c r="D43">
        <v>30000000</v>
      </c>
      <c r="E43">
        <v>27.5</v>
      </c>
      <c r="F43">
        <v>44.750022888183587</v>
      </c>
      <c r="G43">
        <v>8.2639694213867188</v>
      </c>
    </row>
    <row r="44" spans="1:7">
      <c r="A44" s="71">
        <v>42</v>
      </c>
      <c r="B44">
        <v>8</v>
      </c>
      <c r="C44">
        <v>32</v>
      </c>
      <c r="D44">
        <v>30000000</v>
      </c>
      <c r="E44">
        <v>30</v>
      </c>
      <c r="F44">
        <v>49.344635009765618</v>
      </c>
      <c r="G44">
        <v>14.26944732666016</v>
      </c>
    </row>
    <row r="45" spans="1:7">
      <c r="A45" s="71">
        <v>43</v>
      </c>
      <c r="B45">
        <v>8</v>
      </c>
      <c r="C45">
        <v>32</v>
      </c>
      <c r="D45">
        <v>30000000</v>
      </c>
      <c r="E45">
        <v>32.5</v>
      </c>
      <c r="F45">
        <v>49.827384948730469</v>
      </c>
      <c r="G45">
        <v>22.424125671386719</v>
      </c>
    </row>
    <row r="46" spans="1:7">
      <c r="A46" s="71">
        <v>44</v>
      </c>
      <c r="B46">
        <v>8</v>
      </c>
      <c r="C46">
        <v>32</v>
      </c>
      <c r="D46">
        <v>30000000</v>
      </c>
      <c r="E46">
        <v>35</v>
      </c>
      <c r="F46">
        <v>50.059890747070313</v>
      </c>
      <c r="G46">
        <v>32.311820983886719</v>
      </c>
    </row>
    <row r="47" spans="1:7">
      <c r="A47" s="71">
        <v>45</v>
      </c>
      <c r="B47">
        <v>8</v>
      </c>
      <c r="C47">
        <v>32</v>
      </c>
      <c r="D47">
        <v>100000000</v>
      </c>
      <c r="E47">
        <v>0</v>
      </c>
      <c r="F47">
        <v>0</v>
      </c>
      <c r="G47">
        <v>0</v>
      </c>
    </row>
    <row r="48" spans="1:7">
      <c r="A48" s="71">
        <v>46</v>
      </c>
      <c r="B48">
        <v>8</v>
      </c>
      <c r="C48">
        <v>32</v>
      </c>
      <c r="D48">
        <v>100000000</v>
      </c>
      <c r="E48">
        <v>2.5</v>
      </c>
      <c r="F48">
        <v>0</v>
      </c>
      <c r="G48">
        <v>0</v>
      </c>
    </row>
    <row r="49" spans="1:7">
      <c r="A49" s="71">
        <v>47</v>
      </c>
      <c r="B49">
        <v>8</v>
      </c>
      <c r="C49">
        <v>32</v>
      </c>
      <c r="D49">
        <v>100000000</v>
      </c>
      <c r="E49">
        <v>5</v>
      </c>
      <c r="F49">
        <v>0</v>
      </c>
      <c r="G49">
        <v>0</v>
      </c>
    </row>
    <row r="50" spans="1:7">
      <c r="A50" s="71">
        <v>48</v>
      </c>
      <c r="B50">
        <v>8</v>
      </c>
      <c r="C50">
        <v>32</v>
      </c>
      <c r="D50">
        <v>100000000</v>
      </c>
      <c r="E50">
        <v>7.5</v>
      </c>
      <c r="F50">
        <v>0</v>
      </c>
      <c r="G50">
        <v>0</v>
      </c>
    </row>
    <row r="51" spans="1:7">
      <c r="A51" s="71">
        <v>49</v>
      </c>
      <c r="B51">
        <v>8</v>
      </c>
      <c r="C51">
        <v>32</v>
      </c>
      <c r="D51">
        <v>100000000</v>
      </c>
      <c r="E51">
        <v>10</v>
      </c>
      <c r="F51">
        <v>0</v>
      </c>
      <c r="G51">
        <v>0</v>
      </c>
    </row>
    <row r="52" spans="1:7">
      <c r="A52" s="71">
        <v>50</v>
      </c>
      <c r="B52">
        <v>8</v>
      </c>
      <c r="C52">
        <v>32</v>
      </c>
      <c r="D52">
        <v>100000000</v>
      </c>
      <c r="E52">
        <v>12.5</v>
      </c>
      <c r="F52">
        <v>4.76837158203125E-3</v>
      </c>
      <c r="G52">
        <v>0</v>
      </c>
    </row>
    <row r="53" spans="1:7">
      <c r="A53" s="71">
        <v>51</v>
      </c>
      <c r="B53">
        <v>8</v>
      </c>
      <c r="C53">
        <v>32</v>
      </c>
      <c r="D53">
        <v>100000000</v>
      </c>
      <c r="E53">
        <v>15</v>
      </c>
      <c r="F53">
        <v>0.11730194091796881</v>
      </c>
      <c r="G53">
        <v>0</v>
      </c>
    </row>
    <row r="54" spans="1:7">
      <c r="A54" s="71">
        <v>52</v>
      </c>
      <c r="B54">
        <v>8</v>
      </c>
      <c r="C54">
        <v>32</v>
      </c>
      <c r="D54">
        <v>100000000</v>
      </c>
      <c r="E54">
        <v>17.5</v>
      </c>
      <c r="F54">
        <v>3.163909912109375</v>
      </c>
      <c r="G54">
        <v>0</v>
      </c>
    </row>
    <row r="55" spans="1:7">
      <c r="A55" s="71">
        <v>53</v>
      </c>
      <c r="B55">
        <v>8</v>
      </c>
      <c r="C55">
        <v>32</v>
      </c>
      <c r="D55">
        <v>100000000</v>
      </c>
      <c r="E55">
        <v>20</v>
      </c>
      <c r="F55">
        <v>10.168647766113279</v>
      </c>
      <c r="G55">
        <v>1.9073486328125E-4</v>
      </c>
    </row>
    <row r="56" spans="1:7">
      <c r="A56" s="71">
        <v>54</v>
      </c>
      <c r="B56">
        <v>8</v>
      </c>
      <c r="C56">
        <v>32</v>
      </c>
      <c r="D56">
        <v>100000000</v>
      </c>
      <c r="E56">
        <v>22.5</v>
      </c>
      <c r="F56">
        <v>23.852729797363281</v>
      </c>
      <c r="G56">
        <v>0.809478759765625</v>
      </c>
    </row>
    <row r="57" spans="1:7">
      <c r="A57" s="71">
        <v>55</v>
      </c>
      <c r="B57">
        <v>8</v>
      </c>
      <c r="C57">
        <v>32</v>
      </c>
      <c r="D57">
        <v>100000000</v>
      </c>
      <c r="E57">
        <v>25</v>
      </c>
      <c r="F57">
        <v>35.535430908203118</v>
      </c>
      <c r="G57">
        <v>2.2802352905273442</v>
      </c>
    </row>
    <row r="58" spans="1:7">
      <c r="A58" s="71">
        <v>56</v>
      </c>
      <c r="B58">
        <v>8</v>
      </c>
      <c r="C58">
        <v>32</v>
      </c>
      <c r="D58">
        <v>100000000</v>
      </c>
      <c r="E58">
        <v>27.5</v>
      </c>
      <c r="F58">
        <v>44.231605529785163</v>
      </c>
      <c r="G58">
        <v>4.305267333984375</v>
      </c>
    </row>
    <row r="59" spans="1:7">
      <c r="A59" s="71">
        <v>57</v>
      </c>
      <c r="B59">
        <v>8</v>
      </c>
      <c r="C59">
        <v>32</v>
      </c>
      <c r="D59">
        <v>100000000</v>
      </c>
      <c r="E59">
        <v>30</v>
      </c>
      <c r="F59">
        <v>48.21624755859375</v>
      </c>
      <c r="G59">
        <v>6.7209243774414063</v>
      </c>
    </row>
    <row r="60" spans="1:7">
      <c r="A60" s="71">
        <v>58</v>
      </c>
      <c r="B60">
        <v>8</v>
      </c>
      <c r="C60">
        <v>32</v>
      </c>
      <c r="D60">
        <v>100000000</v>
      </c>
      <c r="E60">
        <v>32.5</v>
      </c>
      <c r="F60">
        <v>50.625991821289063</v>
      </c>
      <c r="G60">
        <v>9.143829345703125</v>
      </c>
    </row>
    <row r="61" spans="1:7">
      <c r="A61" s="71">
        <v>59</v>
      </c>
      <c r="B61">
        <v>8</v>
      </c>
      <c r="C61">
        <v>32</v>
      </c>
      <c r="D61">
        <v>100000000</v>
      </c>
      <c r="E61">
        <v>35</v>
      </c>
      <c r="F61">
        <v>50.070762634277337</v>
      </c>
      <c r="G61">
        <v>13.026046752929689</v>
      </c>
    </row>
    <row r="62" spans="1:7">
      <c r="A62" s="71">
        <v>60</v>
      </c>
      <c r="B62">
        <v>8</v>
      </c>
      <c r="C62">
        <v>32</v>
      </c>
      <c r="D62">
        <v>1000000000</v>
      </c>
      <c r="E62">
        <v>0</v>
      </c>
      <c r="F62">
        <v>0</v>
      </c>
      <c r="G62">
        <v>0</v>
      </c>
    </row>
    <row r="63" spans="1:7">
      <c r="A63" s="71">
        <v>61</v>
      </c>
      <c r="B63">
        <v>8</v>
      </c>
      <c r="C63">
        <v>32</v>
      </c>
      <c r="D63">
        <v>1000000000</v>
      </c>
      <c r="E63">
        <v>2.5</v>
      </c>
      <c r="F63">
        <v>0</v>
      </c>
      <c r="G63">
        <v>0</v>
      </c>
    </row>
    <row r="64" spans="1:7">
      <c r="A64" s="71">
        <v>62</v>
      </c>
      <c r="B64">
        <v>8</v>
      </c>
      <c r="C64">
        <v>32</v>
      </c>
      <c r="D64">
        <v>1000000000</v>
      </c>
      <c r="E64">
        <v>5</v>
      </c>
      <c r="F64">
        <v>0</v>
      </c>
      <c r="G64">
        <v>0</v>
      </c>
    </row>
    <row r="65" spans="1:7">
      <c r="A65" s="71">
        <v>63</v>
      </c>
      <c r="B65">
        <v>8</v>
      </c>
      <c r="C65">
        <v>32</v>
      </c>
      <c r="D65">
        <v>1000000000</v>
      </c>
      <c r="E65">
        <v>7.5</v>
      </c>
      <c r="F65">
        <v>0</v>
      </c>
      <c r="G65">
        <v>0</v>
      </c>
    </row>
    <row r="66" spans="1:7">
      <c r="A66" s="71">
        <v>64</v>
      </c>
      <c r="B66">
        <v>8</v>
      </c>
      <c r="C66">
        <v>32</v>
      </c>
      <c r="D66">
        <v>1000000000</v>
      </c>
      <c r="E66">
        <v>10</v>
      </c>
      <c r="F66">
        <v>0</v>
      </c>
      <c r="G66">
        <v>0</v>
      </c>
    </row>
    <row r="67" spans="1:7">
      <c r="A67" s="71">
        <v>65</v>
      </c>
      <c r="B67">
        <v>8</v>
      </c>
      <c r="C67">
        <v>32</v>
      </c>
      <c r="D67">
        <v>1000000000</v>
      </c>
      <c r="E67">
        <v>12.5</v>
      </c>
      <c r="F67">
        <v>0</v>
      </c>
      <c r="G67">
        <v>0</v>
      </c>
    </row>
    <row r="68" spans="1:7">
      <c r="A68" s="71">
        <v>66</v>
      </c>
      <c r="B68">
        <v>8</v>
      </c>
      <c r="C68">
        <v>32</v>
      </c>
      <c r="D68">
        <v>1000000000</v>
      </c>
      <c r="E68">
        <v>15</v>
      </c>
      <c r="F68">
        <v>1.049041748046875E-2</v>
      </c>
      <c r="G68">
        <v>0</v>
      </c>
    </row>
    <row r="69" spans="1:7">
      <c r="A69" s="71">
        <v>67</v>
      </c>
      <c r="B69">
        <v>8</v>
      </c>
      <c r="C69">
        <v>32</v>
      </c>
      <c r="D69">
        <v>1000000000</v>
      </c>
      <c r="E69">
        <v>17.5</v>
      </c>
      <c r="F69">
        <v>3.7084579467773442</v>
      </c>
      <c r="G69">
        <v>0</v>
      </c>
    </row>
    <row r="70" spans="1:7">
      <c r="A70" s="71">
        <v>68</v>
      </c>
      <c r="B70">
        <v>8</v>
      </c>
      <c r="C70">
        <v>32</v>
      </c>
      <c r="D70">
        <v>1000000000</v>
      </c>
      <c r="E70">
        <v>20</v>
      </c>
      <c r="F70">
        <v>9.5478057861328125</v>
      </c>
      <c r="G70">
        <v>0</v>
      </c>
    </row>
    <row r="71" spans="1:7">
      <c r="A71" s="71">
        <v>69</v>
      </c>
      <c r="B71">
        <v>8</v>
      </c>
      <c r="C71">
        <v>32</v>
      </c>
      <c r="D71">
        <v>1000000000</v>
      </c>
      <c r="E71">
        <v>22.5</v>
      </c>
      <c r="F71">
        <v>21.924972534179691</v>
      </c>
      <c r="G71">
        <v>0.1857757568359375</v>
      </c>
    </row>
    <row r="72" spans="1:7">
      <c r="A72" s="71">
        <v>70</v>
      </c>
      <c r="B72">
        <v>8</v>
      </c>
      <c r="C72">
        <v>32</v>
      </c>
      <c r="D72">
        <v>1000000000</v>
      </c>
      <c r="E72">
        <v>25</v>
      </c>
      <c r="F72">
        <v>35.092544555664063</v>
      </c>
      <c r="G72">
        <v>0.52318572998046875</v>
      </c>
    </row>
    <row r="73" spans="1:7">
      <c r="A73" s="71">
        <v>71</v>
      </c>
      <c r="B73">
        <v>8</v>
      </c>
      <c r="C73">
        <v>32</v>
      </c>
      <c r="D73">
        <v>1000000000</v>
      </c>
      <c r="E73">
        <v>27.5</v>
      </c>
      <c r="F73">
        <v>36.789703369140618</v>
      </c>
      <c r="G73">
        <v>0.69904327392578125</v>
      </c>
    </row>
    <row r="74" spans="1:7">
      <c r="A74" s="71">
        <v>72</v>
      </c>
      <c r="B74">
        <v>8</v>
      </c>
      <c r="C74">
        <v>32</v>
      </c>
      <c r="D74">
        <v>1000000000</v>
      </c>
      <c r="E74">
        <v>30</v>
      </c>
      <c r="F74">
        <v>48.743247985839837</v>
      </c>
      <c r="G74">
        <v>1.437568664550781</v>
      </c>
    </row>
    <row r="75" spans="1:7">
      <c r="A75" s="71">
        <v>73</v>
      </c>
      <c r="B75">
        <v>8</v>
      </c>
      <c r="C75">
        <v>32</v>
      </c>
      <c r="D75">
        <v>1000000000</v>
      </c>
      <c r="E75">
        <v>32.5</v>
      </c>
      <c r="F75">
        <v>51.384925842285163</v>
      </c>
      <c r="G75">
        <v>1.9191741943359379</v>
      </c>
    </row>
    <row r="76" spans="1:7">
      <c r="A76" s="71">
        <v>74</v>
      </c>
      <c r="B76">
        <v>8</v>
      </c>
      <c r="C76">
        <v>32</v>
      </c>
      <c r="D76">
        <v>1000000000</v>
      </c>
      <c r="E76">
        <v>35</v>
      </c>
      <c r="F76">
        <v>52.108192443847663</v>
      </c>
      <c r="G76">
        <v>2.55126953125</v>
      </c>
    </row>
    <row r="77" spans="1:7">
      <c r="A77" s="71">
        <v>75</v>
      </c>
      <c r="B77">
        <v>8</v>
      </c>
      <c r="C77">
        <v>32</v>
      </c>
      <c r="D77">
        <v>10000000000</v>
      </c>
      <c r="E77">
        <v>0</v>
      </c>
      <c r="F77">
        <v>0</v>
      </c>
      <c r="G77">
        <v>0</v>
      </c>
    </row>
    <row r="78" spans="1:7">
      <c r="A78" s="71">
        <v>76</v>
      </c>
      <c r="B78">
        <v>8</v>
      </c>
      <c r="C78">
        <v>32</v>
      </c>
      <c r="D78">
        <v>10000000000</v>
      </c>
      <c r="E78">
        <v>2.5</v>
      </c>
      <c r="F78">
        <v>0</v>
      </c>
      <c r="G78">
        <v>0</v>
      </c>
    </row>
    <row r="79" spans="1:7">
      <c r="A79" s="71">
        <v>77</v>
      </c>
      <c r="B79">
        <v>8</v>
      </c>
      <c r="C79">
        <v>32</v>
      </c>
      <c r="D79">
        <v>10000000000</v>
      </c>
      <c r="E79">
        <v>5</v>
      </c>
      <c r="F79">
        <v>0</v>
      </c>
      <c r="G79">
        <v>0</v>
      </c>
    </row>
    <row r="80" spans="1:7">
      <c r="A80" s="71">
        <v>78</v>
      </c>
      <c r="B80">
        <v>8</v>
      </c>
      <c r="C80">
        <v>32</v>
      </c>
      <c r="D80">
        <v>10000000000</v>
      </c>
      <c r="E80">
        <v>7.5</v>
      </c>
      <c r="F80">
        <v>0</v>
      </c>
      <c r="G80">
        <v>0</v>
      </c>
    </row>
    <row r="81" spans="1:7">
      <c r="A81" s="71">
        <v>79</v>
      </c>
      <c r="B81">
        <v>8</v>
      </c>
      <c r="C81">
        <v>32</v>
      </c>
      <c r="D81">
        <v>10000000000</v>
      </c>
      <c r="E81">
        <v>10</v>
      </c>
      <c r="F81">
        <v>0</v>
      </c>
      <c r="G81">
        <v>0</v>
      </c>
    </row>
    <row r="82" spans="1:7">
      <c r="A82" s="71">
        <v>80</v>
      </c>
      <c r="B82">
        <v>8</v>
      </c>
      <c r="C82">
        <v>32</v>
      </c>
      <c r="D82">
        <v>10000000000</v>
      </c>
      <c r="E82">
        <v>12.5</v>
      </c>
      <c r="F82">
        <v>0</v>
      </c>
      <c r="G82">
        <v>0</v>
      </c>
    </row>
    <row r="83" spans="1:7">
      <c r="A83" s="71">
        <v>81</v>
      </c>
      <c r="B83">
        <v>8</v>
      </c>
      <c r="C83">
        <v>32</v>
      </c>
      <c r="D83">
        <v>10000000000</v>
      </c>
      <c r="E83">
        <v>15</v>
      </c>
      <c r="F83">
        <v>0</v>
      </c>
      <c r="G83">
        <v>0</v>
      </c>
    </row>
    <row r="84" spans="1:7">
      <c r="A84" s="71">
        <v>82</v>
      </c>
      <c r="B84">
        <v>8</v>
      </c>
      <c r="C84">
        <v>32</v>
      </c>
      <c r="D84">
        <v>10000000000</v>
      </c>
      <c r="E84">
        <v>17.5</v>
      </c>
      <c r="F84">
        <v>0</v>
      </c>
      <c r="G84">
        <v>0</v>
      </c>
    </row>
    <row r="85" spans="1:7">
      <c r="A85" s="71">
        <v>83</v>
      </c>
      <c r="B85">
        <v>8</v>
      </c>
      <c r="C85">
        <v>32</v>
      </c>
      <c r="D85">
        <v>10000000000</v>
      </c>
      <c r="E85">
        <v>20</v>
      </c>
      <c r="F85">
        <v>1.1951446533203121</v>
      </c>
      <c r="G85">
        <v>0</v>
      </c>
    </row>
    <row r="86" spans="1:7">
      <c r="A86" s="71">
        <v>84</v>
      </c>
      <c r="B86">
        <v>8</v>
      </c>
      <c r="C86">
        <v>32</v>
      </c>
      <c r="D86">
        <v>10000000000</v>
      </c>
      <c r="E86">
        <v>22.5</v>
      </c>
      <c r="F86">
        <v>4.82330322265625</v>
      </c>
      <c r="G86">
        <v>0</v>
      </c>
    </row>
    <row r="87" spans="1:7">
      <c r="A87" s="71">
        <v>85</v>
      </c>
      <c r="B87">
        <v>8</v>
      </c>
      <c r="C87">
        <v>32</v>
      </c>
      <c r="D87">
        <v>10000000000</v>
      </c>
      <c r="E87">
        <v>25</v>
      </c>
      <c r="F87">
        <v>7.602691650390625</v>
      </c>
      <c r="G87">
        <v>0</v>
      </c>
    </row>
    <row r="88" spans="1:7">
      <c r="A88" s="71">
        <v>86</v>
      </c>
      <c r="B88">
        <v>8</v>
      </c>
      <c r="C88">
        <v>32</v>
      </c>
      <c r="D88">
        <v>10000000000</v>
      </c>
      <c r="E88">
        <v>27.5</v>
      </c>
      <c r="F88">
        <v>21.18377685546875</v>
      </c>
      <c r="G88">
        <v>0</v>
      </c>
    </row>
    <row r="89" spans="1:7">
      <c r="A89" s="71">
        <v>87</v>
      </c>
      <c r="B89">
        <v>8</v>
      </c>
      <c r="C89">
        <v>32</v>
      </c>
      <c r="D89">
        <v>10000000000</v>
      </c>
      <c r="E89">
        <v>30</v>
      </c>
      <c r="F89">
        <v>53.484535217285163</v>
      </c>
      <c r="G89">
        <v>0.502777099609375</v>
      </c>
    </row>
    <row r="90" spans="1:7">
      <c r="A90" s="71">
        <v>88</v>
      </c>
      <c r="B90">
        <v>8</v>
      </c>
      <c r="C90">
        <v>32</v>
      </c>
      <c r="D90">
        <v>10000000000</v>
      </c>
      <c r="E90">
        <v>32.5</v>
      </c>
      <c r="F90">
        <v>59.514808654785163</v>
      </c>
      <c r="G90">
        <v>0.92220306396484375</v>
      </c>
    </row>
    <row r="91" spans="1:7">
      <c r="A91" s="71">
        <v>89</v>
      </c>
      <c r="B91">
        <v>8</v>
      </c>
      <c r="C91">
        <v>32</v>
      </c>
      <c r="D91">
        <v>10000000000</v>
      </c>
      <c r="E91">
        <v>35</v>
      </c>
      <c r="F91">
        <v>43.54095458984375</v>
      </c>
      <c r="G91">
        <v>0.32501220703125</v>
      </c>
    </row>
    <row r="92" spans="1:7">
      <c r="A92" s="71">
        <v>90</v>
      </c>
      <c r="B92">
        <v>8</v>
      </c>
      <c r="C92">
        <v>32</v>
      </c>
      <c r="D92">
        <v>30000000000</v>
      </c>
      <c r="E92">
        <v>0</v>
      </c>
      <c r="F92">
        <v>0</v>
      </c>
      <c r="G92">
        <v>0</v>
      </c>
    </row>
    <row r="93" spans="1:7">
      <c r="A93" s="71">
        <v>91</v>
      </c>
      <c r="B93">
        <v>8</v>
      </c>
      <c r="C93">
        <v>32</v>
      </c>
      <c r="D93">
        <v>30000000000</v>
      </c>
      <c r="E93">
        <v>2.5</v>
      </c>
      <c r="F93">
        <v>0</v>
      </c>
      <c r="G93">
        <v>0</v>
      </c>
    </row>
    <row r="94" spans="1:7">
      <c r="A94" s="71">
        <v>92</v>
      </c>
      <c r="B94">
        <v>8</v>
      </c>
      <c r="C94">
        <v>32</v>
      </c>
      <c r="D94">
        <v>30000000000</v>
      </c>
      <c r="E94">
        <v>5</v>
      </c>
      <c r="F94">
        <v>0</v>
      </c>
      <c r="G94">
        <v>0</v>
      </c>
    </row>
    <row r="95" spans="1:7">
      <c r="A95" s="71">
        <v>93</v>
      </c>
      <c r="B95">
        <v>8</v>
      </c>
      <c r="C95">
        <v>32</v>
      </c>
      <c r="D95">
        <v>30000000000</v>
      </c>
      <c r="E95">
        <v>7.5</v>
      </c>
      <c r="F95">
        <v>0</v>
      </c>
      <c r="G95">
        <v>0</v>
      </c>
    </row>
    <row r="96" spans="1:7">
      <c r="A96" s="71">
        <v>94</v>
      </c>
      <c r="B96">
        <v>8</v>
      </c>
      <c r="C96">
        <v>32</v>
      </c>
      <c r="D96">
        <v>30000000000</v>
      </c>
      <c r="E96">
        <v>10</v>
      </c>
      <c r="F96">
        <v>0</v>
      </c>
      <c r="G96">
        <v>0</v>
      </c>
    </row>
    <row r="97" spans="1:7">
      <c r="A97" s="71">
        <v>95</v>
      </c>
      <c r="B97">
        <v>8</v>
      </c>
      <c r="C97">
        <v>32</v>
      </c>
      <c r="D97">
        <v>30000000000</v>
      </c>
      <c r="E97">
        <v>12.5</v>
      </c>
      <c r="F97">
        <v>0</v>
      </c>
      <c r="G97">
        <v>0</v>
      </c>
    </row>
    <row r="98" spans="1:7">
      <c r="A98" s="71">
        <v>96</v>
      </c>
      <c r="B98">
        <v>8</v>
      </c>
      <c r="C98">
        <v>32</v>
      </c>
      <c r="D98">
        <v>30000000000</v>
      </c>
      <c r="E98">
        <v>15</v>
      </c>
      <c r="F98">
        <v>0</v>
      </c>
      <c r="G98">
        <v>0</v>
      </c>
    </row>
    <row r="99" spans="1:7">
      <c r="A99" s="71">
        <v>97</v>
      </c>
      <c r="B99">
        <v>8</v>
      </c>
      <c r="C99">
        <v>32</v>
      </c>
      <c r="D99">
        <v>30000000000</v>
      </c>
      <c r="E99">
        <v>17.5</v>
      </c>
      <c r="F99">
        <v>0</v>
      </c>
      <c r="G99">
        <v>0</v>
      </c>
    </row>
    <row r="100" spans="1:7">
      <c r="A100" s="71">
        <v>98</v>
      </c>
      <c r="B100">
        <v>8</v>
      </c>
      <c r="C100">
        <v>32</v>
      </c>
      <c r="D100">
        <v>30000000000</v>
      </c>
      <c r="E100">
        <v>20</v>
      </c>
      <c r="F100">
        <v>0</v>
      </c>
      <c r="G100">
        <v>0</v>
      </c>
    </row>
    <row r="101" spans="1:7">
      <c r="A101" s="71">
        <v>99</v>
      </c>
      <c r="B101">
        <v>8</v>
      </c>
      <c r="C101">
        <v>32</v>
      </c>
      <c r="D101">
        <v>30000000000</v>
      </c>
      <c r="E101">
        <v>22.5</v>
      </c>
      <c r="F101">
        <v>0</v>
      </c>
      <c r="G101">
        <v>0</v>
      </c>
    </row>
    <row r="102" spans="1:7">
      <c r="A102" s="71">
        <v>100</v>
      </c>
      <c r="B102">
        <v>8</v>
      </c>
      <c r="C102">
        <v>32</v>
      </c>
      <c r="D102">
        <v>30000000000</v>
      </c>
      <c r="E102">
        <v>25</v>
      </c>
      <c r="F102">
        <v>13.766670227050779</v>
      </c>
      <c r="G102">
        <v>0</v>
      </c>
    </row>
    <row r="103" spans="1:7">
      <c r="A103" s="71">
        <v>101</v>
      </c>
      <c r="B103">
        <v>8</v>
      </c>
      <c r="C103">
        <v>32</v>
      </c>
      <c r="D103">
        <v>30000000000</v>
      </c>
      <c r="E103">
        <v>27.5</v>
      </c>
      <c r="F103">
        <v>43.551445007324219</v>
      </c>
      <c r="G103">
        <v>0.47168731689453119</v>
      </c>
    </row>
    <row r="104" spans="1:7">
      <c r="A104" s="71">
        <v>102</v>
      </c>
      <c r="B104">
        <v>8</v>
      </c>
      <c r="C104">
        <v>32</v>
      </c>
      <c r="D104">
        <v>30000000000</v>
      </c>
      <c r="E104">
        <v>30</v>
      </c>
      <c r="F104">
        <v>49.325942993164063</v>
      </c>
      <c r="G104">
        <v>0.63323974609375</v>
      </c>
    </row>
    <row r="105" spans="1:7">
      <c r="A105" s="71">
        <v>103</v>
      </c>
      <c r="B105">
        <v>8</v>
      </c>
      <c r="C105">
        <v>32</v>
      </c>
      <c r="D105">
        <v>30000000000</v>
      </c>
      <c r="E105">
        <v>32.5</v>
      </c>
      <c r="F105">
        <v>64.976692199707031</v>
      </c>
      <c r="G105">
        <v>0.5046844482421875</v>
      </c>
    </row>
    <row r="106" spans="1:7">
      <c r="A106" s="71">
        <v>104</v>
      </c>
      <c r="B106">
        <v>8</v>
      </c>
      <c r="C106">
        <v>32</v>
      </c>
      <c r="D106">
        <v>30000000000</v>
      </c>
      <c r="E106">
        <v>35</v>
      </c>
      <c r="F106">
        <v>39.516258239746087</v>
      </c>
      <c r="G106">
        <v>0.310516357421875</v>
      </c>
    </row>
    <row r="107" spans="1:7">
      <c r="A107" s="71">
        <v>105</v>
      </c>
      <c r="B107">
        <v>8</v>
      </c>
      <c r="C107">
        <v>64</v>
      </c>
      <c r="D107">
        <v>1000000</v>
      </c>
      <c r="E107">
        <v>0</v>
      </c>
      <c r="F107">
        <v>0</v>
      </c>
      <c r="G107">
        <v>0</v>
      </c>
    </row>
    <row r="108" spans="1:7">
      <c r="A108" s="71">
        <v>106</v>
      </c>
      <c r="B108">
        <v>8</v>
      </c>
      <c r="C108">
        <v>64</v>
      </c>
      <c r="D108">
        <v>1000000</v>
      </c>
      <c r="E108">
        <v>2.5</v>
      </c>
      <c r="F108">
        <v>0</v>
      </c>
      <c r="G108">
        <v>0</v>
      </c>
    </row>
    <row r="109" spans="1:7">
      <c r="A109" s="71">
        <v>107</v>
      </c>
      <c r="B109">
        <v>8</v>
      </c>
      <c r="C109">
        <v>64</v>
      </c>
      <c r="D109">
        <v>1000000</v>
      </c>
      <c r="E109">
        <v>5</v>
      </c>
      <c r="F109">
        <v>0</v>
      </c>
      <c r="G109">
        <v>0</v>
      </c>
    </row>
    <row r="110" spans="1:7">
      <c r="A110" s="71">
        <v>108</v>
      </c>
      <c r="B110">
        <v>8</v>
      </c>
      <c r="C110">
        <v>64</v>
      </c>
      <c r="D110">
        <v>1000000</v>
      </c>
      <c r="E110">
        <v>7.5</v>
      </c>
      <c r="F110">
        <v>0</v>
      </c>
      <c r="G110">
        <v>0</v>
      </c>
    </row>
    <row r="111" spans="1:7">
      <c r="A111" s="71">
        <v>109</v>
      </c>
      <c r="B111">
        <v>8</v>
      </c>
      <c r="C111">
        <v>64</v>
      </c>
      <c r="D111">
        <v>1000000</v>
      </c>
      <c r="E111">
        <v>10</v>
      </c>
      <c r="F111">
        <v>1.9073486328125E-4</v>
      </c>
      <c r="G111">
        <v>7.62939453125E-4</v>
      </c>
    </row>
    <row r="112" spans="1:7">
      <c r="A112" s="71">
        <v>110</v>
      </c>
      <c r="B112">
        <v>8</v>
      </c>
      <c r="C112">
        <v>64</v>
      </c>
      <c r="D112">
        <v>1000000</v>
      </c>
      <c r="E112">
        <v>12.5</v>
      </c>
      <c r="F112">
        <v>8.7738037109375E-3</v>
      </c>
      <c r="G112">
        <v>3.39508056640625E-2</v>
      </c>
    </row>
    <row r="113" spans="1:7">
      <c r="A113" s="71">
        <v>111</v>
      </c>
      <c r="B113">
        <v>8</v>
      </c>
      <c r="C113">
        <v>64</v>
      </c>
      <c r="D113">
        <v>1000000</v>
      </c>
      <c r="E113">
        <v>15</v>
      </c>
      <c r="F113">
        <v>0.35877227783203119</v>
      </c>
      <c r="G113">
        <v>0.73032379150390625</v>
      </c>
    </row>
    <row r="114" spans="1:7">
      <c r="A114" s="71">
        <v>112</v>
      </c>
      <c r="B114">
        <v>8</v>
      </c>
      <c r="C114">
        <v>64</v>
      </c>
      <c r="D114">
        <v>1000000</v>
      </c>
      <c r="E114">
        <v>17.5</v>
      </c>
      <c r="F114">
        <v>2.8665542602539058</v>
      </c>
      <c r="G114">
        <v>4.0042877197265616</v>
      </c>
    </row>
    <row r="115" spans="1:7">
      <c r="A115" s="71">
        <v>113</v>
      </c>
      <c r="B115">
        <v>8</v>
      </c>
      <c r="C115">
        <v>64</v>
      </c>
      <c r="D115">
        <v>1000000</v>
      </c>
      <c r="E115">
        <v>20</v>
      </c>
      <c r="F115">
        <v>10.133171081542971</v>
      </c>
      <c r="G115">
        <v>11.56692504882812</v>
      </c>
    </row>
    <row r="116" spans="1:7">
      <c r="A116" s="71">
        <v>114</v>
      </c>
      <c r="B116">
        <v>8</v>
      </c>
      <c r="C116">
        <v>64</v>
      </c>
      <c r="D116">
        <v>1000000</v>
      </c>
      <c r="E116">
        <v>22.5</v>
      </c>
      <c r="F116">
        <v>21.837997436523441</v>
      </c>
      <c r="G116">
        <v>22.18685150146484</v>
      </c>
    </row>
    <row r="117" spans="1:7">
      <c r="A117" s="71">
        <v>115</v>
      </c>
      <c r="B117">
        <v>8</v>
      </c>
      <c r="C117">
        <v>64</v>
      </c>
      <c r="D117">
        <v>1000000</v>
      </c>
      <c r="E117">
        <v>25</v>
      </c>
      <c r="F117">
        <v>34.857559204101563</v>
      </c>
      <c r="G117">
        <v>34.677886962890618</v>
      </c>
    </row>
    <row r="118" spans="1:7">
      <c r="A118" s="71">
        <v>116</v>
      </c>
      <c r="B118">
        <v>8</v>
      </c>
      <c r="C118">
        <v>64</v>
      </c>
      <c r="D118">
        <v>1000000</v>
      </c>
      <c r="E118">
        <v>27.5</v>
      </c>
      <c r="F118">
        <v>44.983863830566413</v>
      </c>
      <c r="G118">
        <v>44.0155029296875</v>
      </c>
    </row>
    <row r="119" spans="1:7">
      <c r="A119" s="71">
        <v>117</v>
      </c>
      <c r="B119">
        <v>8</v>
      </c>
      <c r="C119">
        <v>64</v>
      </c>
      <c r="D119">
        <v>1000000</v>
      </c>
      <c r="E119">
        <v>30</v>
      </c>
      <c r="F119">
        <v>49.53765869140625</v>
      </c>
      <c r="G119">
        <v>49.057769775390618</v>
      </c>
    </row>
    <row r="120" spans="1:7">
      <c r="A120" s="71">
        <v>118</v>
      </c>
      <c r="B120">
        <v>8</v>
      </c>
      <c r="C120">
        <v>64</v>
      </c>
      <c r="D120">
        <v>1000000</v>
      </c>
      <c r="E120">
        <v>32.5</v>
      </c>
      <c r="F120">
        <v>49.824714660644531</v>
      </c>
      <c r="G120">
        <v>49.657821655273438</v>
      </c>
    </row>
    <row r="121" spans="1:7">
      <c r="A121" s="71">
        <v>119</v>
      </c>
      <c r="B121">
        <v>8</v>
      </c>
      <c r="C121">
        <v>64</v>
      </c>
      <c r="D121">
        <v>1000000</v>
      </c>
      <c r="E121">
        <v>35</v>
      </c>
      <c r="F121">
        <v>50.043106079101563</v>
      </c>
      <c r="G121">
        <v>50.046539306640618</v>
      </c>
    </row>
    <row r="122" spans="1:7">
      <c r="A122" s="71">
        <v>120</v>
      </c>
      <c r="B122">
        <v>8</v>
      </c>
      <c r="C122">
        <v>64</v>
      </c>
      <c r="D122">
        <v>15000000</v>
      </c>
      <c r="E122">
        <v>0</v>
      </c>
      <c r="F122">
        <v>0</v>
      </c>
      <c r="G122">
        <v>0</v>
      </c>
    </row>
    <row r="123" spans="1:7">
      <c r="A123" s="71">
        <v>121</v>
      </c>
      <c r="B123">
        <v>8</v>
      </c>
      <c r="C123">
        <v>64</v>
      </c>
      <c r="D123">
        <v>15000000</v>
      </c>
      <c r="E123">
        <v>2.5</v>
      </c>
      <c r="F123">
        <v>0</v>
      </c>
      <c r="G123">
        <v>0</v>
      </c>
    </row>
    <row r="124" spans="1:7">
      <c r="A124" s="71">
        <v>122</v>
      </c>
      <c r="B124">
        <v>8</v>
      </c>
      <c r="C124">
        <v>64</v>
      </c>
      <c r="D124">
        <v>15000000</v>
      </c>
      <c r="E124">
        <v>5</v>
      </c>
      <c r="F124">
        <v>0</v>
      </c>
      <c r="G124">
        <v>0</v>
      </c>
    </row>
    <row r="125" spans="1:7">
      <c r="A125" s="71">
        <v>123</v>
      </c>
      <c r="B125">
        <v>8</v>
      </c>
      <c r="C125">
        <v>64</v>
      </c>
      <c r="D125">
        <v>15000000</v>
      </c>
      <c r="E125">
        <v>7.5</v>
      </c>
      <c r="F125">
        <v>0</v>
      </c>
      <c r="G125">
        <v>0</v>
      </c>
    </row>
    <row r="126" spans="1:7">
      <c r="A126" s="71">
        <v>124</v>
      </c>
      <c r="B126">
        <v>8</v>
      </c>
      <c r="C126">
        <v>64</v>
      </c>
      <c r="D126">
        <v>15000000</v>
      </c>
      <c r="E126">
        <v>10</v>
      </c>
      <c r="F126">
        <v>0</v>
      </c>
      <c r="G126">
        <v>0</v>
      </c>
    </row>
    <row r="127" spans="1:7">
      <c r="A127" s="71">
        <v>125</v>
      </c>
      <c r="B127">
        <v>8</v>
      </c>
      <c r="C127">
        <v>64</v>
      </c>
      <c r="D127">
        <v>15000000</v>
      </c>
      <c r="E127">
        <v>12.5</v>
      </c>
      <c r="F127">
        <v>1.888275146484375E-2</v>
      </c>
      <c r="G127">
        <v>0</v>
      </c>
    </row>
    <row r="128" spans="1:7">
      <c r="A128" s="71">
        <v>126</v>
      </c>
      <c r="B128">
        <v>8</v>
      </c>
      <c r="C128">
        <v>64</v>
      </c>
      <c r="D128">
        <v>15000000</v>
      </c>
      <c r="E128">
        <v>15</v>
      </c>
      <c r="F128">
        <v>0.366973876953125</v>
      </c>
      <c r="G128">
        <v>0</v>
      </c>
    </row>
    <row r="129" spans="1:7">
      <c r="A129" s="71">
        <v>127</v>
      </c>
      <c r="B129">
        <v>8</v>
      </c>
      <c r="C129">
        <v>64</v>
      </c>
      <c r="D129">
        <v>15000000</v>
      </c>
      <c r="E129">
        <v>17.5</v>
      </c>
      <c r="F129">
        <v>2.8196334838867192</v>
      </c>
      <c r="G129">
        <v>0</v>
      </c>
    </row>
    <row r="130" spans="1:7">
      <c r="A130" s="71">
        <v>128</v>
      </c>
      <c r="B130">
        <v>8</v>
      </c>
      <c r="C130">
        <v>64</v>
      </c>
      <c r="D130">
        <v>15000000</v>
      </c>
      <c r="E130">
        <v>20</v>
      </c>
      <c r="F130">
        <v>10.586166381835939</v>
      </c>
      <c r="G130">
        <v>8.27789306640625E-2</v>
      </c>
    </row>
    <row r="131" spans="1:7">
      <c r="A131" s="71">
        <v>129</v>
      </c>
      <c r="B131">
        <v>8</v>
      </c>
      <c r="C131">
        <v>64</v>
      </c>
      <c r="D131">
        <v>15000000</v>
      </c>
      <c r="E131">
        <v>22.5</v>
      </c>
      <c r="F131">
        <v>22.4822998046875</v>
      </c>
      <c r="G131">
        <v>2.1152496337890621</v>
      </c>
    </row>
    <row r="132" spans="1:7">
      <c r="A132" s="71">
        <v>130</v>
      </c>
      <c r="B132">
        <v>8</v>
      </c>
      <c r="C132">
        <v>64</v>
      </c>
      <c r="D132">
        <v>15000000</v>
      </c>
      <c r="E132">
        <v>25</v>
      </c>
      <c r="F132">
        <v>34.942245483398438</v>
      </c>
      <c r="G132">
        <v>7.4817657470703116</v>
      </c>
    </row>
    <row r="133" spans="1:7">
      <c r="A133" s="71">
        <v>131</v>
      </c>
      <c r="B133">
        <v>8</v>
      </c>
      <c r="C133">
        <v>64</v>
      </c>
      <c r="D133">
        <v>15000000</v>
      </c>
      <c r="E133">
        <v>27.5</v>
      </c>
      <c r="F133">
        <v>46.466827392578118</v>
      </c>
      <c r="G133">
        <v>19.088554382324219</v>
      </c>
    </row>
    <row r="134" spans="1:7">
      <c r="A134" s="71">
        <v>132</v>
      </c>
      <c r="B134">
        <v>8</v>
      </c>
      <c r="C134">
        <v>64</v>
      </c>
      <c r="D134">
        <v>15000000</v>
      </c>
      <c r="E134">
        <v>30</v>
      </c>
      <c r="F134">
        <v>49.573326110839837</v>
      </c>
      <c r="G134">
        <v>29.893112182617191</v>
      </c>
    </row>
    <row r="135" spans="1:7">
      <c r="A135" s="71">
        <v>133</v>
      </c>
      <c r="B135">
        <v>8</v>
      </c>
      <c r="C135">
        <v>64</v>
      </c>
      <c r="D135">
        <v>15000000</v>
      </c>
      <c r="E135">
        <v>32.5</v>
      </c>
      <c r="F135">
        <v>50.15716552734375</v>
      </c>
      <c r="G135">
        <v>39.170455932617188</v>
      </c>
    </row>
    <row r="136" spans="1:7">
      <c r="A136" s="71">
        <v>134</v>
      </c>
      <c r="B136">
        <v>8</v>
      </c>
      <c r="C136">
        <v>64</v>
      </c>
      <c r="D136">
        <v>15000000</v>
      </c>
      <c r="E136">
        <v>35</v>
      </c>
      <c r="F136">
        <v>50.130844116210938</v>
      </c>
      <c r="G136">
        <v>45.122337341308587</v>
      </c>
    </row>
    <row r="137" spans="1:7">
      <c r="A137" s="71">
        <v>135</v>
      </c>
      <c r="B137">
        <v>8</v>
      </c>
      <c r="C137">
        <v>64</v>
      </c>
      <c r="D137">
        <v>30000000</v>
      </c>
      <c r="E137">
        <v>0</v>
      </c>
      <c r="F137">
        <v>0</v>
      </c>
      <c r="G137">
        <v>0</v>
      </c>
    </row>
    <row r="138" spans="1:7">
      <c r="A138" s="71">
        <v>136</v>
      </c>
      <c r="B138">
        <v>8</v>
      </c>
      <c r="C138">
        <v>64</v>
      </c>
      <c r="D138">
        <v>30000000</v>
      </c>
      <c r="E138">
        <v>2.5</v>
      </c>
      <c r="F138">
        <v>0</v>
      </c>
      <c r="G138">
        <v>0</v>
      </c>
    </row>
    <row r="139" spans="1:7">
      <c r="A139" s="71">
        <v>137</v>
      </c>
      <c r="B139">
        <v>8</v>
      </c>
      <c r="C139">
        <v>64</v>
      </c>
      <c r="D139">
        <v>30000000</v>
      </c>
      <c r="E139">
        <v>5</v>
      </c>
      <c r="F139">
        <v>0</v>
      </c>
      <c r="G139">
        <v>0</v>
      </c>
    </row>
    <row r="140" spans="1:7">
      <c r="A140" s="71">
        <v>138</v>
      </c>
      <c r="B140">
        <v>8</v>
      </c>
      <c r="C140">
        <v>64</v>
      </c>
      <c r="D140">
        <v>30000000</v>
      </c>
      <c r="E140">
        <v>7.5</v>
      </c>
      <c r="F140">
        <v>0</v>
      </c>
      <c r="G140">
        <v>0</v>
      </c>
    </row>
    <row r="141" spans="1:7">
      <c r="A141" s="71">
        <v>139</v>
      </c>
      <c r="B141">
        <v>8</v>
      </c>
      <c r="C141">
        <v>64</v>
      </c>
      <c r="D141">
        <v>30000000</v>
      </c>
      <c r="E141">
        <v>10</v>
      </c>
      <c r="F141">
        <v>0</v>
      </c>
      <c r="G141">
        <v>0</v>
      </c>
    </row>
    <row r="142" spans="1:7">
      <c r="A142" s="71">
        <v>140</v>
      </c>
      <c r="B142">
        <v>8</v>
      </c>
      <c r="C142">
        <v>64</v>
      </c>
      <c r="D142">
        <v>30000000</v>
      </c>
      <c r="E142">
        <v>12.5</v>
      </c>
      <c r="F142">
        <v>1.2969970703125E-2</v>
      </c>
      <c r="G142">
        <v>0</v>
      </c>
    </row>
    <row r="143" spans="1:7">
      <c r="A143" s="71">
        <v>141</v>
      </c>
      <c r="B143">
        <v>8</v>
      </c>
      <c r="C143">
        <v>64</v>
      </c>
      <c r="D143">
        <v>30000000</v>
      </c>
      <c r="E143">
        <v>15</v>
      </c>
      <c r="F143">
        <v>0.48847198486328119</v>
      </c>
      <c r="G143">
        <v>0</v>
      </c>
    </row>
    <row r="144" spans="1:7">
      <c r="A144" s="71">
        <v>142</v>
      </c>
      <c r="B144">
        <v>8</v>
      </c>
      <c r="C144">
        <v>64</v>
      </c>
      <c r="D144">
        <v>30000000</v>
      </c>
      <c r="E144">
        <v>17.5</v>
      </c>
      <c r="F144">
        <v>3.2396316528320308</v>
      </c>
      <c r="G144">
        <v>0</v>
      </c>
    </row>
    <row r="145" spans="1:7">
      <c r="A145" s="71">
        <v>143</v>
      </c>
      <c r="B145">
        <v>8</v>
      </c>
      <c r="C145">
        <v>64</v>
      </c>
      <c r="D145">
        <v>30000000</v>
      </c>
      <c r="E145">
        <v>20</v>
      </c>
      <c r="F145">
        <v>10.191154479980471</v>
      </c>
      <c r="G145">
        <v>9.555816650390625E-2</v>
      </c>
    </row>
    <row r="146" spans="1:7">
      <c r="A146" s="71">
        <v>144</v>
      </c>
      <c r="B146">
        <v>8</v>
      </c>
      <c r="C146">
        <v>64</v>
      </c>
      <c r="D146">
        <v>30000000</v>
      </c>
      <c r="E146">
        <v>22.5</v>
      </c>
      <c r="F146">
        <v>21.61350250244141</v>
      </c>
      <c r="G146">
        <v>1.215362548828125</v>
      </c>
    </row>
    <row r="147" spans="1:7">
      <c r="A147" s="71">
        <v>145</v>
      </c>
      <c r="B147">
        <v>8</v>
      </c>
      <c r="C147">
        <v>64</v>
      </c>
      <c r="D147">
        <v>30000000</v>
      </c>
      <c r="E147">
        <v>25</v>
      </c>
      <c r="F147">
        <v>34.997177124023438</v>
      </c>
      <c r="G147">
        <v>4.7113418579101563</v>
      </c>
    </row>
    <row r="148" spans="1:7">
      <c r="A148" s="71">
        <v>146</v>
      </c>
      <c r="B148">
        <v>8</v>
      </c>
      <c r="C148">
        <v>64</v>
      </c>
      <c r="D148">
        <v>30000000</v>
      </c>
      <c r="E148">
        <v>27.5</v>
      </c>
      <c r="F148">
        <v>46.705245971679688</v>
      </c>
      <c r="G148">
        <v>11.461067199707029</v>
      </c>
    </row>
    <row r="149" spans="1:7">
      <c r="A149" s="71">
        <v>147</v>
      </c>
      <c r="B149">
        <v>8</v>
      </c>
      <c r="C149">
        <v>64</v>
      </c>
      <c r="D149">
        <v>30000000</v>
      </c>
      <c r="E149">
        <v>30</v>
      </c>
      <c r="F149">
        <v>49.909591674804688</v>
      </c>
      <c r="G149">
        <v>20.546150207519531</v>
      </c>
    </row>
    <row r="150" spans="1:7">
      <c r="A150" s="71">
        <v>148</v>
      </c>
      <c r="B150">
        <v>8</v>
      </c>
      <c r="C150">
        <v>64</v>
      </c>
      <c r="D150">
        <v>30000000</v>
      </c>
      <c r="E150">
        <v>32.5</v>
      </c>
      <c r="F150">
        <v>50.30670166015625</v>
      </c>
      <c r="G150">
        <v>29.923248291015621</v>
      </c>
    </row>
    <row r="151" spans="1:7">
      <c r="A151" s="71">
        <v>149</v>
      </c>
      <c r="B151">
        <v>8</v>
      </c>
      <c r="C151">
        <v>64</v>
      </c>
      <c r="D151">
        <v>30000000</v>
      </c>
      <c r="E151">
        <v>35</v>
      </c>
      <c r="F151">
        <v>49.717330932617188</v>
      </c>
      <c r="G151">
        <v>38.565635681152337</v>
      </c>
    </row>
    <row r="152" spans="1:7">
      <c r="A152" s="71">
        <v>150</v>
      </c>
      <c r="B152">
        <v>8</v>
      </c>
      <c r="C152">
        <v>64</v>
      </c>
      <c r="D152">
        <v>100000000</v>
      </c>
      <c r="E152">
        <v>0</v>
      </c>
      <c r="F152">
        <v>0</v>
      </c>
      <c r="G152">
        <v>0</v>
      </c>
    </row>
    <row r="153" spans="1:7">
      <c r="A153" s="71">
        <v>151</v>
      </c>
      <c r="B153">
        <v>8</v>
      </c>
      <c r="C153">
        <v>64</v>
      </c>
      <c r="D153">
        <v>100000000</v>
      </c>
      <c r="E153">
        <v>2.5</v>
      </c>
      <c r="F153">
        <v>0</v>
      </c>
      <c r="G153">
        <v>0</v>
      </c>
    </row>
    <row r="154" spans="1:7">
      <c r="A154" s="71">
        <v>152</v>
      </c>
      <c r="B154">
        <v>8</v>
      </c>
      <c r="C154">
        <v>64</v>
      </c>
      <c r="D154">
        <v>100000000</v>
      </c>
      <c r="E154">
        <v>5</v>
      </c>
      <c r="F154">
        <v>0</v>
      </c>
      <c r="G154">
        <v>0</v>
      </c>
    </row>
    <row r="155" spans="1:7">
      <c r="A155" s="71">
        <v>153</v>
      </c>
      <c r="B155">
        <v>8</v>
      </c>
      <c r="C155">
        <v>64</v>
      </c>
      <c r="D155">
        <v>100000000</v>
      </c>
      <c r="E155">
        <v>7.5</v>
      </c>
      <c r="F155">
        <v>0</v>
      </c>
      <c r="G155">
        <v>0</v>
      </c>
    </row>
    <row r="156" spans="1:7">
      <c r="A156" s="71">
        <v>154</v>
      </c>
      <c r="B156">
        <v>8</v>
      </c>
      <c r="C156">
        <v>64</v>
      </c>
      <c r="D156">
        <v>100000000</v>
      </c>
      <c r="E156">
        <v>10</v>
      </c>
      <c r="F156">
        <v>0</v>
      </c>
      <c r="G156">
        <v>0</v>
      </c>
    </row>
    <row r="157" spans="1:7">
      <c r="A157" s="71">
        <v>155</v>
      </c>
      <c r="B157">
        <v>8</v>
      </c>
      <c r="C157">
        <v>64</v>
      </c>
      <c r="D157">
        <v>100000000</v>
      </c>
      <c r="E157">
        <v>12.5</v>
      </c>
      <c r="F157">
        <v>0</v>
      </c>
      <c r="G157">
        <v>0</v>
      </c>
    </row>
    <row r="158" spans="1:7">
      <c r="A158" s="71">
        <v>156</v>
      </c>
      <c r="B158">
        <v>8</v>
      </c>
      <c r="C158">
        <v>64</v>
      </c>
      <c r="D158">
        <v>100000000</v>
      </c>
      <c r="E158">
        <v>15</v>
      </c>
      <c r="F158">
        <v>0.168609619140625</v>
      </c>
      <c r="G158">
        <v>0</v>
      </c>
    </row>
    <row r="159" spans="1:7">
      <c r="A159" s="71">
        <v>157</v>
      </c>
      <c r="B159">
        <v>8</v>
      </c>
      <c r="C159">
        <v>64</v>
      </c>
      <c r="D159">
        <v>100000000</v>
      </c>
      <c r="E159">
        <v>17.5</v>
      </c>
      <c r="F159">
        <v>2.1898269653320308</v>
      </c>
      <c r="G159">
        <v>0</v>
      </c>
    </row>
    <row r="160" spans="1:7">
      <c r="A160" s="71">
        <v>158</v>
      </c>
      <c r="B160">
        <v>8</v>
      </c>
      <c r="C160">
        <v>64</v>
      </c>
      <c r="D160">
        <v>100000000</v>
      </c>
      <c r="E160">
        <v>20</v>
      </c>
      <c r="F160">
        <v>12.76187896728516</v>
      </c>
      <c r="G160">
        <v>0.22373199462890619</v>
      </c>
    </row>
    <row r="161" spans="1:7">
      <c r="A161" s="71">
        <v>159</v>
      </c>
      <c r="B161">
        <v>8</v>
      </c>
      <c r="C161">
        <v>64</v>
      </c>
      <c r="D161">
        <v>100000000</v>
      </c>
      <c r="E161">
        <v>22.5</v>
      </c>
      <c r="F161">
        <v>23.74362945556641</v>
      </c>
      <c r="G161">
        <v>0.63419342041015625</v>
      </c>
    </row>
    <row r="162" spans="1:7">
      <c r="A162" s="71">
        <v>160</v>
      </c>
      <c r="B162">
        <v>8</v>
      </c>
      <c r="C162">
        <v>64</v>
      </c>
      <c r="D162">
        <v>100000000</v>
      </c>
      <c r="E162">
        <v>25</v>
      </c>
      <c r="F162">
        <v>32.963371276855469</v>
      </c>
      <c r="G162">
        <v>2.254486083984375</v>
      </c>
    </row>
    <row r="163" spans="1:7">
      <c r="A163" s="71">
        <v>161</v>
      </c>
      <c r="B163">
        <v>8</v>
      </c>
      <c r="C163">
        <v>64</v>
      </c>
      <c r="D163">
        <v>100000000</v>
      </c>
      <c r="E163">
        <v>27.5</v>
      </c>
      <c r="F163">
        <v>46.888923645019531</v>
      </c>
      <c r="G163">
        <v>5.3663253784179688</v>
      </c>
    </row>
    <row r="164" spans="1:7">
      <c r="A164" s="71">
        <v>162</v>
      </c>
      <c r="B164">
        <v>8</v>
      </c>
      <c r="C164">
        <v>64</v>
      </c>
      <c r="D164">
        <v>100000000</v>
      </c>
      <c r="E164">
        <v>30</v>
      </c>
      <c r="F164">
        <v>49.614524841308587</v>
      </c>
      <c r="G164">
        <v>8.6198806762695313</v>
      </c>
    </row>
    <row r="165" spans="1:7">
      <c r="A165" s="71">
        <v>163</v>
      </c>
      <c r="B165">
        <v>8</v>
      </c>
      <c r="C165">
        <v>64</v>
      </c>
      <c r="D165">
        <v>100000000</v>
      </c>
      <c r="E165">
        <v>32.5</v>
      </c>
      <c r="F165">
        <v>50.096321105957031</v>
      </c>
      <c r="G165">
        <v>12.96024322509766</v>
      </c>
    </row>
    <row r="166" spans="1:7">
      <c r="A166" s="71">
        <v>164</v>
      </c>
      <c r="B166">
        <v>8</v>
      </c>
      <c r="C166">
        <v>64</v>
      </c>
      <c r="D166">
        <v>100000000</v>
      </c>
      <c r="E166">
        <v>35</v>
      </c>
      <c r="F166">
        <v>49.782371520996087</v>
      </c>
      <c r="G166">
        <v>19.13814544677734</v>
      </c>
    </row>
    <row r="167" spans="1:7">
      <c r="A167" s="71">
        <v>165</v>
      </c>
      <c r="B167">
        <v>8</v>
      </c>
      <c r="C167">
        <v>64</v>
      </c>
      <c r="D167">
        <v>1000000000</v>
      </c>
      <c r="E167">
        <v>0</v>
      </c>
      <c r="F167">
        <v>0</v>
      </c>
      <c r="G167">
        <v>0</v>
      </c>
    </row>
    <row r="168" spans="1:7">
      <c r="A168" s="71">
        <v>166</v>
      </c>
      <c r="B168">
        <v>8</v>
      </c>
      <c r="C168">
        <v>64</v>
      </c>
      <c r="D168">
        <v>1000000000</v>
      </c>
      <c r="E168">
        <v>2.5</v>
      </c>
      <c r="F168">
        <v>0</v>
      </c>
      <c r="G168">
        <v>0</v>
      </c>
    </row>
    <row r="169" spans="1:7">
      <c r="A169" s="71">
        <v>167</v>
      </c>
      <c r="B169">
        <v>8</v>
      </c>
      <c r="C169">
        <v>64</v>
      </c>
      <c r="D169">
        <v>1000000000</v>
      </c>
      <c r="E169">
        <v>5</v>
      </c>
      <c r="F169">
        <v>0</v>
      </c>
      <c r="G169">
        <v>0</v>
      </c>
    </row>
    <row r="170" spans="1:7">
      <c r="A170" s="71">
        <v>168</v>
      </c>
      <c r="B170">
        <v>8</v>
      </c>
      <c r="C170">
        <v>64</v>
      </c>
      <c r="D170">
        <v>1000000000</v>
      </c>
      <c r="E170">
        <v>7.5</v>
      </c>
      <c r="F170">
        <v>0</v>
      </c>
      <c r="G170">
        <v>0</v>
      </c>
    </row>
    <row r="171" spans="1:7">
      <c r="A171" s="71">
        <v>169</v>
      </c>
      <c r="B171">
        <v>8</v>
      </c>
      <c r="C171">
        <v>64</v>
      </c>
      <c r="D171">
        <v>1000000000</v>
      </c>
      <c r="E171">
        <v>10</v>
      </c>
      <c r="F171">
        <v>0</v>
      </c>
      <c r="G171">
        <v>0</v>
      </c>
    </row>
    <row r="172" spans="1:7">
      <c r="A172" s="71">
        <v>170</v>
      </c>
      <c r="B172">
        <v>8</v>
      </c>
      <c r="C172">
        <v>64</v>
      </c>
      <c r="D172">
        <v>1000000000</v>
      </c>
      <c r="E172">
        <v>12.5</v>
      </c>
      <c r="F172">
        <v>0</v>
      </c>
      <c r="G172">
        <v>0</v>
      </c>
    </row>
    <row r="173" spans="1:7">
      <c r="A173" s="71">
        <v>171</v>
      </c>
      <c r="B173">
        <v>8</v>
      </c>
      <c r="C173">
        <v>64</v>
      </c>
      <c r="D173">
        <v>1000000000</v>
      </c>
      <c r="E173">
        <v>15</v>
      </c>
      <c r="F173">
        <v>1.9073486328125E-4</v>
      </c>
      <c r="G173">
        <v>0</v>
      </c>
    </row>
    <row r="174" spans="1:7">
      <c r="A174" s="71">
        <v>172</v>
      </c>
      <c r="B174">
        <v>8</v>
      </c>
      <c r="C174">
        <v>64</v>
      </c>
      <c r="D174">
        <v>1000000000</v>
      </c>
      <c r="E174">
        <v>17.5</v>
      </c>
      <c r="F174">
        <v>0.80776214599609375</v>
      </c>
      <c r="G174">
        <v>0</v>
      </c>
    </row>
    <row r="175" spans="1:7">
      <c r="A175" s="71">
        <v>173</v>
      </c>
      <c r="B175">
        <v>8</v>
      </c>
      <c r="C175">
        <v>64</v>
      </c>
      <c r="D175">
        <v>1000000000</v>
      </c>
      <c r="E175">
        <v>20</v>
      </c>
      <c r="F175">
        <v>6.5820693969726563</v>
      </c>
      <c r="G175">
        <v>0</v>
      </c>
    </row>
    <row r="176" spans="1:7">
      <c r="A176" s="71">
        <v>174</v>
      </c>
      <c r="B176">
        <v>8</v>
      </c>
      <c r="C176">
        <v>64</v>
      </c>
      <c r="D176">
        <v>1000000000</v>
      </c>
      <c r="E176">
        <v>22.5</v>
      </c>
      <c r="F176">
        <v>28.946685791015621</v>
      </c>
      <c r="G176">
        <v>0.4039764404296875</v>
      </c>
    </row>
    <row r="177" spans="1:7">
      <c r="A177" s="71">
        <v>175</v>
      </c>
      <c r="B177">
        <v>8</v>
      </c>
      <c r="C177">
        <v>64</v>
      </c>
      <c r="D177">
        <v>1000000000</v>
      </c>
      <c r="E177">
        <v>25</v>
      </c>
      <c r="F177">
        <v>29.822540283203121</v>
      </c>
      <c r="G177">
        <v>0.46291351318359381</v>
      </c>
    </row>
    <row r="178" spans="1:7">
      <c r="A178" s="71">
        <v>176</v>
      </c>
      <c r="B178">
        <v>8</v>
      </c>
      <c r="C178">
        <v>64</v>
      </c>
      <c r="D178">
        <v>1000000000</v>
      </c>
      <c r="E178">
        <v>27.5</v>
      </c>
      <c r="F178">
        <v>52.445030212402337</v>
      </c>
      <c r="G178">
        <v>1.666069030761719</v>
      </c>
    </row>
    <row r="179" spans="1:7">
      <c r="A179" s="71">
        <v>177</v>
      </c>
      <c r="B179">
        <v>8</v>
      </c>
      <c r="C179">
        <v>64</v>
      </c>
      <c r="D179">
        <v>1000000000</v>
      </c>
      <c r="E179">
        <v>30</v>
      </c>
      <c r="F179">
        <v>47.804832458496087</v>
      </c>
      <c r="G179">
        <v>1.844596862792969</v>
      </c>
    </row>
    <row r="180" spans="1:7">
      <c r="A180" s="71">
        <v>178</v>
      </c>
      <c r="B180">
        <v>8</v>
      </c>
      <c r="C180">
        <v>64</v>
      </c>
      <c r="D180">
        <v>1000000000</v>
      </c>
      <c r="E180">
        <v>32.5</v>
      </c>
      <c r="F180">
        <v>50.463294982910163</v>
      </c>
      <c r="G180">
        <v>3.2190322875976558</v>
      </c>
    </row>
    <row r="181" spans="1:7">
      <c r="A181" s="71">
        <v>179</v>
      </c>
      <c r="B181">
        <v>8</v>
      </c>
      <c r="C181">
        <v>64</v>
      </c>
      <c r="D181">
        <v>1000000000</v>
      </c>
      <c r="E181">
        <v>35</v>
      </c>
      <c r="F181">
        <v>48.393821716308587</v>
      </c>
      <c r="G181">
        <v>3.6123275756835942</v>
      </c>
    </row>
    <row r="182" spans="1:7">
      <c r="A182" s="71">
        <v>180</v>
      </c>
      <c r="B182">
        <v>8</v>
      </c>
      <c r="C182">
        <v>64</v>
      </c>
      <c r="D182">
        <v>10000000000</v>
      </c>
      <c r="E182">
        <v>0</v>
      </c>
      <c r="F182">
        <v>0</v>
      </c>
      <c r="G182">
        <v>0</v>
      </c>
    </row>
    <row r="183" spans="1:7">
      <c r="A183" s="71">
        <v>181</v>
      </c>
      <c r="B183">
        <v>8</v>
      </c>
      <c r="C183">
        <v>64</v>
      </c>
      <c r="D183">
        <v>10000000000</v>
      </c>
      <c r="E183">
        <v>2.5</v>
      </c>
      <c r="F183">
        <v>0</v>
      </c>
      <c r="G183">
        <v>0</v>
      </c>
    </row>
    <row r="184" spans="1:7">
      <c r="A184" s="71">
        <v>182</v>
      </c>
      <c r="B184">
        <v>8</v>
      </c>
      <c r="C184">
        <v>64</v>
      </c>
      <c r="D184">
        <v>10000000000</v>
      </c>
      <c r="E184">
        <v>5</v>
      </c>
      <c r="F184">
        <v>0</v>
      </c>
      <c r="G184">
        <v>0</v>
      </c>
    </row>
    <row r="185" spans="1:7">
      <c r="A185" s="71">
        <v>183</v>
      </c>
      <c r="B185">
        <v>8</v>
      </c>
      <c r="C185">
        <v>64</v>
      </c>
      <c r="D185">
        <v>10000000000</v>
      </c>
      <c r="E185">
        <v>7.5</v>
      </c>
      <c r="F185">
        <v>0</v>
      </c>
      <c r="G185">
        <v>0</v>
      </c>
    </row>
    <row r="186" spans="1:7">
      <c r="A186" s="71">
        <v>184</v>
      </c>
      <c r="B186">
        <v>8</v>
      </c>
      <c r="C186">
        <v>64</v>
      </c>
      <c r="D186">
        <v>10000000000</v>
      </c>
      <c r="E186">
        <v>10</v>
      </c>
      <c r="F186">
        <v>0</v>
      </c>
      <c r="G186">
        <v>0</v>
      </c>
    </row>
    <row r="187" spans="1:7">
      <c r="A187" s="71">
        <v>185</v>
      </c>
      <c r="B187">
        <v>8</v>
      </c>
      <c r="C187">
        <v>64</v>
      </c>
      <c r="D187">
        <v>10000000000</v>
      </c>
      <c r="E187">
        <v>12.5</v>
      </c>
      <c r="F187">
        <v>0</v>
      </c>
      <c r="G187">
        <v>0</v>
      </c>
    </row>
    <row r="188" spans="1:7">
      <c r="A188" s="71">
        <v>186</v>
      </c>
      <c r="B188">
        <v>8</v>
      </c>
      <c r="C188">
        <v>64</v>
      </c>
      <c r="D188">
        <v>10000000000</v>
      </c>
      <c r="E188">
        <v>15</v>
      </c>
      <c r="F188">
        <v>0.5062103271484375</v>
      </c>
      <c r="G188">
        <v>0</v>
      </c>
    </row>
    <row r="189" spans="1:7">
      <c r="A189" s="71">
        <v>187</v>
      </c>
      <c r="B189">
        <v>8</v>
      </c>
      <c r="C189">
        <v>64</v>
      </c>
      <c r="D189">
        <v>10000000000</v>
      </c>
      <c r="E189">
        <v>17.5</v>
      </c>
      <c r="F189">
        <v>0</v>
      </c>
      <c r="G189">
        <v>0</v>
      </c>
    </row>
    <row r="190" spans="1:7">
      <c r="A190" s="71">
        <v>188</v>
      </c>
      <c r="B190">
        <v>8</v>
      </c>
      <c r="C190">
        <v>64</v>
      </c>
      <c r="D190">
        <v>10000000000</v>
      </c>
      <c r="E190">
        <v>20</v>
      </c>
      <c r="F190">
        <v>15.505790710449221</v>
      </c>
      <c r="G190">
        <v>0</v>
      </c>
    </row>
    <row r="191" spans="1:7">
      <c r="A191" s="71">
        <v>189</v>
      </c>
      <c r="B191">
        <v>8</v>
      </c>
      <c r="C191">
        <v>64</v>
      </c>
      <c r="D191">
        <v>10000000000</v>
      </c>
      <c r="E191">
        <v>22.5</v>
      </c>
      <c r="F191">
        <v>5.905914306640625</v>
      </c>
      <c r="G191">
        <v>0</v>
      </c>
    </row>
    <row r="192" spans="1:7">
      <c r="A192" s="71">
        <v>190</v>
      </c>
      <c r="B192">
        <v>8</v>
      </c>
      <c r="C192">
        <v>64</v>
      </c>
      <c r="D192">
        <v>10000000000</v>
      </c>
      <c r="E192">
        <v>25</v>
      </c>
      <c r="F192">
        <v>18.44577789306641</v>
      </c>
      <c r="G192">
        <v>0</v>
      </c>
    </row>
    <row r="193" spans="1:7">
      <c r="A193" s="71">
        <v>191</v>
      </c>
      <c r="B193">
        <v>8</v>
      </c>
      <c r="C193">
        <v>64</v>
      </c>
      <c r="D193">
        <v>10000000000</v>
      </c>
      <c r="E193">
        <v>27.5</v>
      </c>
      <c r="F193">
        <v>52.907752990722663</v>
      </c>
      <c r="G193">
        <v>0.71582794189453125</v>
      </c>
    </row>
    <row r="194" spans="1:7">
      <c r="A194" s="71">
        <v>192</v>
      </c>
      <c r="B194">
        <v>8</v>
      </c>
      <c r="C194">
        <v>64</v>
      </c>
      <c r="D194">
        <v>10000000000</v>
      </c>
      <c r="E194">
        <v>30</v>
      </c>
      <c r="F194">
        <v>56.588363647460938</v>
      </c>
      <c r="G194">
        <v>0.5992889404296875</v>
      </c>
    </row>
    <row r="195" spans="1:7">
      <c r="A195" s="71">
        <v>193</v>
      </c>
      <c r="B195">
        <v>8</v>
      </c>
      <c r="C195">
        <v>64</v>
      </c>
      <c r="D195">
        <v>10000000000</v>
      </c>
      <c r="E195">
        <v>32.5</v>
      </c>
      <c r="F195">
        <v>50.785255432128913</v>
      </c>
      <c r="G195">
        <v>0.96435546875</v>
      </c>
    </row>
    <row r="196" spans="1:7">
      <c r="A196" s="71">
        <v>194</v>
      </c>
      <c r="B196">
        <v>8</v>
      </c>
      <c r="C196">
        <v>64</v>
      </c>
      <c r="D196">
        <v>10000000000</v>
      </c>
      <c r="E196">
        <v>35</v>
      </c>
      <c r="F196">
        <v>52.599716186523438</v>
      </c>
      <c r="G196">
        <v>0.7068634033203125</v>
      </c>
    </row>
    <row r="197" spans="1:7">
      <c r="A197" s="71">
        <v>195</v>
      </c>
      <c r="B197">
        <v>8</v>
      </c>
      <c r="C197">
        <v>64</v>
      </c>
      <c r="D197">
        <v>30000000000</v>
      </c>
      <c r="E197">
        <v>0</v>
      </c>
      <c r="F197">
        <v>0</v>
      </c>
      <c r="G197">
        <v>0</v>
      </c>
    </row>
    <row r="198" spans="1:7">
      <c r="A198" s="71">
        <v>196</v>
      </c>
      <c r="B198">
        <v>8</v>
      </c>
      <c r="C198">
        <v>64</v>
      </c>
      <c r="D198">
        <v>30000000000</v>
      </c>
      <c r="E198">
        <v>2.5</v>
      </c>
      <c r="F198">
        <v>0</v>
      </c>
      <c r="G198">
        <v>0</v>
      </c>
    </row>
    <row r="199" spans="1:7">
      <c r="A199" s="71">
        <v>197</v>
      </c>
      <c r="B199">
        <v>8</v>
      </c>
      <c r="C199">
        <v>64</v>
      </c>
      <c r="D199">
        <v>30000000000</v>
      </c>
      <c r="E199">
        <v>5</v>
      </c>
      <c r="F199">
        <v>0</v>
      </c>
      <c r="G199">
        <v>0</v>
      </c>
    </row>
    <row r="200" spans="1:7">
      <c r="A200" s="71">
        <v>198</v>
      </c>
      <c r="B200">
        <v>8</v>
      </c>
      <c r="C200">
        <v>64</v>
      </c>
      <c r="D200">
        <v>30000000000</v>
      </c>
      <c r="E200">
        <v>7.5</v>
      </c>
      <c r="F200">
        <v>0</v>
      </c>
      <c r="G200">
        <v>0</v>
      </c>
    </row>
    <row r="201" spans="1:7">
      <c r="A201" s="71">
        <v>199</v>
      </c>
      <c r="B201">
        <v>8</v>
      </c>
      <c r="C201">
        <v>64</v>
      </c>
      <c r="D201">
        <v>30000000000</v>
      </c>
      <c r="E201">
        <v>10</v>
      </c>
      <c r="F201">
        <v>0</v>
      </c>
      <c r="G201">
        <v>0</v>
      </c>
    </row>
    <row r="202" spans="1:7">
      <c r="A202" s="71">
        <v>200</v>
      </c>
      <c r="B202">
        <v>8</v>
      </c>
      <c r="C202">
        <v>64</v>
      </c>
      <c r="D202">
        <v>30000000000</v>
      </c>
      <c r="E202">
        <v>12.5</v>
      </c>
      <c r="F202">
        <v>0</v>
      </c>
      <c r="G202">
        <v>0</v>
      </c>
    </row>
    <row r="203" spans="1:7">
      <c r="A203" s="71">
        <v>201</v>
      </c>
      <c r="B203">
        <v>8</v>
      </c>
      <c r="C203">
        <v>64</v>
      </c>
      <c r="D203">
        <v>30000000000</v>
      </c>
      <c r="E203">
        <v>15</v>
      </c>
      <c r="F203">
        <v>0</v>
      </c>
      <c r="G203">
        <v>0</v>
      </c>
    </row>
    <row r="204" spans="1:7">
      <c r="A204" s="71">
        <v>202</v>
      </c>
      <c r="B204">
        <v>8</v>
      </c>
      <c r="C204">
        <v>64</v>
      </c>
      <c r="D204">
        <v>30000000000</v>
      </c>
      <c r="E204">
        <v>17.5</v>
      </c>
      <c r="F204">
        <v>0</v>
      </c>
      <c r="G204">
        <v>0</v>
      </c>
    </row>
    <row r="205" spans="1:7">
      <c r="A205" s="71">
        <v>203</v>
      </c>
      <c r="B205">
        <v>8</v>
      </c>
      <c r="C205">
        <v>64</v>
      </c>
      <c r="D205">
        <v>30000000000</v>
      </c>
      <c r="E205">
        <v>20</v>
      </c>
      <c r="F205">
        <v>0</v>
      </c>
      <c r="G205">
        <v>0</v>
      </c>
    </row>
    <row r="206" spans="1:7">
      <c r="A206" s="71">
        <v>204</v>
      </c>
      <c r="B206">
        <v>8</v>
      </c>
      <c r="C206">
        <v>64</v>
      </c>
      <c r="D206">
        <v>30000000000</v>
      </c>
      <c r="E206">
        <v>22.5</v>
      </c>
      <c r="F206">
        <v>0</v>
      </c>
      <c r="G206">
        <v>0</v>
      </c>
    </row>
    <row r="207" spans="1:7">
      <c r="A207" s="71">
        <v>205</v>
      </c>
      <c r="B207">
        <v>8</v>
      </c>
      <c r="C207">
        <v>64</v>
      </c>
      <c r="D207">
        <v>30000000000</v>
      </c>
      <c r="E207">
        <v>25</v>
      </c>
      <c r="F207">
        <v>19.613456726074219</v>
      </c>
      <c r="G207">
        <v>0</v>
      </c>
    </row>
    <row r="208" spans="1:7">
      <c r="A208" s="71">
        <v>206</v>
      </c>
      <c r="B208">
        <v>8</v>
      </c>
      <c r="C208">
        <v>64</v>
      </c>
      <c r="D208">
        <v>30000000000</v>
      </c>
      <c r="E208">
        <v>27.5</v>
      </c>
      <c r="F208">
        <v>5.4864883422851563</v>
      </c>
      <c r="G208">
        <v>0</v>
      </c>
    </row>
    <row r="209" spans="1:7">
      <c r="A209" s="71">
        <v>207</v>
      </c>
      <c r="B209">
        <v>8</v>
      </c>
      <c r="C209">
        <v>64</v>
      </c>
      <c r="D209">
        <v>30000000000</v>
      </c>
      <c r="E209">
        <v>30</v>
      </c>
      <c r="F209">
        <v>32.24639892578125</v>
      </c>
      <c r="G209">
        <v>0.3017425537109375</v>
      </c>
    </row>
    <row r="210" spans="1:7">
      <c r="A210" s="71">
        <v>208</v>
      </c>
      <c r="B210">
        <v>8</v>
      </c>
      <c r="C210">
        <v>64</v>
      </c>
      <c r="D210">
        <v>30000000000</v>
      </c>
      <c r="E210">
        <v>32.5</v>
      </c>
      <c r="F210">
        <v>46.950340270996087</v>
      </c>
      <c r="G210">
        <v>0.41713714599609381</v>
      </c>
    </row>
    <row r="211" spans="1:7">
      <c r="A211" s="71">
        <v>209</v>
      </c>
      <c r="B211">
        <v>8</v>
      </c>
      <c r="C211">
        <v>64</v>
      </c>
      <c r="D211">
        <v>30000000000</v>
      </c>
      <c r="E211">
        <v>35</v>
      </c>
      <c r="F211">
        <v>58.920097351074219</v>
      </c>
      <c r="G211">
        <v>0.836181640625</v>
      </c>
    </row>
    <row r="212" spans="1:7">
      <c r="A212" s="71">
        <v>210</v>
      </c>
      <c r="B212">
        <v>8</v>
      </c>
      <c r="C212">
        <v>128</v>
      </c>
      <c r="D212">
        <v>1000000</v>
      </c>
      <c r="E212">
        <v>0</v>
      </c>
      <c r="F212">
        <v>0</v>
      </c>
      <c r="G212">
        <v>0</v>
      </c>
    </row>
    <row r="213" spans="1:7">
      <c r="A213" s="71">
        <v>211</v>
      </c>
      <c r="B213">
        <v>8</v>
      </c>
      <c r="C213">
        <v>128</v>
      </c>
      <c r="D213">
        <v>1000000</v>
      </c>
      <c r="E213">
        <v>2.5</v>
      </c>
      <c r="F213">
        <v>0</v>
      </c>
      <c r="G213">
        <v>0</v>
      </c>
    </row>
    <row r="214" spans="1:7">
      <c r="A214" s="71">
        <v>212</v>
      </c>
      <c r="B214">
        <v>8</v>
      </c>
      <c r="C214">
        <v>128</v>
      </c>
      <c r="D214">
        <v>1000000</v>
      </c>
      <c r="E214">
        <v>5</v>
      </c>
      <c r="F214">
        <v>0</v>
      </c>
      <c r="G214">
        <v>0</v>
      </c>
    </row>
    <row r="215" spans="1:7">
      <c r="A215" s="71">
        <v>213</v>
      </c>
      <c r="B215">
        <v>8</v>
      </c>
      <c r="C215">
        <v>128</v>
      </c>
      <c r="D215">
        <v>1000000</v>
      </c>
      <c r="E215">
        <v>7.5</v>
      </c>
      <c r="F215">
        <v>0</v>
      </c>
      <c r="G215">
        <v>0</v>
      </c>
    </row>
    <row r="216" spans="1:7">
      <c r="A216" s="71">
        <v>214</v>
      </c>
      <c r="B216">
        <v>8</v>
      </c>
      <c r="C216">
        <v>128</v>
      </c>
      <c r="D216">
        <v>1000000</v>
      </c>
      <c r="E216">
        <v>10</v>
      </c>
      <c r="F216">
        <v>0</v>
      </c>
      <c r="G216">
        <v>5.7220458984375E-4</v>
      </c>
    </row>
    <row r="217" spans="1:7">
      <c r="A217" s="71">
        <v>215</v>
      </c>
      <c r="B217">
        <v>8</v>
      </c>
      <c r="C217">
        <v>128</v>
      </c>
      <c r="D217">
        <v>1000000</v>
      </c>
      <c r="E217">
        <v>12.5</v>
      </c>
      <c r="F217">
        <v>9.918212890625E-3</v>
      </c>
      <c r="G217">
        <v>8.85009765625E-2</v>
      </c>
    </row>
    <row r="218" spans="1:7">
      <c r="A218" s="71">
        <v>216</v>
      </c>
      <c r="B218">
        <v>8</v>
      </c>
      <c r="C218">
        <v>128</v>
      </c>
      <c r="D218">
        <v>1000000</v>
      </c>
      <c r="E218">
        <v>15</v>
      </c>
      <c r="F218">
        <v>0.3387451171875</v>
      </c>
      <c r="G218">
        <v>1.284599304199219</v>
      </c>
    </row>
    <row r="219" spans="1:7">
      <c r="A219" s="71">
        <v>217</v>
      </c>
      <c r="B219">
        <v>8</v>
      </c>
      <c r="C219">
        <v>128</v>
      </c>
      <c r="D219">
        <v>1000000</v>
      </c>
      <c r="E219">
        <v>17.5</v>
      </c>
      <c r="F219">
        <v>2.8614044189453121</v>
      </c>
      <c r="G219">
        <v>5.8040618896484384</v>
      </c>
    </row>
    <row r="220" spans="1:7">
      <c r="A220" s="71">
        <v>218</v>
      </c>
      <c r="B220">
        <v>8</v>
      </c>
      <c r="C220">
        <v>128</v>
      </c>
      <c r="D220">
        <v>1000000</v>
      </c>
      <c r="E220">
        <v>20</v>
      </c>
      <c r="F220">
        <v>10.238456726074221</v>
      </c>
      <c r="G220">
        <v>14.922904968261721</v>
      </c>
    </row>
    <row r="221" spans="1:7">
      <c r="A221" s="71">
        <v>219</v>
      </c>
      <c r="B221">
        <v>8</v>
      </c>
      <c r="C221">
        <v>128</v>
      </c>
      <c r="D221">
        <v>1000000</v>
      </c>
      <c r="E221">
        <v>22.5</v>
      </c>
      <c r="F221">
        <v>21.763229370117191</v>
      </c>
      <c r="G221">
        <v>26.426887512207031</v>
      </c>
    </row>
    <row r="222" spans="1:7">
      <c r="A222" s="71">
        <v>220</v>
      </c>
      <c r="B222">
        <v>8</v>
      </c>
      <c r="C222">
        <v>128</v>
      </c>
      <c r="D222">
        <v>1000000</v>
      </c>
      <c r="E222">
        <v>25</v>
      </c>
      <c r="F222">
        <v>35.02044677734375</v>
      </c>
      <c r="G222">
        <v>37.271881103515618</v>
      </c>
    </row>
    <row r="223" spans="1:7">
      <c r="A223" s="71">
        <v>221</v>
      </c>
      <c r="B223">
        <v>8</v>
      </c>
      <c r="C223">
        <v>128</v>
      </c>
      <c r="D223">
        <v>1000000</v>
      </c>
      <c r="E223">
        <v>27.5</v>
      </c>
      <c r="F223">
        <v>45.243644714355469</v>
      </c>
      <c r="G223">
        <v>45.664596557617188</v>
      </c>
    </row>
    <row r="224" spans="1:7">
      <c r="A224" s="71">
        <v>222</v>
      </c>
      <c r="B224">
        <v>8</v>
      </c>
      <c r="C224">
        <v>128</v>
      </c>
      <c r="D224">
        <v>1000000</v>
      </c>
      <c r="E224">
        <v>30</v>
      </c>
      <c r="F224">
        <v>49.166488647460938</v>
      </c>
      <c r="G224">
        <v>49.070358276367188</v>
      </c>
    </row>
    <row r="225" spans="1:7">
      <c r="A225" s="71">
        <v>223</v>
      </c>
      <c r="B225">
        <v>8</v>
      </c>
      <c r="C225">
        <v>128</v>
      </c>
      <c r="D225">
        <v>1000000</v>
      </c>
      <c r="E225">
        <v>32.5</v>
      </c>
      <c r="F225">
        <v>49.983024597167969</v>
      </c>
      <c r="G225">
        <v>49.894332885742188</v>
      </c>
    </row>
    <row r="226" spans="1:7">
      <c r="A226" s="71">
        <v>224</v>
      </c>
      <c r="B226">
        <v>8</v>
      </c>
      <c r="C226">
        <v>128</v>
      </c>
      <c r="D226">
        <v>1000000</v>
      </c>
      <c r="E226">
        <v>35</v>
      </c>
      <c r="F226">
        <v>49.947929382324219</v>
      </c>
      <c r="G226">
        <v>49.944877624511719</v>
      </c>
    </row>
    <row r="227" spans="1:7">
      <c r="A227" s="71">
        <v>225</v>
      </c>
      <c r="B227">
        <v>8</v>
      </c>
      <c r="C227">
        <v>128</v>
      </c>
      <c r="D227">
        <v>15000000</v>
      </c>
      <c r="E227">
        <v>0</v>
      </c>
      <c r="F227">
        <v>0</v>
      </c>
      <c r="G227">
        <v>0</v>
      </c>
    </row>
    <row r="228" spans="1:7">
      <c r="A228" s="71">
        <v>226</v>
      </c>
      <c r="B228">
        <v>8</v>
      </c>
      <c r="C228">
        <v>128</v>
      </c>
      <c r="D228">
        <v>15000000</v>
      </c>
      <c r="E228">
        <v>2.5</v>
      </c>
      <c r="F228">
        <v>0</v>
      </c>
      <c r="G228">
        <v>0</v>
      </c>
    </row>
    <row r="229" spans="1:7">
      <c r="A229" s="71">
        <v>227</v>
      </c>
      <c r="B229">
        <v>8</v>
      </c>
      <c r="C229">
        <v>128</v>
      </c>
      <c r="D229">
        <v>15000000</v>
      </c>
      <c r="E229">
        <v>5</v>
      </c>
      <c r="F229">
        <v>0</v>
      </c>
      <c r="G229">
        <v>0</v>
      </c>
    </row>
    <row r="230" spans="1:7">
      <c r="A230" s="71">
        <v>228</v>
      </c>
      <c r="B230">
        <v>8</v>
      </c>
      <c r="C230">
        <v>128</v>
      </c>
      <c r="D230">
        <v>15000000</v>
      </c>
      <c r="E230">
        <v>7.5</v>
      </c>
      <c r="F230">
        <v>0</v>
      </c>
      <c r="G230">
        <v>0</v>
      </c>
    </row>
    <row r="231" spans="1:7">
      <c r="A231" s="71">
        <v>229</v>
      </c>
      <c r="B231">
        <v>8</v>
      </c>
      <c r="C231">
        <v>128</v>
      </c>
      <c r="D231">
        <v>15000000</v>
      </c>
      <c r="E231">
        <v>10</v>
      </c>
      <c r="F231">
        <v>0</v>
      </c>
      <c r="G231">
        <v>0</v>
      </c>
    </row>
    <row r="232" spans="1:7">
      <c r="A232" s="71">
        <v>230</v>
      </c>
      <c r="B232">
        <v>8</v>
      </c>
      <c r="C232">
        <v>128</v>
      </c>
      <c r="D232">
        <v>15000000</v>
      </c>
      <c r="E232">
        <v>12.5</v>
      </c>
      <c r="F232">
        <v>4.1961669921875E-3</v>
      </c>
      <c r="G232">
        <v>0</v>
      </c>
    </row>
    <row r="233" spans="1:7">
      <c r="A233" s="71">
        <v>231</v>
      </c>
      <c r="B233">
        <v>8</v>
      </c>
      <c r="C233">
        <v>128</v>
      </c>
      <c r="D233">
        <v>15000000</v>
      </c>
      <c r="E233">
        <v>15</v>
      </c>
      <c r="F233">
        <v>0.4711151123046875</v>
      </c>
      <c r="G233">
        <v>0</v>
      </c>
    </row>
    <row r="234" spans="1:7">
      <c r="A234" s="71">
        <v>232</v>
      </c>
      <c r="B234">
        <v>8</v>
      </c>
      <c r="C234">
        <v>128</v>
      </c>
      <c r="D234">
        <v>15000000</v>
      </c>
      <c r="E234">
        <v>17.5</v>
      </c>
      <c r="F234">
        <v>3.0809402465820308</v>
      </c>
      <c r="G234">
        <v>1.18255615234375E-2</v>
      </c>
    </row>
    <row r="235" spans="1:7">
      <c r="A235" s="71">
        <v>233</v>
      </c>
      <c r="B235">
        <v>8</v>
      </c>
      <c r="C235">
        <v>128</v>
      </c>
      <c r="D235">
        <v>15000000</v>
      </c>
      <c r="E235">
        <v>20</v>
      </c>
      <c r="F235">
        <v>10.26458740234375</v>
      </c>
      <c r="G235">
        <v>0.40187835693359381</v>
      </c>
    </row>
    <row r="236" spans="1:7">
      <c r="A236" s="71">
        <v>234</v>
      </c>
      <c r="B236">
        <v>8</v>
      </c>
      <c r="C236">
        <v>128</v>
      </c>
      <c r="D236">
        <v>15000000</v>
      </c>
      <c r="E236">
        <v>22.5</v>
      </c>
      <c r="F236">
        <v>22.354507446289059</v>
      </c>
      <c r="G236">
        <v>3.4509658813476558</v>
      </c>
    </row>
    <row r="237" spans="1:7">
      <c r="A237" s="71">
        <v>235</v>
      </c>
      <c r="B237">
        <v>8</v>
      </c>
      <c r="C237">
        <v>128</v>
      </c>
      <c r="D237">
        <v>15000000</v>
      </c>
      <c r="E237">
        <v>25</v>
      </c>
      <c r="F237">
        <v>36.000442504882813</v>
      </c>
      <c r="G237">
        <v>12.443161010742189</v>
      </c>
    </row>
    <row r="238" spans="1:7">
      <c r="A238" s="71">
        <v>236</v>
      </c>
      <c r="B238">
        <v>8</v>
      </c>
      <c r="C238">
        <v>128</v>
      </c>
      <c r="D238">
        <v>15000000</v>
      </c>
      <c r="E238">
        <v>27.5</v>
      </c>
      <c r="F238">
        <v>45.086669921875</v>
      </c>
      <c r="G238">
        <v>25.622940063476559</v>
      </c>
    </row>
    <row r="239" spans="1:7">
      <c r="A239" s="71">
        <v>237</v>
      </c>
      <c r="B239">
        <v>8</v>
      </c>
      <c r="C239">
        <v>128</v>
      </c>
      <c r="D239">
        <v>15000000</v>
      </c>
      <c r="E239">
        <v>30</v>
      </c>
      <c r="F239">
        <v>49.711036682128913</v>
      </c>
      <c r="G239">
        <v>37.270736694335938</v>
      </c>
    </row>
    <row r="240" spans="1:7">
      <c r="A240" s="71">
        <v>238</v>
      </c>
      <c r="B240">
        <v>8</v>
      </c>
      <c r="C240">
        <v>128</v>
      </c>
      <c r="D240">
        <v>15000000</v>
      </c>
      <c r="E240">
        <v>32.5</v>
      </c>
      <c r="F240">
        <v>49.715805053710938</v>
      </c>
      <c r="G240">
        <v>43.961715698242188</v>
      </c>
    </row>
    <row r="241" spans="1:7">
      <c r="A241" s="71">
        <v>239</v>
      </c>
      <c r="B241">
        <v>8</v>
      </c>
      <c r="C241">
        <v>128</v>
      </c>
      <c r="D241">
        <v>15000000</v>
      </c>
      <c r="E241">
        <v>35</v>
      </c>
      <c r="F241">
        <v>49.786567687988281</v>
      </c>
      <c r="G241">
        <v>47.252082824707031</v>
      </c>
    </row>
    <row r="242" spans="1:7">
      <c r="A242" s="71">
        <v>240</v>
      </c>
      <c r="B242">
        <v>8</v>
      </c>
      <c r="C242">
        <v>128</v>
      </c>
      <c r="D242">
        <v>30000000</v>
      </c>
      <c r="E242">
        <v>0</v>
      </c>
      <c r="F242">
        <v>0</v>
      </c>
      <c r="G242">
        <v>0</v>
      </c>
    </row>
    <row r="243" spans="1:7">
      <c r="A243" s="71">
        <v>241</v>
      </c>
      <c r="B243">
        <v>8</v>
      </c>
      <c r="C243">
        <v>128</v>
      </c>
      <c r="D243">
        <v>30000000</v>
      </c>
      <c r="E243">
        <v>2.5</v>
      </c>
      <c r="F243">
        <v>0</v>
      </c>
      <c r="G243">
        <v>0</v>
      </c>
    </row>
    <row r="244" spans="1:7">
      <c r="A244" s="71">
        <v>242</v>
      </c>
      <c r="B244">
        <v>8</v>
      </c>
      <c r="C244">
        <v>128</v>
      </c>
      <c r="D244">
        <v>30000000</v>
      </c>
      <c r="E244">
        <v>5</v>
      </c>
      <c r="F244">
        <v>0</v>
      </c>
      <c r="G244">
        <v>0</v>
      </c>
    </row>
    <row r="245" spans="1:7">
      <c r="A245" s="71">
        <v>243</v>
      </c>
      <c r="B245">
        <v>8</v>
      </c>
      <c r="C245">
        <v>128</v>
      </c>
      <c r="D245">
        <v>30000000</v>
      </c>
      <c r="E245">
        <v>7.5</v>
      </c>
      <c r="F245">
        <v>0</v>
      </c>
      <c r="G245">
        <v>0</v>
      </c>
    </row>
    <row r="246" spans="1:7">
      <c r="A246" s="71">
        <v>244</v>
      </c>
      <c r="B246">
        <v>8</v>
      </c>
      <c r="C246">
        <v>128</v>
      </c>
      <c r="D246">
        <v>30000000</v>
      </c>
      <c r="E246">
        <v>10</v>
      </c>
      <c r="F246">
        <v>0</v>
      </c>
      <c r="G246">
        <v>0</v>
      </c>
    </row>
    <row r="247" spans="1:7">
      <c r="A247" s="71">
        <v>245</v>
      </c>
      <c r="B247">
        <v>8</v>
      </c>
      <c r="C247">
        <v>128</v>
      </c>
      <c r="D247">
        <v>30000000</v>
      </c>
      <c r="E247">
        <v>12.5</v>
      </c>
      <c r="F247">
        <v>1.316070556640625E-2</v>
      </c>
      <c r="G247">
        <v>0</v>
      </c>
    </row>
    <row r="248" spans="1:7">
      <c r="A248" s="71">
        <v>246</v>
      </c>
      <c r="B248">
        <v>8</v>
      </c>
      <c r="C248">
        <v>128</v>
      </c>
      <c r="D248">
        <v>30000000</v>
      </c>
      <c r="E248">
        <v>15</v>
      </c>
      <c r="F248">
        <v>0.31490325927734381</v>
      </c>
      <c r="G248">
        <v>0</v>
      </c>
    </row>
    <row r="249" spans="1:7">
      <c r="A249" s="71">
        <v>247</v>
      </c>
      <c r="B249">
        <v>8</v>
      </c>
      <c r="C249">
        <v>128</v>
      </c>
      <c r="D249">
        <v>30000000</v>
      </c>
      <c r="E249">
        <v>17.5</v>
      </c>
      <c r="F249">
        <v>2.855682373046875</v>
      </c>
      <c r="G249">
        <v>0</v>
      </c>
    </row>
    <row r="250" spans="1:7">
      <c r="A250" s="71">
        <v>248</v>
      </c>
      <c r="B250">
        <v>8</v>
      </c>
      <c r="C250">
        <v>128</v>
      </c>
      <c r="D250">
        <v>30000000</v>
      </c>
      <c r="E250">
        <v>20</v>
      </c>
      <c r="F250">
        <v>10.17074584960938</v>
      </c>
      <c r="G250">
        <v>0.11444091796875</v>
      </c>
    </row>
    <row r="251" spans="1:7">
      <c r="A251" s="71">
        <v>249</v>
      </c>
      <c r="B251">
        <v>8</v>
      </c>
      <c r="C251">
        <v>128</v>
      </c>
      <c r="D251">
        <v>30000000</v>
      </c>
      <c r="E251">
        <v>22.5</v>
      </c>
      <c r="F251">
        <v>21.54636383056641</v>
      </c>
      <c r="G251">
        <v>1.439857482910156</v>
      </c>
    </row>
    <row r="252" spans="1:7">
      <c r="A252" s="71">
        <v>250</v>
      </c>
      <c r="B252">
        <v>8</v>
      </c>
      <c r="C252">
        <v>128</v>
      </c>
      <c r="D252">
        <v>30000000</v>
      </c>
      <c r="E252">
        <v>25</v>
      </c>
      <c r="F252">
        <v>34.817314147949219</v>
      </c>
      <c r="G252">
        <v>6.7783355712890616</v>
      </c>
    </row>
    <row r="253" spans="1:7">
      <c r="A253" s="71">
        <v>251</v>
      </c>
      <c r="B253">
        <v>8</v>
      </c>
      <c r="C253">
        <v>128</v>
      </c>
      <c r="D253">
        <v>30000000</v>
      </c>
      <c r="E253">
        <v>27.5</v>
      </c>
      <c r="F253">
        <v>45.549201965332031</v>
      </c>
      <c r="G253">
        <v>16.787338256835941</v>
      </c>
    </row>
    <row r="254" spans="1:7">
      <c r="A254" s="71">
        <v>252</v>
      </c>
      <c r="B254">
        <v>8</v>
      </c>
      <c r="C254">
        <v>128</v>
      </c>
      <c r="D254">
        <v>30000000</v>
      </c>
      <c r="E254">
        <v>30</v>
      </c>
      <c r="F254">
        <v>49.009513854980469</v>
      </c>
      <c r="G254">
        <v>27.42404937744141</v>
      </c>
    </row>
    <row r="255" spans="1:7">
      <c r="A255" s="71">
        <v>253</v>
      </c>
      <c r="B255">
        <v>8</v>
      </c>
      <c r="C255">
        <v>128</v>
      </c>
      <c r="D255">
        <v>30000000</v>
      </c>
      <c r="E255">
        <v>32.5</v>
      </c>
      <c r="F255">
        <v>49.835395812988281</v>
      </c>
      <c r="G255">
        <v>36.600685119628913</v>
      </c>
    </row>
    <row r="256" spans="1:7">
      <c r="A256" s="71">
        <v>254</v>
      </c>
      <c r="B256">
        <v>8</v>
      </c>
      <c r="C256">
        <v>128</v>
      </c>
      <c r="D256">
        <v>30000000</v>
      </c>
      <c r="E256">
        <v>35</v>
      </c>
      <c r="F256">
        <v>49.733161926269531</v>
      </c>
      <c r="G256">
        <v>43.677520751953118</v>
      </c>
    </row>
    <row r="257" spans="1:7">
      <c r="A257" s="71">
        <v>255</v>
      </c>
      <c r="B257">
        <v>8</v>
      </c>
      <c r="C257">
        <v>128</v>
      </c>
      <c r="D257">
        <v>100000000</v>
      </c>
      <c r="E257">
        <v>0</v>
      </c>
      <c r="F257">
        <v>0</v>
      </c>
      <c r="G257">
        <v>0</v>
      </c>
    </row>
    <row r="258" spans="1:7">
      <c r="A258" s="71">
        <v>256</v>
      </c>
      <c r="B258">
        <v>8</v>
      </c>
      <c r="C258">
        <v>128</v>
      </c>
      <c r="D258">
        <v>100000000</v>
      </c>
      <c r="E258">
        <v>2.5</v>
      </c>
      <c r="F258">
        <v>0</v>
      </c>
      <c r="G258">
        <v>0</v>
      </c>
    </row>
    <row r="259" spans="1:7">
      <c r="A259" s="71">
        <v>257</v>
      </c>
      <c r="B259">
        <v>8</v>
      </c>
      <c r="C259">
        <v>128</v>
      </c>
      <c r="D259">
        <v>100000000</v>
      </c>
      <c r="E259">
        <v>5</v>
      </c>
      <c r="F259">
        <v>0</v>
      </c>
      <c r="G259">
        <v>0</v>
      </c>
    </row>
    <row r="260" spans="1:7">
      <c r="A260" s="71">
        <v>258</v>
      </c>
      <c r="B260">
        <v>8</v>
      </c>
      <c r="C260">
        <v>128</v>
      </c>
      <c r="D260">
        <v>100000000</v>
      </c>
      <c r="E260">
        <v>7.5</v>
      </c>
      <c r="F260">
        <v>0</v>
      </c>
      <c r="G260">
        <v>0</v>
      </c>
    </row>
    <row r="261" spans="1:7">
      <c r="A261" s="71">
        <v>259</v>
      </c>
      <c r="B261">
        <v>8</v>
      </c>
      <c r="C261">
        <v>128</v>
      </c>
      <c r="D261">
        <v>100000000</v>
      </c>
      <c r="E261">
        <v>10</v>
      </c>
      <c r="F261">
        <v>0</v>
      </c>
      <c r="G261">
        <v>0</v>
      </c>
    </row>
    <row r="262" spans="1:7">
      <c r="A262" s="71">
        <v>260</v>
      </c>
      <c r="B262">
        <v>8</v>
      </c>
      <c r="C262">
        <v>128</v>
      </c>
      <c r="D262">
        <v>100000000</v>
      </c>
      <c r="E262">
        <v>12.5</v>
      </c>
      <c r="F262">
        <v>0</v>
      </c>
      <c r="G262">
        <v>0</v>
      </c>
    </row>
    <row r="263" spans="1:7">
      <c r="A263" s="71">
        <v>261</v>
      </c>
      <c r="B263">
        <v>8</v>
      </c>
      <c r="C263">
        <v>128</v>
      </c>
      <c r="D263">
        <v>100000000</v>
      </c>
      <c r="E263">
        <v>15</v>
      </c>
      <c r="F263">
        <v>0.2727508544921875</v>
      </c>
      <c r="G263">
        <v>0</v>
      </c>
    </row>
    <row r="264" spans="1:7">
      <c r="A264" s="71">
        <v>262</v>
      </c>
      <c r="B264">
        <v>8</v>
      </c>
      <c r="C264">
        <v>128</v>
      </c>
      <c r="D264">
        <v>100000000</v>
      </c>
      <c r="E264">
        <v>17.5</v>
      </c>
      <c r="F264">
        <v>2.2296905517578121</v>
      </c>
      <c r="G264">
        <v>0</v>
      </c>
    </row>
    <row r="265" spans="1:7">
      <c r="A265" s="71">
        <v>263</v>
      </c>
      <c r="B265">
        <v>8</v>
      </c>
      <c r="C265">
        <v>128</v>
      </c>
      <c r="D265">
        <v>100000000</v>
      </c>
      <c r="E265">
        <v>20</v>
      </c>
      <c r="F265">
        <v>10.968017578125</v>
      </c>
      <c r="G265">
        <v>0.14667510986328119</v>
      </c>
    </row>
    <row r="266" spans="1:7">
      <c r="A266" s="71">
        <v>264</v>
      </c>
      <c r="B266">
        <v>8</v>
      </c>
      <c r="C266">
        <v>128</v>
      </c>
      <c r="D266">
        <v>100000000</v>
      </c>
      <c r="E266">
        <v>22.5</v>
      </c>
      <c r="F266">
        <v>22.301483154296879</v>
      </c>
      <c r="G266">
        <v>0.847625732421875</v>
      </c>
    </row>
    <row r="267" spans="1:7">
      <c r="A267" s="71">
        <v>265</v>
      </c>
      <c r="B267">
        <v>8</v>
      </c>
      <c r="C267">
        <v>128</v>
      </c>
      <c r="D267">
        <v>100000000</v>
      </c>
      <c r="E267">
        <v>25</v>
      </c>
      <c r="F267">
        <v>35.857772827148438</v>
      </c>
      <c r="G267">
        <v>3.3529281616210942</v>
      </c>
    </row>
    <row r="268" spans="1:7">
      <c r="A268" s="71">
        <v>266</v>
      </c>
      <c r="B268">
        <v>8</v>
      </c>
      <c r="C268">
        <v>128</v>
      </c>
      <c r="D268">
        <v>100000000</v>
      </c>
      <c r="E268">
        <v>27.5</v>
      </c>
      <c r="F268">
        <v>45.5718994140625</v>
      </c>
      <c r="G268">
        <v>6.9667816162109384</v>
      </c>
    </row>
    <row r="269" spans="1:7">
      <c r="A269" s="71">
        <v>267</v>
      </c>
      <c r="B269">
        <v>8</v>
      </c>
      <c r="C269">
        <v>128</v>
      </c>
      <c r="D269">
        <v>100000000</v>
      </c>
      <c r="E269">
        <v>30</v>
      </c>
      <c r="F269">
        <v>47.996902465820313</v>
      </c>
      <c r="G269">
        <v>11.75594329833984</v>
      </c>
    </row>
    <row r="270" spans="1:7">
      <c r="A270" s="71">
        <v>268</v>
      </c>
      <c r="B270">
        <v>8</v>
      </c>
      <c r="C270">
        <v>128</v>
      </c>
      <c r="D270">
        <v>100000000</v>
      </c>
      <c r="E270">
        <v>32.5</v>
      </c>
      <c r="F270">
        <v>50.927543640136719</v>
      </c>
      <c r="G270">
        <v>19.759750366210941</v>
      </c>
    </row>
    <row r="271" spans="1:7">
      <c r="A271" s="71">
        <v>269</v>
      </c>
      <c r="B271">
        <v>8</v>
      </c>
      <c r="C271">
        <v>128</v>
      </c>
      <c r="D271">
        <v>100000000</v>
      </c>
      <c r="E271">
        <v>35</v>
      </c>
      <c r="F271">
        <v>50.147438049316413</v>
      </c>
      <c r="G271">
        <v>29.04567718505859</v>
      </c>
    </row>
    <row r="272" spans="1:7">
      <c r="A272" s="71">
        <v>270</v>
      </c>
      <c r="B272">
        <v>8</v>
      </c>
      <c r="C272">
        <v>128</v>
      </c>
      <c r="D272">
        <v>1000000000</v>
      </c>
      <c r="E272">
        <v>0</v>
      </c>
      <c r="F272">
        <v>0</v>
      </c>
      <c r="G272">
        <v>0</v>
      </c>
    </row>
    <row r="273" spans="1:7">
      <c r="A273" s="71">
        <v>271</v>
      </c>
      <c r="B273">
        <v>8</v>
      </c>
      <c r="C273">
        <v>128</v>
      </c>
      <c r="D273">
        <v>1000000000</v>
      </c>
      <c r="E273">
        <v>2.5</v>
      </c>
      <c r="F273">
        <v>0</v>
      </c>
      <c r="G273">
        <v>0</v>
      </c>
    </row>
    <row r="274" spans="1:7">
      <c r="A274" s="71">
        <v>272</v>
      </c>
      <c r="B274">
        <v>8</v>
      </c>
      <c r="C274">
        <v>128</v>
      </c>
      <c r="D274">
        <v>1000000000</v>
      </c>
      <c r="E274">
        <v>5</v>
      </c>
      <c r="F274">
        <v>0</v>
      </c>
      <c r="G274">
        <v>0</v>
      </c>
    </row>
    <row r="275" spans="1:7">
      <c r="A275" s="71">
        <v>273</v>
      </c>
      <c r="B275">
        <v>8</v>
      </c>
      <c r="C275">
        <v>128</v>
      </c>
      <c r="D275">
        <v>1000000000</v>
      </c>
      <c r="E275">
        <v>7.5</v>
      </c>
      <c r="F275">
        <v>0</v>
      </c>
      <c r="G275">
        <v>0</v>
      </c>
    </row>
    <row r="276" spans="1:7">
      <c r="A276" s="71">
        <v>274</v>
      </c>
      <c r="B276">
        <v>8</v>
      </c>
      <c r="C276">
        <v>128</v>
      </c>
      <c r="D276">
        <v>1000000000</v>
      </c>
      <c r="E276">
        <v>10</v>
      </c>
      <c r="F276">
        <v>0</v>
      </c>
      <c r="G276">
        <v>0</v>
      </c>
    </row>
    <row r="277" spans="1:7">
      <c r="A277" s="71">
        <v>275</v>
      </c>
      <c r="B277">
        <v>8</v>
      </c>
      <c r="C277">
        <v>128</v>
      </c>
      <c r="D277">
        <v>1000000000</v>
      </c>
      <c r="E277">
        <v>12.5</v>
      </c>
      <c r="F277">
        <v>0</v>
      </c>
      <c r="G277">
        <v>0</v>
      </c>
    </row>
    <row r="278" spans="1:7">
      <c r="A278" s="71">
        <v>276</v>
      </c>
      <c r="B278">
        <v>8</v>
      </c>
      <c r="C278">
        <v>128</v>
      </c>
      <c r="D278">
        <v>1000000000</v>
      </c>
      <c r="E278">
        <v>15</v>
      </c>
      <c r="F278">
        <v>0.15163421630859381</v>
      </c>
      <c r="G278">
        <v>0</v>
      </c>
    </row>
    <row r="279" spans="1:7">
      <c r="A279" s="71">
        <v>277</v>
      </c>
      <c r="B279">
        <v>8</v>
      </c>
      <c r="C279">
        <v>128</v>
      </c>
      <c r="D279">
        <v>1000000000</v>
      </c>
      <c r="E279">
        <v>17.5</v>
      </c>
      <c r="F279">
        <v>1.947021484375</v>
      </c>
      <c r="G279">
        <v>0</v>
      </c>
    </row>
    <row r="280" spans="1:7">
      <c r="A280" s="71">
        <v>278</v>
      </c>
      <c r="B280">
        <v>8</v>
      </c>
      <c r="C280">
        <v>128</v>
      </c>
      <c r="D280">
        <v>1000000000</v>
      </c>
      <c r="E280">
        <v>20</v>
      </c>
      <c r="F280">
        <v>2.909088134765625</v>
      </c>
      <c r="G280">
        <v>0</v>
      </c>
    </row>
    <row r="281" spans="1:7">
      <c r="A281" s="71">
        <v>279</v>
      </c>
      <c r="B281">
        <v>8</v>
      </c>
      <c r="C281">
        <v>128</v>
      </c>
      <c r="D281">
        <v>1000000000</v>
      </c>
      <c r="E281">
        <v>22.5</v>
      </c>
      <c r="F281">
        <v>18.16043853759766</v>
      </c>
      <c r="G281">
        <v>0.2292633056640625</v>
      </c>
    </row>
    <row r="282" spans="1:7">
      <c r="A282" s="71">
        <v>280</v>
      </c>
      <c r="B282">
        <v>8</v>
      </c>
      <c r="C282">
        <v>128</v>
      </c>
      <c r="D282">
        <v>1000000000</v>
      </c>
      <c r="E282">
        <v>25</v>
      </c>
      <c r="F282">
        <v>33.600234985351563</v>
      </c>
      <c r="G282">
        <v>0.99964141845703125</v>
      </c>
    </row>
    <row r="283" spans="1:7">
      <c r="A283" s="71">
        <v>281</v>
      </c>
      <c r="B283">
        <v>8</v>
      </c>
      <c r="C283">
        <v>128</v>
      </c>
      <c r="D283">
        <v>1000000000</v>
      </c>
      <c r="E283">
        <v>27.5</v>
      </c>
      <c r="F283">
        <v>43.169021606445313</v>
      </c>
      <c r="G283">
        <v>1.75933837890625</v>
      </c>
    </row>
    <row r="284" spans="1:7">
      <c r="A284" s="71">
        <v>282</v>
      </c>
      <c r="B284">
        <v>8</v>
      </c>
      <c r="C284">
        <v>128</v>
      </c>
      <c r="D284">
        <v>1000000000</v>
      </c>
      <c r="E284">
        <v>30</v>
      </c>
      <c r="F284">
        <v>50.934410095214837</v>
      </c>
      <c r="G284">
        <v>3.3300399780273442</v>
      </c>
    </row>
    <row r="285" spans="1:7">
      <c r="A285" s="71">
        <v>283</v>
      </c>
      <c r="B285">
        <v>8</v>
      </c>
      <c r="C285">
        <v>128</v>
      </c>
      <c r="D285">
        <v>1000000000</v>
      </c>
      <c r="E285">
        <v>32.5</v>
      </c>
      <c r="F285">
        <v>49.626350402832031</v>
      </c>
      <c r="G285">
        <v>4.1120529174804688</v>
      </c>
    </row>
    <row r="286" spans="1:7">
      <c r="A286" s="71">
        <v>284</v>
      </c>
      <c r="B286">
        <v>8</v>
      </c>
      <c r="C286">
        <v>128</v>
      </c>
      <c r="D286">
        <v>1000000000</v>
      </c>
      <c r="E286">
        <v>35</v>
      </c>
      <c r="F286">
        <v>50.278854370117188</v>
      </c>
      <c r="G286">
        <v>5.3483963012695313</v>
      </c>
    </row>
    <row r="287" spans="1:7">
      <c r="A287" s="71">
        <v>285</v>
      </c>
      <c r="B287">
        <v>8</v>
      </c>
      <c r="C287">
        <v>128</v>
      </c>
      <c r="D287">
        <v>10000000000</v>
      </c>
      <c r="E287">
        <v>0</v>
      </c>
      <c r="F287">
        <v>0</v>
      </c>
      <c r="G287">
        <v>0</v>
      </c>
    </row>
    <row r="288" spans="1:7">
      <c r="A288" s="71">
        <v>286</v>
      </c>
      <c r="B288">
        <v>8</v>
      </c>
      <c r="C288">
        <v>128</v>
      </c>
      <c r="D288">
        <v>10000000000</v>
      </c>
      <c r="E288">
        <v>2.5</v>
      </c>
      <c r="F288">
        <v>0</v>
      </c>
      <c r="G288">
        <v>0</v>
      </c>
    </row>
    <row r="289" spans="1:7">
      <c r="A289" s="71">
        <v>287</v>
      </c>
      <c r="B289">
        <v>8</v>
      </c>
      <c r="C289">
        <v>128</v>
      </c>
      <c r="D289">
        <v>10000000000</v>
      </c>
      <c r="E289">
        <v>5</v>
      </c>
      <c r="F289">
        <v>0</v>
      </c>
      <c r="G289">
        <v>0</v>
      </c>
    </row>
    <row r="290" spans="1:7">
      <c r="A290" s="71">
        <v>288</v>
      </c>
      <c r="B290">
        <v>8</v>
      </c>
      <c r="C290">
        <v>128</v>
      </c>
      <c r="D290">
        <v>10000000000</v>
      </c>
      <c r="E290">
        <v>7.5</v>
      </c>
      <c r="F290">
        <v>0</v>
      </c>
      <c r="G290">
        <v>0</v>
      </c>
    </row>
    <row r="291" spans="1:7">
      <c r="A291" s="71">
        <v>289</v>
      </c>
      <c r="B291">
        <v>8</v>
      </c>
      <c r="C291">
        <v>128</v>
      </c>
      <c r="D291">
        <v>10000000000</v>
      </c>
      <c r="E291">
        <v>10</v>
      </c>
      <c r="F291">
        <v>0</v>
      </c>
      <c r="G291">
        <v>0</v>
      </c>
    </row>
    <row r="292" spans="1:7">
      <c r="A292" s="71">
        <v>290</v>
      </c>
      <c r="B292">
        <v>8</v>
      </c>
      <c r="C292">
        <v>128</v>
      </c>
      <c r="D292">
        <v>10000000000</v>
      </c>
      <c r="E292">
        <v>12.5</v>
      </c>
      <c r="F292">
        <v>0</v>
      </c>
      <c r="G292">
        <v>0</v>
      </c>
    </row>
    <row r="293" spans="1:7">
      <c r="A293" s="71">
        <v>291</v>
      </c>
      <c r="B293">
        <v>8</v>
      </c>
      <c r="C293">
        <v>128</v>
      </c>
      <c r="D293">
        <v>10000000000</v>
      </c>
      <c r="E293">
        <v>15</v>
      </c>
      <c r="F293">
        <v>0</v>
      </c>
      <c r="G293">
        <v>0</v>
      </c>
    </row>
    <row r="294" spans="1:7">
      <c r="A294" s="71">
        <v>292</v>
      </c>
      <c r="B294">
        <v>8</v>
      </c>
      <c r="C294">
        <v>128</v>
      </c>
      <c r="D294">
        <v>10000000000</v>
      </c>
      <c r="E294">
        <v>17.5</v>
      </c>
      <c r="F294">
        <v>0</v>
      </c>
      <c r="G294">
        <v>0</v>
      </c>
    </row>
    <row r="295" spans="1:7">
      <c r="A295" s="71">
        <v>293</v>
      </c>
      <c r="B295">
        <v>8</v>
      </c>
      <c r="C295">
        <v>128</v>
      </c>
      <c r="D295">
        <v>10000000000</v>
      </c>
      <c r="E295">
        <v>20</v>
      </c>
      <c r="F295">
        <v>0</v>
      </c>
      <c r="G295">
        <v>0</v>
      </c>
    </row>
    <row r="296" spans="1:7">
      <c r="A296" s="71">
        <v>294</v>
      </c>
      <c r="B296">
        <v>8</v>
      </c>
      <c r="C296">
        <v>128</v>
      </c>
      <c r="D296">
        <v>10000000000</v>
      </c>
      <c r="E296">
        <v>22.5</v>
      </c>
      <c r="F296">
        <v>5.6550979614257813</v>
      </c>
      <c r="G296">
        <v>0</v>
      </c>
    </row>
    <row r="297" spans="1:7">
      <c r="A297" s="71">
        <v>295</v>
      </c>
      <c r="B297">
        <v>8</v>
      </c>
      <c r="C297">
        <v>128</v>
      </c>
      <c r="D297">
        <v>10000000000</v>
      </c>
      <c r="E297">
        <v>25</v>
      </c>
      <c r="F297">
        <v>38.315200805664063</v>
      </c>
      <c r="G297">
        <v>0.33740997314453119</v>
      </c>
    </row>
    <row r="298" spans="1:7">
      <c r="A298" s="71">
        <v>296</v>
      </c>
      <c r="B298">
        <v>8</v>
      </c>
      <c r="C298">
        <v>128</v>
      </c>
      <c r="D298">
        <v>10000000000</v>
      </c>
      <c r="E298">
        <v>27.5</v>
      </c>
      <c r="F298">
        <v>25.60062408447266</v>
      </c>
      <c r="G298">
        <v>3.01361083984375E-2</v>
      </c>
    </row>
    <row r="299" spans="1:7">
      <c r="A299" s="71">
        <v>297</v>
      </c>
      <c r="B299">
        <v>8</v>
      </c>
      <c r="C299">
        <v>128</v>
      </c>
      <c r="D299">
        <v>10000000000</v>
      </c>
      <c r="E299">
        <v>30</v>
      </c>
      <c r="F299">
        <v>44.772720336914063</v>
      </c>
      <c r="G299">
        <v>0.6572723388671875</v>
      </c>
    </row>
    <row r="300" spans="1:7">
      <c r="A300" s="71">
        <v>298</v>
      </c>
      <c r="B300">
        <v>8</v>
      </c>
      <c r="C300">
        <v>128</v>
      </c>
      <c r="D300">
        <v>10000000000</v>
      </c>
      <c r="E300">
        <v>32.5</v>
      </c>
      <c r="F300">
        <v>45.557594299316413</v>
      </c>
      <c r="G300">
        <v>0.68225860595703125</v>
      </c>
    </row>
    <row r="301" spans="1:7">
      <c r="A301" s="71">
        <v>299</v>
      </c>
      <c r="B301">
        <v>8</v>
      </c>
      <c r="C301">
        <v>128</v>
      </c>
      <c r="D301">
        <v>10000000000</v>
      </c>
      <c r="E301">
        <v>35</v>
      </c>
      <c r="F301">
        <v>49.347877502441413</v>
      </c>
      <c r="G301">
        <v>1.194953918457031</v>
      </c>
    </row>
    <row r="302" spans="1:7">
      <c r="A302" s="71">
        <v>300</v>
      </c>
      <c r="B302">
        <v>8</v>
      </c>
      <c r="C302">
        <v>128</v>
      </c>
      <c r="D302">
        <v>30000000000</v>
      </c>
      <c r="E302">
        <v>0</v>
      </c>
      <c r="F302">
        <v>0</v>
      </c>
      <c r="G302">
        <v>0</v>
      </c>
    </row>
    <row r="303" spans="1:7">
      <c r="A303" s="71">
        <v>301</v>
      </c>
      <c r="B303">
        <v>8</v>
      </c>
      <c r="C303">
        <v>128</v>
      </c>
      <c r="D303">
        <v>30000000000</v>
      </c>
      <c r="E303">
        <v>2.5</v>
      </c>
      <c r="F303">
        <v>0</v>
      </c>
      <c r="G303">
        <v>0</v>
      </c>
    </row>
    <row r="304" spans="1:7">
      <c r="A304" s="71">
        <v>302</v>
      </c>
      <c r="B304">
        <v>8</v>
      </c>
      <c r="C304">
        <v>128</v>
      </c>
      <c r="D304">
        <v>30000000000</v>
      </c>
      <c r="E304">
        <v>5</v>
      </c>
      <c r="F304">
        <v>0</v>
      </c>
      <c r="G304">
        <v>0</v>
      </c>
    </row>
    <row r="305" spans="1:7">
      <c r="A305" s="71">
        <v>303</v>
      </c>
      <c r="B305">
        <v>8</v>
      </c>
      <c r="C305">
        <v>128</v>
      </c>
      <c r="D305">
        <v>30000000000</v>
      </c>
      <c r="E305">
        <v>7.5</v>
      </c>
      <c r="F305">
        <v>0</v>
      </c>
      <c r="G305">
        <v>0</v>
      </c>
    </row>
    <row r="306" spans="1:7">
      <c r="A306" s="71">
        <v>304</v>
      </c>
      <c r="B306">
        <v>8</v>
      </c>
      <c r="C306">
        <v>128</v>
      </c>
      <c r="D306">
        <v>30000000000</v>
      </c>
      <c r="E306">
        <v>10</v>
      </c>
      <c r="F306">
        <v>0</v>
      </c>
      <c r="G306">
        <v>0</v>
      </c>
    </row>
    <row r="307" spans="1:7">
      <c r="A307" s="71">
        <v>305</v>
      </c>
      <c r="B307">
        <v>8</v>
      </c>
      <c r="C307">
        <v>128</v>
      </c>
      <c r="D307">
        <v>30000000000</v>
      </c>
      <c r="E307">
        <v>12.5</v>
      </c>
      <c r="F307">
        <v>0</v>
      </c>
      <c r="G307">
        <v>0</v>
      </c>
    </row>
    <row r="308" spans="1:7">
      <c r="A308" s="71">
        <v>306</v>
      </c>
      <c r="B308">
        <v>8</v>
      </c>
      <c r="C308">
        <v>128</v>
      </c>
      <c r="D308">
        <v>30000000000</v>
      </c>
      <c r="E308">
        <v>15</v>
      </c>
      <c r="F308">
        <v>0</v>
      </c>
      <c r="G308">
        <v>0</v>
      </c>
    </row>
    <row r="309" spans="1:7">
      <c r="A309" s="71">
        <v>307</v>
      </c>
      <c r="B309">
        <v>8</v>
      </c>
      <c r="C309">
        <v>128</v>
      </c>
      <c r="D309">
        <v>30000000000</v>
      </c>
      <c r="E309">
        <v>17.5</v>
      </c>
      <c r="F309">
        <v>0</v>
      </c>
      <c r="G309">
        <v>0</v>
      </c>
    </row>
    <row r="310" spans="1:7">
      <c r="A310" s="71">
        <v>308</v>
      </c>
      <c r="B310">
        <v>8</v>
      </c>
      <c r="C310">
        <v>128</v>
      </c>
      <c r="D310">
        <v>30000000000</v>
      </c>
      <c r="E310">
        <v>20</v>
      </c>
      <c r="F310">
        <v>0</v>
      </c>
      <c r="G310">
        <v>0</v>
      </c>
    </row>
    <row r="311" spans="1:7">
      <c r="A311" s="71">
        <v>309</v>
      </c>
      <c r="B311">
        <v>8</v>
      </c>
      <c r="C311">
        <v>128</v>
      </c>
      <c r="D311">
        <v>30000000000</v>
      </c>
      <c r="E311">
        <v>22.5</v>
      </c>
      <c r="F311">
        <v>3.5488128662109379</v>
      </c>
      <c r="G311">
        <v>0</v>
      </c>
    </row>
    <row r="312" spans="1:7">
      <c r="A312" s="71">
        <v>310</v>
      </c>
      <c r="B312">
        <v>8</v>
      </c>
      <c r="C312">
        <v>128</v>
      </c>
      <c r="D312">
        <v>30000000000</v>
      </c>
      <c r="E312">
        <v>25</v>
      </c>
      <c r="F312">
        <v>12.048530578613279</v>
      </c>
      <c r="G312">
        <v>0</v>
      </c>
    </row>
    <row r="313" spans="1:7">
      <c r="A313" s="71">
        <v>311</v>
      </c>
      <c r="B313">
        <v>8</v>
      </c>
      <c r="C313">
        <v>128</v>
      </c>
      <c r="D313">
        <v>30000000000</v>
      </c>
      <c r="E313">
        <v>27.5</v>
      </c>
      <c r="F313">
        <v>16.837882995605469</v>
      </c>
      <c r="G313">
        <v>0</v>
      </c>
    </row>
    <row r="314" spans="1:7">
      <c r="A314" s="71">
        <v>312</v>
      </c>
      <c r="B314">
        <v>8</v>
      </c>
      <c r="C314">
        <v>128</v>
      </c>
      <c r="D314">
        <v>30000000000</v>
      </c>
      <c r="E314">
        <v>30</v>
      </c>
      <c r="F314">
        <v>7.0123672485351563</v>
      </c>
      <c r="G314">
        <v>0</v>
      </c>
    </row>
    <row r="315" spans="1:7">
      <c r="A315" s="71">
        <v>313</v>
      </c>
      <c r="B315">
        <v>8</v>
      </c>
      <c r="C315">
        <v>128</v>
      </c>
      <c r="D315">
        <v>30000000000</v>
      </c>
      <c r="E315">
        <v>32.5</v>
      </c>
      <c r="F315">
        <v>32.7728271484375</v>
      </c>
      <c r="G315">
        <v>0.14190673828125</v>
      </c>
    </row>
    <row r="316" spans="1:7">
      <c r="A316" s="71">
        <v>314</v>
      </c>
      <c r="B316">
        <v>8</v>
      </c>
      <c r="C316">
        <v>128</v>
      </c>
      <c r="D316">
        <v>30000000000</v>
      </c>
      <c r="E316">
        <v>35</v>
      </c>
      <c r="F316">
        <v>51.51824951171875</v>
      </c>
      <c r="G316">
        <v>0.6114959716796875</v>
      </c>
    </row>
    <row r="317" spans="1:7">
      <c r="A317" s="71">
        <v>315</v>
      </c>
      <c r="B317">
        <v>8</v>
      </c>
      <c r="C317">
        <v>256</v>
      </c>
      <c r="D317">
        <v>1000000</v>
      </c>
      <c r="E317">
        <v>0</v>
      </c>
      <c r="F317">
        <v>0</v>
      </c>
      <c r="G317">
        <v>0</v>
      </c>
    </row>
    <row r="318" spans="1:7">
      <c r="A318" s="71">
        <v>316</v>
      </c>
      <c r="B318">
        <v>8</v>
      </c>
      <c r="C318">
        <v>256</v>
      </c>
      <c r="D318">
        <v>1000000</v>
      </c>
      <c r="E318">
        <v>2.5</v>
      </c>
      <c r="F318">
        <v>0</v>
      </c>
      <c r="G318">
        <v>0</v>
      </c>
    </row>
    <row r="319" spans="1:7">
      <c r="A319" s="71">
        <v>317</v>
      </c>
      <c r="B319">
        <v>8</v>
      </c>
      <c r="C319">
        <v>256</v>
      </c>
      <c r="D319">
        <v>1000000</v>
      </c>
      <c r="E319">
        <v>5</v>
      </c>
      <c r="F319">
        <v>0</v>
      </c>
      <c r="G319">
        <v>0</v>
      </c>
    </row>
    <row r="320" spans="1:7">
      <c r="A320" s="71">
        <v>318</v>
      </c>
      <c r="B320">
        <v>8</v>
      </c>
      <c r="C320">
        <v>256</v>
      </c>
      <c r="D320">
        <v>1000000</v>
      </c>
      <c r="E320">
        <v>7.5</v>
      </c>
      <c r="F320">
        <v>0</v>
      </c>
      <c r="G320">
        <v>0</v>
      </c>
    </row>
    <row r="321" spans="1:7">
      <c r="A321" s="71">
        <v>319</v>
      </c>
      <c r="B321">
        <v>8</v>
      </c>
      <c r="C321">
        <v>256</v>
      </c>
      <c r="D321">
        <v>1000000</v>
      </c>
      <c r="E321">
        <v>10</v>
      </c>
      <c r="F321">
        <v>0</v>
      </c>
      <c r="G321">
        <v>7.62939453125E-4</v>
      </c>
    </row>
    <row r="322" spans="1:7">
      <c r="A322" s="71">
        <v>320</v>
      </c>
      <c r="B322">
        <v>8</v>
      </c>
      <c r="C322">
        <v>256</v>
      </c>
      <c r="D322">
        <v>1000000</v>
      </c>
      <c r="E322">
        <v>12.5</v>
      </c>
      <c r="F322">
        <v>1.373291015625E-2</v>
      </c>
      <c r="G322">
        <v>0.136566162109375</v>
      </c>
    </row>
    <row r="323" spans="1:7">
      <c r="A323" s="71">
        <v>321</v>
      </c>
      <c r="B323">
        <v>8</v>
      </c>
      <c r="C323">
        <v>256</v>
      </c>
      <c r="D323">
        <v>1000000</v>
      </c>
      <c r="E323">
        <v>15</v>
      </c>
      <c r="F323">
        <v>0.33321380615234381</v>
      </c>
      <c r="G323">
        <v>1.5766143798828121</v>
      </c>
    </row>
    <row r="324" spans="1:7">
      <c r="A324" s="71">
        <v>322</v>
      </c>
      <c r="B324">
        <v>8</v>
      </c>
      <c r="C324">
        <v>256</v>
      </c>
      <c r="D324">
        <v>1000000</v>
      </c>
      <c r="E324">
        <v>17.5</v>
      </c>
      <c r="F324">
        <v>2.89764404296875</v>
      </c>
      <c r="G324">
        <v>6.6465377807617188</v>
      </c>
    </row>
    <row r="325" spans="1:7">
      <c r="A325" s="71">
        <v>323</v>
      </c>
      <c r="B325">
        <v>8</v>
      </c>
      <c r="C325">
        <v>256</v>
      </c>
      <c r="D325">
        <v>1000000</v>
      </c>
      <c r="E325">
        <v>20</v>
      </c>
      <c r="F325">
        <v>9.9412918090820313</v>
      </c>
      <c r="G325">
        <v>16.84665679931641</v>
      </c>
    </row>
    <row r="326" spans="1:7">
      <c r="A326" s="71">
        <v>324</v>
      </c>
      <c r="B326">
        <v>8</v>
      </c>
      <c r="C326">
        <v>256</v>
      </c>
      <c r="D326">
        <v>1000000</v>
      </c>
      <c r="E326">
        <v>22.5</v>
      </c>
      <c r="F326">
        <v>21.924018859863281</v>
      </c>
      <c r="G326">
        <v>28.43170166015625</v>
      </c>
    </row>
    <row r="327" spans="1:7">
      <c r="A327" s="71">
        <v>325</v>
      </c>
      <c r="B327">
        <v>8</v>
      </c>
      <c r="C327">
        <v>256</v>
      </c>
      <c r="D327">
        <v>1000000</v>
      </c>
      <c r="E327">
        <v>25</v>
      </c>
      <c r="F327">
        <v>34.993743896484382</v>
      </c>
      <c r="G327">
        <v>38.714599609375</v>
      </c>
    </row>
    <row r="328" spans="1:7">
      <c r="A328" s="71">
        <v>326</v>
      </c>
      <c r="B328">
        <v>8</v>
      </c>
      <c r="C328">
        <v>256</v>
      </c>
      <c r="D328">
        <v>1000000</v>
      </c>
      <c r="E328">
        <v>27.5</v>
      </c>
      <c r="F328">
        <v>45.144271850585938</v>
      </c>
      <c r="G328">
        <v>46.059608459472663</v>
      </c>
    </row>
    <row r="329" spans="1:7">
      <c r="A329" s="71">
        <v>327</v>
      </c>
      <c r="B329">
        <v>8</v>
      </c>
      <c r="C329">
        <v>256</v>
      </c>
      <c r="D329">
        <v>1000000</v>
      </c>
      <c r="E329">
        <v>30</v>
      </c>
      <c r="F329">
        <v>49.545669555664063</v>
      </c>
      <c r="G329">
        <v>49.400901794433587</v>
      </c>
    </row>
    <row r="330" spans="1:7">
      <c r="A330" s="71">
        <v>328</v>
      </c>
      <c r="B330">
        <v>8</v>
      </c>
      <c r="C330">
        <v>256</v>
      </c>
      <c r="D330">
        <v>1000000</v>
      </c>
      <c r="E330">
        <v>32.5</v>
      </c>
      <c r="F330">
        <v>50.067901611328118</v>
      </c>
      <c r="G330">
        <v>50.005340576171882</v>
      </c>
    </row>
    <row r="331" spans="1:7">
      <c r="A331" s="71">
        <v>329</v>
      </c>
      <c r="B331">
        <v>8</v>
      </c>
      <c r="C331">
        <v>256</v>
      </c>
      <c r="D331">
        <v>1000000</v>
      </c>
      <c r="E331">
        <v>35</v>
      </c>
      <c r="F331">
        <v>50.040626525878913</v>
      </c>
      <c r="G331">
        <v>49.927520751953118</v>
      </c>
    </row>
    <row r="332" spans="1:7">
      <c r="A332" s="71">
        <v>330</v>
      </c>
      <c r="B332">
        <v>8</v>
      </c>
      <c r="C332">
        <v>256</v>
      </c>
      <c r="D332">
        <v>15000000</v>
      </c>
      <c r="E332">
        <v>0</v>
      </c>
      <c r="F332">
        <v>0</v>
      </c>
      <c r="G332">
        <v>0</v>
      </c>
    </row>
    <row r="333" spans="1:7">
      <c r="A333" s="71">
        <v>331</v>
      </c>
      <c r="B333">
        <v>8</v>
      </c>
      <c r="C333">
        <v>256</v>
      </c>
      <c r="D333">
        <v>15000000</v>
      </c>
      <c r="E333">
        <v>2.5</v>
      </c>
      <c r="F333">
        <v>0</v>
      </c>
      <c r="G333">
        <v>0</v>
      </c>
    </row>
    <row r="334" spans="1:7">
      <c r="A334" s="71">
        <v>332</v>
      </c>
      <c r="B334">
        <v>8</v>
      </c>
      <c r="C334">
        <v>256</v>
      </c>
      <c r="D334">
        <v>15000000</v>
      </c>
      <c r="E334">
        <v>5</v>
      </c>
      <c r="F334">
        <v>0</v>
      </c>
      <c r="G334">
        <v>0</v>
      </c>
    </row>
    <row r="335" spans="1:7">
      <c r="A335" s="71">
        <v>333</v>
      </c>
      <c r="B335">
        <v>8</v>
      </c>
      <c r="C335">
        <v>256</v>
      </c>
      <c r="D335">
        <v>15000000</v>
      </c>
      <c r="E335">
        <v>7.5</v>
      </c>
      <c r="F335">
        <v>0</v>
      </c>
      <c r="G335">
        <v>0</v>
      </c>
    </row>
    <row r="336" spans="1:7">
      <c r="A336" s="71">
        <v>334</v>
      </c>
      <c r="B336">
        <v>8</v>
      </c>
      <c r="C336">
        <v>256</v>
      </c>
      <c r="D336">
        <v>15000000</v>
      </c>
      <c r="E336">
        <v>10</v>
      </c>
      <c r="F336">
        <v>0</v>
      </c>
      <c r="G336">
        <v>0</v>
      </c>
    </row>
    <row r="337" spans="1:7">
      <c r="A337" s="71">
        <v>335</v>
      </c>
      <c r="B337">
        <v>8</v>
      </c>
      <c r="C337">
        <v>256</v>
      </c>
      <c r="D337">
        <v>15000000</v>
      </c>
      <c r="E337">
        <v>12.5</v>
      </c>
      <c r="F337">
        <v>5.79833984375E-2</v>
      </c>
      <c r="G337">
        <v>0</v>
      </c>
    </row>
    <row r="338" spans="1:7">
      <c r="A338" s="71">
        <v>336</v>
      </c>
      <c r="B338">
        <v>8</v>
      </c>
      <c r="C338">
        <v>256</v>
      </c>
      <c r="D338">
        <v>15000000</v>
      </c>
      <c r="E338">
        <v>15</v>
      </c>
      <c r="F338">
        <v>0.28285980224609381</v>
      </c>
      <c r="G338">
        <v>2.09808349609375E-3</v>
      </c>
    </row>
    <row r="339" spans="1:7">
      <c r="A339" s="71">
        <v>337</v>
      </c>
      <c r="B339">
        <v>8</v>
      </c>
      <c r="C339">
        <v>256</v>
      </c>
      <c r="D339">
        <v>15000000</v>
      </c>
      <c r="E339">
        <v>17.5</v>
      </c>
      <c r="F339">
        <v>2.8219223022460942</v>
      </c>
      <c r="G339">
        <v>0.200653076171875</v>
      </c>
    </row>
    <row r="340" spans="1:7">
      <c r="A340" s="71">
        <v>338</v>
      </c>
      <c r="B340">
        <v>8</v>
      </c>
      <c r="C340">
        <v>256</v>
      </c>
      <c r="D340">
        <v>15000000</v>
      </c>
      <c r="E340">
        <v>20</v>
      </c>
      <c r="F340">
        <v>9.774017333984375</v>
      </c>
      <c r="G340">
        <v>1.410675048828125</v>
      </c>
    </row>
    <row r="341" spans="1:7">
      <c r="A341" s="71">
        <v>339</v>
      </c>
      <c r="B341">
        <v>8</v>
      </c>
      <c r="C341">
        <v>256</v>
      </c>
      <c r="D341">
        <v>15000000</v>
      </c>
      <c r="E341">
        <v>22.5</v>
      </c>
      <c r="F341">
        <v>22.470283508300781</v>
      </c>
      <c r="G341">
        <v>7.8182220458984384</v>
      </c>
    </row>
    <row r="342" spans="1:7">
      <c r="A342" s="71">
        <v>340</v>
      </c>
      <c r="B342">
        <v>8</v>
      </c>
      <c r="C342">
        <v>256</v>
      </c>
      <c r="D342">
        <v>15000000</v>
      </c>
      <c r="E342">
        <v>25</v>
      </c>
      <c r="F342">
        <v>35.420799255371087</v>
      </c>
      <c r="G342">
        <v>19.74697113037109</v>
      </c>
    </row>
    <row r="343" spans="1:7">
      <c r="A343" s="71">
        <v>341</v>
      </c>
      <c r="B343">
        <v>8</v>
      </c>
      <c r="C343">
        <v>256</v>
      </c>
      <c r="D343">
        <v>15000000</v>
      </c>
      <c r="E343">
        <v>27.5</v>
      </c>
      <c r="F343">
        <v>44.277000427246087</v>
      </c>
      <c r="G343">
        <v>33.021354675292969</v>
      </c>
    </row>
    <row r="344" spans="1:7">
      <c r="A344" s="71">
        <v>342</v>
      </c>
      <c r="B344">
        <v>8</v>
      </c>
      <c r="C344">
        <v>256</v>
      </c>
      <c r="D344">
        <v>15000000</v>
      </c>
      <c r="E344">
        <v>30</v>
      </c>
      <c r="F344">
        <v>49.112701416015618</v>
      </c>
      <c r="G344">
        <v>42.000579833984382</v>
      </c>
    </row>
    <row r="345" spans="1:7">
      <c r="A345" s="71">
        <v>343</v>
      </c>
      <c r="B345">
        <v>8</v>
      </c>
      <c r="C345">
        <v>256</v>
      </c>
      <c r="D345">
        <v>15000000</v>
      </c>
      <c r="E345">
        <v>32.5</v>
      </c>
      <c r="F345">
        <v>49.637031555175781</v>
      </c>
      <c r="G345">
        <v>46.453475952148438</v>
      </c>
    </row>
    <row r="346" spans="1:7">
      <c r="A346" s="71">
        <v>344</v>
      </c>
      <c r="B346">
        <v>8</v>
      </c>
      <c r="C346">
        <v>256</v>
      </c>
      <c r="D346">
        <v>15000000</v>
      </c>
      <c r="E346">
        <v>35</v>
      </c>
      <c r="F346">
        <v>49.8016357421875</v>
      </c>
      <c r="G346">
        <v>49.078369140625</v>
      </c>
    </row>
    <row r="347" spans="1:7">
      <c r="A347" s="71">
        <v>345</v>
      </c>
      <c r="B347">
        <v>8</v>
      </c>
      <c r="C347">
        <v>256</v>
      </c>
      <c r="D347">
        <v>30000000</v>
      </c>
      <c r="E347">
        <v>0</v>
      </c>
      <c r="F347">
        <v>0</v>
      </c>
      <c r="G347">
        <v>0</v>
      </c>
    </row>
    <row r="348" spans="1:7">
      <c r="A348" s="71">
        <v>346</v>
      </c>
      <c r="B348">
        <v>8</v>
      </c>
      <c r="C348">
        <v>256</v>
      </c>
      <c r="D348">
        <v>30000000</v>
      </c>
      <c r="E348">
        <v>2.5</v>
      </c>
      <c r="F348">
        <v>0</v>
      </c>
      <c r="G348">
        <v>0</v>
      </c>
    </row>
    <row r="349" spans="1:7">
      <c r="A349" s="71">
        <v>347</v>
      </c>
      <c r="B349">
        <v>8</v>
      </c>
      <c r="C349">
        <v>256</v>
      </c>
      <c r="D349">
        <v>30000000</v>
      </c>
      <c r="E349">
        <v>5</v>
      </c>
      <c r="F349">
        <v>0</v>
      </c>
      <c r="G349">
        <v>0</v>
      </c>
    </row>
    <row r="350" spans="1:7">
      <c r="A350" s="71">
        <v>348</v>
      </c>
      <c r="B350">
        <v>8</v>
      </c>
      <c r="C350">
        <v>256</v>
      </c>
      <c r="D350">
        <v>30000000</v>
      </c>
      <c r="E350">
        <v>7.5</v>
      </c>
      <c r="F350">
        <v>0</v>
      </c>
      <c r="G350">
        <v>0</v>
      </c>
    </row>
    <row r="351" spans="1:7">
      <c r="A351" s="71">
        <v>349</v>
      </c>
      <c r="B351">
        <v>8</v>
      </c>
      <c r="C351">
        <v>256</v>
      </c>
      <c r="D351">
        <v>30000000</v>
      </c>
      <c r="E351">
        <v>10</v>
      </c>
      <c r="F351">
        <v>0</v>
      </c>
      <c r="G351">
        <v>0</v>
      </c>
    </row>
    <row r="352" spans="1:7">
      <c r="A352" s="71">
        <v>350</v>
      </c>
      <c r="B352">
        <v>8</v>
      </c>
      <c r="C352">
        <v>256</v>
      </c>
      <c r="D352">
        <v>30000000</v>
      </c>
      <c r="E352">
        <v>12.5</v>
      </c>
      <c r="F352">
        <v>3.0517578125E-3</v>
      </c>
      <c r="G352">
        <v>0</v>
      </c>
    </row>
    <row r="353" spans="1:7">
      <c r="A353" s="71">
        <v>351</v>
      </c>
      <c r="B353">
        <v>8</v>
      </c>
      <c r="C353">
        <v>256</v>
      </c>
      <c r="D353">
        <v>30000000</v>
      </c>
      <c r="E353">
        <v>15</v>
      </c>
      <c r="F353">
        <v>0.5092620849609375</v>
      </c>
      <c r="G353">
        <v>0</v>
      </c>
    </row>
    <row r="354" spans="1:7">
      <c r="A354" s="71">
        <v>352</v>
      </c>
      <c r="B354">
        <v>8</v>
      </c>
      <c r="C354">
        <v>256</v>
      </c>
      <c r="D354">
        <v>30000000</v>
      </c>
      <c r="E354">
        <v>17.5</v>
      </c>
      <c r="F354">
        <v>3.0681610107421879</v>
      </c>
      <c r="G354">
        <v>0</v>
      </c>
    </row>
    <row r="355" spans="1:7">
      <c r="A355" s="71">
        <v>353</v>
      </c>
      <c r="B355">
        <v>8</v>
      </c>
      <c r="C355">
        <v>256</v>
      </c>
      <c r="D355">
        <v>30000000</v>
      </c>
      <c r="E355">
        <v>20</v>
      </c>
      <c r="F355">
        <v>10.04486083984375</v>
      </c>
      <c r="G355">
        <v>0.37250518798828119</v>
      </c>
    </row>
    <row r="356" spans="1:7">
      <c r="A356" s="71">
        <v>354</v>
      </c>
      <c r="B356">
        <v>8</v>
      </c>
      <c r="C356">
        <v>256</v>
      </c>
      <c r="D356">
        <v>30000000</v>
      </c>
      <c r="E356">
        <v>22.5</v>
      </c>
      <c r="F356">
        <v>22.85861968994141</v>
      </c>
      <c r="G356">
        <v>3.2863616943359379</v>
      </c>
    </row>
    <row r="357" spans="1:7">
      <c r="A357" s="71">
        <v>355</v>
      </c>
      <c r="B357">
        <v>8</v>
      </c>
      <c r="C357">
        <v>256</v>
      </c>
      <c r="D357">
        <v>30000000</v>
      </c>
      <c r="E357">
        <v>25</v>
      </c>
      <c r="F357">
        <v>35.015296936035163</v>
      </c>
      <c r="G357">
        <v>11.745834350585939</v>
      </c>
    </row>
    <row r="358" spans="1:7">
      <c r="A358" s="71">
        <v>356</v>
      </c>
      <c r="B358">
        <v>8</v>
      </c>
      <c r="C358">
        <v>256</v>
      </c>
      <c r="D358">
        <v>30000000</v>
      </c>
      <c r="E358">
        <v>27.5</v>
      </c>
      <c r="F358">
        <v>45.348358154296882</v>
      </c>
      <c r="G358">
        <v>24.228286743164059</v>
      </c>
    </row>
    <row r="359" spans="1:7">
      <c r="A359" s="71">
        <v>357</v>
      </c>
      <c r="B359">
        <v>8</v>
      </c>
      <c r="C359">
        <v>256</v>
      </c>
      <c r="D359">
        <v>30000000</v>
      </c>
      <c r="E359">
        <v>30</v>
      </c>
      <c r="F359">
        <v>50.200271606445313</v>
      </c>
      <c r="G359">
        <v>35.210227966308587</v>
      </c>
    </row>
    <row r="360" spans="1:7">
      <c r="A360" s="71">
        <v>358</v>
      </c>
      <c r="B360">
        <v>8</v>
      </c>
      <c r="C360">
        <v>256</v>
      </c>
      <c r="D360">
        <v>30000000</v>
      </c>
      <c r="E360">
        <v>32.5</v>
      </c>
      <c r="F360">
        <v>49.642372131347663</v>
      </c>
      <c r="G360">
        <v>43.056869506835938</v>
      </c>
    </row>
    <row r="361" spans="1:7">
      <c r="A361" s="71">
        <v>359</v>
      </c>
      <c r="B361">
        <v>8</v>
      </c>
      <c r="C361">
        <v>256</v>
      </c>
      <c r="D361">
        <v>30000000</v>
      </c>
      <c r="E361">
        <v>35</v>
      </c>
      <c r="F361">
        <v>50.221443176269531</v>
      </c>
      <c r="G361">
        <v>46.645164489746087</v>
      </c>
    </row>
    <row r="362" spans="1:7">
      <c r="A362" s="71">
        <v>360</v>
      </c>
      <c r="B362">
        <v>8</v>
      </c>
      <c r="C362">
        <v>256</v>
      </c>
      <c r="D362">
        <v>100000000</v>
      </c>
      <c r="E362">
        <v>0</v>
      </c>
      <c r="F362">
        <v>0</v>
      </c>
      <c r="G362">
        <v>0</v>
      </c>
    </row>
    <row r="363" spans="1:7">
      <c r="A363" s="71">
        <v>361</v>
      </c>
      <c r="B363">
        <v>8</v>
      </c>
      <c r="C363">
        <v>256</v>
      </c>
      <c r="D363">
        <v>100000000</v>
      </c>
      <c r="E363">
        <v>2.5</v>
      </c>
      <c r="F363">
        <v>0</v>
      </c>
      <c r="G363">
        <v>0</v>
      </c>
    </row>
    <row r="364" spans="1:7">
      <c r="A364" s="71">
        <v>362</v>
      </c>
      <c r="B364">
        <v>8</v>
      </c>
      <c r="C364">
        <v>256</v>
      </c>
      <c r="D364">
        <v>100000000</v>
      </c>
      <c r="E364">
        <v>5</v>
      </c>
      <c r="F364">
        <v>0</v>
      </c>
      <c r="G364">
        <v>0</v>
      </c>
    </row>
    <row r="365" spans="1:7">
      <c r="A365" s="71">
        <v>363</v>
      </c>
      <c r="B365">
        <v>8</v>
      </c>
      <c r="C365">
        <v>256</v>
      </c>
      <c r="D365">
        <v>100000000</v>
      </c>
      <c r="E365">
        <v>7.5</v>
      </c>
      <c r="F365">
        <v>0</v>
      </c>
      <c r="G365">
        <v>0</v>
      </c>
    </row>
    <row r="366" spans="1:7">
      <c r="A366" s="71">
        <v>364</v>
      </c>
      <c r="B366">
        <v>8</v>
      </c>
      <c r="C366">
        <v>256</v>
      </c>
      <c r="D366">
        <v>100000000</v>
      </c>
      <c r="E366">
        <v>10</v>
      </c>
      <c r="F366">
        <v>0</v>
      </c>
      <c r="G366">
        <v>0</v>
      </c>
    </row>
    <row r="367" spans="1:7">
      <c r="A367" s="71">
        <v>365</v>
      </c>
      <c r="B367">
        <v>8</v>
      </c>
      <c r="C367">
        <v>256</v>
      </c>
      <c r="D367">
        <v>100000000</v>
      </c>
      <c r="E367">
        <v>12.5</v>
      </c>
      <c r="F367">
        <v>3.62396240234375E-3</v>
      </c>
      <c r="G367">
        <v>0</v>
      </c>
    </row>
    <row r="368" spans="1:7">
      <c r="A368" s="71">
        <v>366</v>
      </c>
      <c r="B368">
        <v>8</v>
      </c>
      <c r="C368">
        <v>256</v>
      </c>
      <c r="D368">
        <v>100000000</v>
      </c>
      <c r="E368">
        <v>15</v>
      </c>
      <c r="F368">
        <v>0.25539398193359381</v>
      </c>
      <c r="G368">
        <v>0</v>
      </c>
    </row>
    <row r="369" spans="1:7">
      <c r="A369" s="71">
        <v>367</v>
      </c>
      <c r="B369">
        <v>8</v>
      </c>
      <c r="C369">
        <v>256</v>
      </c>
      <c r="D369">
        <v>100000000</v>
      </c>
      <c r="E369">
        <v>17.5</v>
      </c>
      <c r="F369">
        <v>3.5093307495117192</v>
      </c>
      <c r="G369">
        <v>0</v>
      </c>
    </row>
    <row r="370" spans="1:7">
      <c r="A370" s="71">
        <v>368</v>
      </c>
      <c r="B370">
        <v>8</v>
      </c>
      <c r="C370">
        <v>256</v>
      </c>
      <c r="D370">
        <v>100000000</v>
      </c>
      <c r="E370">
        <v>20</v>
      </c>
      <c r="F370">
        <v>9.2885971069335938</v>
      </c>
      <c r="G370">
        <v>0.11157989501953119</v>
      </c>
    </row>
    <row r="371" spans="1:7">
      <c r="A371" s="71">
        <v>369</v>
      </c>
      <c r="B371">
        <v>8</v>
      </c>
      <c r="C371">
        <v>256</v>
      </c>
      <c r="D371">
        <v>100000000</v>
      </c>
      <c r="E371">
        <v>22.5</v>
      </c>
      <c r="F371">
        <v>19.10610198974609</v>
      </c>
      <c r="G371">
        <v>0.65402984619140625</v>
      </c>
    </row>
    <row r="372" spans="1:7">
      <c r="A372" s="71">
        <v>370</v>
      </c>
      <c r="B372">
        <v>8</v>
      </c>
      <c r="C372">
        <v>256</v>
      </c>
      <c r="D372">
        <v>100000000</v>
      </c>
      <c r="E372">
        <v>25</v>
      </c>
      <c r="F372">
        <v>34.384346008300781</v>
      </c>
      <c r="G372">
        <v>4.2667388916015616</v>
      </c>
    </row>
    <row r="373" spans="1:7">
      <c r="A373" s="71">
        <v>371</v>
      </c>
      <c r="B373">
        <v>8</v>
      </c>
      <c r="C373">
        <v>256</v>
      </c>
      <c r="D373">
        <v>100000000</v>
      </c>
      <c r="E373">
        <v>27.5</v>
      </c>
      <c r="F373">
        <v>47.469711303710938</v>
      </c>
      <c r="G373">
        <v>10.896110534667971</v>
      </c>
    </row>
    <row r="374" spans="1:7">
      <c r="A374" s="71">
        <v>372</v>
      </c>
      <c r="B374">
        <v>8</v>
      </c>
      <c r="C374">
        <v>256</v>
      </c>
      <c r="D374">
        <v>100000000</v>
      </c>
      <c r="E374">
        <v>30</v>
      </c>
      <c r="F374">
        <v>49.44000244140625</v>
      </c>
      <c r="G374">
        <v>19.054985046386719</v>
      </c>
    </row>
    <row r="375" spans="1:7">
      <c r="A375" s="71">
        <v>373</v>
      </c>
      <c r="B375">
        <v>8</v>
      </c>
      <c r="C375">
        <v>256</v>
      </c>
      <c r="D375">
        <v>100000000</v>
      </c>
      <c r="E375">
        <v>32.5</v>
      </c>
      <c r="F375">
        <v>50.485610961914063</v>
      </c>
      <c r="G375">
        <v>27.603530883789059</v>
      </c>
    </row>
    <row r="376" spans="1:7">
      <c r="A376" s="71">
        <v>374</v>
      </c>
      <c r="B376">
        <v>8</v>
      </c>
      <c r="C376">
        <v>256</v>
      </c>
      <c r="D376">
        <v>100000000</v>
      </c>
      <c r="E376">
        <v>35</v>
      </c>
      <c r="F376">
        <v>50.093460083007813</v>
      </c>
      <c r="G376">
        <v>36.966705322265618</v>
      </c>
    </row>
    <row r="377" spans="1:7">
      <c r="A377" s="71">
        <v>375</v>
      </c>
      <c r="B377">
        <v>8</v>
      </c>
      <c r="C377">
        <v>256</v>
      </c>
      <c r="D377">
        <v>1000000000</v>
      </c>
      <c r="E377">
        <v>0</v>
      </c>
      <c r="F377">
        <v>0</v>
      </c>
      <c r="G377">
        <v>0</v>
      </c>
    </row>
    <row r="378" spans="1:7">
      <c r="A378" s="71">
        <v>376</v>
      </c>
      <c r="B378">
        <v>8</v>
      </c>
      <c r="C378">
        <v>256</v>
      </c>
      <c r="D378">
        <v>1000000000</v>
      </c>
      <c r="E378">
        <v>2.5</v>
      </c>
      <c r="F378">
        <v>0</v>
      </c>
      <c r="G378">
        <v>0</v>
      </c>
    </row>
    <row r="379" spans="1:7">
      <c r="A379" s="71">
        <v>377</v>
      </c>
      <c r="B379">
        <v>8</v>
      </c>
      <c r="C379">
        <v>256</v>
      </c>
      <c r="D379">
        <v>1000000000</v>
      </c>
      <c r="E379">
        <v>5</v>
      </c>
      <c r="F379">
        <v>0</v>
      </c>
      <c r="G379">
        <v>0</v>
      </c>
    </row>
    <row r="380" spans="1:7">
      <c r="A380" s="71">
        <v>378</v>
      </c>
      <c r="B380">
        <v>8</v>
      </c>
      <c r="C380">
        <v>256</v>
      </c>
      <c r="D380">
        <v>1000000000</v>
      </c>
      <c r="E380">
        <v>7.5</v>
      </c>
      <c r="F380">
        <v>0</v>
      </c>
      <c r="G380">
        <v>0</v>
      </c>
    </row>
    <row r="381" spans="1:7">
      <c r="A381" s="71">
        <v>379</v>
      </c>
      <c r="B381">
        <v>8</v>
      </c>
      <c r="C381">
        <v>256</v>
      </c>
      <c r="D381">
        <v>1000000000</v>
      </c>
      <c r="E381">
        <v>10</v>
      </c>
      <c r="F381">
        <v>0</v>
      </c>
      <c r="G381">
        <v>0</v>
      </c>
    </row>
    <row r="382" spans="1:7">
      <c r="A382" s="71">
        <v>380</v>
      </c>
      <c r="B382">
        <v>8</v>
      </c>
      <c r="C382">
        <v>256</v>
      </c>
      <c r="D382">
        <v>1000000000</v>
      </c>
      <c r="E382">
        <v>12.5</v>
      </c>
      <c r="F382">
        <v>0</v>
      </c>
      <c r="G382">
        <v>0</v>
      </c>
    </row>
    <row r="383" spans="1:7">
      <c r="A383" s="71">
        <v>381</v>
      </c>
      <c r="B383">
        <v>8</v>
      </c>
      <c r="C383">
        <v>256</v>
      </c>
      <c r="D383">
        <v>1000000000</v>
      </c>
      <c r="E383">
        <v>15</v>
      </c>
      <c r="F383">
        <v>0.50411224365234375</v>
      </c>
      <c r="G383">
        <v>0</v>
      </c>
    </row>
    <row r="384" spans="1:7">
      <c r="A384" s="71">
        <v>382</v>
      </c>
      <c r="B384">
        <v>8</v>
      </c>
      <c r="C384">
        <v>256</v>
      </c>
      <c r="D384">
        <v>1000000000</v>
      </c>
      <c r="E384">
        <v>17.5</v>
      </c>
      <c r="F384">
        <v>0.18596649169921881</v>
      </c>
      <c r="G384">
        <v>0</v>
      </c>
    </row>
    <row r="385" spans="1:7">
      <c r="A385" s="71">
        <v>383</v>
      </c>
      <c r="B385">
        <v>8</v>
      </c>
      <c r="C385">
        <v>256</v>
      </c>
      <c r="D385">
        <v>1000000000</v>
      </c>
      <c r="E385">
        <v>20</v>
      </c>
      <c r="F385">
        <v>11.526298522949221</v>
      </c>
      <c r="G385">
        <v>0</v>
      </c>
    </row>
    <row r="386" spans="1:7">
      <c r="A386" s="71">
        <v>384</v>
      </c>
      <c r="B386">
        <v>8</v>
      </c>
      <c r="C386">
        <v>256</v>
      </c>
      <c r="D386">
        <v>1000000000</v>
      </c>
      <c r="E386">
        <v>22.5</v>
      </c>
      <c r="F386">
        <v>19.76776123046875</v>
      </c>
      <c r="G386">
        <v>0.457000732421875</v>
      </c>
    </row>
    <row r="387" spans="1:7">
      <c r="A387" s="71">
        <v>385</v>
      </c>
      <c r="B387">
        <v>8</v>
      </c>
      <c r="C387">
        <v>256</v>
      </c>
      <c r="D387">
        <v>1000000000</v>
      </c>
      <c r="E387">
        <v>25</v>
      </c>
      <c r="F387">
        <v>36.941719055175781</v>
      </c>
      <c r="G387">
        <v>1.484489440917969</v>
      </c>
    </row>
    <row r="388" spans="1:7">
      <c r="A388" s="71">
        <v>386</v>
      </c>
      <c r="B388">
        <v>8</v>
      </c>
      <c r="C388">
        <v>256</v>
      </c>
      <c r="D388">
        <v>1000000000</v>
      </c>
      <c r="E388">
        <v>27.5</v>
      </c>
      <c r="F388">
        <v>46.783256530761719</v>
      </c>
      <c r="G388">
        <v>3.2800674438476558</v>
      </c>
    </row>
    <row r="389" spans="1:7">
      <c r="A389" s="71">
        <v>387</v>
      </c>
      <c r="B389">
        <v>8</v>
      </c>
      <c r="C389">
        <v>256</v>
      </c>
      <c r="D389">
        <v>1000000000</v>
      </c>
      <c r="E389">
        <v>30</v>
      </c>
      <c r="F389">
        <v>50.471687316894531</v>
      </c>
      <c r="G389">
        <v>4.567718505859375</v>
      </c>
    </row>
    <row r="390" spans="1:7">
      <c r="A390" s="71">
        <v>388</v>
      </c>
      <c r="B390">
        <v>8</v>
      </c>
      <c r="C390">
        <v>256</v>
      </c>
      <c r="D390">
        <v>1000000000</v>
      </c>
      <c r="E390">
        <v>32.5</v>
      </c>
      <c r="F390">
        <v>49.410057067871087</v>
      </c>
      <c r="G390">
        <v>5.9751510620117188</v>
      </c>
    </row>
    <row r="391" spans="1:7">
      <c r="A391" s="71">
        <v>389</v>
      </c>
      <c r="B391">
        <v>8</v>
      </c>
      <c r="C391">
        <v>256</v>
      </c>
      <c r="D391">
        <v>1000000000</v>
      </c>
      <c r="E391">
        <v>35</v>
      </c>
      <c r="F391">
        <v>49.09210205078125</v>
      </c>
      <c r="G391">
        <v>7.5305938720703116</v>
      </c>
    </row>
    <row r="392" spans="1:7">
      <c r="A392" s="71">
        <v>390</v>
      </c>
      <c r="B392">
        <v>8</v>
      </c>
      <c r="C392">
        <v>256</v>
      </c>
      <c r="D392">
        <v>10000000000</v>
      </c>
      <c r="E392">
        <v>0</v>
      </c>
      <c r="F392">
        <v>0</v>
      </c>
      <c r="G392">
        <v>0</v>
      </c>
    </row>
    <row r="393" spans="1:7">
      <c r="A393" s="71">
        <v>391</v>
      </c>
      <c r="B393">
        <v>8</v>
      </c>
      <c r="C393">
        <v>256</v>
      </c>
      <c r="D393">
        <v>10000000000</v>
      </c>
      <c r="E393">
        <v>2.5</v>
      </c>
      <c r="F393">
        <v>0</v>
      </c>
      <c r="G393">
        <v>0</v>
      </c>
    </row>
    <row r="394" spans="1:7">
      <c r="A394" s="71">
        <v>392</v>
      </c>
      <c r="B394">
        <v>8</v>
      </c>
      <c r="C394">
        <v>256</v>
      </c>
      <c r="D394">
        <v>10000000000</v>
      </c>
      <c r="E394">
        <v>5</v>
      </c>
      <c r="F394">
        <v>0</v>
      </c>
      <c r="G394">
        <v>0</v>
      </c>
    </row>
    <row r="395" spans="1:7">
      <c r="A395" s="71">
        <v>393</v>
      </c>
      <c r="B395">
        <v>8</v>
      </c>
      <c r="C395">
        <v>256</v>
      </c>
      <c r="D395">
        <v>10000000000</v>
      </c>
      <c r="E395">
        <v>7.5</v>
      </c>
      <c r="F395">
        <v>0</v>
      </c>
      <c r="G395">
        <v>0</v>
      </c>
    </row>
    <row r="396" spans="1:7">
      <c r="A396" s="71">
        <v>394</v>
      </c>
      <c r="B396">
        <v>8</v>
      </c>
      <c r="C396">
        <v>256</v>
      </c>
      <c r="D396">
        <v>10000000000</v>
      </c>
      <c r="E396">
        <v>10</v>
      </c>
      <c r="F396">
        <v>0</v>
      </c>
      <c r="G396">
        <v>0</v>
      </c>
    </row>
    <row r="397" spans="1:7">
      <c r="A397" s="71">
        <v>395</v>
      </c>
      <c r="B397">
        <v>8</v>
      </c>
      <c r="C397">
        <v>256</v>
      </c>
      <c r="D397">
        <v>10000000000</v>
      </c>
      <c r="E397">
        <v>12.5</v>
      </c>
      <c r="F397">
        <v>0</v>
      </c>
      <c r="G397">
        <v>0</v>
      </c>
    </row>
    <row r="398" spans="1:7">
      <c r="A398" s="71">
        <v>396</v>
      </c>
      <c r="B398">
        <v>8</v>
      </c>
      <c r="C398">
        <v>256</v>
      </c>
      <c r="D398">
        <v>10000000000</v>
      </c>
      <c r="E398">
        <v>15</v>
      </c>
      <c r="F398">
        <v>0</v>
      </c>
      <c r="G398">
        <v>0</v>
      </c>
    </row>
    <row r="399" spans="1:7">
      <c r="A399" s="71">
        <v>397</v>
      </c>
      <c r="B399">
        <v>8</v>
      </c>
      <c r="C399">
        <v>256</v>
      </c>
      <c r="D399">
        <v>10000000000</v>
      </c>
      <c r="E399">
        <v>17.5</v>
      </c>
      <c r="F399">
        <v>0</v>
      </c>
      <c r="G399">
        <v>0</v>
      </c>
    </row>
    <row r="400" spans="1:7">
      <c r="A400" s="71">
        <v>398</v>
      </c>
      <c r="B400">
        <v>8</v>
      </c>
      <c r="C400">
        <v>256</v>
      </c>
      <c r="D400">
        <v>10000000000</v>
      </c>
      <c r="E400">
        <v>20</v>
      </c>
      <c r="F400">
        <v>3.2672882080078121</v>
      </c>
      <c r="G400">
        <v>0</v>
      </c>
    </row>
    <row r="401" spans="1:7">
      <c r="A401" s="71">
        <v>399</v>
      </c>
      <c r="B401">
        <v>8</v>
      </c>
      <c r="C401">
        <v>256</v>
      </c>
      <c r="D401">
        <v>10000000000</v>
      </c>
      <c r="E401">
        <v>22.5</v>
      </c>
      <c r="F401">
        <v>0.68454742431640625</v>
      </c>
      <c r="G401">
        <v>0</v>
      </c>
    </row>
    <row r="402" spans="1:7">
      <c r="A402" s="71">
        <v>400</v>
      </c>
      <c r="B402">
        <v>8</v>
      </c>
      <c r="C402">
        <v>256</v>
      </c>
      <c r="D402">
        <v>10000000000</v>
      </c>
      <c r="E402">
        <v>25</v>
      </c>
      <c r="F402">
        <v>8.9990615844726563</v>
      </c>
      <c r="G402">
        <v>0</v>
      </c>
    </row>
    <row r="403" spans="1:7">
      <c r="A403" s="71">
        <v>401</v>
      </c>
      <c r="B403">
        <v>8</v>
      </c>
      <c r="C403">
        <v>256</v>
      </c>
      <c r="D403">
        <v>10000000000</v>
      </c>
      <c r="E403">
        <v>27.5</v>
      </c>
      <c r="F403">
        <v>44.634056091308587</v>
      </c>
      <c r="G403">
        <v>1.374053955078125</v>
      </c>
    </row>
    <row r="404" spans="1:7">
      <c r="A404" s="71">
        <v>402</v>
      </c>
      <c r="B404">
        <v>8</v>
      </c>
      <c r="C404">
        <v>256</v>
      </c>
      <c r="D404">
        <v>10000000000</v>
      </c>
      <c r="E404">
        <v>30</v>
      </c>
      <c r="F404">
        <v>61.105155944824219</v>
      </c>
      <c r="G404">
        <v>1.5972137451171879</v>
      </c>
    </row>
    <row r="405" spans="1:7">
      <c r="A405" s="71">
        <v>403</v>
      </c>
      <c r="B405">
        <v>8</v>
      </c>
      <c r="C405">
        <v>256</v>
      </c>
      <c r="D405">
        <v>10000000000</v>
      </c>
      <c r="E405">
        <v>32.5</v>
      </c>
      <c r="F405">
        <v>59.179878234863281</v>
      </c>
      <c r="G405">
        <v>1.808738708496094</v>
      </c>
    </row>
    <row r="406" spans="1:7">
      <c r="A406" s="71">
        <v>404</v>
      </c>
      <c r="B406">
        <v>8</v>
      </c>
      <c r="C406">
        <v>256</v>
      </c>
      <c r="D406">
        <v>10000000000</v>
      </c>
      <c r="E406">
        <v>35</v>
      </c>
      <c r="F406">
        <v>44.914817810058587</v>
      </c>
      <c r="G406">
        <v>1.163482666015625</v>
      </c>
    </row>
    <row r="407" spans="1:7">
      <c r="A407" s="71">
        <v>405</v>
      </c>
      <c r="B407">
        <v>8</v>
      </c>
      <c r="C407">
        <v>256</v>
      </c>
      <c r="D407">
        <v>30000000000</v>
      </c>
      <c r="E407">
        <v>0</v>
      </c>
      <c r="F407">
        <v>0</v>
      </c>
      <c r="G407">
        <v>0</v>
      </c>
    </row>
    <row r="408" spans="1:7">
      <c r="A408" s="71">
        <v>406</v>
      </c>
      <c r="B408">
        <v>8</v>
      </c>
      <c r="C408">
        <v>256</v>
      </c>
      <c r="D408">
        <v>30000000000</v>
      </c>
      <c r="E408">
        <v>2.5</v>
      </c>
      <c r="F408">
        <v>0</v>
      </c>
      <c r="G408">
        <v>0</v>
      </c>
    </row>
    <row r="409" spans="1:7">
      <c r="A409" s="71">
        <v>407</v>
      </c>
      <c r="B409">
        <v>8</v>
      </c>
      <c r="C409">
        <v>256</v>
      </c>
      <c r="D409">
        <v>30000000000</v>
      </c>
      <c r="E409">
        <v>5</v>
      </c>
      <c r="F409">
        <v>0</v>
      </c>
      <c r="G409">
        <v>0</v>
      </c>
    </row>
    <row r="410" spans="1:7">
      <c r="A410" s="71">
        <v>408</v>
      </c>
      <c r="B410">
        <v>8</v>
      </c>
      <c r="C410">
        <v>256</v>
      </c>
      <c r="D410">
        <v>30000000000</v>
      </c>
      <c r="E410">
        <v>7.5</v>
      </c>
      <c r="F410">
        <v>0</v>
      </c>
      <c r="G410">
        <v>0</v>
      </c>
    </row>
    <row r="411" spans="1:7">
      <c r="A411" s="71">
        <v>409</v>
      </c>
      <c r="B411">
        <v>8</v>
      </c>
      <c r="C411">
        <v>256</v>
      </c>
      <c r="D411">
        <v>30000000000</v>
      </c>
      <c r="E411">
        <v>10</v>
      </c>
      <c r="F411">
        <v>0</v>
      </c>
      <c r="G411">
        <v>0</v>
      </c>
    </row>
    <row r="412" spans="1:7">
      <c r="A412" s="71">
        <v>410</v>
      </c>
      <c r="B412">
        <v>8</v>
      </c>
      <c r="C412">
        <v>256</v>
      </c>
      <c r="D412">
        <v>30000000000</v>
      </c>
      <c r="E412">
        <v>12.5</v>
      </c>
      <c r="F412">
        <v>0</v>
      </c>
      <c r="G412">
        <v>0</v>
      </c>
    </row>
    <row r="413" spans="1:7">
      <c r="A413" s="71">
        <v>411</v>
      </c>
      <c r="B413">
        <v>8</v>
      </c>
      <c r="C413">
        <v>256</v>
      </c>
      <c r="D413">
        <v>30000000000</v>
      </c>
      <c r="E413">
        <v>15</v>
      </c>
      <c r="F413">
        <v>0</v>
      </c>
      <c r="G413">
        <v>0</v>
      </c>
    </row>
    <row r="414" spans="1:7">
      <c r="A414" s="71">
        <v>412</v>
      </c>
      <c r="B414">
        <v>8</v>
      </c>
      <c r="C414">
        <v>256</v>
      </c>
      <c r="D414">
        <v>30000000000</v>
      </c>
      <c r="E414">
        <v>17.5</v>
      </c>
      <c r="F414">
        <v>0</v>
      </c>
      <c r="G414">
        <v>0</v>
      </c>
    </row>
    <row r="415" spans="1:7">
      <c r="A415" s="71">
        <v>413</v>
      </c>
      <c r="B415">
        <v>8</v>
      </c>
      <c r="C415">
        <v>256</v>
      </c>
      <c r="D415">
        <v>30000000000</v>
      </c>
      <c r="E415">
        <v>20</v>
      </c>
      <c r="F415">
        <v>0</v>
      </c>
      <c r="G415">
        <v>0</v>
      </c>
    </row>
    <row r="416" spans="1:7">
      <c r="A416" s="71">
        <v>414</v>
      </c>
      <c r="B416">
        <v>8</v>
      </c>
      <c r="C416">
        <v>256</v>
      </c>
      <c r="D416">
        <v>30000000000</v>
      </c>
      <c r="E416">
        <v>22.5</v>
      </c>
      <c r="F416">
        <v>0.9952545166015625</v>
      </c>
      <c r="G416">
        <v>0</v>
      </c>
    </row>
    <row r="417" spans="1:7">
      <c r="A417" s="71">
        <v>415</v>
      </c>
      <c r="B417">
        <v>8</v>
      </c>
      <c r="C417">
        <v>256</v>
      </c>
      <c r="D417">
        <v>30000000000</v>
      </c>
      <c r="E417">
        <v>25</v>
      </c>
      <c r="F417">
        <v>0</v>
      </c>
      <c r="G417">
        <v>0</v>
      </c>
    </row>
    <row r="418" spans="1:7">
      <c r="A418" s="71">
        <v>416</v>
      </c>
      <c r="B418">
        <v>8</v>
      </c>
      <c r="C418">
        <v>256</v>
      </c>
      <c r="D418">
        <v>30000000000</v>
      </c>
      <c r="E418">
        <v>27.5</v>
      </c>
      <c r="F418">
        <v>13.93508911132812</v>
      </c>
      <c r="G418">
        <v>0</v>
      </c>
    </row>
    <row r="419" spans="1:7">
      <c r="A419" s="71">
        <v>417</v>
      </c>
      <c r="B419">
        <v>8</v>
      </c>
      <c r="C419">
        <v>256</v>
      </c>
      <c r="D419">
        <v>30000000000</v>
      </c>
      <c r="E419">
        <v>30</v>
      </c>
      <c r="F419">
        <v>10.906982421875</v>
      </c>
      <c r="G419">
        <v>0</v>
      </c>
    </row>
    <row r="420" spans="1:7">
      <c r="A420" s="71">
        <v>418</v>
      </c>
      <c r="B420">
        <v>8</v>
      </c>
      <c r="C420">
        <v>256</v>
      </c>
      <c r="D420">
        <v>30000000000</v>
      </c>
      <c r="E420">
        <v>32.5</v>
      </c>
      <c r="F420">
        <v>54.379653930664063</v>
      </c>
      <c r="G420">
        <v>0.62274932861328125</v>
      </c>
    </row>
    <row r="421" spans="1:7">
      <c r="A421" s="71">
        <v>419</v>
      </c>
      <c r="B421">
        <v>8</v>
      </c>
      <c r="C421">
        <v>256</v>
      </c>
      <c r="D421">
        <v>30000000000</v>
      </c>
      <c r="E421">
        <v>35</v>
      </c>
      <c r="F421">
        <v>45.535659790039063</v>
      </c>
      <c r="G421">
        <v>0.51708221435546875</v>
      </c>
    </row>
    <row r="422" spans="1:7">
      <c r="A422" s="71">
        <v>420</v>
      </c>
      <c r="B422">
        <v>8</v>
      </c>
      <c r="C422">
        <v>512</v>
      </c>
      <c r="D422">
        <v>1000000</v>
      </c>
      <c r="E422">
        <v>0</v>
      </c>
      <c r="F422">
        <v>0</v>
      </c>
      <c r="G422">
        <v>0</v>
      </c>
    </row>
    <row r="423" spans="1:7">
      <c r="A423" s="71">
        <v>421</v>
      </c>
      <c r="B423">
        <v>8</v>
      </c>
      <c r="C423">
        <v>512</v>
      </c>
      <c r="D423">
        <v>1000000</v>
      </c>
      <c r="E423">
        <v>2.5</v>
      </c>
      <c r="F423">
        <v>0</v>
      </c>
      <c r="G423">
        <v>0</v>
      </c>
    </row>
    <row r="424" spans="1:7">
      <c r="A424" s="71">
        <v>422</v>
      </c>
      <c r="B424">
        <v>8</v>
      </c>
      <c r="C424">
        <v>512</v>
      </c>
      <c r="D424">
        <v>1000000</v>
      </c>
      <c r="E424">
        <v>5</v>
      </c>
      <c r="F424">
        <v>0</v>
      </c>
      <c r="G424">
        <v>0</v>
      </c>
    </row>
    <row r="425" spans="1:7">
      <c r="A425" s="71">
        <v>423</v>
      </c>
      <c r="B425">
        <v>8</v>
      </c>
      <c r="C425">
        <v>512</v>
      </c>
      <c r="D425">
        <v>1000000</v>
      </c>
      <c r="E425">
        <v>7.5</v>
      </c>
      <c r="F425">
        <v>0</v>
      </c>
      <c r="G425">
        <v>0</v>
      </c>
    </row>
    <row r="426" spans="1:7">
      <c r="A426" s="71">
        <v>424</v>
      </c>
      <c r="B426">
        <v>8</v>
      </c>
      <c r="C426">
        <v>512</v>
      </c>
      <c r="D426">
        <v>1000000</v>
      </c>
      <c r="E426">
        <v>10</v>
      </c>
      <c r="F426">
        <v>0</v>
      </c>
      <c r="G426">
        <v>1.1444091796875E-3</v>
      </c>
    </row>
    <row r="427" spans="1:7">
      <c r="A427" s="71">
        <v>425</v>
      </c>
      <c r="B427">
        <v>8</v>
      </c>
      <c r="C427">
        <v>512</v>
      </c>
      <c r="D427">
        <v>1000000</v>
      </c>
      <c r="E427">
        <v>12.5</v>
      </c>
      <c r="F427">
        <v>1.10626220703125E-2</v>
      </c>
      <c r="G427">
        <v>0.1415252685546875</v>
      </c>
    </row>
    <row r="428" spans="1:7">
      <c r="A428" s="71">
        <v>426</v>
      </c>
      <c r="B428">
        <v>8</v>
      </c>
      <c r="C428">
        <v>512</v>
      </c>
      <c r="D428">
        <v>1000000</v>
      </c>
      <c r="E428">
        <v>15</v>
      </c>
      <c r="F428">
        <v>0.39386749267578119</v>
      </c>
      <c r="G428">
        <v>1.889801025390625</v>
      </c>
    </row>
    <row r="429" spans="1:7">
      <c r="A429" s="71">
        <v>427</v>
      </c>
      <c r="B429">
        <v>8</v>
      </c>
      <c r="C429">
        <v>512</v>
      </c>
      <c r="D429">
        <v>1000000</v>
      </c>
      <c r="E429">
        <v>17.5</v>
      </c>
      <c r="F429">
        <v>2.9123306274414058</v>
      </c>
      <c r="G429">
        <v>7.4390411376953116</v>
      </c>
    </row>
    <row r="430" spans="1:7">
      <c r="A430" s="71">
        <v>428</v>
      </c>
      <c r="B430">
        <v>8</v>
      </c>
      <c r="C430">
        <v>512</v>
      </c>
      <c r="D430">
        <v>1000000</v>
      </c>
      <c r="E430">
        <v>20</v>
      </c>
      <c r="F430">
        <v>10.154342651367189</v>
      </c>
      <c r="G430">
        <v>18.06182861328125</v>
      </c>
    </row>
    <row r="431" spans="1:7">
      <c r="A431" s="71">
        <v>429</v>
      </c>
      <c r="B431">
        <v>8</v>
      </c>
      <c r="C431">
        <v>512</v>
      </c>
      <c r="D431">
        <v>1000000</v>
      </c>
      <c r="E431">
        <v>22.5</v>
      </c>
      <c r="F431">
        <v>21.73557281494141</v>
      </c>
      <c r="G431">
        <v>29.602813720703121</v>
      </c>
    </row>
    <row r="432" spans="1:7">
      <c r="A432" s="71">
        <v>430</v>
      </c>
      <c r="B432">
        <v>8</v>
      </c>
      <c r="C432">
        <v>512</v>
      </c>
      <c r="D432">
        <v>1000000</v>
      </c>
      <c r="E432">
        <v>25</v>
      </c>
      <c r="F432">
        <v>35.245513916015618</v>
      </c>
      <c r="G432">
        <v>39.783859252929688</v>
      </c>
    </row>
    <row r="433" spans="1:7">
      <c r="A433" s="71">
        <v>431</v>
      </c>
      <c r="B433">
        <v>8</v>
      </c>
      <c r="C433">
        <v>512</v>
      </c>
      <c r="D433">
        <v>1000000</v>
      </c>
      <c r="E433">
        <v>27.5</v>
      </c>
      <c r="F433">
        <v>45.063209533691413</v>
      </c>
      <c r="G433">
        <v>46.326446533203118</v>
      </c>
    </row>
    <row r="434" spans="1:7">
      <c r="A434" s="71">
        <v>432</v>
      </c>
      <c r="B434">
        <v>8</v>
      </c>
      <c r="C434">
        <v>512</v>
      </c>
      <c r="D434">
        <v>1000000</v>
      </c>
      <c r="E434">
        <v>30</v>
      </c>
      <c r="F434">
        <v>49.250221252441413</v>
      </c>
      <c r="G434">
        <v>49.528884887695313</v>
      </c>
    </row>
    <row r="435" spans="1:7">
      <c r="A435" s="71">
        <v>433</v>
      </c>
      <c r="B435">
        <v>8</v>
      </c>
      <c r="C435">
        <v>512</v>
      </c>
      <c r="D435">
        <v>1000000</v>
      </c>
      <c r="E435">
        <v>32.5</v>
      </c>
      <c r="F435">
        <v>49.968528747558587</v>
      </c>
      <c r="G435">
        <v>49.854087829589837</v>
      </c>
    </row>
    <row r="436" spans="1:7">
      <c r="A436" s="71">
        <v>434</v>
      </c>
      <c r="B436">
        <v>8</v>
      </c>
      <c r="C436">
        <v>512</v>
      </c>
      <c r="D436">
        <v>1000000</v>
      </c>
      <c r="E436">
        <v>35</v>
      </c>
      <c r="F436">
        <v>50.069427490234382</v>
      </c>
      <c r="G436">
        <v>50.095367431640618</v>
      </c>
    </row>
    <row r="437" spans="1:7">
      <c r="A437" s="71">
        <v>435</v>
      </c>
      <c r="B437">
        <v>8</v>
      </c>
      <c r="C437">
        <v>512</v>
      </c>
      <c r="D437">
        <v>15000000</v>
      </c>
      <c r="E437">
        <v>0</v>
      </c>
      <c r="F437">
        <v>0</v>
      </c>
      <c r="G437">
        <v>0</v>
      </c>
    </row>
    <row r="438" spans="1:7">
      <c r="A438" s="71">
        <v>436</v>
      </c>
      <c r="B438">
        <v>8</v>
      </c>
      <c r="C438">
        <v>512</v>
      </c>
      <c r="D438">
        <v>15000000</v>
      </c>
      <c r="E438">
        <v>2.5</v>
      </c>
      <c r="F438">
        <v>0</v>
      </c>
      <c r="G438">
        <v>0</v>
      </c>
    </row>
    <row r="439" spans="1:7">
      <c r="A439" s="71">
        <v>437</v>
      </c>
      <c r="B439">
        <v>8</v>
      </c>
      <c r="C439">
        <v>512</v>
      </c>
      <c r="D439">
        <v>15000000</v>
      </c>
      <c r="E439">
        <v>5</v>
      </c>
      <c r="F439">
        <v>0</v>
      </c>
      <c r="G439">
        <v>0</v>
      </c>
    </row>
    <row r="440" spans="1:7">
      <c r="A440" s="71">
        <v>438</v>
      </c>
      <c r="B440">
        <v>8</v>
      </c>
      <c r="C440">
        <v>512</v>
      </c>
      <c r="D440">
        <v>15000000</v>
      </c>
      <c r="E440">
        <v>7.5</v>
      </c>
      <c r="F440">
        <v>0</v>
      </c>
      <c r="G440">
        <v>0</v>
      </c>
    </row>
    <row r="441" spans="1:7">
      <c r="A441" s="71">
        <v>439</v>
      </c>
      <c r="B441">
        <v>8</v>
      </c>
      <c r="C441">
        <v>512</v>
      </c>
      <c r="D441">
        <v>15000000</v>
      </c>
      <c r="E441">
        <v>10</v>
      </c>
      <c r="F441">
        <v>0</v>
      </c>
      <c r="G441">
        <v>0</v>
      </c>
    </row>
    <row r="442" spans="1:7">
      <c r="A442" s="71">
        <v>440</v>
      </c>
      <c r="B442">
        <v>8</v>
      </c>
      <c r="C442">
        <v>512</v>
      </c>
      <c r="D442">
        <v>15000000</v>
      </c>
      <c r="E442">
        <v>12.5</v>
      </c>
      <c r="F442">
        <v>1.239776611328125E-2</v>
      </c>
      <c r="G442">
        <v>0</v>
      </c>
    </row>
    <row r="443" spans="1:7">
      <c r="A443" s="71">
        <v>441</v>
      </c>
      <c r="B443">
        <v>8</v>
      </c>
      <c r="C443">
        <v>512</v>
      </c>
      <c r="D443">
        <v>15000000</v>
      </c>
      <c r="E443">
        <v>15</v>
      </c>
      <c r="F443">
        <v>0.24700164794921881</v>
      </c>
      <c r="G443">
        <v>9.57489013671875E-2</v>
      </c>
    </row>
    <row r="444" spans="1:7">
      <c r="A444" s="71">
        <v>442</v>
      </c>
      <c r="B444">
        <v>8</v>
      </c>
      <c r="C444">
        <v>512</v>
      </c>
      <c r="D444">
        <v>15000000</v>
      </c>
      <c r="E444">
        <v>17.5</v>
      </c>
      <c r="F444">
        <v>2.65655517578125</v>
      </c>
      <c r="G444">
        <v>1.2615203857421879</v>
      </c>
    </row>
    <row r="445" spans="1:7">
      <c r="A445" s="71">
        <v>443</v>
      </c>
      <c r="B445">
        <v>8</v>
      </c>
      <c r="C445">
        <v>512</v>
      </c>
      <c r="D445">
        <v>15000000</v>
      </c>
      <c r="E445">
        <v>20</v>
      </c>
      <c r="F445">
        <v>10.43319702148438</v>
      </c>
      <c r="G445">
        <v>5.385589599609375</v>
      </c>
    </row>
    <row r="446" spans="1:7">
      <c r="A446" s="71">
        <v>444</v>
      </c>
      <c r="B446">
        <v>8</v>
      </c>
      <c r="C446">
        <v>512</v>
      </c>
      <c r="D446">
        <v>15000000</v>
      </c>
      <c r="E446">
        <v>22.5</v>
      </c>
      <c r="F446">
        <v>20.47977447509766</v>
      </c>
      <c r="G446">
        <v>14.00966644287109</v>
      </c>
    </row>
    <row r="447" spans="1:7">
      <c r="A447" s="71">
        <v>445</v>
      </c>
      <c r="B447">
        <v>8</v>
      </c>
      <c r="C447">
        <v>512</v>
      </c>
      <c r="D447">
        <v>15000000</v>
      </c>
      <c r="E447">
        <v>25</v>
      </c>
      <c r="F447">
        <v>34.72900390625</v>
      </c>
      <c r="G447">
        <v>28.079605102539059</v>
      </c>
    </row>
    <row r="448" spans="1:7">
      <c r="A448" s="71">
        <v>446</v>
      </c>
      <c r="B448">
        <v>8</v>
      </c>
      <c r="C448">
        <v>512</v>
      </c>
      <c r="D448">
        <v>15000000</v>
      </c>
      <c r="E448">
        <v>27.5</v>
      </c>
      <c r="F448">
        <v>44.729042053222663</v>
      </c>
      <c r="G448">
        <v>39.934349060058587</v>
      </c>
    </row>
    <row r="449" spans="1:7">
      <c r="A449" s="71">
        <v>447</v>
      </c>
      <c r="B449">
        <v>8</v>
      </c>
      <c r="C449">
        <v>512</v>
      </c>
      <c r="D449">
        <v>15000000</v>
      </c>
      <c r="E449">
        <v>30</v>
      </c>
      <c r="F449">
        <v>49.173927307128913</v>
      </c>
      <c r="G449">
        <v>45.862960815429688</v>
      </c>
    </row>
    <row r="450" spans="1:7">
      <c r="A450" s="71">
        <v>448</v>
      </c>
      <c r="B450">
        <v>8</v>
      </c>
      <c r="C450">
        <v>512</v>
      </c>
      <c r="D450">
        <v>15000000</v>
      </c>
      <c r="E450">
        <v>32.5</v>
      </c>
      <c r="F450">
        <v>49.375724792480469</v>
      </c>
      <c r="G450">
        <v>48.082733154296882</v>
      </c>
    </row>
    <row r="451" spans="1:7">
      <c r="A451" s="71">
        <v>449</v>
      </c>
      <c r="B451">
        <v>8</v>
      </c>
      <c r="C451">
        <v>512</v>
      </c>
      <c r="D451">
        <v>15000000</v>
      </c>
      <c r="E451">
        <v>35</v>
      </c>
      <c r="F451">
        <v>50.27008056640625</v>
      </c>
      <c r="G451">
        <v>49.390792846679688</v>
      </c>
    </row>
    <row r="452" spans="1:7">
      <c r="A452" s="71">
        <v>450</v>
      </c>
      <c r="B452">
        <v>8</v>
      </c>
      <c r="C452">
        <v>512</v>
      </c>
      <c r="D452">
        <v>30000000</v>
      </c>
      <c r="E452">
        <v>0</v>
      </c>
      <c r="F452">
        <v>0</v>
      </c>
      <c r="G452">
        <v>0</v>
      </c>
    </row>
    <row r="453" spans="1:7">
      <c r="A453" s="71">
        <v>451</v>
      </c>
      <c r="B453">
        <v>8</v>
      </c>
      <c r="C453">
        <v>512</v>
      </c>
      <c r="D453">
        <v>30000000</v>
      </c>
      <c r="E453">
        <v>2.5</v>
      </c>
      <c r="F453">
        <v>0</v>
      </c>
      <c r="G453">
        <v>0</v>
      </c>
    </row>
    <row r="454" spans="1:7">
      <c r="A454" s="71">
        <v>452</v>
      </c>
      <c r="B454">
        <v>8</v>
      </c>
      <c r="C454">
        <v>512</v>
      </c>
      <c r="D454">
        <v>30000000</v>
      </c>
      <c r="E454">
        <v>5</v>
      </c>
      <c r="F454">
        <v>0</v>
      </c>
      <c r="G454">
        <v>0</v>
      </c>
    </row>
    <row r="455" spans="1:7">
      <c r="A455" s="71">
        <v>453</v>
      </c>
      <c r="B455">
        <v>8</v>
      </c>
      <c r="C455">
        <v>512</v>
      </c>
      <c r="D455">
        <v>30000000</v>
      </c>
      <c r="E455">
        <v>7.5</v>
      </c>
      <c r="F455">
        <v>0</v>
      </c>
      <c r="G455">
        <v>0</v>
      </c>
    </row>
    <row r="456" spans="1:7">
      <c r="A456" s="71">
        <v>454</v>
      </c>
      <c r="B456">
        <v>8</v>
      </c>
      <c r="C456">
        <v>512</v>
      </c>
      <c r="D456">
        <v>30000000</v>
      </c>
      <c r="E456">
        <v>10</v>
      </c>
      <c r="F456">
        <v>0</v>
      </c>
      <c r="G456">
        <v>0</v>
      </c>
    </row>
    <row r="457" spans="1:7">
      <c r="A457" s="71">
        <v>455</v>
      </c>
      <c r="B457">
        <v>8</v>
      </c>
      <c r="C457">
        <v>512</v>
      </c>
      <c r="D457">
        <v>30000000</v>
      </c>
      <c r="E457">
        <v>12.5</v>
      </c>
      <c r="F457">
        <v>2.002716064453125E-2</v>
      </c>
      <c r="G457">
        <v>0</v>
      </c>
    </row>
    <row r="458" spans="1:7">
      <c r="A458" s="71">
        <v>456</v>
      </c>
      <c r="B458">
        <v>8</v>
      </c>
      <c r="C458">
        <v>512</v>
      </c>
      <c r="D458">
        <v>30000000</v>
      </c>
      <c r="E458">
        <v>15</v>
      </c>
      <c r="F458">
        <v>0.2788543701171875</v>
      </c>
      <c r="G458">
        <v>1.52587890625E-3</v>
      </c>
    </row>
    <row r="459" spans="1:7">
      <c r="A459" s="71">
        <v>457</v>
      </c>
      <c r="B459">
        <v>8</v>
      </c>
      <c r="C459">
        <v>512</v>
      </c>
      <c r="D459">
        <v>30000000</v>
      </c>
      <c r="E459">
        <v>17.5</v>
      </c>
      <c r="F459">
        <v>2.8142929077148442</v>
      </c>
      <c r="G459">
        <v>0.2002716064453125</v>
      </c>
    </row>
    <row r="460" spans="1:7">
      <c r="A460" s="71">
        <v>458</v>
      </c>
      <c r="B460">
        <v>8</v>
      </c>
      <c r="C460">
        <v>512</v>
      </c>
      <c r="D460">
        <v>30000000</v>
      </c>
      <c r="E460">
        <v>20</v>
      </c>
      <c r="F460">
        <v>10.80245971679688</v>
      </c>
      <c r="G460">
        <v>1.528167724609375</v>
      </c>
    </row>
    <row r="461" spans="1:7">
      <c r="A461" s="71">
        <v>459</v>
      </c>
      <c r="B461">
        <v>8</v>
      </c>
      <c r="C461">
        <v>512</v>
      </c>
      <c r="D461">
        <v>30000000</v>
      </c>
      <c r="E461">
        <v>22.5</v>
      </c>
      <c r="F461">
        <v>22.234344482421879</v>
      </c>
      <c r="G461">
        <v>7.4075698852539063</v>
      </c>
    </row>
    <row r="462" spans="1:7">
      <c r="A462" s="71">
        <v>460</v>
      </c>
      <c r="B462">
        <v>8</v>
      </c>
      <c r="C462">
        <v>512</v>
      </c>
      <c r="D462">
        <v>30000000</v>
      </c>
      <c r="E462">
        <v>25</v>
      </c>
      <c r="F462">
        <v>34.46197509765625</v>
      </c>
      <c r="G462">
        <v>19.233894348144531</v>
      </c>
    </row>
    <row r="463" spans="1:7">
      <c r="A463" s="71">
        <v>461</v>
      </c>
      <c r="B463">
        <v>8</v>
      </c>
      <c r="C463">
        <v>512</v>
      </c>
      <c r="D463">
        <v>30000000</v>
      </c>
      <c r="E463">
        <v>27.5</v>
      </c>
      <c r="F463">
        <v>45.611190795898438</v>
      </c>
      <c r="G463">
        <v>32.65228271484375</v>
      </c>
    </row>
    <row r="464" spans="1:7">
      <c r="A464" s="71">
        <v>462</v>
      </c>
      <c r="B464">
        <v>8</v>
      </c>
      <c r="C464">
        <v>512</v>
      </c>
      <c r="D464">
        <v>30000000</v>
      </c>
      <c r="E464">
        <v>30</v>
      </c>
      <c r="F464">
        <v>49.254035949707031</v>
      </c>
      <c r="G464">
        <v>42.745780944824219</v>
      </c>
    </row>
    <row r="465" spans="1:7">
      <c r="A465" s="71">
        <v>463</v>
      </c>
      <c r="B465">
        <v>8</v>
      </c>
      <c r="C465">
        <v>512</v>
      </c>
      <c r="D465">
        <v>30000000</v>
      </c>
      <c r="E465">
        <v>32.5</v>
      </c>
      <c r="F465">
        <v>49.933815002441413</v>
      </c>
      <c r="G465">
        <v>46.863937377929688</v>
      </c>
    </row>
    <row r="466" spans="1:7">
      <c r="A466" s="71">
        <v>464</v>
      </c>
      <c r="B466">
        <v>8</v>
      </c>
      <c r="C466">
        <v>512</v>
      </c>
      <c r="D466">
        <v>30000000</v>
      </c>
      <c r="E466">
        <v>35</v>
      </c>
      <c r="F466">
        <v>49.968719482421882</v>
      </c>
      <c r="G466">
        <v>48.18115234375</v>
      </c>
    </row>
    <row r="467" spans="1:7">
      <c r="A467" s="71">
        <v>465</v>
      </c>
      <c r="B467">
        <v>8</v>
      </c>
      <c r="C467">
        <v>512</v>
      </c>
      <c r="D467">
        <v>100000000</v>
      </c>
      <c r="E467">
        <v>0</v>
      </c>
      <c r="F467">
        <v>0</v>
      </c>
      <c r="G467">
        <v>0</v>
      </c>
    </row>
    <row r="468" spans="1:7">
      <c r="A468" s="71">
        <v>466</v>
      </c>
      <c r="B468">
        <v>8</v>
      </c>
      <c r="C468">
        <v>512</v>
      </c>
      <c r="D468">
        <v>100000000</v>
      </c>
      <c r="E468">
        <v>2.5</v>
      </c>
      <c r="F468">
        <v>0</v>
      </c>
      <c r="G468">
        <v>0</v>
      </c>
    </row>
    <row r="469" spans="1:7">
      <c r="A469" s="71">
        <v>467</v>
      </c>
      <c r="B469">
        <v>8</v>
      </c>
      <c r="C469">
        <v>512</v>
      </c>
      <c r="D469">
        <v>100000000</v>
      </c>
      <c r="E469">
        <v>5</v>
      </c>
      <c r="F469">
        <v>0</v>
      </c>
      <c r="G469">
        <v>0</v>
      </c>
    </row>
    <row r="470" spans="1:7">
      <c r="A470" s="71">
        <v>468</v>
      </c>
      <c r="B470">
        <v>8</v>
      </c>
      <c r="C470">
        <v>512</v>
      </c>
      <c r="D470">
        <v>100000000</v>
      </c>
      <c r="E470">
        <v>7.5</v>
      </c>
      <c r="F470">
        <v>0</v>
      </c>
      <c r="G470">
        <v>0</v>
      </c>
    </row>
    <row r="471" spans="1:7">
      <c r="A471" s="71">
        <v>469</v>
      </c>
      <c r="B471">
        <v>8</v>
      </c>
      <c r="C471">
        <v>512</v>
      </c>
      <c r="D471">
        <v>100000000</v>
      </c>
      <c r="E471">
        <v>10</v>
      </c>
      <c r="F471">
        <v>0</v>
      </c>
      <c r="G471">
        <v>0</v>
      </c>
    </row>
    <row r="472" spans="1:7">
      <c r="A472" s="71">
        <v>470</v>
      </c>
      <c r="B472">
        <v>8</v>
      </c>
      <c r="C472">
        <v>512</v>
      </c>
      <c r="D472">
        <v>100000000</v>
      </c>
      <c r="E472">
        <v>12.5</v>
      </c>
      <c r="F472">
        <v>0</v>
      </c>
      <c r="G472">
        <v>0</v>
      </c>
    </row>
    <row r="473" spans="1:7">
      <c r="A473" s="71">
        <v>471</v>
      </c>
      <c r="B473">
        <v>8</v>
      </c>
      <c r="C473">
        <v>512</v>
      </c>
      <c r="D473">
        <v>100000000</v>
      </c>
      <c r="E473">
        <v>15</v>
      </c>
      <c r="F473">
        <v>0.59375762939453125</v>
      </c>
      <c r="G473">
        <v>0</v>
      </c>
    </row>
    <row r="474" spans="1:7">
      <c r="A474" s="71">
        <v>472</v>
      </c>
      <c r="B474">
        <v>8</v>
      </c>
      <c r="C474">
        <v>512</v>
      </c>
      <c r="D474">
        <v>100000000</v>
      </c>
      <c r="E474">
        <v>17.5</v>
      </c>
      <c r="F474">
        <v>3.0193328857421879</v>
      </c>
      <c r="G474">
        <v>0</v>
      </c>
    </row>
    <row r="475" spans="1:7">
      <c r="A475" s="71">
        <v>473</v>
      </c>
      <c r="B475">
        <v>8</v>
      </c>
      <c r="C475">
        <v>512</v>
      </c>
      <c r="D475">
        <v>100000000</v>
      </c>
      <c r="E475">
        <v>20</v>
      </c>
      <c r="F475">
        <v>8.794403076171875</v>
      </c>
      <c r="G475">
        <v>0.220489501953125</v>
      </c>
    </row>
    <row r="476" spans="1:7">
      <c r="A476" s="71">
        <v>474</v>
      </c>
      <c r="B476">
        <v>8</v>
      </c>
      <c r="C476">
        <v>512</v>
      </c>
      <c r="D476">
        <v>100000000</v>
      </c>
      <c r="E476">
        <v>22.5</v>
      </c>
      <c r="F476">
        <v>21.243476867675781</v>
      </c>
      <c r="G476">
        <v>1.9176483154296879</v>
      </c>
    </row>
    <row r="477" spans="1:7">
      <c r="A477" s="71">
        <v>475</v>
      </c>
      <c r="B477">
        <v>8</v>
      </c>
      <c r="C477">
        <v>512</v>
      </c>
      <c r="D477">
        <v>100000000</v>
      </c>
      <c r="E477">
        <v>25</v>
      </c>
      <c r="F477">
        <v>37.548446655273438</v>
      </c>
      <c r="G477">
        <v>8.0389022827148438</v>
      </c>
    </row>
    <row r="478" spans="1:7">
      <c r="A478" s="71">
        <v>476</v>
      </c>
      <c r="B478">
        <v>8</v>
      </c>
      <c r="C478">
        <v>512</v>
      </c>
      <c r="D478">
        <v>100000000</v>
      </c>
      <c r="E478">
        <v>27.5</v>
      </c>
      <c r="F478">
        <v>44.80743408203125</v>
      </c>
      <c r="G478">
        <v>17.332267761230469</v>
      </c>
    </row>
    <row r="479" spans="1:7">
      <c r="A479" s="71">
        <v>477</v>
      </c>
      <c r="B479">
        <v>8</v>
      </c>
      <c r="C479">
        <v>512</v>
      </c>
      <c r="D479">
        <v>100000000</v>
      </c>
      <c r="E479">
        <v>30</v>
      </c>
      <c r="F479">
        <v>49.477386474609382</v>
      </c>
      <c r="G479">
        <v>27.33211517333984</v>
      </c>
    </row>
    <row r="480" spans="1:7">
      <c r="A480" s="71">
        <v>478</v>
      </c>
      <c r="B480">
        <v>8</v>
      </c>
      <c r="C480">
        <v>512</v>
      </c>
      <c r="D480">
        <v>100000000</v>
      </c>
      <c r="E480">
        <v>32.5</v>
      </c>
      <c r="F480">
        <v>49.816513061523438</v>
      </c>
      <c r="G480">
        <v>37.124824523925781</v>
      </c>
    </row>
    <row r="481" spans="1:7">
      <c r="A481" s="71">
        <v>479</v>
      </c>
      <c r="B481">
        <v>8</v>
      </c>
      <c r="C481">
        <v>512</v>
      </c>
      <c r="D481">
        <v>100000000</v>
      </c>
      <c r="E481">
        <v>35</v>
      </c>
      <c r="F481">
        <v>49.989891052246087</v>
      </c>
      <c r="G481">
        <v>43.182182312011719</v>
      </c>
    </row>
    <row r="482" spans="1:7">
      <c r="A482" s="71">
        <v>480</v>
      </c>
      <c r="B482">
        <v>8</v>
      </c>
      <c r="C482">
        <v>512</v>
      </c>
      <c r="D482">
        <v>1000000000</v>
      </c>
      <c r="E482">
        <v>0</v>
      </c>
      <c r="F482">
        <v>0</v>
      </c>
      <c r="G482">
        <v>0</v>
      </c>
    </row>
    <row r="483" spans="1:7">
      <c r="A483" s="71">
        <v>481</v>
      </c>
      <c r="B483">
        <v>8</v>
      </c>
      <c r="C483">
        <v>512</v>
      </c>
      <c r="D483">
        <v>1000000000</v>
      </c>
      <c r="E483">
        <v>2.5</v>
      </c>
      <c r="F483">
        <v>0</v>
      </c>
      <c r="G483">
        <v>0</v>
      </c>
    </row>
    <row r="484" spans="1:7">
      <c r="A484" s="71">
        <v>482</v>
      </c>
      <c r="B484">
        <v>8</v>
      </c>
      <c r="C484">
        <v>512</v>
      </c>
      <c r="D484">
        <v>1000000000</v>
      </c>
      <c r="E484">
        <v>5</v>
      </c>
      <c r="F484">
        <v>0</v>
      </c>
      <c r="G484">
        <v>0</v>
      </c>
    </row>
    <row r="485" spans="1:7">
      <c r="A485" s="71">
        <v>483</v>
      </c>
      <c r="B485">
        <v>8</v>
      </c>
      <c r="C485">
        <v>512</v>
      </c>
      <c r="D485">
        <v>1000000000</v>
      </c>
      <c r="E485">
        <v>7.5</v>
      </c>
      <c r="F485">
        <v>0</v>
      </c>
      <c r="G485">
        <v>0</v>
      </c>
    </row>
    <row r="486" spans="1:7">
      <c r="A486" s="71">
        <v>484</v>
      </c>
      <c r="B486">
        <v>8</v>
      </c>
      <c r="C486">
        <v>512</v>
      </c>
      <c r="D486">
        <v>1000000000</v>
      </c>
      <c r="E486">
        <v>10</v>
      </c>
      <c r="F486">
        <v>0</v>
      </c>
      <c r="G486">
        <v>0</v>
      </c>
    </row>
    <row r="487" spans="1:7">
      <c r="A487" s="71">
        <v>485</v>
      </c>
      <c r="B487">
        <v>8</v>
      </c>
      <c r="C487">
        <v>512</v>
      </c>
      <c r="D487">
        <v>1000000000</v>
      </c>
      <c r="E487">
        <v>12.5</v>
      </c>
      <c r="F487">
        <v>0</v>
      </c>
      <c r="G487">
        <v>0</v>
      </c>
    </row>
    <row r="488" spans="1:7">
      <c r="A488" s="71">
        <v>486</v>
      </c>
      <c r="B488">
        <v>8</v>
      </c>
      <c r="C488">
        <v>512</v>
      </c>
      <c r="D488">
        <v>1000000000</v>
      </c>
      <c r="E488">
        <v>15</v>
      </c>
      <c r="F488">
        <v>1.0395050048828121</v>
      </c>
      <c r="G488">
        <v>0</v>
      </c>
    </row>
    <row r="489" spans="1:7">
      <c r="A489" s="71">
        <v>487</v>
      </c>
      <c r="B489">
        <v>8</v>
      </c>
      <c r="C489">
        <v>512</v>
      </c>
      <c r="D489">
        <v>1000000000</v>
      </c>
      <c r="E489">
        <v>17.5</v>
      </c>
      <c r="F489">
        <v>1.926422119140625</v>
      </c>
      <c r="G489">
        <v>0</v>
      </c>
    </row>
    <row r="490" spans="1:7">
      <c r="A490" s="71">
        <v>488</v>
      </c>
      <c r="B490">
        <v>8</v>
      </c>
      <c r="C490">
        <v>512</v>
      </c>
      <c r="D490">
        <v>1000000000</v>
      </c>
      <c r="E490">
        <v>20</v>
      </c>
      <c r="F490">
        <v>8.3227157592773438</v>
      </c>
      <c r="G490">
        <v>0</v>
      </c>
    </row>
    <row r="491" spans="1:7">
      <c r="A491" s="71">
        <v>489</v>
      </c>
      <c r="B491">
        <v>8</v>
      </c>
      <c r="C491">
        <v>512</v>
      </c>
      <c r="D491">
        <v>1000000000</v>
      </c>
      <c r="E491">
        <v>22.5</v>
      </c>
      <c r="F491">
        <v>28.683090209960941</v>
      </c>
      <c r="G491">
        <v>0.90351104736328125</v>
      </c>
    </row>
    <row r="492" spans="1:7">
      <c r="A492" s="71">
        <v>490</v>
      </c>
      <c r="B492">
        <v>8</v>
      </c>
      <c r="C492">
        <v>512</v>
      </c>
      <c r="D492">
        <v>1000000000</v>
      </c>
      <c r="E492">
        <v>25</v>
      </c>
      <c r="F492">
        <v>36.638069152832031</v>
      </c>
      <c r="G492">
        <v>2.3778915405273442</v>
      </c>
    </row>
    <row r="493" spans="1:7">
      <c r="A493" s="71">
        <v>491</v>
      </c>
      <c r="B493">
        <v>8</v>
      </c>
      <c r="C493">
        <v>512</v>
      </c>
      <c r="D493">
        <v>1000000000</v>
      </c>
      <c r="E493">
        <v>27.5</v>
      </c>
      <c r="F493">
        <v>45.93658447265625</v>
      </c>
      <c r="G493">
        <v>4.3962478637695313</v>
      </c>
    </row>
    <row r="494" spans="1:7">
      <c r="A494" s="71">
        <v>492</v>
      </c>
      <c r="B494">
        <v>8</v>
      </c>
      <c r="C494">
        <v>512</v>
      </c>
      <c r="D494">
        <v>1000000000</v>
      </c>
      <c r="E494">
        <v>30</v>
      </c>
      <c r="F494">
        <v>51.032257080078118</v>
      </c>
      <c r="G494">
        <v>6.2129974365234384</v>
      </c>
    </row>
    <row r="495" spans="1:7">
      <c r="A495" s="71">
        <v>493</v>
      </c>
      <c r="B495">
        <v>8</v>
      </c>
      <c r="C495">
        <v>512</v>
      </c>
      <c r="D495">
        <v>1000000000</v>
      </c>
      <c r="E495">
        <v>32.5</v>
      </c>
      <c r="F495">
        <v>52.113723754882813</v>
      </c>
      <c r="G495">
        <v>9.4146728515625</v>
      </c>
    </row>
    <row r="496" spans="1:7">
      <c r="A496" s="71">
        <v>494</v>
      </c>
      <c r="B496">
        <v>8</v>
      </c>
      <c r="C496">
        <v>512</v>
      </c>
      <c r="D496">
        <v>1000000000</v>
      </c>
      <c r="E496">
        <v>35</v>
      </c>
      <c r="F496">
        <v>49.044418334960938</v>
      </c>
      <c r="G496">
        <v>12.569999694824221</v>
      </c>
    </row>
    <row r="497" spans="1:7">
      <c r="A497" s="71">
        <v>495</v>
      </c>
      <c r="B497">
        <v>8</v>
      </c>
      <c r="C497">
        <v>512</v>
      </c>
      <c r="D497">
        <v>10000000000</v>
      </c>
      <c r="E497">
        <v>0</v>
      </c>
      <c r="F497">
        <v>0</v>
      </c>
      <c r="G497">
        <v>0</v>
      </c>
    </row>
    <row r="498" spans="1:7">
      <c r="A498" s="71">
        <v>496</v>
      </c>
      <c r="B498">
        <v>8</v>
      </c>
      <c r="C498">
        <v>512</v>
      </c>
      <c r="D498">
        <v>10000000000</v>
      </c>
      <c r="E498">
        <v>2.5</v>
      </c>
      <c r="F498">
        <v>0</v>
      </c>
      <c r="G498">
        <v>0</v>
      </c>
    </row>
    <row r="499" spans="1:7">
      <c r="A499" s="71">
        <v>497</v>
      </c>
      <c r="B499">
        <v>8</v>
      </c>
      <c r="C499">
        <v>512</v>
      </c>
      <c r="D499">
        <v>10000000000</v>
      </c>
      <c r="E499">
        <v>5</v>
      </c>
      <c r="F499">
        <v>0</v>
      </c>
      <c r="G499">
        <v>0</v>
      </c>
    </row>
    <row r="500" spans="1:7">
      <c r="A500" s="71">
        <v>498</v>
      </c>
      <c r="B500">
        <v>8</v>
      </c>
      <c r="C500">
        <v>512</v>
      </c>
      <c r="D500">
        <v>10000000000</v>
      </c>
      <c r="E500">
        <v>7.5</v>
      </c>
      <c r="F500">
        <v>0</v>
      </c>
      <c r="G500">
        <v>0</v>
      </c>
    </row>
    <row r="501" spans="1:7">
      <c r="A501" s="71">
        <v>499</v>
      </c>
      <c r="B501">
        <v>8</v>
      </c>
      <c r="C501">
        <v>512</v>
      </c>
      <c r="D501">
        <v>10000000000</v>
      </c>
      <c r="E501">
        <v>10</v>
      </c>
      <c r="F501">
        <v>0</v>
      </c>
      <c r="G501">
        <v>0</v>
      </c>
    </row>
    <row r="502" spans="1:7">
      <c r="A502" s="71">
        <v>500</v>
      </c>
      <c r="B502">
        <v>8</v>
      </c>
      <c r="C502">
        <v>512</v>
      </c>
      <c r="D502">
        <v>10000000000</v>
      </c>
      <c r="E502">
        <v>12.5</v>
      </c>
      <c r="F502">
        <v>0</v>
      </c>
      <c r="G502">
        <v>0</v>
      </c>
    </row>
    <row r="503" spans="1:7">
      <c r="A503" s="71">
        <v>501</v>
      </c>
      <c r="B503">
        <v>8</v>
      </c>
      <c r="C503">
        <v>512</v>
      </c>
      <c r="D503">
        <v>10000000000</v>
      </c>
      <c r="E503">
        <v>15</v>
      </c>
      <c r="F503">
        <v>0</v>
      </c>
      <c r="G503">
        <v>0</v>
      </c>
    </row>
    <row r="504" spans="1:7">
      <c r="A504" s="71">
        <v>502</v>
      </c>
      <c r="B504">
        <v>8</v>
      </c>
      <c r="C504">
        <v>512</v>
      </c>
      <c r="D504">
        <v>10000000000</v>
      </c>
      <c r="E504">
        <v>17.5</v>
      </c>
      <c r="F504">
        <v>0</v>
      </c>
      <c r="G504">
        <v>0</v>
      </c>
    </row>
    <row r="505" spans="1:7">
      <c r="A505" s="71">
        <v>503</v>
      </c>
      <c r="B505">
        <v>8</v>
      </c>
      <c r="C505">
        <v>512</v>
      </c>
      <c r="D505">
        <v>10000000000</v>
      </c>
      <c r="E505">
        <v>20</v>
      </c>
      <c r="F505">
        <v>0</v>
      </c>
      <c r="G505">
        <v>0</v>
      </c>
    </row>
    <row r="506" spans="1:7">
      <c r="A506" s="71">
        <v>504</v>
      </c>
      <c r="B506">
        <v>8</v>
      </c>
      <c r="C506">
        <v>512</v>
      </c>
      <c r="D506">
        <v>10000000000</v>
      </c>
      <c r="E506">
        <v>22.5</v>
      </c>
      <c r="F506">
        <v>7.1943283081054688</v>
      </c>
      <c r="G506">
        <v>0</v>
      </c>
    </row>
    <row r="507" spans="1:7">
      <c r="A507" s="71">
        <v>505</v>
      </c>
      <c r="B507">
        <v>8</v>
      </c>
      <c r="C507">
        <v>512</v>
      </c>
      <c r="D507">
        <v>10000000000</v>
      </c>
      <c r="E507">
        <v>25</v>
      </c>
      <c r="F507">
        <v>26.75018310546875</v>
      </c>
      <c r="G507">
        <v>0.45108795166015619</v>
      </c>
    </row>
    <row r="508" spans="1:7">
      <c r="A508" s="71">
        <v>506</v>
      </c>
      <c r="B508">
        <v>8</v>
      </c>
      <c r="C508">
        <v>512</v>
      </c>
      <c r="D508">
        <v>10000000000</v>
      </c>
      <c r="E508">
        <v>27.5</v>
      </c>
      <c r="F508">
        <v>36.63330078125</v>
      </c>
      <c r="G508">
        <v>0.434112548828125</v>
      </c>
    </row>
    <row r="509" spans="1:7">
      <c r="A509" s="71">
        <v>507</v>
      </c>
      <c r="B509">
        <v>8</v>
      </c>
      <c r="C509">
        <v>512</v>
      </c>
      <c r="D509">
        <v>10000000000</v>
      </c>
      <c r="E509">
        <v>30</v>
      </c>
      <c r="F509">
        <v>54.520225524902337</v>
      </c>
      <c r="G509">
        <v>2.4866104125976558</v>
      </c>
    </row>
    <row r="510" spans="1:7">
      <c r="A510" s="71">
        <v>508</v>
      </c>
      <c r="B510">
        <v>8</v>
      </c>
      <c r="C510">
        <v>512</v>
      </c>
      <c r="D510">
        <v>10000000000</v>
      </c>
      <c r="E510">
        <v>32.5</v>
      </c>
      <c r="F510">
        <v>44.723701477050781</v>
      </c>
      <c r="G510">
        <v>2.6371002197265621</v>
      </c>
    </row>
    <row r="511" spans="1:7">
      <c r="A511" s="71">
        <v>509</v>
      </c>
      <c r="B511">
        <v>8</v>
      </c>
      <c r="C511">
        <v>512</v>
      </c>
      <c r="D511">
        <v>10000000000</v>
      </c>
      <c r="E511">
        <v>35</v>
      </c>
      <c r="F511">
        <v>44.470024108886719</v>
      </c>
      <c r="G511">
        <v>2.2947311401367192</v>
      </c>
    </row>
    <row r="512" spans="1:7">
      <c r="A512" s="71">
        <v>510</v>
      </c>
      <c r="B512">
        <v>8</v>
      </c>
      <c r="C512">
        <v>512</v>
      </c>
      <c r="D512">
        <v>30000000000</v>
      </c>
      <c r="E512">
        <v>0</v>
      </c>
      <c r="F512">
        <v>0</v>
      </c>
      <c r="G512">
        <v>0</v>
      </c>
    </row>
    <row r="513" spans="1:7">
      <c r="A513" s="71">
        <v>511</v>
      </c>
      <c r="B513">
        <v>8</v>
      </c>
      <c r="C513">
        <v>512</v>
      </c>
      <c r="D513">
        <v>30000000000</v>
      </c>
      <c r="E513">
        <v>2.5</v>
      </c>
      <c r="F513">
        <v>0</v>
      </c>
      <c r="G513">
        <v>0</v>
      </c>
    </row>
    <row r="514" spans="1:7">
      <c r="A514" s="71">
        <v>512</v>
      </c>
      <c r="B514">
        <v>8</v>
      </c>
      <c r="C514">
        <v>512</v>
      </c>
      <c r="D514">
        <v>30000000000</v>
      </c>
      <c r="E514">
        <v>5</v>
      </c>
      <c r="F514">
        <v>0</v>
      </c>
      <c r="G514">
        <v>0</v>
      </c>
    </row>
    <row r="515" spans="1:7">
      <c r="A515" s="71">
        <v>513</v>
      </c>
      <c r="B515">
        <v>8</v>
      </c>
      <c r="C515">
        <v>512</v>
      </c>
      <c r="D515">
        <v>30000000000</v>
      </c>
      <c r="E515">
        <v>7.5</v>
      </c>
      <c r="F515">
        <v>0</v>
      </c>
      <c r="G515">
        <v>0</v>
      </c>
    </row>
    <row r="516" spans="1:7">
      <c r="A516" s="71">
        <v>514</v>
      </c>
      <c r="B516">
        <v>8</v>
      </c>
      <c r="C516">
        <v>512</v>
      </c>
      <c r="D516">
        <v>30000000000</v>
      </c>
      <c r="E516">
        <v>10</v>
      </c>
      <c r="F516">
        <v>0</v>
      </c>
      <c r="G516">
        <v>0</v>
      </c>
    </row>
    <row r="517" spans="1:7">
      <c r="A517" s="71">
        <v>515</v>
      </c>
      <c r="B517">
        <v>8</v>
      </c>
      <c r="C517">
        <v>512</v>
      </c>
      <c r="D517">
        <v>30000000000</v>
      </c>
      <c r="E517">
        <v>12.5</v>
      </c>
      <c r="F517">
        <v>0</v>
      </c>
      <c r="G517">
        <v>0</v>
      </c>
    </row>
    <row r="518" spans="1:7">
      <c r="A518" s="71">
        <v>516</v>
      </c>
      <c r="B518">
        <v>8</v>
      </c>
      <c r="C518">
        <v>512</v>
      </c>
      <c r="D518">
        <v>30000000000</v>
      </c>
      <c r="E518">
        <v>15</v>
      </c>
      <c r="F518">
        <v>0</v>
      </c>
      <c r="G518">
        <v>0</v>
      </c>
    </row>
    <row r="519" spans="1:7">
      <c r="A519" s="71">
        <v>517</v>
      </c>
      <c r="B519">
        <v>8</v>
      </c>
      <c r="C519">
        <v>512</v>
      </c>
      <c r="D519">
        <v>30000000000</v>
      </c>
      <c r="E519">
        <v>17.5</v>
      </c>
      <c r="F519">
        <v>0</v>
      </c>
      <c r="G519">
        <v>0</v>
      </c>
    </row>
    <row r="520" spans="1:7">
      <c r="A520" s="71">
        <v>518</v>
      </c>
      <c r="B520">
        <v>8</v>
      </c>
      <c r="C520">
        <v>512</v>
      </c>
      <c r="D520">
        <v>30000000000</v>
      </c>
      <c r="E520">
        <v>20</v>
      </c>
      <c r="F520">
        <v>3.35693359375E-2</v>
      </c>
      <c r="G520">
        <v>0</v>
      </c>
    </row>
    <row r="521" spans="1:7">
      <c r="A521" s="71">
        <v>519</v>
      </c>
      <c r="B521">
        <v>8</v>
      </c>
      <c r="C521">
        <v>512</v>
      </c>
      <c r="D521">
        <v>30000000000</v>
      </c>
      <c r="E521">
        <v>22.5</v>
      </c>
      <c r="F521">
        <v>2.82440185546875</v>
      </c>
      <c r="G521">
        <v>0</v>
      </c>
    </row>
    <row r="522" spans="1:7">
      <c r="A522" s="71">
        <v>520</v>
      </c>
      <c r="B522">
        <v>8</v>
      </c>
      <c r="C522">
        <v>512</v>
      </c>
      <c r="D522">
        <v>30000000000</v>
      </c>
      <c r="E522">
        <v>25</v>
      </c>
      <c r="F522">
        <v>0.6122589111328125</v>
      </c>
      <c r="G522">
        <v>0</v>
      </c>
    </row>
    <row r="523" spans="1:7">
      <c r="A523" s="71">
        <v>521</v>
      </c>
      <c r="B523">
        <v>8</v>
      </c>
      <c r="C523">
        <v>512</v>
      </c>
      <c r="D523">
        <v>30000000000</v>
      </c>
      <c r="E523">
        <v>27.5</v>
      </c>
      <c r="F523">
        <v>12.639999389648439</v>
      </c>
      <c r="G523">
        <v>0</v>
      </c>
    </row>
    <row r="524" spans="1:7">
      <c r="A524" s="71">
        <v>522</v>
      </c>
      <c r="B524">
        <v>8</v>
      </c>
      <c r="C524">
        <v>512</v>
      </c>
      <c r="D524">
        <v>30000000000</v>
      </c>
      <c r="E524">
        <v>30</v>
      </c>
      <c r="F524">
        <v>13.568496704101561</v>
      </c>
      <c r="G524">
        <v>0</v>
      </c>
    </row>
    <row r="525" spans="1:7">
      <c r="A525" s="71">
        <v>523</v>
      </c>
      <c r="B525">
        <v>8</v>
      </c>
      <c r="C525">
        <v>512</v>
      </c>
      <c r="D525">
        <v>30000000000</v>
      </c>
      <c r="E525">
        <v>32.5</v>
      </c>
      <c r="F525">
        <v>29.63466644287109</v>
      </c>
      <c r="G525">
        <v>0.44956207275390619</v>
      </c>
    </row>
    <row r="526" spans="1:7">
      <c r="A526" s="71">
        <v>524</v>
      </c>
      <c r="B526">
        <v>8</v>
      </c>
      <c r="C526">
        <v>512</v>
      </c>
      <c r="D526">
        <v>30000000000</v>
      </c>
      <c r="E526">
        <v>35</v>
      </c>
      <c r="F526">
        <v>53.931808471679688</v>
      </c>
      <c r="G526">
        <v>1.0204315185546879</v>
      </c>
    </row>
    <row r="527" spans="1:7">
      <c r="A527" s="71">
        <v>525</v>
      </c>
      <c r="B527">
        <v>8</v>
      </c>
      <c r="C527">
        <v>1024</v>
      </c>
      <c r="D527">
        <v>1000000</v>
      </c>
      <c r="E527">
        <v>0</v>
      </c>
      <c r="F527">
        <v>0</v>
      </c>
      <c r="G527">
        <v>0</v>
      </c>
    </row>
    <row r="528" spans="1:7">
      <c r="A528" s="71">
        <v>526</v>
      </c>
      <c r="B528">
        <v>8</v>
      </c>
      <c r="C528">
        <v>1024</v>
      </c>
      <c r="D528">
        <v>1000000</v>
      </c>
      <c r="E528">
        <v>2.5</v>
      </c>
      <c r="F528">
        <v>0</v>
      </c>
      <c r="G528">
        <v>0</v>
      </c>
    </row>
    <row r="529" spans="1:7">
      <c r="A529" s="71">
        <v>527</v>
      </c>
      <c r="B529">
        <v>8</v>
      </c>
      <c r="C529">
        <v>1024</v>
      </c>
      <c r="D529">
        <v>1000000</v>
      </c>
      <c r="E529">
        <v>5</v>
      </c>
      <c r="F529">
        <v>0</v>
      </c>
      <c r="G529">
        <v>0</v>
      </c>
    </row>
    <row r="530" spans="1:7">
      <c r="A530" s="71">
        <v>528</v>
      </c>
      <c r="B530">
        <v>8</v>
      </c>
      <c r="C530">
        <v>1024</v>
      </c>
      <c r="D530">
        <v>1000000</v>
      </c>
      <c r="E530">
        <v>7.5</v>
      </c>
      <c r="F530">
        <v>0</v>
      </c>
      <c r="G530">
        <v>0</v>
      </c>
    </row>
    <row r="531" spans="1:7">
      <c r="A531" s="71">
        <v>529</v>
      </c>
      <c r="B531">
        <v>8</v>
      </c>
      <c r="C531">
        <v>1024</v>
      </c>
      <c r="D531">
        <v>1000000</v>
      </c>
      <c r="E531">
        <v>10</v>
      </c>
      <c r="F531">
        <v>0</v>
      </c>
      <c r="G531">
        <v>9.5367431640625E-4</v>
      </c>
    </row>
    <row r="532" spans="1:7">
      <c r="A532" s="71">
        <v>530</v>
      </c>
      <c r="B532">
        <v>8</v>
      </c>
      <c r="C532">
        <v>1024</v>
      </c>
      <c r="D532">
        <v>1000000</v>
      </c>
      <c r="E532">
        <v>12.5</v>
      </c>
      <c r="F532">
        <v>8.392333984375E-3</v>
      </c>
      <c r="G532">
        <v>0.1739501953125</v>
      </c>
    </row>
    <row r="533" spans="1:7">
      <c r="A533" s="71">
        <v>531</v>
      </c>
      <c r="B533">
        <v>8</v>
      </c>
      <c r="C533">
        <v>1024</v>
      </c>
      <c r="D533">
        <v>1000000</v>
      </c>
      <c r="E533">
        <v>15</v>
      </c>
      <c r="F533">
        <v>0.35533905029296881</v>
      </c>
      <c r="G533">
        <v>1.938819885253906</v>
      </c>
    </row>
    <row r="534" spans="1:7">
      <c r="A534" s="71">
        <v>532</v>
      </c>
      <c r="B534">
        <v>8</v>
      </c>
      <c r="C534">
        <v>1024</v>
      </c>
      <c r="D534">
        <v>1000000</v>
      </c>
      <c r="E534">
        <v>17.5</v>
      </c>
      <c r="F534">
        <v>2.8055191040039058</v>
      </c>
      <c r="G534">
        <v>7.5778961181640616</v>
      </c>
    </row>
    <row r="535" spans="1:7">
      <c r="A535" s="71">
        <v>533</v>
      </c>
      <c r="B535">
        <v>8</v>
      </c>
      <c r="C535">
        <v>1024</v>
      </c>
      <c r="D535">
        <v>1000000</v>
      </c>
      <c r="E535">
        <v>20</v>
      </c>
      <c r="F535">
        <v>10.098075866699221</v>
      </c>
      <c r="G535">
        <v>18.29833984375</v>
      </c>
    </row>
    <row r="536" spans="1:7">
      <c r="A536" s="71">
        <v>534</v>
      </c>
      <c r="B536">
        <v>8</v>
      </c>
      <c r="C536">
        <v>1024</v>
      </c>
      <c r="D536">
        <v>1000000</v>
      </c>
      <c r="E536">
        <v>22.5</v>
      </c>
      <c r="F536">
        <v>21.906280517578121</v>
      </c>
      <c r="G536">
        <v>29.762458801269531</v>
      </c>
    </row>
    <row r="537" spans="1:7">
      <c r="A537" s="71">
        <v>535</v>
      </c>
      <c r="B537">
        <v>8</v>
      </c>
      <c r="C537">
        <v>1024</v>
      </c>
      <c r="D537">
        <v>1000000</v>
      </c>
      <c r="E537">
        <v>25</v>
      </c>
      <c r="F537">
        <v>35.136222839355469</v>
      </c>
      <c r="G537">
        <v>39.98260498046875</v>
      </c>
    </row>
    <row r="538" spans="1:7">
      <c r="A538" s="71">
        <v>536</v>
      </c>
      <c r="B538">
        <v>8</v>
      </c>
      <c r="C538">
        <v>1024</v>
      </c>
      <c r="D538">
        <v>1000000</v>
      </c>
      <c r="E538">
        <v>27.5</v>
      </c>
      <c r="F538">
        <v>45.013427734375</v>
      </c>
      <c r="G538">
        <v>46.6796875</v>
      </c>
    </row>
    <row r="539" spans="1:7">
      <c r="A539" s="71">
        <v>537</v>
      </c>
      <c r="B539">
        <v>8</v>
      </c>
      <c r="C539">
        <v>1024</v>
      </c>
      <c r="D539">
        <v>1000000</v>
      </c>
      <c r="E539">
        <v>30</v>
      </c>
      <c r="F539">
        <v>49.369621276855469</v>
      </c>
      <c r="G539">
        <v>49.410247802734382</v>
      </c>
    </row>
    <row r="540" spans="1:7">
      <c r="A540" s="71">
        <v>538</v>
      </c>
      <c r="B540">
        <v>8</v>
      </c>
      <c r="C540">
        <v>1024</v>
      </c>
      <c r="D540">
        <v>1000000</v>
      </c>
      <c r="E540">
        <v>32.5</v>
      </c>
      <c r="F540">
        <v>50.052452087402337</v>
      </c>
      <c r="G540">
        <v>49.971199035644531</v>
      </c>
    </row>
    <row r="541" spans="1:7">
      <c r="A541" s="71">
        <v>539</v>
      </c>
      <c r="B541">
        <v>8</v>
      </c>
      <c r="C541">
        <v>1024</v>
      </c>
      <c r="D541">
        <v>1000000</v>
      </c>
      <c r="E541">
        <v>35</v>
      </c>
      <c r="F541">
        <v>50.061607360839837</v>
      </c>
      <c r="G541">
        <v>50.0152587890625</v>
      </c>
    </row>
    <row r="542" spans="1:7">
      <c r="A542" s="71">
        <v>540</v>
      </c>
      <c r="B542">
        <v>8</v>
      </c>
      <c r="C542">
        <v>1024</v>
      </c>
      <c r="D542">
        <v>15000000</v>
      </c>
      <c r="E542">
        <v>0</v>
      </c>
      <c r="F542">
        <v>0</v>
      </c>
      <c r="G542">
        <v>0</v>
      </c>
    </row>
    <row r="543" spans="1:7">
      <c r="A543" s="71">
        <v>541</v>
      </c>
      <c r="B543">
        <v>8</v>
      </c>
      <c r="C543">
        <v>1024</v>
      </c>
      <c r="D543">
        <v>15000000</v>
      </c>
      <c r="E543">
        <v>2.5</v>
      </c>
      <c r="F543">
        <v>0</v>
      </c>
      <c r="G543">
        <v>0</v>
      </c>
    </row>
    <row r="544" spans="1:7">
      <c r="A544" s="71">
        <v>542</v>
      </c>
      <c r="B544">
        <v>8</v>
      </c>
      <c r="C544">
        <v>1024</v>
      </c>
      <c r="D544">
        <v>15000000</v>
      </c>
      <c r="E544">
        <v>5</v>
      </c>
      <c r="F544">
        <v>0</v>
      </c>
      <c r="G544">
        <v>0</v>
      </c>
    </row>
    <row r="545" spans="1:7">
      <c r="A545" s="71">
        <v>543</v>
      </c>
      <c r="B545">
        <v>8</v>
      </c>
      <c r="C545">
        <v>1024</v>
      </c>
      <c r="D545">
        <v>15000000</v>
      </c>
      <c r="E545">
        <v>7.5</v>
      </c>
      <c r="F545">
        <v>0</v>
      </c>
      <c r="G545">
        <v>0</v>
      </c>
    </row>
    <row r="546" spans="1:7">
      <c r="A546" s="71">
        <v>544</v>
      </c>
      <c r="B546">
        <v>8</v>
      </c>
      <c r="C546">
        <v>1024</v>
      </c>
      <c r="D546">
        <v>15000000</v>
      </c>
      <c r="E546">
        <v>10</v>
      </c>
      <c r="F546">
        <v>3.814697265625E-3</v>
      </c>
      <c r="G546">
        <v>3.814697265625E-4</v>
      </c>
    </row>
    <row r="547" spans="1:7">
      <c r="A547" s="71">
        <v>545</v>
      </c>
      <c r="B547">
        <v>8</v>
      </c>
      <c r="C547">
        <v>1024</v>
      </c>
      <c r="D547">
        <v>15000000</v>
      </c>
      <c r="E547">
        <v>12.5</v>
      </c>
      <c r="F547">
        <v>7.82012939453125E-3</v>
      </c>
      <c r="G547">
        <v>7.171630859375E-2</v>
      </c>
    </row>
    <row r="548" spans="1:7">
      <c r="A548" s="71">
        <v>546</v>
      </c>
      <c r="B548">
        <v>8</v>
      </c>
      <c r="C548">
        <v>1024</v>
      </c>
      <c r="D548">
        <v>15000000</v>
      </c>
      <c r="E548">
        <v>15</v>
      </c>
      <c r="F548">
        <v>0.3086090087890625</v>
      </c>
      <c r="G548">
        <v>0.6214141845703125</v>
      </c>
    </row>
    <row r="549" spans="1:7">
      <c r="A549" s="71">
        <v>547</v>
      </c>
      <c r="B549">
        <v>8</v>
      </c>
      <c r="C549">
        <v>1024</v>
      </c>
      <c r="D549">
        <v>15000000</v>
      </c>
      <c r="E549">
        <v>17.5</v>
      </c>
      <c r="F549">
        <v>2.954864501953125</v>
      </c>
      <c r="G549">
        <v>4.3262481689453116</v>
      </c>
    </row>
    <row r="550" spans="1:7">
      <c r="A550" s="71">
        <v>548</v>
      </c>
      <c r="B550">
        <v>8</v>
      </c>
      <c r="C550">
        <v>1024</v>
      </c>
      <c r="D550">
        <v>15000000</v>
      </c>
      <c r="E550">
        <v>20</v>
      </c>
      <c r="F550">
        <v>9.7936630249023438</v>
      </c>
      <c r="G550">
        <v>11.189651489257811</v>
      </c>
    </row>
    <row r="551" spans="1:7">
      <c r="A551" s="71">
        <v>549</v>
      </c>
      <c r="B551">
        <v>8</v>
      </c>
      <c r="C551">
        <v>1024</v>
      </c>
      <c r="D551">
        <v>15000000</v>
      </c>
      <c r="E551">
        <v>22.5</v>
      </c>
      <c r="F551">
        <v>22.07889556884766</v>
      </c>
      <c r="G551">
        <v>23.51627349853516</v>
      </c>
    </row>
    <row r="552" spans="1:7">
      <c r="A552" s="71">
        <v>550</v>
      </c>
      <c r="B552">
        <v>8</v>
      </c>
      <c r="C552">
        <v>1024</v>
      </c>
      <c r="D552">
        <v>15000000</v>
      </c>
      <c r="E552">
        <v>25</v>
      </c>
      <c r="F552">
        <v>34.210395812988281</v>
      </c>
      <c r="G552">
        <v>33.815383911132813</v>
      </c>
    </row>
    <row r="553" spans="1:7">
      <c r="A553" s="71">
        <v>551</v>
      </c>
      <c r="B553">
        <v>8</v>
      </c>
      <c r="C553">
        <v>1024</v>
      </c>
      <c r="D553">
        <v>15000000</v>
      </c>
      <c r="E553">
        <v>27.5</v>
      </c>
      <c r="F553">
        <v>45.296669006347663</v>
      </c>
      <c r="G553">
        <v>44.013786315917969</v>
      </c>
    </row>
    <row r="554" spans="1:7">
      <c r="A554" s="71">
        <v>552</v>
      </c>
      <c r="B554">
        <v>8</v>
      </c>
      <c r="C554">
        <v>1024</v>
      </c>
      <c r="D554">
        <v>15000000</v>
      </c>
      <c r="E554">
        <v>30</v>
      </c>
      <c r="F554">
        <v>49.59259033203125</v>
      </c>
      <c r="G554">
        <v>47.777938842773438</v>
      </c>
    </row>
    <row r="555" spans="1:7">
      <c r="A555" s="71">
        <v>553</v>
      </c>
      <c r="B555">
        <v>8</v>
      </c>
      <c r="C555">
        <v>1024</v>
      </c>
      <c r="D555">
        <v>15000000</v>
      </c>
      <c r="E555">
        <v>32.5</v>
      </c>
      <c r="F555">
        <v>49.841499328613281</v>
      </c>
      <c r="G555">
        <v>49.007034301757813</v>
      </c>
    </row>
    <row r="556" spans="1:7">
      <c r="A556" s="71">
        <v>554</v>
      </c>
      <c r="B556">
        <v>8</v>
      </c>
      <c r="C556">
        <v>1024</v>
      </c>
      <c r="D556">
        <v>15000000</v>
      </c>
      <c r="E556">
        <v>35</v>
      </c>
      <c r="F556">
        <v>50.13275146484375</v>
      </c>
      <c r="G556">
        <v>49.770927429199219</v>
      </c>
    </row>
    <row r="557" spans="1:7">
      <c r="A557" s="71">
        <v>555</v>
      </c>
      <c r="B557">
        <v>8</v>
      </c>
      <c r="C557">
        <v>1024</v>
      </c>
      <c r="D557">
        <v>30000000</v>
      </c>
      <c r="E557">
        <v>0</v>
      </c>
      <c r="F557">
        <v>0</v>
      </c>
      <c r="G557">
        <v>0</v>
      </c>
    </row>
    <row r="558" spans="1:7">
      <c r="A558" s="71">
        <v>556</v>
      </c>
      <c r="B558">
        <v>8</v>
      </c>
      <c r="C558">
        <v>1024</v>
      </c>
      <c r="D558">
        <v>30000000</v>
      </c>
      <c r="E558">
        <v>2.5</v>
      </c>
      <c r="F558">
        <v>0</v>
      </c>
      <c r="G558">
        <v>0</v>
      </c>
    </row>
    <row r="559" spans="1:7">
      <c r="A559" s="71">
        <v>557</v>
      </c>
      <c r="B559">
        <v>8</v>
      </c>
      <c r="C559">
        <v>1024</v>
      </c>
      <c r="D559">
        <v>30000000</v>
      </c>
      <c r="E559">
        <v>5</v>
      </c>
      <c r="F559">
        <v>0</v>
      </c>
      <c r="G559">
        <v>0</v>
      </c>
    </row>
    <row r="560" spans="1:7">
      <c r="A560" s="71">
        <v>558</v>
      </c>
      <c r="B560">
        <v>8</v>
      </c>
      <c r="C560">
        <v>1024</v>
      </c>
      <c r="D560">
        <v>30000000</v>
      </c>
      <c r="E560">
        <v>7.5</v>
      </c>
      <c r="F560">
        <v>0</v>
      </c>
      <c r="G560">
        <v>0</v>
      </c>
    </row>
    <row r="561" spans="1:7">
      <c r="A561" s="71">
        <v>559</v>
      </c>
      <c r="B561">
        <v>8</v>
      </c>
      <c r="C561">
        <v>1024</v>
      </c>
      <c r="D561">
        <v>30000000</v>
      </c>
      <c r="E561">
        <v>10</v>
      </c>
      <c r="F561">
        <v>0</v>
      </c>
      <c r="G561">
        <v>0</v>
      </c>
    </row>
    <row r="562" spans="1:7">
      <c r="A562" s="71">
        <v>560</v>
      </c>
      <c r="B562">
        <v>8</v>
      </c>
      <c r="C562">
        <v>1024</v>
      </c>
      <c r="D562">
        <v>30000000</v>
      </c>
      <c r="E562">
        <v>12.5</v>
      </c>
      <c r="F562">
        <v>3.4332275390625E-3</v>
      </c>
      <c r="G562">
        <v>7.2479248046875E-3</v>
      </c>
    </row>
    <row r="563" spans="1:7">
      <c r="A563" s="71">
        <v>561</v>
      </c>
      <c r="B563">
        <v>8</v>
      </c>
      <c r="C563">
        <v>1024</v>
      </c>
      <c r="D563">
        <v>30000000</v>
      </c>
      <c r="E563">
        <v>15</v>
      </c>
      <c r="F563">
        <v>0.30040740966796881</v>
      </c>
      <c r="G563">
        <v>8.4686279296875E-2</v>
      </c>
    </row>
    <row r="564" spans="1:7">
      <c r="A564" s="71">
        <v>562</v>
      </c>
      <c r="B564">
        <v>8</v>
      </c>
      <c r="C564">
        <v>1024</v>
      </c>
      <c r="D564">
        <v>30000000</v>
      </c>
      <c r="E564">
        <v>17.5</v>
      </c>
      <c r="F564">
        <v>3.171539306640625</v>
      </c>
      <c r="G564">
        <v>1.1539459228515621</v>
      </c>
    </row>
    <row r="565" spans="1:7">
      <c r="A565" s="71">
        <v>563</v>
      </c>
      <c r="B565">
        <v>8</v>
      </c>
      <c r="C565">
        <v>1024</v>
      </c>
      <c r="D565">
        <v>30000000</v>
      </c>
      <c r="E565">
        <v>20</v>
      </c>
      <c r="F565">
        <v>10.282707214355471</v>
      </c>
      <c r="G565">
        <v>4.5665740966796884</v>
      </c>
    </row>
    <row r="566" spans="1:7">
      <c r="A566" s="71">
        <v>564</v>
      </c>
      <c r="B566">
        <v>8</v>
      </c>
      <c r="C566">
        <v>1024</v>
      </c>
      <c r="D566">
        <v>30000000</v>
      </c>
      <c r="E566">
        <v>22.5</v>
      </c>
      <c r="F566">
        <v>24.909210205078121</v>
      </c>
      <c r="G566">
        <v>15.567398071289061</v>
      </c>
    </row>
    <row r="567" spans="1:7">
      <c r="A567" s="71">
        <v>565</v>
      </c>
      <c r="B567">
        <v>8</v>
      </c>
      <c r="C567">
        <v>1024</v>
      </c>
      <c r="D567">
        <v>30000000</v>
      </c>
      <c r="E567">
        <v>25</v>
      </c>
      <c r="F567">
        <v>35.422897338867188</v>
      </c>
      <c r="G567">
        <v>27.24971771240234</v>
      </c>
    </row>
    <row r="568" spans="1:7">
      <c r="A568" s="71">
        <v>566</v>
      </c>
      <c r="B568">
        <v>8</v>
      </c>
      <c r="C568">
        <v>1024</v>
      </c>
      <c r="D568">
        <v>30000000</v>
      </c>
      <c r="E568">
        <v>27.5</v>
      </c>
      <c r="F568">
        <v>44.100189208984382</v>
      </c>
      <c r="G568">
        <v>38.614463806152337</v>
      </c>
    </row>
    <row r="569" spans="1:7">
      <c r="A569" s="71">
        <v>567</v>
      </c>
      <c r="B569">
        <v>8</v>
      </c>
      <c r="C569">
        <v>1024</v>
      </c>
      <c r="D569">
        <v>30000000</v>
      </c>
      <c r="E569">
        <v>30</v>
      </c>
      <c r="F569">
        <v>48.724937438964837</v>
      </c>
      <c r="G569">
        <v>45.395278930664063</v>
      </c>
    </row>
    <row r="570" spans="1:7">
      <c r="A570" s="71">
        <v>568</v>
      </c>
      <c r="B570">
        <v>8</v>
      </c>
      <c r="C570">
        <v>1024</v>
      </c>
      <c r="D570">
        <v>30000000</v>
      </c>
      <c r="E570">
        <v>32.5</v>
      </c>
      <c r="F570">
        <v>50.6195068359375</v>
      </c>
      <c r="G570">
        <v>48.284721374511719</v>
      </c>
    </row>
    <row r="571" spans="1:7">
      <c r="A571" s="71">
        <v>569</v>
      </c>
      <c r="B571">
        <v>8</v>
      </c>
      <c r="C571">
        <v>1024</v>
      </c>
      <c r="D571">
        <v>30000000</v>
      </c>
      <c r="E571">
        <v>35</v>
      </c>
      <c r="F571">
        <v>50.291633605957031</v>
      </c>
      <c r="G571">
        <v>49.063301086425781</v>
      </c>
    </row>
    <row r="572" spans="1:7">
      <c r="A572" s="71">
        <v>570</v>
      </c>
      <c r="B572">
        <v>8</v>
      </c>
      <c r="C572">
        <v>1024</v>
      </c>
      <c r="D572">
        <v>100000000</v>
      </c>
      <c r="E572">
        <v>0</v>
      </c>
      <c r="F572">
        <v>0</v>
      </c>
      <c r="G572">
        <v>0</v>
      </c>
    </row>
    <row r="573" spans="1:7">
      <c r="A573" s="71">
        <v>571</v>
      </c>
      <c r="B573">
        <v>8</v>
      </c>
      <c r="C573">
        <v>1024</v>
      </c>
      <c r="D573">
        <v>100000000</v>
      </c>
      <c r="E573">
        <v>2.5</v>
      </c>
      <c r="F573">
        <v>0</v>
      </c>
      <c r="G573">
        <v>0</v>
      </c>
    </row>
    <row r="574" spans="1:7">
      <c r="A574" s="71">
        <v>572</v>
      </c>
      <c r="B574">
        <v>8</v>
      </c>
      <c r="C574">
        <v>1024</v>
      </c>
      <c r="D574">
        <v>100000000</v>
      </c>
      <c r="E574">
        <v>5</v>
      </c>
      <c r="F574">
        <v>0</v>
      </c>
      <c r="G574">
        <v>0</v>
      </c>
    </row>
    <row r="575" spans="1:7">
      <c r="A575" s="71">
        <v>573</v>
      </c>
      <c r="B575">
        <v>8</v>
      </c>
      <c r="C575">
        <v>1024</v>
      </c>
      <c r="D575">
        <v>100000000</v>
      </c>
      <c r="E575">
        <v>7.5</v>
      </c>
      <c r="F575">
        <v>0</v>
      </c>
      <c r="G575">
        <v>0</v>
      </c>
    </row>
    <row r="576" spans="1:7">
      <c r="A576" s="71">
        <v>574</v>
      </c>
      <c r="B576">
        <v>8</v>
      </c>
      <c r="C576">
        <v>1024</v>
      </c>
      <c r="D576">
        <v>100000000</v>
      </c>
      <c r="E576">
        <v>10</v>
      </c>
      <c r="F576">
        <v>0</v>
      </c>
      <c r="G576">
        <v>0</v>
      </c>
    </row>
    <row r="577" spans="1:7">
      <c r="A577" s="71">
        <v>575</v>
      </c>
      <c r="B577">
        <v>8</v>
      </c>
      <c r="C577">
        <v>1024</v>
      </c>
      <c r="D577">
        <v>100000000</v>
      </c>
      <c r="E577">
        <v>12.5</v>
      </c>
      <c r="F577">
        <v>1.1444091796875E-3</v>
      </c>
      <c r="G577">
        <v>0</v>
      </c>
    </row>
    <row r="578" spans="1:7">
      <c r="A578" s="71">
        <v>576</v>
      </c>
      <c r="B578">
        <v>8</v>
      </c>
      <c r="C578">
        <v>1024</v>
      </c>
      <c r="D578">
        <v>100000000</v>
      </c>
      <c r="E578">
        <v>15</v>
      </c>
      <c r="F578">
        <v>0.20847320556640619</v>
      </c>
      <c r="G578">
        <v>0</v>
      </c>
    </row>
    <row r="579" spans="1:7">
      <c r="A579" s="71">
        <v>577</v>
      </c>
      <c r="B579">
        <v>8</v>
      </c>
      <c r="C579">
        <v>1024</v>
      </c>
      <c r="D579">
        <v>100000000</v>
      </c>
      <c r="E579">
        <v>17.5</v>
      </c>
      <c r="F579">
        <v>3.4208297729492192</v>
      </c>
      <c r="G579">
        <v>1.9073486328125E-3</v>
      </c>
    </row>
    <row r="580" spans="1:7">
      <c r="A580" s="71">
        <v>578</v>
      </c>
      <c r="B580">
        <v>8</v>
      </c>
      <c r="C580">
        <v>1024</v>
      </c>
      <c r="D580">
        <v>100000000</v>
      </c>
      <c r="E580">
        <v>20</v>
      </c>
      <c r="F580">
        <v>13.089370727539061</v>
      </c>
      <c r="G580">
        <v>0.3231048583984375</v>
      </c>
    </row>
    <row r="581" spans="1:7">
      <c r="A581" s="71">
        <v>579</v>
      </c>
      <c r="B581">
        <v>8</v>
      </c>
      <c r="C581">
        <v>1024</v>
      </c>
      <c r="D581">
        <v>100000000</v>
      </c>
      <c r="E581">
        <v>22.5</v>
      </c>
      <c r="F581">
        <v>23.40850830078125</v>
      </c>
      <c r="G581">
        <v>4.1913986206054688</v>
      </c>
    </row>
    <row r="582" spans="1:7">
      <c r="A582" s="71">
        <v>580</v>
      </c>
      <c r="B582">
        <v>8</v>
      </c>
      <c r="C582">
        <v>1024</v>
      </c>
      <c r="D582">
        <v>100000000</v>
      </c>
      <c r="E582">
        <v>25</v>
      </c>
      <c r="F582">
        <v>35.886383056640618</v>
      </c>
      <c r="G582">
        <v>13.43154907226562</v>
      </c>
    </row>
    <row r="583" spans="1:7">
      <c r="A583" s="71">
        <v>581</v>
      </c>
      <c r="B583">
        <v>8</v>
      </c>
      <c r="C583">
        <v>1024</v>
      </c>
      <c r="D583">
        <v>100000000</v>
      </c>
      <c r="E583">
        <v>27.5</v>
      </c>
      <c r="F583">
        <v>44.764518737792969</v>
      </c>
      <c r="G583">
        <v>23.65665435791016</v>
      </c>
    </row>
    <row r="584" spans="1:7">
      <c r="A584" s="71">
        <v>582</v>
      </c>
      <c r="B584">
        <v>8</v>
      </c>
      <c r="C584">
        <v>1024</v>
      </c>
      <c r="D584">
        <v>100000000</v>
      </c>
      <c r="E584">
        <v>30</v>
      </c>
      <c r="F584">
        <v>48.740386962890618</v>
      </c>
      <c r="G584">
        <v>35.392379760742188</v>
      </c>
    </row>
    <row r="585" spans="1:7">
      <c r="A585" s="71">
        <v>583</v>
      </c>
      <c r="B585">
        <v>8</v>
      </c>
      <c r="C585">
        <v>1024</v>
      </c>
      <c r="D585">
        <v>100000000</v>
      </c>
      <c r="E585">
        <v>32.5</v>
      </c>
      <c r="F585">
        <v>49.776458740234382</v>
      </c>
      <c r="G585">
        <v>42.03948974609375</v>
      </c>
    </row>
    <row r="586" spans="1:7">
      <c r="A586" s="71">
        <v>584</v>
      </c>
      <c r="B586">
        <v>8</v>
      </c>
      <c r="C586">
        <v>1024</v>
      </c>
      <c r="D586">
        <v>100000000</v>
      </c>
      <c r="E586">
        <v>35</v>
      </c>
      <c r="F586">
        <v>49.420738220214837</v>
      </c>
      <c r="G586">
        <v>45.700645446777337</v>
      </c>
    </row>
    <row r="587" spans="1:7">
      <c r="A587" s="71">
        <v>585</v>
      </c>
      <c r="B587">
        <v>8</v>
      </c>
      <c r="C587">
        <v>1024</v>
      </c>
      <c r="D587">
        <v>1000000000</v>
      </c>
      <c r="E587">
        <v>0</v>
      </c>
      <c r="F587">
        <v>0</v>
      </c>
      <c r="G587">
        <v>0</v>
      </c>
    </row>
    <row r="588" spans="1:7">
      <c r="A588" s="71">
        <v>586</v>
      </c>
      <c r="B588">
        <v>8</v>
      </c>
      <c r="C588">
        <v>1024</v>
      </c>
      <c r="D588">
        <v>1000000000</v>
      </c>
      <c r="E588">
        <v>2.5</v>
      </c>
      <c r="F588">
        <v>0</v>
      </c>
      <c r="G588">
        <v>0</v>
      </c>
    </row>
    <row r="589" spans="1:7">
      <c r="A589" s="71">
        <v>587</v>
      </c>
      <c r="B589">
        <v>8</v>
      </c>
      <c r="C589">
        <v>1024</v>
      </c>
      <c r="D589">
        <v>1000000000</v>
      </c>
      <c r="E589">
        <v>5</v>
      </c>
      <c r="F589">
        <v>0</v>
      </c>
      <c r="G589">
        <v>0</v>
      </c>
    </row>
    <row r="590" spans="1:7">
      <c r="A590" s="71">
        <v>588</v>
      </c>
      <c r="B590">
        <v>8</v>
      </c>
      <c r="C590">
        <v>1024</v>
      </c>
      <c r="D590">
        <v>1000000000</v>
      </c>
      <c r="E590">
        <v>7.5</v>
      </c>
      <c r="F590">
        <v>0</v>
      </c>
      <c r="G590">
        <v>0</v>
      </c>
    </row>
    <row r="591" spans="1:7">
      <c r="A591" s="71">
        <v>589</v>
      </c>
      <c r="B591">
        <v>8</v>
      </c>
      <c r="C591">
        <v>1024</v>
      </c>
      <c r="D591">
        <v>1000000000</v>
      </c>
      <c r="E591">
        <v>10</v>
      </c>
      <c r="F591">
        <v>0</v>
      </c>
      <c r="G591">
        <v>0</v>
      </c>
    </row>
    <row r="592" spans="1:7">
      <c r="A592" s="71">
        <v>590</v>
      </c>
      <c r="B592">
        <v>8</v>
      </c>
      <c r="C592">
        <v>1024</v>
      </c>
      <c r="D592">
        <v>1000000000</v>
      </c>
      <c r="E592">
        <v>12.5</v>
      </c>
      <c r="F592">
        <v>0</v>
      </c>
      <c r="G592">
        <v>0</v>
      </c>
    </row>
    <row r="593" spans="1:7">
      <c r="A593" s="71">
        <v>591</v>
      </c>
      <c r="B593">
        <v>8</v>
      </c>
      <c r="C593">
        <v>1024</v>
      </c>
      <c r="D593">
        <v>1000000000</v>
      </c>
      <c r="E593">
        <v>15</v>
      </c>
      <c r="F593">
        <v>3.643035888671875E-2</v>
      </c>
      <c r="G593">
        <v>0</v>
      </c>
    </row>
    <row r="594" spans="1:7">
      <c r="A594" s="71">
        <v>592</v>
      </c>
      <c r="B594">
        <v>8</v>
      </c>
      <c r="C594">
        <v>1024</v>
      </c>
      <c r="D594">
        <v>1000000000</v>
      </c>
      <c r="E594">
        <v>17.5</v>
      </c>
      <c r="F594">
        <v>3.265380859375</v>
      </c>
      <c r="G594">
        <v>0</v>
      </c>
    </row>
    <row r="595" spans="1:7">
      <c r="A595" s="71">
        <v>593</v>
      </c>
      <c r="B595">
        <v>8</v>
      </c>
      <c r="C595">
        <v>1024</v>
      </c>
      <c r="D595">
        <v>1000000000</v>
      </c>
      <c r="E595">
        <v>20</v>
      </c>
      <c r="F595">
        <v>9.3801498413085938</v>
      </c>
      <c r="G595">
        <v>0</v>
      </c>
    </row>
    <row r="596" spans="1:7">
      <c r="A596" s="71">
        <v>594</v>
      </c>
      <c r="B596">
        <v>8</v>
      </c>
      <c r="C596">
        <v>1024</v>
      </c>
      <c r="D596">
        <v>1000000000</v>
      </c>
      <c r="E596">
        <v>22.5</v>
      </c>
      <c r="F596">
        <v>26.620864868164059</v>
      </c>
      <c r="G596">
        <v>0.18138885498046881</v>
      </c>
    </row>
    <row r="597" spans="1:7">
      <c r="A597" s="71">
        <v>595</v>
      </c>
      <c r="B597">
        <v>8</v>
      </c>
      <c r="C597">
        <v>1024</v>
      </c>
      <c r="D597">
        <v>1000000000</v>
      </c>
      <c r="E597">
        <v>25</v>
      </c>
      <c r="F597">
        <v>32.367897033691413</v>
      </c>
      <c r="G597">
        <v>2.68096923828125</v>
      </c>
    </row>
    <row r="598" spans="1:7">
      <c r="A598" s="71">
        <v>596</v>
      </c>
      <c r="B598">
        <v>8</v>
      </c>
      <c r="C598">
        <v>1024</v>
      </c>
      <c r="D598">
        <v>1000000000</v>
      </c>
      <c r="E598">
        <v>27.5</v>
      </c>
      <c r="F598">
        <v>46.561622619628913</v>
      </c>
      <c r="G598">
        <v>6.9887161254882813</v>
      </c>
    </row>
    <row r="599" spans="1:7">
      <c r="A599" s="71">
        <v>597</v>
      </c>
      <c r="B599">
        <v>8</v>
      </c>
      <c r="C599">
        <v>1024</v>
      </c>
      <c r="D599">
        <v>1000000000</v>
      </c>
      <c r="E599">
        <v>30</v>
      </c>
      <c r="F599">
        <v>47.159957885742188</v>
      </c>
      <c r="G599">
        <v>8.707427978515625</v>
      </c>
    </row>
    <row r="600" spans="1:7">
      <c r="A600" s="71">
        <v>598</v>
      </c>
      <c r="B600">
        <v>8</v>
      </c>
      <c r="C600">
        <v>1024</v>
      </c>
      <c r="D600">
        <v>1000000000</v>
      </c>
      <c r="E600">
        <v>32.5</v>
      </c>
      <c r="F600">
        <v>52.825164794921882</v>
      </c>
      <c r="G600">
        <v>13.885307312011721</v>
      </c>
    </row>
    <row r="601" spans="1:7">
      <c r="A601" s="71">
        <v>599</v>
      </c>
      <c r="B601">
        <v>8</v>
      </c>
      <c r="C601">
        <v>1024</v>
      </c>
      <c r="D601">
        <v>1000000000</v>
      </c>
      <c r="E601">
        <v>35</v>
      </c>
      <c r="F601">
        <v>48.067855834960938</v>
      </c>
      <c r="G601">
        <v>22.196769714355469</v>
      </c>
    </row>
    <row r="602" spans="1:7">
      <c r="A602" s="71">
        <v>600</v>
      </c>
      <c r="B602">
        <v>8</v>
      </c>
      <c r="C602">
        <v>1024</v>
      </c>
      <c r="D602">
        <v>10000000000</v>
      </c>
      <c r="E602">
        <v>0</v>
      </c>
      <c r="F602">
        <v>0</v>
      </c>
      <c r="G602">
        <v>0</v>
      </c>
    </row>
    <row r="603" spans="1:7">
      <c r="A603" s="71">
        <v>601</v>
      </c>
      <c r="B603">
        <v>8</v>
      </c>
      <c r="C603">
        <v>1024</v>
      </c>
      <c r="D603">
        <v>10000000000</v>
      </c>
      <c r="E603">
        <v>2.5</v>
      </c>
      <c r="F603">
        <v>0</v>
      </c>
      <c r="G603">
        <v>0</v>
      </c>
    </row>
    <row r="604" spans="1:7">
      <c r="A604" s="71">
        <v>602</v>
      </c>
      <c r="B604">
        <v>8</v>
      </c>
      <c r="C604">
        <v>1024</v>
      </c>
      <c r="D604">
        <v>10000000000</v>
      </c>
      <c r="E604">
        <v>5</v>
      </c>
      <c r="F604">
        <v>0</v>
      </c>
      <c r="G604">
        <v>0</v>
      </c>
    </row>
    <row r="605" spans="1:7">
      <c r="A605" s="71">
        <v>603</v>
      </c>
      <c r="B605">
        <v>8</v>
      </c>
      <c r="C605">
        <v>1024</v>
      </c>
      <c r="D605">
        <v>10000000000</v>
      </c>
      <c r="E605">
        <v>7.5</v>
      </c>
      <c r="F605">
        <v>0</v>
      </c>
      <c r="G605">
        <v>0</v>
      </c>
    </row>
    <row r="606" spans="1:7">
      <c r="A606" s="71">
        <v>604</v>
      </c>
      <c r="B606">
        <v>8</v>
      </c>
      <c r="C606">
        <v>1024</v>
      </c>
      <c r="D606">
        <v>10000000000</v>
      </c>
      <c r="E606">
        <v>10</v>
      </c>
      <c r="F606">
        <v>0</v>
      </c>
      <c r="G606">
        <v>0</v>
      </c>
    </row>
    <row r="607" spans="1:7">
      <c r="A607" s="71">
        <v>605</v>
      </c>
      <c r="B607">
        <v>8</v>
      </c>
      <c r="C607">
        <v>1024</v>
      </c>
      <c r="D607">
        <v>10000000000</v>
      </c>
      <c r="E607">
        <v>12.5</v>
      </c>
      <c r="F607">
        <v>0</v>
      </c>
      <c r="G607">
        <v>0</v>
      </c>
    </row>
    <row r="608" spans="1:7">
      <c r="A608" s="71">
        <v>606</v>
      </c>
      <c r="B608">
        <v>8</v>
      </c>
      <c r="C608">
        <v>1024</v>
      </c>
      <c r="D608">
        <v>10000000000</v>
      </c>
      <c r="E608">
        <v>15</v>
      </c>
      <c r="F608">
        <v>0</v>
      </c>
      <c r="G608">
        <v>0</v>
      </c>
    </row>
    <row r="609" spans="1:7">
      <c r="A609" s="71">
        <v>607</v>
      </c>
      <c r="B609">
        <v>8</v>
      </c>
      <c r="C609">
        <v>1024</v>
      </c>
      <c r="D609">
        <v>10000000000</v>
      </c>
      <c r="E609">
        <v>17.5</v>
      </c>
      <c r="F609">
        <v>0</v>
      </c>
      <c r="G609">
        <v>0</v>
      </c>
    </row>
    <row r="610" spans="1:7">
      <c r="A610" s="71">
        <v>608</v>
      </c>
      <c r="B610">
        <v>8</v>
      </c>
      <c r="C610">
        <v>1024</v>
      </c>
      <c r="D610">
        <v>10000000000</v>
      </c>
      <c r="E610">
        <v>20</v>
      </c>
      <c r="F610">
        <v>0</v>
      </c>
      <c r="G610">
        <v>0</v>
      </c>
    </row>
    <row r="611" spans="1:7">
      <c r="A611" s="71">
        <v>609</v>
      </c>
      <c r="B611">
        <v>8</v>
      </c>
      <c r="C611">
        <v>1024</v>
      </c>
      <c r="D611">
        <v>10000000000</v>
      </c>
      <c r="E611">
        <v>22.5</v>
      </c>
      <c r="F611">
        <v>6.522369384765625</v>
      </c>
      <c r="G611">
        <v>0</v>
      </c>
    </row>
    <row r="612" spans="1:7">
      <c r="A612" s="71">
        <v>610</v>
      </c>
      <c r="B612">
        <v>8</v>
      </c>
      <c r="C612">
        <v>1024</v>
      </c>
      <c r="D612">
        <v>10000000000</v>
      </c>
      <c r="E612">
        <v>25</v>
      </c>
      <c r="F612">
        <v>4.08172607421875E-2</v>
      </c>
      <c r="G612">
        <v>0</v>
      </c>
    </row>
    <row r="613" spans="1:7">
      <c r="A613" s="71">
        <v>611</v>
      </c>
      <c r="B613">
        <v>8</v>
      </c>
      <c r="C613">
        <v>1024</v>
      </c>
      <c r="D613">
        <v>10000000000</v>
      </c>
      <c r="E613">
        <v>27.5</v>
      </c>
      <c r="F613">
        <v>47.754478454589837</v>
      </c>
      <c r="G613">
        <v>1.7398834228515621</v>
      </c>
    </row>
    <row r="614" spans="1:7">
      <c r="A614" s="71">
        <v>612</v>
      </c>
      <c r="B614">
        <v>8</v>
      </c>
      <c r="C614">
        <v>1024</v>
      </c>
      <c r="D614">
        <v>10000000000</v>
      </c>
      <c r="E614">
        <v>30</v>
      </c>
      <c r="F614">
        <v>55.512809753417969</v>
      </c>
      <c r="G614">
        <v>3.9449691772460942</v>
      </c>
    </row>
    <row r="615" spans="1:7">
      <c r="A615" s="71">
        <v>613</v>
      </c>
      <c r="B615">
        <v>8</v>
      </c>
      <c r="C615">
        <v>1024</v>
      </c>
      <c r="D615">
        <v>10000000000</v>
      </c>
      <c r="E615">
        <v>32.5</v>
      </c>
      <c r="F615">
        <v>46.493339538574219</v>
      </c>
      <c r="G615">
        <v>2.1205902099609379</v>
      </c>
    </row>
    <row r="616" spans="1:7">
      <c r="A616" s="71">
        <v>614</v>
      </c>
      <c r="B616">
        <v>8</v>
      </c>
      <c r="C616">
        <v>1024</v>
      </c>
      <c r="D616">
        <v>10000000000</v>
      </c>
      <c r="E616">
        <v>35</v>
      </c>
      <c r="F616">
        <v>45.498466491699219</v>
      </c>
      <c r="G616">
        <v>4.807281494140625</v>
      </c>
    </row>
    <row r="617" spans="1:7">
      <c r="A617" s="71">
        <v>615</v>
      </c>
      <c r="B617">
        <v>8</v>
      </c>
      <c r="C617">
        <v>1024</v>
      </c>
      <c r="D617">
        <v>30000000000</v>
      </c>
      <c r="E617">
        <v>0</v>
      </c>
      <c r="F617">
        <v>0</v>
      </c>
      <c r="G617">
        <v>0</v>
      </c>
    </row>
    <row r="618" spans="1:7">
      <c r="A618" s="71">
        <v>616</v>
      </c>
      <c r="B618">
        <v>8</v>
      </c>
      <c r="C618">
        <v>1024</v>
      </c>
      <c r="D618">
        <v>30000000000</v>
      </c>
      <c r="E618">
        <v>2.5</v>
      </c>
      <c r="F618">
        <v>0</v>
      </c>
      <c r="G618">
        <v>0</v>
      </c>
    </row>
    <row r="619" spans="1:7">
      <c r="A619" s="71">
        <v>617</v>
      </c>
      <c r="B619">
        <v>8</v>
      </c>
      <c r="C619">
        <v>1024</v>
      </c>
      <c r="D619">
        <v>30000000000</v>
      </c>
      <c r="E619">
        <v>5</v>
      </c>
      <c r="F619">
        <v>0</v>
      </c>
      <c r="G619">
        <v>0</v>
      </c>
    </row>
    <row r="620" spans="1:7">
      <c r="A620" s="71">
        <v>618</v>
      </c>
      <c r="B620">
        <v>8</v>
      </c>
      <c r="C620">
        <v>1024</v>
      </c>
      <c r="D620">
        <v>30000000000</v>
      </c>
      <c r="E620">
        <v>7.5</v>
      </c>
      <c r="F620">
        <v>0</v>
      </c>
      <c r="G620">
        <v>0</v>
      </c>
    </row>
    <row r="621" spans="1:7">
      <c r="A621" s="71">
        <v>619</v>
      </c>
      <c r="B621">
        <v>8</v>
      </c>
      <c r="C621">
        <v>1024</v>
      </c>
      <c r="D621">
        <v>30000000000</v>
      </c>
      <c r="E621">
        <v>10</v>
      </c>
      <c r="F621">
        <v>0</v>
      </c>
      <c r="G621">
        <v>0</v>
      </c>
    </row>
    <row r="622" spans="1:7">
      <c r="A622" s="71">
        <v>620</v>
      </c>
      <c r="B622">
        <v>8</v>
      </c>
      <c r="C622">
        <v>1024</v>
      </c>
      <c r="D622">
        <v>30000000000</v>
      </c>
      <c r="E622">
        <v>12.5</v>
      </c>
      <c r="F622">
        <v>0</v>
      </c>
      <c r="G622">
        <v>0</v>
      </c>
    </row>
    <row r="623" spans="1:7">
      <c r="A623" s="71">
        <v>621</v>
      </c>
      <c r="B623">
        <v>8</v>
      </c>
      <c r="C623">
        <v>1024</v>
      </c>
      <c r="D623">
        <v>30000000000</v>
      </c>
      <c r="E623">
        <v>15</v>
      </c>
      <c r="F623">
        <v>0</v>
      </c>
      <c r="G623">
        <v>0</v>
      </c>
    </row>
    <row r="624" spans="1:7">
      <c r="A624" s="71">
        <v>622</v>
      </c>
      <c r="B624">
        <v>8</v>
      </c>
      <c r="C624">
        <v>1024</v>
      </c>
      <c r="D624">
        <v>30000000000</v>
      </c>
      <c r="E624">
        <v>17.5</v>
      </c>
      <c r="F624">
        <v>0</v>
      </c>
      <c r="G624">
        <v>0</v>
      </c>
    </row>
    <row r="625" spans="1:7">
      <c r="A625" s="71">
        <v>623</v>
      </c>
      <c r="B625">
        <v>8</v>
      </c>
      <c r="C625">
        <v>1024</v>
      </c>
      <c r="D625">
        <v>30000000000</v>
      </c>
      <c r="E625">
        <v>20</v>
      </c>
      <c r="F625">
        <v>0</v>
      </c>
      <c r="G625">
        <v>0</v>
      </c>
    </row>
    <row r="626" spans="1:7">
      <c r="A626" s="71">
        <v>624</v>
      </c>
      <c r="B626">
        <v>8</v>
      </c>
      <c r="C626">
        <v>1024</v>
      </c>
      <c r="D626">
        <v>30000000000</v>
      </c>
      <c r="E626">
        <v>22.5</v>
      </c>
      <c r="F626">
        <v>0</v>
      </c>
      <c r="G626">
        <v>0</v>
      </c>
    </row>
    <row r="627" spans="1:7">
      <c r="A627" s="71">
        <v>625</v>
      </c>
      <c r="B627">
        <v>8</v>
      </c>
      <c r="C627">
        <v>1024</v>
      </c>
      <c r="D627">
        <v>30000000000</v>
      </c>
      <c r="E627">
        <v>25</v>
      </c>
      <c r="F627">
        <v>1.248359680175781</v>
      </c>
      <c r="G627">
        <v>0</v>
      </c>
    </row>
    <row r="628" spans="1:7">
      <c r="A628" s="71">
        <v>626</v>
      </c>
      <c r="B628">
        <v>8</v>
      </c>
      <c r="C628">
        <v>1024</v>
      </c>
      <c r="D628">
        <v>30000000000</v>
      </c>
      <c r="E628">
        <v>27.5</v>
      </c>
      <c r="F628">
        <v>22.163581848144531</v>
      </c>
      <c r="G628">
        <v>0</v>
      </c>
    </row>
    <row r="629" spans="1:7">
      <c r="A629" s="71">
        <v>627</v>
      </c>
      <c r="B629">
        <v>8</v>
      </c>
      <c r="C629">
        <v>1024</v>
      </c>
      <c r="D629">
        <v>30000000000</v>
      </c>
      <c r="E629">
        <v>30</v>
      </c>
      <c r="F629">
        <v>19.34299468994141</v>
      </c>
      <c r="G629">
        <v>0</v>
      </c>
    </row>
    <row r="630" spans="1:7">
      <c r="A630" s="71">
        <v>628</v>
      </c>
      <c r="B630">
        <v>8</v>
      </c>
      <c r="C630">
        <v>1024</v>
      </c>
      <c r="D630">
        <v>30000000000</v>
      </c>
      <c r="E630">
        <v>32.5</v>
      </c>
      <c r="F630">
        <v>25.910758972167969</v>
      </c>
      <c r="G630">
        <v>0.40378570556640619</v>
      </c>
    </row>
    <row r="631" spans="1:7">
      <c r="A631" s="71">
        <v>629</v>
      </c>
      <c r="B631">
        <v>8</v>
      </c>
      <c r="C631">
        <v>1024</v>
      </c>
      <c r="D631">
        <v>30000000000</v>
      </c>
      <c r="E631">
        <v>35</v>
      </c>
      <c r="F631">
        <v>39.827346801757813</v>
      </c>
      <c r="G631">
        <v>1.509284973144531</v>
      </c>
    </row>
    <row r="632" spans="1:7">
      <c r="A632" s="71">
        <v>630</v>
      </c>
      <c r="B632">
        <v>16</v>
      </c>
      <c r="C632">
        <v>32</v>
      </c>
      <c r="D632">
        <v>1000000</v>
      </c>
      <c r="E632">
        <v>0</v>
      </c>
      <c r="F632">
        <v>0</v>
      </c>
      <c r="G632">
        <v>0</v>
      </c>
    </row>
    <row r="633" spans="1:7">
      <c r="A633" s="71">
        <v>631</v>
      </c>
      <c r="B633">
        <v>16</v>
      </c>
      <c r="C633">
        <v>32</v>
      </c>
      <c r="D633">
        <v>1000000</v>
      </c>
      <c r="E633">
        <v>2.5</v>
      </c>
      <c r="F633">
        <v>0</v>
      </c>
      <c r="G633">
        <v>0</v>
      </c>
    </row>
    <row r="634" spans="1:7">
      <c r="A634" s="71">
        <v>632</v>
      </c>
      <c r="B634">
        <v>16</v>
      </c>
      <c r="C634">
        <v>32</v>
      </c>
      <c r="D634">
        <v>1000000</v>
      </c>
      <c r="E634">
        <v>5</v>
      </c>
      <c r="F634">
        <v>0</v>
      </c>
      <c r="G634">
        <v>0</v>
      </c>
    </row>
    <row r="635" spans="1:7">
      <c r="A635" s="71">
        <v>633</v>
      </c>
      <c r="B635">
        <v>16</v>
      </c>
      <c r="C635">
        <v>32</v>
      </c>
      <c r="D635">
        <v>1000000</v>
      </c>
      <c r="E635">
        <v>7.5</v>
      </c>
      <c r="F635">
        <v>0</v>
      </c>
      <c r="G635">
        <v>0</v>
      </c>
    </row>
    <row r="636" spans="1:7">
      <c r="A636" s="71">
        <v>634</v>
      </c>
      <c r="B636">
        <v>16</v>
      </c>
      <c r="C636">
        <v>32</v>
      </c>
      <c r="D636">
        <v>1000000</v>
      </c>
      <c r="E636">
        <v>10</v>
      </c>
      <c r="F636">
        <v>0</v>
      </c>
      <c r="G636">
        <v>0</v>
      </c>
    </row>
    <row r="637" spans="1:7">
      <c r="A637" s="71">
        <v>635</v>
      </c>
      <c r="B637">
        <v>16</v>
      </c>
      <c r="C637">
        <v>32</v>
      </c>
      <c r="D637">
        <v>1000000</v>
      </c>
      <c r="E637">
        <v>12.5</v>
      </c>
      <c r="F637">
        <v>1.02996826171875E-2</v>
      </c>
      <c r="G637">
        <v>2.47955322265625E-3</v>
      </c>
    </row>
    <row r="638" spans="1:7">
      <c r="A638" s="71">
        <v>636</v>
      </c>
      <c r="B638">
        <v>16</v>
      </c>
      <c r="C638">
        <v>32</v>
      </c>
      <c r="D638">
        <v>1000000</v>
      </c>
      <c r="E638">
        <v>15</v>
      </c>
      <c r="F638">
        <v>0.35762786865234381</v>
      </c>
      <c r="G638">
        <v>0.2147674560546875</v>
      </c>
    </row>
    <row r="639" spans="1:7">
      <c r="A639" s="71">
        <v>637</v>
      </c>
      <c r="B639">
        <v>16</v>
      </c>
      <c r="C639">
        <v>32</v>
      </c>
      <c r="D639">
        <v>1000000</v>
      </c>
      <c r="E639">
        <v>17.5</v>
      </c>
      <c r="F639">
        <v>2.938079833984375</v>
      </c>
      <c r="G639">
        <v>1.972198486328125</v>
      </c>
    </row>
    <row r="640" spans="1:7">
      <c r="A640" s="71">
        <v>638</v>
      </c>
      <c r="B640">
        <v>16</v>
      </c>
      <c r="C640">
        <v>32</v>
      </c>
      <c r="D640">
        <v>1000000</v>
      </c>
      <c r="E640">
        <v>20</v>
      </c>
      <c r="F640">
        <v>9.9782943725585938</v>
      </c>
      <c r="G640">
        <v>7.6185226440429688</v>
      </c>
    </row>
    <row r="641" spans="1:7">
      <c r="A641" s="71">
        <v>639</v>
      </c>
      <c r="B641">
        <v>16</v>
      </c>
      <c r="C641">
        <v>32</v>
      </c>
      <c r="D641">
        <v>1000000</v>
      </c>
      <c r="E641">
        <v>22.5</v>
      </c>
      <c r="F641">
        <v>21.86069488525391</v>
      </c>
      <c r="G641">
        <v>18.173980712890621</v>
      </c>
    </row>
    <row r="642" spans="1:7">
      <c r="A642" s="71">
        <v>640</v>
      </c>
      <c r="B642">
        <v>16</v>
      </c>
      <c r="C642">
        <v>32</v>
      </c>
      <c r="D642">
        <v>1000000</v>
      </c>
      <c r="E642">
        <v>25</v>
      </c>
      <c r="F642">
        <v>35.161399841308587</v>
      </c>
      <c r="G642">
        <v>32.141304016113281</v>
      </c>
    </row>
    <row r="643" spans="1:7">
      <c r="A643" s="71">
        <v>641</v>
      </c>
      <c r="B643">
        <v>16</v>
      </c>
      <c r="C643">
        <v>32</v>
      </c>
      <c r="D643">
        <v>1000000</v>
      </c>
      <c r="E643">
        <v>27.5</v>
      </c>
      <c r="F643">
        <v>45.042800903320313</v>
      </c>
      <c r="G643">
        <v>43.44635009765625</v>
      </c>
    </row>
    <row r="644" spans="1:7">
      <c r="A644" s="71">
        <v>642</v>
      </c>
      <c r="B644">
        <v>16</v>
      </c>
      <c r="C644">
        <v>32</v>
      </c>
      <c r="D644">
        <v>1000000</v>
      </c>
      <c r="E644">
        <v>30</v>
      </c>
      <c r="F644">
        <v>49.33319091796875</v>
      </c>
      <c r="G644">
        <v>48.78387451171875</v>
      </c>
    </row>
    <row r="645" spans="1:7">
      <c r="A645" s="71">
        <v>643</v>
      </c>
      <c r="B645">
        <v>16</v>
      </c>
      <c r="C645">
        <v>32</v>
      </c>
      <c r="D645">
        <v>1000000</v>
      </c>
      <c r="E645">
        <v>32.5</v>
      </c>
      <c r="F645">
        <v>50.03662109375</v>
      </c>
      <c r="G645">
        <v>49.822044372558587</v>
      </c>
    </row>
    <row r="646" spans="1:7">
      <c r="A646" s="71">
        <v>644</v>
      </c>
      <c r="B646">
        <v>16</v>
      </c>
      <c r="C646">
        <v>32</v>
      </c>
      <c r="D646">
        <v>1000000</v>
      </c>
      <c r="E646">
        <v>35</v>
      </c>
      <c r="F646">
        <v>49.991607666015618</v>
      </c>
      <c r="G646">
        <v>49.89166259765625</v>
      </c>
    </row>
    <row r="647" spans="1:7">
      <c r="A647" s="71">
        <v>645</v>
      </c>
      <c r="B647">
        <v>16</v>
      </c>
      <c r="C647">
        <v>32</v>
      </c>
      <c r="D647">
        <v>15000000</v>
      </c>
      <c r="E647">
        <v>0</v>
      </c>
      <c r="F647">
        <v>0</v>
      </c>
      <c r="G647">
        <v>0</v>
      </c>
    </row>
    <row r="648" spans="1:7">
      <c r="A648" s="71">
        <v>646</v>
      </c>
      <c r="B648">
        <v>16</v>
      </c>
      <c r="C648">
        <v>32</v>
      </c>
      <c r="D648">
        <v>15000000</v>
      </c>
      <c r="E648">
        <v>2.5</v>
      </c>
      <c r="F648">
        <v>0</v>
      </c>
      <c r="G648">
        <v>0</v>
      </c>
    </row>
    <row r="649" spans="1:7">
      <c r="A649" s="71">
        <v>647</v>
      </c>
      <c r="B649">
        <v>16</v>
      </c>
      <c r="C649">
        <v>32</v>
      </c>
      <c r="D649">
        <v>15000000</v>
      </c>
      <c r="E649">
        <v>5</v>
      </c>
      <c r="F649">
        <v>0</v>
      </c>
      <c r="G649">
        <v>0</v>
      </c>
    </row>
    <row r="650" spans="1:7">
      <c r="A650" s="71">
        <v>648</v>
      </c>
      <c r="B650">
        <v>16</v>
      </c>
      <c r="C650">
        <v>32</v>
      </c>
      <c r="D650">
        <v>15000000</v>
      </c>
      <c r="E650">
        <v>7.5</v>
      </c>
      <c r="F650">
        <v>0</v>
      </c>
      <c r="G650">
        <v>0</v>
      </c>
    </row>
    <row r="651" spans="1:7">
      <c r="A651" s="71">
        <v>649</v>
      </c>
      <c r="B651">
        <v>16</v>
      </c>
      <c r="C651">
        <v>32</v>
      </c>
      <c r="D651">
        <v>15000000</v>
      </c>
      <c r="E651">
        <v>10</v>
      </c>
      <c r="F651">
        <v>0</v>
      </c>
      <c r="G651">
        <v>0</v>
      </c>
    </row>
    <row r="652" spans="1:7">
      <c r="A652" s="71">
        <v>650</v>
      </c>
      <c r="B652">
        <v>16</v>
      </c>
      <c r="C652">
        <v>32</v>
      </c>
      <c r="D652">
        <v>15000000</v>
      </c>
      <c r="E652">
        <v>12.5</v>
      </c>
      <c r="F652">
        <v>2.86102294921875E-3</v>
      </c>
      <c r="G652">
        <v>0</v>
      </c>
    </row>
    <row r="653" spans="1:7">
      <c r="A653" s="71">
        <v>651</v>
      </c>
      <c r="B653">
        <v>16</v>
      </c>
      <c r="C653">
        <v>32</v>
      </c>
      <c r="D653">
        <v>15000000</v>
      </c>
      <c r="E653">
        <v>15</v>
      </c>
      <c r="F653">
        <v>0.3337860107421875</v>
      </c>
      <c r="G653">
        <v>0</v>
      </c>
    </row>
    <row r="654" spans="1:7">
      <c r="A654" s="71">
        <v>652</v>
      </c>
      <c r="B654">
        <v>16</v>
      </c>
      <c r="C654">
        <v>32</v>
      </c>
      <c r="D654">
        <v>15000000</v>
      </c>
      <c r="E654">
        <v>17.5</v>
      </c>
      <c r="F654">
        <v>2.7433395385742192</v>
      </c>
      <c r="G654">
        <v>0</v>
      </c>
    </row>
    <row r="655" spans="1:7">
      <c r="A655" s="71">
        <v>653</v>
      </c>
      <c r="B655">
        <v>16</v>
      </c>
      <c r="C655">
        <v>32</v>
      </c>
      <c r="D655">
        <v>15000000</v>
      </c>
      <c r="E655">
        <v>20</v>
      </c>
      <c r="F655">
        <v>10.576057434082029</v>
      </c>
      <c r="G655">
        <v>0.11157989501953119</v>
      </c>
    </row>
    <row r="656" spans="1:7">
      <c r="A656" s="71">
        <v>654</v>
      </c>
      <c r="B656">
        <v>16</v>
      </c>
      <c r="C656">
        <v>32</v>
      </c>
      <c r="D656">
        <v>15000000</v>
      </c>
      <c r="E656">
        <v>22.5</v>
      </c>
      <c r="F656">
        <v>22.5250244140625</v>
      </c>
      <c r="G656">
        <v>1.623725891113281</v>
      </c>
    </row>
    <row r="657" spans="1:7">
      <c r="A657" s="71">
        <v>655</v>
      </c>
      <c r="B657">
        <v>16</v>
      </c>
      <c r="C657">
        <v>32</v>
      </c>
      <c r="D657">
        <v>15000000</v>
      </c>
      <c r="E657">
        <v>25</v>
      </c>
      <c r="F657">
        <v>35.254859924316413</v>
      </c>
      <c r="G657">
        <v>6.4533233642578116</v>
      </c>
    </row>
    <row r="658" spans="1:7">
      <c r="A658" s="71">
        <v>656</v>
      </c>
      <c r="B658">
        <v>16</v>
      </c>
      <c r="C658">
        <v>32</v>
      </c>
      <c r="D658">
        <v>15000000</v>
      </c>
      <c r="E658">
        <v>27.5</v>
      </c>
      <c r="F658">
        <v>45.680809020996087</v>
      </c>
      <c r="G658">
        <v>16.411590576171879</v>
      </c>
    </row>
    <row r="659" spans="1:7">
      <c r="A659" s="71">
        <v>657</v>
      </c>
      <c r="B659">
        <v>16</v>
      </c>
      <c r="C659">
        <v>32</v>
      </c>
      <c r="D659">
        <v>15000000</v>
      </c>
      <c r="E659">
        <v>30</v>
      </c>
      <c r="F659">
        <v>49.308204650878913</v>
      </c>
      <c r="G659">
        <v>27.267265319824219</v>
      </c>
    </row>
    <row r="660" spans="1:7">
      <c r="A660" s="71">
        <v>658</v>
      </c>
      <c r="B660">
        <v>16</v>
      </c>
      <c r="C660">
        <v>32</v>
      </c>
      <c r="D660">
        <v>15000000</v>
      </c>
      <c r="E660">
        <v>32.5</v>
      </c>
      <c r="F660">
        <v>50.10986328125</v>
      </c>
      <c r="G660">
        <v>37.576866149902337</v>
      </c>
    </row>
    <row r="661" spans="1:7">
      <c r="A661" s="71">
        <v>659</v>
      </c>
      <c r="B661">
        <v>16</v>
      </c>
      <c r="C661">
        <v>32</v>
      </c>
      <c r="D661">
        <v>15000000</v>
      </c>
      <c r="E661">
        <v>35</v>
      </c>
      <c r="F661">
        <v>50.046539306640618</v>
      </c>
      <c r="G661">
        <v>44.883155822753913</v>
      </c>
    </row>
    <row r="662" spans="1:7">
      <c r="A662" s="71">
        <v>660</v>
      </c>
      <c r="B662">
        <v>16</v>
      </c>
      <c r="C662">
        <v>32</v>
      </c>
      <c r="D662">
        <v>30000000</v>
      </c>
      <c r="E662">
        <v>0</v>
      </c>
      <c r="F662">
        <v>0</v>
      </c>
      <c r="G662">
        <v>0</v>
      </c>
    </row>
    <row r="663" spans="1:7">
      <c r="A663" s="71">
        <v>661</v>
      </c>
      <c r="B663">
        <v>16</v>
      </c>
      <c r="C663">
        <v>32</v>
      </c>
      <c r="D663">
        <v>30000000</v>
      </c>
      <c r="E663">
        <v>2.5</v>
      </c>
      <c r="F663">
        <v>0</v>
      </c>
      <c r="G663">
        <v>0</v>
      </c>
    </row>
    <row r="664" spans="1:7">
      <c r="A664" s="71">
        <v>662</v>
      </c>
      <c r="B664">
        <v>16</v>
      </c>
      <c r="C664">
        <v>32</v>
      </c>
      <c r="D664">
        <v>30000000</v>
      </c>
      <c r="E664">
        <v>5</v>
      </c>
      <c r="F664">
        <v>0</v>
      </c>
      <c r="G664">
        <v>0</v>
      </c>
    </row>
    <row r="665" spans="1:7">
      <c r="A665" s="71">
        <v>663</v>
      </c>
      <c r="B665">
        <v>16</v>
      </c>
      <c r="C665">
        <v>32</v>
      </c>
      <c r="D665">
        <v>30000000</v>
      </c>
      <c r="E665">
        <v>7.5</v>
      </c>
      <c r="F665">
        <v>0</v>
      </c>
      <c r="G665">
        <v>0</v>
      </c>
    </row>
    <row r="666" spans="1:7">
      <c r="A666" s="71">
        <v>664</v>
      </c>
      <c r="B666">
        <v>16</v>
      </c>
      <c r="C666">
        <v>32</v>
      </c>
      <c r="D666">
        <v>30000000</v>
      </c>
      <c r="E666">
        <v>10</v>
      </c>
      <c r="F666">
        <v>0</v>
      </c>
      <c r="G666">
        <v>0</v>
      </c>
    </row>
    <row r="667" spans="1:7">
      <c r="A667" s="71">
        <v>665</v>
      </c>
      <c r="B667">
        <v>16</v>
      </c>
      <c r="C667">
        <v>32</v>
      </c>
      <c r="D667">
        <v>30000000</v>
      </c>
      <c r="E667">
        <v>12.5</v>
      </c>
      <c r="F667">
        <v>1.068115234375E-2</v>
      </c>
      <c r="G667">
        <v>0</v>
      </c>
    </row>
    <row r="668" spans="1:7">
      <c r="A668" s="71">
        <v>666</v>
      </c>
      <c r="B668">
        <v>16</v>
      </c>
      <c r="C668">
        <v>32</v>
      </c>
      <c r="D668">
        <v>30000000</v>
      </c>
      <c r="E668">
        <v>15</v>
      </c>
      <c r="F668">
        <v>0.4482269287109375</v>
      </c>
      <c r="G668">
        <v>0</v>
      </c>
    </row>
    <row r="669" spans="1:7">
      <c r="A669" s="71">
        <v>667</v>
      </c>
      <c r="B669">
        <v>16</v>
      </c>
      <c r="C669">
        <v>32</v>
      </c>
      <c r="D669">
        <v>30000000</v>
      </c>
      <c r="E669">
        <v>17.5</v>
      </c>
      <c r="F669">
        <v>3.02276611328125</v>
      </c>
      <c r="G669">
        <v>0</v>
      </c>
    </row>
    <row r="670" spans="1:7">
      <c r="A670" s="71">
        <v>668</v>
      </c>
      <c r="B670">
        <v>16</v>
      </c>
      <c r="C670">
        <v>32</v>
      </c>
      <c r="D670">
        <v>30000000</v>
      </c>
      <c r="E670">
        <v>20</v>
      </c>
      <c r="F670">
        <v>10.4644775390625</v>
      </c>
      <c r="G670">
        <v>0.1216888427734375</v>
      </c>
    </row>
    <row r="671" spans="1:7">
      <c r="A671" s="71">
        <v>669</v>
      </c>
      <c r="B671">
        <v>16</v>
      </c>
      <c r="C671">
        <v>32</v>
      </c>
      <c r="D671">
        <v>30000000</v>
      </c>
      <c r="E671">
        <v>22.5</v>
      </c>
      <c r="F671">
        <v>24.041938781738281</v>
      </c>
      <c r="G671">
        <v>1.436424255371094</v>
      </c>
    </row>
    <row r="672" spans="1:7">
      <c r="A672" s="71">
        <v>670</v>
      </c>
      <c r="B672">
        <v>16</v>
      </c>
      <c r="C672">
        <v>32</v>
      </c>
      <c r="D672">
        <v>30000000</v>
      </c>
      <c r="E672">
        <v>25</v>
      </c>
      <c r="F672">
        <v>34.730911254882813</v>
      </c>
      <c r="G672">
        <v>4.4925689697265616</v>
      </c>
    </row>
    <row r="673" spans="1:7">
      <c r="A673" s="71">
        <v>671</v>
      </c>
      <c r="B673">
        <v>16</v>
      </c>
      <c r="C673">
        <v>32</v>
      </c>
      <c r="D673">
        <v>30000000</v>
      </c>
      <c r="E673">
        <v>27.5</v>
      </c>
      <c r="F673">
        <v>45.804023742675781</v>
      </c>
      <c r="G673">
        <v>10.116767883300779</v>
      </c>
    </row>
    <row r="674" spans="1:7">
      <c r="A674" s="71">
        <v>672</v>
      </c>
      <c r="B674">
        <v>16</v>
      </c>
      <c r="C674">
        <v>32</v>
      </c>
      <c r="D674">
        <v>30000000</v>
      </c>
      <c r="E674">
        <v>30</v>
      </c>
      <c r="F674">
        <v>49.683761596679688</v>
      </c>
      <c r="G674">
        <v>17.715072631835941</v>
      </c>
    </row>
    <row r="675" spans="1:7">
      <c r="A675" s="71">
        <v>673</v>
      </c>
      <c r="B675">
        <v>16</v>
      </c>
      <c r="C675">
        <v>32</v>
      </c>
      <c r="D675">
        <v>30000000</v>
      </c>
      <c r="E675">
        <v>32.5</v>
      </c>
      <c r="F675">
        <v>49.909210205078118</v>
      </c>
      <c r="G675">
        <v>27.48260498046875</v>
      </c>
    </row>
    <row r="676" spans="1:7">
      <c r="A676" s="71">
        <v>674</v>
      </c>
      <c r="B676">
        <v>16</v>
      </c>
      <c r="C676">
        <v>32</v>
      </c>
      <c r="D676">
        <v>30000000</v>
      </c>
      <c r="E676">
        <v>35</v>
      </c>
      <c r="F676">
        <v>49.94964599609375</v>
      </c>
      <c r="G676">
        <v>37.099075317382813</v>
      </c>
    </row>
    <row r="677" spans="1:7">
      <c r="A677" s="71">
        <v>675</v>
      </c>
      <c r="B677">
        <v>16</v>
      </c>
      <c r="C677">
        <v>32</v>
      </c>
      <c r="D677">
        <v>100000000</v>
      </c>
      <c r="E677">
        <v>0</v>
      </c>
      <c r="F677">
        <v>0</v>
      </c>
      <c r="G677">
        <v>0</v>
      </c>
    </row>
    <row r="678" spans="1:7">
      <c r="A678" s="71">
        <v>676</v>
      </c>
      <c r="B678">
        <v>16</v>
      </c>
      <c r="C678">
        <v>32</v>
      </c>
      <c r="D678">
        <v>100000000</v>
      </c>
      <c r="E678">
        <v>2.5</v>
      </c>
      <c r="F678">
        <v>0</v>
      </c>
      <c r="G678">
        <v>0</v>
      </c>
    </row>
    <row r="679" spans="1:7">
      <c r="A679" s="71">
        <v>677</v>
      </c>
      <c r="B679">
        <v>16</v>
      </c>
      <c r="C679">
        <v>32</v>
      </c>
      <c r="D679">
        <v>100000000</v>
      </c>
      <c r="E679">
        <v>5</v>
      </c>
      <c r="F679">
        <v>0</v>
      </c>
      <c r="G679">
        <v>0</v>
      </c>
    </row>
    <row r="680" spans="1:7">
      <c r="A680" s="71">
        <v>678</v>
      </c>
      <c r="B680">
        <v>16</v>
      </c>
      <c r="C680">
        <v>32</v>
      </c>
      <c r="D680">
        <v>100000000</v>
      </c>
      <c r="E680">
        <v>7.5</v>
      </c>
      <c r="F680">
        <v>0</v>
      </c>
      <c r="G680">
        <v>0</v>
      </c>
    </row>
    <row r="681" spans="1:7">
      <c r="A681" s="71">
        <v>679</v>
      </c>
      <c r="B681">
        <v>16</v>
      </c>
      <c r="C681">
        <v>32</v>
      </c>
      <c r="D681">
        <v>100000000</v>
      </c>
      <c r="E681">
        <v>10</v>
      </c>
      <c r="F681">
        <v>0</v>
      </c>
      <c r="G681">
        <v>0</v>
      </c>
    </row>
    <row r="682" spans="1:7">
      <c r="A682" s="71">
        <v>680</v>
      </c>
      <c r="B682">
        <v>16</v>
      </c>
      <c r="C682">
        <v>32</v>
      </c>
      <c r="D682">
        <v>100000000</v>
      </c>
      <c r="E682">
        <v>12.5</v>
      </c>
      <c r="F682">
        <v>1.52587890625E-3</v>
      </c>
      <c r="G682">
        <v>0</v>
      </c>
    </row>
    <row r="683" spans="1:7">
      <c r="A683" s="71">
        <v>681</v>
      </c>
      <c r="B683">
        <v>16</v>
      </c>
      <c r="C683">
        <v>32</v>
      </c>
      <c r="D683">
        <v>100000000</v>
      </c>
      <c r="E683">
        <v>15</v>
      </c>
      <c r="F683">
        <v>0.301361083984375</v>
      </c>
      <c r="G683">
        <v>0</v>
      </c>
    </row>
    <row r="684" spans="1:7">
      <c r="A684" s="71">
        <v>682</v>
      </c>
      <c r="B684">
        <v>16</v>
      </c>
      <c r="C684">
        <v>32</v>
      </c>
      <c r="D684">
        <v>100000000</v>
      </c>
      <c r="E684">
        <v>17.5</v>
      </c>
      <c r="F684">
        <v>3.0853271484375</v>
      </c>
      <c r="G684">
        <v>0</v>
      </c>
    </row>
    <row r="685" spans="1:7">
      <c r="A685" s="71">
        <v>683</v>
      </c>
      <c r="B685">
        <v>16</v>
      </c>
      <c r="C685">
        <v>32</v>
      </c>
      <c r="D685">
        <v>100000000</v>
      </c>
      <c r="E685">
        <v>20</v>
      </c>
      <c r="F685">
        <v>11.242866516113279</v>
      </c>
      <c r="G685">
        <v>4.253387451171875E-2</v>
      </c>
    </row>
    <row r="686" spans="1:7">
      <c r="A686" s="71">
        <v>684</v>
      </c>
      <c r="B686">
        <v>16</v>
      </c>
      <c r="C686">
        <v>32</v>
      </c>
      <c r="D686">
        <v>100000000</v>
      </c>
      <c r="E686">
        <v>22.5</v>
      </c>
      <c r="F686">
        <v>22.527694702148441</v>
      </c>
      <c r="G686">
        <v>0.8174896240234375</v>
      </c>
    </row>
    <row r="687" spans="1:7">
      <c r="A687" s="71">
        <v>685</v>
      </c>
      <c r="B687">
        <v>16</v>
      </c>
      <c r="C687">
        <v>32</v>
      </c>
      <c r="D687">
        <v>100000000</v>
      </c>
      <c r="E687">
        <v>25</v>
      </c>
      <c r="F687">
        <v>34.819412231445313</v>
      </c>
      <c r="G687">
        <v>2.471160888671875</v>
      </c>
    </row>
    <row r="688" spans="1:7">
      <c r="A688" s="71">
        <v>686</v>
      </c>
      <c r="B688">
        <v>16</v>
      </c>
      <c r="C688">
        <v>32</v>
      </c>
      <c r="D688">
        <v>100000000</v>
      </c>
      <c r="E688">
        <v>27.5</v>
      </c>
      <c r="F688">
        <v>44.577980041503913</v>
      </c>
      <c r="G688">
        <v>5.2610397338867188</v>
      </c>
    </row>
    <row r="689" spans="1:7">
      <c r="A689" s="71">
        <v>687</v>
      </c>
      <c r="B689">
        <v>16</v>
      </c>
      <c r="C689">
        <v>32</v>
      </c>
      <c r="D689">
        <v>100000000</v>
      </c>
      <c r="E689">
        <v>30</v>
      </c>
      <c r="F689">
        <v>49.985694885253913</v>
      </c>
      <c r="G689">
        <v>8.4310531616210938</v>
      </c>
    </row>
    <row r="690" spans="1:7">
      <c r="A690" s="71">
        <v>688</v>
      </c>
      <c r="B690">
        <v>16</v>
      </c>
      <c r="C690">
        <v>32</v>
      </c>
      <c r="D690">
        <v>100000000</v>
      </c>
      <c r="E690">
        <v>32.5</v>
      </c>
      <c r="F690">
        <v>50.532341003417969</v>
      </c>
      <c r="G690">
        <v>11.77825927734375</v>
      </c>
    </row>
    <row r="691" spans="1:7">
      <c r="A691" s="71">
        <v>689</v>
      </c>
      <c r="B691">
        <v>16</v>
      </c>
      <c r="C691">
        <v>32</v>
      </c>
      <c r="D691">
        <v>100000000</v>
      </c>
      <c r="E691">
        <v>35</v>
      </c>
      <c r="F691">
        <v>48.711585998535163</v>
      </c>
      <c r="G691">
        <v>16.173934936523441</v>
      </c>
    </row>
    <row r="692" spans="1:7">
      <c r="A692" s="71">
        <v>690</v>
      </c>
      <c r="B692">
        <v>16</v>
      </c>
      <c r="C692">
        <v>32</v>
      </c>
      <c r="D692">
        <v>1000000000</v>
      </c>
      <c r="E692">
        <v>0</v>
      </c>
      <c r="F692">
        <v>0</v>
      </c>
      <c r="G692">
        <v>0</v>
      </c>
    </row>
    <row r="693" spans="1:7">
      <c r="A693" s="71">
        <v>691</v>
      </c>
      <c r="B693">
        <v>16</v>
      </c>
      <c r="C693">
        <v>32</v>
      </c>
      <c r="D693">
        <v>1000000000</v>
      </c>
      <c r="E693">
        <v>2.5</v>
      </c>
      <c r="F693">
        <v>0</v>
      </c>
      <c r="G693">
        <v>0</v>
      </c>
    </row>
    <row r="694" spans="1:7">
      <c r="A694" s="71">
        <v>692</v>
      </c>
      <c r="B694">
        <v>16</v>
      </c>
      <c r="C694">
        <v>32</v>
      </c>
      <c r="D694">
        <v>1000000000</v>
      </c>
      <c r="E694">
        <v>5</v>
      </c>
      <c r="F694">
        <v>0</v>
      </c>
      <c r="G694">
        <v>0</v>
      </c>
    </row>
    <row r="695" spans="1:7">
      <c r="A695" s="71">
        <v>693</v>
      </c>
      <c r="B695">
        <v>16</v>
      </c>
      <c r="C695">
        <v>32</v>
      </c>
      <c r="D695">
        <v>1000000000</v>
      </c>
      <c r="E695">
        <v>7.5</v>
      </c>
      <c r="F695">
        <v>0</v>
      </c>
      <c r="G695">
        <v>0</v>
      </c>
    </row>
    <row r="696" spans="1:7">
      <c r="A696" s="71">
        <v>694</v>
      </c>
      <c r="B696">
        <v>16</v>
      </c>
      <c r="C696">
        <v>32</v>
      </c>
      <c r="D696">
        <v>1000000000</v>
      </c>
      <c r="E696">
        <v>10</v>
      </c>
      <c r="F696">
        <v>0</v>
      </c>
      <c r="G696">
        <v>0</v>
      </c>
    </row>
    <row r="697" spans="1:7">
      <c r="A697" s="71">
        <v>695</v>
      </c>
      <c r="B697">
        <v>16</v>
      </c>
      <c r="C697">
        <v>32</v>
      </c>
      <c r="D697">
        <v>1000000000</v>
      </c>
      <c r="E697">
        <v>12.5</v>
      </c>
      <c r="F697">
        <v>0</v>
      </c>
      <c r="G697">
        <v>0</v>
      </c>
    </row>
    <row r="698" spans="1:7">
      <c r="A698" s="71">
        <v>696</v>
      </c>
      <c r="B698">
        <v>16</v>
      </c>
      <c r="C698">
        <v>32</v>
      </c>
      <c r="D698">
        <v>1000000000</v>
      </c>
      <c r="E698">
        <v>15</v>
      </c>
      <c r="F698">
        <v>0</v>
      </c>
      <c r="G698">
        <v>0</v>
      </c>
    </row>
    <row r="699" spans="1:7">
      <c r="A699" s="71">
        <v>697</v>
      </c>
      <c r="B699">
        <v>16</v>
      </c>
      <c r="C699">
        <v>32</v>
      </c>
      <c r="D699">
        <v>1000000000</v>
      </c>
      <c r="E699">
        <v>17.5</v>
      </c>
      <c r="F699">
        <v>1.6620635986328121</v>
      </c>
      <c r="G699">
        <v>0</v>
      </c>
    </row>
    <row r="700" spans="1:7">
      <c r="A700" s="71">
        <v>698</v>
      </c>
      <c r="B700">
        <v>16</v>
      </c>
      <c r="C700">
        <v>32</v>
      </c>
      <c r="D700">
        <v>1000000000</v>
      </c>
      <c r="E700">
        <v>20</v>
      </c>
      <c r="F700">
        <v>16.86611175537109</v>
      </c>
      <c r="G700">
        <v>8.640289306640625E-2</v>
      </c>
    </row>
    <row r="701" spans="1:7">
      <c r="A701" s="71">
        <v>699</v>
      </c>
      <c r="B701">
        <v>16</v>
      </c>
      <c r="C701">
        <v>32</v>
      </c>
      <c r="D701">
        <v>1000000000</v>
      </c>
      <c r="E701">
        <v>22.5</v>
      </c>
      <c r="F701">
        <v>22.91011810302734</v>
      </c>
      <c r="G701">
        <v>0.24394989013671881</v>
      </c>
    </row>
    <row r="702" spans="1:7">
      <c r="A702" s="71">
        <v>700</v>
      </c>
      <c r="B702">
        <v>16</v>
      </c>
      <c r="C702">
        <v>32</v>
      </c>
      <c r="D702">
        <v>1000000000</v>
      </c>
      <c r="E702">
        <v>25</v>
      </c>
      <c r="F702">
        <v>31.78348541259766</v>
      </c>
      <c r="G702">
        <v>0.44994354248046881</v>
      </c>
    </row>
    <row r="703" spans="1:7">
      <c r="A703" s="71">
        <v>701</v>
      </c>
      <c r="B703">
        <v>16</v>
      </c>
      <c r="C703">
        <v>32</v>
      </c>
      <c r="D703">
        <v>1000000000</v>
      </c>
      <c r="E703">
        <v>27.5</v>
      </c>
      <c r="F703">
        <v>46.243095397949219</v>
      </c>
      <c r="G703">
        <v>1.3393402099609379</v>
      </c>
    </row>
    <row r="704" spans="1:7">
      <c r="A704" s="71">
        <v>702</v>
      </c>
      <c r="B704">
        <v>16</v>
      </c>
      <c r="C704">
        <v>32</v>
      </c>
      <c r="D704">
        <v>1000000000</v>
      </c>
      <c r="E704">
        <v>30</v>
      </c>
      <c r="F704">
        <v>48.362922668457031</v>
      </c>
      <c r="G704">
        <v>1.7467498779296879</v>
      </c>
    </row>
    <row r="705" spans="1:7">
      <c r="A705" s="71">
        <v>703</v>
      </c>
      <c r="B705">
        <v>16</v>
      </c>
      <c r="C705">
        <v>32</v>
      </c>
      <c r="D705">
        <v>1000000000</v>
      </c>
      <c r="E705">
        <v>32.5</v>
      </c>
      <c r="F705">
        <v>49.183273315429688</v>
      </c>
      <c r="G705">
        <v>2.3263931274414058</v>
      </c>
    </row>
    <row r="706" spans="1:7">
      <c r="A706" s="71">
        <v>704</v>
      </c>
      <c r="B706">
        <v>16</v>
      </c>
      <c r="C706">
        <v>32</v>
      </c>
      <c r="D706">
        <v>1000000000</v>
      </c>
      <c r="E706">
        <v>35</v>
      </c>
      <c r="F706">
        <v>49.375152587890618</v>
      </c>
      <c r="G706">
        <v>2.777862548828125</v>
      </c>
    </row>
    <row r="707" spans="1:7">
      <c r="A707" s="71">
        <v>705</v>
      </c>
      <c r="B707">
        <v>16</v>
      </c>
      <c r="C707">
        <v>32</v>
      </c>
      <c r="D707">
        <v>10000000000</v>
      </c>
      <c r="E707">
        <v>0</v>
      </c>
      <c r="F707">
        <v>0</v>
      </c>
      <c r="G707">
        <v>0</v>
      </c>
    </row>
    <row r="708" spans="1:7">
      <c r="A708" s="71">
        <v>706</v>
      </c>
      <c r="B708">
        <v>16</v>
      </c>
      <c r="C708">
        <v>32</v>
      </c>
      <c r="D708">
        <v>10000000000</v>
      </c>
      <c r="E708">
        <v>2.5</v>
      </c>
      <c r="F708">
        <v>0</v>
      </c>
      <c r="G708">
        <v>0</v>
      </c>
    </row>
    <row r="709" spans="1:7">
      <c r="A709" s="71">
        <v>707</v>
      </c>
      <c r="B709">
        <v>16</v>
      </c>
      <c r="C709">
        <v>32</v>
      </c>
      <c r="D709">
        <v>10000000000</v>
      </c>
      <c r="E709">
        <v>5</v>
      </c>
      <c r="F709">
        <v>0</v>
      </c>
      <c r="G709">
        <v>0</v>
      </c>
    </row>
    <row r="710" spans="1:7">
      <c r="A710" s="71">
        <v>708</v>
      </c>
      <c r="B710">
        <v>16</v>
      </c>
      <c r="C710">
        <v>32</v>
      </c>
      <c r="D710">
        <v>10000000000</v>
      </c>
      <c r="E710">
        <v>7.5</v>
      </c>
      <c r="F710">
        <v>0</v>
      </c>
      <c r="G710">
        <v>0</v>
      </c>
    </row>
    <row r="711" spans="1:7">
      <c r="A711" s="71">
        <v>709</v>
      </c>
      <c r="B711">
        <v>16</v>
      </c>
      <c r="C711">
        <v>32</v>
      </c>
      <c r="D711">
        <v>10000000000</v>
      </c>
      <c r="E711">
        <v>10</v>
      </c>
      <c r="F711">
        <v>0</v>
      </c>
      <c r="G711">
        <v>0</v>
      </c>
    </row>
    <row r="712" spans="1:7">
      <c r="A712" s="71">
        <v>710</v>
      </c>
      <c r="B712">
        <v>16</v>
      </c>
      <c r="C712">
        <v>32</v>
      </c>
      <c r="D712">
        <v>10000000000</v>
      </c>
      <c r="E712">
        <v>12.5</v>
      </c>
      <c r="F712">
        <v>0</v>
      </c>
      <c r="G712">
        <v>0</v>
      </c>
    </row>
    <row r="713" spans="1:7">
      <c r="A713" s="71">
        <v>711</v>
      </c>
      <c r="B713">
        <v>16</v>
      </c>
      <c r="C713">
        <v>32</v>
      </c>
      <c r="D713">
        <v>10000000000</v>
      </c>
      <c r="E713">
        <v>15</v>
      </c>
      <c r="F713">
        <v>0</v>
      </c>
      <c r="G713">
        <v>0</v>
      </c>
    </row>
    <row r="714" spans="1:7">
      <c r="A714" s="71">
        <v>712</v>
      </c>
      <c r="B714">
        <v>16</v>
      </c>
      <c r="C714">
        <v>32</v>
      </c>
      <c r="D714">
        <v>10000000000</v>
      </c>
      <c r="E714">
        <v>17.5</v>
      </c>
      <c r="F714">
        <v>0.16937255859375</v>
      </c>
      <c r="G714">
        <v>0</v>
      </c>
    </row>
    <row r="715" spans="1:7">
      <c r="A715" s="71">
        <v>713</v>
      </c>
      <c r="B715">
        <v>16</v>
      </c>
      <c r="C715">
        <v>32</v>
      </c>
      <c r="D715">
        <v>10000000000</v>
      </c>
      <c r="E715">
        <v>20</v>
      </c>
      <c r="F715">
        <v>1.378822326660156</v>
      </c>
      <c r="G715">
        <v>0</v>
      </c>
    </row>
    <row r="716" spans="1:7">
      <c r="A716" s="71">
        <v>714</v>
      </c>
      <c r="B716">
        <v>16</v>
      </c>
      <c r="C716">
        <v>32</v>
      </c>
      <c r="D716">
        <v>10000000000</v>
      </c>
      <c r="E716">
        <v>22.5</v>
      </c>
      <c r="F716">
        <v>12.6678466796875</v>
      </c>
      <c r="G716">
        <v>0</v>
      </c>
    </row>
    <row r="717" spans="1:7">
      <c r="A717" s="71">
        <v>715</v>
      </c>
      <c r="B717">
        <v>16</v>
      </c>
      <c r="C717">
        <v>32</v>
      </c>
      <c r="D717">
        <v>10000000000</v>
      </c>
      <c r="E717">
        <v>25</v>
      </c>
      <c r="F717">
        <v>18.466949462890621</v>
      </c>
      <c r="G717">
        <v>7.7056884765625E-2</v>
      </c>
    </row>
    <row r="718" spans="1:7">
      <c r="A718" s="71">
        <v>716</v>
      </c>
      <c r="B718">
        <v>16</v>
      </c>
      <c r="C718">
        <v>32</v>
      </c>
      <c r="D718">
        <v>10000000000</v>
      </c>
      <c r="E718">
        <v>27.5</v>
      </c>
      <c r="F718">
        <v>44.6441650390625</v>
      </c>
      <c r="G718">
        <v>0.32024383544921881</v>
      </c>
    </row>
    <row r="719" spans="1:7">
      <c r="A719" s="71">
        <v>717</v>
      </c>
      <c r="B719">
        <v>16</v>
      </c>
      <c r="C719">
        <v>32</v>
      </c>
      <c r="D719">
        <v>10000000000</v>
      </c>
      <c r="E719">
        <v>30</v>
      </c>
      <c r="F719">
        <v>49.824714660644531</v>
      </c>
      <c r="G719">
        <v>0.43125152587890619</v>
      </c>
    </row>
    <row r="720" spans="1:7">
      <c r="A720" s="71">
        <v>718</v>
      </c>
      <c r="B720">
        <v>16</v>
      </c>
      <c r="C720">
        <v>32</v>
      </c>
      <c r="D720">
        <v>10000000000</v>
      </c>
      <c r="E720">
        <v>32.5</v>
      </c>
      <c r="F720">
        <v>48.245048522949219</v>
      </c>
      <c r="G720">
        <v>0.53844451904296875</v>
      </c>
    </row>
    <row r="721" spans="1:7">
      <c r="A721" s="71">
        <v>719</v>
      </c>
      <c r="B721">
        <v>16</v>
      </c>
      <c r="C721">
        <v>32</v>
      </c>
      <c r="D721">
        <v>10000000000</v>
      </c>
      <c r="E721">
        <v>35</v>
      </c>
      <c r="F721">
        <v>50.655937194824219</v>
      </c>
      <c r="G721">
        <v>0.57239532470703125</v>
      </c>
    </row>
    <row r="722" spans="1:7">
      <c r="A722" s="71">
        <v>720</v>
      </c>
      <c r="B722">
        <v>16</v>
      </c>
      <c r="C722">
        <v>32</v>
      </c>
      <c r="D722">
        <v>30000000000</v>
      </c>
      <c r="E722">
        <v>0</v>
      </c>
      <c r="F722">
        <v>0</v>
      </c>
      <c r="G722">
        <v>0</v>
      </c>
    </row>
    <row r="723" spans="1:7">
      <c r="A723" s="71">
        <v>721</v>
      </c>
      <c r="B723">
        <v>16</v>
      </c>
      <c r="C723">
        <v>32</v>
      </c>
      <c r="D723">
        <v>30000000000</v>
      </c>
      <c r="E723">
        <v>2.5</v>
      </c>
      <c r="F723">
        <v>0</v>
      </c>
      <c r="G723">
        <v>0</v>
      </c>
    </row>
    <row r="724" spans="1:7">
      <c r="A724" s="71">
        <v>722</v>
      </c>
      <c r="B724">
        <v>16</v>
      </c>
      <c r="C724">
        <v>32</v>
      </c>
      <c r="D724">
        <v>30000000000</v>
      </c>
      <c r="E724">
        <v>5</v>
      </c>
      <c r="F724">
        <v>0</v>
      </c>
      <c r="G724">
        <v>0</v>
      </c>
    </row>
    <row r="725" spans="1:7">
      <c r="A725" s="71">
        <v>723</v>
      </c>
      <c r="B725">
        <v>16</v>
      </c>
      <c r="C725">
        <v>32</v>
      </c>
      <c r="D725">
        <v>30000000000</v>
      </c>
      <c r="E725">
        <v>7.5</v>
      </c>
      <c r="F725">
        <v>0</v>
      </c>
      <c r="G725">
        <v>0</v>
      </c>
    </row>
    <row r="726" spans="1:7">
      <c r="A726" s="71">
        <v>724</v>
      </c>
      <c r="B726">
        <v>16</v>
      </c>
      <c r="C726">
        <v>32</v>
      </c>
      <c r="D726">
        <v>30000000000</v>
      </c>
      <c r="E726">
        <v>10</v>
      </c>
      <c r="F726">
        <v>0</v>
      </c>
      <c r="G726">
        <v>0</v>
      </c>
    </row>
    <row r="727" spans="1:7">
      <c r="A727" s="71">
        <v>725</v>
      </c>
      <c r="B727">
        <v>16</v>
      </c>
      <c r="C727">
        <v>32</v>
      </c>
      <c r="D727">
        <v>30000000000</v>
      </c>
      <c r="E727">
        <v>12.5</v>
      </c>
      <c r="F727">
        <v>0</v>
      </c>
      <c r="G727">
        <v>0</v>
      </c>
    </row>
    <row r="728" spans="1:7">
      <c r="A728" s="71">
        <v>726</v>
      </c>
      <c r="B728">
        <v>16</v>
      </c>
      <c r="C728">
        <v>32</v>
      </c>
      <c r="D728">
        <v>30000000000</v>
      </c>
      <c r="E728">
        <v>15</v>
      </c>
      <c r="F728">
        <v>0</v>
      </c>
      <c r="G728">
        <v>0</v>
      </c>
    </row>
    <row r="729" spans="1:7">
      <c r="A729" s="71">
        <v>727</v>
      </c>
      <c r="B729">
        <v>16</v>
      </c>
      <c r="C729">
        <v>32</v>
      </c>
      <c r="D729">
        <v>30000000000</v>
      </c>
      <c r="E729">
        <v>17.5</v>
      </c>
      <c r="F729">
        <v>0</v>
      </c>
      <c r="G729">
        <v>0</v>
      </c>
    </row>
    <row r="730" spans="1:7">
      <c r="A730" s="71">
        <v>728</v>
      </c>
      <c r="B730">
        <v>16</v>
      </c>
      <c r="C730">
        <v>32</v>
      </c>
      <c r="D730">
        <v>30000000000</v>
      </c>
      <c r="E730">
        <v>20</v>
      </c>
      <c r="F730">
        <v>6.6295623779296884</v>
      </c>
      <c r="G730">
        <v>0</v>
      </c>
    </row>
    <row r="731" spans="1:7">
      <c r="A731" s="71">
        <v>729</v>
      </c>
      <c r="B731">
        <v>16</v>
      </c>
      <c r="C731">
        <v>32</v>
      </c>
      <c r="D731">
        <v>30000000000</v>
      </c>
      <c r="E731">
        <v>22.5</v>
      </c>
      <c r="F731">
        <v>0</v>
      </c>
      <c r="G731">
        <v>0</v>
      </c>
    </row>
    <row r="732" spans="1:7">
      <c r="A732" s="71">
        <v>730</v>
      </c>
      <c r="B732">
        <v>16</v>
      </c>
      <c r="C732">
        <v>32</v>
      </c>
      <c r="D732">
        <v>30000000000</v>
      </c>
      <c r="E732">
        <v>25</v>
      </c>
      <c r="F732">
        <v>47.684097290039063</v>
      </c>
      <c r="G732">
        <v>0</v>
      </c>
    </row>
    <row r="733" spans="1:7">
      <c r="A733" s="71">
        <v>731</v>
      </c>
      <c r="B733">
        <v>16</v>
      </c>
      <c r="C733">
        <v>32</v>
      </c>
      <c r="D733">
        <v>30000000000</v>
      </c>
      <c r="E733">
        <v>27.5</v>
      </c>
      <c r="F733">
        <v>27.392768859863281</v>
      </c>
      <c r="G733">
        <v>0</v>
      </c>
    </row>
    <row r="734" spans="1:7">
      <c r="A734" s="71">
        <v>732</v>
      </c>
      <c r="B734">
        <v>16</v>
      </c>
      <c r="C734">
        <v>32</v>
      </c>
      <c r="D734">
        <v>30000000000</v>
      </c>
      <c r="E734">
        <v>30</v>
      </c>
      <c r="F734">
        <v>39.963150024414063</v>
      </c>
      <c r="G734">
        <v>0.44307708740234381</v>
      </c>
    </row>
    <row r="735" spans="1:7">
      <c r="A735" s="71">
        <v>733</v>
      </c>
      <c r="B735">
        <v>16</v>
      </c>
      <c r="C735">
        <v>32</v>
      </c>
      <c r="D735">
        <v>30000000000</v>
      </c>
      <c r="E735">
        <v>32.5</v>
      </c>
      <c r="F735">
        <v>60.378074645996087</v>
      </c>
      <c r="G735">
        <v>0.6877899169921875</v>
      </c>
    </row>
    <row r="736" spans="1:7">
      <c r="A736" s="71">
        <v>734</v>
      </c>
      <c r="B736">
        <v>16</v>
      </c>
      <c r="C736">
        <v>32</v>
      </c>
      <c r="D736">
        <v>30000000000</v>
      </c>
      <c r="E736">
        <v>35</v>
      </c>
      <c r="F736">
        <v>57.795524597167969</v>
      </c>
      <c r="G736">
        <v>0.628662109375</v>
      </c>
    </row>
    <row r="737" spans="1:7">
      <c r="A737" s="71">
        <v>735</v>
      </c>
      <c r="B737">
        <v>16</v>
      </c>
      <c r="C737">
        <v>64</v>
      </c>
      <c r="D737">
        <v>1000000</v>
      </c>
      <c r="E737">
        <v>0</v>
      </c>
      <c r="F737">
        <v>0</v>
      </c>
      <c r="G737">
        <v>0</v>
      </c>
    </row>
    <row r="738" spans="1:7">
      <c r="A738" s="71">
        <v>736</v>
      </c>
      <c r="B738">
        <v>16</v>
      </c>
      <c r="C738">
        <v>64</v>
      </c>
      <c r="D738">
        <v>1000000</v>
      </c>
      <c r="E738">
        <v>2.5</v>
      </c>
      <c r="F738">
        <v>0</v>
      </c>
      <c r="G738">
        <v>0</v>
      </c>
    </row>
    <row r="739" spans="1:7">
      <c r="A739" s="71">
        <v>737</v>
      </c>
      <c r="B739">
        <v>16</v>
      </c>
      <c r="C739">
        <v>64</v>
      </c>
      <c r="D739">
        <v>1000000</v>
      </c>
      <c r="E739">
        <v>5</v>
      </c>
      <c r="F739">
        <v>0</v>
      </c>
      <c r="G739">
        <v>0</v>
      </c>
    </row>
    <row r="740" spans="1:7">
      <c r="A740" s="71">
        <v>738</v>
      </c>
      <c r="B740">
        <v>16</v>
      </c>
      <c r="C740">
        <v>64</v>
      </c>
      <c r="D740">
        <v>1000000</v>
      </c>
      <c r="E740">
        <v>7.5</v>
      </c>
      <c r="F740">
        <v>0</v>
      </c>
      <c r="G740">
        <v>0</v>
      </c>
    </row>
    <row r="741" spans="1:7">
      <c r="A741" s="71">
        <v>739</v>
      </c>
      <c r="B741">
        <v>16</v>
      </c>
      <c r="C741">
        <v>64</v>
      </c>
      <c r="D741">
        <v>1000000</v>
      </c>
      <c r="E741">
        <v>10</v>
      </c>
      <c r="F741">
        <v>0</v>
      </c>
      <c r="G741">
        <v>0</v>
      </c>
    </row>
    <row r="742" spans="1:7">
      <c r="A742" s="71">
        <v>740</v>
      </c>
      <c r="B742">
        <v>16</v>
      </c>
      <c r="C742">
        <v>64</v>
      </c>
      <c r="D742">
        <v>1000000</v>
      </c>
      <c r="E742">
        <v>12.5</v>
      </c>
      <c r="F742">
        <v>9.72747802734375E-3</v>
      </c>
      <c r="G742">
        <v>3.299713134765625E-2</v>
      </c>
    </row>
    <row r="743" spans="1:7">
      <c r="A743" s="71">
        <v>741</v>
      </c>
      <c r="B743">
        <v>16</v>
      </c>
      <c r="C743">
        <v>64</v>
      </c>
      <c r="D743">
        <v>1000000</v>
      </c>
      <c r="E743">
        <v>15</v>
      </c>
      <c r="F743">
        <v>0.34542083740234381</v>
      </c>
      <c r="G743">
        <v>0.7274627685546875</v>
      </c>
    </row>
    <row r="744" spans="1:7">
      <c r="A744" s="71">
        <v>742</v>
      </c>
      <c r="B744">
        <v>16</v>
      </c>
      <c r="C744">
        <v>64</v>
      </c>
      <c r="D744">
        <v>1000000</v>
      </c>
      <c r="E744">
        <v>17.5</v>
      </c>
      <c r="F744">
        <v>2.8093338012695308</v>
      </c>
      <c r="G744">
        <v>4.0185928344726563</v>
      </c>
    </row>
    <row r="745" spans="1:7">
      <c r="A745" s="71">
        <v>743</v>
      </c>
      <c r="B745">
        <v>16</v>
      </c>
      <c r="C745">
        <v>64</v>
      </c>
      <c r="D745">
        <v>1000000</v>
      </c>
      <c r="E745">
        <v>20</v>
      </c>
      <c r="F745">
        <v>10.15415191650391</v>
      </c>
      <c r="G745">
        <v>12.093925476074221</v>
      </c>
    </row>
    <row r="746" spans="1:7">
      <c r="A746" s="71">
        <v>744</v>
      </c>
      <c r="B746">
        <v>16</v>
      </c>
      <c r="C746">
        <v>64</v>
      </c>
      <c r="D746">
        <v>1000000</v>
      </c>
      <c r="E746">
        <v>22.5</v>
      </c>
      <c r="F746">
        <v>21.392440795898441</v>
      </c>
      <c r="G746">
        <v>23.265457153320309</v>
      </c>
    </row>
    <row r="747" spans="1:7">
      <c r="A747" s="71">
        <v>745</v>
      </c>
      <c r="B747">
        <v>16</v>
      </c>
      <c r="C747">
        <v>64</v>
      </c>
      <c r="D747">
        <v>1000000</v>
      </c>
      <c r="E747">
        <v>25</v>
      </c>
      <c r="F747">
        <v>34.702873229980469</v>
      </c>
      <c r="G747">
        <v>34.991455078125</v>
      </c>
    </row>
    <row r="748" spans="1:7">
      <c r="A748" s="71">
        <v>746</v>
      </c>
      <c r="B748">
        <v>16</v>
      </c>
      <c r="C748">
        <v>64</v>
      </c>
      <c r="D748">
        <v>1000000</v>
      </c>
      <c r="E748">
        <v>27.5</v>
      </c>
      <c r="F748">
        <v>44.968605041503913</v>
      </c>
      <c r="G748">
        <v>44.569778442382813</v>
      </c>
    </row>
    <row r="749" spans="1:7">
      <c r="A749" s="71">
        <v>747</v>
      </c>
      <c r="B749">
        <v>16</v>
      </c>
      <c r="C749">
        <v>64</v>
      </c>
      <c r="D749">
        <v>1000000</v>
      </c>
      <c r="E749">
        <v>30</v>
      </c>
      <c r="F749">
        <v>49.188041687011719</v>
      </c>
      <c r="G749">
        <v>48.874664306640618</v>
      </c>
    </row>
    <row r="750" spans="1:7">
      <c r="A750" s="71">
        <v>748</v>
      </c>
      <c r="B750">
        <v>16</v>
      </c>
      <c r="C750">
        <v>64</v>
      </c>
      <c r="D750">
        <v>1000000</v>
      </c>
      <c r="E750">
        <v>32.5</v>
      </c>
      <c r="F750">
        <v>49.884414672851563</v>
      </c>
      <c r="G750">
        <v>49.798965454101563</v>
      </c>
    </row>
    <row r="751" spans="1:7">
      <c r="A751" s="71">
        <v>749</v>
      </c>
      <c r="B751">
        <v>16</v>
      </c>
      <c r="C751">
        <v>64</v>
      </c>
      <c r="D751">
        <v>1000000</v>
      </c>
      <c r="E751">
        <v>35</v>
      </c>
      <c r="F751">
        <v>50.140953063964837</v>
      </c>
      <c r="G751">
        <v>50.005912780761719</v>
      </c>
    </row>
    <row r="752" spans="1:7">
      <c r="A752" s="71">
        <v>750</v>
      </c>
      <c r="B752">
        <v>16</v>
      </c>
      <c r="C752">
        <v>64</v>
      </c>
      <c r="D752">
        <v>15000000</v>
      </c>
      <c r="E752">
        <v>0</v>
      </c>
      <c r="F752">
        <v>0</v>
      </c>
      <c r="G752">
        <v>0</v>
      </c>
    </row>
    <row r="753" spans="1:7">
      <c r="A753" s="71">
        <v>751</v>
      </c>
      <c r="B753">
        <v>16</v>
      </c>
      <c r="C753">
        <v>64</v>
      </c>
      <c r="D753">
        <v>15000000</v>
      </c>
      <c r="E753">
        <v>2.5</v>
      </c>
      <c r="F753">
        <v>0</v>
      </c>
      <c r="G753">
        <v>0</v>
      </c>
    </row>
    <row r="754" spans="1:7">
      <c r="A754" s="71">
        <v>752</v>
      </c>
      <c r="B754">
        <v>16</v>
      </c>
      <c r="C754">
        <v>64</v>
      </c>
      <c r="D754">
        <v>15000000</v>
      </c>
      <c r="E754">
        <v>5</v>
      </c>
      <c r="F754">
        <v>0</v>
      </c>
      <c r="G754">
        <v>0</v>
      </c>
    </row>
    <row r="755" spans="1:7">
      <c r="A755" s="71">
        <v>753</v>
      </c>
      <c r="B755">
        <v>16</v>
      </c>
      <c r="C755">
        <v>64</v>
      </c>
      <c r="D755">
        <v>15000000</v>
      </c>
      <c r="E755">
        <v>7.5</v>
      </c>
      <c r="F755">
        <v>0</v>
      </c>
      <c r="G755">
        <v>0</v>
      </c>
    </row>
    <row r="756" spans="1:7">
      <c r="A756" s="71">
        <v>754</v>
      </c>
      <c r="B756">
        <v>16</v>
      </c>
      <c r="C756">
        <v>64</v>
      </c>
      <c r="D756">
        <v>15000000</v>
      </c>
      <c r="E756">
        <v>10</v>
      </c>
      <c r="F756">
        <v>0</v>
      </c>
      <c r="G756">
        <v>0</v>
      </c>
    </row>
    <row r="757" spans="1:7">
      <c r="A757" s="71">
        <v>755</v>
      </c>
      <c r="B757">
        <v>16</v>
      </c>
      <c r="C757">
        <v>64</v>
      </c>
      <c r="D757">
        <v>15000000</v>
      </c>
      <c r="E757">
        <v>12.5</v>
      </c>
      <c r="F757">
        <v>2.117156982421875E-2</v>
      </c>
      <c r="G757">
        <v>0</v>
      </c>
    </row>
    <row r="758" spans="1:7">
      <c r="A758" s="71">
        <v>756</v>
      </c>
      <c r="B758">
        <v>16</v>
      </c>
      <c r="C758">
        <v>64</v>
      </c>
      <c r="D758">
        <v>15000000</v>
      </c>
      <c r="E758">
        <v>15</v>
      </c>
      <c r="F758">
        <v>0.27370452880859381</v>
      </c>
      <c r="G758">
        <v>0</v>
      </c>
    </row>
    <row r="759" spans="1:7">
      <c r="A759" s="71">
        <v>757</v>
      </c>
      <c r="B759">
        <v>16</v>
      </c>
      <c r="C759">
        <v>64</v>
      </c>
      <c r="D759">
        <v>15000000</v>
      </c>
      <c r="E759">
        <v>17.5</v>
      </c>
      <c r="F759">
        <v>2.9331207275390621</v>
      </c>
      <c r="G759">
        <v>1.52587890625E-2</v>
      </c>
    </row>
    <row r="760" spans="1:7">
      <c r="A760" s="71">
        <v>758</v>
      </c>
      <c r="B760">
        <v>16</v>
      </c>
      <c r="C760">
        <v>64</v>
      </c>
      <c r="D760">
        <v>15000000</v>
      </c>
      <c r="E760">
        <v>20</v>
      </c>
      <c r="F760">
        <v>9.694671630859375</v>
      </c>
      <c r="G760">
        <v>0.15163421630859381</v>
      </c>
    </row>
    <row r="761" spans="1:7">
      <c r="A761" s="71">
        <v>759</v>
      </c>
      <c r="B761">
        <v>16</v>
      </c>
      <c r="C761">
        <v>64</v>
      </c>
      <c r="D761">
        <v>15000000</v>
      </c>
      <c r="E761">
        <v>22.5</v>
      </c>
      <c r="F761">
        <v>21.94766998291016</v>
      </c>
      <c r="G761">
        <v>1.76239013671875</v>
      </c>
    </row>
    <row r="762" spans="1:7">
      <c r="A762" s="71">
        <v>760</v>
      </c>
      <c r="B762">
        <v>16</v>
      </c>
      <c r="C762">
        <v>64</v>
      </c>
      <c r="D762">
        <v>15000000</v>
      </c>
      <c r="E762">
        <v>25</v>
      </c>
      <c r="F762">
        <v>35.158538818359382</v>
      </c>
      <c r="G762">
        <v>8.6725234985351563</v>
      </c>
    </row>
    <row r="763" spans="1:7">
      <c r="A763" s="71">
        <v>761</v>
      </c>
      <c r="B763">
        <v>16</v>
      </c>
      <c r="C763">
        <v>64</v>
      </c>
      <c r="D763">
        <v>15000000</v>
      </c>
      <c r="E763">
        <v>27.5</v>
      </c>
      <c r="F763">
        <v>45.801353454589837</v>
      </c>
      <c r="G763">
        <v>21.366500854492191</v>
      </c>
    </row>
    <row r="764" spans="1:7">
      <c r="A764" s="71">
        <v>762</v>
      </c>
      <c r="B764">
        <v>16</v>
      </c>
      <c r="C764">
        <v>64</v>
      </c>
      <c r="D764">
        <v>15000000</v>
      </c>
      <c r="E764">
        <v>30</v>
      </c>
      <c r="F764">
        <v>49.069023132324219</v>
      </c>
      <c r="G764">
        <v>33.075332641601563</v>
      </c>
    </row>
    <row r="765" spans="1:7">
      <c r="A765" s="71">
        <v>763</v>
      </c>
      <c r="B765">
        <v>16</v>
      </c>
      <c r="C765">
        <v>64</v>
      </c>
      <c r="D765">
        <v>15000000</v>
      </c>
      <c r="E765">
        <v>32.5</v>
      </c>
      <c r="F765">
        <v>49.601936340332031</v>
      </c>
      <c r="G765">
        <v>42.04864501953125</v>
      </c>
    </row>
    <row r="766" spans="1:7">
      <c r="A766" s="71">
        <v>764</v>
      </c>
      <c r="B766">
        <v>16</v>
      </c>
      <c r="C766">
        <v>64</v>
      </c>
      <c r="D766">
        <v>15000000</v>
      </c>
      <c r="E766">
        <v>35</v>
      </c>
      <c r="F766">
        <v>50.089836120605469</v>
      </c>
      <c r="G766">
        <v>47.240638732910163</v>
      </c>
    </row>
    <row r="767" spans="1:7">
      <c r="A767" s="71">
        <v>765</v>
      </c>
      <c r="B767">
        <v>16</v>
      </c>
      <c r="C767">
        <v>64</v>
      </c>
      <c r="D767">
        <v>30000000</v>
      </c>
      <c r="E767">
        <v>0</v>
      </c>
      <c r="F767">
        <v>0</v>
      </c>
      <c r="G767">
        <v>0</v>
      </c>
    </row>
    <row r="768" spans="1:7">
      <c r="A768" s="71">
        <v>766</v>
      </c>
      <c r="B768">
        <v>16</v>
      </c>
      <c r="C768">
        <v>64</v>
      </c>
      <c r="D768">
        <v>30000000</v>
      </c>
      <c r="E768">
        <v>2.5</v>
      </c>
      <c r="F768">
        <v>0</v>
      </c>
      <c r="G768">
        <v>0</v>
      </c>
    </row>
    <row r="769" spans="1:7">
      <c r="A769" s="71">
        <v>767</v>
      </c>
      <c r="B769">
        <v>16</v>
      </c>
      <c r="C769">
        <v>64</v>
      </c>
      <c r="D769">
        <v>30000000</v>
      </c>
      <c r="E769">
        <v>5</v>
      </c>
      <c r="F769">
        <v>0</v>
      </c>
      <c r="G769">
        <v>0</v>
      </c>
    </row>
    <row r="770" spans="1:7">
      <c r="A770" s="71">
        <v>768</v>
      </c>
      <c r="B770">
        <v>16</v>
      </c>
      <c r="C770">
        <v>64</v>
      </c>
      <c r="D770">
        <v>30000000</v>
      </c>
      <c r="E770">
        <v>7.5</v>
      </c>
      <c r="F770">
        <v>0</v>
      </c>
      <c r="G770">
        <v>0</v>
      </c>
    </row>
    <row r="771" spans="1:7">
      <c r="A771" s="71">
        <v>769</v>
      </c>
      <c r="B771">
        <v>16</v>
      </c>
      <c r="C771">
        <v>64</v>
      </c>
      <c r="D771">
        <v>30000000</v>
      </c>
      <c r="E771">
        <v>10</v>
      </c>
      <c r="F771">
        <v>0</v>
      </c>
      <c r="G771">
        <v>0</v>
      </c>
    </row>
    <row r="772" spans="1:7">
      <c r="A772" s="71">
        <v>770</v>
      </c>
      <c r="B772">
        <v>16</v>
      </c>
      <c r="C772">
        <v>64</v>
      </c>
      <c r="D772">
        <v>30000000</v>
      </c>
      <c r="E772">
        <v>12.5</v>
      </c>
      <c r="F772">
        <v>2.02178955078125E-2</v>
      </c>
      <c r="G772">
        <v>0</v>
      </c>
    </row>
    <row r="773" spans="1:7">
      <c r="A773" s="71">
        <v>771</v>
      </c>
      <c r="B773">
        <v>16</v>
      </c>
      <c r="C773">
        <v>64</v>
      </c>
      <c r="D773">
        <v>30000000</v>
      </c>
      <c r="E773">
        <v>15</v>
      </c>
      <c r="F773">
        <v>0.52471160888671875</v>
      </c>
      <c r="G773">
        <v>0</v>
      </c>
    </row>
    <row r="774" spans="1:7">
      <c r="A774" s="71">
        <v>772</v>
      </c>
      <c r="B774">
        <v>16</v>
      </c>
      <c r="C774">
        <v>64</v>
      </c>
      <c r="D774">
        <v>30000000</v>
      </c>
      <c r="E774">
        <v>17.5</v>
      </c>
      <c r="F774">
        <v>3.32489013671875</v>
      </c>
      <c r="G774">
        <v>0</v>
      </c>
    </row>
    <row r="775" spans="1:7">
      <c r="A775" s="71">
        <v>773</v>
      </c>
      <c r="B775">
        <v>16</v>
      </c>
      <c r="C775">
        <v>64</v>
      </c>
      <c r="D775">
        <v>30000000</v>
      </c>
      <c r="E775">
        <v>20</v>
      </c>
      <c r="F775">
        <v>9.930419921875</v>
      </c>
      <c r="G775">
        <v>0.1125335693359375</v>
      </c>
    </row>
    <row r="776" spans="1:7">
      <c r="A776" s="71">
        <v>774</v>
      </c>
      <c r="B776">
        <v>16</v>
      </c>
      <c r="C776">
        <v>64</v>
      </c>
      <c r="D776">
        <v>30000000</v>
      </c>
      <c r="E776">
        <v>22.5</v>
      </c>
      <c r="F776">
        <v>21.269607543945309</v>
      </c>
      <c r="G776">
        <v>1.230621337890625</v>
      </c>
    </row>
    <row r="777" spans="1:7">
      <c r="A777" s="71">
        <v>775</v>
      </c>
      <c r="B777">
        <v>16</v>
      </c>
      <c r="C777">
        <v>64</v>
      </c>
      <c r="D777">
        <v>30000000</v>
      </c>
      <c r="E777">
        <v>25</v>
      </c>
      <c r="F777">
        <v>34.462738037109382</v>
      </c>
      <c r="G777">
        <v>4.9068450927734384</v>
      </c>
    </row>
    <row r="778" spans="1:7">
      <c r="A778" s="71">
        <v>776</v>
      </c>
      <c r="B778">
        <v>16</v>
      </c>
      <c r="C778">
        <v>64</v>
      </c>
      <c r="D778">
        <v>30000000</v>
      </c>
      <c r="E778">
        <v>27.5</v>
      </c>
      <c r="F778">
        <v>46.051979064941413</v>
      </c>
      <c r="G778">
        <v>13.16280364990234</v>
      </c>
    </row>
    <row r="779" spans="1:7">
      <c r="A779" s="71">
        <v>777</v>
      </c>
      <c r="B779">
        <v>16</v>
      </c>
      <c r="C779">
        <v>64</v>
      </c>
      <c r="D779">
        <v>30000000</v>
      </c>
      <c r="E779">
        <v>30</v>
      </c>
      <c r="F779">
        <v>48.967933654785163</v>
      </c>
      <c r="G779">
        <v>22.664642333984379</v>
      </c>
    </row>
    <row r="780" spans="1:7">
      <c r="A780" s="71">
        <v>778</v>
      </c>
      <c r="B780">
        <v>16</v>
      </c>
      <c r="C780">
        <v>64</v>
      </c>
      <c r="D780">
        <v>30000000</v>
      </c>
      <c r="E780">
        <v>32.5</v>
      </c>
      <c r="F780">
        <v>49.916648864746087</v>
      </c>
      <c r="G780">
        <v>33.09326171875</v>
      </c>
    </row>
    <row r="781" spans="1:7">
      <c r="A781" s="71">
        <v>779</v>
      </c>
      <c r="B781">
        <v>16</v>
      </c>
      <c r="C781">
        <v>64</v>
      </c>
      <c r="D781">
        <v>30000000</v>
      </c>
      <c r="E781">
        <v>35</v>
      </c>
      <c r="F781">
        <v>50.140762329101563</v>
      </c>
      <c r="G781">
        <v>41.58172607421875</v>
      </c>
    </row>
    <row r="782" spans="1:7">
      <c r="A782" s="71">
        <v>780</v>
      </c>
      <c r="B782">
        <v>16</v>
      </c>
      <c r="C782">
        <v>64</v>
      </c>
      <c r="D782">
        <v>100000000</v>
      </c>
      <c r="E782">
        <v>0</v>
      </c>
      <c r="F782">
        <v>0</v>
      </c>
      <c r="G782">
        <v>0</v>
      </c>
    </row>
    <row r="783" spans="1:7">
      <c r="A783" s="71">
        <v>781</v>
      </c>
      <c r="B783">
        <v>16</v>
      </c>
      <c r="C783">
        <v>64</v>
      </c>
      <c r="D783">
        <v>100000000</v>
      </c>
      <c r="E783">
        <v>2.5</v>
      </c>
      <c r="F783">
        <v>0</v>
      </c>
      <c r="G783">
        <v>0</v>
      </c>
    </row>
    <row r="784" spans="1:7">
      <c r="A784" s="71">
        <v>782</v>
      </c>
      <c r="B784">
        <v>16</v>
      </c>
      <c r="C784">
        <v>64</v>
      </c>
      <c r="D784">
        <v>100000000</v>
      </c>
      <c r="E784">
        <v>5</v>
      </c>
      <c r="F784">
        <v>0</v>
      </c>
      <c r="G784">
        <v>0</v>
      </c>
    </row>
    <row r="785" spans="1:7">
      <c r="A785" s="71">
        <v>783</v>
      </c>
      <c r="B785">
        <v>16</v>
      </c>
      <c r="C785">
        <v>64</v>
      </c>
      <c r="D785">
        <v>100000000</v>
      </c>
      <c r="E785">
        <v>7.5</v>
      </c>
      <c r="F785">
        <v>0</v>
      </c>
      <c r="G785">
        <v>0</v>
      </c>
    </row>
    <row r="786" spans="1:7">
      <c r="A786" s="71">
        <v>784</v>
      </c>
      <c r="B786">
        <v>16</v>
      </c>
      <c r="C786">
        <v>64</v>
      </c>
      <c r="D786">
        <v>100000000</v>
      </c>
      <c r="E786">
        <v>10</v>
      </c>
      <c r="F786">
        <v>0</v>
      </c>
      <c r="G786">
        <v>0</v>
      </c>
    </row>
    <row r="787" spans="1:7">
      <c r="A787" s="71">
        <v>785</v>
      </c>
      <c r="B787">
        <v>16</v>
      </c>
      <c r="C787">
        <v>64</v>
      </c>
      <c r="D787">
        <v>100000000</v>
      </c>
      <c r="E787">
        <v>12.5</v>
      </c>
      <c r="F787">
        <v>0</v>
      </c>
      <c r="G787">
        <v>0</v>
      </c>
    </row>
    <row r="788" spans="1:7">
      <c r="A788" s="71">
        <v>786</v>
      </c>
      <c r="B788">
        <v>16</v>
      </c>
      <c r="C788">
        <v>64</v>
      </c>
      <c r="D788">
        <v>100000000</v>
      </c>
      <c r="E788">
        <v>15</v>
      </c>
      <c r="F788">
        <v>0.229644775390625</v>
      </c>
      <c r="G788">
        <v>0</v>
      </c>
    </row>
    <row r="789" spans="1:7">
      <c r="A789" s="71">
        <v>787</v>
      </c>
      <c r="B789">
        <v>16</v>
      </c>
      <c r="C789">
        <v>64</v>
      </c>
      <c r="D789">
        <v>100000000</v>
      </c>
      <c r="E789">
        <v>17.5</v>
      </c>
      <c r="F789">
        <v>2.9088973999023442</v>
      </c>
      <c r="G789">
        <v>0</v>
      </c>
    </row>
    <row r="790" spans="1:7">
      <c r="A790" s="71">
        <v>788</v>
      </c>
      <c r="B790">
        <v>16</v>
      </c>
      <c r="C790">
        <v>64</v>
      </c>
      <c r="D790">
        <v>100000000</v>
      </c>
      <c r="E790">
        <v>20</v>
      </c>
      <c r="F790">
        <v>11.400222778320311</v>
      </c>
      <c r="G790">
        <v>5.60760498046875E-2</v>
      </c>
    </row>
    <row r="791" spans="1:7">
      <c r="A791" s="71">
        <v>789</v>
      </c>
      <c r="B791">
        <v>16</v>
      </c>
      <c r="C791">
        <v>64</v>
      </c>
      <c r="D791">
        <v>100000000</v>
      </c>
      <c r="E791">
        <v>22.5</v>
      </c>
      <c r="F791">
        <v>23.12984466552734</v>
      </c>
      <c r="G791">
        <v>0.79517364501953125</v>
      </c>
    </row>
    <row r="792" spans="1:7">
      <c r="A792" s="71">
        <v>790</v>
      </c>
      <c r="B792">
        <v>16</v>
      </c>
      <c r="C792">
        <v>64</v>
      </c>
      <c r="D792">
        <v>100000000</v>
      </c>
      <c r="E792">
        <v>25</v>
      </c>
      <c r="F792">
        <v>34.264373779296882</v>
      </c>
      <c r="G792">
        <v>2.6983261108398442</v>
      </c>
    </row>
    <row r="793" spans="1:7">
      <c r="A793" s="71">
        <v>791</v>
      </c>
      <c r="B793">
        <v>16</v>
      </c>
      <c r="C793">
        <v>64</v>
      </c>
      <c r="D793">
        <v>100000000</v>
      </c>
      <c r="E793">
        <v>27.5</v>
      </c>
      <c r="F793">
        <v>47.277069091796882</v>
      </c>
      <c r="G793">
        <v>6.7638397216796884</v>
      </c>
    </row>
    <row r="794" spans="1:7">
      <c r="A794" s="71">
        <v>792</v>
      </c>
      <c r="B794">
        <v>16</v>
      </c>
      <c r="C794">
        <v>64</v>
      </c>
      <c r="D794">
        <v>100000000</v>
      </c>
      <c r="E794">
        <v>30</v>
      </c>
      <c r="F794">
        <v>49.350738525390618</v>
      </c>
      <c r="G794">
        <v>10.126876831054689</v>
      </c>
    </row>
    <row r="795" spans="1:7">
      <c r="A795" s="71">
        <v>793</v>
      </c>
      <c r="B795">
        <v>16</v>
      </c>
      <c r="C795">
        <v>64</v>
      </c>
      <c r="D795">
        <v>100000000</v>
      </c>
      <c r="E795">
        <v>32.5</v>
      </c>
      <c r="F795">
        <v>50.54931640625</v>
      </c>
      <c r="G795">
        <v>15.921211242675779</v>
      </c>
    </row>
    <row r="796" spans="1:7">
      <c r="A796" s="71">
        <v>794</v>
      </c>
      <c r="B796">
        <v>16</v>
      </c>
      <c r="C796">
        <v>64</v>
      </c>
      <c r="D796">
        <v>100000000</v>
      </c>
      <c r="E796">
        <v>35</v>
      </c>
      <c r="F796">
        <v>50.586509704589837</v>
      </c>
      <c r="G796">
        <v>23.977279663085941</v>
      </c>
    </row>
    <row r="797" spans="1:7">
      <c r="A797" s="71">
        <v>795</v>
      </c>
      <c r="B797">
        <v>16</v>
      </c>
      <c r="C797">
        <v>64</v>
      </c>
      <c r="D797">
        <v>1000000000</v>
      </c>
      <c r="E797">
        <v>0</v>
      </c>
      <c r="F797">
        <v>0</v>
      </c>
      <c r="G797">
        <v>0</v>
      </c>
    </row>
    <row r="798" spans="1:7">
      <c r="A798" s="71">
        <v>796</v>
      </c>
      <c r="B798">
        <v>16</v>
      </c>
      <c r="C798">
        <v>64</v>
      </c>
      <c r="D798">
        <v>1000000000</v>
      </c>
      <c r="E798">
        <v>2.5</v>
      </c>
      <c r="F798">
        <v>0</v>
      </c>
      <c r="G798">
        <v>0</v>
      </c>
    </row>
    <row r="799" spans="1:7">
      <c r="A799" s="71">
        <v>797</v>
      </c>
      <c r="B799">
        <v>16</v>
      </c>
      <c r="C799">
        <v>64</v>
      </c>
      <c r="D799">
        <v>1000000000</v>
      </c>
      <c r="E799">
        <v>5</v>
      </c>
      <c r="F799">
        <v>0</v>
      </c>
      <c r="G799">
        <v>0</v>
      </c>
    </row>
    <row r="800" spans="1:7">
      <c r="A800" s="71">
        <v>798</v>
      </c>
      <c r="B800">
        <v>16</v>
      </c>
      <c r="C800">
        <v>64</v>
      </c>
      <c r="D800">
        <v>1000000000</v>
      </c>
      <c r="E800">
        <v>7.5</v>
      </c>
      <c r="F800">
        <v>0</v>
      </c>
      <c r="G800">
        <v>0</v>
      </c>
    </row>
    <row r="801" spans="1:7">
      <c r="A801" s="71">
        <v>799</v>
      </c>
      <c r="B801">
        <v>16</v>
      </c>
      <c r="C801">
        <v>64</v>
      </c>
      <c r="D801">
        <v>1000000000</v>
      </c>
      <c r="E801">
        <v>10</v>
      </c>
      <c r="F801">
        <v>0</v>
      </c>
      <c r="G801">
        <v>0</v>
      </c>
    </row>
    <row r="802" spans="1:7">
      <c r="A802" s="71">
        <v>800</v>
      </c>
      <c r="B802">
        <v>16</v>
      </c>
      <c r="C802">
        <v>64</v>
      </c>
      <c r="D802">
        <v>1000000000</v>
      </c>
      <c r="E802">
        <v>12.5</v>
      </c>
      <c r="F802">
        <v>0</v>
      </c>
      <c r="G802">
        <v>0</v>
      </c>
    </row>
    <row r="803" spans="1:7">
      <c r="A803" s="71">
        <v>801</v>
      </c>
      <c r="B803">
        <v>16</v>
      </c>
      <c r="C803">
        <v>64</v>
      </c>
      <c r="D803">
        <v>1000000000</v>
      </c>
      <c r="E803">
        <v>15</v>
      </c>
      <c r="F803">
        <v>7.82012939453125E-3</v>
      </c>
      <c r="G803">
        <v>0</v>
      </c>
    </row>
    <row r="804" spans="1:7">
      <c r="A804" s="71">
        <v>802</v>
      </c>
      <c r="B804">
        <v>16</v>
      </c>
      <c r="C804">
        <v>64</v>
      </c>
      <c r="D804">
        <v>1000000000</v>
      </c>
      <c r="E804">
        <v>17.5</v>
      </c>
      <c r="F804">
        <v>2.2134780883789058</v>
      </c>
      <c r="G804">
        <v>0</v>
      </c>
    </row>
    <row r="805" spans="1:7">
      <c r="A805" s="71">
        <v>803</v>
      </c>
      <c r="B805">
        <v>16</v>
      </c>
      <c r="C805">
        <v>64</v>
      </c>
      <c r="D805">
        <v>1000000000</v>
      </c>
      <c r="E805">
        <v>20</v>
      </c>
      <c r="F805">
        <v>8.3927154541015625</v>
      </c>
      <c r="G805">
        <v>0</v>
      </c>
    </row>
    <row r="806" spans="1:7">
      <c r="A806" s="71">
        <v>804</v>
      </c>
      <c r="B806">
        <v>16</v>
      </c>
      <c r="C806">
        <v>64</v>
      </c>
      <c r="D806">
        <v>1000000000</v>
      </c>
      <c r="E806">
        <v>22.5</v>
      </c>
      <c r="F806">
        <v>20.079421997070309</v>
      </c>
      <c r="G806">
        <v>8.23974609375E-2</v>
      </c>
    </row>
    <row r="807" spans="1:7">
      <c r="A807" s="71">
        <v>805</v>
      </c>
      <c r="B807">
        <v>16</v>
      </c>
      <c r="C807">
        <v>64</v>
      </c>
      <c r="D807">
        <v>1000000000</v>
      </c>
      <c r="E807">
        <v>25</v>
      </c>
      <c r="F807">
        <v>31.016921997070309</v>
      </c>
      <c r="G807">
        <v>0.57926177978515625</v>
      </c>
    </row>
    <row r="808" spans="1:7">
      <c r="A808" s="71">
        <v>806</v>
      </c>
      <c r="B808">
        <v>16</v>
      </c>
      <c r="C808">
        <v>64</v>
      </c>
      <c r="D808">
        <v>1000000000</v>
      </c>
      <c r="E808">
        <v>27.5</v>
      </c>
      <c r="F808">
        <v>40.368270874023438</v>
      </c>
      <c r="G808">
        <v>1.049041748046875</v>
      </c>
    </row>
    <row r="809" spans="1:7">
      <c r="A809" s="71">
        <v>807</v>
      </c>
      <c r="B809">
        <v>16</v>
      </c>
      <c r="C809">
        <v>64</v>
      </c>
      <c r="D809">
        <v>1000000000</v>
      </c>
      <c r="E809">
        <v>30</v>
      </c>
      <c r="F809">
        <v>49.191665649414063</v>
      </c>
      <c r="G809">
        <v>2.6033401489257808</v>
      </c>
    </row>
    <row r="810" spans="1:7">
      <c r="A810" s="71">
        <v>808</v>
      </c>
      <c r="B810">
        <v>16</v>
      </c>
      <c r="C810">
        <v>64</v>
      </c>
      <c r="D810">
        <v>1000000000</v>
      </c>
      <c r="E810">
        <v>32.5</v>
      </c>
      <c r="F810">
        <v>45.349884033203118</v>
      </c>
      <c r="G810">
        <v>2.729034423828125</v>
      </c>
    </row>
    <row r="811" spans="1:7">
      <c r="A811" s="71">
        <v>809</v>
      </c>
      <c r="B811">
        <v>16</v>
      </c>
      <c r="C811">
        <v>64</v>
      </c>
      <c r="D811">
        <v>1000000000</v>
      </c>
      <c r="E811">
        <v>35</v>
      </c>
      <c r="F811">
        <v>50.266265869140618</v>
      </c>
      <c r="G811">
        <v>4.4269561767578116</v>
      </c>
    </row>
    <row r="812" spans="1:7">
      <c r="A812" s="71">
        <v>810</v>
      </c>
      <c r="B812">
        <v>16</v>
      </c>
      <c r="C812">
        <v>64</v>
      </c>
      <c r="D812">
        <v>10000000000</v>
      </c>
      <c r="E812">
        <v>0</v>
      </c>
      <c r="F812">
        <v>0</v>
      </c>
      <c r="G812">
        <v>0</v>
      </c>
    </row>
    <row r="813" spans="1:7">
      <c r="A813" s="71">
        <v>811</v>
      </c>
      <c r="B813">
        <v>16</v>
      </c>
      <c r="C813">
        <v>64</v>
      </c>
      <c r="D813">
        <v>10000000000</v>
      </c>
      <c r="E813">
        <v>2.5</v>
      </c>
      <c r="F813">
        <v>0</v>
      </c>
      <c r="G813">
        <v>0</v>
      </c>
    </row>
    <row r="814" spans="1:7">
      <c r="A814" s="71">
        <v>812</v>
      </c>
      <c r="B814">
        <v>16</v>
      </c>
      <c r="C814">
        <v>64</v>
      </c>
      <c r="D814">
        <v>10000000000</v>
      </c>
      <c r="E814">
        <v>5</v>
      </c>
      <c r="F814">
        <v>0</v>
      </c>
      <c r="G814">
        <v>0</v>
      </c>
    </row>
    <row r="815" spans="1:7">
      <c r="A815" s="71">
        <v>813</v>
      </c>
      <c r="B815">
        <v>16</v>
      </c>
      <c r="C815">
        <v>64</v>
      </c>
      <c r="D815">
        <v>10000000000</v>
      </c>
      <c r="E815">
        <v>7.5</v>
      </c>
      <c r="F815">
        <v>0</v>
      </c>
      <c r="G815">
        <v>0</v>
      </c>
    </row>
    <row r="816" spans="1:7">
      <c r="A816" s="71">
        <v>814</v>
      </c>
      <c r="B816">
        <v>16</v>
      </c>
      <c r="C816">
        <v>64</v>
      </c>
      <c r="D816">
        <v>10000000000</v>
      </c>
      <c r="E816">
        <v>10</v>
      </c>
      <c r="F816">
        <v>0</v>
      </c>
      <c r="G816">
        <v>0</v>
      </c>
    </row>
    <row r="817" spans="1:7">
      <c r="A817" s="71">
        <v>815</v>
      </c>
      <c r="B817">
        <v>16</v>
      </c>
      <c r="C817">
        <v>64</v>
      </c>
      <c r="D817">
        <v>10000000000</v>
      </c>
      <c r="E817">
        <v>12.5</v>
      </c>
      <c r="F817">
        <v>0</v>
      </c>
      <c r="G817">
        <v>0</v>
      </c>
    </row>
    <row r="818" spans="1:7">
      <c r="A818" s="71">
        <v>816</v>
      </c>
      <c r="B818">
        <v>16</v>
      </c>
      <c r="C818">
        <v>64</v>
      </c>
      <c r="D818">
        <v>10000000000</v>
      </c>
      <c r="E818">
        <v>15</v>
      </c>
      <c r="F818">
        <v>0</v>
      </c>
      <c r="G818">
        <v>0</v>
      </c>
    </row>
    <row r="819" spans="1:7">
      <c r="A819" s="71">
        <v>817</v>
      </c>
      <c r="B819">
        <v>16</v>
      </c>
      <c r="C819">
        <v>64</v>
      </c>
      <c r="D819">
        <v>10000000000</v>
      </c>
      <c r="E819">
        <v>17.5</v>
      </c>
      <c r="F819">
        <v>0</v>
      </c>
      <c r="G819">
        <v>0</v>
      </c>
    </row>
    <row r="820" spans="1:7">
      <c r="A820" s="71">
        <v>818</v>
      </c>
      <c r="B820">
        <v>16</v>
      </c>
      <c r="C820">
        <v>64</v>
      </c>
      <c r="D820">
        <v>10000000000</v>
      </c>
      <c r="E820">
        <v>20</v>
      </c>
      <c r="F820">
        <v>2.9087066650390621</v>
      </c>
      <c r="G820">
        <v>0</v>
      </c>
    </row>
    <row r="821" spans="1:7">
      <c r="A821" s="71">
        <v>819</v>
      </c>
      <c r="B821">
        <v>16</v>
      </c>
      <c r="C821">
        <v>64</v>
      </c>
      <c r="D821">
        <v>10000000000</v>
      </c>
      <c r="E821">
        <v>22.5</v>
      </c>
      <c r="F821">
        <v>41.505813598632813</v>
      </c>
      <c r="G821">
        <v>0.2025604248046875</v>
      </c>
    </row>
    <row r="822" spans="1:7">
      <c r="A822" s="71">
        <v>820</v>
      </c>
      <c r="B822">
        <v>16</v>
      </c>
      <c r="C822">
        <v>64</v>
      </c>
      <c r="D822">
        <v>10000000000</v>
      </c>
      <c r="E822">
        <v>25</v>
      </c>
      <c r="F822">
        <v>51.241493225097663</v>
      </c>
      <c r="G822">
        <v>0.51593780517578125</v>
      </c>
    </row>
    <row r="823" spans="1:7">
      <c r="A823" s="71">
        <v>821</v>
      </c>
      <c r="B823">
        <v>16</v>
      </c>
      <c r="C823">
        <v>64</v>
      </c>
      <c r="D823">
        <v>10000000000</v>
      </c>
      <c r="E823">
        <v>27.5</v>
      </c>
      <c r="F823">
        <v>30.676651000976559</v>
      </c>
      <c r="G823">
        <v>0.11882781982421881</v>
      </c>
    </row>
    <row r="824" spans="1:7">
      <c r="A824" s="71">
        <v>822</v>
      </c>
      <c r="B824">
        <v>16</v>
      </c>
      <c r="C824">
        <v>64</v>
      </c>
      <c r="D824">
        <v>10000000000</v>
      </c>
      <c r="E824">
        <v>30</v>
      </c>
      <c r="F824">
        <v>38.9404296875</v>
      </c>
      <c r="G824">
        <v>0.3833770751953125</v>
      </c>
    </row>
    <row r="825" spans="1:7">
      <c r="A825" s="71">
        <v>823</v>
      </c>
      <c r="B825">
        <v>16</v>
      </c>
      <c r="C825">
        <v>64</v>
      </c>
      <c r="D825">
        <v>10000000000</v>
      </c>
      <c r="E825">
        <v>32.5</v>
      </c>
      <c r="F825">
        <v>54.023551940917969</v>
      </c>
      <c r="G825">
        <v>0.687408447265625</v>
      </c>
    </row>
    <row r="826" spans="1:7">
      <c r="A826" s="71">
        <v>824</v>
      </c>
      <c r="B826">
        <v>16</v>
      </c>
      <c r="C826">
        <v>64</v>
      </c>
      <c r="D826">
        <v>10000000000</v>
      </c>
      <c r="E826">
        <v>35</v>
      </c>
      <c r="F826">
        <v>47.547340393066413</v>
      </c>
      <c r="G826">
        <v>0.605010986328125</v>
      </c>
    </row>
    <row r="827" spans="1:7">
      <c r="A827" s="71">
        <v>825</v>
      </c>
      <c r="B827">
        <v>16</v>
      </c>
      <c r="C827">
        <v>64</v>
      </c>
      <c r="D827">
        <v>30000000000</v>
      </c>
      <c r="E827">
        <v>0</v>
      </c>
      <c r="F827">
        <v>0</v>
      </c>
      <c r="G827">
        <v>0</v>
      </c>
    </row>
    <row r="828" spans="1:7">
      <c r="A828" s="71">
        <v>826</v>
      </c>
      <c r="B828">
        <v>16</v>
      </c>
      <c r="C828">
        <v>64</v>
      </c>
      <c r="D828">
        <v>30000000000</v>
      </c>
      <c r="E828">
        <v>2.5</v>
      </c>
      <c r="F828">
        <v>0</v>
      </c>
      <c r="G828">
        <v>0</v>
      </c>
    </row>
    <row r="829" spans="1:7">
      <c r="A829" s="71">
        <v>827</v>
      </c>
      <c r="B829">
        <v>16</v>
      </c>
      <c r="C829">
        <v>64</v>
      </c>
      <c r="D829">
        <v>30000000000</v>
      </c>
      <c r="E829">
        <v>5</v>
      </c>
      <c r="F829">
        <v>0</v>
      </c>
      <c r="G829">
        <v>0</v>
      </c>
    </row>
    <row r="830" spans="1:7">
      <c r="A830" s="71">
        <v>828</v>
      </c>
      <c r="B830">
        <v>16</v>
      </c>
      <c r="C830">
        <v>64</v>
      </c>
      <c r="D830">
        <v>30000000000</v>
      </c>
      <c r="E830">
        <v>7.5</v>
      </c>
      <c r="F830">
        <v>0</v>
      </c>
      <c r="G830">
        <v>0</v>
      </c>
    </row>
    <row r="831" spans="1:7">
      <c r="A831" s="71">
        <v>829</v>
      </c>
      <c r="B831">
        <v>16</v>
      </c>
      <c r="C831">
        <v>64</v>
      </c>
      <c r="D831">
        <v>30000000000</v>
      </c>
      <c r="E831">
        <v>10</v>
      </c>
      <c r="F831">
        <v>0</v>
      </c>
      <c r="G831">
        <v>0</v>
      </c>
    </row>
    <row r="832" spans="1:7">
      <c r="A832" s="71">
        <v>830</v>
      </c>
      <c r="B832">
        <v>16</v>
      </c>
      <c r="C832">
        <v>64</v>
      </c>
      <c r="D832">
        <v>30000000000</v>
      </c>
      <c r="E832">
        <v>12.5</v>
      </c>
      <c r="F832">
        <v>0</v>
      </c>
      <c r="G832">
        <v>0</v>
      </c>
    </row>
    <row r="833" spans="1:7">
      <c r="A833" s="71">
        <v>831</v>
      </c>
      <c r="B833">
        <v>16</v>
      </c>
      <c r="C833">
        <v>64</v>
      </c>
      <c r="D833">
        <v>30000000000</v>
      </c>
      <c r="E833">
        <v>15</v>
      </c>
      <c r="F833">
        <v>0</v>
      </c>
      <c r="G833">
        <v>0</v>
      </c>
    </row>
    <row r="834" spans="1:7">
      <c r="A834" s="71">
        <v>832</v>
      </c>
      <c r="B834">
        <v>16</v>
      </c>
      <c r="C834">
        <v>64</v>
      </c>
      <c r="D834">
        <v>30000000000</v>
      </c>
      <c r="E834">
        <v>17.5</v>
      </c>
      <c r="F834">
        <v>0</v>
      </c>
      <c r="G834">
        <v>0</v>
      </c>
    </row>
    <row r="835" spans="1:7">
      <c r="A835" s="71">
        <v>833</v>
      </c>
      <c r="B835">
        <v>16</v>
      </c>
      <c r="C835">
        <v>64</v>
      </c>
      <c r="D835">
        <v>30000000000</v>
      </c>
      <c r="E835">
        <v>20</v>
      </c>
      <c r="F835">
        <v>0</v>
      </c>
      <c r="G835">
        <v>0</v>
      </c>
    </row>
    <row r="836" spans="1:7">
      <c r="A836" s="71">
        <v>834</v>
      </c>
      <c r="B836">
        <v>16</v>
      </c>
      <c r="C836">
        <v>64</v>
      </c>
      <c r="D836">
        <v>30000000000</v>
      </c>
      <c r="E836">
        <v>22.5</v>
      </c>
      <c r="F836">
        <v>0.1308441162109375</v>
      </c>
      <c r="G836">
        <v>0</v>
      </c>
    </row>
    <row r="837" spans="1:7">
      <c r="A837" s="71">
        <v>835</v>
      </c>
      <c r="B837">
        <v>16</v>
      </c>
      <c r="C837">
        <v>64</v>
      </c>
      <c r="D837">
        <v>30000000000</v>
      </c>
      <c r="E837">
        <v>25</v>
      </c>
      <c r="F837">
        <v>9.32769775390625</v>
      </c>
      <c r="G837">
        <v>0</v>
      </c>
    </row>
    <row r="838" spans="1:7">
      <c r="A838" s="71">
        <v>836</v>
      </c>
      <c r="B838">
        <v>16</v>
      </c>
      <c r="C838">
        <v>64</v>
      </c>
      <c r="D838">
        <v>30000000000</v>
      </c>
      <c r="E838">
        <v>27.5</v>
      </c>
      <c r="F838">
        <v>17.120361328125</v>
      </c>
      <c r="G838">
        <v>0</v>
      </c>
    </row>
    <row r="839" spans="1:7">
      <c r="A839" s="71">
        <v>837</v>
      </c>
      <c r="B839">
        <v>16</v>
      </c>
      <c r="C839">
        <v>64</v>
      </c>
      <c r="D839">
        <v>30000000000</v>
      </c>
      <c r="E839">
        <v>30</v>
      </c>
      <c r="F839">
        <v>24.675178527832031</v>
      </c>
      <c r="G839">
        <v>4.57763671875E-2</v>
      </c>
    </row>
    <row r="840" spans="1:7">
      <c r="A840" s="71">
        <v>838</v>
      </c>
      <c r="B840">
        <v>16</v>
      </c>
      <c r="C840">
        <v>64</v>
      </c>
      <c r="D840">
        <v>30000000000</v>
      </c>
      <c r="E840">
        <v>32.5</v>
      </c>
      <c r="F840">
        <v>46.684646606445313</v>
      </c>
      <c r="G840">
        <v>0.55332183837890625</v>
      </c>
    </row>
    <row r="841" spans="1:7">
      <c r="A841" s="71">
        <v>839</v>
      </c>
      <c r="B841">
        <v>16</v>
      </c>
      <c r="C841">
        <v>64</v>
      </c>
      <c r="D841">
        <v>30000000000</v>
      </c>
      <c r="E841">
        <v>35</v>
      </c>
      <c r="F841">
        <v>50.099563598632813</v>
      </c>
      <c r="G841">
        <v>0.4436492919921875</v>
      </c>
    </row>
    <row r="842" spans="1:7">
      <c r="A842" s="71">
        <v>840</v>
      </c>
      <c r="B842">
        <v>16</v>
      </c>
      <c r="C842">
        <v>128</v>
      </c>
      <c r="D842">
        <v>1000000</v>
      </c>
      <c r="E842">
        <v>0</v>
      </c>
      <c r="F842">
        <v>0</v>
      </c>
      <c r="G842">
        <v>0</v>
      </c>
    </row>
    <row r="843" spans="1:7">
      <c r="A843" s="71">
        <v>841</v>
      </c>
      <c r="B843">
        <v>16</v>
      </c>
      <c r="C843">
        <v>128</v>
      </c>
      <c r="D843">
        <v>1000000</v>
      </c>
      <c r="E843">
        <v>2.5</v>
      </c>
      <c r="F843">
        <v>0</v>
      </c>
      <c r="G843">
        <v>0</v>
      </c>
    </row>
    <row r="844" spans="1:7">
      <c r="A844" s="71">
        <v>842</v>
      </c>
      <c r="B844">
        <v>16</v>
      </c>
      <c r="C844">
        <v>128</v>
      </c>
      <c r="D844">
        <v>1000000</v>
      </c>
      <c r="E844">
        <v>5</v>
      </c>
      <c r="F844">
        <v>0</v>
      </c>
      <c r="G844">
        <v>0</v>
      </c>
    </row>
    <row r="845" spans="1:7">
      <c r="A845" s="71">
        <v>843</v>
      </c>
      <c r="B845">
        <v>16</v>
      </c>
      <c r="C845">
        <v>128</v>
      </c>
      <c r="D845">
        <v>1000000</v>
      </c>
      <c r="E845">
        <v>7.5</v>
      </c>
      <c r="F845">
        <v>0</v>
      </c>
      <c r="G845">
        <v>0</v>
      </c>
    </row>
    <row r="846" spans="1:7">
      <c r="A846" s="71">
        <v>844</v>
      </c>
      <c r="B846">
        <v>16</v>
      </c>
      <c r="C846">
        <v>128</v>
      </c>
      <c r="D846">
        <v>1000000</v>
      </c>
      <c r="E846">
        <v>10</v>
      </c>
      <c r="F846">
        <v>0</v>
      </c>
      <c r="G846">
        <v>1.71661376953125E-3</v>
      </c>
    </row>
    <row r="847" spans="1:7">
      <c r="A847" s="71">
        <v>845</v>
      </c>
      <c r="B847">
        <v>16</v>
      </c>
      <c r="C847">
        <v>128</v>
      </c>
      <c r="D847">
        <v>1000000</v>
      </c>
      <c r="E847">
        <v>12.5</v>
      </c>
      <c r="F847">
        <v>1.010894775390625E-2</v>
      </c>
      <c r="G847">
        <v>9.059906005859375E-2</v>
      </c>
    </row>
    <row r="848" spans="1:7">
      <c r="A848" s="71">
        <v>846</v>
      </c>
      <c r="B848">
        <v>16</v>
      </c>
      <c r="C848">
        <v>128</v>
      </c>
      <c r="D848">
        <v>1000000</v>
      </c>
      <c r="E848">
        <v>15</v>
      </c>
      <c r="F848">
        <v>0.33245086669921881</v>
      </c>
      <c r="G848">
        <v>1.085853576660156</v>
      </c>
    </row>
    <row r="849" spans="1:7">
      <c r="A849" s="71">
        <v>847</v>
      </c>
      <c r="B849">
        <v>16</v>
      </c>
      <c r="C849">
        <v>128</v>
      </c>
      <c r="D849">
        <v>1000000</v>
      </c>
      <c r="E849">
        <v>17.5</v>
      </c>
      <c r="F849">
        <v>2.8789520263671879</v>
      </c>
      <c r="G849">
        <v>5.5095672607421884</v>
      </c>
    </row>
    <row r="850" spans="1:7">
      <c r="A850" s="71">
        <v>848</v>
      </c>
      <c r="B850">
        <v>16</v>
      </c>
      <c r="C850">
        <v>128</v>
      </c>
      <c r="D850">
        <v>1000000</v>
      </c>
      <c r="E850">
        <v>20</v>
      </c>
      <c r="F850">
        <v>10.003471374511721</v>
      </c>
      <c r="G850">
        <v>14.919853210449221</v>
      </c>
    </row>
    <row r="851" spans="1:7">
      <c r="A851" s="71">
        <v>849</v>
      </c>
      <c r="B851">
        <v>16</v>
      </c>
      <c r="C851">
        <v>128</v>
      </c>
      <c r="D851">
        <v>1000000</v>
      </c>
      <c r="E851">
        <v>22.5</v>
      </c>
      <c r="F851">
        <v>21.924972534179691</v>
      </c>
      <c r="G851">
        <v>26.20391845703125</v>
      </c>
    </row>
    <row r="852" spans="1:7">
      <c r="A852" s="71">
        <v>850</v>
      </c>
      <c r="B852">
        <v>16</v>
      </c>
      <c r="C852">
        <v>128</v>
      </c>
      <c r="D852">
        <v>1000000</v>
      </c>
      <c r="E852">
        <v>25</v>
      </c>
      <c r="F852">
        <v>34.706878662109382</v>
      </c>
      <c r="G852">
        <v>36.905860900878913</v>
      </c>
    </row>
    <row r="853" spans="1:7">
      <c r="A853" s="71">
        <v>851</v>
      </c>
      <c r="B853">
        <v>16</v>
      </c>
      <c r="C853">
        <v>128</v>
      </c>
      <c r="D853">
        <v>1000000</v>
      </c>
      <c r="E853">
        <v>27.5</v>
      </c>
      <c r="F853">
        <v>45.017433166503913</v>
      </c>
      <c r="G853">
        <v>45.349311828613281</v>
      </c>
    </row>
    <row r="854" spans="1:7">
      <c r="A854" s="71">
        <v>852</v>
      </c>
      <c r="B854">
        <v>16</v>
      </c>
      <c r="C854">
        <v>128</v>
      </c>
      <c r="D854">
        <v>1000000</v>
      </c>
      <c r="E854">
        <v>30</v>
      </c>
      <c r="F854">
        <v>49.083900451660163</v>
      </c>
      <c r="G854">
        <v>49.141120910644531</v>
      </c>
    </row>
    <row r="855" spans="1:7">
      <c r="A855" s="71">
        <v>853</v>
      </c>
      <c r="B855">
        <v>16</v>
      </c>
      <c r="C855">
        <v>128</v>
      </c>
      <c r="D855">
        <v>1000000</v>
      </c>
      <c r="E855">
        <v>32.5</v>
      </c>
      <c r="F855">
        <v>49.833488464355469</v>
      </c>
      <c r="G855">
        <v>49.785423278808587</v>
      </c>
    </row>
    <row r="856" spans="1:7">
      <c r="A856" s="71">
        <v>854</v>
      </c>
      <c r="B856">
        <v>16</v>
      </c>
      <c r="C856">
        <v>128</v>
      </c>
      <c r="D856">
        <v>1000000</v>
      </c>
      <c r="E856">
        <v>35</v>
      </c>
      <c r="F856">
        <v>50.02288818359375</v>
      </c>
      <c r="G856">
        <v>50.008964538574219</v>
      </c>
    </row>
    <row r="857" spans="1:7">
      <c r="A857" s="71">
        <v>855</v>
      </c>
      <c r="B857">
        <v>16</v>
      </c>
      <c r="C857">
        <v>128</v>
      </c>
      <c r="D857">
        <v>15000000</v>
      </c>
      <c r="E857">
        <v>0</v>
      </c>
      <c r="F857">
        <v>0</v>
      </c>
      <c r="G857">
        <v>0</v>
      </c>
    </row>
    <row r="858" spans="1:7">
      <c r="A858" s="71">
        <v>856</v>
      </c>
      <c r="B858">
        <v>16</v>
      </c>
      <c r="C858">
        <v>128</v>
      </c>
      <c r="D858">
        <v>15000000</v>
      </c>
      <c r="E858">
        <v>2.5</v>
      </c>
      <c r="F858">
        <v>0</v>
      </c>
      <c r="G858">
        <v>0</v>
      </c>
    </row>
    <row r="859" spans="1:7">
      <c r="A859" s="71">
        <v>857</v>
      </c>
      <c r="B859">
        <v>16</v>
      </c>
      <c r="C859">
        <v>128</v>
      </c>
      <c r="D859">
        <v>15000000</v>
      </c>
      <c r="E859">
        <v>5</v>
      </c>
      <c r="F859">
        <v>0</v>
      </c>
      <c r="G859">
        <v>0</v>
      </c>
    </row>
    <row r="860" spans="1:7">
      <c r="A860" s="71">
        <v>858</v>
      </c>
      <c r="B860">
        <v>16</v>
      </c>
      <c r="C860">
        <v>128</v>
      </c>
      <c r="D860">
        <v>15000000</v>
      </c>
      <c r="E860">
        <v>7.5</v>
      </c>
      <c r="F860">
        <v>0</v>
      </c>
      <c r="G860">
        <v>0</v>
      </c>
    </row>
    <row r="861" spans="1:7">
      <c r="A861" s="71">
        <v>859</v>
      </c>
      <c r="B861">
        <v>16</v>
      </c>
      <c r="C861">
        <v>128</v>
      </c>
      <c r="D861">
        <v>15000000</v>
      </c>
      <c r="E861">
        <v>10</v>
      </c>
      <c r="F861">
        <v>0</v>
      </c>
      <c r="G861">
        <v>0</v>
      </c>
    </row>
    <row r="862" spans="1:7">
      <c r="A862" s="71">
        <v>860</v>
      </c>
      <c r="B862">
        <v>16</v>
      </c>
      <c r="C862">
        <v>128</v>
      </c>
      <c r="D862">
        <v>15000000</v>
      </c>
      <c r="E862">
        <v>12.5</v>
      </c>
      <c r="F862">
        <v>5.91278076171875E-3</v>
      </c>
      <c r="G862">
        <v>0</v>
      </c>
    </row>
    <row r="863" spans="1:7">
      <c r="A863" s="71">
        <v>861</v>
      </c>
      <c r="B863">
        <v>16</v>
      </c>
      <c r="C863">
        <v>128</v>
      </c>
      <c r="D863">
        <v>15000000</v>
      </c>
      <c r="E863">
        <v>15</v>
      </c>
      <c r="F863">
        <v>0.4245758056640625</v>
      </c>
      <c r="G863">
        <v>0</v>
      </c>
    </row>
    <row r="864" spans="1:7">
      <c r="A864" s="71">
        <v>862</v>
      </c>
      <c r="B864">
        <v>16</v>
      </c>
      <c r="C864">
        <v>128</v>
      </c>
      <c r="D864">
        <v>15000000</v>
      </c>
      <c r="E864">
        <v>17.5</v>
      </c>
      <c r="F864">
        <v>2.9857635498046879</v>
      </c>
      <c r="G864">
        <v>5.53131103515625E-3</v>
      </c>
    </row>
    <row r="865" spans="1:7">
      <c r="A865" s="71">
        <v>863</v>
      </c>
      <c r="B865">
        <v>16</v>
      </c>
      <c r="C865">
        <v>128</v>
      </c>
      <c r="D865">
        <v>15000000</v>
      </c>
      <c r="E865">
        <v>20</v>
      </c>
      <c r="F865">
        <v>10.03665924072266</v>
      </c>
      <c r="G865">
        <v>0.43544769287109381</v>
      </c>
    </row>
    <row r="866" spans="1:7">
      <c r="A866" s="71">
        <v>864</v>
      </c>
      <c r="B866">
        <v>16</v>
      </c>
      <c r="C866">
        <v>128</v>
      </c>
      <c r="D866">
        <v>15000000</v>
      </c>
      <c r="E866">
        <v>22.5</v>
      </c>
      <c r="F866">
        <v>22.374725341796879</v>
      </c>
      <c r="G866">
        <v>3.5543441772460942</v>
      </c>
    </row>
    <row r="867" spans="1:7">
      <c r="A867" s="71">
        <v>865</v>
      </c>
      <c r="B867">
        <v>16</v>
      </c>
      <c r="C867">
        <v>128</v>
      </c>
      <c r="D867">
        <v>15000000</v>
      </c>
      <c r="E867">
        <v>25</v>
      </c>
      <c r="F867">
        <v>35.177803039550781</v>
      </c>
      <c r="G867">
        <v>13.48514556884766</v>
      </c>
    </row>
    <row r="868" spans="1:7">
      <c r="A868" s="71">
        <v>866</v>
      </c>
      <c r="B868">
        <v>16</v>
      </c>
      <c r="C868">
        <v>128</v>
      </c>
      <c r="D868">
        <v>15000000</v>
      </c>
      <c r="E868">
        <v>27.5</v>
      </c>
      <c r="F868">
        <v>45.701789855957031</v>
      </c>
      <c r="G868">
        <v>27.639961242675781</v>
      </c>
    </row>
    <row r="869" spans="1:7">
      <c r="A869" s="71">
        <v>867</v>
      </c>
      <c r="B869">
        <v>16</v>
      </c>
      <c r="C869">
        <v>128</v>
      </c>
      <c r="D869">
        <v>15000000</v>
      </c>
      <c r="E869">
        <v>30</v>
      </c>
      <c r="F869">
        <v>49.158859252929688</v>
      </c>
      <c r="G869">
        <v>39.019012451171882</v>
      </c>
    </row>
    <row r="870" spans="1:7">
      <c r="A870" s="71">
        <v>868</v>
      </c>
      <c r="B870">
        <v>16</v>
      </c>
      <c r="C870">
        <v>128</v>
      </c>
      <c r="D870">
        <v>15000000</v>
      </c>
      <c r="E870">
        <v>32.5</v>
      </c>
      <c r="F870">
        <v>50.408554077148438</v>
      </c>
      <c r="G870">
        <v>45.279121398925781</v>
      </c>
    </row>
    <row r="871" spans="1:7">
      <c r="A871" s="71">
        <v>869</v>
      </c>
      <c r="B871">
        <v>16</v>
      </c>
      <c r="C871">
        <v>128</v>
      </c>
      <c r="D871">
        <v>15000000</v>
      </c>
      <c r="E871">
        <v>35</v>
      </c>
      <c r="F871">
        <v>50.065803527832031</v>
      </c>
      <c r="G871">
        <v>48.514366149902337</v>
      </c>
    </row>
    <row r="872" spans="1:7">
      <c r="A872" s="71">
        <v>870</v>
      </c>
      <c r="B872">
        <v>16</v>
      </c>
      <c r="C872">
        <v>128</v>
      </c>
      <c r="D872">
        <v>30000000</v>
      </c>
      <c r="E872">
        <v>0</v>
      </c>
      <c r="F872">
        <v>0</v>
      </c>
      <c r="G872">
        <v>0</v>
      </c>
    </row>
    <row r="873" spans="1:7">
      <c r="A873" s="71">
        <v>871</v>
      </c>
      <c r="B873">
        <v>16</v>
      </c>
      <c r="C873">
        <v>128</v>
      </c>
      <c r="D873">
        <v>30000000</v>
      </c>
      <c r="E873">
        <v>2.5</v>
      </c>
      <c r="F873">
        <v>0</v>
      </c>
      <c r="G873">
        <v>0</v>
      </c>
    </row>
    <row r="874" spans="1:7">
      <c r="A874" s="71">
        <v>872</v>
      </c>
      <c r="B874">
        <v>16</v>
      </c>
      <c r="C874">
        <v>128</v>
      </c>
      <c r="D874">
        <v>30000000</v>
      </c>
      <c r="E874">
        <v>5</v>
      </c>
      <c r="F874">
        <v>0</v>
      </c>
      <c r="G874">
        <v>0</v>
      </c>
    </row>
    <row r="875" spans="1:7">
      <c r="A875" s="71">
        <v>873</v>
      </c>
      <c r="B875">
        <v>16</v>
      </c>
      <c r="C875">
        <v>128</v>
      </c>
      <c r="D875">
        <v>30000000</v>
      </c>
      <c r="E875">
        <v>7.5</v>
      </c>
      <c r="F875">
        <v>0</v>
      </c>
      <c r="G875">
        <v>0</v>
      </c>
    </row>
    <row r="876" spans="1:7">
      <c r="A876" s="71">
        <v>874</v>
      </c>
      <c r="B876">
        <v>16</v>
      </c>
      <c r="C876">
        <v>128</v>
      </c>
      <c r="D876">
        <v>30000000</v>
      </c>
      <c r="E876">
        <v>10</v>
      </c>
      <c r="F876">
        <v>0</v>
      </c>
      <c r="G876">
        <v>0</v>
      </c>
    </row>
    <row r="877" spans="1:7">
      <c r="A877" s="71">
        <v>875</v>
      </c>
      <c r="B877">
        <v>16</v>
      </c>
      <c r="C877">
        <v>128</v>
      </c>
      <c r="D877">
        <v>30000000</v>
      </c>
      <c r="E877">
        <v>12.5</v>
      </c>
      <c r="F877">
        <v>6.103515625E-3</v>
      </c>
      <c r="G877">
        <v>0</v>
      </c>
    </row>
    <row r="878" spans="1:7">
      <c r="A878" s="71">
        <v>876</v>
      </c>
      <c r="B878">
        <v>16</v>
      </c>
      <c r="C878">
        <v>128</v>
      </c>
      <c r="D878">
        <v>30000000</v>
      </c>
      <c r="E878">
        <v>15</v>
      </c>
      <c r="F878">
        <v>0.5001068115234375</v>
      </c>
      <c r="G878">
        <v>0</v>
      </c>
    </row>
    <row r="879" spans="1:7">
      <c r="A879" s="71">
        <v>877</v>
      </c>
      <c r="B879">
        <v>16</v>
      </c>
      <c r="C879">
        <v>128</v>
      </c>
      <c r="D879">
        <v>30000000</v>
      </c>
      <c r="E879">
        <v>17.5</v>
      </c>
      <c r="F879">
        <v>3.3941268920898442</v>
      </c>
      <c r="G879">
        <v>0</v>
      </c>
    </row>
    <row r="880" spans="1:7">
      <c r="A880" s="71">
        <v>878</v>
      </c>
      <c r="B880">
        <v>16</v>
      </c>
      <c r="C880">
        <v>128</v>
      </c>
      <c r="D880">
        <v>30000000</v>
      </c>
      <c r="E880">
        <v>20</v>
      </c>
      <c r="F880">
        <v>10.829544067382811</v>
      </c>
      <c r="G880">
        <v>0.188446044921875</v>
      </c>
    </row>
    <row r="881" spans="1:7">
      <c r="A881" s="71">
        <v>879</v>
      </c>
      <c r="B881">
        <v>16</v>
      </c>
      <c r="C881">
        <v>128</v>
      </c>
      <c r="D881">
        <v>30000000</v>
      </c>
      <c r="E881">
        <v>22.5</v>
      </c>
      <c r="F881">
        <v>20.82614898681641</v>
      </c>
      <c r="G881">
        <v>1.280021667480469</v>
      </c>
    </row>
    <row r="882" spans="1:7">
      <c r="A882" s="71">
        <v>880</v>
      </c>
      <c r="B882">
        <v>16</v>
      </c>
      <c r="C882">
        <v>128</v>
      </c>
      <c r="D882">
        <v>30000000</v>
      </c>
      <c r="E882">
        <v>25</v>
      </c>
      <c r="F882">
        <v>35.042381286621087</v>
      </c>
      <c r="G882">
        <v>7.7236175537109384</v>
      </c>
    </row>
    <row r="883" spans="1:7">
      <c r="A883" s="71">
        <v>881</v>
      </c>
      <c r="B883">
        <v>16</v>
      </c>
      <c r="C883">
        <v>128</v>
      </c>
      <c r="D883">
        <v>30000000</v>
      </c>
      <c r="E883">
        <v>27.5</v>
      </c>
      <c r="F883">
        <v>45.232009887695313</v>
      </c>
      <c r="G883">
        <v>17.718124389648441</v>
      </c>
    </row>
    <row r="884" spans="1:7">
      <c r="A884" s="71">
        <v>882</v>
      </c>
      <c r="B884">
        <v>16</v>
      </c>
      <c r="C884">
        <v>128</v>
      </c>
      <c r="D884">
        <v>30000000</v>
      </c>
      <c r="E884">
        <v>30</v>
      </c>
      <c r="F884">
        <v>49.672508239746087</v>
      </c>
      <c r="G884">
        <v>29.968452453613281</v>
      </c>
    </row>
    <row r="885" spans="1:7">
      <c r="A885" s="71">
        <v>883</v>
      </c>
      <c r="B885">
        <v>16</v>
      </c>
      <c r="C885">
        <v>128</v>
      </c>
      <c r="D885">
        <v>30000000</v>
      </c>
      <c r="E885">
        <v>32.5</v>
      </c>
      <c r="F885">
        <v>50.428581237792969</v>
      </c>
      <c r="G885">
        <v>40.147209167480469</v>
      </c>
    </row>
    <row r="886" spans="1:7">
      <c r="A886" s="71">
        <v>884</v>
      </c>
      <c r="B886">
        <v>16</v>
      </c>
      <c r="C886">
        <v>128</v>
      </c>
      <c r="D886">
        <v>30000000</v>
      </c>
      <c r="E886">
        <v>35</v>
      </c>
      <c r="F886">
        <v>49.690055847167969</v>
      </c>
      <c r="G886">
        <v>45.3704833984375</v>
      </c>
    </row>
    <row r="887" spans="1:7">
      <c r="A887" s="71">
        <v>885</v>
      </c>
      <c r="B887">
        <v>16</v>
      </c>
      <c r="C887">
        <v>128</v>
      </c>
      <c r="D887">
        <v>100000000</v>
      </c>
      <c r="E887">
        <v>0</v>
      </c>
      <c r="F887">
        <v>0</v>
      </c>
      <c r="G887">
        <v>0</v>
      </c>
    </row>
    <row r="888" spans="1:7">
      <c r="A888" s="71">
        <v>886</v>
      </c>
      <c r="B888">
        <v>16</v>
      </c>
      <c r="C888">
        <v>128</v>
      </c>
      <c r="D888">
        <v>100000000</v>
      </c>
      <c r="E888">
        <v>2.5</v>
      </c>
      <c r="F888">
        <v>0</v>
      </c>
      <c r="G888">
        <v>0</v>
      </c>
    </row>
    <row r="889" spans="1:7">
      <c r="A889" s="71">
        <v>887</v>
      </c>
      <c r="B889">
        <v>16</v>
      </c>
      <c r="C889">
        <v>128</v>
      </c>
      <c r="D889">
        <v>100000000</v>
      </c>
      <c r="E889">
        <v>5</v>
      </c>
      <c r="F889">
        <v>0</v>
      </c>
      <c r="G889">
        <v>0</v>
      </c>
    </row>
    <row r="890" spans="1:7">
      <c r="A890" s="71">
        <v>888</v>
      </c>
      <c r="B890">
        <v>16</v>
      </c>
      <c r="C890">
        <v>128</v>
      </c>
      <c r="D890">
        <v>100000000</v>
      </c>
      <c r="E890">
        <v>7.5</v>
      </c>
      <c r="F890">
        <v>0</v>
      </c>
      <c r="G890">
        <v>0</v>
      </c>
    </row>
    <row r="891" spans="1:7">
      <c r="A891" s="71">
        <v>889</v>
      </c>
      <c r="B891">
        <v>16</v>
      </c>
      <c r="C891">
        <v>128</v>
      </c>
      <c r="D891">
        <v>100000000</v>
      </c>
      <c r="E891">
        <v>10</v>
      </c>
      <c r="F891">
        <v>0</v>
      </c>
      <c r="G891">
        <v>0</v>
      </c>
    </row>
    <row r="892" spans="1:7">
      <c r="A892" s="71">
        <v>890</v>
      </c>
      <c r="B892">
        <v>16</v>
      </c>
      <c r="C892">
        <v>128</v>
      </c>
      <c r="D892">
        <v>100000000</v>
      </c>
      <c r="E892">
        <v>12.5</v>
      </c>
      <c r="F892">
        <v>0</v>
      </c>
      <c r="G892">
        <v>0</v>
      </c>
    </row>
    <row r="893" spans="1:7">
      <c r="A893" s="71">
        <v>891</v>
      </c>
      <c r="B893">
        <v>16</v>
      </c>
      <c r="C893">
        <v>128</v>
      </c>
      <c r="D893">
        <v>100000000</v>
      </c>
      <c r="E893">
        <v>15</v>
      </c>
      <c r="F893">
        <v>0.23517608642578119</v>
      </c>
      <c r="G893">
        <v>0</v>
      </c>
    </row>
    <row r="894" spans="1:7">
      <c r="A894" s="71">
        <v>892</v>
      </c>
      <c r="B894">
        <v>16</v>
      </c>
      <c r="C894">
        <v>128</v>
      </c>
      <c r="D894">
        <v>100000000</v>
      </c>
      <c r="E894">
        <v>17.5</v>
      </c>
      <c r="F894">
        <v>3.9724349975585942</v>
      </c>
      <c r="G894">
        <v>0</v>
      </c>
    </row>
    <row r="895" spans="1:7">
      <c r="A895" s="71">
        <v>893</v>
      </c>
      <c r="B895">
        <v>16</v>
      </c>
      <c r="C895">
        <v>128</v>
      </c>
      <c r="D895">
        <v>100000000</v>
      </c>
      <c r="E895">
        <v>20</v>
      </c>
      <c r="F895">
        <v>10.979843139648439</v>
      </c>
      <c r="G895">
        <v>7.839202880859375E-2</v>
      </c>
    </row>
    <row r="896" spans="1:7">
      <c r="A896" s="71">
        <v>894</v>
      </c>
      <c r="B896">
        <v>16</v>
      </c>
      <c r="C896">
        <v>128</v>
      </c>
      <c r="D896">
        <v>100000000</v>
      </c>
      <c r="E896">
        <v>22.5</v>
      </c>
      <c r="F896">
        <v>19.420623779296879</v>
      </c>
      <c r="G896">
        <v>0.6275177001953125</v>
      </c>
    </row>
    <row r="897" spans="1:7">
      <c r="A897" s="71">
        <v>895</v>
      </c>
      <c r="B897">
        <v>16</v>
      </c>
      <c r="C897">
        <v>128</v>
      </c>
      <c r="D897">
        <v>100000000</v>
      </c>
      <c r="E897">
        <v>25</v>
      </c>
      <c r="F897">
        <v>35.650062561035163</v>
      </c>
      <c r="G897">
        <v>3.6312103271484379</v>
      </c>
    </row>
    <row r="898" spans="1:7">
      <c r="A898" s="71">
        <v>896</v>
      </c>
      <c r="B898">
        <v>16</v>
      </c>
      <c r="C898">
        <v>128</v>
      </c>
      <c r="D898">
        <v>100000000</v>
      </c>
      <c r="E898">
        <v>27.5</v>
      </c>
      <c r="F898">
        <v>43.316459655761719</v>
      </c>
      <c r="G898">
        <v>7.3831558227539063</v>
      </c>
    </row>
    <row r="899" spans="1:7">
      <c r="A899" s="71">
        <v>897</v>
      </c>
      <c r="B899">
        <v>16</v>
      </c>
      <c r="C899">
        <v>128</v>
      </c>
      <c r="D899">
        <v>100000000</v>
      </c>
      <c r="E899">
        <v>30</v>
      </c>
      <c r="F899">
        <v>50.904083251953118</v>
      </c>
      <c r="G899">
        <v>14.344978332519529</v>
      </c>
    </row>
    <row r="900" spans="1:7">
      <c r="A900" s="71">
        <v>898</v>
      </c>
      <c r="B900">
        <v>16</v>
      </c>
      <c r="C900">
        <v>128</v>
      </c>
      <c r="D900">
        <v>100000000</v>
      </c>
      <c r="E900">
        <v>32.5</v>
      </c>
      <c r="F900">
        <v>50.281143188476563</v>
      </c>
      <c r="G900">
        <v>22.10292816162109</v>
      </c>
    </row>
    <row r="901" spans="1:7">
      <c r="A901" s="71">
        <v>899</v>
      </c>
      <c r="B901">
        <v>16</v>
      </c>
      <c r="C901">
        <v>128</v>
      </c>
      <c r="D901">
        <v>100000000</v>
      </c>
      <c r="E901">
        <v>35</v>
      </c>
      <c r="F901">
        <v>49.791526794433587</v>
      </c>
      <c r="G901">
        <v>31.100273132324219</v>
      </c>
    </row>
    <row r="902" spans="1:7">
      <c r="A902" s="71">
        <v>900</v>
      </c>
      <c r="B902">
        <v>16</v>
      </c>
      <c r="C902">
        <v>128</v>
      </c>
      <c r="D902">
        <v>1000000000</v>
      </c>
      <c r="E902">
        <v>0</v>
      </c>
      <c r="F902">
        <v>0</v>
      </c>
      <c r="G902">
        <v>0</v>
      </c>
    </row>
    <row r="903" spans="1:7">
      <c r="A903" s="71">
        <v>901</v>
      </c>
      <c r="B903">
        <v>16</v>
      </c>
      <c r="C903">
        <v>128</v>
      </c>
      <c r="D903">
        <v>1000000000</v>
      </c>
      <c r="E903">
        <v>2.5</v>
      </c>
      <c r="F903">
        <v>0</v>
      </c>
      <c r="G903">
        <v>0</v>
      </c>
    </row>
    <row r="904" spans="1:7">
      <c r="A904" s="71">
        <v>902</v>
      </c>
      <c r="B904">
        <v>16</v>
      </c>
      <c r="C904">
        <v>128</v>
      </c>
      <c r="D904">
        <v>1000000000</v>
      </c>
      <c r="E904">
        <v>5</v>
      </c>
      <c r="F904">
        <v>0</v>
      </c>
      <c r="G904">
        <v>0</v>
      </c>
    </row>
    <row r="905" spans="1:7">
      <c r="A905" s="71">
        <v>903</v>
      </c>
      <c r="B905">
        <v>16</v>
      </c>
      <c r="C905">
        <v>128</v>
      </c>
      <c r="D905">
        <v>1000000000</v>
      </c>
      <c r="E905">
        <v>7.5</v>
      </c>
      <c r="F905">
        <v>0</v>
      </c>
      <c r="G905">
        <v>0</v>
      </c>
    </row>
    <row r="906" spans="1:7">
      <c r="A906" s="71">
        <v>904</v>
      </c>
      <c r="B906">
        <v>16</v>
      </c>
      <c r="C906">
        <v>128</v>
      </c>
      <c r="D906">
        <v>1000000000</v>
      </c>
      <c r="E906">
        <v>10</v>
      </c>
      <c r="F906">
        <v>0</v>
      </c>
      <c r="G906">
        <v>0</v>
      </c>
    </row>
    <row r="907" spans="1:7">
      <c r="A907" s="71">
        <v>905</v>
      </c>
      <c r="B907">
        <v>16</v>
      </c>
      <c r="C907">
        <v>128</v>
      </c>
      <c r="D907">
        <v>1000000000</v>
      </c>
      <c r="E907">
        <v>12.5</v>
      </c>
      <c r="F907">
        <v>0</v>
      </c>
      <c r="G907">
        <v>0</v>
      </c>
    </row>
    <row r="908" spans="1:7">
      <c r="A908" s="71">
        <v>906</v>
      </c>
      <c r="B908">
        <v>16</v>
      </c>
      <c r="C908">
        <v>128</v>
      </c>
      <c r="D908">
        <v>1000000000</v>
      </c>
      <c r="E908">
        <v>15</v>
      </c>
      <c r="F908">
        <v>9.80377197265625E-2</v>
      </c>
      <c r="G908">
        <v>0</v>
      </c>
    </row>
    <row r="909" spans="1:7">
      <c r="A909" s="71">
        <v>907</v>
      </c>
      <c r="B909">
        <v>16</v>
      </c>
      <c r="C909">
        <v>128</v>
      </c>
      <c r="D909">
        <v>1000000000</v>
      </c>
      <c r="E909">
        <v>17.5</v>
      </c>
      <c r="F909">
        <v>2.156829833984375</v>
      </c>
      <c r="G909">
        <v>0</v>
      </c>
    </row>
    <row r="910" spans="1:7">
      <c r="A910" s="71">
        <v>908</v>
      </c>
      <c r="B910">
        <v>16</v>
      </c>
      <c r="C910">
        <v>128</v>
      </c>
      <c r="D910">
        <v>1000000000</v>
      </c>
      <c r="E910">
        <v>20</v>
      </c>
      <c r="F910">
        <v>13.347053527832029</v>
      </c>
      <c r="G910">
        <v>7.152557373046875E-2</v>
      </c>
    </row>
    <row r="911" spans="1:7">
      <c r="A911" s="71">
        <v>909</v>
      </c>
      <c r="B911">
        <v>16</v>
      </c>
      <c r="C911">
        <v>128</v>
      </c>
      <c r="D911">
        <v>1000000000</v>
      </c>
      <c r="E911">
        <v>22.5</v>
      </c>
      <c r="F911">
        <v>15.15560150146484</v>
      </c>
      <c r="G911">
        <v>0.19359588623046881</v>
      </c>
    </row>
    <row r="912" spans="1:7">
      <c r="A912" s="71">
        <v>910</v>
      </c>
      <c r="B912">
        <v>16</v>
      </c>
      <c r="C912">
        <v>128</v>
      </c>
      <c r="D912">
        <v>1000000000</v>
      </c>
      <c r="E912">
        <v>25</v>
      </c>
      <c r="F912">
        <v>33.79364013671875</v>
      </c>
      <c r="G912">
        <v>1.360321044921875</v>
      </c>
    </row>
    <row r="913" spans="1:7">
      <c r="A913" s="71">
        <v>911</v>
      </c>
      <c r="B913">
        <v>16</v>
      </c>
      <c r="C913">
        <v>128</v>
      </c>
      <c r="D913">
        <v>1000000000</v>
      </c>
      <c r="E913">
        <v>27.5</v>
      </c>
      <c r="F913">
        <v>38.487434387207031</v>
      </c>
      <c r="G913">
        <v>1.6872406005859379</v>
      </c>
    </row>
    <row r="914" spans="1:7">
      <c r="A914" s="71">
        <v>912</v>
      </c>
      <c r="B914">
        <v>16</v>
      </c>
      <c r="C914">
        <v>128</v>
      </c>
      <c r="D914">
        <v>1000000000</v>
      </c>
      <c r="E914">
        <v>30</v>
      </c>
      <c r="F914">
        <v>48.491477966308587</v>
      </c>
      <c r="G914">
        <v>3.4091949462890621</v>
      </c>
    </row>
    <row r="915" spans="1:7">
      <c r="A915" s="71">
        <v>913</v>
      </c>
      <c r="B915">
        <v>16</v>
      </c>
      <c r="C915">
        <v>128</v>
      </c>
      <c r="D915">
        <v>1000000000</v>
      </c>
      <c r="E915">
        <v>32.5</v>
      </c>
      <c r="F915">
        <v>53.0792236328125</v>
      </c>
      <c r="G915">
        <v>5.1092147827148438</v>
      </c>
    </row>
    <row r="916" spans="1:7">
      <c r="A916" s="71">
        <v>914</v>
      </c>
      <c r="B916">
        <v>16</v>
      </c>
      <c r="C916">
        <v>128</v>
      </c>
      <c r="D916">
        <v>1000000000</v>
      </c>
      <c r="E916">
        <v>35</v>
      </c>
      <c r="F916">
        <v>51.990509033203118</v>
      </c>
      <c r="G916">
        <v>6.3325881958007813</v>
      </c>
    </row>
    <row r="917" spans="1:7">
      <c r="A917" s="71">
        <v>915</v>
      </c>
      <c r="B917">
        <v>16</v>
      </c>
      <c r="C917">
        <v>128</v>
      </c>
      <c r="D917">
        <v>10000000000</v>
      </c>
      <c r="E917">
        <v>0</v>
      </c>
      <c r="F917">
        <v>0</v>
      </c>
      <c r="G917">
        <v>0</v>
      </c>
    </row>
    <row r="918" spans="1:7">
      <c r="A918" s="71">
        <v>916</v>
      </c>
      <c r="B918">
        <v>16</v>
      </c>
      <c r="C918">
        <v>128</v>
      </c>
      <c r="D918">
        <v>10000000000</v>
      </c>
      <c r="E918">
        <v>2.5</v>
      </c>
      <c r="F918">
        <v>0</v>
      </c>
      <c r="G918">
        <v>0</v>
      </c>
    </row>
    <row r="919" spans="1:7">
      <c r="A919" s="71">
        <v>917</v>
      </c>
      <c r="B919">
        <v>16</v>
      </c>
      <c r="C919">
        <v>128</v>
      </c>
      <c r="D919">
        <v>10000000000</v>
      </c>
      <c r="E919">
        <v>5</v>
      </c>
      <c r="F919">
        <v>0</v>
      </c>
      <c r="G919">
        <v>0</v>
      </c>
    </row>
    <row r="920" spans="1:7">
      <c r="A920" s="71">
        <v>918</v>
      </c>
      <c r="B920">
        <v>16</v>
      </c>
      <c r="C920">
        <v>128</v>
      </c>
      <c r="D920">
        <v>10000000000</v>
      </c>
      <c r="E920">
        <v>7.5</v>
      </c>
      <c r="F920">
        <v>0</v>
      </c>
      <c r="G920">
        <v>0</v>
      </c>
    </row>
    <row r="921" spans="1:7">
      <c r="A921" s="71">
        <v>919</v>
      </c>
      <c r="B921">
        <v>16</v>
      </c>
      <c r="C921">
        <v>128</v>
      </c>
      <c r="D921">
        <v>10000000000</v>
      </c>
      <c r="E921">
        <v>10</v>
      </c>
      <c r="F921">
        <v>0</v>
      </c>
      <c r="G921">
        <v>0</v>
      </c>
    </row>
    <row r="922" spans="1:7">
      <c r="A922" s="71">
        <v>920</v>
      </c>
      <c r="B922">
        <v>16</v>
      </c>
      <c r="C922">
        <v>128</v>
      </c>
      <c r="D922">
        <v>10000000000</v>
      </c>
      <c r="E922">
        <v>12.5</v>
      </c>
      <c r="F922">
        <v>0</v>
      </c>
      <c r="G922">
        <v>0</v>
      </c>
    </row>
    <row r="923" spans="1:7">
      <c r="A923" s="71">
        <v>921</v>
      </c>
      <c r="B923">
        <v>16</v>
      </c>
      <c r="C923">
        <v>128</v>
      </c>
      <c r="D923">
        <v>10000000000</v>
      </c>
      <c r="E923">
        <v>15</v>
      </c>
      <c r="F923">
        <v>0</v>
      </c>
      <c r="G923">
        <v>0</v>
      </c>
    </row>
    <row r="924" spans="1:7">
      <c r="A924" s="71">
        <v>922</v>
      </c>
      <c r="B924">
        <v>16</v>
      </c>
      <c r="C924">
        <v>128</v>
      </c>
      <c r="D924">
        <v>10000000000</v>
      </c>
      <c r="E924">
        <v>17.5</v>
      </c>
      <c r="F924">
        <v>0</v>
      </c>
      <c r="G924">
        <v>0</v>
      </c>
    </row>
    <row r="925" spans="1:7">
      <c r="A925" s="71">
        <v>923</v>
      </c>
      <c r="B925">
        <v>16</v>
      </c>
      <c r="C925">
        <v>128</v>
      </c>
      <c r="D925">
        <v>10000000000</v>
      </c>
      <c r="E925">
        <v>20</v>
      </c>
      <c r="F925">
        <v>2.6586532592773442</v>
      </c>
      <c r="G925">
        <v>0</v>
      </c>
    </row>
    <row r="926" spans="1:7">
      <c r="A926" s="71">
        <v>924</v>
      </c>
      <c r="B926">
        <v>16</v>
      </c>
      <c r="C926">
        <v>128</v>
      </c>
      <c r="D926">
        <v>10000000000</v>
      </c>
      <c r="E926">
        <v>22.5</v>
      </c>
      <c r="F926">
        <v>0.7022857666015625</v>
      </c>
      <c r="G926">
        <v>0</v>
      </c>
    </row>
    <row r="927" spans="1:7">
      <c r="A927" s="71">
        <v>925</v>
      </c>
      <c r="B927">
        <v>16</v>
      </c>
      <c r="C927">
        <v>128</v>
      </c>
      <c r="D927">
        <v>10000000000</v>
      </c>
      <c r="E927">
        <v>25</v>
      </c>
      <c r="F927">
        <v>6.4393997192382813</v>
      </c>
      <c r="G927">
        <v>0</v>
      </c>
    </row>
    <row r="928" spans="1:7">
      <c r="A928" s="71">
        <v>926</v>
      </c>
      <c r="B928">
        <v>16</v>
      </c>
      <c r="C928">
        <v>128</v>
      </c>
      <c r="D928">
        <v>10000000000</v>
      </c>
      <c r="E928">
        <v>27.5</v>
      </c>
      <c r="F928">
        <v>33.156394958496087</v>
      </c>
      <c r="G928">
        <v>0.4535675048828125</v>
      </c>
    </row>
    <row r="929" spans="1:7">
      <c r="A929" s="71">
        <v>927</v>
      </c>
      <c r="B929">
        <v>16</v>
      </c>
      <c r="C929">
        <v>128</v>
      </c>
      <c r="D929">
        <v>10000000000</v>
      </c>
      <c r="E929">
        <v>30</v>
      </c>
      <c r="F929">
        <v>36.825942993164063</v>
      </c>
      <c r="G929">
        <v>0.48847198486328119</v>
      </c>
    </row>
    <row r="930" spans="1:7">
      <c r="A930" s="71">
        <v>928</v>
      </c>
      <c r="B930">
        <v>16</v>
      </c>
      <c r="C930">
        <v>128</v>
      </c>
      <c r="D930">
        <v>10000000000</v>
      </c>
      <c r="E930">
        <v>32.5</v>
      </c>
      <c r="F930">
        <v>49.684333801269531</v>
      </c>
      <c r="G930">
        <v>0.7976531982421875</v>
      </c>
    </row>
    <row r="931" spans="1:7">
      <c r="A931" s="71">
        <v>929</v>
      </c>
      <c r="B931">
        <v>16</v>
      </c>
      <c r="C931">
        <v>128</v>
      </c>
      <c r="D931">
        <v>10000000000</v>
      </c>
      <c r="E931">
        <v>35</v>
      </c>
      <c r="F931">
        <v>58.978843688964837</v>
      </c>
      <c r="G931">
        <v>1.317787170410156</v>
      </c>
    </row>
    <row r="932" spans="1:7">
      <c r="A932" s="71">
        <v>930</v>
      </c>
      <c r="B932">
        <v>16</v>
      </c>
      <c r="C932">
        <v>128</v>
      </c>
      <c r="D932">
        <v>30000000000</v>
      </c>
      <c r="E932">
        <v>0</v>
      </c>
      <c r="F932">
        <v>0</v>
      </c>
      <c r="G932">
        <v>0</v>
      </c>
    </row>
    <row r="933" spans="1:7">
      <c r="A933" s="71">
        <v>931</v>
      </c>
      <c r="B933">
        <v>16</v>
      </c>
      <c r="C933">
        <v>128</v>
      </c>
      <c r="D933">
        <v>30000000000</v>
      </c>
      <c r="E933">
        <v>2.5</v>
      </c>
      <c r="F933">
        <v>0</v>
      </c>
      <c r="G933">
        <v>0</v>
      </c>
    </row>
    <row r="934" spans="1:7">
      <c r="A934" s="71">
        <v>932</v>
      </c>
      <c r="B934">
        <v>16</v>
      </c>
      <c r="C934">
        <v>128</v>
      </c>
      <c r="D934">
        <v>30000000000</v>
      </c>
      <c r="E934">
        <v>5</v>
      </c>
      <c r="F934">
        <v>0</v>
      </c>
      <c r="G934">
        <v>0</v>
      </c>
    </row>
    <row r="935" spans="1:7">
      <c r="A935" s="71">
        <v>933</v>
      </c>
      <c r="B935">
        <v>16</v>
      </c>
      <c r="C935">
        <v>128</v>
      </c>
      <c r="D935">
        <v>30000000000</v>
      </c>
      <c r="E935">
        <v>7.5</v>
      </c>
      <c r="F935">
        <v>0</v>
      </c>
      <c r="G935">
        <v>0</v>
      </c>
    </row>
    <row r="936" spans="1:7">
      <c r="A936" s="71">
        <v>934</v>
      </c>
      <c r="B936">
        <v>16</v>
      </c>
      <c r="C936">
        <v>128</v>
      </c>
      <c r="D936">
        <v>30000000000</v>
      </c>
      <c r="E936">
        <v>10</v>
      </c>
      <c r="F936">
        <v>0</v>
      </c>
      <c r="G936">
        <v>0</v>
      </c>
    </row>
    <row r="937" spans="1:7">
      <c r="A937" s="71">
        <v>935</v>
      </c>
      <c r="B937">
        <v>16</v>
      </c>
      <c r="C937">
        <v>128</v>
      </c>
      <c r="D937">
        <v>30000000000</v>
      </c>
      <c r="E937">
        <v>12.5</v>
      </c>
      <c r="F937">
        <v>0</v>
      </c>
      <c r="G937">
        <v>0</v>
      </c>
    </row>
    <row r="938" spans="1:7">
      <c r="A938" s="71">
        <v>936</v>
      </c>
      <c r="B938">
        <v>16</v>
      </c>
      <c r="C938">
        <v>128</v>
      </c>
      <c r="D938">
        <v>30000000000</v>
      </c>
      <c r="E938">
        <v>15</v>
      </c>
      <c r="F938">
        <v>0</v>
      </c>
      <c r="G938">
        <v>0</v>
      </c>
    </row>
    <row r="939" spans="1:7">
      <c r="A939" s="71">
        <v>937</v>
      </c>
      <c r="B939">
        <v>16</v>
      </c>
      <c r="C939">
        <v>128</v>
      </c>
      <c r="D939">
        <v>30000000000</v>
      </c>
      <c r="E939">
        <v>17.5</v>
      </c>
      <c r="F939">
        <v>0</v>
      </c>
      <c r="G939">
        <v>0</v>
      </c>
    </row>
    <row r="940" spans="1:7">
      <c r="A940" s="71">
        <v>938</v>
      </c>
      <c r="B940">
        <v>16</v>
      </c>
      <c r="C940">
        <v>128</v>
      </c>
      <c r="D940">
        <v>30000000000</v>
      </c>
      <c r="E940">
        <v>20</v>
      </c>
      <c r="F940">
        <v>0</v>
      </c>
      <c r="G940">
        <v>0</v>
      </c>
    </row>
    <row r="941" spans="1:7">
      <c r="A941" s="71">
        <v>939</v>
      </c>
      <c r="B941">
        <v>16</v>
      </c>
      <c r="C941">
        <v>128</v>
      </c>
      <c r="D941">
        <v>30000000000</v>
      </c>
      <c r="E941">
        <v>22.5</v>
      </c>
      <c r="F941">
        <v>2.5177001953125E-2</v>
      </c>
      <c r="G941">
        <v>0</v>
      </c>
    </row>
    <row r="942" spans="1:7">
      <c r="A942" s="71">
        <v>940</v>
      </c>
      <c r="B942">
        <v>16</v>
      </c>
      <c r="C942">
        <v>128</v>
      </c>
      <c r="D942">
        <v>30000000000</v>
      </c>
      <c r="E942">
        <v>25</v>
      </c>
      <c r="F942">
        <v>0</v>
      </c>
      <c r="G942">
        <v>0</v>
      </c>
    </row>
    <row r="943" spans="1:7">
      <c r="A943" s="71">
        <v>941</v>
      </c>
      <c r="B943">
        <v>16</v>
      </c>
      <c r="C943">
        <v>128</v>
      </c>
      <c r="D943">
        <v>30000000000</v>
      </c>
      <c r="E943">
        <v>27.5</v>
      </c>
      <c r="F943">
        <v>7.1958541870117188</v>
      </c>
      <c r="G943">
        <v>0</v>
      </c>
    </row>
    <row r="944" spans="1:7">
      <c r="A944" s="71">
        <v>942</v>
      </c>
      <c r="B944">
        <v>16</v>
      </c>
      <c r="C944">
        <v>128</v>
      </c>
      <c r="D944">
        <v>30000000000</v>
      </c>
      <c r="E944">
        <v>30</v>
      </c>
      <c r="F944">
        <v>30.14736175537109</v>
      </c>
      <c r="G944">
        <v>0.10356903076171881</v>
      </c>
    </row>
    <row r="945" spans="1:7">
      <c r="A945" s="71">
        <v>943</v>
      </c>
      <c r="B945">
        <v>16</v>
      </c>
      <c r="C945">
        <v>128</v>
      </c>
      <c r="D945">
        <v>30000000000</v>
      </c>
      <c r="E945">
        <v>32.5</v>
      </c>
      <c r="F945">
        <v>55.660247802734382</v>
      </c>
      <c r="G945">
        <v>0.6298065185546875</v>
      </c>
    </row>
    <row r="946" spans="1:7">
      <c r="A946" s="71">
        <v>944</v>
      </c>
      <c r="B946">
        <v>16</v>
      </c>
      <c r="C946">
        <v>128</v>
      </c>
      <c r="D946">
        <v>30000000000</v>
      </c>
      <c r="E946">
        <v>35</v>
      </c>
      <c r="F946">
        <v>67.678260803222656</v>
      </c>
      <c r="G946">
        <v>1.0456085205078121</v>
      </c>
    </row>
    <row r="947" spans="1:7">
      <c r="A947" s="71">
        <v>945</v>
      </c>
      <c r="B947">
        <v>16</v>
      </c>
      <c r="C947">
        <v>256</v>
      </c>
      <c r="D947">
        <v>1000000</v>
      </c>
      <c r="E947">
        <v>0</v>
      </c>
      <c r="F947">
        <v>0</v>
      </c>
      <c r="G947">
        <v>0</v>
      </c>
    </row>
    <row r="948" spans="1:7">
      <c r="A948" s="71">
        <v>946</v>
      </c>
      <c r="B948">
        <v>16</v>
      </c>
      <c r="C948">
        <v>256</v>
      </c>
      <c r="D948">
        <v>1000000</v>
      </c>
      <c r="E948">
        <v>2.5</v>
      </c>
      <c r="F948">
        <v>0</v>
      </c>
      <c r="G948">
        <v>0</v>
      </c>
    </row>
    <row r="949" spans="1:7">
      <c r="A949" s="71">
        <v>947</v>
      </c>
      <c r="B949">
        <v>16</v>
      </c>
      <c r="C949">
        <v>256</v>
      </c>
      <c r="D949">
        <v>1000000</v>
      </c>
      <c r="E949">
        <v>5</v>
      </c>
      <c r="F949">
        <v>0</v>
      </c>
      <c r="G949">
        <v>0</v>
      </c>
    </row>
    <row r="950" spans="1:7">
      <c r="A950" s="71">
        <v>948</v>
      </c>
      <c r="B950">
        <v>16</v>
      </c>
      <c r="C950">
        <v>256</v>
      </c>
      <c r="D950">
        <v>1000000</v>
      </c>
      <c r="E950">
        <v>7.5</v>
      </c>
      <c r="F950">
        <v>0</v>
      </c>
      <c r="G950">
        <v>0</v>
      </c>
    </row>
    <row r="951" spans="1:7">
      <c r="A951" s="71">
        <v>949</v>
      </c>
      <c r="B951">
        <v>16</v>
      </c>
      <c r="C951">
        <v>256</v>
      </c>
      <c r="D951">
        <v>1000000</v>
      </c>
      <c r="E951">
        <v>10</v>
      </c>
      <c r="F951">
        <v>0</v>
      </c>
      <c r="G951">
        <v>7.62939453125E-4</v>
      </c>
    </row>
    <row r="952" spans="1:7">
      <c r="A952" s="71">
        <v>950</v>
      </c>
      <c r="B952">
        <v>16</v>
      </c>
      <c r="C952">
        <v>256</v>
      </c>
      <c r="D952">
        <v>1000000</v>
      </c>
      <c r="E952">
        <v>12.5</v>
      </c>
      <c r="F952">
        <v>9.918212890625E-3</v>
      </c>
      <c r="G952">
        <v>0.1163482666015625</v>
      </c>
    </row>
    <row r="953" spans="1:7">
      <c r="A953" s="71">
        <v>951</v>
      </c>
      <c r="B953">
        <v>16</v>
      </c>
      <c r="C953">
        <v>256</v>
      </c>
      <c r="D953">
        <v>1000000</v>
      </c>
      <c r="E953">
        <v>15</v>
      </c>
      <c r="F953">
        <v>0.3170013427734375</v>
      </c>
      <c r="G953">
        <v>1.369476318359375</v>
      </c>
    </row>
    <row r="954" spans="1:7">
      <c r="A954" s="71">
        <v>952</v>
      </c>
      <c r="B954">
        <v>16</v>
      </c>
      <c r="C954">
        <v>256</v>
      </c>
      <c r="D954">
        <v>1000000</v>
      </c>
      <c r="E954">
        <v>17.5</v>
      </c>
      <c r="F954">
        <v>2.7265548706054692</v>
      </c>
      <c r="G954">
        <v>6.2250137329101563</v>
      </c>
    </row>
    <row r="955" spans="1:7">
      <c r="A955" s="71">
        <v>953</v>
      </c>
      <c r="B955">
        <v>16</v>
      </c>
      <c r="C955">
        <v>256</v>
      </c>
      <c r="D955">
        <v>1000000</v>
      </c>
      <c r="E955">
        <v>20</v>
      </c>
      <c r="F955">
        <v>9.8825454711914063</v>
      </c>
      <c r="G955">
        <v>15.64712524414062</v>
      </c>
    </row>
    <row r="956" spans="1:7">
      <c r="A956" s="71">
        <v>954</v>
      </c>
      <c r="B956">
        <v>16</v>
      </c>
      <c r="C956">
        <v>256</v>
      </c>
      <c r="D956">
        <v>1000000</v>
      </c>
      <c r="E956">
        <v>22.5</v>
      </c>
      <c r="F956">
        <v>21.738815307617191</v>
      </c>
      <c r="G956">
        <v>27.7099609375</v>
      </c>
    </row>
    <row r="957" spans="1:7">
      <c r="A957" s="71">
        <v>955</v>
      </c>
      <c r="B957">
        <v>16</v>
      </c>
      <c r="C957">
        <v>256</v>
      </c>
      <c r="D957">
        <v>1000000</v>
      </c>
      <c r="E957">
        <v>25</v>
      </c>
      <c r="F957">
        <v>35.013961791992188</v>
      </c>
      <c r="G957">
        <v>38.003730773925781</v>
      </c>
    </row>
    <row r="958" spans="1:7">
      <c r="A958" s="71">
        <v>956</v>
      </c>
      <c r="B958">
        <v>16</v>
      </c>
      <c r="C958">
        <v>256</v>
      </c>
      <c r="D958">
        <v>1000000</v>
      </c>
      <c r="E958">
        <v>27.5</v>
      </c>
      <c r="F958">
        <v>44.930458068847663</v>
      </c>
      <c r="G958">
        <v>45.673179626464837</v>
      </c>
    </row>
    <row r="959" spans="1:7">
      <c r="A959" s="71">
        <v>957</v>
      </c>
      <c r="B959">
        <v>16</v>
      </c>
      <c r="C959">
        <v>256</v>
      </c>
      <c r="D959">
        <v>1000000</v>
      </c>
      <c r="E959">
        <v>30</v>
      </c>
      <c r="F959">
        <v>49.270057678222663</v>
      </c>
      <c r="G959">
        <v>49.341773986816413</v>
      </c>
    </row>
    <row r="960" spans="1:7">
      <c r="A960" s="71">
        <v>958</v>
      </c>
      <c r="B960">
        <v>16</v>
      </c>
      <c r="C960">
        <v>256</v>
      </c>
      <c r="D960">
        <v>1000000</v>
      </c>
      <c r="E960">
        <v>32.5</v>
      </c>
      <c r="F960">
        <v>49.937820434570313</v>
      </c>
      <c r="G960">
        <v>49.949836730957031</v>
      </c>
    </row>
    <row r="961" spans="1:7">
      <c r="A961" s="71">
        <v>959</v>
      </c>
      <c r="B961">
        <v>16</v>
      </c>
      <c r="C961">
        <v>256</v>
      </c>
      <c r="D961">
        <v>1000000</v>
      </c>
      <c r="E961">
        <v>35</v>
      </c>
      <c r="F961">
        <v>49.921417236328118</v>
      </c>
      <c r="G961">
        <v>49.910163879394531</v>
      </c>
    </row>
    <row r="962" spans="1:7">
      <c r="A962" s="71">
        <v>960</v>
      </c>
      <c r="B962">
        <v>16</v>
      </c>
      <c r="C962">
        <v>256</v>
      </c>
      <c r="D962">
        <v>15000000</v>
      </c>
      <c r="E962">
        <v>0</v>
      </c>
      <c r="F962">
        <v>0</v>
      </c>
      <c r="G962">
        <v>0</v>
      </c>
    </row>
    <row r="963" spans="1:7">
      <c r="A963" s="71">
        <v>961</v>
      </c>
      <c r="B963">
        <v>16</v>
      </c>
      <c r="C963">
        <v>256</v>
      </c>
      <c r="D963">
        <v>15000000</v>
      </c>
      <c r="E963">
        <v>2.5</v>
      </c>
      <c r="F963">
        <v>0</v>
      </c>
      <c r="G963">
        <v>0</v>
      </c>
    </row>
    <row r="964" spans="1:7">
      <c r="A964" s="71">
        <v>962</v>
      </c>
      <c r="B964">
        <v>16</v>
      </c>
      <c r="C964">
        <v>256</v>
      </c>
      <c r="D964">
        <v>15000000</v>
      </c>
      <c r="E964">
        <v>5</v>
      </c>
      <c r="F964">
        <v>0</v>
      </c>
      <c r="G964">
        <v>0</v>
      </c>
    </row>
    <row r="965" spans="1:7">
      <c r="A965" s="71">
        <v>963</v>
      </c>
      <c r="B965">
        <v>16</v>
      </c>
      <c r="C965">
        <v>256</v>
      </c>
      <c r="D965">
        <v>15000000</v>
      </c>
      <c r="E965">
        <v>7.5</v>
      </c>
      <c r="F965">
        <v>0</v>
      </c>
      <c r="G965">
        <v>0</v>
      </c>
    </row>
    <row r="966" spans="1:7">
      <c r="A966" s="71">
        <v>964</v>
      </c>
      <c r="B966">
        <v>16</v>
      </c>
      <c r="C966">
        <v>256</v>
      </c>
      <c r="D966">
        <v>15000000</v>
      </c>
      <c r="E966">
        <v>10</v>
      </c>
      <c r="F966">
        <v>0</v>
      </c>
      <c r="G966">
        <v>0</v>
      </c>
    </row>
    <row r="967" spans="1:7">
      <c r="A967" s="71">
        <v>965</v>
      </c>
      <c r="B967">
        <v>16</v>
      </c>
      <c r="C967">
        <v>256</v>
      </c>
      <c r="D967">
        <v>15000000</v>
      </c>
      <c r="E967">
        <v>12.5</v>
      </c>
      <c r="F967">
        <v>5.53131103515625E-3</v>
      </c>
      <c r="G967">
        <v>0</v>
      </c>
    </row>
    <row r="968" spans="1:7">
      <c r="A968" s="71">
        <v>966</v>
      </c>
      <c r="B968">
        <v>16</v>
      </c>
      <c r="C968">
        <v>256</v>
      </c>
      <c r="D968">
        <v>15000000</v>
      </c>
      <c r="E968">
        <v>15</v>
      </c>
      <c r="F968">
        <v>0.25768280029296881</v>
      </c>
      <c r="G968">
        <v>8.58306884765625E-3</v>
      </c>
    </row>
    <row r="969" spans="1:7">
      <c r="A969" s="71">
        <v>967</v>
      </c>
      <c r="B969">
        <v>16</v>
      </c>
      <c r="C969">
        <v>256</v>
      </c>
      <c r="D969">
        <v>15000000</v>
      </c>
      <c r="E969">
        <v>17.5</v>
      </c>
      <c r="F969">
        <v>2.732086181640625</v>
      </c>
      <c r="G969">
        <v>0.1873016357421875</v>
      </c>
    </row>
    <row r="970" spans="1:7">
      <c r="A970" s="71">
        <v>968</v>
      </c>
      <c r="B970">
        <v>16</v>
      </c>
      <c r="C970">
        <v>256</v>
      </c>
      <c r="D970">
        <v>15000000</v>
      </c>
      <c r="E970">
        <v>20</v>
      </c>
      <c r="F970">
        <v>10.53104400634766</v>
      </c>
      <c r="G970">
        <v>1.597023010253906</v>
      </c>
    </row>
    <row r="971" spans="1:7">
      <c r="A971" s="71">
        <v>969</v>
      </c>
      <c r="B971">
        <v>16</v>
      </c>
      <c r="C971">
        <v>256</v>
      </c>
      <c r="D971">
        <v>15000000</v>
      </c>
      <c r="E971">
        <v>22.5</v>
      </c>
      <c r="F971">
        <v>22.543525695800781</v>
      </c>
      <c r="G971">
        <v>7.9557418823242188</v>
      </c>
    </row>
    <row r="972" spans="1:7">
      <c r="A972" s="71">
        <v>970</v>
      </c>
      <c r="B972">
        <v>16</v>
      </c>
      <c r="C972">
        <v>256</v>
      </c>
      <c r="D972">
        <v>15000000</v>
      </c>
      <c r="E972">
        <v>25</v>
      </c>
      <c r="F972">
        <v>35.295486450195313</v>
      </c>
      <c r="G972">
        <v>20.794868469238281</v>
      </c>
    </row>
    <row r="973" spans="1:7">
      <c r="A973" s="71">
        <v>971</v>
      </c>
      <c r="B973">
        <v>16</v>
      </c>
      <c r="C973">
        <v>256</v>
      </c>
      <c r="D973">
        <v>15000000</v>
      </c>
      <c r="E973">
        <v>27.5</v>
      </c>
      <c r="F973">
        <v>45.107841491699219</v>
      </c>
      <c r="G973">
        <v>34.278678894042969</v>
      </c>
    </row>
    <row r="974" spans="1:7">
      <c r="A974" s="71">
        <v>972</v>
      </c>
      <c r="B974">
        <v>16</v>
      </c>
      <c r="C974">
        <v>256</v>
      </c>
      <c r="D974">
        <v>15000000</v>
      </c>
      <c r="E974">
        <v>30</v>
      </c>
      <c r="F974">
        <v>50.230216979980469</v>
      </c>
      <c r="G974">
        <v>43.050003051757813</v>
      </c>
    </row>
    <row r="975" spans="1:7">
      <c r="A975" s="71">
        <v>973</v>
      </c>
      <c r="B975">
        <v>16</v>
      </c>
      <c r="C975">
        <v>256</v>
      </c>
      <c r="D975">
        <v>15000000</v>
      </c>
      <c r="E975">
        <v>32.5</v>
      </c>
      <c r="F975">
        <v>49.828529357910163</v>
      </c>
      <c r="G975">
        <v>47.069931030273438</v>
      </c>
    </row>
    <row r="976" spans="1:7">
      <c r="A976" s="71">
        <v>974</v>
      </c>
      <c r="B976">
        <v>16</v>
      </c>
      <c r="C976">
        <v>256</v>
      </c>
      <c r="D976">
        <v>15000000</v>
      </c>
      <c r="E976">
        <v>35</v>
      </c>
      <c r="F976">
        <v>49.896621704101563</v>
      </c>
      <c r="G976">
        <v>49.007415771484382</v>
      </c>
    </row>
    <row r="977" spans="1:7">
      <c r="A977" s="71">
        <v>975</v>
      </c>
      <c r="B977">
        <v>16</v>
      </c>
      <c r="C977">
        <v>256</v>
      </c>
      <c r="D977">
        <v>30000000</v>
      </c>
      <c r="E977">
        <v>0</v>
      </c>
      <c r="F977">
        <v>0</v>
      </c>
      <c r="G977">
        <v>0</v>
      </c>
    </row>
    <row r="978" spans="1:7">
      <c r="A978" s="71">
        <v>976</v>
      </c>
      <c r="B978">
        <v>16</v>
      </c>
      <c r="C978">
        <v>256</v>
      </c>
      <c r="D978">
        <v>30000000</v>
      </c>
      <c r="E978">
        <v>2.5</v>
      </c>
      <c r="F978">
        <v>0</v>
      </c>
      <c r="G978">
        <v>0</v>
      </c>
    </row>
    <row r="979" spans="1:7">
      <c r="A979" s="71">
        <v>977</v>
      </c>
      <c r="B979">
        <v>16</v>
      </c>
      <c r="C979">
        <v>256</v>
      </c>
      <c r="D979">
        <v>30000000</v>
      </c>
      <c r="E979">
        <v>5</v>
      </c>
      <c r="F979">
        <v>0</v>
      </c>
      <c r="G979">
        <v>0</v>
      </c>
    </row>
    <row r="980" spans="1:7">
      <c r="A980" s="71">
        <v>978</v>
      </c>
      <c r="B980">
        <v>16</v>
      </c>
      <c r="C980">
        <v>256</v>
      </c>
      <c r="D980">
        <v>30000000</v>
      </c>
      <c r="E980">
        <v>7.5</v>
      </c>
      <c r="F980">
        <v>0</v>
      </c>
      <c r="G980">
        <v>0</v>
      </c>
    </row>
    <row r="981" spans="1:7">
      <c r="A981" s="71">
        <v>979</v>
      </c>
      <c r="B981">
        <v>16</v>
      </c>
      <c r="C981">
        <v>256</v>
      </c>
      <c r="D981">
        <v>30000000</v>
      </c>
      <c r="E981">
        <v>10</v>
      </c>
      <c r="F981">
        <v>0</v>
      </c>
      <c r="G981">
        <v>0</v>
      </c>
    </row>
    <row r="982" spans="1:7">
      <c r="A982" s="71">
        <v>980</v>
      </c>
      <c r="B982">
        <v>16</v>
      </c>
      <c r="C982">
        <v>256</v>
      </c>
      <c r="D982">
        <v>30000000</v>
      </c>
      <c r="E982">
        <v>12.5</v>
      </c>
      <c r="F982">
        <v>1.1444091796875E-2</v>
      </c>
      <c r="G982">
        <v>0</v>
      </c>
    </row>
    <row r="983" spans="1:7">
      <c r="A983" s="71">
        <v>981</v>
      </c>
      <c r="B983">
        <v>16</v>
      </c>
      <c r="C983">
        <v>256</v>
      </c>
      <c r="D983">
        <v>30000000</v>
      </c>
      <c r="E983">
        <v>15</v>
      </c>
      <c r="F983">
        <v>0.33206939697265619</v>
      </c>
      <c r="G983">
        <v>0</v>
      </c>
    </row>
    <row r="984" spans="1:7">
      <c r="A984" s="71">
        <v>982</v>
      </c>
      <c r="B984">
        <v>16</v>
      </c>
      <c r="C984">
        <v>256</v>
      </c>
      <c r="D984">
        <v>30000000</v>
      </c>
      <c r="E984">
        <v>17.5</v>
      </c>
      <c r="F984">
        <v>3.0412673950195308</v>
      </c>
      <c r="G984">
        <v>2.288818359375E-3</v>
      </c>
    </row>
    <row r="985" spans="1:7">
      <c r="A985" s="71">
        <v>983</v>
      </c>
      <c r="B985">
        <v>16</v>
      </c>
      <c r="C985">
        <v>256</v>
      </c>
      <c r="D985">
        <v>30000000</v>
      </c>
      <c r="E985">
        <v>20</v>
      </c>
      <c r="F985">
        <v>9.580230712890625</v>
      </c>
      <c r="G985">
        <v>0.23975372314453119</v>
      </c>
    </row>
    <row r="986" spans="1:7">
      <c r="A986" s="71">
        <v>984</v>
      </c>
      <c r="B986">
        <v>16</v>
      </c>
      <c r="C986">
        <v>256</v>
      </c>
      <c r="D986">
        <v>30000000</v>
      </c>
      <c r="E986">
        <v>22.5</v>
      </c>
      <c r="F986">
        <v>23.492050170898441</v>
      </c>
      <c r="G986">
        <v>3.9325714111328121</v>
      </c>
    </row>
    <row r="987" spans="1:7">
      <c r="A987" s="71">
        <v>985</v>
      </c>
      <c r="B987">
        <v>16</v>
      </c>
      <c r="C987">
        <v>256</v>
      </c>
      <c r="D987">
        <v>30000000</v>
      </c>
      <c r="E987">
        <v>25</v>
      </c>
      <c r="F987">
        <v>35.995674133300781</v>
      </c>
      <c r="G987">
        <v>12.536811828613279</v>
      </c>
    </row>
    <row r="988" spans="1:7">
      <c r="A988" s="71">
        <v>986</v>
      </c>
      <c r="B988">
        <v>16</v>
      </c>
      <c r="C988">
        <v>256</v>
      </c>
      <c r="D988">
        <v>30000000</v>
      </c>
      <c r="E988">
        <v>27.5</v>
      </c>
      <c r="F988">
        <v>45.674324035644531</v>
      </c>
      <c r="G988">
        <v>25.74977874755859</v>
      </c>
    </row>
    <row r="989" spans="1:7">
      <c r="A989" s="71">
        <v>987</v>
      </c>
      <c r="B989">
        <v>16</v>
      </c>
      <c r="C989">
        <v>256</v>
      </c>
      <c r="D989">
        <v>30000000</v>
      </c>
      <c r="E989">
        <v>30</v>
      </c>
      <c r="F989">
        <v>49.888420104980469</v>
      </c>
      <c r="G989">
        <v>37.434768676757813</v>
      </c>
    </row>
    <row r="990" spans="1:7">
      <c r="A990" s="71">
        <v>988</v>
      </c>
      <c r="B990">
        <v>16</v>
      </c>
      <c r="C990">
        <v>256</v>
      </c>
      <c r="D990">
        <v>30000000</v>
      </c>
      <c r="E990">
        <v>32.5</v>
      </c>
      <c r="F990">
        <v>50.135993957519531</v>
      </c>
      <c r="G990">
        <v>44.119834899902337</v>
      </c>
    </row>
    <row r="991" spans="1:7">
      <c r="A991" s="71">
        <v>989</v>
      </c>
      <c r="B991">
        <v>16</v>
      </c>
      <c r="C991">
        <v>256</v>
      </c>
      <c r="D991">
        <v>30000000</v>
      </c>
      <c r="E991">
        <v>35</v>
      </c>
      <c r="F991">
        <v>50.124549865722663</v>
      </c>
      <c r="G991">
        <v>47.696685791015618</v>
      </c>
    </row>
    <row r="992" spans="1:7">
      <c r="A992" s="71">
        <v>990</v>
      </c>
      <c r="B992">
        <v>16</v>
      </c>
      <c r="C992">
        <v>256</v>
      </c>
      <c r="D992">
        <v>100000000</v>
      </c>
      <c r="E992">
        <v>0</v>
      </c>
      <c r="F992">
        <v>0</v>
      </c>
      <c r="G992">
        <v>0</v>
      </c>
    </row>
    <row r="993" spans="1:7">
      <c r="A993" s="71">
        <v>991</v>
      </c>
      <c r="B993">
        <v>16</v>
      </c>
      <c r="C993">
        <v>256</v>
      </c>
      <c r="D993">
        <v>100000000</v>
      </c>
      <c r="E993">
        <v>2.5</v>
      </c>
      <c r="F993">
        <v>0</v>
      </c>
      <c r="G993">
        <v>0</v>
      </c>
    </row>
    <row r="994" spans="1:7">
      <c r="A994" s="71">
        <v>992</v>
      </c>
      <c r="B994">
        <v>16</v>
      </c>
      <c r="C994">
        <v>256</v>
      </c>
      <c r="D994">
        <v>100000000</v>
      </c>
      <c r="E994">
        <v>5</v>
      </c>
      <c r="F994">
        <v>0</v>
      </c>
      <c r="G994">
        <v>0</v>
      </c>
    </row>
    <row r="995" spans="1:7">
      <c r="A995" s="71">
        <v>993</v>
      </c>
      <c r="B995">
        <v>16</v>
      </c>
      <c r="C995">
        <v>256</v>
      </c>
      <c r="D995">
        <v>100000000</v>
      </c>
      <c r="E995">
        <v>7.5</v>
      </c>
      <c r="F995">
        <v>0</v>
      </c>
      <c r="G995">
        <v>0</v>
      </c>
    </row>
    <row r="996" spans="1:7">
      <c r="A996" s="71">
        <v>994</v>
      </c>
      <c r="B996">
        <v>16</v>
      </c>
      <c r="C996">
        <v>256</v>
      </c>
      <c r="D996">
        <v>100000000</v>
      </c>
      <c r="E996">
        <v>10</v>
      </c>
      <c r="F996">
        <v>0</v>
      </c>
      <c r="G996">
        <v>0</v>
      </c>
    </row>
    <row r="997" spans="1:7">
      <c r="A997" s="71">
        <v>995</v>
      </c>
      <c r="B997">
        <v>16</v>
      </c>
      <c r="C997">
        <v>256</v>
      </c>
      <c r="D997">
        <v>100000000</v>
      </c>
      <c r="E997">
        <v>12.5</v>
      </c>
      <c r="F997">
        <v>6.4849853515625E-2</v>
      </c>
      <c r="G997">
        <v>0</v>
      </c>
    </row>
    <row r="998" spans="1:7">
      <c r="A998" s="71">
        <v>996</v>
      </c>
      <c r="B998">
        <v>16</v>
      </c>
      <c r="C998">
        <v>256</v>
      </c>
      <c r="D998">
        <v>100000000</v>
      </c>
      <c r="E998">
        <v>15</v>
      </c>
      <c r="F998">
        <v>0.52318572998046875</v>
      </c>
      <c r="G998">
        <v>0</v>
      </c>
    </row>
    <row r="999" spans="1:7">
      <c r="A999" s="71">
        <v>997</v>
      </c>
      <c r="B999">
        <v>16</v>
      </c>
      <c r="C999">
        <v>256</v>
      </c>
      <c r="D999">
        <v>100000000</v>
      </c>
      <c r="E999">
        <v>17.5</v>
      </c>
      <c r="F999">
        <v>2.4618148803710942</v>
      </c>
      <c r="G999">
        <v>0</v>
      </c>
    </row>
    <row r="1000" spans="1:7">
      <c r="A1000" s="71">
        <v>998</v>
      </c>
      <c r="B1000">
        <v>16</v>
      </c>
      <c r="C1000">
        <v>256</v>
      </c>
      <c r="D1000">
        <v>100000000</v>
      </c>
      <c r="E1000">
        <v>20</v>
      </c>
      <c r="F1000">
        <v>11.104011535644529</v>
      </c>
      <c r="G1000">
        <v>6.046295166015625E-2</v>
      </c>
    </row>
    <row r="1001" spans="1:7">
      <c r="A1001" s="71">
        <v>999</v>
      </c>
      <c r="B1001">
        <v>16</v>
      </c>
      <c r="C1001">
        <v>256</v>
      </c>
      <c r="D1001">
        <v>100000000</v>
      </c>
      <c r="E1001">
        <v>22.5</v>
      </c>
      <c r="F1001">
        <v>24.16534423828125</v>
      </c>
      <c r="G1001">
        <v>1.009941101074219</v>
      </c>
    </row>
    <row r="1002" spans="1:7">
      <c r="A1002" s="71">
        <v>1000</v>
      </c>
      <c r="B1002">
        <v>16</v>
      </c>
      <c r="C1002">
        <v>256</v>
      </c>
      <c r="D1002">
        <v>100000000</v>
      </c>
      <c r="E1002">
        <v>25</v>
      </c>
      <c r="F1002">
        <v>35.318756103515618</v>
      </c>
      <c r="G1002">
        <v>5.2831649780273438</v>
      </c>
    </row>
    <row r="1003" spans="1:7">
      <c r="A1003" s="71">
        <v>1001</v>
      </c>
      <c r="B1003">
        <v>16</v>
      </c>
      <c r="C1003">
        <v>256</v>
      </c>
      <c r="D1003">
        <v>100000000</v>
      </c>
      <c r="E1003">
        <v>27.5</v>
      </c>
      <c r="F1003">
        <v>43.386077880859382</v>
      </c>
      <c r="G1003">
        <v>10.64395904541016</v>
      </c>
    </row>
    <row r="1004" spans="1:7">
      <c r="A1004" s="71">
        <v>1002</v>
      </c>
      <c r="B1004">
        <v>16</v>
      </c>
      <c r="C1004">
        <v>256</v>
      </c>
      <c r="D1004">
        <v>100000000</v>
      </c>
      <c r="E1004">
        <v>30</v>
      </c>
      <c r="F1004">
        <v>49.850082397460938</v>
      </c>
      <c r="G1004">
        <v>20.405387878417969</v>
      </c>
    </row>
    <row r="1005" spans="1:7">
      <c r="A1005" s="71">
        <v>1003</v>
      </c>
      <c r="B1005">
        <v>16</v>
      </c>
      <c r="C1005">
        <v>256</v>
      </c>
      <c r="D1005">
        <v>100000000</v>
      </c>
      <c r="E1005">
        <v>32.5</v>
      </c>
      <c r="F1005">
        <v>50.950241088867188</v>
      </c>
      <c r="G1005">
        <v>30.692863464355469</v>
      </c>
    </row>
    <row r="1006" spans="1:7">
      <c r="A1006" s="71">
        <v>1004</v>
      </c>
      <c r="B1006">
        <v>16</v>
      </c>
      <c r="C1006">
        <v>256</v>
      </c>
      <c r="D1006">
        <v>100000000</v>
      </c>
      <c r="E1006">
        <v>35</v>
      </c>
      <c r="F1006">
        <v>50.722694396972663</v>
      </c>
      <c r="G1006">
        <v>39.310264587402337</v>
      </c>
    </row>
    <row r="1007" spans="1:7">
      <c r="A1007" s="71">
        <v>1005</v>
      </c>
      <c r="B1007">
        <v>16</v>
      </c>
      <c r="C1007">
        <v>256</v>
      </c>
      <c r="D1007">
        <v>1000000000</v>
      </c>
      <c r="E1007">
        <v>0</v>
      </c>
      <c r="F1007">
        <v>0</v>
      </c>
      <c r="G1007">
        <v>0</v>
      </c>
    </row>
    <row r="1008" spans="1:7">
      <c r="A1008" s="71">
        <v>1006</v>
      </c>
      <c r="B1008">
        <v>16</v>
      </c>
      <c r="C1008">
        <v>256</v>
      </c>
      <c r="D1008">
        <v>1000000000</v>
      </c>
      <c r="E1008">
        <v>2.5</v>
      </c>
      <c r="F1008">
        <v>0</v>
      </c>
      <c r="G1008">
        <v>0</v>
      </c>
    </row>
    <row r="1009" spans="1:7">
      <c r="A1009" s="71">
        <v>1007</v>
      </c>
      <c r="B1009">
        <v>16</v>
      </c>
      <c r="C1009">
        <v>256</v>
      </c>
      <c r="D1009">
        <v>1000000000</v>
      </c>
      <c r="E1009">
        <v>5</v>
      </c>
      <c r="F1009">
        <v>0</v>
      </c>
      <c r="G1009">
        <v>0</v>
      </c>
    </row>
    <row r="1010" spans="1:7">
      <c r="A1010" s="71">
        <v>1008</v>
      </c>
      <c r="B1010">
        <v>16</v>
      </c>
      <c r="C1010">
        <v>256</v>
      </c>
      <c r="D1010">
        <v>1000000000</v>
      </c>
      <c r="E1010">
        <v>7.5</v>
      </c>
      <c r="F1010">
        <v>0</v>
      </c>
      <c r="G1010">
        <v>0</v>
      </c>
    </row>
    <row r="1011" spans="1:7">
      <c r="A1011" s="71">
        <v>1009</v>
      </c>
      <c r="B1011">
        <v>16</v>
      </c>
      <c r="C1011">
        <v>256</v>
      </c>
      <c r="D1011">
        <v>1000000000</v>
      </c>
      <c r="E1011">
        <v>10</v>
      </c>
      <c r="F1011">
        <v>0</v>
      </c>
      <c r="G1011">
        <v>0</v>
      </c>
    </row>
    <row r="1012" spans="1:7">
      <c r="A1012" s="71">
        <v>1010</v>
      </c>
      <c r="B1012">
        <v>16</v>
      </c>
      <c r="C1012">
        <v>256</v>
      </c>
      <c r="D1012">
        <v>1000000000</v>
      </c>
      <c r="E1012">
        <v>12.5</v>
      </c>
      <c r="F1012">
        <v>0</v>
      </c>
      <c r="G1012">
        <v>0</v>
      </c>
    </row>
    <row r="1013" spans="1:7">
      <c r="A1013" s="71">
        <v>1011</v>
      </c>
      <c r="B1013">
        <v>16</v>
      </c>
      <c r="C1013">
        <v>256</v>
      </c>
      <c r="D1013">
        <v>1000000000</v>
      </c>
      <c r="E1013">
        <v>15</v>
      </c>
      <c r="F1013">
        <v>2.8228759765625E-2</v>
      </c>
      <c r="G1013">
        <v>0</v>
      </c>
    </row>
    <row r="1014" spans="1:7">
      <c r="A1014" s="71">
        <v>1012</v>
      </c>
      <c r="B1014">
        <v>16</v>
      </c>
      <c r="C1014">
        <v>256</v>
      </c>
      <c r="D1014">
        <v>1000000000</v>
      </c>
      <c r="E1014">
        <v>17.5</v>
      </c>
      <c r="F1014">
        <v>3.8236618041992192</v>
      </c>
      <c r="G1014">
        <v>0</v>
      </c>
    </row>
    <row r="1015" spans="1:7">
      <c r="A1015" s="71">
        <v>1013</v>
      </c>
      <c r="B1015">
        <v>16</v>
      </c>
      <c r="C1015">
        <v>256</v>
      </c>
      <c r="D1015">
        <v>1000000000</v>
      </c>
      <c r="E1015">
        <v>20</v>
      </c>
      <c r="F1015">
        <v>10.545539855957029</v>
      </c>
      <c r="G1015">
        <v>0.11577606201171881</v>
      </c>
    </row>
    <row r="1016" spans="1:7">
      <c r="A1016" s="71">
        <v>1014</v>
      </c>
      <c r="B1016">
        <v>16</v>
      </c>
      <c r="C1016">
        <v>256</v>
      </c>
      <c r="D1016">
        <v>1000000000</v>
      </c>
      <c r="E1016">
        <v>22.5</v>
      </c>
      <c r="F1016">
        <v>14.508056640625</v>
      </c>
      <c r="G1016">
        <v>0.4268646240234375</v>
      </c>
    </row>
    <row r="1017" spans="1:7">
      <c r="A1017" s="71">
        <v>1015</v>
      </c>
      <c r="B1017">
        <v>16</v>
      </c>
      <c r="C1017">
        <v>256</v>
      </c>
      <c r="D1017">
        <v>1000000000</v>
      </c>
      <c r="E1017">
        <v>25</v>
      </c>
      <c r="F1017">
        <v>37.3382568359375</v>
      </c>
      <c r="G1017">
        <v>1.525306701660156</v>
      </c>
    </row>
    <row r="1018" spans="1:7">
      <c r="A1018" s="71">
        <v>1016</v>
      </c>
      <c r="B1018">
        <v>16</v>
      </c>
      <c r="C1018">
        <v>256</v>
      </c>
      <c r="D1018">
        <v>1000000000</v>
      </c>
      <c r="E1018">
        <v>27.5</v>
      </c>
      <c r="F1018">
        <v>39.828681945800781</v>
      </c>
      <c r="G1018">
        <v>2.4921417236328121</v>
      </c>
    </row>
    <row r="1019" spans="1:7">
      <c r="A1019" s="71">
        <v>1017</v>
      </c>
      <c r="B1019">
        <v>16</v>
      </c>
      <c r="C1019">
        <v>256</v>
      </c>
      <c r="D1019">
        <v>1000000000</v>
      </c>
      <c r="E1019">
        <v>30</v>
      </c>
      <c r="F1019">
        <v>52.408599853515618</v>
      </c>
      <c r="G1019">
        <v>4.8341751098632813</v>
      </c>
    </row>
    <row r="1020" spans="1:7">
      <c r="A1020" s="71">
        <v>1018</v>
      </c>
      <c r="B1020">
        <v>16</v>
      </c>
      <c r="C1020">
        <v>256</v>
      </c>
      <c r="D1020">
        <v>1000000000</v>
      </c>
      <c r="E1020">
        <v>32.5</v>
      </c>
      <c r="F1020">
        <v>49.825477600097663</v>
      </c>
      <c r="G1020">
        <v>5.9732437133789063</v>
      </c>
    </row>
    <row r="1021" spans="1:7">
      <c r="A1021" s="71">
        <v>1019</v>
      </c>
      <c r="B1021">
        <v>16</v>
      </c>
      <c r="C1021">
        <v>256</v>
      </c>
      <c r="D1021">
        <v>1000000000</v>
      </c>
      <c r="E1021">
        <v>35</v>
      </c>
      <c r="F1021">
        <v>52.473258972167969</v>
      </c>
      <c r="G1021">
        <v>8.8319778442382813</v>
      </c>
    </row>
    <row r="1022" spans="1:7">
      <c r="A1022" s="71">
        <v>1020</v>
      </c>
      <c r="B1022">
        <v>16</v>
      </c>
      <c r="C1022">
        <v>256</v>
      </c>
      <c r="D1022">
        <v>10000000000</v>
      </c>
      <c r="E1022">
        <v>0</v>
      </c>
      <c r="F1022">
        <v>0</v>
      </c>
      <c r="G1022">
        <v>0</v>
      </c>
    </row>
    <row r="1023" spans="1:7">
      <c r="A1023" s="71">
        <v>1021</v>
      </c>
      <c r="B1023">
        <v>16</v>
      </c>
      <c r="C1023">
        <v>256</v>
      </c>
      <c r="D1023">
        <v>10000000000</v>
      </c>
      <c r="E1023">
        <v>2.5</v>
      </c>
      <c r="F1023">
        <v>0</v>
      </c>
      <c r="G1023">
        <v>0</v>
      </c>
    </row>
    <row r="1024" spans="1:7">
      <c r="A1024" s="71">
        <v>1022</v>
      </c>
      <c r="B1024">
        <v>16</v>
      </c>
      <c r="C1024">
        <v>256</v>
      </c>
      <c r="D1024">
        <v>10000000000</v>
      </c>
      <c r="E1024">
        <v>5</v>
      </c>
      <c r="F1024">
        <v>0</v>
      </c>
      <c r="G1024">
        <v>0</v>
      </c>
    </row>
    <row r="1025" spans="1:7">
      <c r="A1025" s="71">
        <v>1023</v>
      </c>
      <c r="B1025">
        <v>16</v>
      </c>
      <c r="C1025">
        <v>256</v>
      </c>
      <c r="D1025">
        <v>10000000000</v>
      </c>
      <c r="E1025">
        <v>7.5</v>
      </c>
      <c r="F1025">
        <v>0</v>
      </c>
      <c r="G1025">
        <v>0</v>
      </c>
    </row>
    <row r="1026" spans="1:7">
      <c r="A1026" s="71">
        <v>1024</v>
      </c>
      <c r="B1026">
        <v>16</v>
      </c>
      <c r="C1026">
        <v>256</v>
      </c>
      <c r="D1026">
        <v>10000000000</v>
      </c>
      <c r="E1026">
        <v>10</v>
      </c>
      <c r="F1026">
        <v>0</v>
      </c>
      <c r="G1026">
        <v>0</v>
      </c>
    </row>
    <row r="1027" spans="1:7">
      <c r="A1027" s="71">
        <v>1025</v>
      </c>
      <c r="B1027">
        <v>16</v>
      </c>
      <c r="C1027">
        <v>256</v>
      </c>
      <c r="D1027">
        <v>10000000000</v>
      </c>
      <c r="E1027">
        <v>12.5</v>
      </c>
      <c r="F1027">
        <v>0</v>
      </c>
      <c r="G1027">
        <v>0</v>
      </c>
    </row>
    <row r="1028" spans="1:7">
      <c r="A1028" s="71">
        <v>1026</v>
      </c>
      <c r="B1028">
        <v>16</v>
      </c>
      <c r="C1028">
        <v>256</v>
      </c>
      <c r="D1028">
        <v>10000000000</v>
      </c>
      <c r="E1028">
        <v>15</v>
      </c>
      <c r="F1028">
        <v>0</v>
      </c>
      <c r="G1028">
        <v>0</v>
      </c>
    </row>
    <row r="1029" spans="1:7">
      <c r="A1029" s="71">
        <v>1027</v>
      </c>
      <c r="B1029">
        <v>16</v>
      </c>
      <c r="C1029">
        <v>256</v>
      </c>
      <c r="D1029">
        <v>10000000000</v>
      </c>
      <c r="E1029">
        <v>17.5</v>
      </c>
      <c r="F1029">
        <v>0</v>
      </c>
      <c r="G1029">
        <v>0</v>
      </c>
    </row>
    <row r="1030" spans="1:7">
      <c r="A1030" s="71">
        <v>1028</v>
      </c>
      <c r="B1030">
        <v>16</v>
      </c>
      <c r="C1030">
        <v>256</v>
      </c>
      <c r="D1030">
        <v>10000000000</v>
      </c>
      <c r="E1030">
        <v>20</v>
      </c>
      <c r="F1030">
        <v>4.78668212890625</v>
      </c>
      <c r="G1030">
        <v>0</v>
      </c>
    </row>
    <row r="1031" spans="1:7">
      <c r="A1031" s="71">
        <v>1029</v>
      </c>
      <c r="B1031">
        <v>16</v>
      </c>
      <c r="C1031">
        <v>256</v>
      </c>
      <c r="D1031">
        <v>10000000000</v>
      </c>
      <c r="E1031">
        <v>22.5</v>
      </c>
      <c r="F1031">
        <v>15.93875885009766</v>
      </c>
      <c r="G1031">
        <v>0.1346588134765625</v>
      </c>
    </row>
    <row r="1032" spans="1:7">
      <c r="A1032" s="71">
        <v>1030</v>
      </c>
      <c r="B1032">
        <v>16</v>
      </c>
      <c r="C1032">
        <v>256</v>
      </c>
      <c r="D1032">
        <v>10000000000</v>
      </c>
      <c r="E1032">
        <v>25</v>
      </c>
      <c r="F1032">
        <v>10.212516784667971</v>
      </c>
      <c r="G1032">
        <v>0</v>
      </c>
    </row>
    <row r="1033" spans="1:7">
      <c r="A1033" s="71">
        <v>1031</v>
      </c>
      <c r="B1033">
        <v>16</v>
      </c>
      <c r="C1033">
        <v>256</v>
      </c>
      <c r="D1033">
        <v>10000000000</v>
      </c>
      <c r="E1033">
        <v>27.5</v>
      </c>
      <c r="F1033">
        <v>40.172004699707031</v>
      </c>
      <c r="G1033">
        <v>1.012992858886719</v>
      </c>
    </row>
    <row r="1034" spans="1:7">
      <c r="A1034" s="71">
        <v>1032</v>
      </c>
      <c r="B1034">
        <v>16</v>
      </c>
      <c r="C1034">
        <v>256</v>
      </c>
      <c r="D1034">
        <v>10000000000</v>
      </c>
      <c r="E1034">
        <v>30</v>
      </c>
      <c r="F1034">
        <v>62.455940246582031</v>
      </c>
      <c r="G1034">
        <v>1.471519470214844</v>
      </c>
    </row>
    <row r="1035" spans="1:7">
      <c r="A1035" s="71">
        <v>1033</v>
      </c>
      <c r="B1035">
        <v>16</v>
      </c>
      <c r="C1035">
        <v>256</v>
      </c>
      <c r="D1035">
        <v>10000000000</v>
      </c>
      <c r="E1035">
        <v>32.5</v>
      </c>
      <c r="F1035">
        <v>50.733566284179688</v>
      </c>
      <c r="G1035">
        <v>1.476860046386719</v>
      </c>
    </row>
    <row r="1036" spans="1:7">
      <c r="A1036" s="71">
        <v>1034</v>
      </c>
      <c r="B1036">
        <v>16</v>
      </c>
      <c r="C1036">
        <v>256</v>
      </c>
      <c r="D1036">
        <v>10000000000</v>
      </c>
      <c r="E1036">
        <v>35</v>
      </c>
      <c r="F1036">
        <v>50.982475280761719</v>
      </c>
      <c r="G1036">
        <v>2.0580291748046879</v>
      </c>
    </row>
    <row r="1037" spans="1:7">
      <c r="A1037" s="71">
        <v>1035</v>
      </c>
      <c r="B1037">
        <v>16</v>
      </c>
      <c r="C1037">
        <v>256</v>
      </c>
      <c r="D1037">
        <v>30000000000</v>
      </c>
      <c r="E1037">
        <v>0</v>
      </c>
      <c r="F1037">
        <v>0</v>
      </c>
      <c r="G1037">
        <v>0</v>
      </c>
    </row>
    <row r="1038" spans="1:7">
      <c r="A1038" s="71">
        <v>1036</v>
      </c>
      <c r="B1038">
        <v>16</v>
      </c>
      <c r="C1038">
        <v>256</v>
      </c>
      <c r="D1038">
        <v>30000000000</v>
      </c>
      <c r="E1038">
        <v>2.5</v>
      </c>
      <c r="F1038">
        <v>0</v>
      </c>
      <c r="G1038">
        <v>0</v>
      </c>
    </row>
    <row r="1039" spans="1:7">
      <c r="A1039" s="71">
        <v>1037</v>
      </c>
      <c r="B1039">
        <v>16</v>
      </c>
      <c r="C1039">
        <v>256</v>
      </c>
      <c r="D1039">
        <v>30000000000</v>
      </c>
      <c r="E1039">
        <v>5</v>
      </c>
      <c r="F1039">
        <v>0</v>
      </c>
      <c r="G1039">
        <v>0</v>
      </c>
    </row>
    <row r="1040" spans="1:7">
      <c r="A1040" s="71">
        <v>1038</v>
      </c>
      <c r="B1040">
        <v>16</v>
      </c>
      <c r="C1040">
        <v>256</v>
      </c>
      <c r="D1040">
        <v>30000000000</v>
      </c>
      <c r="E1040">
        <v>7.5</v>
      </c>
      <c r="F1040">
        <v>0</v>
      </c>
      <c r="G1040">
        <v>0</v>
      </c>
    </row>
    <row r="1041" spans="1:7">
      <c r="A1041" s="71">
        <v>1039</v>
      </c>
      <c r="B1041">
        <v>16</v>
      </c>
      <c r="C1041">
        <v>256</v>
      </c>
      <c r="D1041">
        <v>30000000000</v>
      </c>
      <c r="E1041">
        <v>10</v>
      </c>
      <c r="F1041">
        <v>0</v>
      </c>
      <c r="G1041">
        <v>0</v>
      </c>
    </row>
    <row r="1042" spans="1:7">
      <c r="A1042" s="71">
        <v>1040</v>
      </c>
      <c r="B1042">
        <v>16</v>
      </c>
      <c r="C1042">
        <v>256</v>
      </c>
      <c r="D1042">
        <v>30000000000</v>
      </c>
      <c r="E1042">
        <v>12.5</v>
      </c>
      <c r="F1042">
        <v>0</v>
      </c>
      <c r="G1042">
        <v>0</v>
      </c>
    </row>
    <row r="1043" spans="1:7">
      <c r="A1043" s="71">
        <v>1041</v>
      </c>
      <c r="B1043">
        <v>16</v>
      </c>
      <c r="C1043">
        <v>256</v>
      </c>
      <c r="D1043">
        <v>30000000000</v>
      </c>
      <c r="E1043">
        <v>15</v>
      </c>
      <c r="F1043">
        <v>0</v>
      </c>
      <c r="G1043">
        <v>0</v>
      </c>
    </row>
    <row r="1044" spans="1:7">
      <c r="A1044" s="71">
        <v>1042</v>
      </c>
      <c r="B1044">
        <v>16</v>
      </c>
      <c r="C1044">
        <v>256</v>
      </c>
      <c r="D1044">
        <v>30000000000</v>
      </c>
      <c r="E1044">
        <v>17.5</v>
      </c>
      <c r="F1044">
        <v>0</v>
      </c>
      <c r="G1044">
        <v>0</v>
      </c>
    </row>
    <row r="1045" spans="1:7">
      <c r="A1045" s="71">
        <v>1043</v>
      </c>
      <c r="B1045">
        <v>16</v>
      </c>
      <c r="C1045">
        <v>256</v>
      </c>
      <c r="D1045">
        <v>30000000000</v>
      </c>
      <c r="E1045">
        <v>20</v>
      </c>
      <c r="F1045">
        <v>0</v>
      </c>
      <c r="G1045">
        <v>0</v>
      </c>
    </row>
    <row r="1046" spans="1:7">
      <c r="A1046" s="71">
        <v>1044</v>
      </c>
      <c r="B1046">
        <v>16</v>
      </c>
      <c r="C1046">
        <v>256</v>
      </c>
      <c r="D1046">
        <v>30000000000</v>
      </c>
      <c r="E1046">
        <v>22.5</v>
      </c>
      <c r="F1046">
        <v>1.387596130371094</v>
      </c>
      <c r="G1046">
        <v>0</v>
      </c>
    </row>
    <row r="1047" spans="1:7">
      <c r="A1047" s="71">
        <v>1045</v>
      </c>
      <c r="B1047">
        <v>16</v>
      </c>
      <c r="C1047">
        <v>256</v>
      </c>
      <c r="D1047">
        <v>30000000000</v>
      </c>
      <c r="E1047">
        <v>25</v>
      </c>
      <c r="F1047">
        <v>6.3446044921875</v>
      </c>
      <c r="G1047">
        <v>0</v>
      </c>
    </row>
    <row r="1048" spans="1:7">
      <c r="A1048" s="71">
        <v>1046</v>
      </c>
      <c r="B1048">
        <v>16</v>
      </c>
      <c r="C1048">
        <v>256</v>
      </c>
      <c r="D1048">
        <v>30000000000</v>
      </c>
      <c r="E1048">
        <v>27.5</v>
      </c>
      <c r="F1048">
        <v>19.688796997070309</v>
      </c>
      <c r="G1048">
        <v>0</v>
      </c>
    </row>
    <row r="1049" spans="1:7">
      <c r="A1049" s="71">
        <v>1047</v>
      </c>
      <c r="B1049">
        <v>16</v>
      </c>
      <c r="C1049">
        <v>256</v>
      </c>
      <c r="D1049">
        <v>30000000000</v>
      </c>
      <c r="E1049">
        <v>30</v>
      </c>
      <c r="F1049">
        <v>35.792160034179688</v>
      </c>
      <c r="G1049">
        <v>0.41046142578125</v>
      </c>
    </row>
    <row r="1050" spans="1:7">
      <c r="A1050" s="71">
        <v>1048</v>
      </c>
      <c r="B1050">
        <v>16</v>
      </c>
      <c r="C1050">
        <v>256</v>
      </c>
      <c r="D1050">
        <v>30000000000</v>
      </c>
      <c r="E1050">
        <v>32.5</v>
      </c>
      <c r="F1050">
        <v>49.737930297851563</v>
      </c>
      <c r="G1050">
        <v>0.909423828125</v>
      </c>
    </row>
    <row r="1051" spans="1:7">
      <c r="A1051" s="71">
        <v>1049</v>
      </c>
      <c r="B1051">
        <v>16</v>
      </c>
      <c r="C1051">
        <v>256</v>
      </c>
      <c r="D1051">
        <v>30000000000</v>
      </c>
      <c r="E1051">
        <v>35</v>
      </c>
      <c r="F1051">
        <v>55.893898010253913</v>
      </c>
      <c r="G1051">
        <v>0.5283355712890625</v>
      </c>
    </row>
    <row r="1052" spans="1:7">
      <c r="A1052" s="71">
        <v>1050</v>
      </c>
      <c r="B1052">
        <v>16</v>
      </c>
      <c r="C1052">
        <v>512</v>
      </c>
      <c r="D1052">
        <v>1000000</v>
      </c>
      <c r="E1052">
        <v>0</v>
      </c>
      <c r="F1052">
        <v>0</v>
      </c>
      <c r="G1052">
        <v>0</v>
      </c>
    </row>
    <row r="1053" spans="1:7">
      <c r="A1053" s="71">
        <v>1051</v>
      </c>
      <c r="B1053">
        <v>16</v>
      </c>
      <c r="C1053">
        <v>512</v>
      </c>
      <c r="D1053">
        <v>1000000</v>
      </c>
      <c r="E1053">
        <v>2.5</v>
      </c>
      <c r="F1053">
        <v>0</v>
      </c>
      <c r="G1053">
        <v>0</v>
      </c>
    </row>
    <row r="1054" spans="1:7">
      <c r="A1054" s="71">
        <v>1052</v>
      </c>
      <c r="B1054">
        <v>16</v>
      </c>
      <c r="C1054">
        <v>512</v>
      </c>
      <c r="D1054">
        <v>1000000</v>
      </c>
      <c r="E1054">
        <v>5</v>
      </c>
      <c r="F1054">
        <v>0</v>
      </c>
      <c r="G1054">
        <v>0</v>
      </c>
    </row>
    <row r="1055" spans="1:7">
      <c r="A1055" s="71">
        <v>1053</v>
      </c>
      <c r="B1055">
        <v>16</v>
      </c>
      <c r="C1055">
        <v>512</v>
      </c>
      <c r="D1055">
        <v>1000000</v>
      </c>
      <c r="E1055">
        <v>7.5</v>
      </c>
      <c r="F1055">
        <v>0</v>
      </c>
      <c r="G1055">
        <v>0</v>
      </c>
    </row>
    <row r="1056" spans="1:7">
      <c r="A1056" s="71">
        <v>1054</v>
      </c>
      <c r="B1056">
        <v>16</v>
      </c>
      <c r="C1056">
        <v>512</v>
      </c>
      <c r="D1056">
        <v>1000000</v>
      </c>
      <c r="E1056">
        <v>10</v>
      </c>
      <c r="F1056">
        <v>0</v>
      </c>
      <c r="G1056">
        <v>7.62939453125E-4</v>
      </c>
    </row>
    <row r="1057" spans="1:7">
      <c r="A1057" s="71">
        <v>1055</v>
      </c>
      <c r="B1057">
        <v>16</v>
      </c>
      <c r="C1057">
        <v>512</v>
      </c>
      <c r="D1057">
        <v>1000000</v>
      </c>
      <c r="E1057">
        <v>12.5</v>
      </c>
      <c r="F1057">
        <v>1.220703125E-2</v>
      </c>
      <c r="G1057">
        <v>0.127410888671875</v>
      </c>
    </row>
    <row r="1058" spans="1:7">
      <c r="A1058" s="71">
        <v>1056</v>
      </c>
      <c r="B1058">
        <v>16</v>
      </c>
      <c r="C1058">
        <v>512</v>
      </c>
      <c r="D1058">
        <v>1000000</v>
      </c>
      <c r="E1058">
        <v>15</v>
      </c>
      <c r="F1058">
        <v>0.35400390625</v>
      </c>
      <c r="G1058">
        <v>1.49383544921875</v>
      </c>
    </row>
    <row r="1059" spans="1:7">
      <c r="A1059" s="71">
        <v>1057</v>
      </c>
      <c r="B1059">
        <v>16</v>
      </c>
      <c r="C1059">
        <v>512</v>
      </c>
      <c r="D1059">
        <v>1000000</v>
      </c>
      <c r="E1059">
        <v>17.5</v>
      </c>
      <c r="F1059">
        <v>2.8842926025390621</v>
      </c>
      <c r="G1059">
        <v>6.8195343017578116</v>
      </c>
    </row>
    <row r="1060" spans="1:7">
      <c r="A1060" s="71">
        <v>1058</v>
      </c>
      <c r="B1060">
        <v>16</v>
      </c>
      <c r="C1060">
        <v>512</v>
      </c>
      <c r="D1060">
        <v>1000000</v>
      </c>
      <c r="E1060">
        <v>20</v>
      </c>
      <c r="F1060">
        <v>10.246467590332029</v>
      </c>
      <c r="G1060">
        <v>16.66355133056641</v>
      </c>
    </row>
    <row r="1061" spans="1:7">
      <c r="A1061" s="71">
        <v>1059</v>
      </c>
      <c r="B1061">
        <v>16</v>
      </c>
      <c r="C1061">
        <v>512</v>
      </c>
      <c r="D1061">
        <v>1000000</v>
      </c>
      <c r="E1061">
        <v>22.5</v>
      </c>
      <c r="F1061">
        <v>21.66347503662109</v>
      </c>
      <c r="G1061">
        <v>28.174018859863281</v>
      </c>
    </row>
    <row r="1062" spans="1:7">
      <c r="A1062" s="71">
        <v>1060</v>
      </c>
      <c r="B1062">
        <v>16</v>
      </c>
      <c r="C1062">
        <v>512</v>
      </c>
      <c r="D1062">
        <v>1000000</v>
      </c>
      <c r="E1062">
        <v>25</v>
      </c>
      <c r="F1062">
        <v>34.843635559082031</v>
      </c>
      <c r="G1062">
        <v>38.505363464355469</v>
      </c>
    </row>
    <row r="1063" spans="1:7">
      <c r="A1063" s="71">
        <v>1061</v>
      </c>
      <c r="B1063">
        <v>16</v>
      </c>
      <c r="C1063">
        <v>512</v>
      </c>
      <c r="D1063">
        <v>1000000</v>
      </c>
      <c r="E1063">
        <v>27.5</v>
      </c>
      <c r="F1063">
        <v>45.001029968261719</v>
      </c>
      <c r="G1063">
        <v>45.889091491699219</v>
      </c>
    </row>
    <row r="1064" spans="1:7">
      <c r="A1064" s="71">
        <v>1062</v>
      </c>
      <c r="B1064">
        <v>16</v>
      </c>
      <c r="C1064">
        <v>512</v>
      </c>
      <c r="D1064">
        <v>1000000</v>
      </c>
      <c r="E1064">
        <v>30</v>
      </c>
      <c r="F1064">
        <v>49.335098266601563</v>
      </c>
      <c r="G1064">
        <v>49.386215209960938</v>
      </c>
    </row>
    <row r="1065" spans="1:7">
      <c r="A1065" s="71">
        <v>1063</v>
      </c>
      <c r="B1065">
        <v>16</v>
      </c>
      <c r="C1065">
        <v>512</v>
      </c>
      <c r="D1065">
        <v>1000000</v>
      </c>
      <c r="E1065">
        <v>32.5</v>
      </c>
      <c r="F1065">
        <v>50.012397766113281</v>
      </c>
      <c r="G1065">
        <v>50.00762939453125</v>
      </c>
    </row>
    <row r="1066" spans="1:7">
      <c r="A1066" s="71">
        <v>1064</v>
      </c>
      <c r="B1066">
        <v>16</v>
      </c>
      <c r="C1066">
        <v>512</v>
      </c>
      <c r="D1066">
        <v>1000000</v>
      </c>
      <c r="E1066">
        <v>35</v>
      </c>
      <c r="F1066">
        <v>49.994659423828118</v>
      </c>
      <c r="G1066">
        <v>49.945449829101563</v>
      </c>
    </row>
    <row r="1067" spans="1:7">
      <c r="A1067" s="71">
        <v>1065</v>
      </c>
      <c r="B1067">
        <v>16</v>
      </c>
      <c r="C1067">
        <v>512</v>
      </c>
      <c r="D1067">
        <v>15000000</v>
      </c>
      <c r="E1067">
        <v>0</v>
      </c>
      <c r="F1067">
        <v>0</v>
      </c>
      <c r="G1067">
        <v>0</v>
      </c>
    </row>
    <row r="1068" spans="1:7">
      <c r="A1068" s="71">
        <v>1066</v>
      </c>
      <c r="B1068">
        <v>16</v>
      </c>
      <c r="C1068">
        <v>512</v>
      </c>
      <c r="D1068">
        <v>15000000</v>
      </c>
      <c r="E1068">
        <v>2.5</v>
      </c>
      <c r="F1068">
        <v>0</v>
      </c>
      <c r="G1068">
        <v>0</v>
      </c>
    </row>
    <row r="1069" spans="1:7">
      <c r="A1069" s="71">
        <v>1067</v>
      </c>
      <c r="B1069">
        <v>16</v>
      </c>
      <c r="C1069">
        <v>512</v>
      </c>
      <c r="D1069">
        <v>15000000</v>
      </c>
      <c r="E1069">
        <v>5</v>
      </c>
      <c r="F1069">
        <v>0</v>
      </c>
      <c r="G1069">
        <v>0</v>
      </c>
    </row>
    <row r="1070" spans="1:7">
      <c r="A1070" s="71">
        <v>1068</v>
      </c>
      <c r="B1070">
        <v>16</v>
      </c>
      <c r="C1070">
        <v>512</v>
      </c>
      <c r="D1070">
        <v>15000000</v>
      </c>
      <c r="E1070">
        <v>7.5</v>
      </c>
      <c r="F1070">
        <v>0</v>
      </c>
      <c r="G1070">
        <v>0</v>
      </c>
    </row>
    <row r="1071" spans="1:7">
      <c r="A1071" s="71">
        <v>1069</v>
      </c>
      <c r="B1071">
        <v>16</v>
      </c>
      <c r="C1071">
        <v>512</v>
      </c>
      <c r="D1071">
        <v>15000000</v>
      </c>
      <c r="E1071">
        <v>10</v>
      </c>
      <c r="F1071">
        <v>0</v>
      </c>
      <c r="G1071">
        <v>0</v>
      </c>
    </row>
    <row r="1072" spans="1:7">
      <c r="A1072" s="71">
        <v>1070</v>
      </c>
      <c r="B1072">
        <v>16</v>
      </c>
      <c r="C1072">
        <v>512</v>
      </c>
      <c r="D1072">
        <v>15000000</v>
      </c>
      <c r="E1072">
        <v>12.5</v>
      </c>
      <c r="F1072">
        <v>5.91278076171875E-3</v>
      </c>
      <c r="G1072">
        <v>0</v>
      </c>
    </row>
    <row r="1073" spans="1:7">
      <c r="A1073" s="71">
        <v>1071</v>
      </c>
      <c r="B1073">
        <v>16</v>
      </c>
      <c r="C1073">
        <v>512</v>
      </c>
      <c r="D1073">
        <v>15000000</v>
      </c>
      <c r="E1073">
        <v>15</v>
      </c>
      <c r="F1073">
        <v>0.3093719482421875</v>
      </c>
      <c r="G1073">
        <v>9.42230224609375E-2</v>
      </c>
    </row>
    <row r="1074" spans="1:7">
      <c r="A1074" s="71">
        <v>1072</v>
      </c>
      <c r="B1074">
        <v>16</v>
      </c>
      <c r="C1074">
        <v>512</v>
      </c>
      <c r="D1074">
        <v>15000000</v>
      </c>
      <c r="E1074">
        <v>17.5</v>
      </c>
      <c r="F1074">
        <v>3.5274505615234379</v>
      </c>
      <c r="G1074">
        <v>1.170539855957031</v>
      </c>
    </row>
    <row r="1075" spans="1:7">
      <c r="A1075" s="71">
        <v>1073</v>
      </c>
      <c r="B1075">
        <v>16</v>
      </c>
      <c r="C1075">
        <v>512</v>
      </c>
      <c r="D1075">
        <v>15000000</v>
      </c>
      <c r="E1075">
        <v>20</v>
      </c>
      <c r="F1075">
        <v>10.814285278320311</v>
      </c>
      <c r="G1075">
        <v>5.09185791015625</v>
      </c>
    </row>
    <row r="1076" spans="1:7">
      <c r="A1076" s="71">
        <v>1074</v>
      </c>
      <c r="B1076">
        <v>16</v>
      </c>
      <c r="C1076">
        <v>512</v>
      </c>
      <c r="D1076">
        <v>15000000</v>
      </c>
      <c r="E1076">
        <v>22.5</v>
      </c>
      <c r="F1076">
        <v>23.27327728271484</v>
      </c>
      <c r="G1076">
        <v>15.9637451171875</v>
      </c>
    </row>
    <row r="1077" spans="1:7">
      <c r="A1077" s="71">
        <v>1075</v>
      </c>
      <c r="B1077">
        <v>16</v>
      </c>
      <c r="C1077">
        <v>512</v>
      </c>
      <c r="D1077">
        <v>15000000</v>
      </c>
      <c r="E1077">
        <v>25</v>
      </c>
      <c r="F1077">
        <v>35.325050354003913</v>
      </c>
      <c r="G1077">
        <v>27.53963470458984</v>
      </c>
    </row>
    <row r="1078" spans="1:7">
      <c r="A1078" s="71">
        <v>1076</v>
      </c>
      <c r="B1078">
        <v>16</v>
      </c>
      <c r="C1078">
        <v>512</v>
      </c>
      <c r="D1078">
        <v>15000000</v>
      </c>
      <c r="E1078">
        <v>27.5</v>
      </c>
      <c r="F1078">
        <v>45.643424987792969</v>
      </c>
      <c r="G1078">
        <v>40.095710754394531</v>
      </c>
    </row>
    <row r="1079" spans="1:7">
      <c r="A1079" s="71">
        <v>1077</v>
      </c>
      <c r="B1079">
        <v>16</v>
      </c>
      <c r="C1079">
        <v>512</v>
      </c>
      <c r="D1079">
        <v>15000000</v>
      </c>
      <c r="E1079">
        <v>30</v>
      </c>
      <c r="F1079">
        <v>48.966217041015618</v>
      </c>
      <c r="G1079">
        <v>46.548843383789063</v>
      </c>
    </row>
    <row r="1080" spans="1:7">
      <c r="A1080" s="71">
        <v>1078</v>
      </c>
      <c r="B1080">
        <v>16</v>
      </c>
      <c r="C1080">
        <v>512</v>
      </c>
      <c r="D1080">
        <v>15000000</v>
      </c>
      <c r="E1080">
        <v>32.5</v>
      </c>
      <c r="F1080">
        <v>50.380516052246087</v>
      </c>
      <c r="G1080">
        <v>49.147796630859382</v>
      </c>
    </row>
    <row r="1081" spans="1:7">
      <c r="A1081" s="71">
        <v>1079</v>
      </c>
      <c r="B1081">
        <v>16</v>
      </c>
      <c r="C1081">
        <v>512</v>
      </c>
      <c r="D1081">
        <v>15000000</v>
      </c>
      <c r="E1081">
        <v>35</v>
      </c>
      <c r="F1081">
        <v>50.194740295410163</v>
      </c>
      <c r="G1081">
        <v>49.773406982421882</v>
      </c>
    </row>
    <row r="1082" spans="1:7">
      <c r="A1082" s="71">
        <v>1080</v>
      </c>
      <c r="B1082">
        <v>16</v>
      </c>
      <c r="C1082">
        <v>512</v>
      </c>
      <c r="D1082">
        <v>30000000</v>
      </c>
      <c r="E1082">
        <v>0</v>
      </c>
      <c r="F1082">
        <v>0</v>
      </c>
      <c r="G1082">
        <v>0</v>
      </c>
    </row>
    <row r="1083" spans="1:7">
      <c r="A1083" s="71">
        <v>1081</v>
      </c>
      <c r="B1083">
        <v>16</v>
      </c>
      <c r="C1083">
        <v>512</v>
      </c>
      <c r="D1083">
        <v>30000000</v>
      </c>
      <c r="E1083">
        <v>2.5</v>
      </c>
      <c r="F1083">
        <v>0</v>
      </c>
      <c r="G1083">
        <v>0</v>
      </c>
    </row>
    <row r="1084" spans="1:7">
      <c r="A1084" s="71">
        <v>1082</v>
      </c>
      <c r="B1084">
        <v>16</v>
      </c>
      <c r="C1084">
        <v>512</v>
      </c>
      <c r="D1084">
        <v>30000000</v>
      </c>
      <c r="E1084">
        <v>5</v>
      </c>
      <c r="F1084">
        <v>0</v>
      </c>
      <c r="G1084">
        <v>0</v>
      </c>
    </row>
    <row r="1085" spans="1:7">
      <c r="A1085" s="71">
        <v>1083</v>
      </c>
      <c r="B1085">
        <v>16</v>
      </c>
      <c r="C1085">
        <v>512</v>
      </c>
      <c r="D1085">
        <v>30000000</v>
      </c>
      <c r="E1085">
        <v>7.5</v>
      </c>
      <c r="F1085">
        <v>0</v>
      </c>
      <c r="G1085">
        <v>0</v>
      </c>
    </row>
    <row r="1086" spans="1:7">
      <c r="A1086" s="71">
        <v>1084</v>
      </c>
      <c r="B1086">
        <v>16</v>
      </c>
      <c r="C1086">
        <v>512</v>
      </c>
      <c r="D1086">
        <v>30000000</v>
      </c>
      <c r="E1086">
        <v>10</v>
      </c>
      <c r="F1086">
        <v>0</v>
      </c>
      <c r="G1086">
        <v>0</v>
      </c>
    </row>
    <row r="1087" spans="1:7">
      <c r="A1087" s="71">
        <v>1085</v>
      </c>
      <c r="B1087">
        <v>16</v>
      </c>
      <c r="C1087">
        <v>512</v>
      </c>
      <c r="D1087">
        <v>30000000</v>
      </c>
      <c r="E1087">
        <v>12.5</v>
      </c>
      <c r="F1087">
        <v>2.09808349609375E-3</v>
      </c>
      <c r="G1087">
        <v>0</v>
      </c>
    </row>
    <row r="1088" spans="1:7">
      <c r="A1088" s="71">
        <v>1086</v>
      </c>
      <c r="B1088">
        <v>16</v>
      </c>
      <c r="C1088">
        <v>512</v>
      </c>
      <c r="D1088">
        <v>30000000</v>
      </c>
      <c r="E1088">
        <v>15</v>
      </c>
      <c r="F1088">
        <v>0.4924774169921875</v>
      </c>
      <c r="G1088">
        <v>2.6702880859375E-3</v>
      </c>
    </row>
    <row r="1089" spans="1:7">
      <c r="A1089" s="71">
        <v>1087</v>
      </c>
      <c r="B1089">
        <v>16</v>
      </c>
      <c r="C1089">
        <v>512</v>
      </c>
      <c r="D1089">
        <v>30000000</v>
      </c>
      <c r="E1089">
        <v>17.5</v>
      </c>
      <c r="F1089">
        <v>2.7364730834960942</v>
      </c>
      <c r="G1089">
        <v>6.427764892578125E-2</v>
      </c>
    </row>
    <row r="1090" spans="1:7">
      <c r="A1090" s="71">
        <v>1088</v>
      </c>
      <c r="B1090">
        <v>16</v>
      </c>
      <c r="C1090">
        <v>512</v>
      </c>
      <c r="D1090">
        <v>30000000</v>
      </c>
      <c r="E1090">
        <v>20</v>
      </c>
      <c r="F1090">
        <v>9.8239898681640625</v>
      </c>
      <c r="G1090">
        <v>1.548004150390625</v>
      </c>
    </row>
    <row r="1091" spans="1:7">
      <c r="A1091" s="71">
        <v>1089</v>
      </c>
      <c r="B1091">
        <v>16</v>
      </c>
      <c r="C1091">
        <v>512</v>
      </c>
      <c r="D1091">
        <v>30000000</v>
      </c>
      <c r="E1091">
        <v>22.5</v>
      </c>
      <c r="F1091">
        <v>22.56717681884766</v>
      </c>
      <c r="G1091">
        <v>7.8136444091796884</v>
      </c>
    </row>
    <row r="1092" spans="1:7">
      <c r="A1092" s="71">
        <v>1090</v>
      </c>
      <c r="B1092">
        <v>16</v>
      </c>
      <c r="C1092">
        <v>512</v>
      </c>
      <c r="D1092">
        <v>30000000</v>
      </c>
      <c r="E1092">
        <v>25</v>
      </c>
      <c r="F1092">
        <v>36.729240417480469</v>
      </c>
      <c r="G1092">
        <v>20.2880859375</v>
      </c>
    </row>
    <row r="1093" spans="1:7">
      <c r="A1093" s="71">
        <v>1091</v>
      </c>
      <c r="B1093">
        <v>16</v>
      </c>
      <c r="C1093">
        <v>512</v>
      </c>
      <c r="D1093">
        <v>30000000</v>
      </c>
      <c r="E1093">
        <v>27.5</v>
      </c>
      <c r="F1093">
        <v>45.430946350097663</v>
      </c>
      <c r="G1093">
        <v>33.381843566894531</v>
      </c>
    </row>
    <row r="1094" spans="1:7">
      <c r="A1094" s="71">
        <v>1092</v>
      </c>
      <c r="B1094">
        <v>16</v>
      </c>
      <c r="C1094">
        <v>512</v>
      </c>
      <c r="D1094">
        <v>30000000</v>
      </c>
      <c r="E1094">
        <v>30</v>
      </c>
      <c r="F1094">
        <v>50.048828125</v>
      </c>
      <c r="G1094">
        <v>42.88787841796875</v>
      </c>
    </row>
    <row r="1095" spans="1:7">
      <c r="A1095" s="71">
        <v>1093</v>
      </c>
      <c r="B1095">
        <v>16</v>
      </c>
      <c r="C1095">
        <v>512</v>
      </c>
      <c r="D1095">
        <v>30000000</v>
      </c>
      <c r="E1095">
        <v>32.5</v>
      </c>
      <c r="F1095">
        <v>49.726676940917969</v>
      </c>
      <c r="G1095">
        <v>46.378707885742188</v>
      </c>
    </row>
    <row r="1096" spans="1:7">
      <c r="A1096" s="71">
        <v>1094</v>
      </c>
      <c r="B1096">
        <v>16</v>
      </c>
      <c r="C1096">
        <v>512</v>
      </c>
      <c r="D1096">
        <v>30000000</v>
      </c>
      <c r="E1096">
        <v>35</v>
      </c>
      <c r="F1096">
        <v>50.007247924804688</v>
      </c>
      <c r="G1096">
        <v>48.602867126464837</v>
      </c>
    </row>
    <row r="1097" spans="1:7">
      <c r="A1097" s="71">
        <v>1095</v>
      </c>
      <c r="B1097">
        <v>16</v>
      </c>
      <c r="C1097">
        <v>512</v>
      </c>
      <c r="D1097">
        <v>100000000</v>
      </c>
      <c r="E1097">
        <v>0</v>
      </c>
      <c r="F1097">
        <v>0</v>
      </c>
      <c r="G1097">
        <v>0</v>
      </c>
    </row>
    <row r="1098" spans="1:7">
      <c r="A1098" s="71">
        <v>1096</v>
      </c>
      <c r="B1098">
        <v>16</v>
      </c>
      <c r="C1098">
        <v>512</v>
      </c>
      <c r="D1098">
        <v>100000000</v>
      </c>
      <c r="E1098">
        <v>2.5</v>
      </c>
      <c r="F1098">
        <v>0</v>
      </c>
      <c r="G1098">
        <v>0</v>
      </c>
    </row>
    <row r="1099" spans="1:7">
      <c r="A1099" s="71">
        <v>1097</v>
      </c>
      <c r="B1099">
        <v>16</v>
      </c>
      <c r="C1099">
        <v>512</v>
      </c>
      <c r="D1099">
        <v>100000000</v>
      </c>
      <c r="E1099">
        <v>5</v>
      </c>
      <c r="F1099">
        <v>0</v>
      </c>
      <c r="G1099">
        <v>0</v>
      </c>
    </row>
    <row r="1100" spans="1:7">
      <c r="A1100" s="71">
        <v>1098</v>
      </c>
      <c r="B1100">
        <v>16</v>
      </c>
      <c r="C1100">
        <v>512</v>
      </c>
      <c r="D1100">
        <v>100000000</v>
      </c>
      <c r="E1100">
        <v>7.5</v>
      </c>
      <c r="F1100">
        <v>0</v>
      </c>
      <c r="G1100">
        <v>0</v>
      </c>
    </row>
    <row r="1101" spans="1:7">
      <c r="A1101" s="71">
        <v>1099</v>
      </c>
      <c r="B1101">
        <v>16</v>
      </c>
      <c r="C1101">
        <v>512</v>
      </c>
      <c r="D1101">
        <v>100000000</v>
      </c>
      <c r="E1101">
        <v>10</v>
      </c>
      <c r="F1101">
        <v>0</v>
      </c>
      <c r="G1101">
        <v>0</v>
      </c>
    </row>
    <row r="1102" spans="1:7">
      <c r="A1102" s="71">
        <v>1100</v>
      </c>
      <c r="B1102">
        <v>16</v>
      </c>
      <c r="C1102">
        <v>512</v>
      </c>
      <c r="D1102">
        <v>100000000</v>
      </c>
      <c r="E1102">
        <v>12.5</v>
      </c>
      <c r="F1102">
        <v>7.839202880859375E-2</v>
      </c>
      <c r="G1102">
        <v>0</v>
      </c>
    </row>
    <row r="1103" spans="1:7">
      <c r="A1103" s="71">
        <v>1101</v>
      </c>
      <c r="B1103">
        <v>16</v>
      </c>
      <c r="C1103">
        <v>512</v>
      </c>
      <c r="D1103">
        <v>100000000</v>
      </c>
      <c r="E1103">
        <v>15</v>
      </c>
      <c r="F1103">
        <v>0.27942657470703119</v>
      </c>
      <c r="G1103">
        <v>0</v>
      </c>
    </row>
    <row r="1104" spans="1:7">
      <c r="A1104" s="71">
        <v>1102</v>
      </c>
      <c r="B1104">
        <v>16</v>
      </c>
      <c r="C1104">
        <v>512</v>
      </c>
      <c r="D1104">
        <v>100000000</v>
      </c>
      <c r="E1104">
        <v>17.5</v>
      </c>
      <c r="F1104">
        <v>3.9417266845703121</v>
      </c>
      <c r="G1104">
        <v>0</v>
      </c>
    </row>
    <row r="1105" spans="1:7">
      <c r="A1105" s="71">
        <v>1103</v>
      </c>
      <c r="B1105">
        <v>16</v>
      </c>
      <c r="C1105">
        <v>512</v>
      </c>
      <c r="D1105">
        <v>100000000</v>
      </c>
      <c r="E1105">
        <v>20</v>
      </c>
      <c r="F1105">
        <v>8.8930130004882813</v>
      </c>
      <c r="G1105">
        <v>0.1377105712890625</v>
      </c>
    </row>
    <row r="1106" spans="1:7">
      <c r="A1106" s="71">
        <v>1104</v>
      </c>
      <c r="B1106">
        <v>16</v>
      </c>
      <c r="C1106">
        <v>512</v>
      </c>
      <c r="D1106">
        <v>100000000</v>
      </c>
      <c r="E1106">
        <v>22.5</v>
      </c>
      <c r="F1106">
        <v>21.47064208984375</v>
      </c>
      <c r="G1106">
        <v>1.714897155761719</v>
      </c>
    </row>
    <row r="1107" spans="1:7">
      <c r="A1107" s="71">
        <v>1105</v>
      </c>
      <c r="B1107">
        <v>16</v>
      </c>
      <c r="C1107">
        <v>512</v>
      </c>
      <c r="D1107">
        <v>100000000</v>
      </c>
      <c r="E1107">
        <v>25</v>
      </c>
      <c r="F1107">
        <v>33.996772766113281</v>
      </c>
      <c r="G1107">
        <v>7.5927734375</v>
      </c>
    </row>
    <row r="1108" spans="1:7">
      <c r="A1108" s="71">
        <v>1106</v>
      </c>
      <c r="B1108">
        <v>16</v>
      </c>
      <c r="C1108">
        <v>512</v>
      </c>
      <c r="D1108">
        <v>100000000</v>
      </c>
      <c r="E1108">
        <v>27.5</v>
      </c>
      <c r="F1108">
        <v>47.578048706054688</v>
      </c>
      <c r="G1108">
        <v>18.223953247070309</v>
      </c>
    </row>
    <row r="1109" spans="1:7">
      <c r="A1109" s="71">
        <v>1107</v>
      </c>
      <c r="B1109">
        <v>16</v>
      </c>
      <c r="C1109">
        <v>512</v>
      </c>
      <c r="D1109">
        <v>100000000</v>
      </c>
      <c r="E1109">
        <v>30</v>
      </c>
      <c r="F1109">
        <v>49.491691589355469</v>
      </c>
      <c r="G1109">
        <v>29.89292144775391</v>
      </c>
    </row>
    <row r="1110" spans="1:7">
      <c r="A1110" s="71">
        <v>1108</v>
      </c>
      <c r="B1110">
        <v>16</v>
      </c>
      <c r="C1110">
        <v>512</v>
      </c>
      <c r="D1110">
        <v>100000000</v>
      </c>
      <c r="E1110">
        <v>32.5</v>
      </c>
      <c r="F1110">
        <v>49.600410461425781</v>
      </c>
      <c r="G1110">
        <v>37.626266479492188</v>
      </c>
    </row>
    <row r="1111" spans="1:7">
      <c r="A1111" s="71">
        <v>1109</v>
      </c>
      <c r="B1111">
        <v>16</v>
      </c>
      <c r="C1111">
        <v>512</v>
      </c>
      <c r="D1111">
        <v>100000000</v>
      </c>
      <c r="E1111">
        <v>35</v>
      </c>
      <c r="F1111">
        <v>50.086784362792969</v>
      </c>
      <c r="G1111">
        <v>43.949317932128913</v>
      </c>
    </row>
    <row r="1112" spans="1:7">
      <c r="A1112" s="71">
        <v>1110</v>
      </c>
      <c r="B1112">
        <v>16</v>
      </c>
      <c r="C1112">
        <v>512</v>
      </c>
      <c r="D1112">
        <v>1000000000</v>
      </c>
      <c r="E1112">
        <v>0</v>
      </c>
      <c r="F1112">
        <v>0</v>
      </c>
      <c r="G1112">
        <v>0</v>
      </c>
    </row>
    <row r="1113" spans="1:7">
      <c r="A1113" s="71">
        <v>1111</v>
      </c>
      <c r="B1113">
        <v>16</v>
      </c>
      <c r="C1113">
        <v>512</v>
      </c>
      <c r="D1113">
        <v>1000000000</v>
      </c>
      <c r="E1113">
        <v>2.5</v>
      </c>
      <c r="F1113">
        <v>0</v>
      </c>
      <c r="G1113">
        <v>0</v>
      </c>
    </row>
    <row r="1114" spans="1:7">
      <c r="A1114" s="71">
        <v>1112</v>
      </c>
      <c r="B1114">
        <v>16</v>
      </c>
      <c r="C1114">
        <v>512</v>
      </c>
      <c r="D1114">
        <v>1000000000</v>
      </c>
      <c r="E1114">
        <v>5</v>
      </c>
      <c r="F1114">
        <v>0</v>
      </c>
      <c r="G1114">
        <v>0</v>
      </c>
    </row>
    <row r="1115" spans="1:7">
      <c r="A1115" s="71">
        <v>1113</v>
      </c>
      <c r="B1115">
        <v>16</v>
      </c>
      <c r="C1115">
        <v>512</v>
      </c>
      <c r="D1115">
        <v>1000000000</v>
      </c>
      <c r="E1115">
        <v>7.5</v>
      </c>
      <c r="F1115">
        <v>0</v>
      </c>
      <c r="G1115">
        <v>0</v>
      </c>
    </row>
    <row r="1116" spans="1:7">
      <c r="A1116" s="71">
        <v>1114</v>
      </c>
      <c r="B1116">
        <v>16</v>
      </c>
      <c r="C1116">
        <v>512</v>
      </c>
      <c r="D1116">
        <v>1000000000</v>
      </c>
      <c r="E1116">
        <v>10</v>
      </c>
      <c r="F1116">
        <v>0</v>
      </c>
      <c r="G1116">
        <v>0</v>
      </c>
    </row>
    <row r="1117" spans="1:7">
      <c r="A1117" s="71">
        <v>1115</v>
      </c>
      <c r="B1117">
        <v>16</v>
      </c>
      <c r="C1117">
        <v>512</v>
      </c>
      <c r="D1117">
        <v>1000000000</v>
      </c>
      <c r="E1117">
        <v>12.5</v>
      </c>
      <c r="F1117">
        <v>0</v>
      </c>
      <c r="G1117">
        <v>0</v>
      </c>
    </row>
    <row r="1118" spans="1:7">
      <c r="A1118" s="71">
        <v>1116</v>
      </c>
      <c r="B1118">
        <v>16</v>
      </c>
      <c r="C1118">
        <v>512</v>
      </c>
      <c r="D1118">
        <v>1000000000</v>
      </c>
      <c r="E1118">
        <v>15</v>
      </c>
      <c r="F1118">
        <v>2.1314620971679692</v>
      </c>
      <c r="G1118">
        <v>0</v>
      </c>
    </row>
    <row r="1119" spans="1:7">
      <c r="A1119" s="71">
        <v>1117</v>
      </c>
      <c r="B1119">
        <v>16</v>
      </c>
      <c r="C1119">
        <v>512</v>
      </c>
      <c r="D1119">
        <v>1000000000</v>
      </c>
      <c r="E1119">
        <v>17.5</v>
      </c>
      <c r="F1119">
        <v>1.2714385986328121</v>
      </c>
      <c r="G1119">
        <v>0</v>
      </c>
    </row>
    <row r="1120" spans="1:7">
      <c r="A1120" s="71">
        <v>1118</v>
      </c>
      <c r="B1120">
        <v>16</v>
      </c>
      <c r="C1120">
        <v>512</v>
      </c>
      <c r="D1120">
        <v>1000000000</v>
      </c>
      <c r="E1120">
        <v>20</v>
      </c>
      <c r="F1120">
        <v>11.000251770019529</v>
      </c>
      <c r="G1120">
        <v>0</v>
      </c>
    </row>
    <row r="1121" spans="1:7">
      <c r="A1121" s="71">
        <v>1119</v>
      </c>
      <c r="B1121">
        <v>16</v>
      </c>
      <c r="C1121">
        <v>512</v>
      </c>
      <c r="D1121">
        <v>1000000000</v>
      </c>
      <c r="E1121">
        <v>22.5</v>
      </c>
      <c r="F1121">
        <v>13.136100769042971</v>
      </c>
      <c r="G1121">
        <v>9.441375732421875E-2</v>
      </c>
    </row>
    <row r="1122" spans="1:7">
      <c r="A1122" s="71">
        <v>1120</v>
      </c>
      <c r="B1122">
        <v>16</v>
      </c>
      <c r="C1122">
        <v>512</v>
      </c>
      <c r="D1122">
        <v>1000000000</v>
      </c>
      <c r="E1122">
        <v>25</v>
      </c>
      <c r="F1122">
        <v>34.329414367675781</v>
      </c>
      <c r="G1122">
        <v>2.0008087158203121</v>
      </c>
    </row>
    <row r="1123" spans="1:7">
      <c r="A1123" s="71">
        <v>1121</v>
      </c>
      <c r="B1123">
        <v>16</v>
      </c>
      <c r="C1123">
        <v>512</v>
      </c>
      <c r="D1123">
        <v>1000000000</v>
      </c>
      <c r="E1123">
        <v>27.5</v>
      </c>
      <c r="F1123">
        <v>46.284675598144531</v>
      </c>
      <c r="G1123">
        <v>4.1261672973632813</v>
      </c>
    </row>
    <row r="1124" spans="1:7">
      <c r="A1124" s="71">
        <v>1122</v>
      </c>
      <c r="B1124">
        <v>16</v>
      </c>
      <c r="C1124">
        <v>512</v>
      </c>
      <c r="D1124">
        <v>1000000000</v>
      </c>
      <c r="E1124">
        <v>30</v>
      </c>
      <c r="F1124">
        <v>56.64520263671875</v>
      </c>
      <c r="G1124">
        <v>7.9046249389648438</v>
      </c>
    </row>
    <row r="1125" spans="1:7">
      <c r="A1125" s="71">
        <v>1123</v>
      </c>
      <c r="B1125">
        <v>16</v>
      </c>
      <c r="C1125">
        <v>512</v>
      </c>
      <c r="D1125">
        <v>1000000000</v>
      </c>
      <c r="E1125">
        <v>32.5</v>
      </c>
      <c r="F1125">
        <v>50.157356262207031</v>
      </c>
      <c r="G1125">
        <v>8.1567764282226563</v>
      </c>
    </row>
    <row r="1126" spans="1:7">
      <c r="A1126" s="71">
        <v>1124</v>
      </c>
      <c r="B1126">
        <v>16</v>
      </c>
      <c r="C1126">
        <v>512</v>
      </c>
      <c r="D1126">
        <v>1000000000</v>
      </c>
      <c r="E1126">
        <v>35</v>
      </c>
      <c r="F1126">
        <v>51.23138427734375</v>
      </c>
      <c r="G1126">
        <v>13.696670532226561</v>
      </c>
    </row>
    <row r="1127" spans="1:7">
      <c r="A1127" s="71">
        <v>1125</v>
      </c>
      <c r="B1127">
        <v>16</v>
      </c>
      <c r="C1127">
        <v>512</v>
      </c>
      <c r="D1127">
        <v>10000000000</v>
      </c>
      <c r="E1127">
        <v>0</v>
      </c>
      <c r="F1127">
        <v>0</v>
      </c>
      <c r="G1127">
        <v>0</v>
      </c>
    </row>
    <row r="1128" spans="1:7">
      <c r="A1128" s="71">
        <v>1126</v>
      </c>
      <c r="B1128">
        <v>16</v>
      </c>
      <c r="C1128">
        <v>512</v>
      </c>
      <c r="D1128">
        <v>10000000000</v>
      </c>
      <c r="E1128">
        <v>2.5</v>
      </c>
      <c r="F1128">
        <v>0</v>
      </c>
      <c r="G1128">
        <v>0</v>
      </c>
    </row>
    <row r="1129" spans="1:7">
      <c r="A1129" s="71">
        <v>1127</v>
      </c>
      <c r="B1129">
        <v>16</v>
      </c>
      <c r="C1129">
        <v>512</v>
      </c>
      <c r="D1129">
        <v>10000000000</v>
      </c>
      <c r="E1129">
        <v>5</v>
      </c>
      <c r="F1129">
        <v>0</v>
      </c>
      <c r="G1129">
        <v>0</v>
      </c>
    </row>
    <row r="1130" spans="1:7">
      <c r="A1130" s="71">
        <v>1128</v>
      </c>
      <c r="B1130">
        <v>16</v>
      </c>
      <c r="C1130">
        <v>512</v>
      </c>
      <c r="D1130">
        <v>10000000000</v>
      </c>
      <c r="E1130">
        <v>7.5</v>
      </c>
      <c r="F1130">
        <v>0</v>
      </c>
      <c r="G1130">
        <v>0</v>
      </c>
    </row>
    <row r="1131" spans="1:7">
      <c r="A1131" s="71">
        <v>1129</v>
      </c>
      <c r="B1131">
        <v>16</v>
      </c>
      <c r="C1131">
        <v>512</v>
      </c>
      <c r="D1131">
        <v>10000000000</v>
      </c>
      <c r="E1131">
        <v>10</v>
      </c>
      <c r="F1131">
        <v>0</v>
      </c>
      <c r="G1131">
        <v>0</v>
      </c>
    </row>
    <row r="1132" spans="1:7">
      <c r="A1132" s="71">
        <v>1130</v>
      </c>
      <c r="B1132">
        <v>16</v>
      </c>
      <c r="C1132">
        <v>512</v>
      </c>
      <c r="D1132">
        <v>10000000000</v>
      </c>
      <c r="E1132">
        <v>12.5</v>
      </c>
      <c r="F1132">
        <v>0</v>
      </c>
      <c r="G1132">
        <v>0</v>
      </c>
    </row>
    <row r="1133" spans="1:7">
      <c r="A1133" s="71">
        <v>1131</v>
      </c>
      <c r="B1133">
        <v>16</v>
      </c>
      <c r="C1133">
        <v>512</v>
      </c>
      <c r="D1133">
        <v>10000000000</v>
      </c>
      <c r="E1133">
        <v>15</v>
      </c>
      <c r="F1133">
        <v>0</v>
      </c>
      <c r="G1133">
        <v>0</v>
      </c>
    </row>
    <row r="1134" spans="1:7">
      <c r="A1134" s="71">
        <v>1132</v>
      </c>
      <c r="B1134">
        <v>16</v>
      </c>
      <c r="C1134">
        <v>512</v>
      </c>
      <c r="D1134">
        <v>10000000000</v>
      </c>
      <c r="E1134">
        <v>17.5</v>
      </c>
      <c r="F1134">
        <v>0</v>
      </c>
      <c r="G1134">
        <v>0</v>
      </c>
    </row>
    <row r="1135" spans="1:7">
      <c r="A1135" s="71">
        <v>1133</v>
      </c>
      <c r="B1135">
        <v>16</v>
      </c>
      <c r="C1135">
        <v>512</v>
      </c>
      <c r="D1135">
        <v>10000000000</v>
      </c>
      <c r="E1135">
        <v>20</v>
      </c>
      <c r="F1135">
        <v>0</v>
      </c>
      <c r="G1135">
        <v>0</v>
      </c>
    </row>
    <row r="1136" spans="1:7">
      <c r="A1136" s="71">
        <v>1134</v>
      </c>
      <c r="B1136">
        <v>16</v>
      </c>
      <c r="C1136">
        <v>512</v>
      </c>
      <c r="D1136">
        <v>10000000000</v>
      </c>
      <c r="E1136">
        <v>22.5</v>
      </c>
      <c r="F1136">
        <v>6.6461563110351563</v>
      </c>
      <c r="G1136">
        <v>0</v>
      </c>
    </row>
    <row r="1137" spans="1:7">
      <c r="A1137" s="71">
        <v>1135</v>
      </c>
      <c r="B1137">
        <v>16</v>
      </c>
      <c r="C1137">
        <v>512</v>
      </c>
      <c r="D1137">
        <v>10000000000</v>
      </c>
      <c r="E1137">
        <v>25</v>
      </c>
      <c r="F1137">
        <v>14.148139953613279</v>
      </c>
      <c r="G1137">
        <v>0</v>
      </c>
    </row>
    <row r="1138" spans="1:7">
      <c r="A1138" s="71">
        <v>1136</v>
      </c>
      <c r="B1138">
        <v>16</v>
      </c>
      <c r="C1138">
        <v>512</v>
      </c>
      <c r="D1138">
        <v>10000000000</v>
      </c>
      <c r="E1138">
        <v>27.5</v>
      </c>
      <c r="F1138">
        <v>34.689521789550781</v>
      </c>
      <c r="G1138">
        <v>0.51174163818359375</v>
      </c>
    </row>
    <row r="1139" spans="1:7">
      <c r="A1139" s="71">
        <v>1137</v>
      </c>
      <c r="B1139">
        <v>16</v>
      </c>
      <c r="C1139">
        <v>512</v>
      </c>
      <c r="D1139">
        <v>10000000000</v>
      </c>
      <c r="E1139">
        <v>30</v>
      </c>
      <c r="F1139">
        <v>40.745925903320313</v>
      </c>
      <c r="G1139">
        <v>1.76849365234375</v>
      </c>
    </row>
    <row r="1140" spans="1:7">
      <c r="A1140" s="71">
        <v>1138</v>
      </c>
      <c r="B1140">
        <v>16</v>
      </c>
      <c r="C1140">
        <v>512</v>
      </c>
      <c r="D1140">
        <v>10000000000</v>
      </c>
      <c r="E1140">
        <v>32.5</v>
      </c>
      <c r="F1140">
        <v>44.925498962402337</v>
      </c>
      <c r="G1140">
        <v>2.4829864501953121</v>
      </c>
    </row>
    <row r="1141" spans="1:7">
      <c r="A1141" s="71">
        <v>1139</v>
      </c>
      <c r="B1141">
        <v>16</v>
      </c>
      <c r="C1141">
        <v>512</v>
      </c>
      <c r="D1141">
        <v>10000000000</v>
      </c>
      <c r="E1141">
        <v>35</v>
      </c>
      <c r="F1141">
        <v>47.385215759277337</v>
      </c>
      <c r="G1141">
        <v>2.9209136962890621</v>
      </c>
    </row>
    <row r="1142" spans="1:7">
      <c r="A1142" s="71">
        <v>1140</v>
      </c>
      <c r="B1142">
        <v>16</v>
      </c>
      <c r="C1142">
        <v>512</v>
      </c>
      <c r="D1142">
        <v>30000000000</v>
      </c>
      <c r="E1142">
        <v>0</v>
      </c>
      <c r="F1142">
        <v>0</v>
      </c>
      <c r="G1142">
        <v>0</v>
      </c>
    </row>
    <row r="1143" spans="1:7">
      <c r="A1143" s="71">
        <v>1141</v>
      </c>
      <c r="B1143">
        <v>16</v>
      </c>
      <c r="C1143">
        <v>512</v>
      </c>
      <c r="D1143">
        <v>30000000000</v>
      </c>
      <c r="E1143">
        <v>2.5</v>
      </c>
      <c r="F1143">
        <v>0</v>
      </c>
      <c r="G1143">
        <v>0</v>
      </c>
    </row>
    <row r="1144" spans="1:7">
      <c r="A1144" s="71">
        <v>1142</v>
      </c>
      <c r="B1144">
        <v>16</v>
      </c>
      <c r="C1144">
        <v>512</v>
      </c>
      <c r="D1144">
        <v>30000000000</v>
      </c>
      <c r="E1144">
        <v>5</v>
      </c>
      <c r="F1144">
        <v>0</v>
      </c>
      <c r="G1144">
        <v>0</v>
      </c>
    </row>
    <row r="1145" spans="1:7">
      <c r="A1145" s="71">
        <v>1143</v>
      </c>
      <c r="B1145">
        <v>16</v>
      </c>
      <c r="C1145">
        <v>512</v>
      </c>
      <c r="D1145">
        <v>30000000000</v>
      </c>
      <c r="E1145">
        <v>7.5</v>
      </c>
      <c r="F1145">
        <v>0</v>
      </c>
      <c r="G1145">
        <v>0</v>
      </c>
    </row>
    <row r="1146" spans="1:7">
      <c r="A1146" s="71">
        <v>1144</v>
      </c>
      <c r="B1146">
        <v>16</v>
      </c>
      <c r="C1146">
        <v>512</v>
      </c>
      <c r="D1146">
        <v>30000000000</v>
      </c>
      <c r="E1146">
        <v>10</v>
      </c>
      <c r="F1146">
        <v>0</v>
      </c>
      <c r="G1146">
        <v>0</v>
      </c>
    </row>
    <row r="1147" spans="1:7">
      <c r="A1147" s="71">
        <v>1145</v>
      </c>
      <c r="B1147">
        <v>16</v>
      </c>
      <c r="C1147">
        <v>512</v>
      </c>
      <c r="D1147">
        <v>30000000000</v>
      </c>
      <c r="E1147">
        <v>12.5</v>
      </c>
      <c r="F1147">
        <v>0</v>
      </c>
      <c r="G1147">
        <v>0</v>
      </c>
    </row>
    <row r="1148" spans="1:7">
      <c r="A1148" s="71">
        <v>1146</v>
      </c>
      <c r="B1148">
        <v>16</v>
      </c>
      <c r="C1148">
        <v>512</v>
      </c>
      <c r="D1148">
        <v>30000000000</v>
      </c>
      <c r="E1148">
        <v>15</v>
      </c>
      <c r="F1148">
        <v>0</v>
      </c>
      <c r="G1148">
        <v>0</v>
      </c>
    </row>
    <row r="1149" spans="1:7">
      <c r="A1149" s="71">
        <v>1147</v>
      </c>
      <c r="B1149">
        <v>16</v>
      </c>
      <c r="C1149">
        <v>512</v>
      </c>
      <c r="D1149">
        <v>30000000000</v>
      </c>
      <c r="E1149">
        <v>17.5</v>
      </c>
      <c r="F1149">
        <v>0</v>
      </c>
      <c r="G1149">
        <v>0</v>
      </c>
    </row>
    <row r="1150" spans="1:7">
      <c r="A1150" s="71">
        <v>1148</v>
      </c>
      <c r="B1150">
        <v>16</v>
      </c>
      <c r="C1150">
        <v>512</v>
      </c>
      <c r="D1150">
        <v>30000000000</v>
      </c>
      <c r="E1150">
        <v>20</v>
      </c>
      <c r="F1150">
        <v>0</v>
      </c>
      <c r="G1150">
        <v>0</v>
      </c>
    </row>
    <row r="1151" spans="1:7">
      <c r="A1151" s="71">
        <v>1149</v>
      </c>
      <c r="B1151">
        <v>16</v>
      </c>
      <c r="C1151">
        <v>512</v>
      </c>
      <c r="D1151">
        <v>30000000000</v>
      </c>
      <c r="E1151">
        <v>22.5</v>
      </c>
      <c r="F1151">
        <v>0</v>
      </c>
      <c r="G1151">
        <v>0</v>
      </c>
    </row>
    <row r="1152" spans="1:7">
      <c r="A1152" s="71">
        <v>1150</v>
      </c>
      <c r="B1152">
        <v>16</v>
      </c>
      <c r="C1152">
        <v>512</v>
      </c>
      <c r="D1152">
        <v>30000000000</v>
      </c>
      <c r="E1152">
        <v>25</v>
      </c>
      <c r="F1152">
        <v>0.46062469482421881</v>
      </c>
      <c r="G1152">
        <v>0</v>
      </c>
    </row>
    <row r="1153" spans="1:7">
      <c r="A1153" s="71">
        <v>1151</v>
      </c>
      <c r="B1153">
        <v>16</v>
      </c>
      <c r="C1153">
        <v>512</v>
      </c>
      <c r="D1153">
        <v>30000000000</v>
      </c>
      <c r="E1153">
        <v>27.5</v>
      </c>
      <c r="F1153">
        <v>26.521492004394531</v>
      </c>
      <c r="G1153">
        <v>0</v>
      </c>
    </row>
    <row r="1154" spans="1:7">
      <c r="A1154" s="71">
        <v>1152</v>
      </c>
      <c r="B1154">
        <v>16</v>
      </c>
      <c r="C1154">
        <v>512</v>
      </c>
      <c r="D1154">
        <v>30000000000</v>
      </c>
      <c r="E1154">
        <v>30</v>
      </c>
      <c r="F1154">
        <v>55.440139770507813</v>
      </c>
      <c r="G1154">
        <v>1.152229309082031</v>
      </c>
    </row>
    <row r="1155" spans="1:7">
      <c r="A1155" s="71">
        <v>1153</v>
      </c>
      <c r="B1155">
        <v>16</v>
      </c>
      <c r="C1155">
        <v>512</v>
      </c>
      <c r="D1155">
        <v>30000000000</v>
      </c>
      <c r="E1155">
        <v>32.5</v>
      </c>
      <c r="F1155">
        <v>58.146858215332031</v>
      </c>
      <c r="G1155">
        <v>0.83827972412109375</v>
      </c>
    </row>
    <row r="1156" spans="1:7">
      <c r="A1156" s="71">
        <v>1154</v>
      </c>
      <c r="B1156">
        <v>16</v>
      </c>
      <c r="C1156">
        <v>512</v>
      </c>
      <c r="D1156">
        <v>30000000000</v>
      </c>
      <c r="E1156">
        <v>35</v>
      </c>
      <c r="F1156">
        <v>38.447952270507813</v>
      </c>
      <c r="G1156">
        <v>0.85887908935546875</v>
      </c>
    </row>
    <row r="1157" spans="1:7">
      <c r="A1157" s="71">
        <v>1155</v>
      </c>
      <c r="B1157">
        <v>16</v>
      </c>
      <c r="C1157">
        <v>1024</v>
      </c>
      <c r="D1157">
        <v>1000000</v>
      </c>
      <c r="E1157">
        <v>0</v>
      </c>
      <c r="F1157">
        <v>0</v>
      </c>
      <c r="G1157">
        <v>0</v>
      </c>
    </row>
    <row r="1158" spans="1:7">
      <c r="A1158" s="71">
        <v>1156</v>
      </c>
      <c r="B1158">
        <v>16</v>
      </c>
      <c r="C1158">
        <v>1024</v>
      </c>
      <c r="D1158">
        <v>1000000</v>
      </c>
      <c r="E1158">
        <v>2.5</v>
      </c>
      <c r="F1158">
        <v>0</v>
      </c>
      <c r="G1158">
        <v>0</v>
      </c>
    </row>
    <row r="1159" spans="1:7">
      <c r="A1159" s="71">
        <v>1157</v>
      </c>
      <c r="B1159">
        <v>16</v>
      </c>
      <c r="C1159">
        <v>1024</v>
      </c>
      <c r="D1159">
        <v>1000000</v>
      </c>
      <c r="E1159">
        <v>5</v>
      </c>
      <c r="F1159">
        <v>0</v>
      </c>
      <c r="G1159">
        <v>0</v>
      </c>
    </row>
    <row r="1160" spans="1:7">
      <c r="A1160" s="71">
        <v>1158</v>
      </c>
      <c r="B1160">
        <v>16</v>
      </c>
      <c r="C1160">
        <v>1024</v>
      </c>
      <c r="D1160">
        <v>1000000</v>
      </c>
      <c r="E1160">
        <v>7.5</v>
      </c>
      <c r="F1160">
        <v>0</v>
      </c>
      <c r="G1160">
        <v>0</v>
      </c>
    </row>
    <row r="1161" spans="1:7">
      <c r="A1161" s="71">
        <v>1159</v>
      </c>
      <c r="B1161">
        <v>16</v>
      </c>
      <c r="C1161">
        <v>1024</v>
      </c>
      <c r="D1161">
        <v>1000000</v>
      </c>
      <c r="E1161">
        <v>10</v>
      </c>
      <c r="F1161">
        <v>0</v>
      </c>
      <c r="G1161">
        <v>1.9073486328125E-3</v>
      </c>
    </row>
    <row r="1162" spans="1:7">
      <c r="A1162" s="71">
        <v>1160</v>
      </c>
      <c r="B1162">
        <v>16</v>
      </c>
      <c r="C1162">
        <v>1024</v>
      </c>
      <c r="D1162">
        <v>1000000</v>
      </c>
      <c r="E1162">
        <v>12.5</v>
      </c>
      <c r="F1162">
        <v>1.277923583984375E-2</v>
      </c>
      <c r="G1162">
        <v>0.124359130859375</v>
      </c>
    </row>
    <row r="1163" spans="1:7">
      <c r="A1163" s="71">
        <v>1161</v>
      </c>
      <c r="B1163">
        <v>16</v>
      </c>
      <c r="C1163">
        <v>1024</v>
      </c>
      <c r="D1163">
        <v>1000000</v>
      </c>
      <c r="E1163">
        <v>15</v>
      </c>
      <c r="F1163">
        <v>0.37174224853515619</v>
      </c>
      <c r="G1163">
        <v>1.743888854980469</v>
      </c>
    </row>
    <row r="1164" spans="1:7">
      <c r="A1164" s="71">
        <v>1162</v>
      </c>
      <c r="B1164">
        <v>16</v>
      </c>
      <c r="C1164">
        <v>1024</v>
      </c>
      <c r="D1164">
        <v>1000000</v>
      </c>
      <c r="E1164">
        <v>17.5</v>
      </c>
      <c r="F1164">
        <v>2.761077880859375</v>
      </c>
      <c r="G1164">
        <v>6.610107421875</v>
      </c>
    </row>
    <row r="1165" spans="1:7">
      <c r="A1165" s="71">
        <v>1163</v>
      </c>
      <c r="B1165">
        <v>16</v>
      </c>
      <c r="C1165">
        <v>1024</v>
      </c>
      <c r="D1165">
        <v>1000000</v>
      </c>
      <c r="E1165">
        <v>20</v>
      </c>
      <c r="F1165">
        <v>9.97314453125</v>
      </c>
      <c r="G1165">
        <v>17.393302917480469</v>
      </c>
    </row>
    <row r="1166" spans="1:7">
      <c r="A1166" s="71">
        <v>1164</v>
      </c>
      <c r="B1166">
        <v>16</v>
      </c>
      <c r="C1166">
        <v>1024</v>
      </c>
      <c r="D1166">
        <v>1000000</v>
      </c>
      <c r="E1166">
        <v>22.5</v>
      </c>
      <c r="F1166">
        <v>21.911811828613281</v>
      </c>
      <c r="G1166">
        <v>28.65810394287109</v>
      </c>
    </row>
    <row r="1167" spans="1:7">
      <c r="A1167" s="71">
        <v>1165</v>
      </c>
      <c r="B1167">
        <v>16</v>
      </c>
      <c r="C1167">
        <v>1024</v>
      </c>
      <c r="D1167">
        <v>1000000</v>
      </c>
      <c r="E1167">
        <v>25</v>
      </c>
      <c r="F1167">
        <v>34.720611572265618</v>
      </c>
      <c r="G1167">
        <v>38.442039489746087</v>
      </c>
    </row>
    <row r="1168" spans="1:7">
      <c r="A1168" s="71">
        <v>1166</v>
      </c>
      <c r="B1168">
        <v>16</v>
      </c>
      <c r="C1168">
        <v>1024</v>
      </c>
      <c r="D1168">
        <v>1000000</v>
      </c>
      <c r="E1168">
        <v>27.5</v>
      </c>
      <c r="F1168">
        <v>45.014190673828118</v>
      </c>
      <c r="G1168">
        <v>45.982170104980469</v>
      </c>
    </row>
    <row r="1169" spans="1:7">
      <c r="A1169" s="71">
        <v>1167</v>
      </c>
      <c r="B1169">
        <v>16</v>
      </c>
      <c r="C1169">
        <v>1024</v>
      </c>
      <c r="D1169">
        <v>1000000</v>
      </c>
      <c r="E1169">
        <v>30</v>
      </c>
      <c r="F1169">
        <v>49.10125732421875</v>
      </c>
      <c r="G1169">
        <v>49.211692810058587</v>
      </c>
    </row>
    <row r="1170" spans="1:7">
      <c r="A1170" s="71">
        <v>1168</v>
      </c>
      <c r="B1170">
        <v>16</v>
      </c>
      <c r="C1170">
        <v>1024</v>
      </c>
      <c r="D1170">
        <v>1000000</v>
      </c>
      <c r="E1170">
        <v>32.5</v>
      </c>
      <c r="F1170">
        <v>49.97406005859375</v>
      </c>
      <c r="G1170">
        <v>49.981117248535163</v>
      </c>
    </row>
    <row r="1171" spans="1:7">
      <c r="A1171" s="71">
        <v>1169</v>
      </c>
      <c r="B1171">
        <v>16</v>
      </c>
      <c r="C1171">
        <v>1024</v>
      </c>
      <c r="D1171">
        <v>1000000</v>
      </c>
      <c r="E1171">
        <v>35</v>
      </c>
      <c r="F1171">
        <v>49.991989135742188</v>
      </c>
      <c r="G1171">
        <v>50.085258483886719</v>
      </c>
    </row>
    <row r="1172" spans="1:7">
      <c r="A1172" s="71">
        <v>1170</v>
      </c>
      <c r="B1172">
        <v>16</v>
      </c>
      <c r="C1172">
        <v>1024</v>
      </c>
      <c r="D1172">
        <v>15000000</v>
      </c>
      <c r="E1172">
        <v>0</v>
      </c>
      <c r="F1172">
        <v>0</v>
      </c>
      <c r="G1172">
        <v>0</v>
      </c>
    </row>
    <row r="1173" spans="1:7">
      <c r="A1173" s="71">
        <v>1171</v>
      </c>
      <c r="B1173">
        <v>16</v>
      </c>
      <c r="C1173">
        <v>1024</v>
      </c>
      <c r="D1173">
        <v>15000000</v>
      </c>
      <c r="E1173">
        <v>2.5</v>
      </c>
      <c r="F1173">
        <v>0</v>
      </c>
      <c r="G1173">
        <v>0</v>
      </c>
    </row>
    <row r="1174" spans="1:7">
      <c r="A1174" s="71">
        <v>1172</v>
      </c>
      <c r="B1174">
        <v>16</v>
      </c>
      <c r="C1174">
        <v>1024</v>
      </c>
      <c r="D1174">
        <v>15000000</v>
      </c>
      <c r="E1174">
        <v>5</v>
      </c>
      <c r="F1174">
        <v>0</v>
      </c>
      <c r="G1174">
        <v>0</v>
      </c>
    </row>
    <row r="1175" spans="1:7">
      <c r="A1175" s="71">
        <v>1173</v>
      </c>
      <c r="B1175">
        <v>16</v>
      </c>
      <c r="C1175">
        <v>1024</v>
      </c>
      <c r="D1175">
        <v>15000000</v>
      </c>
      <c r="E1175">
        <v>7.5</v>
      </c>
      <c r="F1175">
        <v>0</v>
      </c>
      <c r="G1175">
        <v>0</v>
      </c>
    </row>
    <row r="1176" spans="1:7">
      <c r="A1176" s="71">
        <v>1174</v>
      </c>
      <c r="B1176">
        <v>16</v>
      </c>
      <c r="C1176">
        <v>1024</v>
      </c>
      <c r="D1176">
        <v>15000000</v>
      </c>
      <c r="E1176">
        <v>10</v>
      </c>
      <c r="F1176">
        <v>0</v>
      </c>
      <c r="G1176">
        <v>0</v>
      </c>
    </row>
    <row r="1177" spans="1:7">
      <c r="A1177" s="71">
        <v>1175</v>
      </c>
      <c r="B1177">
        <v>16</v>
      </c>
      <c r="C1177">
        <v>1024</v>
      </c>
      <c r="D1177">
        <v>15000000</v>
      </c>
      <c r="E1177">
        <v>12.5</v>
      </c>
      <c r="F1177">
        <v>1.10626220703125E-2</v>
      </c>
      <c r="G1177">
        <v>2.880096435546875E-2</v>
      </c>
    </row>
    <row r="1178" spans="1:7">
      <c r="A1178" s="71">
        <v>1176</v>
      </c>
      <c r="B1178">
        <v>16</v>
      </c>
      <c r="C1178">
        <v>1024</v>
      </c>
      <c r="D1178">
        <v>15000000</v>
      </c>
      <c r="E1178">
        <v>15</v>
      </c>
      <c r="F1178">
        <v>0.37517547607421881</v>
      </c>
      <c r="G1178">
        <v>0.611114501953125</v>
      </c>
    </row>
    <row r="1179" spans="1:7">
      <c r="A1179" s="71">
        <v>1177</v>
      </c>
      <c r="B1179">
        <v>16</v>
      </c>
      <c r="C1179">
        <v>1024</v>
      </c>
      <c r="D1179">
        <v>15000000</v>
      </c>
      <c r="E1179">
        <v>17.5</v>
      </c>
      <c r="F1179">
        <v>3.0719757080078121</v>
      </c>
      <c r="G1179">
        <v>4.55322265625</v>
      </c>
    </row>
    <row r="1180" spans="1:7">
      <c r="A1180" s="71">
        <v>1178</v>
      </c>
      <c r="B1180">
        <v>16</v>
      </c>
      <c r="C1180">
        <v>1024</v>
      </c>
      <c r="D1180">
        <v>15000000</v>
      </c>
      <c r="E1180">
        <v>20</v>
      </c>
      <c r="F1180">
        <v>10.41202545166016</v>
      </c>
      <c r="G1180">
        <v>11.533737182617189</v>
      </c>
    </row>
    <row r="1181" spans="1:7">
      <c r="A1181" s="71">
        <v>1179</v>
      </c>
      <c r="B1181">
        <v>16</v>
      </c>
      <c r="C1181">
        <v>1024</v>
      </c>
      <c r="D1181">
        <v>15000000</v>
      </c>
      <c r="E1181">
        <v>22.5</v>
      </c>
      <c r="F1181">
        <v>21.540069580078121</v>
      </c>
      <c r="G1181">
        <v>22.29251861572266</v>
      </c>
    </row>
    <row r="1182" spans="1:7">
      <c r="A1182" s="71">
        <v>1180</v>
      </c>
      <c r="B1182">
        <v>16</v>
      </c>
      <c r="C1182">
        <v>1024</v>
      </c>
      <c r="D1182">
        <v>15000000</v>
      </c>
      <c r="E1182">
        <v>25</v>
      </c>
      <c r="F1182">
        <v>35.818672180175781</v>
      </c>
      <c r="G1182">
        <v>35.479927062988281</v>
      </c>
    </row>
    <row r="1183" spans="1:7">
      <c r="A1183" s="71">
        <v>1181</v>
      </c>
      <c r="B1183">
        <v>16</v>
      </c>
      <c r="C1183">
        <v>1024</v>
      </c>
      <c r="D1183">
        <v>15000000</v>
      </c>
      <c r="E1183">
        <v>27.5</v>
      </c>
      <c r="F1183">
        <v>46.181297302246087</v>
      </c>
      <c r="G1183">
        <v>43.847465515136719</v>
      </c>
    </row>
    <row r="1184" spans="1:7">
      <c r="A1184" s="71">
        <v>1182</v>
      </c>
      <c r="B1184">
        <v>16</v>
      </c>
      <c r="C1184">
        <v>1024</v>
      </c>
      <c r="D1184">
        <v>15000000</v>
      </c>
      <c r="E1184">
        <v>30</v>
      </c>
      <c r="F1184">
        <v>49.329566955566413</v>
      </c>
      <c r="G1184">
        <v>48.1964111328125</v>
      </c>
    </row>
    <row r="1185" spans="1:7">
      <c r="A1185" s="71">
        <v>1183</v>
      </c>
      <c r="B1185">
        <v>16</v>
      </c>
      <c r="C1185">
        <v>1024</v>
      </c>
      <c r="D1185">
        <v>15000000</v>
      </c>
      <c r="E1185">
        <v>32.5</v>
      </c>
      <c r="F1185">
        <v>49.809074401855469</v>
      </c>
      <c r="G1185">
        <v>49.416160583496087</v>
      </c>
    </row>
    <row r="1186" spans="1:7">
      <c r="A1186" s="71">
        <v>1184</v>
      </c>
      <c r="B1186">
        <v>16</v>
      </c>
      <c r="C1186">
        <v>1024</v>
      </c>
      <c r="D1186">
        <v>15000000</v>
      </c>
      <c r="E1186">
        <v>35</v>
      </c>
      <c r="F1186">
        <v>49.979019165039063</v>
      </c>
      <c r="G1186">
        <v>49.694252014160163</v>
      </c>
    </row>
    <row r="1187" spans="1:7">
      <c r="A1187" s="71">
        <v>1185</v>
      </c>
      <c r="B1187">
        <v>16</v>
      </c>
      <c r="C1187">
        <v>1024</v>
      </c>
      <c r="D1187">
        <v>30000000</v>
      </c>
      <c r="E1187">
        <v>0</v>
      </c>
      <c r="F1187">
        <v>0</v>
      </c>
      <c r="G1187">
        <v>0</v>
      </c>
    </row>
    <row r="1188" spans="1:7">
      <c r="A1188" s="71">
        <v>1186</v>
      </c>
      <c r="B1188">
        <v>16</v>
      </c>
      <c r="C1188">
        <v>1024</v>
      </c>
      <c r="D1188">
        <v>30000000</v>
      </c>
      <c r="E1188">
        <v>2.5</v>
      </c>
      <c r="F1188">
        <v>0</v>
      </c>
      <c r="G1188">
        <v>0</v>
      </c>
    </row>
    <row r="1189" spans="1:7">
      <c r="A1189" s="71">
        <v>1187</v>
      </c>
      <c r="B1189">
        <v>16</v>
      </c>
      <c r="C1189">
        <v>1024</v>
      </c>
      <c r="D1189">
        <v>30000000</v>
      </c>
      <c r="E1189">
        <v>5</v>
      </c>
      <c r="F1189">
        <v>0</v>
      </c>
      <c r="G1189">
        <v>0</v>
      </c>
    </row>
    <row r="1190" spans="1:7">
      <c r="A1190" s="71">
        <v>1188</v>
      </c>
      <c r="B1190">
        <v>16</v>
      </c>
      <c r="C1190">
        <v>1024</v>
      </c>
      <c r="D1190">
        <v>30000000</v>
      </c>
      <c r="E1190">
        <v>7.5</v>
      </c>
      <c r="F1190">
        <v>0</v>
      </c>
      <c r="G1190">
        <v>0</v>
      </c>
    </row>
    <row r="1191" spans="1:7">
      <c r="A1191" s="71">
        <v>1189</v>
      </c>
      <c r="B1191">
        <v>16</v>
      </c>
      <c r="C1191">
        <v>1024</v>
      </c>
      <c r="D1191">
        <v>30000000</v>
      </c>
      <c r="E1191">
        <v>10</v>
      </c>
      <c r="F1191">
        <v>0</v>
      </c>
      <c r="G1191">
        <v>0</v>
      </c>
    </row>
    <row r="1192" spans="1:7">
      <c r="A1192" s="71">
        <v>1190</v>
      </c>
      <c r="B1192">
        <v>16</v>
      </c>
      <c r="C1192">
        <v>1024</v>
      </c>
      <c r="D1192">
        <v>30000000</v>
      </c>
      <c r="E1192">
        <v>12.5</v>
      </c>
      <c r="F1192">
        <v>2.09808349609375E-2</v>
      </c>
      <c r="G1192">
        <v>0</v>
      </c>
    </row>
    <row r="1193" spans="1:7">
      <c r="A1193" s="71">
        <v>1191</v>
      </c>
      <c r="B1193">
        <v>16</v>
      </c>
      <c r="C1193">
        <v>1024</v>
      </c>
      <c r="D1193">
        <v>30000000</v>
      </c>
      <c r="E1193">
        <v>15</v>
      </c>
      <c r="F1193">
        <v>0.3978729248046875</v>
      </c>
      <c r="G1193">
        <v>0.15125274658203119</v>
      </c>
    </row>
    <row r="1194" spans="1:7">
      <c r="A1194" s="71">
        <v>1192</v>
      </c>
      <c r="B1194">
        <v>16</v>
      </c>
      <c r="C1194">
        <v>1024</v>
      </c>
      <c r="D1194">
        <v>30000000</v>
      </c>
      <c r="E1194">
        <v>17.5</v>
      </c>
      <c r="F1194">
        <v>2.648162841796875</v>
      </c>
      <c r="G1194">
        <v>1.155853271484375</v>
      </c>
    </row>
    <row r="1195" spans="1:7">
      <c r="A1195" s="71">
        <v>1193</v>
      </c>
      <c r="B1195">
        <v>16</v>
      </c>
      <c r="C1195">
        <v>1024</v>
      </c>
      <c r="D1195">
        <v>30000000</v>
      </c>
      <c r="E1195">
        <v>20</v>
      </c>
      <c r="F1195">
        <v>9.7612380981445313</v>
      </c>
      <c r="G1195">
        <v>5.9780120849609384</v>
      </c>
    </row>
    <row r="1196" spans="1:7">
      <c r="A1196" s="71">
        <v>1194</v>
      </c>
      <c r="B1196">
        <v>16</v>
      </c>
      <c r="C1196">
        <v>1024</v>
      </c>
      <c r="D1196">
        <v>30000000</v>
      </c>
      <c r="E1196">
        <v>22.5</v>
      </c>
      <c r="F1196">
        <v>22.943496704101559</v>
      </c>
      <c r="G1196">
        <v>14.46132659912109</v>
      </c>
    </row>
    <row r="1197" spans="1:7">
      <c r="A1197" s="71">
        <v>1195</v>
      </c>
      <c r="B1197">
        <v>16</v>
      </c>
      <c r="C1197">
        <v>1024</v>
      </c>
      <c r="D1197">
        <v>30000000</v>
      </c>
      <c r="E1197">
        <v>25</v>
      </c>
      <c r="F1197">
        <v>36.542510986328118</v>
      </c>
      <c r="G1197">
        <v>28.585433959960941</v>
      </c>
    </row>
    <row r="1198" spans="1:7">
      <c r="A1198" s="71">
        <v>1196</v>
      </c>
      <c r="B1198">
        <v>16</v>
      </c>
      <c r="C1198">
        <v>1024</v>
      </c>
      <c r="D1198">
        <v>30000000</v>
      </c>
      <c r="E1198">
        <v>27.5</v>
      </c>
      <c r="F1198">
        <v>43.332862854003913</v>
      </c>
      <c r="G1198">
        <v>38.458251953125</v>
      </c>
    </row>
    <row r="1199" spans="1:7">
      <c r="A1199" s="71">
        <v>1197</v>
      </c>
      <c r="B1199">
        <v>16</v>
      </c>
      <c r="C1199">
        <v>1024</v>
      </c>
      <c r="D1199">
        <v>30000000</v>
      </c>
      <c r="E1199">
        <v>30</v>
      </c>
      <c r="F1199">
        <v>49.789810180664063</v>
      </c>
      <c r="G1199">
        <v>46.9970703125</v>
      </c>
    </row>
    <row r="1200" spans="1:7">
      <c r="A1200" s="71">
        <v>1198</v>
      </c>
      <c r="B1200">
        <v>16</v>
      </c>
      <c r="C1200">
        <v>1024</v>
      </c>
      <c r="D1200">
        <v>30000000</v>
      </c>
      <c r="E1200">
        <v>32.5</v>
      </c>
      <c r="F1200">
        <v>50.811004638671882</v>
      </c>
      <c r="G1200">
        <v>48.828125</v>
      </c>
    </row>
    <row r="1201" spans="1:7">
      <c r="A1201" s="71">
        <v>1199</v>
      </c>
      <c r="B1201">
        <v>16</v>
      </c>
      <c r="C1201">
        <v>1024</v>
      </c>
      <c r="D1201">
        <v>30000000</v>
      </c>
      <c r="E1201">
        <v>35</v>
      </c>
      <c r="F1201">
        <v>50.5706787109375</v>
      </c>
      <c r="G1201">
        <v>49.836540222167969</v>
      </c>
    </row>
    <row r="1202" spans="1:7">
      <c r="A1202" s="71">
        <v>1200</v>
      </c>
      <c r="B1202">
        <v>16</v>
      </c>
      <c r="C1202">
        <v>1024</v>
      </c>
      <c r="D1202">
        <v>100000000</v>
      </c>
      <c r="E1202">
        <v>0</v>
      </c>
      <c r="F1202">
        <v>0</v>
      </c>
      <c r="G1202">
        <v>0</v>
      </c>
    </row>
    <row r="1203" spans="1:7">
      <c r="A1203" s="71">
        <v>1201</v>
      </c>
      <c r="B1203">
        <v>16</v>
      </c>
      <c r="C1203">
        <v>1024</v>
      </c>
      <c r="D1203">
        <v>100000000</v>
      </c>
      <c r="E1203">
        <v>2.5</v>
      </c>
      <c r="F1203">
        <v>0</v>
      </c>
      <c r="G1203">
        <v>0</v>
      </c>
    </row>
    <row r="1204" spans="1:7">
      <c r="A1204" s="71">
        <v>1202</v>
      </c>
      <c r="B1204">
        <v>16</v>
      </c>
      <c r="C1204">
        <v>1024</v>
      </c>
      <c r="D1204">
        <v>100000000</v>
      </c>
      <c r="E1204">
        <v>5</v>
      </c>
      <c r="F1204">
        <v>0</v>
      </c>
      <c r="G1204">
        <v>0</v>
      </c>
    </row>
    <row r="1205" spans="1:7">
      <c r="A1205" s="71">
        <v>1203</v>
      </c>
      <c r="B1205">
        <v>16</v>
      </c>
      <c r="C1205">
        <v>1024</v>
      </c>
      <c r="D1205">
        <v>100000000</v>
      </c>
      <c r="E1205">
        <v>7.5</v>
      </c>
      <c r="F1205">
        <v>0</v>
      </c>
      <c r="G1205">
        <v>0</v>
      </c>
    </row>
    <row r="1206" spans="1:7">
      <c r="A1206" s="71">
        <v>1204</v>
      </c>
      <c r="B1206">
        <v>16</v>
      </c>
      <c r="C1206">
        <v>1024</v>
      </c>
      <c r="D1206">
        <v>100000000</v>
      </c>
      <c r="E1206">
        <v>10</v>
      </c>
      <c r="F1206">
        <v>0</v>
      </c>
      <c r="G1206">
        <v>0</v>
      </c>
    </row>
    <row r="1207" spans="1:7">
      <c r="A1207" s="71">
        <v>1205</v>
      </c>
      <c r="B1207">
        <v>16</v>
      </c>
      <c r="C1207">
        <v>1024</v>
      </c>
      <c r="D1207">
        <v>100000000</v>
      </c>
      <c r="E1207">
        <v>12.5</v>
      </c>
      <c r="F1207">
        <v>0</v>
      </c>
      <c r="G1207">
        <v>0</v>
      </c>
    </row>
    <row r="1208" spans="1:7">
      <c r="A1208" s="71">
        <v>1206</v>
      </c>
      <c r="B1208">
        <v>16</v>
      </c>
      <c r="C1208">
        <v>1024</v>
      </c>
      <c r="D1208">
        <v>100000000</v>
      </c>
      <c r="E1208">
        <v>15</v>
      </c>
      <c r="F1208">
        <v>0.36754608154296881</v>
      </c>
      <c r="G1208">
        <v>0</v>
      </c>
    </row>
    <row r="1209" spans="1:7">
      <c r="A1209" s="71">
        <v>1207</v>
      </c>
      <c r="B1209">
        <v>16</v>
      </c>
      <c r="C1209">
        <v>1024</v>
      </c>
      <c r="D1209">
        <v>100000000</v>
      </c>
      <c r="E1209">
        <v>17.5</v>
      </c>
      <c r="F1209">
        <v>2.789306640625</v>
      </c>
      <c r="G1209">
        <v>0.20751953125</v>
      </c>
    </row>
    <row r="1210" spans="1:7">
      <c r="A1210" s="71">
        <v>1208</v>
      </c>
      <c r="B1210">
        <v>16</v>
      </c>
      <c r="C1210">
        <v>1024</v>
      </c>
      <c r="D1210">
        <v>100000000</v>
      </c>
      <c r="E1210">
        <v>20</v>
      </c>
      <c r="F1210">
        <v>12.853813171386721</v>
      </c>
      <c r="G1210">
        <v>0.46024322509765619</v>
      </c>
    </row>
    <row r="1211" spans="1:7">
      <c r="A1211" s="71">
        <v>1209</v>
      </c>
      <c r="B1211">
        <v>16</v>
      </c>
      <c r="C1211">
        <v>1024</v>
      </c>
      <c r="D1211">
        <v>100000000</v>
      </c>
      <c r="E1211">
        <v>22.5</v>
      </c>
      <c r="F1211">
        <v>21.347808837890621</v>
      </c>
      <c r="G1211">
        <v>3.3388137817382808</v>
      </c>
    </row>
    <row r="1212" spans="1:7">
      <c r="A1212" s="71">
        <v>1210</v>
      </c>
      <c r="B1212">
        <v>16</v>
      </c>
      <c r="C1212">
        <v>1024</v>
      </c>
      <c r="D1212">
        <v>100000000</v>
      </c>
      <c r="E1212">
        <v>25</v>
      </c>
      <c r="F1212">
        <v>36.10382080078125</v>
      </c>
      <c r="G1212">
        <v>12.61196136474609</v>
      </c>
    </row>
    <row r="1213" spans="1:7">
      <c r="A1213" s="71">
        <v>1211</v>
      </c>
      <c r="B1213">
        <v>16</v>
      </c>
      <c r="C1213">
        <v>1024</v>
      </c>
      <c r="D1213">
        <v>100000000</v>
      </c>
      <c r="E1213">
        <v>27.5</v>
      </c>
      <c r="F1213">
        <v>45.285987854003913</v>
      </c>
      <c r="G1213">
        <v>24.866867065429691</v>
      </c>
    </row>
    <row r="1214" spans="1:7">
      <c r="A1214" s="71">
        <v>1212</v>
      </c>
      <c r="B1214">
        <v>16</v>
      </c>
      <c r="C1214">
        <v>1024</v>
      </c>
      <c r="D1214">
        <v>100000000</v>
      </c>
      <c r="E1214">
        <v>30</v>
      </c>
      <c r="F1214">
        <v>50.857734680175781</v>
      </c>
      <c r="G1214">
        <v>36.946487426757813</v>
      </c>
    </row>
    <row r="1215" spans="1:7">
      <c r="A1215" s="71">
        <v>1213</v>
      </c>
      <c r="B1215">
        <v>16</v>
      </c>
      <c r="C1215">
        <v>1024</v>
      </c>
      <c r="D1215">
        <v>100000000</v>
      </c>
      <c r="E1215">
        <v>32.5</v>
      </c>
      <c r="F1215">
        <v>48.399162292480469</v>
      </c>
      <c r="G1215">
        <v>43.243217468261719</v>
      </c>
    </row>
    <row r="1216" spans="1:7">
      <c r="A1216" s="71">
        <v>1214</v>
      </c>
      <c r="B1216">
        <v>16</v>
      </c>
      <c r="C1216">
        <v>1024</v>
      </c>
      <c r="D1216">
        <v>100000000</v>
      </c>
      <c r="E1216">
        <v>35</v>
      </c>
      <c r="F1216">
        <v>50.098609924316413</v>
      </c>
      <c r="G1216">
        <v>47.001457214355469</v>
      </c>
    </row>
    <row r="1217" spans="1:7">
      <c r="A1217" s="71">
        <v>1215</v>
      </c>
      <c r="B1217">
        <v>16</v>
      </c>
      <c r="C1217">
        <v>1024</v>
      </c>
      <c r="D1217">
        <v>1000000000</v>
      </c>
      <c r="E1217">
        <v>0</v>
      </c>
      <c r="F1217">
        <v>0</v>
      </c>
      <c r="G1217">
        <v>0</v>
      </c>
    </row>
    <row r="1218" spans="1:7">
      <c r="A1218" s="71">
        <v>1216</v>
      </c>
      <c r="B1218">
        <v>16</v>
      </c>
      <c r="C1218">
        <v>1024</v>
      </c>
      <c r="D1218">
        <v>1000000000</v>
      </c>
      <c r="E1218">
        <v>2.5</v>
      </c>
      <c r="F1218">
        <v>0</v>
      </c>
      <c r="G1218">
        <v>0</v>
      </c>
    </row>
    <row r="1219" spans="1:7">
      <c r="A1219" s="71">
        <v>1217</v>
      </c>
      <c r="B1219">
        <v>16</v>
      </c>
      <c r="C1219">
        <v>1024</v>
      </c>
      <c r="D1219">
        <v>1000000000</v>
      </c>
      <c r="E1219">
        <v>5</v>
      </c>
      <c r="F1219">
        <v>0</v>
      </c>
      <c r="G1219">
        <v>0</v>
      </c>
    </row>
    <row r="1220" spans="1:7">
      <c r="A1220" s="71">
        <v>1218</v>
      </c>
      <c r="B1220">
        <v>16</v>
      </c>
      <c r="C1220">
        <v>1024</v>
      </c>
      <c r="D1220">
        <v>1000000000</v>
      </c>
      <c r="E1220">
        <v>7.5</v>
      </c>
      <c r="F1220">
        <v>0</v>
      </c>
      <c r="G1220">
        <v>0</v>
      </c>
    </row>
    <row r="1221" spans="1:7">
      <c r="A1221" s="71">
        <v>1219</v>
      </c>
      <c r="B1221">
        <v>16</v>
      </c>
      <c r="C1221">
        <v>1024</v>
      </c>
      <c r="D1221">
        <v>1000000000</v>
      </c>
      <c r="E1221">
        <v>10</v>
      </c>
      <c r="F1221">
        <v>0</v>
      </c>
      <c r="G1221">
        <v>0</v>
      </c>
    </row>
    <row r="1222" spans="1:7">
      <c r="A1222" s="71">
        <v>1220</v>
      </c>
      <c r="B1222">
        <v>16</v>
      </c>
      <c r="C1222">
        <v>1024</v>
      </c>
      <c r="D1222">
        <v>1000000000</v>
      </c>
      <c r="E1222">
        <v>12.5</v>
      </c>
      <c r="F1222">
        <v>0</v>
      </c>
      <c r="G1222">
        <v>0</v>
      </c>
    </row>
    <row r="1223" spans="1:7">
      <c r="A1223" s="71">
        <v>1221</v>
      </c>
      <c r="B1223">
        <v>16</v>
      </c>
      <c r="C1223">
        <v>1024</v>
      </c>
      <c r="D1223">
        <v>1000000000</v>
      </c>
      <c r="E1223">
        <v>15</v>
      </c>
      <c r="F1223">
        <v>0.42171478271484381</v>
      </c>
      <c r="G1223">
        <v>0</v>
      </c>
    </row>
    <row r="1224" spans="1:7">
      <c r="A1224" s="71">
        <v>1222</v>
      </c>
      <c r="B1224">
        <v>16</v>
      </c>
      <c r="C1224">
        <v>1024</v>
      </c>
      <c r="D1224">
        <v>1000000000</v>
      </c>
      <c r="E1224">
        <v>17.5</v>
      </c>
      <c r="F1224">
        <v>1.0944366455078121</v>
      </c>
      <c r="G1224">
        <v>0</v>
      </c>
    </row>
    <row r="1225" spans="1:7">
      <c r="A1225" s="71">
        <v>1223</v>
      </c>
      <c r="B1225">
        <v>16</v>
      </c>
      <c r="C1225">
        <v>1024</v>
      </c>
      <c r="D1225">
        <v>1000000000</v>
      </c>
      <c r="E1225">
        <v>20</v>
      </c>
      <c r="F1225">
        <v>15.46249389648438</v>
      </c>
      <c r="G1225">
        <v>0.3879547119140625</v>
      </c>
    </row>
    <row r="1226" spans="1:7">
      <c r="A1226" s="71">
        <v>1224</v>
      </c>
      <c r="B1226">
        <v>16</v>
      </c>
      <c r="C1226">
        <v>1024</v>
      </c>
      <c r="D1226">
        <v>1000000000</v>
      </c>
      <c r="E1226">
        <v>22.5</v>
      </c>
      <c r="F1226">
        <v>15.25192260742188</v>
      </c>
      <c r="G1226">
        <v>0.73337554931640625</v>
      </c>
    </row>
    <row r="1227" spans="1:7">
      <c r="A1227" s="71">
        <v>1225</v>
      </c>
      <c r="B1227">
        <v>16</v>
      </c>
      <c r="C1227">
        <v>1024</v>
      </c>
      <c r="D1227">
        <v>1000000000</v>
      </c>
      <c r="E1227">
        <v>25</v>
      </c>
      <c r="F1227">
        <v>31.138801574707031</v>
      </c>
      <c r="G1227">
        <v>0.4726409912109375</v>
      </c>
    </row>
    <row r="1228" spans="1:7">
      <c r="A1228" s="71">
        <v>1226</v>
      </c>
      <c r="B1228">
        <v>16</v>
      </c>
      <c r="C1228">
        <v>1024</v>
      </c>
      <c r="D1228">
        <v>1000000000</v>
      </c>
      <c r="E1228">
        <v>27.5</v>
      </c>
      <c r="F1228">
        <v>44.897270202636719</v>
      </c>
      <c r="G1228">
        <v>5.1309585571289063</v>
      </c>
    </row>
    <row r="1229" spans="1:7">
      <c r="A1229" s="71">
        <v>1227</v>
      </c>
      <c r="B1229">
        <v>16</v>
      </c>
      <c r="C1229">
        <v>1024</v>
      </c>
      <c r="D1229">
        <v>1000000000</v>
      </c>
      <c r="E1229">
        <v>30</v>
      </c>
      <c r="F1229">
        <v>44.870376586914063</v>
      </c>
      <c r="G1229">
        <v>9.5991134643554688</v>
      </c>
    </row>
    <row r="1230" spans="1:7">
      <c r="A1230" s="71">
        <v>1228</v>
      </c>
      <c r="B1230">
        <v>16</v>
      </c>
      <c r="C1230">
        <v>1024</v>
      </c>
      <c r="D1230">
        <v>1000000000</v>
      </c>
      <c r="E1230">
        <v>32.5</v>
      </c>
      <c r="F1230">
        <v>48.071098327636719</v>
      </c>
      <c r="G1230">
        <v>14.004135131835939</v>
      </c>
    </row>
    <row r="1231" spans="1:7">
      <c r="A1231" s="71">
        <v>1229</v>
      </c>
      <c r="B1231">
        <v>16</v>
      </c>
      <c r="C1231">
        <v>1024</v>
      </c>
      <c r="D1231">
        <v>1000000000</v>
      </c>
      <c r="E1231">
        <v>35</v>
      </c>
      <c r="F1231">
        <v>50.336265563964837</v>
      </c>
      <c r="G1231">
        <v>22.83725738525391</v>
      </c>
    </row>
    <row r="1232" spans="1:7">
      <c r="A1232" s="71">
        <v>1230</v>
      </c>
      <c r="B1232">
        <v>16</v>
      </c>
      <c r="C1232">
        <v>1024</v>
      </c>
      <c r="D1232">
        <v>10000000000</v>
      </c>
      <c r="E1232">
        <v>0</v>
      </c>
      <c r="F1232">
        <v>0</v>
      </c>
      <c r="G1232">
        <v>0</v>
      </c>
    </row>
    <row r="1233" spans="1:7">
      <c r="A1233" s="71">
        <v>1231</v>
      </c>
      <c r="B1233">
        <v>16</v>
      </c>
      <c r="C1233">
        <v>1024</v>
      </c>
      <c r="D1233">
        <v>10000000000</v>
      </c>
      <c r="E1233">
        <v>2.5</v>
      </c>
      <c r="F1233">
        <v>0</v>
      </c>
      <c r="G1233">
        <v>0</v>
      </c>
    </row>
    <row r="1234" spans="1:7">
      <c r="A1234" s="71">
        <v>1232</v>
      </c>
      <c r="B1234">
        <v>16</v>
      </c>
      <c r="C1234">
        <v>1024</v>
      </c>
      <c r="D1234">
        <v>10000000000</v>
      </c>
      <c r="E1234">
        <v>5</v>
      </c>
      <c r="F1234">
        <v>0</v>
      </c>
      <c r="G1234">
        <v>0</v>
      </c>
    </row>
    <row r="1235" spans="1:7">
      <c r="A1235" s="71">
        <v>1233</v>
      </c>
      <c r="B1235">
        <v>16</v>
      </c>
      <c r="C1235">
        <v>1024</v>
      </c>
      <c r="D1235">
        <v>10000000000</v>
      </c>
      <c r="E1235">
        <v>7.5</v>
      </c>
      <c r="F1235">
        <v>0</v>
      </c>
      <c r="G1235">
        <v>0</v>
      </c>
    </row>
    <row r="1236" spans="1:7">
      <c r="A1236" s="71">
        <v>1234</v>
      </c>
      <c r="B1236">
        <v>16</v>
      </c>
      <c r="C1236">
        <v>1024</v>
      </c>
      <c r="D1236">
        <v>10000000000</v>
      </c>
      <c r="E1236">
        <v>10</v>
      </c>
      <c r="F1236">
        <v>0</v>
      </c>
      <c r="G1236">
        <v>0</v>
      </c>
    </row>
    <row r="1237" spans="1:7">
      <c r="A1237" s="71">
        <v>1235</v>
      </c>
      <c r="B1237">
        <v>16</v>
      </c>
      <c r="C1237">
        <v>1024</v>
      </c>
      <c r="D1237">
        <v>10000000000</v>
      </c>
      <c r="E1237">
        <v>12.5</v>
      </c>
      <c r="F1237">
        <v>0</v>
      </c>
      <c r="G1237">
        <v>0</v>
      </c>
    </row>
    <row r="1238" spans="1:7">
      <c r="A1238" s="71">
        <v>1236</v>
      </c>
      <c r="B1238">
        <v>16</v>
      </c>
      <c r="C1238">
        <v>1024</v>
      </c>
      <c r="D1238">
        <v>10000000000</v>
      </c>
      <c r="E1238">
        <v>15</v>
      </c>
      <c r="F1238">
        <v>0</v>
      </c>
      <c r="G1238">
        <v>0</v>
      </c>
    </row>
    <row r="1239" spans="1:7">
      <c r="A1239" s="71">
        <v>1237</v>
      </c>
      <c r="B1239">
        <v>16</v>
      </c>
      <c r="C1239">
        <v>1024</v>
      </c>
      <c r="D1239">
        <v>10000000000</v>
      </c>
      <c r="E1239">
        <v>17.5</v>
      </c>
      <c r="F1239">
        <v>0.690460205078125</v>
      </c>
      <c r="G1239">
        <v>0</v>
      </c>
    </row>
    <row r="1240" spans="1:7">
      <c r="A1240" s="71">
        <v>1238</v>
      </c>
      <c r="B1240">
        <v>16</v>
      </c>
      <c r="C1240">
        <v>1024</v>
      </c>
      <c r="D1240">
        <v>10000000000</v>
      </c>
      <c r="E1240">
        <v>20</v>
      </c>
      <c r="F1240">
        <v>3.3174514770507808</v>
      </c>
      <c r="G1240">
        <v>0</v>
      </c>
    </row>
    <row r="1241" spans="1:7">
      <c r="A1241" s="71">
        <v>1239</v>
      </c>
      <c r="B1241">
        <v>16</v>
      </c>
      <c r="C1241">
        <v>1024</v>
      </c>
      <c r="D1241">
        <v>10000000000</v>
      </c>
      <c r="E1241">
        <v>22.5</v>
      </c>
      <c r="F1241">
        <v>1.5399932861328121</v>
      </c>
      <c r="G1241">
        <v>0</v>
      </c>
    </row>
    <row r="1242" spans="1:7">
      <c r="A1242" s="71">
        <v>1240</v>
      </c>
      <c r="B1242">
        <v>16</v>
      </c>
      <c r="C1242">
        <v>1024</v>
      </c>
      <c r="D1242">
        <v>10000000000</v>
      </c>
      <c r="E1242">
        <v>25</v>
      </c>
      <c r="F1242">
        <v>23.222732543945309</v>
      </c>
      <c r="G1242">
        <v>0</v>
      </c>
    </row>
    <row r="1243" spans="1:7">
      <c r="A1243" s="71">
        <v>1241</v>
      </c>
      <c r="B1243">
        <v>16</v>
      </c>
      <c r="C1243">
        <v>1024</v>
      </c>
      <c r="D1243">
        <v>10000000000</v>
      </c>
      <c r="E1243">
        <v>27.5</v>
      </c>
      <c r="F1243">
        <v>42.415809631347663</v>
      </c>
      <c r="G1243">
        <v>1.1951446533203121</v>
      </c>
    </row>
    <row r="1244" spans="1:7">
      <c r="A1244" s="71">
        <v>1242</v>
      </c>
      <c r="B1244">
        <v>16</v>
      </c>
      <c r="C1244">
        <v>1024</v>
      </c>
      <c r="D1244">
        <v>10000000000</v>
      </c>
      <c r="E1244">
        <v>30</v>
      </c>
      <c r="F1244">
        <v>48.311233520507813</v>
      </c>
      <c r="G1244">
        <v>3.926849365234375</v>
      </c>
    </row>
    <row r="1245" spans="1:7">
      <c r="A1245" s="71">
        <v>1243</v>
      </c>
      <c r="B1245">
        <v>16</v>
      </c>
      <c r="C1245">
        <v>1024</v>
      </c>
      <c r="D1245">
        <v>10000000000</v>
      </c>
      <c r="E1245">
        <v>32.5</v>
      </c>
      <c r="F1245">
        <v>37.587738037109382</v>
      </c>
      <c r="G1245">
        <v>3.1284332275390621</v>
      </c>
    </row>
    <row r="1246" spans="1:7">
      <c r="A1246" s="71">
        <v>1244</v>
      </c>
      <c r="B1246">
        <v>16</v>
      </c>
      <c r="C1246">
        <v>1024</v>
      </c>
      <c r="D1246">
        <v>10000000000</v>
      </c>
      <c r="E1246">
        <v>35</v>
      </c>
      <c r="F1246">
        <v>51.178550720214837</v>
      </c>
      <c r="G1246">
        <v>4.650115966796875</v>
      </c>
    </row>
    <row r="1247" spans="1:7">
      <c r="A1247" s="71">
        <v>1245</v>
      </c>
      <c r="B1247">
        <v>16</v>
      </c>
      <c r="C1247">
        <v>1024</v>
      </c>
      <c r="D1247">
        <v>30000000000</v>
      </c>
      <c r="E1247">
        <v>0</v>
      </c>
      <c r="F1247">
        <v>0</v>
      </c>
      <c r="G1247">
        <v>0</v>
      </c>
    </row>
    <row r="1248" spans="1:7">
      <c r="A1248" s="71">
        <v>1246</v>
      </c>
      <c r="B1248">
        <v>16</v>
      </c>
      <c r="C1248">
        <v>1024</v>
      </c>
      <c r="D1248">
        <v>30000000000</v>
      </c>
      <c r="E1248">
        <v>2.5</v>
      </c>
      <c r="F1248">
        <v>0</v>
      </c>
      <c r="G1248">
        <v>0</v>
      </c>
    </row>
    <row r="1249" spans="1:7">
      <c r="A1249" s="71">
        <v>1247</v>
      </c>
      <c r="B1249">
        <v>16</v>
      </c>
      <c r="C1249">
        <v>1024</v>
      </c>
      <c r="D1249">
        <v>30000000000</v>
      </c>
      <c r="E1249">
        <v>5</v>
      </c>
      <c r="F1249">
        <v>0</v>
      </c>
      <c r="G1249">
        <v>0</v>
      </c>
    </row>
    <row r="1250" spans="1:7">
      <c r="A1250" s="71">
        <v>1248</v>
      </c>
      <c r="B1250">
        <v>16</v>
      </c>
      <c r="C1250">
        <v>1024</v>
      </c>
      <c r="D1250">
        <v>30000000000</v>
      </c>
      <c r="E1250">
        <v>7.5</v>
      </c>
      <c r="F1250">
        <v>0</v>
      </c>
      <c r="G1250">
        <v>0</v>
      </c>
    </row>
    <row r="1251" spans="1:7">
      <c r="A1251" s="71">
        <v>1249</v>
      </c>
      <c r="B1251">
        <v>16</v>
      </c>
      <c r="C1251">
        <v>1024</v>
      </c>
      <c r="D1251">
        <v>30000000000</v>
      </c>
      <c r="E1251">
        <v>10</v>
      </c>
      <c r="F1251">
        <v>0</v>
      </c>
      <c r="G1251">
        <v>0</v>
      </c>
    </row>
    <row r="1252" spans="1:7">
      <c r="A1252" s="71">
        <v>1250</v>
      </c>
      <c r="B1252">
        <v>16</v>
      </c>
      <c r="C1252">
        <v>1024</v>
      </c>
      <c r="D1252">
        <v>30000000000</v>
      </c>
      <c r="E1252">
        <v>12.5</v>
      </c>
      <c r="F1252">
        <v>0</v>
      </c>
      <c r="G1252">
        <v>0</v>
      </c>
    </row>
    <row r="1253" spans="1:7">
      <c r="A1253" s="71">
        <v>1251</v>
      </c>
      <c r="B1253">
        <v>16</v>
      </c>
      <c r="C1253">
        <v>1024</v>
      </c>
      <c r="D1253">
        <v>30000000000</v>
      </c>
      <c r="E1253">
        <v>15</v>
      </c>
      <c r="F1253">
        <v>0</v>
      </c>
      <c r="G1253">
        <v>0</v>
      </c>
    </row>
    <row r="1254" spans="1:7">
      <c r="A1254" s="71">
        <v>1252</v>
      </c>
      <c r="B1254">
        <v>16</v>
      </c>
      <c r="C1254">
        <v>1024</v>
      </c>
      <c r="D1254">
        <v>30000000000</v>
      </c>
      <c r="E1254">
        <v>17.5</v>
      </c>
      <c r="F1254">
        <v>0</v>
      </c>
      <c r="G1254">
        <v>0</v>
      </c>
    </row>
    <row r="1255" spans="1:7">
      <c r="A1255" s="71">
        <v>1253</v>
      </c>
      <c r="B1255">
        <v>16</v>
      </c>
      <c r="C1255">
        <v>1024</v>
      </c>
      <c r="D1255">
        <v>30000000000</v>
      </c>
      <c r="E1255">
        <v>20</v>
      </c>
      <c r="F1255">
        <v>0</v>
      </c>
      <c r="G1255">
        <v>0</v>
      </c>
    </row>
    <row r="1256" spans="1:7">
      <c r="A1256" s="71">
        <v>1254</v>
      </c>
      <c r="B1256">
        <v>16</v>
      </c>
      <c r="C1256">
        <v>1024</v>
      </c>
      <c r="D1256">
        <v>30000000000</v>
      </c>
      <c r="E1256">
        <v>22.5</v>
      </c>
      <c r="F1256">
        <v>9.5453262329101563</v>
      </c>
      <c r="G1256">
        <v>0</v>
      </c>
    </row>
    <row r="1257" spans="1:7">
      <c r="A1257" s="71">
        <v>1255</v>
      </c>
      <c r="B1257">
        <v>16</v>
      </c>
      <c r="C1257">
        <v>1024</v>
      </c>
      <c r="D1257">
        <v>30000000000</v>
      </c>
      <c r="E1257">
        <v>25</v>
      </c>
      <c r="F1257">
        <v>1.981353759765625</v>
      </c>
      <c r="G1257">
        <v>0</v>
      </c>
    </row>
    <row r="1258" spans="1:7">
      <c r="A1258" s="71">
        <v>1256</v>
      </c>
      <c r="B1258">
        <v>16</v>
      </c>
      <c r="C1258">
        <v>1024</v>
      </c>
      <c r="D1258">
        <v>30000000000</v>
      </c>
      <c r="E1258">
        <v>27.5</v>
      </c>
      <c r="F1258">
        <v>16.176605224609379</v>
      </c>
      <c r="G1258">
        <v>0</v>
      </c>
    </row>
    <row r="1259" spans="1:7">
      <c r="A1259" s="71">
        <v>1257</v>
      </c>
      <c r="B1259">
        <v>16</v>
      </c>
      <c r="C1259">
        <v>1024</v>
      </c>
      <c r="D1259">
        <v>30000000000</v>
      </c>
      <c r="E1259">
        <v>30</v>
      </c>
      <c r="F1259">
        <v>18.634414672851559</v>
      </c>
      <c r="G1259">
        <v>0</v>
      </c>
    </row>
    <row r="1260" spans="1:7">
      <c r="A1260" s="71">
        <v>1258</v>
      </c>
      <c r="B1260">
        <v>16</v>
      </c>
      <c r="C1260">
        <v>1024</v>
      </c>
      <c r="D1260">
        <v>30000000000</v>
      </c>
      <c r="E1260">
        <v>32.5</v>
      </c>
      <c r="F1260">
        <v>21.68426513671875</v>
      </c>
      <c r="G1260">
        <v>0.1953125</v>
      </c>
    </row>
    <row r="1261" spans="1:7">
      <c r="A1261" s="71">
        <v>1259</v>
      </c>
      <c r="B1261">
        <v>16</v>
      </c>
      <c r="C1261">
        <v>1024</v>
      </c>
      <c r="D1261">
        <v>30000000000</v>
      </c>
      <c r="E1261">
        <v>35</v>
      </c>
      <c r="F1261">
        <v>59.112739562988281</v>
      </c>
      <c r="G1261">
        <v>3.5968780517578121</v>
      </c>
    </row>
    <row r="1262" spans="1:7">
      <c r="A1262" s="71">
        <v>1260</v>
      </c>
      <c r="B1262">
        <v>32</v>
      </c>
      <c r="C1262">
        <v>32</v>
      </c>
      <c r="D1262">
        <v>1000000</v>
      </c>
      <c r="E1262">
        <v>0</v>
      </c>
      <c r="F1262">
        <v>0</v>
      </c>
      <c r="G1262">
        <v>0</v>
      </c>
    </row>
    <row r="1263" spans="1:7">
      <c r="A1263" s="71">
        <v>1261</v>
      </c>
      <c r="B1263">
        <v>32</v>
      </c>
      <c r="C1263">
        <v>32</v>
      </c>
      <c r="D1263">
        <v>1000000</v>
      </c>
      <c r="E1263">
        <v>2.5</v>
      </c>
      <c r="F1263">
        <v>0</v>
      </c>
      <c r="G1263">
        <v>0</v>
      </c>
    </row>
    <row r="1264" spans="1:7">
      <c r="A1264" s="71">
        <v>1262</v>
      </c>
      <c r="B1264">
        <v>32</v>
      </c>
      <c r="C1264">
        <v>32</v>
      </c>
      <c r="D1264">
        <v>1000000</v>
      </c>
      <c r="E1264">
        <v>5</v>
      </c>
      <c r="F1264">
        <v>0</v>
      </c>
      <c r="G1264">
        <v>0</v>
      </c>
    </row>
    <row r="1265" spans="1:7">
      <c r="A1265" s="71">
        <v>1263</v>
      </c>
      <c r="B1265">
        <v>32</v>
      </c>
      <c r="C1265">
        <v>32</v>
      </c>
      <c r="D1265">
        <v>1000000</v>
      </c>
      <c r="E1265">
        <v>7.5</v>
      </c>
      <c r="F1265">
        <v>0</v>
      </c>
      <c r="G1265">
        <v>0</v>
      </c>
    </row>
    <row r="1266" spans="1:7">
      <c r="A1266" s="71">
        <v>1264</v>
      </c>
      <c r="B1266">
        <v>32</v>
      </c>
      <c r="C1266">
        <v>32</v>
      </c>
      <c r="D1266">
        <v>1000000</v>
      </c>
      <c r="E1266">
        <v>10</v>
      </c>
      <c r="F1266">
        <v>0</v>
      </c>
      <c r="G1266">
        <v>0</v>
      </c>
    </row>
    <row r="1267" spans="1:7">
      <c r="A1267" s="71">
        <v>1265</v>
      </c>
      <c r="B1267">
        <v>32</v>
      </c>
      <c r="C1267">
        <v>32</v>
      </c>
      <c r="D1267">
        <v>1000000</v>
      </c>
      <c r="E1267">
        <v>12.5</v>
      </c>
      <c r="F1267">
        <v>1.239776611328125E-2</v>
      </c>
      <c r="G1267">
        <v>1.4495849609375E-2</v>
      </c>
    </row>
    <row r="1268" spans="1:7">
      <c r="A1268" s="71">
        <v>1266</v>
      </c>
      <c r="B1268">
        <v>32</v>
      </c>
      <c r="C1268">
        <v>32</v>
      </c>
      <c r="D1268">
        <v>1000000</v>
      </c>
      <c r="E1268">
        <v>15</v>
      </c>
      <c r="F1268">
        <v>0.3498077392578125</v>
      </c>
      <c r="G1268">
        <v>0.36792755126953119</v>
      </c>
    </row>
    <row r="1269" spans="1:7">
      <c r="A1269" s="71">
        <v>1267</v>
      </c>
      <c r="B1269">
        <v>32</v>
      </c>
      <c r="C1269">
        <v>32</v>
      </c>
      <c r="D1269">
        <v>1000000</v>
      </c>
      <c r="E1269">
        <v>17.5</v>
      </c>
      <c r="F1269">
        <v>2.7797698974609379</v>
      </c>
      <c r="G1269">
        <v>2.7475357055664058</v>
      </c>
    </row>
    <row r="1270" spans="1:7">
      <c r="A1270" s="71">
        <v>1268</v>
      </c>
      <c r="B1270">
        <v>32</v>
      </c>
      <c r="C1270">
        <v>32</v>
      </c>
      <c r="D1270">
        <v>1000000</v>
      </c>
      <c r="E1270">
        <v>20</v>
      </c>
      <c r="F1270">
        <v>9.9927902221679688</v>
      </c>
      <c r="G1270">
        <v>9.9010467529296875</v>
      </c>
    </row>
    <row r="1271" spans="1:7">
      <c r="A1271" s="71">
        <v>1269</v>
      </c>
      <c r="B1271">
        <v>32</v>
      </c>
      <c r="C1271">
        <v>32</v>
      </c>
      <c r="D1271">
        <v>1000000</v>
      </c>
      <c r="E1271">
        <v>22.5</v>
      </c>
      <c r="F1271">
        <v>21.4630126953125</v>
      </c>
      <c r="G1271">
        <v>21.069526672363281</v>
      </c>
    </row>
    <row r="1272" spans="1:7">
      <c r="A1272" s="71">
        <v>1270</v>
      </c>
      <c r="B1272">
        <v>32</v>
      </c>
      <c r="C1272">
        <v>32</v>
      </c>
      <c r="D1272">
        <v>1000000</v>
      </c>
      <c r="E1272">
        <v>25</v>
      </c>
      <c r="F1272">
        <v>34.835433959960938</v>
      </c>
      <c r="G1272">
        <v>33.619117736816413</v>
      </c>
    </row>
    <row r="1273" spans="1:7">
      <c r="A1273" s="71">
        <v>1271</v>
      </c>
      <c r="B1273">
        <v>32</v>
      </c>
      <c r="C1273">
        <v>32</v>
      </c>
      <c r="D1273">
        <v>1000000</v>
      </c>
      <c r="E1273">
        <v>27.5</v>
      </c>
      <c r="F1273">
        <v>45.072174072265618</v>
      </c>
      <c r="G1273">
        <v>44.174003601074219</v>
      </c>
    </row>
    <row r="1274" spans="1:7">
      <c r="A1274" s="71">
        <v>1272</v>
      </c>
      <c r="B1274">
        <v>32</v>
      </c>
      <c r="C1274">
        <v>32</v>
      </c>
      <c r="D1274">
        <v>1000000</v>
      </c>
      <c r="E1274">
        <v>30</v>
      </c>
      <c r="F1274">
        <v>49.435806274414063</v>
      </c>
      <c r="G1274">
        <v>49.043464660644531</v>
      </c>
    </row>
    <row r="1275" spans="1:7">
      <c r="A1275" s="71">
        <v>1273</v>
      </c>
      <c r="B1275">
        <v>32</v>
      </c>
      <c r="C1275">
        <v>32</v>
      </c>
      <c r="D1275">
        <v>1000000</v>
      </c>
      <c r="E1275">
        <v>32.5</v>
      </c>
      <c r="F1275">
        <v>50.033378601074219</v>
      </c>
      <c r="G1275">
        <v>49.882698059082031</v>
      </c>
    </row>
    <row r="1276" spans="1:7">
      <c r="A1276" s="71">
        <v>1274</v>
      </c>
      <c r="B1276">
        <v>32</v>
      </c>
      <c r="C1276">
        <v>32</v>
      </c>
      <c r="D1276">
        <v>1000000</v>
      </c>
      <c r="E1276">
        <v>35</v>
      </c>
      <c r="F1276">
        <v>50.027847290039063</v>
      </c>
      <c r="G1276">
        <v>49.944686889648438</v>
      </c>
    </row>
    <row r="1277" spans="1:7">
      <c r="A1277" s="71">
        <v>1275</v>
      </c>
      <c r="B1277">
        <v>32</v>
      </c>
      <c r="C1277">
        <v>32</v>
      </c>
      <c r="D1277">
        <v>15000000</v>
      </c>
      <c r="E1277">
        <v>0</v>
      </c>
      <c r="F1277">
        <v>0</v>
      </c>
      <c r="G1277">
        <v>0</v>
      </c>
    </row>
    <row r="1278" spans="1:7">
      <c r="A1278" s="71">
        <v>1276</v>
      </c>
      <c r="B1278">
        <v>32</v>
      </c>
      <c r="C1278">
        <v>32</v>
      </c>
      <c r="D1278">
        <v>15000000</v>
      </c>
      <c r="E1278">
        <v>2.5</v>
      </c>
      <c r="F1278">
        <v>0</v>
      </c>
      <c r="G1278">
        <v>0</v>
      </c>
    </row>
    <row r="1279" spans="1:7">
      <c r="A1279" s="71">
        <v>1277</v>
      </c>
      <c r="B1279">
        <v>32</v>
      </c>
      <c r="C1279">
        <v>32</v>
      </c>
      <c r="D1279">
        <v>15000000</v>
      </c>
      <c r="E1279">
        <v>5</v>
      </c>
      <c r="F1279">
        <v>0</v>
      </c>
      <c r="G1279">
        <v>0</v>
      </c>
    </row>
    <row r="1280" spans="1:7">
      <c r="A1280" s="71">
        <v>1278</v>
      </c>
      <c r="B1280">
        <v>32</v>
      </c>
      <c r="C1280">
        <v>32</v>
      </c>
      <c r="D1280">
        <v>15000000</v>
      </c>
      <c r="E1280">
        <v>7.5</v>
      </c>
      <c r="F1280">
        <v>0</v>
      </c>
      <c r="G1280">
        <v>0</v>
      </c>
    </row>
    <row r="1281" spans="1:7">
      <c r="A1281" s="71">
        <v>1279</v>
      </c>
      <c r="B1281">
        <v>32</v>
      </c>
      <c r="C1281">
        <v>32</v>
      </c>
      <c r="D1281">
        <v>15000000</v>
      </c>
      <c r="E1281">
        <v>10</v>
      </c>
      <c r="F1281">
        <v>0</v>
      </c>
      <c r="G1281">
        <v>0</v>
      </c>
    </row>
    <row r="1282" spans="1:7">
      <c r="A1282" s="71">
        <v>1280</v>
      </c>
      <c r="B1282">
        <v>32</v>
      </c>
      <c r="C1282">
        <v>32</v>
      </c>
      <c r="D1282">
        <v>15000000</v>
      </c>
      <c r="E1282">
        <v>12.5</v>
      </c>
      <c r="F1282">
        <v>1.697540283203125E-2</v>
      </c>
      <c r="G1282">
        <v>0</v>
      </c>
    </row>
    <row r="1283" spans="1:7">
      <c r="A1283" s="71">
        <v>1281</v>
      </c>
      <c r="B1283">
        <v>32</v>
      </c>
      <c r="C1283">
        <v>32</v>
      </c>
      <c r="D1283">
        <v>15000000</v>
      </c>
      <c r="E1283">
        <v>15</v>
      </c>
      <c r="F1283">
        <v>0.31452178955078119</v>
      </c>
      <c r="G1283">
        <v>0</v>
      </c>
    </row>
    <row r="1284" spans="1:7">
      <c r="A1284" s="71">
        <v>1282</v>
      </c>
      <c r="B1284">
        <v>32</v>
      </c>
      <c r="C1284">
        <v>32</v>
      </c>
      <c r="D1284">
        <v>15000000</v>
      </c>
      <c r="E1284">
        <v>17.5</v>
      </c>
      <c r="F1284">
        <v>2.7833938598632808</v>
      </c>
      <c r="G1284">
        <v>0</v>
      </c>
    </row>
    <row r="1285" spans="1:7">
      <c r="A1285" s="71">
        <v>1283</v>
      </c>
      <c r="B1285">
        <v>32</v>
      </c>
      <c r="C1285">
        <v>32</v>
      </c>
      <c r="D1285">
        <v>15000000</v>
      </c>
      <c r="E1285">
        <v>20</v>
      </c>
      <c r="F1285">
        <v>10.19649505615234</v>
      </c>
      <c r="G1285">
        <v>0.122833251953125</v>
      </c>
    </row>
    <row r="1286" spans="1:7">
      <c r="A1286" s="71">
        <v>1284</v>
      </c>
      <c r="B1286">
        <v>32</v>
      </c>
      <c r="C1286">
        <v>32</v>
      </c>
      <c r="D1286">
        <v>15000000</v>
      </c>
      <c r="E1286">
        <v>22.5</v>
      </c>
      <c r="F1286">
        <v>21.746635437011719</v>
      </c>
      <c r="G1286">
        <v>1.7864227294921879</v>
      </c>
    </row>
    <row r="1287" spans="1:7">
      <c r="A1287" s="71">
        <v>1285</v>
      </c>
      <c r="B1287">
        <v>32</v>
      </c>
      <c r="C1287">
        <v>32</v>
      </c>
      <c r="D1287">
        <v>15000000</v>
      </c>
      <c r="E1287">
        <v>25</v>
      </c>
      <c r="F1287">
        <v>35.626792907714837</v>
      </c>
      <c r="G1287">
        <v>8.525848388671875</v>
      </c>
    </row>
    <row r="1288" spans="1:7">
      <c r="A1288" s="71">
        <v>1286</v>
      </c>
      <c r="B1288">
        <v>32</v>
      </c>
      <c r="C1288">
        <v>32</v>
      </c>
      <c r="D1288">
        <v>15000000</v>
      </c>
      <c r="E1288">
        <v>27.5</v>
      </c>
      <c r="F1288">
        <v>44.651031494140618</v>
      </c>
      <c r="G1288">
        <v>19.832611083984379</v>
      </c>
    </row>
    <row r="1289" spans="1:7">
      <c r="A1289" s="71">
        <v>1287</v>
      </c>
      <c r="B1289">
        <v>32</v>
      </c>
      <c r="C1289">
        <v>32</v>
      </c>
      <c r="D1289">
        <v>15000000</v>
      </c>
      <c r="E1289">
        <v>30</v>
      </c>
      <c r="F1289">
        <v>49.576568603515618</v>
      </c>
      <c r="G1289">
        <v>32.81097412109375</v>
      </c>
    </row>
    <row r="1290" spans="1:7">
      <c r="A1290" s="71">
        <v>1288</v>
      </c>
      <c r="B1290">
        <v>32</v>
      </c>
      <c r="C1290">
        <v>32</v>
      </c>
      <c r="D1290">
        <v>15000000</v>
      </c>
      <c r="E1290">
        <v>32.5</v>
      </c>
      <c r="F1290">
        <v>49.774742126464837</v>
      </c>
      <c r="G1290">
        <v>41.76788330078125</v>
      </c>
    </row>
    <row r="1291" spans="1:7">
      <c r="A1291" s="71">
        <v>1289</v>
      </c>
      <c r="B1291">
        <v>32</v>
      </c>
      <c r="C1291">
        <v>32</v>
      </c>
      <c r="D1291">
        <v>15000000</v>
      </c>
      <c r="E1291">
        <v>35</v>
      </c>
      <c r="F1291">
        <v>50.345993041992188</v>
      </c>
      <c r="G1291">
        <v>47.451400756835938</v>
      </c>
    </row>
    <row r="1292" spans="1:7">
      <c r="A1292" s="71">
        <v>1290</v>
      </c>
      <c r="B1292">
        <v>32</v>
      </c>
      <c r="C1292">
        <v>32</v>
      </c>
      <c r="D1292">
        <v>30000000</v>
      </c>
      <c r="E1292">
        <v>0</v>
      </c>
      <c r="F1292">
        <v>0</v>
      </c>
      <c r="G1292">
        <v>0</v>
      </c>
    </row>
    <row r="1293" spans="1:7">
      <c r="A1293" s="71">
        <v>1291</v>
      </c>
      <c r="B1293">
        <v>32</v>
      </c>
      <c r="C1293">
        <v>32</v>
      </c>
      <c r="D1293">
        <v>30000000</v>
      </c>
      <c r="E1293">
        <v>2.5</v>
      </c>
      <c r="F1293">
        <v>0</v>
      </c>
      <c r="G1293">
        <v>0</v>
      </c>
    </row>
    <row r="1294" spans="1:7">
      <c r="A1294" s="71">
        <v>1292</v>
      </c>
      <c r="B1294">
        <v>32</v>
      </c>
      <c r="C1294">
        <v>32</v>
      </c>
      <c r="D1294">
        <v>30000000</v>
      </c>
      <c r="E1294">
        <v>5</v>
      </c>
      <c r="F1294">
        <v>0</v>
      </c>
      <c r="G1294">
        <v>0</v>
      </c>
    </row>
    <row r="1295" spans="1:7">
      <c r="A1295" s="71">
        <v>1293</v>
      </c>
      <c r="B1295">
        <v>32</v>
      </c>
      <c r="C1295">
        <v>32</v>
      </c>
      <c r="D1295">
        <v>30000000</v>
      </c>
      <c r="E1295">
        <v>7.5</v>
      </c>
      <c r="F1295">
        <v>0</v>
      </c>
      <c r="G1295">
        <v>0</v>
      </c>
    </row>
    <row r="1296" spans="1:7">
      <c r="A1296" s="71">
        <v>1294</v>
      </c>
      <c r="B1296">
        <v>32</v>
      </c>
      <c r="C1296">
        <v>32</v>
      </c>
      <c r="D1296">
        <v>30000000</v>
      </c>
      <c r="E1296">
        <v>10</v>
      </c>
      <c r="F1296">
        <v>0</v>
      </c>
      <c r="G1296">
        <v>0</v>
      </c>
    </row>
    <row r="1297" spans="1:7">
      <c r="A1297" s="71">
        <v>1295</v>
      </c>
      <c r="B1297">
        <v>32</v>
      </c>
      <c r="C1297">
        <v>32</v>
      </c>
      <c r="D1297">
        <v>30000000</v>
      </c>
      <c r="E1297">
        <v>12.5</v>
      </c>
      <c r="F1297">
        <v>6.4849853515625E-3</v>
      </c>
      <c r="G1297">
        <v>0</v>
      </c>
    </row>
    <row r="1298" spans="1:7">
      <c r="A1298" s="71">
        <v>1296</v>
      </c>
      <c r="B1298">
        <v>32</v>
      </c>
      <c r="C1298">
        <v>32</v>
      </c>
      <c r="D1298">
        <v>30000000</v>
      </c>
      <c r="E1298">
        <v>15</v>
      </c>
      <c r="F1298">
        <v>0.252532958984375</v>
      </c>
      <c r="G1298">
        <v>0</v>
      </c>
    </row>
    <row r="1299" spans="1:7">
      <c r="A1299" s="71">
        <v>1297</v>
      </c>
      <c r="B1299">
        <v>32</v>
      </c>
      <c r="C1299">
        <v>32</v>
      </c>
      <c r="D1299">
        <v>30000000</v>
      </c>
      <c r="E1299">
        <v>17.5</v>
      </c>
      <c r="F1299">
        <v>3.1915664672851558</v>
      </c>
      <c r="G1299">
        <v>0</v>
      </c>
    </row>
    <row r="1300" spans="1:7">
      <c r="A1300" s="71">
        <v>1298</v>
      </c>
      <c r="B1300">
        <v>32</v>
      </c>
      <c r="C1300">
        <v>32</v>
      </c>
      <c r="D1300">
        <v>30000000</v>
      </c>
      <c r="E1300">
        <v>20</v>
      </c>
      <c r="F1300">
        <v>10.165786743164061</v>
      </c>
      <c r="G1300">
        <v>0.11138916015625</v>
      </c>
    </row>
    <row r="1301" spans="1:7">
      <c r="A1301" s="71">
        <v>1299</v>
      </c>
      <c r="B1301">
        <v>32</v>
      </c>
      <c r="C1301">
        <v>32</v>
      </c>
      <c r="D1301">
        <v>30000000</v>
      </c>
      <c r="E1301">
        <v>22.5</v>
      </c>
      <c r="F1301">
        <v>22.774124145507809</v>
      </c>
      <c r="G1301">
        <v>1.368522644042969</v>
      </c>
    </row>
    <row r="1302" spans="1:7">
      <c r="A1302" s="71">
        <v>1300</v>
      </c>
      <c r="B1302">
        <v>32</v>
      </c>
      <c r="C1302">
        <v>32</v>
      </c>
      <c r="D1302">
        <v>30000000</v>
      </c>
      <c r="E1302">
        <v>25</v>
      </c>
      <c r="F1302">
        <v>35.612297058105469</v>
      </c>
      <c r="G1302">
        <v>5.744171142578125</v>
      </c>
    </row>
    <row r="1303" spans="1:7">
      <c r="A1303" s="71">
        <v>1301</v>
      </c>
      <c r="B1303">
        <v>32</v>
      </c>
      <c r="C1303">
        <v>32</v>
      </c>
      <c r="D1303">
        <v>30000000</v>
      </c>
      <c r="E1303">
        <v>27.5</v>
      </c>
      <c r="F1303">
        <v>45.70159912109375</v>
      </c>
      <c r="G1303">
        <v>13.31729888916016</v>
      </c>
    </row>
    <row r="1304" spans="1:7">
      <c r="A1304" s="71">
        <v>1302</v>
      </c>
      <c r="B1304">
        <v>32</v>
      </c>
      <c r="C1304">
        <v>32</v>
      </c>
      <c r="D1304">
        <v>30000000</v>
      </c>
      <c r="E1304">
        <v>30</v>
      </c>
      <c r="F1304">
        <v>49.457359313964837</v>
      </c>
      <c r="G1304">
        <v>22.671127319335941</v>
      </c>
    </row>
    <row r="1305" spans="1:7">
      <c r="A1305" s="71">
        <v>1303</v>
      </c>
      <c r="B1305">
        <v>32</v>
      </c>
      <c r="C1305">
        <v>32</v>
      </c>
      <c r="D1305">
        <v>30000000</v>
      </c>
      <c r="E1305">
        <v>32.5</v>
      </c>
      <c r="F1305">
        <v>49.531745910644531</v>
      </c>
      <c r="G1305">
        <v>33.046722412109382</v>
      </c>
    </row>
    <row r="1306" spans="1:7">
      <c r="A1306" s="71">
        <v>1304</v>
      </c>
      <c r="B1306">
        <v>32</v>
      </c>
      <c r="C1306">
        <v>32</v>
      </c>
      <c r="D1306">
        <v>30000000</v>
      </c>
      <c r="E1306">
        <v>35</v>
      </c>
      <c r="F1306">
        <v>50.422286987304688</v>
      </c>
      <c r="G1306">
        <v>42.191886901855469</v>
      </c>
    </row>
    <row r="1307" spans="1:7">
      <c r="A1307" s="71">
        <v>1305</v>
      </c>
      <c r="B1307">
        <v>32</v>
      </c>
      <c r="C1307">
        <v>32</v>
      </c>
      <c r="D1307">
        <v>100000000</v>
      </c>
      <c r="E1307">
        <v>0</v>
      </c>
      <c r="F1307">
        <v>0</v>
      </c>
      <c r="G1307">
        <v>0</v>
      </c>
    </row>
    <row r="1308" spans="1:7">
      <c r="A1308" s="71">
        <v>1306</v>
      </c>
      <c r="B1308">
        <v>32</v>
      </c>
      <c r="C1308">
        <v>32</v>
      </c>
      <c r="D1308">
        <v>100000000</v>
      </c>
      <c r="E1308">
        <v>2.5</v>
      </c>
      <c r="F1308">
        <v>0</v>
      </c>
      <c r="G1308">
        <v>0</v>
      </c>
    </row>
    <row r="1309" spans="1:7">
      <c r="A1309" s="71">
        <v>1307</v>
      </c>
      <c r="B1309">
        <v>32</v>
      </c>
      <c r="C1309">
        <v>32</v>
      </c>
      <c r="D1309">
        <v>100000000</v>
      </c>
      <c r="E1309">
        <v>5</v>
      </c>
      <c r="F1309">
        <v>0</v>
      </c>
      <c r="G1309">
        <v>0</v>
      </c>
    </row>
    <row r="1310" spans="1:7">
      <c r="A1310" s="71">
        <v>1308</v>
      </c>
      <c r="B1310">
        <v>32</v>
      </c>
      <c r="C1310">
        <v>32</v>
      </c>
      <c r="D1310">
        <v>100000000</v>
      </c>
      <c r="E1310">
        <v>7.5</v>
      </c>
      <c r="F1310">
        <v>0</v>
      </c>
      <c r="G1310">
        <v>0</v>
      </c>
    </row>
    <row r="1311" spans="1:7">
      <c r="A1311" s="71">
        <v>1309</v>
      </c>
      <c r="B1311">
        <v>32</v>
      </c>
      <c r="C1311">
        <v>32</v>
      </c>
      <c r="D1311">
        <v>100000000</v>
      </c>
      <c r="E1311">
        <v>10</v>
      </c>
      <c r="F1311">
        <v>0</v>
      </c>
      <c r="G1311">
        <v>0</v>
      </c>
    </row>
    <row r="1312" spans="1:7">
      <c r="A1312" s="71">
        <v>1310</v>
      </c>
      <c r="B1312">
        <v>32</v>
      </c>
      <c r="C1312">
        <v>32</v>
      </c>
      <c r="D1312">
        <v>100000000</v>
      </c>
      <c r="E1312">
        <v>12.5</v>
      </c>
      <c r="F1312">
        <v>1.773834228515625E-2</v>
      </c>
      <c r="G1312">
        <v>0</v>
      </c>
    </row>
    <row r="1313" spans="1:7">
      <c r="A1313" s="71">
        <v>1311</v>
      </c>
      <c r="B1313">
        <v>32</v>
      </c>
      <c r="C1313">
        <v>32</v>
      </c>
      <c r="D1313">
        <v>100000000</v>
      </c>
      <c r="E1313">
        <v>15</v>
      </c>
      <c r="F1313">
        <v>0.4177093505859375</v>
      </c>
      <c r="G1313">
        <v>0</v>
      </c>
    </row>
    <row r="1314" spans="1:7">
      <c r="A1314" s="71">
        <v>1312</v>
      </c>
      <c r="B1314">
        <v>32</v>
      </c>
      <c r="C1314">
        <v>32</v>
      </c>
      <c r="D1314">
        <v>100000000</v>
      </c>
      <c r="E1314">
        <v>17.5</v>
      </c>
      <c r="F1314">
        <v>2.9674530029296879</v>
      </c>
      <c r="G1314">
        <v>0</v>
      </c>
    </row>
    <row r="1315" spans="1:7">
      <c r="A1315" s="71">
        <v>1313</v>
      </c>
      <c r="B1315">
        <v>32</v>
      </c>
      <c r="C1315">
        <v>32</v>
      </c>
      <c r="D1315">
        <v>100000000</v>
      </c>
      <c r="E1315">
        <v>20</v>
      </c>
      <c r="F1315">
        <v>10.478591918945311</v>
      </c>
      <c r="G1315">
        <v>8.029937744140625E-2</v>
      </c>
    </row>
    <row r="1316" spans="1:7">
      <c r="A1316" s="71">
        <v>1314</v>
      </c>
      <c r="B1316">
        <v>32</v>
      </c>
      <c r="C1316">
        <v>32</v>
      </c>
      <c r="D1316">
        <v>100000000</v>
      </c>
      <c r="E1316">
        <v>22.5</v>
      </c>
      <c r="F1316">
        <v>21.589279174804691</v>
      </c>
      <c r="G1316">
        <v>0.8758544921875</v>
      </c>
    </row>
    <row r="1317" spans="1:7">
      <c r="A1317" s="71">
        <v>1315</v>
      </c>
      <c r="B1317">
        <v>32</v>
      </c>
      <c r="C1317">
        <v>32</v>
      </c>
      <c r="D1317">
        <v>100000000</v>
      </c>
      <c r="E1317">
        <v>25</v>
      </c>
      <c r="F1317">
        <v>35.004615783691413</v>
      </c>
      <c r="G1317">
        <v>3.131866455078125</v>
      </c>
    </row>
    <row r="1318" spans="1:7">
      <c r="A1318" s="71">
        <v>1316</v>
      </c>
      <c r="B1318">
        <v>32</v>
      </c>
      <c r="C1318">
        <v>32</v>
      </c>
      <c r="D1318">
        <v>100000000</v>
      </c>
      <c r="E1318">
        <v>27.5</v>
      </c>
      <c r="F1318">
        <v>43.881416320800781</v>
      </c>
      <c r="G1318">
        <v>6.6045761108398438</v>
      </c>
    </row>
    <row r="1319" spans="1:7">
      <c r="A1319" s="71">
        <v>1317</v>
      </c>
      <c r="B1319">
        <v>32</v>
      </c>
      <c r="C1319">
        <v>32</v>
      </c>
      <c r="D1319">
        <v>100000000</v>
      </c>
      <c r="E1319">
        <v>30</v>
      </c>
      <c r="F1319">
        <v>48.364639282226563</v>
      </c>
      <c r="G1319">
        <v>10.41469573974609</v>
      </c>
    </row>
    <row r="1320" spans="1:7">
      <c r="A1320" s="71">
        <v>1318</v>
      </c>
      <c r="B1320">
        <v>32</v>
      </c>
      <c r="C1320">
        <v>32</v>
      </c>
      <c r="D1320">
        <v>100000000</v>
      </c>
      <c r="E1320">
        <v>32.5</v>
      </c>
      <c r="F1320">
        <v>50.555038452148438</v>
      </c>
      <c r="G1320">
        <v>15.63014984130859</v>
      </c>
    </row>
    <row r="1321" spans="1:7">
      <c r="A1321" s="71">
        <v>1319</v>
      </c>
      <c r="B1321">
        <v>32</v>
      </c>
      <c r="C1321">
        <v>32</v>
      </c>
      <c r="D1321">
        <v>100000000</v>
      </c>
      <c r="E1321">
        <v>35</v>
      </c>
      <c r="F1321">
        <v>49.678802490234382</v>
      </c>
      <c r="G1321">
        <v>22.83992767333984</v>
      </c>
    </row>
    <row r="1322" spans="1:7">
      <c r="A1322" s="71">
        <v>1320</v>
      </c>
      <c r="B1322">
        <v>32</v>
      </c>
      <c r="C1322">
        <v>32</v>
      </c>
      <c r="D1322">
        <v>1000000000</v>
      </c>
      <c r="E1322">
        <v>0</v>
      </c>
      <c r="F1322">
        <v>0</v>
      </c>
      <c r="G1322">
        <v>0</v>
      </c>
    </row>
    <row r="1323" spans="1:7">
      <c r="A1323" s="71">
        <v>1321</v>
      </c>
      <c r="B1323">
        <v>32</v>
      </c>
      <c r="C1323">
        <v>32</v>
      </c>
      <c r="D1323">
        <v>1000000000</v>
      </c>
      <c r="E1323">
        <v>2.5</v>
      </c>
      <c r="F1323">
        <v>0</v>
      </c>
      <c r="G1323">
        <v>0</v>
      </c>
    </row>
    <row r="1324" spans="1:7">
      <c r="A1324" s="71">
        <v>1322</v>
      </c>
      <c r="B1324">
        <v>32</v>
      </c>
      <c r="C1324">
        <v>32</v>
      </c>
      <c r="D1324">
        <v>1000000000</v>
      </c>
      <c r="E1324">
        <v>5</v>
      </c>
      <c r="F1324">
        <v>0</v>
      </c>
      <c r="G1324">
        <v>0</v>
      </c>
    </row>
    <row r="1325" spans="1:7">
      <c r="A1325" s="71">
        <v>1323</v>
      </c>
      <c r="B1325">
        <v>32</v>
      </c>
      <c r="C1325">
        <v>32</v>
      </c>
      <c r="D1325">
        <v>1000000000</v>
      </c>
      <c r="E1325">
        <v>7.5</v>
      </c>
      <c r="F1325">
        <v>0</v>
      </c>
      <c r="G1325">
        <v>0</v>
      </c>
    </row>
    <row r="1326" spans="1:7">
      <c r="A1326" s="71">
        <v>1324</v>
      </c>
      <c r="B1326">
        <v>32</v>
      </c>
      <c r="C1326">
        <v>32</v>
      </c>
      <c r="D1326">
        <v>1000000000</v>
      </c>
      <c r="E1326">
        <v>10</v>
      </c>
      <c r="F1326">
        <v>0</v>
      </c>
      <c r="G1326">
        <v>0</v>
      </c>
    </row>
    <row r="1327" spans="1:7">
      <c r="A1327" s="71">
        <v>1325</v>
      </c>
      <c r="B1327">
        <v>32</v>
      </c>
      <c r="C1327">
        <v>32</v>
      </c>
      <c r="D1327">
        <v>1000000000</v>
      </c>
      <c r="E1327">
        <v>12.5</v>
      </c>
      <c r="F1327">
        <v>0</v>
      </c>
      <c r="G1327">
        <v>0</v>
      </c>
    </row>
    <row r="1328" spans="1:7">
      <c r="A1328" s="71">
        <v>1326</v>
      </c>
      <c r="B1328">
        <v>32</v>
      </c>
      <c r="C1328">
        <v>32</v>
      </c>
      <c r="D1328">
        <v>1000000000</v>
      </c>
      <c r="E1328">
        <v>15</v>
      </c>
      <c r="F1328">
        <v>0.2925872802734375</v>
      </c>
      <c r="G1328">
        <v>0</v>
      </c>
    </row>
    <row r="1329" spans="1:7">
      <c r="A1329" s="71">
        <v>1327</v>
      </c>
      <c r="B1329">
        <v>32</v>
      </c>
      <c r="C1329">
        <v>32</v>
      </c>
      <c r="D1329">
        <v>1000000000</v>
      </c>
      <c r="E1329">
        <v>17.5</v>
      </c>
      <c r="F1329">
        <v>2.1595001220703121</v>
      </c>
      <c r="G1329">
        <v>0</v>
      </c>
    </row>
    <row r="1330" spans="1:7">
      <c r="A1330" s="71">
        <v>1328</v>
      </c>
      <c r="B1330">
        <v>32</v>
      </c>
      <c r="C1330">
        <v>32</v>
      </c>
      <c r="D1330">
        <v>1000000000</v>
      </c>
      <c r="E1330">
        <v>20</v>
      </c>
      <c r="F1330">
        <v>15.394210815429689</v>
      </c>
      <c r="G1330">
        <v>4.749298095703125E-2</v>
      </c>
    </row>
    <row r="1331" spans="1:7">
      <c r="A1331" s="71">
        <v>1329</v>
      </c>
      <c r="B1331">
        <v>32</v>
      </c>
      <c r="C1331">
        <v>32</v>
      </c>
      <c r="D1331">
        <v>1000000000</v>
      </c>
      <c r="E1331">
        <v>22.5</v>
      </c>
      <c r="F1331">
        <v>19.103813171386719</v>
      </c>
      <c r="G1331">
        <v>0.12340545654296881</v>
      </c>
    </row>
    <row r="1332" spans="1:7">
      <c r="A1332" s="71">
        <v>1330</v>
      </c>
      <c r="B1332">
        <v>32</v>
      </c>
      <c r="C1332">
        <v>32</v>
      </c>
      <c r="D1332">
        <v>1000000000</v>
      </c>
      <c r="E1332">
        <v>25</v>
      </c>
      <c r="F1332">
        <v>30.087661743164059</v>
      </c>
      <c r="G1332">
        <v>0.626373291015625</v>
      </c>
    </row>
    <row r="1333" spans="1:7">
      <c r="A1333" s="71">
        <v>1331</v>
      </c>
      <c r="B1333">
        <v>32</v>
      </c>
      <c r="C1333">
        <v>32</v>
      </c>
      <c r="D1333">
        <v>1000000000</v>
      </c>
      <c r="E1333">
        <v>27.5</v>
      </c>
      <c r="F1333">
        <v>46.541404724121087</v>
      </c>
      <c r="G1333">
        <v>1.543235778808594</v>
      </c>
    </row>
    <row r="1334" spans="1:7">
      <c r="A1334" s="71">
        <v>1332</v>
      </c>
      <c r="B1334">
        <v>32</v>
      </c>
      <c r="C1334">
        <v>32</v>
      </c>
      <c r="D1334">
        <v>1000000000</v>
      </c>
      <c r="E1334">
        <v>30</v>
      </c>
      <c r="F1334">
        <v>52.386283874511719</v>
      </c>
      <c r="G1334">
        <v>2.5293350219726558</v>
      </c>
    </row>
    <row r="1335" spans="1:7">
      <c r="A1335" s="71">
        <v>1333</v>
      </c>
      <c r="B1335">
        <v>32</v>
      </c>
      <c r="C1335">
        <v>32</v>
      </c>
      <c r="D1335">
        <v>1000000000</v>
      </c>
      <c r="E1335">
        <v>32.5</v>
      </c>
      <c r="F1335">
        <v>48.067855834960938</v>
      </c>
      <c r="G1335">
        <v>2.9836654663085942</v>
      </c>
    </row>
    <row r="1336" spans="1:7">
      <c r="A1336" s="71">
        <v>1334</v>
      </c>
      <c r="B1336">
        <v>32</v>
      </c>
      <c r="C1336">
        <v>32</v>
      </c>
      <c r="D1336">
        <v>1000000000</v>
      </c>
      <c r="E1336">
        <v>35</v>
      </c>
      <c r="F1336">
        <v>47.483634948730469</v>
      </c>
      <c r="G1336">
        <v>3.9432525634765621</v>
      </c>
    </row>
    <row r="1337" spans="1:7">
      <c r="A1337" s="71">
        <v>1335</v>
      </c>
      <c r="B1337">
        <v>32</v>
      </c>
      <c r="C1337">
        <v>32</v>
      </c>
      <c r="D1337">
        <v>10000000000</v>
      </c>
      <c r="E1337">
        <v>0</v>
      </c>
      <c r="F1337">
        <v>0</v>
      </c>
      <c r="G1337">
        <v>0</v>
      </c>
    </row>
    <row r="1338" spans="1:7">
      <c r="A1338" s="71">
        <v>1336</v>
      </c>
      <c r="B1338">
        <v>32</v>
      </c>
      <c r="C1338">
        <v>32</v>
      </c>
      <c r="D1338">
        <v>10000000000</v>
      </c>
      <c r="E1338">
        <v>2.5</v>
      </c>
      <c r="F1338">
        <v>0</v>
      </c>
      <c r="G1338">
        <v>0</v>
      </c>
    </row>
    <row r="1339" spans="1:7">
      <c r="A1339" s="71">
        <v>1337</v>
      </c>
      <c r="B1339">
        <v>32</v>
      </c>
      <c r="C1339">
        <v>32</v>
      </c>
      <c r="D1339">
        <v>10000000000</v>
      </c>
      <c r="E1339">
        <v>5</v>
      </c>
      <c r="F1339">
        <v>0</v>
      </c>
      <c r="G1339">
        <v>0</v>
      </c>
    </row>
    <row r="1340" spans="1:7">
      <c r="A1340" s="71">
        <v>1338</v>
      </c>
      <c r="B1340">
        <v>32</v>
      </c>
      <c r="C1340">
        <v>32</v>
      </c>
      <c r="D1340">
        <v>10000000000</v>
      </c>
      <c r="E1340">
        <v>7.5</v>
      </c>
      <c r="F1340">
        <v>0</v>
      </c>
      <c r="G1340">
        <v>0</v>
      </c>
    </row>
    <row r="1341" spans="1:7">
      <c r="A1341" s="71">
        <v>1339</v>
      </c>
      <c r="B1341">
        <v>32</v>
      </c>
      <c r="C1341">
        <v>32</v>
      </c>
      <c r="D1341">
        <v>10000000000</v>
      </c>
      <c r="E1341">
        <v>10</v>
      </c>
      <c r="F1341">
        <v>0</v>
      </c>
      <c r="G1341">
        <v>0</v>
      </c>
    </row>
    <row r="1342" spans="1:7">
      <c r="A1342" s="71">
        <v>1340</v>
      </c>
      <c r="B1342">
        <v>32</v>
      </c>
      <c r="C1342">
        <v>32</v>
      </c>
      <c r="D1342">
        <v>10000000000</v>
      </c>
      <c r="E1342">
        <v>12.5</v>
      </c>
      <c r="F1342">
        <v>0</v>
      </c>
      <c r="G1342">
        <v>0</v>
      </c>
    </row>
    <row r="1343" spans="1:7">
      <c r="A1343" s="71">
        <v>1341</v>
      </c>
      <c r="B1343">
        <v>32</v>
      </c>
      <c r="C1343">
        <v>32</v>
      </c>
      <c r="D1343">
        <v>10000000000</v>
      </c>
      <c r="E1343">
        <v>15</v>
      </c>
      <c r="F1343">
        <v>1.33514404296875E-3</v>
      </c>
      <c r="G1343">
        <v>0</v>
      </c>
    </row>
    <row r="1344" spans="1:7">
      <c r="A1344" s="71">
        <v>1342</v>
      </c>
      <c r="B1344">
        <v>32</v>
      </c>
      <c r="C1344">
        <v>32</v>
      </c>
      <c r="D1344">
        <v>10000000000</v>
      </c>
      <c r="E1344">
        <v>17.5</v>
      </c>
      <c r="F1344">
        <v>4.0435791015625E-2</v>
      </c>
      <c r="G1344">
        <v>0</v>
      </c>
    </row>
    <row r="1345" spans="1:7">
      <c r="A1345" s="71">
        <v>1343</v>
      </c>
      <c r="B1345">
        <v>32</v>
      </c>
      <c r="C1345">
        <v>32</v>
      </c>
      <c r="D1345">
        <v>10000000000</v>
      </c>
      <c r="E1345">
        <v>20</v>
      </c>
      <c r="F1345">
        <v>13.465690612792971</v>
      </c>
      <c r="G1345">
        <v>0</v>
      </c>
    </row>
    <row r="1346" spans="1:7">
      <c r="A1346" s="71">
        <v>1344</v>
      </c>
      <c r="B1346">
        <v>32</v>
      </c>
      <c r="C1346">
        <v>32</v>
      </c>
      <c r="D1346">
        <v>10000000000</v>
      </c>
      <c r="E1346">
        <v>22.5</v>
      </c>
      <c r="F1346">
        <v>25.349617004394531</v>
      </c>
      <c r="G1346">
        <v>0.1438140869140625</v>
      </c>
    </row>
    <row r="1347" spans="1:7">
      <c r="A1347" s="71">
        <v>1345</v>
      </c>
      <c r="B1347">
        <v>32</v>
      </c>
      <c r="C1347">
        <v>32</v>
      </c>
      <c r="D1347">
        <v>10000000000</v>
      </c>
      <c r="E1347">
        <v>25</v>
      </c>
      <c r="F1347">
        <v>12.322807312011721</v>
      </c>
      <c r="G1347">
        <v>4.08172607421875E-2</v>
      </c>
    </row>
    <row r="1348" spans="1:7">
      <c r="A1348" s="71">
        <v>1346</v>
      </c>
      <c r="B1348">
        <v>32</v>
      </c>
      <c r="C1348">
        <v>32</v>
      </c>
      <c r="D1348">
        <v>10000000000</v>
      </c>
      <c r="E1348">
        <v>27.5</v>
      </c>
      <c r="F1348">
        <v>56.096458435058587</v>
      </c>
      <c r="G1348">
        <v>0.62694549560546875</v>
      </c>
    </row>
    <row r="1349" spans="1:7">
      <c r="A1349" s="71">
        <v>1347</v>
      </c>
      <c r="B1349">
        <v>32</v>
      </c>
      <c r="C1349">
        <v>32</v>
      </c>
      <c r="D1349">
        <v>10000000000</v>
      </c>
      <c r="E1349">
        <v>30</v>
      </c>
      <c r="F1349">
        <v>49.027824401855469</v>
      </c>
      <c r="G1349">
        <v>0.50182342529296875</v>
      </c>
    </row>
    <row r="1350" spans="1:7">
      <c r="A1350" s="71">
        <v>1348</v>
      </c>
      <c r="B1350">
        <v>32</v>
      </c>
      <c r="C1350">
        <v>32</v>
      </c>
      <c r="D1350">
        <v>10000000000</v>
      </c>
      <c r="E1350">
        <v>32.5</v>
      </c>
      <c r="F1350">
        <v>41.336822509765618</v>
      </c>
      <c r="G1350">
        <v>0.44078826904296881</v>
      </c>
    </row>
    <row r="1351" spans="1:7">
      <c r="A1351" s="71">
        <v>1349</v>
      </c>
      <c r="B1351">
        <v>32</v>
      </c>
      <c r="C1351">
        <v>32</v>
      </c>
      <c r="D1351">
        <v>10000000000</v>
      </c>
      <c r="E1351">
        <v>35</v>
      </c>
      <c r="F1351">
        <v>52.429771423339837</v>
      </c>
      <c r="G1351">
        <v>0.6015777587890625</v>
      </c>
    </row>
    <row r="1352" spans="1:7">
      <c r="A1352" s="71">
        <v>1350</v>
      </c>
      <c r="B1352">
        <v>32</v>
      </c>
      <c r="C1352">
        <v>32</v>
      </c>
      <c r="D1352">
        <v>30000000000</v>
      </c>
      <c r="E1352">
        <v>0</v>
      </c>
      <c r="F1352">
        <v>0</v>
      </c>
      <c r="G1352">
        <v>0</v>
      </c>
    </row>
    <row r="1353" spans="1:7">
      <c r="A1353" s="71">
        <v>1351</v>
      </c>
      <c r="B1353">
        <v>32</v>
      </c>
      <c r="C1353">
        <v>32</v>
      </c>
      <c r="D1353">
        <v>30000000000</v>
      </c>
      <c r="E1353">
        <v>2.5</v>
      </c>
      <c r="F1353">
        <v>0</v>
      </c>
      <c r="G1353">
        <v>0</v>
      </c>
    </row>
    <row r="1354" spans="1:7">
      <c r="A1354" s="71">
        <v>1352</v>
      </c>
      <c r="B1354">
        <v>32</v>
      </c>
      <c r="C1354">
        <v>32</v>
      </c>
      <c r="D1354">
        <v>30000000000</v>
      </c>
      <c r="E1354">
        <v>5</v>
      </c>
      <c r="F1354">
        <v>0</v>
      </c>
      <c r="G1354">
        <v>0</v>
      </c>
    </row>
    <row r="1355" spans="1:7">
      <c r="A1355" s="71">
        <v>1353</v>
      </c>
      <c r="B1355">
        <v>32</v>
      </c>
      <c r="C1355">
        <v>32</v>
      </c>
      <c r="D1355">
        <v>30000000000</v>
      </c>
      <c r="E1355">
        <v>7.5</v>
      </c>
      <c r="F1355">
        <v>0</v>
      </c>
      <c r="G1355">
        <v>0</v>
      </c>
    </row>
    <row r="1356" spans="1:7">
      <c r="A1356" s="71">
        <v>1354</v>
      </c>
      <c r="B1356">
        <v>32</v>
      </c>
      <c r="C1356">
        <v>32</v>
      </c>
      <c r="D1356">
        <v>30000000000</v>
      </c>
      <c r="E1356">
        <v>10</v>
      </c>
      <c r="F1356">
        <v>0</v>
      </c>
      <c r="G1356">
        <v>0</v>
      </c>
    </row>
    <row r="1357" spans="1:7">
      <c r="A1357" s="71">
        <v>1355</v>
      </c>
      <c r="B1357">
        <v>32</v>
      </c>
      <c r="C1357">
        <v>32</v>
      </c>
      <c r="D1357">
        <v>30000000000</v>
      </c>
      <c r="E1357">
        <v>12.5</v>
      </c>
      <c r="F1357">
        <v>0</v>
      </c>
      <c r="G1357">
        <v>0</v>
      </c>
    </row>
    <row r="1358" spans="1:7">
      <c r="A1358" s="71">
        <v>1356</v>
      </c>
      <c r="B1358">
        <v>32</v>
      </c>
      <c r="C1358">
        <v>32</v>
      </c>
      <c r="D1358">
        <v>30000000000</v>
      </c>
      <c r="E1358">
        <v>15</v>
      </c>
      <c r="F1358">
        <v>0</v>
      </c>
      <c r="G1358">
        <v>0</v>
      </c>
    </row>
    <row r="1359" spans="1:7">
      <c r="A1359" s="71">
        <v>1357</v>
      </c>
      <c r="B1359">
        <v>32</v>
      </c>
      <c r="C1359">
        <v>32</v>
      </c>
      <c r="D1359">
        <v>30000000000</v>
      </c>
      <c r="E1359">
        <v>17.5</v>
      </c>
      <c r="F1359">
        <v>0</v>
      </c>
      <c r="G1359">
        <v>0</v>
      </c>
    </row>
    <row r="1360" spans="1:7">
      <c r="A1360" s="71">
        <v>1358</v>
      </c>
      <c r="B1360">
        <v>32</v>
      </c>
      <c r="C1360">
        <v>32</v>
      </c>
      <c r="D1360">
        <v>30000000000</v>
      </c>
      <c r="E1360">
        <v>20</v>
      </c>
      <c r="F1360">
        <v>0</v>
      </c>
      <c r="G1360">
        <v>0</v>
      </c>
    </row>
    <row r="1361" spans="1:7">
      <c r="A1361" s="71">
        <v>1359</v>
      </c>
      <c r="B1361">
        <v>32</v>
      </c>
      <c r="C1361">
        <v>32</v>
      </c>
      <c r="D1361">
        <v>30000000000</v>
      </c>
      <c r="E1361">
        <v>22.5</v>
      </c>
      <c r="F1361">
        <v>1.227378845214844</v>
      </c>
      <c r="G1361">
        <v>0</v>
      </c>
    </row>
    <row r="1362" spans="1:7">
      <c r="A1362" s="71">
        <v>1360</v>
      </c>
      <c r="B1362">
        <v>32</v>
      </c>
      <c r="C1362">
        <v>32</v>
      </c>
      <c r="D1362">
        <v>30000000000</v>
      </c>
      <c r="E1362">
        <v>25</v>
      </c>
      <c r="F1362">
        <v>7.9349517822265616</v>
      </c>
      <c r="G1362">
        <v>0</v>
      </c>
    </row>
    <row r="1363" spans="1:7">
      <c r="A1363" s="71">
        <v>1361</v>
      </c>
      <c r="B1363">
        <v>32</v>
      </c>
      <c r="C1363">
        <v>32</v>
      </c>
      <c r="D1363">
        <v>30000000000</v>
      </c>
      <c r="E1363">
        <v>27.5</v>
      </c>
      <c r="F1363">
        <v>13.661384582519529</v>
      </c>
      <c r="G1363">
        <v>0</v>
      </c>
    </row>
    <row r="1364" spans="1:7">
      <c r="A1364" s="71">
        <v>1362</v>
      </c>
      <c r="B1364">
        <v>32</v>
      </c>
      <c r="C1364">
        <v>32</v>
      </c>
      <c r="D1364">
        <v>30000000000</v>
      </c>
      <c r="E1364">
        <v>30</v>
      </c>
      <c r="F1364">
        <v>21.09928131103516</v>
      </c>
      <c r="G1364">
        <v>0.20275115966796881</v>
      </c>
    </row>
    <row r="1365" spans="1:7">
      <c r="A1365" s="71">
        <v>1363</v>
      </c>
      <c r="B1365">
        <v>32</v>
      </c>
      <c r="C1365">
        <v>32</v>
      </c>
      <c r="D1365">
        <v>30000000000</v>
      </c>
      <c r="E1365">
        <v>32.5</v>
      </c>
      <c r="F1365">
        <v>22.22499847412109</v>
      </c>
      <c r="G1365">
        <v>0.150299072265625</v>
      </c>
    </row>
    <row r="1366" spans="1:7">
      <c r="A1366" s="71">
        <v>1364</v>
      </c>
      <c r="B1366">
        <v>32</v>
      </c>
      <c r="C1366">
        <v>32</v>
      </c>
      <c r="D1366">
        <v>30000000000</v>
      </c>
      <c r="E1366">
        <v>35</v>
      </c>
      <c r="F1366">
        <v>46.638679504394531</v>
      </c>
      <c r="G1366">
        <v>0.84590911865234375</v>
      </c>
    </row>
    <row r="1367" spans="1:7">
      <c r="A1367" s="71">
        <v>1365</v>
      </c>
      <c r="B1367">
        <v>32</v>
      </c>
      <c r="C1367">
        <v>64</v>
      </c>
      <c r="D1367">
        <v>1000000</v>
      </c>
      <c r="E1367">
        <v>0</v>
      </c>
      <c r="F1367">
        <v>0</v>
      </c>
      <c r="G1367">
        <v>0</v>
      </c>
    </row>
    <row r="1368" spans="1:7">
      <c r="A1368" s="71">
        <v>1366</v>
      </c>
      <c r="B1368">
        <v>32</v>
      </c>
      <c r="C1368">
        <v>64</v>
      </c>
      <c r="D1368">
        <v>1000000</v>
      </c>
      <c r="E1368">
        <v>2.5</v>
      </c>
      <c r="F1368">
        <v>0</v>
      </c>
      <c r="G1368">
        <v>0</v>
      </c>
    </row>
    <row r="1369" spans="1:7">
      <c r="A1369" s="71">
        <v>1367</v>
      </c>
      <c r="B1369">
        <v>32</v>
      </c>
      <c r="C1369">
        <v>64</v>
      </c>
      <c r="D1369">
        <v>1000000</v>
      </c>
      <c r="E1369">
        <v>5</v>
      </c>
      <c r="F1369">
        <v>0</v>
      </c>
      <c r="G1369">
        <v>0</v>
      </c>
    </row>
    <row r="1370" spans="1:7">
      <c r="A1370" s="71">
        <v>1368</v>
      </c>
      <c r="B1370">
        <v>32</v>
      </c>
      <c r="C1370">
        <v>64</v>
      </c>
      <c r="D1370">
        <v>1000000</v>
      </c>
      <c r="E1370">
        <v>7.5</v>
      </c>
      <c r="F1370">
        <v>0</v>
      </c>
      <c r="G1370">
        <v>0</v>
      </c>
    </row>
    <row r="1371" spans="1:7">
      <c r="A1371" s="71">
        <v>1369</v>
      </c>
      <c r="B1371">
        <v>32</v>
      </c>
      <c r="C1371">
        <v>64</v>
      </c>
      <c r="D1371">
        <v>1000000</v>
      </c>
      <c r="E1371">
        <v>10</v>
      </c>
      <c r="F1371">
        <v>0</v>
      </c>
      <c r="G1371">
        <v>1.9073486328125E-4</v>
      </c>
    </row>
    <row r="1372" spans="1:7">
      <c r="A1372" s="71">
        <v>1370</v>
      </c>
      <c r="B1372">
        <v>32</v>
      </c>
      <c r="C1372">
        <v>64</v>
      </c>
      <c r="D1372">
        <v>1000000</v>
      </c>
      <c r="E1372">
        <v>12.5</v>
      </c>
      <c r="F1372">
        <v>1.41143798828125E-2</v>
      </c>
      <c r="G1372">
        <v>3.261566162109375E-2</v>
      </c>
    </row>
    <row r="1373" spans="1:7">
      <c r="A1373" s="71">
        <v>1371</v>
      </c>
      <c r="B1373">
        <v>32</v>
      </c>
      <c r="C1373">
        <v>64</v>
      </c>
      <c r="D1373">
        <v>1000000</v>
      </c>
      <c r="E1373">
        <v>15</v>
      </c>
      <c r="F1373">
        <v>0.35419464111328119</v>
      </c>
      <c r="G1373">
        <v>0.7537841796875</v>
      </c>
    </row>
    <row r="1374" spans="1:7">
      <c r="A1374" s="71">
        <v>1372</v>
      </c>
      <c r="B1374">
        <v>32</v>
      </c>
      <c r="C1374">
        <v>64</v>
      </c>
      <c r="D1374">
        <v>1000000</v>
      </c>
      <c r="E1374">
        <v>17.5</v>
      </c>
      <c r="F1374">
        <v>2.8209686279296879</v>
      </c>
      <c r="G1374">
        <v>4.2024612426757813</v>
      </c>
    </row>
    <row r="1375" spans="1:7">
      <c r="A1375" s="71">
        <v>1373</v>
      </c>
      <c r="B1375">
        <v>32</v>
      </c>
      <c r="C1375">
        <v>64</v>
      </c>
      <c r="D1375">
        <v>1000000</v>
      </c>
      <c r="E1375">
        <v>20</v>
      </c>
      <c r="F1375">
        <v>9.8392486572265625</v>
      </c>
      <c r="G1375">
        <v>12.60833740234375</v>
      </c>
    </row>
    <row r="1376" spans="1:7">
      <c r="A1376" s="71">
        <v>1374</v>
      </c>
      <c r="B1376">
        <v>32</v>
      </c>
      <c r="C1376">
        <v>64</v>
      </c>
      <c r="D1376">
        <v>1000000</v>
      </c>
      <c r="E1376">
        <v>22.5</v>
      </c>
      <c r="F1376">
        <v>21.60186767578125</v>
      </c>
      <c r="G1376">
        <v>24.342727661132809</v>
      </c>
    </row>
    <row r="1377" spans="1:7">
      <c r="A1377" s="71">
        <v>1375</v>
      </c>
      <c r="B1377">
        <v>32</v>
      </c>
      <c r="C1377">
        <v>64</v>
      </c>
      <c r="D1377">
        <v>1000000</v>
      </c>
      <c r="E1377">
        <v>25</v>
      </c>
      <c r="F1377">
        <v>34.525489807128913</v>
      </c>
      <c r="G1377">
        <v>35.332107543945313</v>
      </c>
    </row>
    <row r="1378" spans="1:7">
      <c r="A1378" s="71">
        <v>1376</v>
      </c>
      <c r="B1378">
        <v>32</v>
      </c>
      <c r="C1378">
        <v>64</v>
      </c>
      <c r="D1378">
        <v>1000000</v>
      </c>
      <c r="E1378">
        <v>27.5</v>
      </c>
      <c r="F1378">
        <v>44.843482971191413</v>
      </c>
      <c r="G1378">
        <v>44.583702087402337</v>
      </c>
    </row>
    <row r="1379" spans="1:7">
      <c r="A1379" s="71">
        <v>1377</v>
      </c>
      <c r="B1379">
        <v>32</v>
      </c>
      <c r="C1379">
        <v>64</v>
      </c>
      <c r="D1379">
        <v>1000000</v>
      </c>
      <c r="E1379">
        <v>30</v>
      </c>
      <c r="F1379">
        <v>49.176979064941413</v>
      </c>
      <c r="G1379">
        <v>49.134063720703118</v>
      </c>
    </row>
    <row r="1380" spans="1:7">
      <c r="A1380" s="71">
        <v>1378</v>
      </c>
      <c r="B1380">
        <v>32</v>
      </c>
      <c r="C1380">
        <v>64</v>
      </c>
      <c r="D1380">
        <v>1000000</v>
      </c>
      <c r="E1380">
        <v>32.5</v>
      </c>
      <c r="F1380">
        <v>49.891281127929688</v>
      </c>
      <c r="G1380">
        <v>49.851608276367188</v>
      </c>
    </row>
    <row r="1381" spans="1:7">
      <c r="A1381" s="71">
        <v>1379</v>
      </c>
      <c r="B1381">
        <v>32</v>
      </c>
      <c r="C1381">
        <v>64</v>
      </c>
      <c r="D1381">
        <v>1000000</v>
      </c>
      <c r="E1381">
        <v>35</v>
      </c>
      <c r="F1381">
        <v>50.000953674316413</v>
      </c>
      <c r="G1381">
        <v>50.007438659667969</v>
      </c>
    </row>
    <row r="1382" spans="1:7">
      <c r="A1382" s="71">
        <v>1380</v>
      </c>
      <c r="B1382">
        <v>32</v>
      </c>
      <c r="C1382">
        <v>64</v>
      </c>
      <c r="D1382">
        <v>15000000</v>
      </c>
      <c r="E1382">
        <v>0</v>
      </c>
      <c r="F1382">
        <v>0</v>
      </c>
      <c r="G1382">
        <v>0</v>
      </c>
    </row>
    <row r="1383" spans="1:7">
      <c r="A1383" s="71">
        <v>1381</v>
      </c>
      <c r="B1383">
        <v>32</v>
      </c>
      <c r="C1383">
        <v>64</v>
      </c>
      <c r="D1383">
        <v>15000000</v>
      </c>
      <c r="E1383">
        <v>2.5</v>
      </c>
      <c r="F1383">
        <v>0</v>
      </c>
      <c r="G1383">
        <v>0</v>
      </c>
    </row>
    <row r="1384" spans="1:7">
      <c r="A1384" s="71">
        <v>1382</v>
      </c>
      <c r="B1384">
        <v>32</v>
      </c>
      <c r="C1384">
        <v>64</v>
      </c>
      <c r="D1384">
        <v>15000000</v>
      </c>
      <c r="E1384">
        <v>5</v>
      </c>
      <c r="F1384">
        <v>0</v>
      </c>
      <c r="G1384">
        <v>0</v>
      </c>
    </row>
    <row r="1385" spans="1:7">
      <c r="A1385" s="71">
        <v>1383</v>
      </c>
      <c r="B1385">
        <v>32</v>
      </c>
      <c r="C1385">
        <v>64</v>
      </c>
      <c r="D1385">
        <v>15000000</v>
      </c>
      <c r="E1385">
        <v>7.5</v>
      </c>
      <c r="F1385">
        <v>0</v>
      </c>
      <c r="G1385">
        <v>0</v>
      </c>
    </row>
    <row r="1386" spans="1:7">
      <c r="A1386" s="71">
        <v>1384</v>
      </c>
      <c r="B1386">
        <v>32</v>
      </c>
      <c r="C1386">
        <v>64</v>
      </c>
      <c r="D1386">
        <v>15000000</v>
      </c>
      <c r="E1386">
        <v>10</v>
      </c>
      <c r="F1386">
        <v>0</v>
      </c>
      <c r="G1386">
        <v>0</v>
      </c>
    </row>
    <row r="1387" spans="1:7">
      <c r="A1387" s="71">
        <v>1385</v>
      </c>
      <c r="B1387">
        <v>32</v>
      </c>
      <c r="C1387">
        <v>64</v>
      </c>
      <c r="D1387">
        <v>15000000</v>
      </c>
      <c r="E1387">
        <v>12.5</v>
      </c>
      <c r="F1387">
        <v>8.392333984375E-3</v>
      </c>
      <c r="G1387">
        <v>0</v>
      </c>
    </row>
    <row r="1388" spans="1:7">
      <c r="A1388" s="71">
        <v>1386</v>
      </c>
      <c r="B1388">
        <v>32</v>
      </c>
      <c r="C1388">
        <v>64</v>
      </c>
      <c r="D1388">
        <v>15000000</v>
      </c>
      <c r="E1388">
        <v>15</v>
      </c>
      <c r="F1388">
        <v>0.34027099609375</v>
      </c>
      <c r="G1388">
        <v>0</v>
      </c>
    </row>
    <row r="1389" spans="1:7">
      <c r="A1389" s="71">
        <v>1387</v>
      </c>
      <c r="B1389">
        <v>32</v>
      </c>
      <c r="C1389">
        <v>64</v>
      </c>
      <c r="D1389">
        <v>15000000</v>
      </c>
      <c r="E1389">
        <v>17.5</v>
      </c>
      <c r="F1389">
        <v>2.8299331665039058</v>
      </c>
      <c r="G1389">
        <v>0</v>
      </c>
    </row>
    <row r="1390" spans="1:7">
      <c r="A1390" s="71">
        <v>1388</v>
      </c>
      <c r="B1390">
        <v>32</v>
      </c>
      <c r="C1390">
        <v>64</v>
      </c>
      <c r="D1390">
        <v>15000000</v>
      </c>
      <c r="E1390">
        <v>20</v>
      </c>
      <c r="F1390">
        <v>10.841751098632811</v>
      </c>
      <c r="G1390">
        <v>0.14324188232421881</v>
      </c>
    </row>
    <row r="1391" spans="1:7">
      <c r="A1391" s="71">
        <v>1389</v>
      </c>
      <c r="B1391">
        <v>32</v>
      </c>
      <c r="C1391">
        <v>64</v>
      </c>
      <c r="D1391">
        <v>15000000</v>
      </c>
      <c r="E1391">
        <v>22.5</v>
      </c>
      <c r="F1391">
        <v>22.343063354492191</v>
      </c>
      <c r="G1391">
        <v>2.437591552734375</v>
      </c>
    </row>
    <row r="1392" spans="1:7">
      <c r="A1392" s="71">
        <v>1390</v>
      </c>
      <c r="B1392">
        <v>32</v>
      </c>
      <c r="C1392">
        <v>64</v>
      </c>
      <c r="D1392">
        <v>15000000</v>
      </c>
      <c r="E1392">
        <v>25</v>
      </c>
      <c r="F1392">
        <v>35.112762451171882</v>
      </c>
      <c r="G1392">
        <v>10.65769195556641</v>
      </c>
    </row>
    <row r="1393" spans="1:7">
      <c r="A1393" s="71">
        <v>1391</v>
      </c>
      <c r="B1393">
        <v>32</v>
      </c>
      <c r="C1393">
        <v>64</v>
      </c>
      <c r="D1393">
        <v>15000000</v>
      </c>
      <c r="E1393">
        <v>27.5</v>
      </c>
      <c r="F1393">
        <v>46.004104614257813</v>
      </c>
      <c r="G1393">
        <v>24.471855163574219</v>
      </c>
    </row>
    <row r="1394" spans="1:7">
      <c r="A1394" s="71">
        <v>1392</v>
      </c>
      <c r="B1394">
        <v>32</v>
      </c>
      <c r="C1394">
        <v>64</v>
      </c>
      <c r="D1394">
        <v>15000000</v>
      </c>
      <c r="E1394">
        <v>30</v>
      </c>
      <c r="F1394">
        <v>49.593353271484382</v>
      </c>
      <c r="G1394">
        <v>37.0697021484375</v>
      </c>
    </row>
    <row r="1395" spans="1:7">
      <c r="A1395" s="71">
        <v>1393</v>
      </c>
      <c r="B1395">
        <v>32</v>
      </c>
      <c r="C1395">
        <v>64</v>
      </c>
      <c r="D1395">
        <v>15000000</v>
      </c>
      <c r="E1395">
        <v>32.5</v>
      </c>
      <c r="F1395">
        <v>49.6856689453125</v>
      </c>
      <c r="G1395">
        <v>44.836616516113281</v>
      </c>
    </row>
    <row r="1396" spans="1:7">
      <c r="A1396" s="71">
        <v>1394</v>
      </c>
      <c r="B1396">
        <v>32</v>
      </c>
      <c r="C1396">
        <v>64</v>
      </c>
      <c r="D1396">
        <v>15000000</v>
      </c>
      <c r="E1396">
        <v>35</v>
      </c>
      <c r="F1396">
        <v>49.765205383300781</v>
      </c>
      <c r="G1396">
        <v>48.153305053710938</v>
      </c>
    </row>
    <row r="1397" spans="1:7">
      <c r="A1397" s="71">
        <v>1395</v>
      </c>
      <c r="B1397">
        <v>32</v>
      </c>
      <c r="C1397">
        <v>64</v>
      </c>
      <c r="D1397">
        <v>30000000</v>
      </c>
      <c r="E1397">
        <v>0</v>
      </c>
      <c r="F1397">
        <v>0</v>
      </c>
      <c r="G1397">
        <v>0</v>
      </c>
    </row>
    <row r="1398" spans="1:7">
      <c r="A1398" s="71">
        <v>1396</v>
      </c>
      <c r="B1398">
        <v>32</v>
      </c>
      <c r="C1398">
        <v>64</v>
      </c>
      <c r="D1398">
        <v>30000000</v>
      </c>
      <c r="E1398">
        <v>2.5</v>
      </c>
      <c r="F1398">
        <v>0</v>
      </c>
      <c r="G1398">
        <v>0</v>
      </c>
    </row>
    <row r="1399" spans="1:7">
      <c r="A1399" s="71">
        <v>1397</v>
      </c>
      <c r="B1399">
        <v>32</v>
      </c>
      <c r="C1399">
        <v>64</v>
      </c>
      <c r="D1399">
        <v>30000000</v>
      </c>
      <c r="E1399">
        <v>5</v>
      </c>
      <c r="F1399">
        <v>0</v>
      </c>
      <c r="G1399">
        <v>0</v>
      </c>
    </row>
    <row r="1400" spans="1:7">
      <c r="A1400" s="71">
        <v>1398</v>
      </c>
      <c r="B1400">
        <v>32</v>
      </c>
      <c r="C1400">
        <v>64</v>
      </c>
      <c r="D1400">
        <v>30000000</v>
      </c>
      <c r="E1400">
        <v>7.5</v>
      </c>
      <c r="F1400">
        <v>0</v>
      </c>
      <c r="G1400">
        <v>0</v>
      </c>
    </row>
    <row r="1401" spans="1:7">
      <c r="A1401" s="71">
        <v>1399</v>
      </c>
      <c r="B1401">
        <v>32</v>
      </c>
      <c r="C1401">
        <v>64</v>
      </c>
      <c r="D1401">
        <v>30000000</v>
      </c>
      <c r="E1401">
        <v>10</v>
      </c>
      <c r="F1401">
        <v>0</v>
      </c>
      <c r="G1401">
        <v>0</v>
      </c>
    </row>
    <row r="1402" spans="1:7">
      <c r="A1402" s="71">
        <v>1400</v>
      </c>
      <c r="B1402">
        <v>32</v>
      </c>
      <c r="C1402">
        <v>64</v>
      </c>
      <c r="D1402">
        <v>30000000</v>
      </c>
      <c r="E1402">
        <v>12.5</v>
      </c>
      <c r="F1402">
        <v>1.9073486328125E-4</v>
      </c>
      <c r="G1402">
        <v>0</v>
      </c>
    </row>
    <row r="1403" spans="1:7">
      <c r="A1403" s="71">
        <v>1401</v>
      </c>
      <c r="B1403">
        <v>32</v>
      </c>
      <c r="C1403">
        <v>64</v>
      </c>
      <c r="D1403">
        <v>30000000</v>
      </c>
      <c r="E1403">
        <v>15</v>
      </c>
      <c r="F1403">
        <v>0.42572021484375</v>
      </c>
      <c r="G1403">
        <v>0</v>
      </c>
    </row>
    <row r="1404" spans="1:7">
      <c r="A1404" s="71">
        <v>1402</v>
      </c>
      <c r="B1404">
        <v>32</v>
      </c>
      <c r="C1404">
        <v>64</v>
      </c>
      <c r="D1404">
        <v>30000000</v>
      </c>
      <c r="E1404">
        <v>17.5</v>
      </c>
      <c r="F1404">
        <v>2.5724411010742192</v>
      </c>
      <c r="G1404">
        <v>0</v>
      </c>
    </row>
    <row r="1405" spans="1:7">
      <c r="A1405" s="71">
        <v>1403</v>
      </c>
      <c r="B1405">
        <v>32</v>
      </c>
      <c r="C1405">
        <v>64</v>
      </c>
      <c r="D1405">
        <v>30000000</v>
      </c>
      <c r="E1405">
        <v>20</v>
      </c>
      <c r="F1405">
        <v>10.41793823242188</v>
      </c>
      <c r="G1405">
        <v>0.18444061279296881</v>
      </c>
    </row>
    <row r="1406" spans="1:7">
      <c r="A1406" s="71">
        <v>1404</v>
      </c>
      <c r="B1406">
        <v>32</v>
      </c>
      <c r="C1406">
        <v>64</v>
      </c>
      <c r="D1406">
        <v>30000000</v>
      </c>
      <c r="E1406">
        <v>22.5</v>
      </c>
      <c r="F1406">
        <v>22.186088562011719</v>
      </c>
      <c r="G1406">
        <v>1.456642150878906</v>
      </c>
    </row>
    <row r="1407" spans="1:7">
      <c r="A1407" s="71">
        <v>1405</v>
      </c>
      <c r="B1407">
        <v>32</v>
      </c>
      <c r="C1407">
        <v>64</v>
      </c>
      <c r="D1407">
        <v>30000000</v>
      </c>
      <c r="E1407">
        <v>25</v>
      </c>
      <c r="F1407">
        <v>35.708427429199219</v>
      </c>
      <c r="G1407">
        <v>6.626129150390625</v>
      </c>
    </row>
    <row r="1408" spans="1:7">
      <c r="A1408" s="71">
        <v>1406</v>
      </c>
      <c r="B1408">
        <v>32</v>
      </c>
      <c r="C1408">
        <v>64</v>
      </c>
      <c r="D1408">
        <v>30000000</v>
      </c>
      <c r="E1408">
        <v>27.5</v>
      </c>
      <c r="F1408">
        <v>44.531631469726563</v>
      </c>
      <c r="G1408">
        <v>15.495109558105471</v>
      </c>
    </row>
    <row r="1409" spans="1:7">
      <c r="A1409" s="71">
        <v>1407</v>
      </c>
      <c r="B1409">
        <v>32</v>
      </c>
      <c r="C1409">
        <v>64</v>
      </c>
      <c r="D1409">
        <v>30000000</v>
      </c>
      <c r="E1409">
        <v>30</v>
      </c>
      <c r="F1409">
        <v>49.204254150390618</v>
      </c>
      <c r="G1409">
        <v>27.542877197265621</v>
      </c>
    </row>
    <row r="1410" spans="1:7">
      <c r="A1410" s="71">
        <v>1408</v>
      </c>
      <c r="B1410">
        <v>32</v>
      </c>
      <c r="C1410">
        <v>64</v>
      </c>
      <c r="D1410">
        <v>30000000</v>
      </c>
      <c r="E1410">
        <v>32.5</v>
      </c>
      <c r="F1410">
        <v>49.854087829589837</v>
      </c>
      <c r="G1410">
        <v>37.554931640625</v>
      </c>
    </row>
    <row r="1411" spans="1:7">
      <c r="A1411" s="71">
        <v>1409</v>
      </c>
      <c r="B1411">
        <v>32</v>
      </c>
      <c r="C1411">
        <v>64</v>
      </c>
      <c r="D1411">
        <v>30000000</v>
      </c>
      <c r="E1411">
        <v>35</v>
      </c>
      <c r="F1411">
        <v>50.418281555175781</v>
      </c>
      <c r="G1411">
        <v>44.891738891601563</v>
      </c>
    </row>
    <row r="1412" spans="1:7">
      <c r="A1412" s="71">
        <v>1410</v>
      </c>
      <c r="B1412">
        <v>32</v>
      </c>
      <c r="C1412">
        <v>64</v>
      </c>
      <c r="D1412">
        <v>100000000</v>
      </c>
      <c r="E1412">
        <v>0</v>
      </c>
      <c r="F1412">
        <v>0</v>
      </c>
      <c r="G1412">
        <v>0</v>
      </c>
    </row>
    <row r="1413" spans="1:7">
      <c r="A1413" s="71">
        <v>1411</v>
      </c>
      <c r="B1413">
        <v>32</v>
      </c>
      <c r="C1413">
        <v>64</v>
      </c>
      <c r="D1413">
        <v>100000000</v>
      </c>
      <c r="E1413">
        <v>2.5</v>
      </c>
      <c r="F1413">
        <v>0</v>
      </c>
      <c r="G1413">
        <v>0</v>
      </c>
    </row>
    <row r="1414" spans="1:7">
      <c r="A1414" s="71">
        <v>1412</v>
      </c>
      <c r="B1414">
        <v>32</v>
      </c>
      <c r="C1414">
        <v>64</v>
      </c>
      <c r="D1414">
        <v>100000000</v>
      </c>
      <c r="E1414">
        <v>5</v>
      </c>
      <c r="F1414">
        <v>0</v>
      </c>
      <c r="G1414">
        <v>0</v>
      </c>
    </row>
    <row r="1415" spans="1:7">
      <c r="A1415" s="71">
        <v>1413</v>
      </c>
      <c r="B1415">
        <v>32</v>
      </c>
      <c r="C1415">
        <v>64</v>
      </c>
      <c r="D1415">
        <v>100000000</v>
      </c>
      <c r="E1415">
        <v>7.5</v>
      </c>
      <c r="F1415">
        <v>0</v>
      </c>
      <c r="G1415">
        <v>0</v>
      </c>
    </row>
    <row r="1416" spans="1:7">
      <c r="A1416" s="71">
        <v>1414</v>
      </c>
      <c r="B1416">
        <v>32</v>
      </c>
      <c r="C1416">
        <v>64</v>
      </c>
      <c r="D1416">
        <v>100000000</v>
      </c>
      <c r="E1416">
        <v>10</v>
      </c>
      <c r="F1416">
        <v>0</v>
      </c>
      <c r="G1416">
        <v>0</v>
      </c>
    </row>
    <row r="1417" spans="1:7">
      <c r="A1417" s="71">
        <v>1415</v>
      </c>
      <c r="B1417">
        <v>32</v>
      </c>
      <c r="C1417">
        <v>64</v>
      </c>
      <c r="D1417">
        <v>100000000</v>
      </c>
      <c r="E1417">
        <v>12.5</v>
      </c>
      <c r="F1417">
        <v>1.277923583984375E-2</v>
      </c>
      <c r="G1417">
        <v>0</v>
      </c>
    </row>
    <row r="1418" spans="1:7">
      <c r="A1418" s="71">
        <v>1416</v>
      </c>
      <c r="B1418">
        <v>32</v>
      </c>
      <c r="C1418">
        <v>64</v>
      </c>
      <c r="D1418">
        <v>100000000</v>
      </c>
      <c r="E1418">
        <v>15</v>
      </c>
      <c r="F1418">
        <v>0.18291473388671881</v>
      </c>
      <c r="G1418">
        <v>0</v>
      </c>
    </row>
    <row r="1419" spans="1:7">
      <c r="A1419" s="71">
        <v>1417</v>
      </c>
      <c r="B1419">
        <v>32</v>
      </c>
      <c r="C1419">
        <v>64</v>
      </c>
      <c r="D1419">
        <v>100000000</v>
      </c>
      <c r="E1419">
        <v>17.5</v>
      </c>
      <c r="F1419">
        <v>3.3763885498046879</v>
      </c>
      <c r="G1419">
        <v>0</v>
      </c>
    </row>
    <row r="1420" spans="1:7">
      <c r="A1420" s="71">
        <v>1418</v>
      </c>
      <c r="B1420">
        <v>32</v>
      </c>
      <c r="C1420">
        <v>64</v>
      </c>
      <c r="D1420">
        <v>100000000</v>
      </c>
      <c r="E1420">
        <v>20</v>
      </c>
      <c r="F1420">
        <v>8.8872909545898438</v>
      </c>
      <c r="G1420">
        <v>4.0435791015625E-2</v>
      </c>
    </row>
    <row r="1421" spans="1:7">
      <c r="A1421" s="71">
        <v>1419</v>
      </c>
      <c r="B1421">
        <v>32</v>
      </c>
      <c r="C1421">
        <v>64</v>
      </c>
      <c r="D1421">
        <v>100000000</v>
      </c>
      <c r="E1421">
        <v>22.5</v>
      </c>
      <c r="F1421">
        <v>21.121025085449219</v>
      </c>
      <c r="G1421">
        <v>0.9563446044921875</v>
      </c>
    </row>
    <row r="1422" spans="1:7">
      <c r="A1422" s="71">
        <v>1420</v>
      </c>
      <c r="B1422">
        <v>32</v>
      </c>
      <c r="C1422">
        <v>64</v>
      </c>
      <c r="D1422">
        <v>100000000</v>
      </c>
      <c r="E1422">
        <v>25</v>
      </c>
      <c r="F1422">
        <v>35.374259948730469</v>
      </c>
      <c r="G1422">
        <v>3.9140701293945308</v>
      </c>
    </row>
    <row r="1423" spans="1:7">
      <c r="A1423" s="71">
        <v>1421</v>
      </c>
      <c r="B1423">
        <v>32</v>
      </c>
      <c r="C1423">
        <v>64</v>
      </c>
      <c r="D1423">
        <v>100000000</v>
      </c>
      <c r="E1423">
        <v>27.5</v>
      </c>
      <c r="F1423">
        <v>46.185874938964837</v>
      </c>
      <c r="G1423">
        <v>7.965087890625</v>
      </c>
    </row>
    <row r="1424" spans="1:7">
      <c r="A1424" s="71">
        <v>1422</v>
      </c>
      <c r="B1424">
        <v>32</v>
      </c>
      <c r="C1424">
        <v>64</v>
      </c>
      <c r="D1424">
        <v>100000000</v>
      </c>
      <c r="E1424">
        <v>30</v>
      </c>
      <c r="F1424">
        <v>49.792098999023438</v>
      </c>
      <c r="G1424">
        <v>13.024711608886721</v>
      </c>
    </row>
    <row r="1425" spans="1:7">
      <c r="A1425" s="71">
        <v>1423</v>
      </c>
      <c r="B1425">
        <v>32</v>
      </c>
      <c r="C1425">
        <v>64</v>
      </c>
      <c r="D1425">
        <v>100000000</v>
      </c>
      <c r="E1425">
        <v>32.5</v>
      </c>
      <c r="F1425">
        <v>50.214004516601563</v>
      </c>
      <c r="G1425">
        <v>19.106292724609379</v>
      </c>
    </row>
    <row r="1426" spans="1:7">
      <c r="A1426" s="71">
        <v>1424</v>
      </c>
      <c r="B1426">
        <v>32</v>
      </c>
      <c r="C1426">
        <v>64</v>
      </c>
      <c r="D1426">
        <v>100000000</v>
      </c>
      <c r="E1426">
        <v>35</v>
      </c>
      <c r="F1426">
        <v>49.316787719726563</v>
      </c>
      <c r="G1426">
        <v>28.213119506835941</v>
      </c>
    </row>
    <row r="1427" spans="1:7">
      <c r="A1427" s="71">
        <v>1425</v>
      </c>
      <c r="B1427">
        <v>32</v>
      </c>
      <c r="C1427">
        <v>64</v>
      </c>
      <c r="D1427">
        <v>1000000000</v>
      </c>
      <c r="E1427">
        <v>0</v>
      </c>
      <c r="F1427">
        <v>0</v>
      </c>
      <c r="G1427">
        <v>0</v>
      </c>
    </row>
    <row r="1428" spans="1:7">
      <c r="A1428" s="71">
        <v>1426</v>
      </c>
      <c r="B1428">
        <v>32</v>
      </c>
      <c r="C1428">
        <v>64</v>
      </c>
      <c r="D1428">
        <v>1000000000</v>
      </c>
      <c r="E1428">
        <v>2.5</v>
      </c>
      <c r="F1428">
        <v>0</v>
      </c>
      <c r="G1428">
        <v>0</v>
      </c>
    </row>
    <row r="1429" spans="1:7">
      <c r="A1429" s="71">
        <v>1427</v>
      </c>
      <c r="B1429">
        <v>32</v>
      </c>
      <c r="C1429">
        <v>64</v>
      </c>
      <c r="D1429">
        <v>1000000000</v>
      </c>
      <c r="E1429">
        <v>5</v>
      </c>
      <c r="F1429">
        <v>0</v>
      </c>
      <c r="G1429">
        <v>0</v>
      </c>
    </row>
    <row r="1430" spans="1:7">
      <c r="A1430" s="71">
        <v>1428</v>
      </c>
      <c r="B1430">
        <v>32</v>
      </c>
      <c r="C1430">
        <v>64</v>
      </c>
      <c r="D1430">
        <v>1000000000</v>
      </c>
      <c r="E1430">
        <v>7.5</v>
      </c>
      <c r="F1430">
        <v>0</v>
      </c>
      <c r="G1430">
        <v>0</v>
      </c>
    </row>
    <row r="1431" spans="1:7">
      <c r="A1431" s="71">
        <v>1429</v>
      </c>
      <c r="B1431">
        <v>32</v>
      </c>
      <c r="C1431">
        <v>64</v>
      </c>
      <c r="D1431">
        <v>1000000000</v>
      </c>
      <c r="E1431">
        <v>10</v>
      </c>
      <c r="F1431">
        <v>0</v>
      </c>
      <c r="G1431">
        <v>0</v>
      </c>
    </row>
    <row r="1432" spans="1:7">
      <c r="A1432" s="71">
        <v>1430</v>
      </c>
      <c r="B1432">
        <v>32</v>
      </c>
      <c r="C1432">
        <v>64</v>
      </c>
      <c r="D1432">
        <v>1000000000</v>
      </c>
      <c r="E1432">
        <v>12.5</v>
      </c>
      <c r="F1432">
        <v>0</v>
      </c>
      <c r="G1432">
        <v>0</v>
      </c>
    </row>
    <row r="1433" spans="1:7">
      <c r="A1433" s="71">
        <v>1431</v>
      </c>
      <c r="B1433">
        <v>32</v>
      </c>
      <c r="C1433">
        <v>64</v>
      </c>
      <c r="D1433">
        <v>1000000000</v>
      </c>
      <c r="E1433">
        <v>15</v>
      </c>
      <c r="F1433">
        <v>3.681182861328125E-2</v>
      </c>
      <c r="G1433">
        <v>0</v>
      </c>
    </row>
    <row r="1434" spans="1:7">
      <c r="A1434" s="71">
        <v>1432</v>
      </c>
      <c r="B1434">
        <v>32</v>
      </c>
      <c r="C1434">
        <v>64</v>
      </c>
      <c r="D1434">
        <v>1000000000</v>
      </c>
      <c r="E1434">
        <v>17.5</v>
      </c>
      <c r="F1434">
        <v>4.1595458984375</v>
      </c>
      <c r="G1434">
        <v>0</v>
      </c>
    </row>
    <row r="1435" spans="1:7">
      <c r="A1435" s="71">
        <v>1433</v>
      </c>
      <c r="B1435">
        <v>32</v>
      </c>
      <c r="C1435">
        <v>64</v>
      </c>
      <c r="D1435">
        <v>1000000000</v>
      </c>
      <c r="E1435">
        <v>20</v>
      </c>
      <c r="F1435">
        <v>9.2298507690429688</v>
      </c>
      <c r="G1435">
        <v>0</v>
      </c>
    </row>
    <row r="1436" spans="1:7">
      <c r="A1436" s="71">
        <v>1434</v>
      </c>
      <c r="B1436">
        <v>32</v>
      </c>
      <c r="C1436">
        <v>64</v>
      </c>
      <c r="D1436">
        <v>1000000000</v>
      </c>
      <c r="E1436">
        <v>22.5</v>
      </c>
      <c r="F1436">
        <v>18.359184265136719</v>
      </c>
      <c r="G1436">
        <v>0.1537322998046875</v>
      </c>
    </row>
    <row r="1437" spans="1:7">
      <c r="A1437" s="71">
        <v>1435</v>
      </c>
      <c r="B1437">
        <v>32</v>
      </c>
      <c r="C1437">
        <v>64</v>
      </c>
      <c r="D1437">
        <v>1000000000</v>
      </c>
      <c r="E1437">
        <v>25</v>
      </c>
      <c r="F1437">
        <v>34.019279479980469</v>
      </c>
      <c r="G1437">
        <v>0.70400238037109375</v>
      </c>
    </row>
    <row r="1438" spans="1:7">
      <c r="A1438" s="71">
        <v>1436</v>
      </c>
      <c r="B1438">
        <v>32</v>
      </c>
      <c r="C1438">
        <v>64</v>
      </c>
      <c r="D1438">
        <v>1000000000</v>
      </c>
      <c r="E1438">
        <v>27.5</v>
      </c>
      <c r="F1438">
        <v>44.211769104003913</v>
      </c>
      <c r="G1438">
        <v>2.1776199340820308</v>
      </c>
    </row>
    <row r="1439" spans="1:7">
      <c r="A1439" s="71">
        <v>1437</v>
      </c>
      <c r="B1439">
        <v>32</v>
      </c>
      <c r="C1439">
        <v>64</v>
      </c>
      <c r="D1439">
        <v>1000000000</v>
      </c>
      <c r="E1439">
        <v>30</v>
      </c>
      <c r="F1439">
        <v>52.546882629394531</v>
      </c>
      <c r="G1439">
        <v>3.0910491943359379</v>
      </c>
    </row>
    <row r="1440" spans="1:7">
      <c r="A1440" s="71">
        <v>1438</v>
      </c>
      <c r="B1440">
        <v>32</v>
      </c>
      <c r="C1440">
        <v>64</v>
      </c>
      <c r="D1440">
        <v>1000000000</v>
      </c>
      <c r="E1440">
        <v>32.5</v>
      </c>
      <c r="F1440">
        <v>50.237464904785163</v>
      </c>
      <c r="G1440">
        <v>4.01763916015625</v>
      </c>
    </row>
    <row r="1441" spans="1:7">
      <c r="A1441" s="71">
        <v>1439</v>
      </c>
      <c r="B1441">
        <v>32</v>
      </c>
      <c r="C1441">
        <v>64</v>
      </c>
      <c r="D1441">
        <v>1000000000</v>
      </c>
      <c r="E1441">
        <v>35</v>
      </c>
      <c r="F1441">
        <v>53.057670593261719</v>
      </c>
      <c r="G1441">
        <v>5.4805755615234384</v>
      </c>
    </row>
    <row r="1442" spans="1:7">
      <c r="A1442" s="71">
        <v>1440</v>
      </c>
      <c r="B1442">
        <v>32</v>
      </c>
      <c r="C1442">
        <v>64</v>
      </c>
      <c r="D1442">
        <v>10000000000</v>
      </c>
      <c r="E1442">
        <v>0</v>
      </c>
      <c r="F1442">
        <v>0</v>
      </c>
      <c r="G1442">
        <v>0</v>
      </c>
    </row>
    <row r="1443" spans="1:7">
      <c r="A1443" s="71">
        <v>1441</v>
      </c>
      <c r="B1443">
        <v>32</v>
      </c>
      <c r="C1443">
        <v>64</v>
      </c>
      <c r="D1443">
        <v>10000000000</v>
      </c>
      <c r="E1443">
        <v>2.5</v>
      </c>
      <c r="F1443">
        <v>0</v>
      </c>
      <c r="G1443">
        <v>0</v>
      </c>
    </row>
    <row r="1444" spans="1:7">
      <c r="A1444" s="71">
        <v>1442</v>
      </c>
      <c r="B1444">
        <v>32</v>
      </c>
      <c r="C1444">
        <v>64</v>
      </c>
      <c r="D1444">
        <v>10000000000</v>
      </c>
      <c r="E1444">
        <v>5</v>
      </c>
      <c r="F1444">
        <v>0</v>
      </c>
      <c r="G1444">
        <v>0</v>
      </c>
    </row>
    <row r="1445" spans="1:7">
      <c r="A1445" s="71">
        <v>1443</v>
      </c>
      <c r="B1445">
        <v>32</v>
      </c>
      <c r="C1445">
        <v>64</v>
      </c>
      <c r="D1445">
        <v>10000000000</v>
      </c>
      <c r="E1445">
        <v>7.5</v>
      </c>
      <c r="F1445">
        <v>0</v>
      </c>
      <c r="G1445">
        <v>0</v>
      </c>
    </row>
    <row r="1446" spans="1:7">
      <c r="A1446" s="71">
        <v>1444</v>
      </c>
      <c r="B1446">
        <v>32</v>
      </c>
      <c r="C1446">
        <v>64</v>
      </c>
      <c r="D1446">
        <v>10000000000</v>
      </c>
      <c r="E1446">
        <v>10</v>
      </c>
      <c r="F1446">
        <v>0</v>
      </c>
      <c r="G1446">
        <v>0</v>
      </c>
    </row>
    <row r="1447" spans="1:7">
      <c r="A1447" s="71">
        <v>1445</v>
      </c>
      <c r="B1447">
        <v>32</v>
      </c>
      <c r="C1447">
        <v>64</v>
      </c>
      <c r="D1447">
        <v>10000000000</v>
      </c>
      <c r="E1447">
        <v>12.5</v>
      </c>
      <c r="F1447">
        <v>0</v>
      </c>
      <c r="G1447">
        <v>0</v>
      </c>
    </row>
    <row r="1448" spans="1:7">
      <c r="A1448" s="71">
        <v>1446</v>
      </c>
      <c r="B1448">
        <v>32</v>
      </c>
      <c r="C1448">
        <v>64</v>
      </c>
      <c r="D1448">
        <v>10000000000</v>
      </c>
      <c r="E1448">
        <v>15</v>
      </c>
      <c r="F1448">
        <v>0</v>
      </c>
      <c r="G1448">
        <v>0</v>
      </c>
    </row>
    <row r="1449" spans="1:7">
      <c r="A1449" s="71">
        <v>1447</v>
      </c>
      <c r="B1449">
        <v>32</v>
      </c>
      <c r="C1449">
        <v>64</v>
      </c>
      <c r="D1449">
        <v>10000000000</v>
      </c>
      <c r="E1449">
        <v>17.5</v>
      </c>
      <c r="F1449">
        <v>2.155303955078125</v>
      </c>
      <c r="G1449">
        <v>0</v>
      </c>
    </row>
    <row r="1450" spans="1:7">
      <c r="A1450" s="71">
        <v>1448</v>
      </c>
      <c r="B1450">
        <v>32</v>
      </c>
      <c r="C1450">
        <v>64</v>
      </c>
      <c r="D1450">
        <v>10000000000</v>
      </c>
      <c r="E1450">
        <v>20</v>
      </c>
      <c r="F1450">
        <v>1.465034484863281</v>
      </c>
      <c r="G1450">
        <v>0</v>
      </c>
    </row>
    <row r="1451" spans="1:7">
      <c r="A1451" s="71">
        <v>1449</v>
      </c>
      <c r="B1451">
        <v>32</v>
      </c>
      <c r="C1451">
        <v>64</v>
      </c>
      <c r="D1451">
        <v>10000000000</v>
      </c>
      <c r="E1451">
        <v>22.5</v>
      </c>
      <c r="F1451">
        <v>32.855224609375</v>
      </c>
      <c r="G1451">
        <v>0.39806365966796881</v>
      </c>
    </row>
    <row r="1452" spans="1:7">
      <c r="A1452" s="71">
        <v>1450</v>
      </c>
      <c r="B1452">
        <v>32</v>
      </c>
      <c r="C1452">
        <v>64</v>
      </c>
      <c r="D1452">
        <v>10000000000</v>
      </c>
      <c r="E1452">
        <v>25</v>
      </c>
      <c r="F1452">
        <v>33.448028564453118</v>
      </c>
      <c r="G1452">
        <v>0.45871734619140619</v>
      </c>
    </row>
    <row r="1453" spans="1:7">
      <c r="A1453" s="71">
        <v>1451</v>
      </c>
      <c r="B1453">
        <v>32</v>
      </c>
      <c r="C1453">
        <v>64</v>
      </c>
      <c r="D1453">
        <v>10000000000</v>
      </c>
      <c r="E1453">
        <v>27.5</v>
      </c>
      <c r="F1453">
        <v>48.321723937988281</v>
      </c>
      <c r="G1453">
        <v>0.65631866455078125</v>
      </c>
    </row>
    <row r="1454" spans="1:7">
      <c r="A1454" s="71">
        <v>1452</v>
      </c>
      <c r="B1454">
        <v>32</v>
      </c>
      <c r="C1454">
        <v>64</v>
      </c>
      <c r="D1454">
        <v>10000000000</v>
      </c>
      <c r="E1454">
        <v>30</v>
      </c>
      <c r="F1454">
        <v>49.362754821777337</v>
      </c>
      <c r="G1454">
        <v>0.57201385498046875</v>
      </c>
    </row>
    <row r="1455" spans="1:7">
      <c r="A1455" s="71">
        <v>1453</v>
      </c>
      <c r="B1455">
        <v>32</v>
      </c>
      <c r="C1455">
        <v>64</v>
      </c>
      <c r="D1455">
        <v>10000000000</v>
      </c>
      <c r="E1455">
        <v>32.5</v>
      </c>
      <c r="F1455">
        <v>48.227691650390618</v>
      </c>
      <c r="G1455">
        <v>0.8686065673828125</v>
      </c>
    </row>
    <row r="1456" spans="1:7">
      <c r="A1456" s="71">
        <v>1454</v>
      </c>
      <c r="B1456">
        <v>32</v>
      </c>
      <c r="C1456">
        <v>64</v>
      </c>
      <c r="D1456">
        <v>10000000000</v>
      </c>
      <c r="E1456">
        <v>35</v>
      </c>
      <c r="F1456">
        <v>43.793678283691413</v>
      </c>
      <c r="G1456">
        <v>0.601959228515625</v>
      </c>
    </row>
    <row r="1457" spans="1:7">
      <c r="A1457" s="71">
        <v>1455</v>
      </c>
      <c r="B1457">
        <v>32</v>
      </c>
      <c r="C1457">
        <v>64</v>
      </c>
      <c r="D1457">
        <v>30000000000</v>
      </c>
      <c r="E1457">
        <v>0</v>
      </c>
      <c r="F1457">
        <v>0</v>
      </c>
      <c r="G1457">
        <v>0</v>
      </c>
    </row>
    <row r="1458" spans="1:7">
      <c r="A1458" s="71">
        <v>1456</v>
      </c>
      <c r="B1458">
        <v>32</v>
      </c>
      <c r="C1458">
        <v>64</v>
      </c>
      <c r="D1458">
        <v>30000000000</v>
      </c>
      <c r="E1458">
        <v>2.5</v>
      </c>
      <c r="F1458">
        <v>0</v>
      </c>
      <c r="G1458">
        <v>0</v>
      </c>
    </row>
    <row r="1459" spans="1:7">
      <c r="A1459" s="71">
        <v>1457</v>
      </c>
      <c r="B1459">
        <v>32</v>
      </c>
      <c r="C1459">
        <v>64</v>
      </c>
      <c r="D1459">
        <v>30000000000</v>
      </c>
      <c r="E1459">
        <v>5</v>
      </c>
      <c r="F1459">
        <v>0</v>
      </c>
      <c r="G1459">
        <v>0</v>
      </c>
    </row>
    <row r="1460" spans="1:7">
      <c r="A1460" s="71">
        <v>1458</v>
      </c>
      <c r="B1460">
        <v>32</v>
      </c>
      <c r="C1460">
        <v>64</v>
      </c>
      <c r="D1460">
        <v>30000000000</v>
      </c>
      <c r="E1460">
        <v>7.5</v>
      </c>
      <c r="F1460">
        <v>0</v>
      </c>
      <c r="G1460">
        <v>0</v>
      </c>
    </row>
    <row r="1461" spans="1:7">
      <c r="A1461" s="71">
        <v>1459</v>
      </c>
      <c r="B1461">
        <v>32</v>
      </c>
      <c r="C1461">
        <v>64</v>
      </c>
      <c r="D1461">
        <v>30000000000</v>
      </c>
      <c r="E1461">
        <v>10</v>
      </c>
      <c r="F1461">
        <v>0</v>
      </c>
      <c r="G1461">
        <v>0</v>
      </c>
    </row>
    <row r="1462" spans="1:7">
      <c r="A1462" s="71">
        <v>1460</v>
      </c>
      <c r="B1462">
        <v>32</v>
      </c>
      <c r="C1462">
        <v>64</v>
      </c>
      <c r="D1462">
        <v>30000000000</v>
      </c>
      <c r="E1462">
        <v>12.5</v>
      </c>
      <c r="F1462">
        <v>0</v>
      </c>
      <c r="G1462">
        <v>0</v>
      </c>
    </row>
    <row r="1463" spans="1:7">
      <c r="A1463" s="71">
        <v>1461</v>
      </c>
      <c r="B1463">
        <v>32</v>
      </c>
      <c r="C1463">
        <v>64</v>
      </c>
      <c r="D1463">
        <v>30000000000</v>
      </c>
      <c r="E1463">
        <v>15</v>
      </c>
      <c r="F1463">
        <v>0</v>
      </c>
      <c r="G1463">
        <v>0</v>
      </c>
    </row>
    <row r="1464" spans="1:7">
      <c r="A1464" s="71">
        <v>1462</v>
      </c>
      <c r="B1464">
        <v>32</v>
      </c>
      <c r="C1464">
        <v>64</v>
      </c>
      <c r="D1464">
        <v>30000000000</v>
      </c>
      <c r="E1464">
        <v>17.5</v>
      </c>
      <c r="F1464">
        <v>0</v>
      </c>
      <c r="G1464">
        <v>0</v>
      </c>
    </row>
    <row r="1465" spans="1:7">
      <c r="A1465" s="71">
        <v>1463</v>
      </c>
      <c r="B1465">
        <v>32</v>
      </c>
      <c r="C1465">
        <v>64</v>
      </c>
      <c r="D1465">
        <v>30000000000</v>
      </c>
      <c r="E1465">
        <v>20</v>
      </c>
      <c r="F1465">
        <v>1.642417907714844</v>
      </c>
      <c r="G1465">
        <v>0</v>
      </c>
    </row>
    <row r="1466" spans="1:7">
      <c r="A1466" s="71">
        <v>1464</v>
      </c>
      <c r="B1466">
        <v>32</v>
      </c>
      <c r="C1466">
        <v>64</v>
      </c>
      <c r="D1466">
        <v>30000000000</v>
      </c>
      <c r="E1466">
        <v>22.5</v>
      </c>
      <c r="F1466">
        <v>0</v>
      </c>
      <c r="G1466">
        <v>0</v>
      </c>
    </row>
    <row r="1467" spans="1:7">
      <c r="A1467" s="71">
        <v>1465</v>
      </c>
      <c r="B1467">
        <v>32</v>
      </c>
      <c r="C1467">
        <v>64</v>
      </c>
      <c r="D1467">
        <v>30000000000</v>
      </c>
      <c r="E1467">
        <v>25</v>
      </c>
      <c r="F1467">
        <v>11.760139465332029</v>
      </c>
      <c r="G1467">
        <v>0.138092041015625</v>
      </c>
    </row>
    <row r="1468" spans="1:7">
      <c r="A1468" s="71">
        <v>1466</v>
      </c>
      <c r="B1468">
        <v>32</v>
      </c>
      <c r="C1468">
        <v>64</v>
      </c>
      <c r="D1468">
        <v>30000000000</v>
      </c>
      <c r="E1468">
        <v>27.5</v>
      </c>
      <c r="F1468">
        <v>33.657264709472663</v>
      </c>
      <c r="G1468">
        <v>0.2010345458984375</v>
      </c>
    </row>
    <row r="1469" spans="1:7">
      <c r="A1469" s="71">
        <v>1467</v>
      </c>
      <c r="B1469">
        <v>32</v>
      </c>
      <c r="C1469">
        <v>64</v>
      </c>
      <c r="D1469">
        <v>30000000000</v>
      </c>
      <c r="E1469">
        <v>30</v>
      </c>
      <c r="F1469">
        <v>40.632247924804688</v>
      </c>
      <c r="G1469">
        <v>0.36258697509765619</v>
      </c>
    </row>
    <row r="1470" spans="1:7">
      <c r="A1470" s="71">
        <v>1468</v>
      </c>
      <c r="B1470">
        <v>32</v>
      </c>
      <c r="C1470">
        <v>64</v>
      </c>
      <c r="D1470">
        <v>30000000000</v>
      </c>
      <c r="E1470">
        <v>32.5</v>
      </c>
      <c r="F1470">
        <v>61.926651000976563</v>
      </c>
      <c r="G1470">
        <v>0.5695343017578125</v>
      </c>
    </row>
    <row r="1471" spans="1:7">
      <c r="A1471" s="71">
        <v>1469</v>
      </c>
      <c r="B1471">
        <v>32</v>
      </c>
      <c r="C1471">
        <v>64</v>
      </c>
      <c r="D1471">
        <v>30000000000</v>
      </c>
      <c r="E1471">
        <v>35</v>
      </c>
      <c r="F1471">
        <v>55.669403076171882</v>
      </c>
      <c r="G1471">
        <v>0.571441650390625</v>
      </c>
    </row>
    <row r="1472" spans="1:7">
      <c r="A1472" s="71">
        <v>1470</v>
      </c>
      <c r="B1472">
        <v>32</v>
      </c>
      <c r="C1472">
        <v>128</v>
      </c>
      <c r="D1472">
        <v>1000000</v>
      </c>
      <c r="E1472">
        <v>0</v>
      </c>
      <c r="F1472">
        <v>0</v>
      </c>
      <c r="G1472">
        <v>0</v>
      </c>
    </row>
    <row r="1473" spans="1:7">
      <c r="A1473" s="71">
        <v>1471</v>
      </c>
      <c r="B1473">
        <v>32</v>
      </c>
      <c r="C1473">
        <v>128</v>
      </c>
      <c r="D1473">
        <v>1000000</v>
      </c>
      <c r="E1473">
        <v>2.5</v>
      </c>
      <c r="F1473">
        <v>0</v>
      </c>
      <c r="G1473">
        <v>0</v>
      </c>
    </row>
    <row r="1474" spans="1:7">
      <c r="A1474" s="71">
        <v>1472</v>
      </c>
      <c r="B1474">
        <v>32</v>
      </c>
      <c r="C1474">
        <v>128</v>
      </c>
      <c r="D1474">
        <v>1000000</v>
      </c>
      <c r="E1474">
        <v>5</v>
      </c>
      <c r="F1474">
        <v>0</v>
      </c>
      <c r="G1474">
        <v>0</v>
      </c>
    </row>
    <row r="1475" spans="1:7">
      <c r="A1475" s="71">
        <v>1473</v>
      </c>
      <c r="B1475">
        <v>32</v>
      </c>
      <c r="C1475">
        <v>128</v>
      </c>
      <c r="D1475">
        <v>1000000</v>
      </c>
      <c r="E1475">
        <v>7.5</v>
      </c>
      <c r="F1475">
        <v>0</v>
      </c>
      <c r="G1475">
        <v>0</v>
      </c>
    </row>
    <row r="1476" spans="1:7">
      <c r="A1476" s="71">
        <v>1474</v>
      </c>
      <c r="B1476">
        <v>32</v>
      </c>
      <c r="C1476">
        <v>128</v>
      </c>
      <c r="D1476">
        <v>1000000</v>
      </c>
      <c r="E1476">
        <v>10</v>
      </c>
      <c r="F1476">
        <v>0</v>
      </c>
      <c r="G1476">
        <v>3.4332275390625E-3</v>
      </c>
    </row>
    <row r="1477" spans="1:7">
      <c r="A1477" s="71">
        <v>1475</v>
      </c>
      <c r="B1477">
        <v>32</v>
      </c>
      <c r="C1477">
        <v>128</v>
      </c>
      <c r="D1477">
        <v>1000000</v>
      </c>
      <c r="E1477">
        <v>12.5</v>
      </c>
      <c r="F1477">
        <v>1.010894775390625E-2</v>
      </c>
      <c r="G1477">
        <v>5.588531494140625E-2</v>
      </c>
    </row>
    <row r="1478" spans="1:7">
      <c r="A1478" s="71">
        <v>1476</v>
      </c>
      <c r="B1478">
        <v>32</v>
      </c>
      <c r="C1478">
        <v>128</v>
      </c>
      <c r="D1478">
        <v>1000000</v>
      </c>
      <c r="E1478">
        <v>15</v>
      </c>
      <c r="F1478">
        <v>0.3635406494140625</v>
      </c>
      <c r="G1478">
        <v>1.008033752441406</v>
      </c>
    </row>
    <row r="1479" spans="1:7">
      <c r="A1479" s="71">
        <v>1477</v>
      </c>
      <c r="B1479">
        <v>32</v>
      </c>
      <c r="C1479">
        <v>128</v>
      </c>
      <c r="D1479">
        <v>1000000</v>
      </c>
      <c r="E1479">
        <v>17.5</v>
      </c>
      <c r="F1479">
        <v>2.7971267700195308</v>
      </c>
      <c r="G1479">
        <v>5.1523208618164063</v>
      </c>
    </row>
    <row r="1480" spans="1:7">
      <c r="A1480" s="71">
        <v>1478</v>
      </c>
      <c r="B1480">
        <v>32</v>
      </c>
      <c r="C1480">
        <v>128</v>
      </c>
      <c r="D1480">
        <v>1000000</v>
      </c>
      <c r="E1480">
        <v>20</v>
      </c>
      <c r="F1480">
        <v>10.096549987792971</v>
      </c>
      <c r="G1480">
        <v>14.322090148925779</v>
      </c>
    </row>
    <row r="1481" spans="1:7">
      <c r="A1481" s="71">
        <v>1479</v>
      </c>
      <c r="B1481">
        <v>32</v>
      </c>
      <c r="C1481">
        <v>128</v>
      </c>
      <c r="D1481">
        <v>1000000</v>
      </c>
      <c r="E1481">
        <v>22.5</v>
      </c>
      <c r="F1481">
        <v>21.55361175537109</v>
      </c>
      <c r="G1481">
        <v>25.55332183837891</v>
      </c>
    </row>
    <row r="1482" spans="1:7">
      <c r="A1482" s="71">
        <v>1480</v>
      </c>
      <c r="B1482">
        <v>32</v>
      </c>
      <c r="C1482">
        <v>128</v>
      </c>
      <c r="D1482">
        <v>1000000</v>
      </c>
      <c r="E1482">
        <v>25</v>
      </c>
      <c r="F1482">
        <v>35.030746459960938</v>
      </c>
      <c r="G1482">
        <v>36.882209777832031</v>
      </c>
    </row>
    <row r="1483" spans="1:7">
      <c r="A1483" s="71">
        <v>1481</v>
      </c>
      <c r="B1483">
        <v>32</v>
      </c>
      <c r="C1483">
        <v>128</v>
      </c>
      <c r="D1483">
        <v>1000000</v>
      </c>
      <c r="E1483">
        <v>27.5</v>
      </c>
      <c r="F1483">
        <v>45.179176330566413</v>
      </c>
      <c r="G1483">
        <v>45.611381530761719</v>
      </c>
    </row>
    <row r="1484" spans="1:7">
      <c r="A1484" s="71">
        <v>1482</v>
      </c>
      <c r="B1484">
        <v>32</v>
      </c>
      <c r="C1484">
        <v>128</v>
      </c>
      <c r="D1484">
        <v>1000000</v>
      </c>
      <c r="E1484">
        <v>30</v>
      </c>
      <c r="F1484">
        <v>49.325752258300781</v>
      </c>
      <c r="G1484">
        <v>49.3255615234375</v>
      </c>
    </row>
    <row r="1485" spans="1:7">
      <c r="A1485" s="71">
        <v>1483</v>
      </c>
      <c r="B1485">
        <v>32</v>
      </c>
      <c r="C1485">
        <v>128</v>
      </c>
      <c r="D1485">
        <v>1000000</v>
      </c>
      <c r="E1485">
        <v>32.5</v>
      </c>
      <c r="F1485">
        <v>50.042152404785163</v>
      </c>
      <c r="G1485">
        <v>50.054740905761719</v>
      </c>
    </row>
    <row r="1486" spans="1:7">
      <c r="A1486" s="71">
        <v>1484</v>
      </c>
      <c r="B1486">
        <v>32</v>
      </c>
      <c r="C1486">
        <v>128</v>
      </c>
      <c r="D1486">
        <v>1000000</v>
      </c>
      <c r="E1486">
        <v>35</v>
      </c>
      <c r="F1486">
        <v>49.893951416015618</v>
      </c>
      <c r="G1486">
        <v>49.934005737304688</v>
      </c>
    </row>
    <row r="1487" spans="1:7">
      <c r="A1487" s="71">
        <v>1485</v>
      </c>
      <c r="B1487">
        <v>32</v>
      </c>
      <c r="C1487">
        <v>128</v>
      </c>
      <c r="D1487">
        <v>15000000</v>
      </c>
      <c r="E1487">
        <v>0</v>
      </c>
      <c r="F1487">
        <v>0</v>
      </c>
      <c r="G1487">
        <v>0</v>
      </c>
    </row>
    <row r="1488" spans="1:7">
      <c r="A1488" s="71">
        <v>1486</v>
      </c>
      <c r="B1488">
        <v>32</v>
      </c>
      <c r="C1488">
        <v>128</v>
      </c>
      <c r="D1488">
        <v>15000000</v>
      </c>
      <c r="E1488">
        <v>2.5</v>
      </c>
      <c r="F1488">
        <v>0</v>
      </c>
      <c r="G1488">
        <v>0</v>
      </c>
    </row>
    <row r="1489" spans="1:7">
      <c r="A1489" s="71">
        <v>1487</v>
      </c>
      <c r="B1489">
        <v>32</v>
      </c>
      <c r="C1489">
        <v>128</v>
      </c>
      <c r="D1489">
        <v>15000000</v>
      </c>
      <c r="E1489">
        <v>5</v>
      </c>
      <c r="F1489">
        <v>0</v>
      </c>
      <c r="G1489">
        <v>0</v>
      </c>
    </row>
    <row r="1490" spans="1:7">
      <c r="A1490" s="71">
        <v>1488</v>
      </c>
      <c r="B1490">
        <v>32</v>
      </c>
      <c r="C1490">
        <v>128</v>
      </c>
      <c r="D1490">
        <v>15000000</v>
      </c>
      <c r="E1490">
        <v>7.5</v>
      </c>
      <c r="F1490">
        <v>0</v>
      </c>
      <c r="G1490">
        <v>0</v>
      </c>
    </row>
    <row r="1491" spans="1:7">
      <c r="A1491" s="71">
        <v>1489</v>
      </c>
      <c r="B1491">
        <v>32</v>
      </c>
      <c r="C1491">
        <v>128</v>
      </c>
      <c r="D1491">
        <v>15000000</v>
      </c>
      <c r="E1491">
        <v>10</v>
      </c>
      <c r="F1491">
        <v>0</v>
      </c>
      <c r="G1491">
        <v>0</v>
      </c>
    </row>
    <row r="1492" spans="1:7">
      <c r="A1492" s="71">
        <v>1490</v>
      </c>
      <c r="B1492">
        <v>32</v>
      </c>
      <c r="C1492">
        <v>128</v>
      </c>
      <c r="D1492">
        <v>15000000</v>
      </c>
      <c r="E1492">
        <v>12.5</v>
      </c>
      <c r="F1492">
        <v>1.18255615234375E-2</v>
      </c>
      <c r="G1492">
        <v>0</v>
      </c>
    </row>
    <row r="1493" spans="1:7">
      <c r="A1493" s="71">
        <v>1491</v>
      </c>
      <c r="B1493">
        <v>32</v>
      </c>
      <c r="C1493">
        <v>128</v>
      </c>
      <c r="D1493">
        <v>15000000</v>
      </c>
      <c r="E1493">
        <v>15</v>
      </c>
      <c r="F1493">
        <v>0.562286376953125</v>
      </c>
      <c r="G1493">
        <v>7.62939453125E-4</v>
      </c>
    </row>
    <row r="1494" spans="1:7">
      <c r="A1494" s="71">
        <v>1492</v>
      </c>
      <c r="B1494">
        <v>32</v>
      </c>
      <c r="C1494">
        <v>128</v>
      </c>
      <c r="D1494">
        <v>15000000</v>
      </c>
      <c r="E1494">
        <v>17.5</v>
      </c>
      <c r="F1494">
        <v>3.21807861328125</v>
      </c>
      <c r="G1494">
        <v>4.76837158203125E-3</v>
      </c>
    </row>
    <row r="1495" spans="1:7">
      <c r="A1495" s="71">
        <v>1493</v>
      </c>
      <c r="B1495">
        <v>32</v>
      </c>
      <c r="C1495">
        <v>128</v>
      </c>
      <c r="D1495">
        <v>15000000</v>
      </c>
      <c r="E1495">
        <v>20</v>
      </c>
      <c r="F1495">
        <v>10.14633178710938</v>
      </c>
      <c r="G1495">
        <v>0.51784515380859375</v>
      </c>
    </row>
    <row r="1496" spans="1:7">
      <c r="A1496" s="71">
        <v>1494</v>
      </c>
      <c r="B1496">
        <v>32</v>
      </c>
      <c r="C1496">
        <v>128</v>
      </c>
      <c r="D1496">
        <v>15000000</v>
      </c>
      <c r="E1496">
        <v>22.5</v>
      </c>
      <c r="F1496">
        <v>22.56259918212891</v>
      </c>
      <c r="G1496">
        <v>4.2148590087890616</v>
      </c>
    </row>
    <row r="1497" spans="1:7">
      <c r="A1497" s="71">
        <v>1495</v>
      </c>
      <c r="B1497">
        <v>32</v>
      </c>
      <c r="C1497">
        <v>128</v>
      </c>
      <c r="D1497">
        <v>15000000</v>
      </c>
      <c r="E1497">
        <v>25</v>
      </c>
      <c r="F1497">
        <v>34.324836730957031</v>
      </c>
      <c r="G1497">
        <v>14.41287994384766</v>
      </c>
    </row>
    <row r="1498" spans="1:7">
      <c r="A1498" s="71">
        <v>1496</v>
      </c>
      <c r="B1498">
        <v>32</v>
      </c>
      <c r="C1498">
        <v>128</v>
      </c>
      <c r="D1498">
        <v>15000000</v>
      </c>
      <c r="E1498">
        <v>27.5</v>
      </c>
      <c r="F1498">
        <v>45.258903503417969</v>
      </c>
      <c r="G1498">
        <v>29.527664184570309</v>
      </c>
    </row>
    <row r="1499" spans="1:7">
      <c r="A1499" s="71">
        <v>1497</v>
      </c>
      <c r="B1499">
        <v>32</v>
      </c>
      <c r="C1499">
        <v>128</v>
      </c>
      <c r="D1499">
        <v>15000000</v>
      </c>
      <c r="E1499">
        <v>30</v>
      </c>
      <c r="F1499">
        <v>48.964881896972663</v>
      </c>
      <c r="G1499">
        <v>40.769004821777337</v>
      </c>
    </row>
    <row r="1500" spans="1:7">
      <c r="A1500" s="71">
        <v>1498</v>
      </c>
      <c r="B1500">
        <v>32</v>
      </c>
      <c r="C1500">
        <v>128</v>
      </c>
      <c r="D1500">
        <v>15000000</v>
      </c>
      <c r="E1500">
        <v>32.5</v>
      </c>
      <c r="F1500">
        <v>50.362014770507813</v>
      </c>
      <c r="G1500">
        <v>47.242927551269531</v>
      </c>
    </row>
    <row r="1501" spans="1:7">
      <c r="A1501" s="71">
        <v>1499</v>
      </c>
      <c r="B1501">
        <v>32</v>
      </c>
      <c r="C1501">
        <v>128</v>
      </c>
      <c r="D1501">
        <v>15000000</v>
      </c>
      <c r="E1501">
        <v>35</v>
      </c>
      <c r="F1501">
        <v>50.366973876953118</v>
      </c>
      <c r="G1501">
        <v>49.418449401855469</v>
      </c>
    </row>
    <row r="1502" spans="1:7">
      <c r="A1502" s="71">
        <v>1500</v>
      </c>
      <c r="B1502">
        <v>32</v>
      </c>
      <c r="C1502">
        <v>128</v>
      </c>
      <c r="D1502">
        <v>30000000</v>
      </c>
      <c r="E1502">
        <v>0</v>
      </c>
      <c r="F1502">
        <v>0</v>
      </c>
      <c r="G1502">
        <v>0</v>
      </c>
    </row>
    <row r="1503" spans="1:7">
      <c r="A1503" s="71">
        <v>1501</v>
      </c>
      <c r="B1503">
        <v>32</v>
      </c>
      <c r="C1503">
        <v>128</v>
      </c>
      <c r="D1503">
        <v>30000000</v>
      </c>
      <c r="E1503">
        <v>2.5</v>
      </c>
      <c r="F1503">
        <v>0</v>
      </c>
      <c r="G1503">
        <v>0</v>
      </c>
    </row>
    <row r="1504" spans="1:7">
      <c r="A1504" s="71">
        <v>1502</v>
      </c>
      <c r="B1504">
        <v>32</v>
      </c>
      <c r="C1504">
        <v>128</v>
      </c>
      <c r="D1504">
        <v>30000000</v>
      </c>
      <c r="E1504">
        <v>5</v>
      </c>
      <c r="F1504">
        <v>0</v>
      </c>
      <c r="G1504">
        <v>0</v>
      </c>
    </row>
    <row r="1505" spans="1:7">
      <c r="A1505" s="71">
        <v>1503</v>
      </c>
      <c r="B1505">
        <v>32</v>
      </c>
      <c r="C1505">
        <v>128</v>
      </c>
      <c r="D1505">
        <v>30000000</v>
      </c>
      <c r="E1505">
        <v>7.5</v>
      </c>
      <c r="F1505">
        <v>0</v>
      </c>
      <c r="G1505">
        <v>0</v>
      </c>
    </row>
    <row r="1506" spans="1:7">
      <c r="A1506" s="71">
        <v>1504</v>
      </c>
      <c r="B1506">
        <v>32</v>
      </c>
      <c r="C1506">
        <v>128</v>
      </c>
      <c r="D1506">
        <v>30000000</v>
      </c>
      <c r="E1506">
        <v>10</v>
      </c>
      <c r="F1506">
        <v>0</v>
      </c>
      <c r="G1506">
        <v>0</v>
      </c>
    </row>
    <row r="1507" spans="1:7">
      <c r="A1507" s="71">
        <v>1505</v>
      </c>
      <c r="B1507">
        <v>32</v>
      </c>
      <c r="C1507">
        <v>128</v>
      </c>
      <c r="D1507">
        <v>30000000</v>
      </c>
      <c r="E1507">
        <v>12.5</v>
      </c>
      <c r="F1507">
        <v>3.2806396484375E-2</v>
      </c>
      <c r="G1507">
        <v>0</v>
      </c>
    </row>
    <row r="1508" spans="1:7">
      <c r="A1508" s="71">
        <v>1506</v>
      </c>
      <c r="B1508">
        <v>32</v>
      </c>
      <c r="C1508">
        <v>128</v>
      </c>
      <c r="D1508">
        <v>30000000</v>
      </c>
      <c r="E1508">
        <v>15</v>
      </c>
      <c r="F1508">
        <v>0.2994537353515625</v>
      </c>
      <c r="G1508">
        <v>0</v>
      </c>
    </row>
    <row r="1509" spans="1:7">
      <c r="A1509" s="71">
        <v>1507</v>
      </c>
      <c r="B1509">
        <v>32</v>
      </c>
      <c r="C1509">
        <v>128</v>
      </c>
      <c r="D1509">
        <v>30000000</v>
      </c>
      <c r="E1509">
        <v>17.5</v>
      </c>
      <c r="F1509">
        <v>3.0065536499023442</v>
      </c>
      <c r="G1509">
        <v>0</v>
      </c>
    </row>
    <row r="1510" spans="1:7">
      <c r="A1510" s="71">
        <v>1508</v>
      </c>
      <c r="B1510">
        <v>32</v>
      </c>
      <c r="C1510">
        <v>128</v>
      </c>
      <c r="D1510">
        <v>30000000</v>
      </c>
      <c r="E1510">
        <v>20</v>
      </c>
      <c r="F1510">
        <v>10.7452392578125</v>
      </c>
      <c r="G1510">
        <v>0.1308441162109375</v>
      </c>
    </row>
    <row r="1511" spans="1:7">
      <c r="A1511" s="71">
        <v>1509</v>
      </c>
      <c r="B1511">
        <v>32</v>
      </c>
      <c r="C1511">
        <v>128</v>
      </c>
      <c r="D1511">
        <v>30000000</v>
      </c>
      <c r="E1511">
        <v>22.5</v>
      </c>
      <c r="F1511">
        <v>22.25742340087891</v>
      </c>
      <c r="G1511">
        <v>2.1097183227539058</v>
      </c>
    </row>
    <row r="1512" spans="1:7">
      <c r="A1512" s="71">
        <v>1510</v>
      </c>
      <c r="B1512">
        <v>32</v>
      </c>
      <c r="C1512">
        <v>128</v>
      </c>
      <c r="D1512">
        <v>30000000</v>
      </c>
      <c r="E1512">
        <v>25</v>
      </c>
      <c r="F1512">
        <v>35.319328308105469</v>
      </c>
      <c r="G1512">
        <v>9.0143203735351563</v>
      </c>
    </row>
    <row r="1513" spans="1:7">
      <c r="A1513" s="71">
        <v>1511</v>
      </c>
      <c r="B1513">
        <v>32</v>
      </c>
      <c r="C1513">
        <v>128</v>
      </c>
      <c r="D1513">
        <v>30000000</v>
      </c>
      <c r="E1513">
        <v>27.5</v>
      </c>
      <c r="F1513">
        <v>45.235633850097663</v>
      </c>
      <c r="G1513">
        <v>21.451187133789059</v>
      </c>
    </row>
    <row r="1514" spans="1:7">
      <c r="A1514" s="71">
        <v>1512</v>
      </c>
      <c r="B1514">
        <v>32</v>
      </c>
      <c r="C1514">
        <v>128</v>
      </c>
      <c r="D1514">
        <v>30000000</v>
      </c>
      <c r="E1514">
        <v>30</v>
      </c>
      <c r="F1514">
        <v>49.053573608398438</v>
      </c>
      <c r="G1514">
        <v>33.54034423828125</v>
      </c>
    </row>
    <row r="1515" spans="1:7">
      <c r="A1515" s="71">
        <v>1513</v>
      </c>
      <c r="B1515">
        <v>32</v>
      </c>
      <c r="C1515">
        <v>128</v>
      </c>
      <c r="D1515">
        <v>30000000</v>
      </c>
      <c r="E1515">
        <v>32.5</v>
      </c>
      <c r="F1515">
        <v>50.513648986816413</v>
      </c>
      <c r="G1515">
        <v>41.912651062011719</v>
      </c>
    </row>
    <row r="1516" spans="1:7">
      <c r="A1516" s="71">
        <v>1514</v>
      </c>
      <c r="B1516">
        <v>32</v>
      </c>
      <c r="C1516">
        <v>128</v>
      </c>
      <c r="D1516">
        <v>30000000</v>
      </c>
      <c r="E1516">
        <v>35</v>
      </c>
      <c r="F1516">
        <v>49.761772155761719</v>
      </c>
      <c r="G1516">
        <v>46.827888488769531</v>
      </c>
    </row>
    <row r="1517" spans="1:7">
      <c r="A1517" s="71">
        <v>1515</v>
      </c>
      <c r="B1517">
        <v>32</v>
      </c>
      <c r="C1517">
        <v>128</v>
      </c>
      <c r="D1517">
        <v>100000000</v>
      </c>
      <c r="E1517">
        <v>0</v>
      </c>
      <c r="F1517">
        <v>0</v>
      </c>
      <c r="G1517">
        <v>0</v>
      </c>
    </row>
    <row r="1518" spans="1:7">
      <c r="A1518" s="71">
        <v>1516</v>
      </c>
      <c r="B1518">
        <v>32</v>
      </c>
      <c r="C1518">
        <v>128</v>
      </c>
      <c r="D1518">
        <v>100000000</v>
      </c>
      <c r="E1518">
        <v>2.5</v>
      </c>
      <c r="F1518">
        <v>0</v>
      </c>
      <c r="G1518">
        <v>0</v>
      </c>
    </row>
    <row r="1519" spans="1:7">
      <c r="A1519" s="71">
        <v>1517</v>
      </c>
      <c r="B1519">
        <v>32</v>
      </c>
      <c r="C1519">
        <v>128</v>
      </c>
      <c r="D1519">
        <v>100000000</v>
      </c>
      <c r="E1519">
        <v>5</v>
      </c>
      <c r="F1519">
        <v>0</v>
      </c>
      <c r="G1519">
        <v>0</v>
      </c>
    </row>
    <row r="1520" spans="1:7">
      <c r="A1520" s="71">
        <v>1518</v>
      </c>
      <c r="B1520">
        <v>32</v>
      </c>
      <c r="C1520">
        <v>128</v>
      </c>
      <c r="D1520">
        <v>100000000</v>
      </c>
      <c r="E1520">
        <v>7.5</v>
      </c>
      <c r="F1520">
        <v>0</v>
      </c>
      <c r="G1520">
        <v>0</v>
      </c>
    </row>
    <row r="1521" spans="1:7">
      <c r="A1521" s="71">
        <v>1519</v>
      </c>
      <c r="B1521">
        <v>32</v>
      </c>
      <c r="C1521">
        <v>128</v>
      </c>
      <c r="D1521">
        <v>100000000</v>
      </c>
      <c r="E1521">
        <v>10</v>
      </c>
      <c r="F1521">
        <v>0</v>
      </c>
      <c r="G1521">
        <v>0</v>
      </c>
    </row>
    <row r="1522" spans="1:7">
      <c r="A1522" s="71">
        <v>1520</v>
      </c>
      <c r="B1522">
        <v>32</v>
      </c>
      <c r="C1522">
        <v>128</v>
      </c>
      <c r="D1522">
        <v>100000000</v>
      </c>
      <c r="E1522">
        <v>12.5</v>
      </c>
      <c r="F1522">
        <v>0</v>
      </c>
      <c r="G1522">
        <v>0</v>
      </c>
    </row>
    <row r="1523" spans="1:7">
      <c r="A1523" s="71">
        <v>1521</v>
      </c>
      <c r="B1523">
        <v>32</v>
      </c>
      <c r="C1523">
        <v>128</v>
      </c>
      <c r="D1523">
        <v>100000000</v>
      </c>
      <c r="E1523">
        <v>15</v>
      </c>
      <c r="F1523">
        <v>0.6580352783203125</v>
      </c>
      <c r="G1523">
        <v>0</v>
      </c>
    </row>
    <row r="1524" spans="1:7">
      <c r="A1524" s="71">
        <v>1522</v>
      </c>
      <c r="B1524">
        <v>32</v>
      </c>
      <c r="C1524">
        <v>128</v>
      </c>
      <c r="D1524">
        <v>100000000</v>
      </c>
      <c r="E1524">
        <v>17.5</v>
      </c>
      <c r="F1524">
        <v>3.0973434448242192</v>
      </c>
      <c r="G1524">
        <v>0</v>
      </c>
    </row>
    <row r="1525" spans="1:7">
      <c r="A1525" s="71">
        <v>1523</v>
      </c>
      <c r="B1525">
        <v>32</v>
      </c>
      <c r="C1525">
        <v>128</v>
      </c>
      <c r="D1525">
        <v>100000000</v>
      </c>
      <c r="E1525">
        <v>20</v>
      </c>
      <c r="F1525">
        <v>11.33785247802734</v>
      </c>
      <c r="G1525">
        <v>0.1995086669921875</v>
      </c>
    </row>
    <row r="1526" spans="1:7">
      <c r="A1526" s="71">
        <v>1524</v>
      </c>
      <c r="B1526">
        <v>32</v>
      </c>
      <c r="C1526">
        <v>128</v>
      </c>
      <c r="D1526">
        <v>100000000</v>
      </c>
      <c r="E1526">
        <v>22.5</v>
      </c>
      <c r="F1526">
        <v>23.99082183837891</v>
      </c>
      <c r="G1526">
        <v>1.093864440917969</v>
      </c>
    </row>
    <row r="1527" spans="1:7">
      <c r="A1527" s="71">
        <v>1525</v>
      </c>
      <c r="B1527">
        <v>32</v>
      </c>
      <c r="C1527">
        <v>128</v>
      </c>
      <c r="D1527">
        <v>100000000</v>
      </c>
      <c r="E1527">
        <v>25</v>
      </c>
      <c r="F1527">
        <v>34.342575073242188</v>
      </c>
      <c r="G1527">
        <v>4.1967391967773438</v>
      </c>
    </row>
    <row r="1528" spans="1:7">
      <c r="A1528" s="71">
        <v>1526</v>
      </c>
      <c r="B1528">
        <v>32</v>
      </c>
      <c r="C1528">
        <v>128</v>
      </c>
      <c r="D1528">
        <v>100000000</v>
      </c>
      <c r="E1528">
        <v>27.5</v>
      </c>
      <c r="F1528">
        <v>45.431327819824219</v>
      </c>
      <c r="G1528">
        <v>9.3355178833007813</v>
      </c>
    </row>
    <row r="1529" spans="1:7">
      <c r="A1529" s="71">
        <v>1527</v>
      </c>
      <c r="B1529">
        <v>32</v>
      </c>
      <c r="C1529">
        <v>128</v>
      </c>
      <c r="D1529">
        <v>100000000</v>
      </c>
      <c r="E1529">
        <v>30</v>
      </c>
      <c r="F1529">
        <v>49.6002197265625</v>
      </c>
      <c r="G1529">
        <v>15.700912475585939</v>
      </c>
    </row>
    <row r="1530" spans="1:7">
      <c r="A1530" s="71">
        <v>1528</v>
      </c>
      <c r="B1530">
        <v>32</v>
      </c>
      <c r="C1530">
        <v>128</v>
      </c>
      <c r="D1530">
        <v>100000000</v>
      </c>
      <c r="E1530">
        <v>32.5</v>
      </c>
      <c r="F1530">
        <v>50.418281555175781</v>
      </c>
      <c r="G1530">
        <v>24.52449798583984</v>
      </c>
    </row>
    <row r="1531" spans="1:7">
      <c r="A1531" s="71">
        <v>1529</v>
      </c>
      <c r="B1531">
        <v>32</v>
      </c>
      <c r="C1531">
        <v>128</v>
      </c>
      <c r="D1531">
        <v>100000000</v>
      </c>
      <c r="E1531">
        <v>35</v>
      </c>
      <c r="F1531">
        <v>50.05950927734375</v>
      </c>
      <c r="G1531">
        <v>34.848403930664063</v>
      </c>
    </row>
    <row r="1532" spans="1:7">
      <c r="A1532" s="71">
        <v>1530</v>
      </c>
      <c r="B1532">
        <v>32</v>
      </c>
      <c r="C1532">
        <v>128</v>
      </c>
      <c r="D1532">
        <v>1000000000</v>
      </c>
      <c r="E1532">
        <v>0</v>
      </c>
      <c r="F1532">
        <v>0</v>
      </c>
      <c r="G1532">
        <v>0</v>
      </c>
    </row>
    <row r="1533" spans="1:7">
      <c r="A1533" s="71">
        <v>1531</v>
      </c>
      <c r="B1533">
        <v>32</v>
      </c>
      <c r="C1533">
        <v>128</v>
      </c>
      <c r="D1533">
        <v>1000000000</v>
      </c>
      <c r="E1533">
        <v>2.5</v>
      </c>
      <c r="F1533">
        <v>0</v>
      </c>
      <c r="G1533">
        <v>0</v>
      </c>
    </row>
    <row r="1534" spans="1:7">
      <c r="A1534" s="71">
        <v>1532</v>
      </c>
      <c r="B1534">
        <v>32</v>
      </c>
      <c r="C1534">
        <v>128</v>
      </c>
      <c r="D1534">
        <v>1000000000</v>
      </c>
      <c r="E1534">
        <v>5</v>
      </c>
      <c r="F1534">
        <v>0</v>
      </c>
      <c r="G1534">
        <v>0</v>
      </c>
    </row>
    <row r="1535" spans="1:7">
      <c r="A1535" s="71">
        <v>1533</v>
      </c>
      <c r="B1535">
        <v>32</v>
      </c>
      <c r="C1535">
        <v>128</v>
      </c>
      <c r="D1535">
        <v>1000000000</v>
      </c>
      <c r="E1535">
        <v>7.5</v>
      </c>
      <c r="F1535">
        <v>0</v>
      </c>
      <c r="G1535">
        <v>0</v>
      </c>
    </row>
    <row r="1536" spans="1:7">
      <c r="A1536" s="71">
        <v>1534</v>
      </c>
      <c r="B1536">
        <v>32</v>
      </c>
      <c r="C1536">
        <v>128</v>
      </c>
      <c r="D1536">
        <v>1000000000</v>
      </c>
      <c r="E1536">
        <v>10</v>
      </c>
      <c r="F1536">
        <v>0</v>
      </c>
      <c r="G1536">
        <v>0</v>
      </c>
    </row>
    <row r="1537" spans="1:7">
      <c r="A1537" s="71">
        <v>1535</v>
      </c>
      <c r="B1537">
        <v>32</v>
      </c>
      <c r="C1537">
        <v>128</v>
      </c>
      <c r="D1537">
        <v>1000000000</v>
      </c>
      <c r="E1537">
        <v>12.5</v>
      </c>
      <c r="F1537">
        <v>0</v>
      </c>
      <c r="G1537">
        <v>0</v>
      </c>
    </row>
    <row r="1538" spans="1:7">
      <c r="A1538" s="71">
        <v>1536</v>
      </c>
      <c r="B1538">
        <v>32</v>
      </c>
      <c r="C1538">
        <v>128</v>
      </c>
      <c r="D1538">
        <v>1000000000</v>
      </c>
      <c r="E1538">
        <v>15</v>
      </c>
      <c r="F1538">
        <v>0.28133392333984381</v>
      </c>
      <c r="G1538">
        <v>0</v>
      </c>
    </row>
    <row r="1539" spans="1:7">
      <c r="A1539" s="71">
        <v>1537</v>
      </c>
      <c r="B1539">
        <v>32</v>
      </c>
      <c r="C1539">
        <v>128</v>
      </c>
      <c r="D1539">
        <v>1000000000</v>
      </c>
      <c r="E1539">
        <v>17.5</v>
      </c>
      <c r="F1539">
        <v>2.2417068481445308</v>
      </c>
      <c r="G1539">
        <v>0</v>
      </c>
    </row>
    <row r="1540" spans="1:7">
      <c r="A1540" s="71">
        <v>1538</v>
      </c>
      <c r="B1540">
        <v>32</v>
      </c>
      <c r="C1540">
        <v>128</v>
      </c>
      <c r="D1540">
        <v>1000000000</v>
      </c>
      <c r="E1540">
        <v>20</v>
      </c>
      <c r="F1540">
        <v>9.41925048828125</v>
      </c>
      <c r="G1540">
        <v>0</v>
      </c>
    </row>
    <row r="1541" spans="1:7">
      <c r="A1541" s="71">
        <v>1539</v>
      </c>
      <c r="B1541">
        <v>32</v>
      </c>
      <c r="C1541">
        <v>128</v>
      </c>
      <c r="D1541">
        <v>1000000000</v>
      </c>
      <c r="E1541">
        <v>22.5</v>
      </c>
      <c r="F1541">
        <v>20.082283020019531</v>
      </c>
      <c r="G1541">
        <v>0.23403167724609381</v>
      </c>
    </row>
    <row r="1542" spans="1:7">
      <c r="A1542" s="71">
        <v>1540</v>
      </c>
      <c r="B1542">
        <v>32</v>
      </c>
      <c r="C1542">
        <v>128</v>
      </c>
      <c r="D1542">
        <v>1000000000</v>
      </c>
      <c r="E1542">
        <v>25</v>
      </c>
      <c r="F1542">
        <v>38.680076599121087</v>
      </c>
      <c r="G1542">
        <v>1.992034912109375</v>
      </c>
    </row>
    <row r="1543" spans="1:7">
      <c r="A1543" s="71">
        <v>1541</v>
      </c>
      <c r="B1543">
        <v>32</v>
      </c>
      <c r="C1543">
        <v>128</v>
      </c>
      <c r="D1543">
        <v>1000000000</v>
      </c>
      <c r="E1543">
        <v>27.5</v>
      </c>
      <c r="F1543">
        <v>34.6221923828125</v>
      </c>
      <c r="G1543">
        <v>1.894378662109375</v>
      </c>
    </row>
    <row r="1544" spans="1:7">
      <c r="A1544" s="71">
        <v>1542</v>
      </c>
      <c r="B1544">
        <v>32</v>
      </c>
      <c r="C1544">
        <v>128</v>
      </c>
      <c r="D1544">
        <v>1000000000</v>
      </c>
      <c r="E1544">
        <v>30</v>
      </c>
      <c r="F1544">
        <v>49.506759643554688</v>
      </c>
      <c r="G1544">
        <v>3.9974212646484379</v>
      </c>
    </row>
    <row r="1545" spans="1:7">
      <c r="A1545" s="71">
        <v>1543</v>
      </c>
      <c r="B1545">
        <v>32</v>
      </c>
      <c r="C1545">
        <v>128</v>
      </c>
      <c r="D1545">
        <v>1000000000</v>
      </c>
      <c r="E1545">
        <v>32.5</v>
      </c>
      <c r="F1545">
        <v>49.156951904296882</v>
      </c>
      <c r="G1545">
        <v>5.4922103881835938</v>
      </c>
    </row>
    <row r="1546" spans="1:7">
      <c r="A1546" s="71">
        <v>1544</v>
      </c>
      <c r="B1546">
        <v>32</v>
      </c>
      <c r="C1546">
        <v>128</v>
      </c>
      <c r="D1546">
        <v>1000000000</v>
      </c>
      <c r="E1546">
        <v>35</v>
      </c>
      <c r="F1546">
        <v>49.070358276367188</v>
      </c>
      <c r="G1546">
        <v>6.601715087890625</v>
      </c>
    </row>
    <row r="1547" spans="1:7">
      <c r="A1547" s="71">
        <v>1545</v>
      </c>
      <c r="B1547">
        <v>32</v>
      </c>
      <c r="C1547">
        <v>128</v>
      </c>
      <c r="D1547">
        <v>10000000000</v>
      </c>
      <c r="E1547">
        <v>0</v>
      </c>
      <c r="F1547">
        <v>0</v>
      </c>
      <c r="G1547">
        <v>0</v>
      </c>
    </row>
    <row r="1548" spans="1:7">
      <c r="A1548" s="71">
        <v>1546</v>
      </c>
      <c r="B1548">
        <v>32</v>
      </c>
      <c r="C1548">
        <v>128</v>
      </c>
      <c r="D1548">
        <v>10000000000</v>
      </c>
      <c r="E1548">
        <v>2.5</v>
      </c>
      <c r="F1548">
        <v>0</v>
      </c>
      <c r="G1548">
        <v>0</v>
      </c>
    </row>
    <row r="1549" spans="1:7">
      <c r="A1549" s="71">
        <v>1547</v>
      </c>
      <c r="B1549">
        <v>32</v>
      </c>
      <c r="C1549">
        <v>128</v>
      </c>
      <c r="D1549">
        <v>10000000000</v>
      </c>
      <c r="E1549">
        <v>5</v>
      </c>
      <c r="F1549">
        <v>0</v>
      </c>
      <c r="G1549">
        <v>0</v>
      </c>
    </row>
    <row r="1550" spans="1:7">
      <c r="A1550" s="71">
        <v>1548</v>
      </c>
      <c r="B1550">
        <v>32</v>
      </c>
      <c r="C1550">
        <v>128</v>
      </c>
      <c r="D1550">
        <v>10000000000</v>
      </c>
      <c r="E1550">
        <v>7.5</v>
      </c>
      <c r="F1550">
        <v>0</v>
      </c>
      <c r="G1550">
        <v>0</v>
      </c>
    </row>
    <row r="1551" spans="1:7">
      <c r="A1551" s="71">
        <v>1549</v>
      </c>
      <c r="B1551">
        <v>32</v>
      </c>
      <c r="C1551">
        <v>128</v>
      </c>
      <c r="D1551">
        <v>10000000000</v>
      </c>
      <c r="E1551">
        <v>10</v>
      </c>
      <c r="F1551">
        <v>0</v>
      </c>
      <c r="G1551">
        <v>0</v>
      </c>
    </row>
    <row r="1552" spans="1:7">
      <c r="A1552" s="71">
        <v>1550</v>
      </c>
      <c r="B1552">
        <v>32</v>
      </c>
      <c r="C1552">
        <v>128</v>
      </c>
      <c r="D1552">
        <v>10000000000</v>
      </c>
      <c r="E1552">
        <v>12.5</v>
      </c>
      <c r="F1552">
        <v>0</v>
      </c>
      <c r="G1552">
        <v>0</v>
      </c>
    </row>
    <row r="1553" spans="1:7">
      <c r="A1553" s="71">
        <v>1551</v>
      </c>
      <c r="B1553">
        <v>32</v>
      </c>
      <c r="C1553">
        <v>128</v>
      </c>
      <c r="D1553">
        <v>10000000000</v>
      </c>
      <c r="E1553">
        <v>15</v>
      </c>
      <c r="F1553">
        <v>0</v>
      </c>
      <c r="G1553">
        <v>0</v>
      </c>
    </row>
    <row r="1554" spans="1:7">
      <c r="A1554" s="71">
        <v>1552</v>
      </c>
      <c r="B1554">
        <v>32</v>
      </c>
      <c r="C1554">
        <v>128</v>
      </c>
      <c r="D1554">
        <v>10000000000</v>
      </c>
      <c r="E1554">
        <v>17.5</v>
      </c>
      <c r="F1554">
        <v>0</v>
      </c>
      <c r="G1554">
        <v>0</v>
      </c>
    </row>
    <row r="1555" spans="1:7">
      <c r="A1555" s="71">
        <v>1553</v>
      </c>
      <c r="B1555">
        <v>32</v>
      </c>
      <c r="C1555">
        <v>128</v>
      </c>
      <c r="D1555">
        <v>10000000000</v>
      </c>
      <c r="E1555">
        <v>20</v>
      </c>
      <c r="F1555">
        <v>8.254241943359375</v>
      </c>
      <c r="G1555">
        <v>0</v>
      </c>
    </row>
    <row r="1556" spans="1:7">
      <c r="A1556" s="71">
        <v>1554</v>
      </c>
      <c r="B1556">
        <v>32</v>
      </c>
      <c r="C1556">
        <v>128</v>
      </c>
      <c r="D1556">
        <v>10000000000</v>
      </c>
      <c r="E1556">
        <v>22.5</v>
      </c>
      <c r="F1556">
        <v>19.372940063476559</v>
      </c>
      <c r="G1556">
        <v>4.730224609375E-2</v>
      </c>
    </row>
    <row r="1557" spans="1:7">
      <c r="A1557" s="71">
        <v>1555</v>
      </c>
      <c r="B1557">
        <v>32</v>
      </c>
      <c r="C1557">
        <v>128</v>
      </c>
      <c r="D1557">
        <v>10000000000</v>
      </c>
      <c r="E1557">
        <v>25</v>
      </c>
      <c r="F1557">
        <v>20.540618896484379</v>
      </c>
      <c r="G1557">
        <v>0</v>
      </c>
    </row>
    <row r="1558" spans="1:7">
      <c r="A1558" s="71">
        <v>1556</v>
      </c>
      <c r="B1558">
        <v>32</v>
      </c>
      <c r="C1558">
        <v>128</v>
      </c>
      <c r="D1558">
        <v>10000000000</v>
      </c>
      <c r="E1558">
        <v>27.5</v>
      </c>
      <c r="F1558">
        <v>40.543365478515618</v>
      </c>
      <c r="G1558">
        <v>1.0425567626953121</v>
      </c>
    </row>
    <row r="1559" spans="1:7">
      <c r="A1559" s="71">
        <v>1557</v>
      </c>
      <c r="B1559">
        <v>32</v>
      </c>
      <c r="C1559">
        <v>128</v>
      </c>
      <c r="D1559">
        <v>10000000000</v>
      </c>
      <c r="E1559">
        <v>30</v>
      </c>
      <c r="F1559">
        <v>63.169288635253913</v>
      </c>
      <c r="G1559">
        <v>1.357841491699219</v>
      </c>
    </row>
    <row r="1560" spans="1:7">
      <c r="A1560" s="71">
        <v>1558</v>
      </c>
      <c r="B1560">
        <v>32</v>
      </c>
      <c r="C1560">
        <v>128</v>
      </c>
      <c r="D1560">
        <v>10000000000</v>
      </c>
      <c r="E1560">
        <v>32.5</v>
      </c>
      <c r="F1560">
        <v>55.217552185058587</v>
      </c>
      <c r="G1560">
        <v>1.0700225830078121</v>
      </c>
    </row>
    <row r="1561" spans="1:7">
      <c r="A1561" s="71">
        <v>1559</v>
      </c>
      <c r="B1561">
        <v>32</v>
      </c>
      <c r="C1561">
        <v>128</v>
      </c>
      <c r="D1561">
        <v>10000000000</v>
      </c>
      <c r="E1561">
        <v>35</v>
      </c>
      <c r="F1561">
        <v>50.723075866699219</v>
      </c>
      <c r="G1561">
        <v>1.219749450683594</v>
      </c>
    </row>
    <row r="1562" spans="1:7">
      <c r="A1562" s="71">
        <v>1560</v>
      </c>
      <c r="B1562">
        <v>32</v>
      </c>
      <c r="C1562">
        <v>128</v>
      </c>
      <c r="D1562">
        <v>30000000000</v>
      </c>
      <c r="E1562">
        <v>0</v>
      </c>
      <c r="F1562">
        <v>0</v>
      </c>
      <c r="G1562">
        <v>0</v>
      </c>
    </row>
    <row r="1563" spans="1:7">
      <c r="A1563" s="71">
        <v>1561</v>
      </c>
      <c r="B1563">
        <v>32</v>
      </c>
      <c r="C1563">
        <v>128</v>
      </c>
      <c r="D1563">
        <v>30000000000</v>
      </c>
      <c r="E1563">
        <v>2.5</v>
      </c>
      <c r="F1563">
        <v>0</v>
      </c>
      <c r="G1563">
        <v>0</v>
      </c>
    </row>
    <row r="1564" spans="1:7">
      <c r="A1564" s="71">
        <v>1562</v>
      </c>
      <c r="B1564">
        <v>32</v>
      </c>
      <c r="C1564">
        <v>128</v>
      </c>
      <c r="D1564">
        <v>30000000000</v>
      </c>
      <c r="E1564">
        <v>5</v>
      </c>
      <c r="F1564">
        <v>0</v>
      </c>
      <c r="G1564">
        <v>0</v>
      </c>
    </row>
    <row r="1565" spans="1:7">
      <c r="A1565" s="71">
        <v>1563</v>
      </c>
      <c r="B1565">
        <v>32</v>
      </c>
      <c r="C1565">
        <v>128</v>
      </c>
      <c r="D1565">
        <v>30000000000</v>
      </c>
      <c r="E1565">
        <v>7.5</v>
      </c>
      <c r="F1565">
        <v>0</v>
      </c>
      <c r="G1565">
        <v>0</v>
      </c>
    </row>
    <row r="1566" spans="1:7">
      <c r="A1566" s="71">
        <v>1564</v>
      </c>
      <c r="B1566">
        <v>32</v>
      </c>
      <c r="C1566">
        <v>128</v>
      </c>
      <c r="D1566">
        <v>30000000000</v>
      </c>
      <c r="E1566">
        <v>10</v>
      </c>
      <c r="F1566">
        <v>0</v>
      </c>
      <c r="G1566">
        <v>0</v>
      </c>
    </row>
    <row r="1567" spans="1:7">
      <c r="A1567" s="71">
        <v>1565</v>
      </c>
      <c r="B1567">
        <v>32</v>
      </c>
      <c r="C1567">
        <v>128</v>
      </c>
      <c r="D1567">
        <v>30000000000</v>
      </c>
      <c r="E1567">
        <v>12.5</v>
      </c>
      <c r="F1567">
        <v>0</v>
      </c>
      <c r="G1567">
        <v>0</v>
      </c>
    </row>
    <row r="1568" spans="1:7">
      <c r="A1568" s="71">
        <v>1566</v>
      </c>
      <c r="B1568">
        <v>32</v>
      </c>
      <c r="C1568">
        <v>128</v>
      </c>
      <c r="D1568">
        <v>30000000000</v>
      </c>
      <c r="E1568">
        <v>15</v>
      </c>
      <c r="F1568">
        <v>0</v>
      </c>
      <c r="G1568">
        <v>0</v>
      </c>
    </row>
    <row r="1569" spans="1:7">
      <c r="A1569" s="71">
        <v>1567</v>
      </c>
      <c r="B1569">
        <v>32</v>
      </c>
      <c r="C1569">
        <v>128</v>
      </c>
      <c r="D1569">
        <v>30000000000</v>
      </c>
      <c r="E1569">
        <v>17.5</v>
      </c>
      <c r="F1569">
        <v>0</v>
      </c>
      <c r="G1569">
        <v>0</v>
      </c>
    </row>
    <row r="1570" spans="1:7">
      <c r="A1570" s="71">
        <v>1568</v>
      </c>
      <c r="B1570">
        <v>32</v>
      </c>
      <c r="C1570">
        <v>128</v>
      </c>
      <c r="D1570">
        <v>30000000000</v>
      </c>
      <c r="E1570">
        <v>20</v>
      </c>
      <c r="F1570">
        <v>0</v>
      </c>
      <c r="G1570">
        <v>0</v>
      </c>
    </row>
    <row r="1571" spans="1:7">
      <c r="A1571" s="71">
        <v>1569</v>
      </c>
      <c r="B1571">
        <v>32</v>
      </c>
      <c r="C1571">
        <v>128</v>
      </c>
      <c r="D1571">
        <v>30000000000</v>
      </c>
      <c r="E1571">
        <v>22.5</v>
      </c>
      <c r="F1571">
        <v>0</v>
      </c>
      <c r="G1571">
        <v>0</v>
      </c>
    </row>
    <row r="1572" spans="1:7">
      <c r="A1572" s="71">
        <v>1570</v>
      </c>
      <c r="B1572">
        <v>32</v>
      </c>
      <c r="C1572">
        <v>128</v>
      </c>
      <c r="D1572">
        <v>30000000000</v>
      </c>
      <c r="E1572">
        <v>25</v>
      </c>
      <c r="F1572">
        <v>3.5373687744140621</v>
      </c>
      <c r="G1572">
        <v>0</v>
      </c>
    </row>
    <row r="1573" spans="1:7">
      <c r="A1573" s="71">
        <v>1571</v>
      </c>
      <c r="B1573">
        <v>32</v>
      </c>
      <c r="C1573">
        <v>128</v>
      </c>
      <c r="D1573">
        <v>30000000000</v>
      </c>
      <c r="E1573">
        <v>27.5</v>
      </c>
      <c r="F1573">
        <v>4.6939849853515616</v>
      </c>
      <c r="G1573">
        <v>0</v>
      </c>
    </row>
    <row r="1574" spans="1:7">
      <c r="A1574" s="71">
        <v>1572</v>
      </c>
      <c r="B1574">
        <v>32</v>
      </c>
      <c r="C1574">
        <v>128</v>
      </c>
      <c r="D1574">
        <v>30000000000</v>
      </c>
      <c r="E1574">
        <v>30</v>
      </c>
      <c r="F1574">
        <v>25.332832336425781</v>
      </c>
      <c r="G1574">
        <v>9.2315673828125E-2</v>
      </c>
    </row>
    <row r="1575" spans="1:7">
      <c r="A1575" s="71">
        <v>1573</v>
      </c>
      <c r="B1575">
        <v>32</v>
      </c>
      <c r="C1575">
        <v>128</v>
      </c>
      <c r="D1575">
        <v>30000000000</v>
      </c>
      <c r="E1575">
        <v>32.5</v>
      </c>
      <c r="F1575">
        <v>54.780769348144531</v>
      </c>
      <c r="G1575">
        <v>0.518798828125</v>
      </c>
    </row>
    <row r="1576" spans="1:7">
      <c r="A1576" s="71">
        <v>1574</v>
      </c>
      <c r="B1576">
        <v>32</v>
      </c>
      <c r="C1576">
        <v>128</v>
      </c>
      <c r="D1576">
        <v>30000000000</v>
      </c>
      <c r="E1576">
        <v>35</v>
      </c>
      <c r="F1576">
        <v>47.517013549804688</v>
      </c>
      <c r="G1576">
        <v>0.40111541748046881</v>
      </c>
    </row>
    <row r="1577" spans="1:7">
      <c r="A1577" s="71">
        <v>1575</v>
      </c>
      <c r="B1577">
        <v>32</v>
      </c>
      <c r="C1577">
        <v>256</v>
      </c>
      <c r="D1577">
        <v>1000000</v>
      </c>
      <c r="E1577">
        <v>0</v>
      </c>
      <c r="F1577">
        <v>0</v>
      </c>
      <c r="G1577">
        <v>0</v>
      </c>
    </row>
    <row r="1578" spans="1:7">
      <c r="A1578" s="71">
        <v>1576</v>
      </c>
      <c r="B1578">
        <v>32</v>
      </c>
      <c r="C1578">
        <v>256</v>
      </c>
      <c r="D1578">
        <v>1000000</v>
      </c>
      <c r="E1578">
        <v>2.5</v>
      </c>
      <c r="F1578">
        <v>0</v>
      </c>
      <c r="G1578">
        <v>0</v>
      </c>
    </row>
    <row r="1579" spans="1:7">
      <c r="A1579" s="71">
        <v>1577</v>
      </c>
      <c r="B1579">
        <v>32</v>
      </c>
      <c r="C1579">
        <v>256</v>
      </c>
      <c r="D1579">
        <v>1000000</v>
      </c>
      <c r="E1579">
        <v>5</v>
      </c>
      <c r="F1579">
        <v>0</v>
      </c>
      <c r="G1579">
        <v>0</v>
      </c>
    </row>
    <row r="1580" spans="1:7">
      <c r="A1580" s="71">
        <v>1578</v>
      </c>
      <c r="B1580">
        <v>32</v>
      </c>
      <c r="C1580">
        <v>256</v>
      </c>
      <c r="D1580">
        <v>1000000</v>
      </c>
      <c r="E1580">
        <v>7.5</v>
      </c>
      <c r="F1580">
        <v>0</v>
      </c>
      <c r="G1580">
        <v>0</v>
      </c>
    </row>
    <row r="1581" spans="1:7">
      <c r="A1581" s="71">
        <v>1579</v>
      </c>
      <c r="B1581">
        <v>32</v>
      </c>
      <c r="C1581">
        <v>256</v>
      </c>
      <c r="D1581">
        <v>1000000</v>
      </c>
      <c r="E1581">
        <v>10</v>
      </c>
      <c r="F1581">
        <v>0</v>
      </c>
      <c r="G1581">
        <v>9.5367431640625E-4</v>
      </c>
    </row>
    <row r="1582" spans="1:7">
      <c r="A1582" s="71">
        <v>1580</v>
      </c>
      <c r="B1582">
        <v>32</v>
      </c>
      <c r="C1582">
        <v>256</v>
      </c>
      <c r="D1582">
        <v>1000000</v>
      </c>
      <c r="E1582">
        <v>12.5</v>
      </c>
      <c r="F1582">
        <v>7.62939453125E-3</v>
      </c>
      <c r="G1582">
        <v>7.20977783203125E-2</v>
      </c>
    </row>
    <row r="1583" spans="1:7">
      <c r="A1583" s="71">
        <v>1581</v>
      </c>
      <c r="B1583">
        <v>32</v>
      </c>
      <c r="C1583">
        <v>256</v>
      </c>
      <c r="D1583">
        <v>1000000</v>
      </c>
      <c r="E1583">
        <v>15</v>
      </c>
      <c r="F1583">
        <v>0.337982177734375</v>
      </c>
      <c r="G1583">
        <v>1.086616516113281</v>
      </c>
    </row>
    <row r="1584" spans="1:7">
      <c r="A1584" s="71">
        <v>1582</v>
      </c>
      <c r="B1584">
        <v>32</v>
      </c>
      <c r="C1584">
        <v>256</v>
      </c>
      <c r="D1584">
        <v>1000000</v>
      </c>
      <c r="E1584">
        <v>17.5</v>
      </c>
      <c r="F1584">
        <v>2.9287338256835942</v>
      </c>
      <c r="G1584">
        <v>5.5650711059570313</v>
      </c>
    </row>
    <row r="1585" spans="1:7">
      <c r="A1585" s="71">
        <v>1583</v>
      </c>
      <c r="B1585">
        <v>32</v>
      </c>
      <c r="C1585">
        <v>256</v>
      </c>
      <c r="D1585">
        <v>1000000</v>
      </c>
      <c r="E1585">
        <v>20</v>
      </c>
      <c r="F1585">
        <v>10.155105590820311</v>
      </c>
      <c r="G1585">
        <v>14.99710083007812</v>
      </c>
    </row>
    <row r="1586" spans="1:7">
      <c r="A1586" s="71">
        <v>1584</v>
      </c>
      <c r="B1586">
        <v>32</v>
      </c>
      <c r="C1586">
        <v>256</v>
      </c>
      <c r="D1586">
        <v>1000000</v>
      </c>
      <c r="E1586">
        <v>22.5</v>
      </c>
      <c r="F1586">
        <v>21.70047760009766</v>
      </c>
      <c r="G1586">
        <v>26.349639892578121</v>
      </c>
    </row>
    <row r="1587" spans="1:7">
      <c r="A1587" s="71">
        <v>1585</v>
      </c>
      <c r="B1587">
        <v>32</v>
      </c>
      <c r="C1587">
        <v>256</v>
      </c>
      <c r="D1587">
        <v>1000000</v>
      </c>
      <c r="E1587">
        <v>25</v>
      </c>
      <c r="F1587">
        <v>34.868431091308587</v>
      </c>
      <c r="G1587">
        <v>37.252235412597663</v>
      </c>
    </row>
    <row r="1588" spans="1:7">
      <c r="A1588" s="71">
        <v>1586</v>
      </c>
      <c r="B1588">
        <v>32</v>
      </c>
      <c r="C1588">
        <v>256</v>
      </c>
      <c r="D1588">
        <v>1000000</v>
      </c>
      <c r="E1588">
        <v>27.5</v>
      </c>
      <c r="F1588">
        <v>45.226669311523438</v>
      </c>
      <c r="G1588">
        <v>45.651817321777337</v>
      </c>
    </row>
    <row r="1589" spans="1:7">
      <c r="A1589" s="71">
        <v>1587</v>
      </c>
      <c r="B1589">
        <v>32</v>
      </c>
      <c r="C1589">
        <v>256</v>
      </c>
      <c r="D1589">
        <v>1000000</v>
      </c>
      <c r="E1589">
        <v>30</v>
      </c>
      <c r="F1589">
        <v>49.415969848632813</v>
      </c>
      <c r="G1589">
        <v>49.457168579101563</v>
      </c>
    </row>
    <row r="1590" spans="1:7">
      <c r="A1590" s="71">
        <v>1588</v>
      </c>
      <c r="B1590">
        <v>32</v>
      </c>
      <c r="C1590">
        <v>256</v>
      </c>
      <c r="D1590">
        <v>1000000</v>
      </c>
      <c r="E1590">
        <v>32.5</v>
      </c>
      <c r="F1590">
        <v>50.095558166503913</v>
      </c>
      <c r="G1590">
        <v>50.005531311035163</v>
      </c>
    </row>
    <row r="1591" spans="1:7">
      <c r="A1591" s="71">
        <v>1589</v>
      </c>
      <c r="B1591">
        <v>32</v>
      </c>
      <c r="C1591">
        <v>256</v>
      </c>
      <c r="D1591">
        <v>1000000</v>
      </c>
      <c r="E1591">
        <v>35</v>
      </c>
      <c r="F1591">
        <v>50.057792663574219</v>
      </c>
      <c r="G1591">
        <v>50.039291381835938</v>
      </c>
    </row>
    <row r="1592" spans="1:7">
      <c r="A1592" s="71">
        <v>1590</v>
      </c>
      <c r="B1592">
        <v>32</v>
      </c>
      <c r="C1592">
        <v>256</v>
      </c>
      <c r="D1592">
        <v>15000000</v>
      </c>
      <c r="E1592">
        <v>0</v>
      </c>
      <c r="F1592">
        <v>0</v>
      </c>
      <c r="G1592">
        <v>0</v>
      </c>
    </row>
    <row r="1593" spans="1:7">
      <c r="A1593" s="71">
        <v>1591</v>
      </c>
      <c r="B1593">
        <v>32</v>
      </c>
      <c r="C1593">
        <v>256</v>
      </c>
      <c r="D1593">
        <v>15000000</v>
      </c>
      <c r="E1593">
        <v>2.5</v>
      </c>
      <c r="F1593">
        <v>0</v>
      </c>
      <c r="G1593">
        <v>0</v>
      </c>
    </row>
    <row r="1594" spans="1:7">
      <c r="A1594" s="71">
        <v>1592</v>
      </c>
      <c r="B1594">
        <v>32</v>
      </c>
      <c r="C1594">
        <v>256</v>
      </c>
      <c r="D1594">
        <v>15000000</v>
      </c>
      <c r="E1594">
        <v>5</v>
      </c>
      <c r="F1594">
        <v>0</v>
      </c>
      <c r="G1594">
        <v>0</v>
      </c>
    </row>
    <row r="1595" spans="1:7">
      <c r="A1595" s="71">
        <v>1593</v>
      </c>
      <c r="B1595">
        <v>32</v>
      </c>
      <c r="C1595">
        <v>256</v>
      </c>
      <c r="D1595">
        <v>15000000</v>
      </c>
      <c r="E1595">
        <v>7.5</v>
      </c>
      <c r="F1595">
        <v>0</v>
      </c>
      <c r="G1595">
        <v>0</v>
      </c>
    </row>
    <row r="1596" spans="1:7">
      <c r="A1596" s="71">
        <v>1594</v>
      </c>
      <c r="B1596">
        <v>32</v>
      </c>
      <c r="C1596">
        <v>256</v>
      </c>
      <c r="D1596">
        <v>15000000</v>
      </c>
      <c r="E1596">
        <v>10</v>
      </c>
      <c r="F1596">
        <v>0</v>
      </c>
      <c r="G1596">
        <v>0</v>
      </c>
    </row>
    <row r="1597" spans="1:7">
      <c r="A1597" s="71">
        <v>1595</v>
      </c>
      <c r="B1597">
        <v>32</v>
      </c>
      <c r="C1597">
        <v>256</v>
      </c>
      <c r="D1597">
        <v>15000000</v>
      </c>
      <c r="E1597">
        <v>12.5</v>
      </c>
      <c r="F1597">
        <v>2.44140625E-2</v>
      </c>
      <c r="G1597">
        <v>0</v>
      </c>
    </row>
    <row r="1598" spans="1:7">
      <c r="A1598" s="71">
        <v>1596</v>
      </c>
      <c r="B1598">
        <v>32</v>
      </c>
      <c r="C1598">
        <v>256</v>
      </c>
      <c r="D1598">
        <v>15000000</v>
      </c>
      <c r="E1598">
        <v>15</v>
      </c>
      <c r="F1598">
        <v>0.3299713134765625</v>
      </c>
      <c r="G1598">
        <v>7.43865966796875E-3</v>
      </c>
    </row>
    <row r="1599" spans="1:7">
      <c r="A1599" s="71">
        <v>1597</v>
      </c>
      <c r="B1599">
        <v>32</v>
      </c>
      <c r="C1599">
        <v>256</v>
      </c>
      <c r="D1599">
        <v>15000000</v>
      </c>
      <c r="E1599">
        <v>17.5</v>
      </c>
      <c r="F1599">
        <v>3.1192779541015621</v>
      </c>
      <c r="G1599">
        <v>0.19893646240234381</v>
      </c>
    </row>
    <row r="1600" spans="1:7">
      <c r="A1600" s="71">
        <v>1598</v>
      </c>
      <c r="B1600">
        <v>32</v>
      </c>
      <c r="C1600">
        <v>256</v>
      </c>
      <c r="D1600">
        <v>15000000</v>
      </c>
      <c r="E1600">
        <v>20</v>
      </c>
      <c r="F1600">
        <v>9.86785888671875</v>
      </c>
      <c r="G1600">
        <v>1.929473876953125</v>
      </c>
    </row>
    <row r="1601" spans="1:7">
      <c r="A1601" s="71">
        <v>1599</v>
      </c>
      <c r="B1601">
        <v>32</v>
      </c>
      <c r="C1601">
        <v>256</v>
      </c>
      <c r="D1601">
        <v>15000000</v>
      </c>
      <c r="E1601">
        <v>22.5</v>
      </c>
      <c r="F1601">
        <v>21.6705322265625</v>
      </c>
      <c r="G1601">
        <v>7.9509735107421884</v>
      </c>
    </row>
    <row r="1602" spans="1:7">
      <c r="A1602" s="71">
        <v>1600</v>
      </c>
      <c r="B1602">
        <v>32</v>
      </c>
      <c r="C1602">
        <v>256</v>
      </c>
      <c r="D1602">
        <v>15000000</v>
      </c>
      <c r="E1602">
        <v>25</v>
      </c>
      <c r="F1602">
        <v>35.309410095214837</v>
      </c>
      <c r="G1602">
        <v>21.987533569335941</v>
      </c>
    </row>
    <row r="1603" spans="1:7">
      <c r="A1603" s="71">
        <v>1601</v>
      </c>
      <c r="B1603">
        <v>32</v>
      </c>
      <c r="C1603">
        <v>256</v>
      </c>
      <c r="D1603">
        <v>15000000</v>
      </c>
      <c r="E1603">
        <v>27.5</v>
      </c>
      <c r="F1603">
        <v>44.764518737792969</v>
      </c>
      <c r="G1603">
        <v>35.404396057128913</v>
      </c>
    </row>
    <row r="1604" spans="1:7">
      <c r="A1604" s="71">
        <v>1602</v>
      </c>
      <c r="B1604">
        <v>32</v>
      </c>
      <c r="C1604">
        <v>256</v>
      </c>
      <c r="D1604">
        <v>15000000</v>
      </c>
      <c r="E1604">
        <v>30</v>
      </c>
      <c r="F1604">
        <v>49.393844604492188</v>
      </c>
      <c r="G1604">
        <v>45.044136047363281</v>
      </c>
    </row>
    <row r="1605" spans="1:7">
      <c r="A1605" s="71">
        <v>1603</v>
      </c>
      <c r="B1605">
        <v>32</v>
      </c>
      <c r="C1605">
        <v>256</v>
      </c>
      <c r="D1605">
        <v>15000000</v>
      </c>
      <c r="E1605">
        <v>32.5</v>
      </c>
      <c r="F1605">
        <v>50.356292724609382</v>
      </c>
      <c r="G1605">
        <v>48.779487609863281</v>
      </c>
    </row>
    <row r="1606" spans="1:7">
      <c r="A1606" s="71">
        <v>1604</v>
      </c>
      <c r="B1606">
        <v>32</v>
      </c>
      <c r="C1606">
        <v>256</v>
      </c>
      <c r="D1606">
        <v>15000000</v>
      </c>
      <c r="E1606">
        <v>35</v>
      </c>
      <c r="F1606">
        <v>50.012588500976563</v>
      </c>
      <c r="G1606">
        <v>49.487113952636719</v>
      </c>
    </row>
    <row r="1607" spans="1:7">
      <c r="A1607" s="71">
        <v>1605</v>
      </c>
      <c r="B1607">
        <v>32</v>
      </c>
      <c r="C1607">
        <v>256</v>
      </c>
      <c r="D1607">
        <v>30000000</v>
      </c>
      <c r="E1607">
        <v>0</v>
      </c>
      <c r="F1607">
        <v>0</v>
      </c>
      <c r="G1607">
        <v>0</v>
      </c>
    </row>
    <row r="1608" spans="1:7">
      <c r="A1608" s="71">
        <v>1606</v>
      </c>
      <c r="B1608">
        <v>32</v>
      </c>
      <c r="C1608">
        <v>256</v>
      </c>
      <c r="D1608">
        <v>30000000</v>
      </c>
      <c r="E1608">
        <v>2.5</v>
      </c>
      <c r="F1608">
        <v>0</v>
      </c>
      <c r="G1608">
        <v>0</v>
      </c>
    </row>
    <row r="1609" spans="1:7">
      <c r="A1609" s="71">
        <v>1607</v>
      </c>
      <c r="B1609">
        <v>32</v>
      </c>
      <c r="C1609">
        <v>256</v>
      </c>
      <c r="D1609">
        <v>30000000</v>
      </c>
      <c r="E1609">
        <v>5</v>
      </c>
      <c r="F1609">
        <v>0</v>
      </c>
      <c r="G1609">
        <v>0</v>
      </c>
    </row>
    <row r="1610" spans="1:7">
      <c r="A1610" s="71">
        <v>1608</v>
      </c>
      <c r="B1610">
        <v>32</v>
      </c>
      <c r="C1610">
        <v>256</v>
      </c>
      <c r="D1610">
        <v>30000000</v>
      </c>
      <c r="E1610">
        <v>7.5</v>
      </c>
      <c r="F1610">
        <v>0</v>
      </c>
      <c r="G1610">
        <v>0</v>
      </c>
    </row>
    <row r="1611" spans="1:7">
      <c r="A1611" s="71">
        <v>1609</v>
      </c>
      <c r="B1611">
        <v>32</v>
      </c>
      <c r="C1611">
        <v>256</v>
      </c>
      <c r="D1611">
        <v>30000000</v>
      </c>
      <c r="E1611">
        <v>10</v>
      </c>
      <c r="F1611">
        <v>0</v>
      </c>
      <c r="G1611">
        <v>0</v>
      </c>
    </row>
    <row r="1612" spans="1:7">
      <c r="A1612" s="71">
        <v>1610</v>
      </c>
      <c r="B1612">
        <v>32</v>
      </c>
      <c r="C1612">
        <v>256</v>
      </c>
      <c r="D1612">
        <v>30000000</v>
      </c>
      <c r="E1612">
        <v>12.5</v>
      </c>
      <c r="F1612">
        <v>1.9073486328125E-4</v>
      </c>
      <c r="G1612">
        <v>0</v>
      </c>
    </row>
    <row r="1613" spans="1:7">
      <c r="A1613" s="71">
        <v>1611</v>
      </c>
      <c r="B1613">
        <v>32</v>
      </c>
      <c r="C1613">
        <v>256</v>
      </c>
      <c r="D1613">
        <v>30000000</v>
      </c>
      <c r="E1613">
        <v>15</v>
      </c>
      <c r="F1613">
        <v>0.48999786376953119</v>
      </c>
      <c r="G1613">
        <v>0</v>
      </c>
    </row>
    <row r="1614" spans="1:7">
      <c r="A1614" s="71">
        <v>1612</v>
      </c>
      <c r="B1614">
        <v>32</v>
      </c>
      <c r="C1614">
        <v>256</v>
      </c>
      <c r="D1614">
        <v>30000000</v>
      </c>
      <c r="E1614">
        <v>17.5</v>
      </c>
      <c r="F1614">
        <v>3.057861328125</v>
      </c>
      <c r="G1614">
        <v>2.86102294921875E-3</v>
      </c>
    </row>
    <row r="1615" spans="1:7">
      <c r="A1615" s="71">
        <v>1613</v>
      </c>
      <c r="B1615">
        <v>32</v>
      </c>
      <c r="C1615">
        <v>256</v>
      </c>
      <c r="D1615">
        <v>30000000</v>
      </c>
      <c r="E1615">
        <v>20</v>
      </c>
      <c r="F1615">
        <v>9.3469619750976563</v>
      </c>
      <c r="G1615">
        <v>0.28858184814453119</v>
      </c>
    </row>
    <row r="1616" spans="1:7">
      <c r="A1616" s="71">
        <v>1614</v>
      </c>
      <c r="B1616">
        <v>32</v>
      </c>
      <c r="C1616">
        <v>256</v>
      </c>
      <c r="D1616">
        <v>30000000</v>
      </c>
      <c r="E1616">
        <v>22.5</v>
      </c>
      <c r="F1616">
        <v>22.302055358886719</v>
      </c>
      <c r="G1616">
        <v>3.64837646484375</v>
      </c>
    </row>
    <row r="1617" spans="1:7">
      <c r="A1617" s="71">
        <v>1615</v>
      </c>
      <c r="B1617">
        <v>32</v>
      </c>
      <c r="C1617">
        <v>256</v>
      </c>
      <c r="D1617">
        <v>30000000</v>
      </c>
      <c r="E1617">
        <v>25</v>
      </c>
      <c r="F1617">
        <v>35.929107666015618</v>
      </c>
      <c r="G1617">
        <v>12.94765472412109</v>
      </c>
    </row>
    <row r="1618" spans="1:7">
      <c r="A1618" s="71">
        <v>1616</v>
      </c>
      <c r="B1618">
        <v>32</v>
      </c>
      <c r="C1618">
        <v>256</v>
      </c>
      <c r="D1618">
        <v>30000000</v>
      </c>
      <c r="E1618">
        <v>27.5</v>
      </c>
      <c r="F1618">
        <v>44.45343017578125</v>
      </c>
      <c r="G1618">
        <v>26.71260833740234</v>
      </c>
    </row>
    <row r="1619" spans="1:7">
      <c r="A1619" s="71">
        <v>1617</v>
      </c>
      <c r="B1619">
        <v>32</v>
      </c>
      <c r="C1619">
        <v>256</v>
      </c>
      <c r="D1619">
        <v>30000000</v>
      </c>
      <c r="E1619">
        <v>30</v>
      </c>
      <c r="F1619">
        <v>49.640274047851563</v>
      </c>
      <c r="G1619">
        <v>39.704704284667969</v>
      </c>
    </row>
    <row r="1620" spans="1:7">
      <c r="A1620" s="71">
        <v>1618</v>
      </c>
      <c r="B1620">
        <v>32</v>
      </c>
      <c r="C1620">
        <v>256</v>
      </c>
      <c r="D1620">
        <v>30000000</v>
      </c>
      <c r="E1620">
        <v>32.5</v>
      </c>
      <c r="F1620">
        <v>49.844741821289063</v>
      </c>
      <c r="G1620">
        <v>46.276092529296882</v>
      </c>
    </row>
    <row r="1621" spans="1:7">
      <c r="A1621" s="71">
        <v>1619</v>
      </c>
      <c r="B1621">
        <v>32</v>
      </c>
      <c r="C1621">
        <v>256</v>
      </c>
      <c r="D1621">
        <v>30000000</v>
      </c>
      <c r="E1621">
        <v>35</v>
      </c>
      <c r="F1621">
        <v>50.089073181152337</v>
      </c>
      <c r="G1621">
        <v>48.322486877441413</v>
      </c>
    </row>
    <row r="1622" spans="1:7">
      <c r="A1622" s="71">
        <v>1620</v>
      </c>
      <c r="B1622">
        <v>32</v>
      </c>
      <c r="C1622">
        <v>256</v>
      </c>
      <c r="D1622">
        <v>100000000</v>
      </c>
      <c r="E1622">
        <v>0</v>
      </c>
      <c r="F1622">
        <v>0</v>
      </c>
      <c r="G1622">
        <v>0</v>
      </c>
    </row>
    <row r="1623" spans="1:7">
      <c r="A1623" s="71">
        <v>1621</v>
      </c>
      <c r="B1623">
        <v>32</v>
      </c>
      <c r="C1623">
        <v>256</v>
      </c>
      <c r="D1623">
        <v>100000000</v>
      </c>
      <c r="E1623">
        <v>2.5</v>
      </c>
      <c r="F1623">
        <v>0</v>
      </c>
      <c r="G1623">
        <v>0</v>
      </c>
    </row>
    <row r="1624" spans="1:7">
      <c r="A1624" s="71">
        <v>1622</v>
      </c>
      <c r="B1624">
        <v>32</v>
      </c>
      <c r="C1624">
        <v>256</v>
      </c>
      <c r="D1624">
        <v>100000000</v>
      </c>
      <c r="E1624">
        <v>5</v>
      </c>
      <c r="F1624">
        <v>0</v>
      </c>
      <c r="G1624">
        <v>0</v>
      </c>
    </row>
    <row r="1625" spans="1:7">
      <c r="A1625" s="71">
        <v>1623</v>
      </c>
      <c r="B1625">
        <v>32</v>
      </c>
      <c r="C1625">
        <v>256</v>
      </c>
      <c r="D1625">
        <v>100000000</v>
      </c>
      <c r="E1625">
        <v>7.5</v>
      </c>
      <c r="F1625">
        <v>0</v>
      </c>
      <c r="G1625">
        <v>0</v>
      </c>
    </row>
    <row r="1626" spans="1:7">
      <c r="A1626" s="71">
        <v>1624</v>
      </c>
      <c r="B1626">
        <v>32</v>
      </c>
      <c r="C1626">
        <v>256</v>
      </c>
      <c r="D1626">
        <v>100000000</v>
      </c>
      <c r="E1626">
        <v>10</v>
      </c>
      <c r="F1626">
        <v>0</v>
      </c>
      <c r="G1626">
        <v>0</v>
      </c>
    </row>
    <row r="1627" spans="1:7">
      <c r="A1627" s="71">
        <v>1625</v>
      </c>
      <c r="B1627">
        <v>32</v>
      </c>
      <c r="C1627">
        <v>256</v>
      </c>
      <c r="D1627">
        <v>100000000</v>
      </c>
      <c r="E1627">
        <v>12.5</v>
      </c>
      <c r="F1627">
        <v>0</v>
      </c>
      <c r="G1627">
        <v>0</v>
      </c>
    </row>
    <row r="1628" spans="1:7">
      <c r="A1628" s="71">
        <v>1626</v>
      </c>
      <c r="B1628">
        <v>32</v>
      </c>
      <c r="C1628">
        <v>256</v>
      </c>
      <c r="D1628">
        <v>100000000</v>
      </c>
      <c r="E1628">
        <v>15</v>
      </c>
      <c r="F1628">
        <v>0.4306793212890625</v>
      </c>
      <c r="G1628">
        <v>0</v>
      </c>
    </row>
    <row r="1629" spans="1:7">
      <c r="A1629" s="71">
        <v>1627</v>
      </c>
      <c r="B1629">
        <v>32</v>
      </c>
      <c r="C1629">
        <v>256</v>
      </c>
      <c r="D1629">
        <v>100000000</v>
      </c>
      <c r="E1629">
        <v>17.5</v>
      </c>
      <c r="F1629">
        <v>2.6386260986328121</v>
      </c>
      <c r="G1629">
        <v>0</v>
      </c>
    </row>
    <row r="1630" spans="1:7">
      <c r="A1630" s="71">
        <v>1628</v>
      </c>
      <c r="B1630">
        <v>32</v>
      </c>
      <c r="C1630">
        <v>256</v>
      </c>
      <c r="D1630">
        <v>100000000</v>
      </c>
      <c r="E1630">
        <v>20</v>
      </c>
      <c r="F1630">
        <v>11.517524719238279</v>
      </c>
      <c r="G1630">
        <v>5.645751953125E-2</v>
      </c>
    </row>
    <row r="1631" spans="1:7">
      <c r="A1631" s="71">
        <v>1629</v>
      </c>
      <c r="B1631">
        <v>32</v>
      </c>
      <c r="C1631">
        <v>256</v>
      </c>
      <c r="D1631">
        <v>100000000</v>
      </c>
      <c r="E1631">
        <v>22.5</v>
      </c>
      <c r="F1631">
        <v>19.862556457519531</v>
      </c>
      <c r="G1631">
        <v>0.85849761962890625</v>
      </c>
    </row>
    <row r="1632" spans="1:7">
      <c r="A1632" s="71">
        <v>1630</v>
      </c>
      <c r="B1632">
        <v>32</v>
      </c>
      <c r="C1632">
        <v>256</v>
      </c>
      <c r="D1632">
        <v>100000000</v>
      </c>
      <c r="E1632">
        <v>25</v>
      </c>
      <c r="F1632">
        <v>35.878372192382813</v>
      </c>
      <c r="G1632">
        <v>5.4826736450195313</v>
      </c>
    </row>
    <row r="1633" spans="1:7">
      <c r="A1633" s="71">
        <v>1631</v>
      </c>
      <c r="B1633">
        <v>32</v>
      </c>
      <c r="C1633">
        <v>256</v>
      </c>
      <c r="D1633">
        <v>100000000</v>
      </c>
      <c r="E1633">
        <v>27.5</v>
      </c>
      <c r="F1633">
        <v>42.962646484375</v>
      </c>
      <c r="G1633">
        <v>11.99550628662109</v>
      </c>
    </row>
    <row r="1634" spans="1:7">
      <c r="A1634" s="71">
        <v>1632</v>
      </c>
      <c r="B1634">
        <v>32</v>
      </c>
      <c r="C1634">
        <v>256</v>
      </c>
      <c r="D1634">
        <v>100000000</v>
      </c>
      <c r="E1634">
        <v>30</v>
      </c>
      <c r="F1634">
        <v>50.238227844238281</v>
      </c>
      <c r="G1634">
        <v>22.274017333984379</v>
      </c>
    </row>
    <row r="1635" spans="1:7">
      <c r="A1635" s="71">
        <v>1633</v>
      </c>
      <c r="B1635">
        <v>32</v>
      </c>
      <c r="C1635">
        <v>256</v>
      </c>
      <c r="D1635">
        <v>100000000</v>
      </c>
      <c r="E1635">
        <v>32.5</v>
      </c>
      <c r="F1635">
        <v>50.084114074707031</v>
      </c>
      <c r="G1635">
        <v>33.969879150390618</v>
      </c>
    </row>
    <row r="1636" spans="1:7">
      <c r="A1636" s="71">
        <v>1634</v>
      </c>
      <c r="B1636">
        <v>32</v>
      </c>
      <c r="C1636">
        <v>256</v>
      </c>
      <c r="D1636">
        <v>100000000</v>
      </c>
      <c r="E1636">
        <v>35</v>
      </c>
      <c r="F1636">
        <v>50.118064880371087</v>
      </c>
      <c r="G1636">
        <v>41.425323486328118</v>
      </c>
    </row>
    <row r="1637" spans="1:7">
      <c r="A1637" s="71">
        <v>1635</v>
      </c>
      <c r="B1637">
        <v>32</v>
      </c>
      <c r="C1637">
        <v>256</v>
      </c>
      <c r="D1637">
        <v>1000000000</v>
      </c>
      <c r="E1637">
        <v>0</v>
      </c>
      <c r="F1637">
        <v>0</v>
      </c>
      <c r="G1637">
        <v>0</v>
      </c>
    </row>
    <row r="1638" spans="1:7">
      <c r="A1638" s="71">
        <v>1636</v>
      </c>
      <c r="B1638">
        <v>32</v>
      </c>
      <c r="C1638">
        <v>256</v>
      </c>
      <c r="D1638">
        <v>1000000000</v>
      </c>
      <c r="E1638">
        <v>2.5</v>
      </c>
      <c r="F1638">
        <v>0</v>
      </c>
      <c r="G1638">
        <v>0</v>
      </c>
    </row>
    <row r="1639" spans="1:7">
      <c r="A1639" s="71">
        <v>1637</v>
      </c>
      <c r="B1639">
        <v>32</v>
      </c>
      <c r="C1639">
        <v>256</v>
      </c>
      <c r="D1639">
        <v>1000000000</v>
      </c>
      <c r="E1639">
        <v>5</v>
      </c>
      <c r="F1639">
        <v>0</v>
      </c>
      <c r="G1639">
        <v>0</v>
      </c>
    </row>
    <row r="1640" spans="1:7">
      <c r="A1640" s="71">
        <v>1638</v>
      </c>
      <c r="B1640">
        <v>32</v>
      </c>
      <c r="C1640">
        <v>256</v>
      </c>
      <c r="D1640">
        <v>1000000000</v>
      </c>
      <c r="E1640">
        <v>7.5</v>
      </c>
      <c r="F1640">
        <v>0</v>
      </c>
      <c r="G1640">
        <v>0</v>
      </c>
    </row>
    <row r="1641" spans="1:7">
      <c r="A1641" s="71">
        <v>1639</v>
      </c>
      <c r="B1641">
        <v>32</v>
      </c>
      <c r="C1641">
        <v>256</v>
      </c>
      <c r="D1641">
        <v>1000000000</v>
      </c>
      <c r="E1641">
        <v>10</v>
      </c>
      <c r="F1641">
        <v>0</v>
      </c>
      <c r="G1641">
        <v>0</v>
      </c>
    </row>
    <row r="1642" spans="1:7">
      <c r="A1642" s="71">
        <v>1640</v>
      </c>
      <c r="B1642">
        <v>32</v>
      </c>
      <c r="C1642">
        <v>256</v>
      </c>
      <c r="D1642">
        <v>1000000000</v>
      </c>
      <c r="E1642">
        <v>12.5</v>
      </c>
      <c r="F1642">
        <v>0</v>
      </c>
      <c r="G1642">
        <v>0</v>
      </c>
    </row>
    <row r="1643" spans="1:7">
      <c r="A1643" s="71">
        <v>1641</v>
      </c>
      <c r="B1643">
        <v>32</v>
      </c>
      <c r="C1643">
        <v>256</v>
      </c>
      <c r="D1643">
        <v>1000000000</v>
      </c>
      <c r="E1643">
        <v>15</v>
      </c>
      <c r="F1643">
        <v>0</v>
      </c>
      <c r="G1643">
        <v>0</v>
      </c>
    </row>
    <row r="1644" spans="1:7">
      <c r="A1644" s="71">
        <v>1642</v>
      </c>
      <c r="B1644">
        <v>32</v>
      </c>
      <c r="C1644">
        <v>256</v>
      </c>
      <c r="D1644">
        <v>1000000000</v>
      </c>
      <c r="E1644">
        <v>17.5</v>
      </c>
      <c r="F1644">
        <v>1.349449157714844</v>
      </c>
      <c r="G1644">
        <v>0</v>
      </c>
    </row>
    <row r="1645" spans="1:7">
      <c r="A1645" s="71">
        <v>1643</v>
      </c>
      <c r="B1645">
        <v>32</v>
      </c>
      <c r="C1645">
        <v>256</v>
      </c>
      <c r="D1645">
        <v>1000000000</v>
      </c>
      <c r="E1645">
        <v>20</v>
      </c>
      <c r="F1645">
        <v>10.177421569824221</v>
      </c>
      <c r="G1645">
        <v>0.10204315185546881</v>
      </c>
    </row>
    <row r="1646" spans="1:7">
      <c r="A1646" s="71">
        <v>1644</v>
      </c>
      <c r="B1646">
        <v>32</v>
      </c>
      <c r="C1646">
        <v>256</v>
      </c>
      <c r="D1646">
        <v>1000000000</v>
      </c>
      <c r="E1646">
        <v>22.5</v>
      </c>
      <c r="F1646">
        <v>23.244857788085941</v>
      </c>
      <c r="G1646">
        <v>0.20122528076171881</v>
      </c>
    </row>
    <row r="1647" spans="1:7">
      <c r="A1647" s="71">
        <v>1645</v>
      </c>
      <c r="B1647">
        <v>32</v>
      </c>
      <c r="C1647">
        <v>256</v>
      </c>
      <c r="D1647">
        <v>1000000000</v>
      </c>
      <c r="E1647">
        <v>25</v>
      </c>
      <c r="F1647">
        <v>28.520584106445309</v>
      </c>
      <c r="G1647">
        <v>1.252937316894531</v>
      </c>
    </row>
    <row r="1648" spans="1:7">
      <c r="A1648" s="71">
        <v>1646</v>
      </c>
      <c r="B1648">
        <v>32</v>
      </c>
      <c r="C1648">
        <v>256</v>
      </c>
      <c r="D1648">
        <v>1000000000</v>
      </c>
      <c r="E1648">
        <v>27.5</v>
      </c>
      <c r="F1648">
        <v>42.747116088867188</v>
      </c>
      <c r="G1648">
        <v>3.549957275390625</v>
      </c>
    </row>
    <row r="1649" spans="1:7">
      <c r="A1649" s="71">
        <v>1647</v>
      </c>
      <c r="B1649">
        <v>32</v>
      </c>
      <c r="C1649">
        <v>256</v>
      </c>
      <c r="D1649">
        <v>1000000000</v>
      </c>
      <c r="E1649">
        <v>30</v>
      </c>
      <c r="F1649">
        <v>48.801231384277337</v>
      </c>
      <c r="G1649">
        <v>4.57916259765625</v>
      </c>
    </row>
    <row r="1650" spans="1:7">
      <c r="A1650" s="71">
        <v>1648</v>
      </c>
      <c r="B1650">
        <v>32</v>
      </c>
      <c r="C1650">
        <v>256</v>
      </c>
      <c r="D1650">
        <v>1000000000</v>
      </c>
      <c r="E1650">
        <v>32.5</v>
      </c>
      <c r="F1650">
        <v>48.96087646484375</v>
      </c>
      <c r="G1650">
        <v>6.2559127807617188</v>
      </c>
    </row>
    <row r="1651" spans="1:7">
      <c r="A1651" s="71">
        <v>1649</v>
      </c>
      <c r="B1651">
        <v>32</v>
      </c>
      <c r="C1651">
        <v>256</v>
      </c>
      <c r="D1651">
        <v>1000000000</v>
      </c>
      <c r="E1651">
        <v>35</v>
      </c>
      <c r="F1651">
        <v>48.095703125</v>
      </c>
      <c r="G1651">
        <v>8.2889556884765625</v>
      </c>
    </row>
    <row r="1652" spans="1:7">
      <c r="A1652" s="71">
        <v>1650</v>
      </c>
      <c r="B1652">
        <v>32</v>
      </c>
      <c r="C1652">
        <v>256</v>
      </c>
      <c r="D1652">
        <v>10000000000</v>
      </c>
      <c r="E1652">
        <v>0</v>
      </c>
      <c r="F1652">
        <v>0</v>
      </c>
      <c r="G1652">
        <v>0</v>
      </c>
    </row>
    <row r="1653" spans="1:7">
      <c r="A1653" s="71">
        <v>1651</v>
      </c>
      <c r="B1653">
        <v>32</v>
      </c>
      <c r="C1653">
        <v>256</v>
      </c>
      <c r="D1653">
        <v>10000000000</v>
      </c>
      <c r="E1653">
        <v>2.5</v>
      </c>
      <c r="F1653">
        <v>0</v>
      </c>
      <c r="G1653">
        <v>0</v>
      </c>
    </row>
    <row r="1654" spans="1:7">
      <c r="A1654" s="71">
        <v>1652</v>
      </c>
      <c r="B1654">
        <v>32</v>
      </c>
      <c r="C1654">
        <v>256</v>
      </c>
      <c r="D1654">
        <v>10000000000</v>
      </c>
      <c r="E1654">
        <v>5</v>
      </c>
      <c r="F1654">
        <v>0</v>
      </c>
      <c r="G1654">
        <v>0</v>
      </c>
    </row>
    <row r="1655" spans="1:7">
      <c r="A1655" s="71">
        <v>1653</v>
      </c>
      <c r="B1655">
        <v>32</v>
      </c>
      <c r="C1655">
        <v>256</v>
      </c>
      <c r="D1655">
        <v>10000000000</v>
      </c>
      <c r="E1655">
        <v>7.5</v>
      </c>
      <c r="F1655">
        <v>0</v>
      </c>
      <c r="G1655">
        <v>0</v>
      </c>
    </row>
    <row r="1656" spans="1:7">
      <c r="A1656" s="71">
        <v>1654</v>
      </c>
      <c r="B1656">
        <v>32</v>
      </c>
      <c r="C1656">
        <v>256</v>
      </c>
      <c r="D1656">
        <v>10000000000</v>
      </c>
      <c r="E1656">
        <v>10</v>
      </c>
      <c r="F1656">
        <v>0</v>
      </c>
      <c r="G1656">
        <v>0</v>
      </c>
    </row>
    <row r="1657" spans="1:7">
      <c r="A1657" s="71">
        <v>1655</v>
      </c>
      <c r="B1657">
        <v>32</v>
      </c>
      <c r="C1657">
        <v>256</v>
      </c>
      <c r="D1657">
        <v>10000000000</v>
      </c>
      <c r="E1657">
        <v>12.5</v>
      </c>
      <c r="F1657">
        <v>0</v>
      </c>
      <c r="G1657">
        <v>0</v>
      </c>
    </row>
    <row r="1658" spans="1:7">
      <c r="A1658" s="71">
        <v>1656</v>
      </c>
      <c r="B1658">
        <v>32</v>
      </c>
      <c r="C1658">
        <v>256</v>
      </c>
      <c r="D1658">
        <v>10000000000</v>
      </c>
      <c r="E1658">
        <v>15</v>
      </c>
      <c r="F1658">
        <v>0</v>
      </c>
      <c r="G1658">
        <v>0</v>
      </c>
    </row>
    <row r="1659" spans="1:7">
      <c r="A1659" s="71">
        <v>1657</v>
      </c>
      <c r="B1659">
        <v>32</v>
      </c>
      <c r="C1659">
        <v>256</v>
      </c>
      <c r="D1659">
        <v>10000000000</v>
      </c>
      <c r="E1659">
        <v>17.5</v>
      </c>
      <c r="F1659">
        <v>0</v>
      </c>
      <c r="G1659">
        <v>0</v>
      </c>
    </row>
    <row r="1660" spans="1:7">
      <c r="A1660" s="71">
        <v>1658</v>
      </c>
      <c r="B1660">
        <v>32</v>
      </c>
      <c r="C1660">
        <v>256</v>
      </c>
      <c r="D1660">
        <v>10000000000</v>
      </c>
      <c r="E1660">
        <v>20</v>
      </c>
      <c r="F1660">
        <v>0.618743896484375</v>
      </c>
      <c r="G1660">
        <v>0</v>
      </c>
    </row>
    <row r="1661" spans="1:7">
      <c r="A1661" s="71">
        <v>1659</v>
      </c>
      <c r="B1661">
        <v>32</v>
      </c>
      <c r="C1661">
        <v>256</v>
      </c>
      <c r="D1661">
        <v>10000000000</v>
      </c>
      <c r="E1661">
        <v>22.5</v>
      </c>
      <c r="F1661">
        <v>9.97161865234375</v>
      </c>
      <c r="G1661">
        <v>0</v>
      </c>
    </row>
    <row r="1662" spans="1:7">
      <c r="A1662" s="71">
        <v>1660</v>
      </c>
      <c r="B1662">
        <v>32</v>
      </c>
      <c r="C1662">
        <v>256</v>
      </c>
      <c r="D1662">
        <v>10000000000</v>
      </c>
      <c r="E1662">
        <v>25</v>
      </c>
      <c r="F1662">
        <v>28.080368041992191</v>
      </c>
      <c r="G1662">
        <v>0.3139495849609375</v>
      </c>
    </row>
    <row r="1663" spans="1:7">
      <c r="A1663" s="71">
        <v>1661</v>
      </c>
      <c r="B1663">
        <v>32</v>
      </c>
      <c r="C1663">
        <v>256</v>
      </c>
      <c r="D1663">
        <v>10000000000</v>
      </c>
      <c r="E1663">
        <v>27.5</v>
      </c>
      <c r="F1663">
        <v>48.063087463378913</v>
      </c>
      <c r="G1663">
        <v>1.0936737060546879</v>
      </c>
    </row>
    <row r="1664" spans="1:7">
      <c r="A1664" s="71">
        <v>1662</v>
      </c>
      <c r="B1664">
        <v>32</v>
      </c>
      <c r="C1664">
        <v>256</v>
      </c>
      <c r="D1664">
        <v>10000000000</v>
      </c>
      <c r="E1664">
        <v>30</v>
      </c>
      <c r="F1664">
        <v>52.485275268554688</v>
      </c>
      <c r="G1664">
        <v>1.3469696044921879</v>
      </c>
    </row>
    <row r="1665" spans="1:7">
      <c r="A1665" s="71">
        <v>1663</v>
      </c>
      <c r="B1665">
        <v>32</v>
      </c>
      <c r="C1665">
        <v>256</v>
      </c>
      <c r="D1665">
        <v>10000000000</v>
      </c>
      <c r="E1665">
        <v>32.5</v>
      </c>
      <c r="F1665">
        <v>56.252861022949219</v>
      </c>
      <c r="G1665">
        <v>1.3874053955078121</v>
      </c>
    </row>
    <row r="1666" spans="1:7">
      <c r="A1666" s="71">
        <v>1664</v>
      </c>
      <c r="B1666">
        <v>32</v>
      </c>
      <c r="C1666">
        <v>256</v>
      </c>
      <c r="D1666">
        <v>10000000000</v>
      </c>
      <c r="E1666">
        <v>35</v>
      </c>
      <c r="F1666">
        <v>50.936508178710938</v>
      </c>
      <c r="G1666">
        <v>2.0181655883789058</v>
      </c>
    </row>
    <row r="1667" spans="1:7">
      <c r="A1667" s="71">
        <v>1665</v>
      </c>
      <c r="B1667">
        <v>32</v>
      </c>
      <c r="C1667">
        <v>256</v>
      </c>
      <c r="D1667">
        <v>30000000000</v>
      </c>
      <c r="E1667">
        <v>0</v>
      </c>
      <c r="F1667">
        <v>0</v>
      </c>
      <c r="G1667">
        <v>0</v>
      </c>
    </row>
    <row r="1668" spans="1:7">
      <c r="A1668" s="71">
        <v>1666</v>
      </c>
      <c r="B1668">
        <v>32</v>
      </c>
      <c r="C1668">
        <v>256</v>
      </c>
      <c r="D1668">
        <v>30000000000</v>
      </c>
      <c r="E1668">
        <v>2.5</v>
      </c>
      <c r="F1668">
        <v>0</v>
      </c>
      <c r="G1668">
        <v>0</v>
      </c>
    </row>
    <row r="1669" spans="1:7">
      <c r="A1669" s="71">
        <v>1667</v>
      </c>
      <c r="B1669">
        <v>32</v>
      </c>
      <c r="C1669">
        <v>256</v>
      </c>
      <c r="D1669">
        <v>30000000000</v>
      </c>
      <c r="E1669">
        <v>5</v>
      </c>
      <c r="F1669">
        <v>0</v>
      </c>
      <c r="G1669">
        <v>0</v>
      </c>
    </row>
    <row r="1670" spans="1:7">
      <c r="A1670" s="71">
        <v>1668</v>
      </c>
      <c r="B1670">
        <v>32</v>
      </c>
      <c r="C1670">
        <v>256</v>
      </c>
      <c r="D1670">
        <v>30000000000</v>
      </c>
      <c r="E1670">
        <v>7.5</v>
      </c>
      <c r="F1670">
        <v>0</v>
      </c>
      <c r="G1670">
        <v>0</v>
      </c>
    </row>
    <row r="1671" spans="1:7">
      <c r="A1671" s="71">
        <v>1669</v>
      </c>
      <c r="B1671">
        <v>32</v>
      </c>
      <c r="C1671">
        <v>256</v>
      </c>
      <c r="D1671">
        <v>30000000000</v>
      </c>
      <c r="E1671">
        <v>10</v>
      </c>
      <c r="F1671">
        <v>0</v>
      </c>
      <c r="G1671">
        <v>0</v>
      </c>
    </row>
    <row r="1672" spans="1:7">
      <c r="A1672" s="71">
        <v>1670</v>
      </c>
      <c r="B1672">
        <v>32</v>
      </c>
      <c r="C1672">
        <v>256</v>
      </c>
      <c r="D1672">
        <v>30000000000</v>
      </c>
      <c r="E1672">
        <v>12.5</v>
      </c>
      <c r="F1672">
        <v>0</v>
      </c>
      <c r="G1672">
        <v>0</v>
      </c>
    </row>
    <row r="1673" spans="1:7">
      <c r="A1673" s="71">
        <v>1671</v>
      </c>
      <c r="B1673">
        <v>32</v>
      </c>
      <c r="C1673">
        <v>256</v>
      </c>
      <c r="D1673">
        <v>30000000000</v>
      </c>
      <c r="E1673">
        <v>15</v>
      </c>
      <c r="F1673">
        <v>0</v>
      </c>
      <c r="G1673">
        <v>0</v>
      </c>
    </row>
    <row r="1674" spans="1:7">
      <c r="A1674" s="71">
        <v>1672</v>
      </c>
      <c r="B1674">
        <v>32</v>
      </c>
      <c r="C1674">
        <v>256</v>
      </c>
      <c r="D1674">
        <v>30000000000</v>
      </c>
      <c r="E1674">
        <v>17.5</v>
      </c>
      <c r="F1674">
        <v>0</v>
      </c>
      <c r="G1674">
        <v>0</v>
      </c>
    </row>
    <row r="1675" spans="1:7">
      <c r="A1675" s="71">
        <v>1673</v>
      </c>
      <c r="B1675">
        <v>32</v>
      </c>
      <c r="C1675">
        <v>256</v>
      </c>
      <c r="D1675">
        <v>30000000000</v>
      </c>
      <c r="E1675">
        <v>20</v>
      </c>
      <c r="F1675">
        <v>0</v>
      </c>
      <c r="G1675">
        <v>0</v>
      </c>
    </row>
    <row r="1676" spans="1:7">
      <c r="A1676" s="71">
        <v>1674</v>
      </c>
      <c r="B1676">
        <v>32</v>
      </c>
      <c r="C1676">
        <v>256</v>
      </c>
      <c r="D1676">
        <v>30000000000</v>
      </c>
      <c r="E1676">
        <v>22.5</v>
      </c>
      <c r="F1676">
        <v>11.20700836181641</v>
      </c>
      <c r="G1676">
        <v>0</v>
      </c>
    </row>
    <row r="1677" spans="1:7">
      <c r="A1677" s="71">
        <v>1675</v>
      </c>
      <c r="B1677">
        <v>32</v>
      </c>
      <c r="C1677">
        <v>256</v>
      </c>
      <c r="D1677">
        <v>30000000000</v>
      </c>
      <c r="E1677">
        <v>25</v>
      </c>
      <c r="F1677">
        <v>2.09808349609375E-3</v>
      </c>
      <c r="G1677">
        <v>0</v>
      </c>
    </row>
    <row r="1678" spans="1:7">
      <c r="A1678" s="71">
        <v>1676</v>
      </c>
      <c r="B1678">
        <v>32</v>
      </c>
      <c r="C1678">
        <v>256</v>
      </c>
      <c r="D1678">
        <v>30000000000</v>
      </c>
      <c r="E1678">
        <v>27.5</v>
      </c>
      <c r="F1678">
        <v>36.0321044921875</v>
      </c>
      <c r="G1678">
        <v>0.5359649658203125</v>
      </c>
    </row>
    <row r="1679" spans="1:7">
      <c r="A1679" s="71">
        <v>1677</v>
      </c>
      <c r="B1679">
        <v>32</v>
      </c>
      <c r="C1679">
        <v>256</v>
      </c>
      <c r="D1679">
        <v>30000000000</v>
      </c>
      <c r="E1679">
        <v>30</v>
      </c>
      <c r="F1679">
        <v>48.470497131347663</v>
      </c>
      <c r="G1679">
        <v>0.494384765625</v>
      </c>
    </row>
    <row r="1680" spans="1:7">
      <c r="A1680" s="71">
        <v>1678</v>
      </c>
      <c r="B1680">
        <v>32</v>
      </c>
      <c r="C1680">
        <v>256</v>
      </c>
      <c r="D1680">
        <v>30000000000</v>
      </c>
      <c r="E1680">
        <v>32.5</v>
      </c>
      <c r="F1680">
        <v>53.799057006835938</v>
      </c>
      <c r="G1680">
        <v>1.235389709472656</v>
      </c>
    </row>
    <row r="1681" spans="1:7">
      <c r="A1681" s="71">
        <v>1679</v>
      </c>
      <c r="B1681">
        <v>32</v>
      </c>
      <c r="C1681">
        <v>256</v>
      </c>
      <c r="D1681">
        <v>30000000000</v>
      </c>
      <c r="E1681">
        <v>35</v>
      </c>
      <c r="F1681">
        <v>43.828201293945313</v>
      </c>
      <c r="G1681">
        <v>0.60443878173828125</v>
      </c>
    </row>
    <row r="1682" spans="1:7">
      <c r="A1682" s="71">
        <v>1680</v>
      </c>
      <c r="B1682">
        <v>32</v>
      </c>
      <c r="C1682">
        <v>512</v>
      </c>
      <c r="D1682">
        <v>1000000</v>
      </c>
      <c r="E1682">
        <v>0</v>
      </c>
      <c r="F1682">
        <v>0</v>
      </c>
      <c r="G1682">
        <v>0</v>
      </c>
    </row>
    <row r="1683" spans="1:7">
      <c r="A1683" s="71">
        <v>1681</v>
      </c>
      <c r="B1683">
        <v>32</v>
      </c>
      <c r="C1683">
        <v>512</v>
      </c>
      <c r="D1683">
        <v>1000000</v>
      </c>
      <c r="E1683">
        <v>2.5</v>
      </c>
      <c r="F1683">
        <v>0</v>
      </c>
      <c r="G1683">
        <v>0</v>
      </c>
    </row>
    <row r="1684" spans="1:7">
      <c r="A1684" s="71">
        <v>1682</v>
      </c>
      <c r="B1684">
        <v>32</v>
      </c>
      <c r="C1684">
        <v>512</v>
      </c>
      <c r="D1684">
        <v>1000000</v>
      </c>
      <c r="E1684">
        <v>5</v>
      </c>
      <c r="F1684">
        <v>0</v>
      </c>
      <c r="G1684">
        <v>0</v>
      </c>
    </row>
    <row r="1685" spans="1:7">
      <c r="A1685" s="71">
        <v>1683</v>
      </c>
      <c r="B1685">
        <v>32</v>
      </c>
      <c r="C1685">
        <v>512</v>
      </c>
      <c r="D1685">
        <v>1000000</v>
      </c>
      <c r="E1685">
        <v>7.5</v>
      </c>
      <c r="F1685">
        <v>0</v>
      </c>
      <c r="G1685">
        <v>0</v>
      </c>
    </row>
    <row r="1686" spans="1:7">
      <c r="A1686" s="71">
        <v>1684</v>
      </c>
      <c r="B1686">
        <v>32</v>
      </c>
      <c r="C1686">
        <v>512</v>
      </c>
      <c r="D1686">
        <v>1000000</v>
      </c>
      <c r="E1686">
        <v>10</v>
      </c>
      <c r="F1686">
        <v>0</v>
      </c>
      <c r="G1686">
        <v>1.9073486328125E-4</v>
      </c>
    </row>
    <row r="1687" spans="1:7">
      <c r="A1687" s="71">
        <v>1685</v>
      </c>
      <c r="B1687">
        <v>32</v>
      </c>
      <c r="C1687">
        <v>512</v>
      </c>
      <c r="D1687">
        <v>1000000</v>
      </c>
      <c r="E1687">
        <v>12.5</v>
      </c>
      <c r="F1687">
        <v>7.43865966796875E-3</v>
      </c>
      <c r="G1687">
        <v>6.06536865234375E-2</v>
      </c>
    </row>
    <row r="1688" spans="1:7">
      <c r="A1688" s="71">
        <v>1686</v>
      </c>
      <c r="B1688">
        <v>32</v>
      </c>
      <c r="C1688">
        <v>512</v>
      </c>
      <c r="D1688">
        <v>1000000</v>
      </c>
      <c r="E1688">
        <v>15</v>
      </c>
      <c r="F1688">
        <v>0.3513336181640625</v>
      </c>
      <c r="G1688">
        <v>1.078033447265625</v>
      </c>
    </row>
    <row r="1689" spans="1:7">
      <c r="A1689" s="71">
        <v>1687</v>
      </c>
      <c r="B1689">
        <v>32</v>
      </c>
      <c r="C1689">
        <v>512</v>
      </c>
      <c r="D1689">
        <v>1000000</v>
      </c>
      <c r="E1689">
        <v>17.5</v>
      </c>
      <c r="F1689">
        <v>2.7698516845703121</v>
      </c>
      <c r="G1689">
        <v>5.5419921875</v>
      </c>
    </row>
    <row r="1690" spans="1:7">
      <c r="A1690" s="71">
        <v>1688</v>
      </c>
      <c r="B1690">
        <v>32</v>
      </c>
      <c r="C1690">
        <v>512</v>
      </c>
      <c r="D1690">
        <v>1000000</v>
      </c>
      <c r="E1690">
        <v>20</v>
      </c>
      <c r="F1690">
        <v>10.218620300292971</v>
      </c>
      <c r="G1690">
        <v>15.571784973144529</v>
      </c>
    </row>
    <row r="1691" spans="1:7">
      <c r="A1691" s="71">
        <v>1689</v>
      </c>
      <c r="B1691">
        <v>32</v>
      </c>
      <c r="C1691">
        <v>512</v>
      </c>
      <c r="D1691">
        <v>1000000</v>
      </c>
      <c r="E1691">
        <v>22.5</v>
      </c>
      <c r="F1691">
        <v>21.539306640625</v>
      </c>
      <c r="G1691">
        <v>27.11391448974609</v>
      </c>
    </row>
    <row r="1692" spans="1:7">
      <c r="A1692" s="71">
        <v>1690</v>
      </c>
      <c r="B1692">
        <v>32</v>
      </c>
      <c r="C1692">
        <v>512</v>
      </c>
      <c r="D1692">
        <v>1000000</v>
      </c>
      <c r="E1692">
        <v>25</v>
      </c>
      <c r="F1692">
        <v>34.885215759277337</v>
      </c>
      <c r="G1692">
        <v>37.018966674804688</v>
      </c>
    </row>
    <row r="1693" spans="1:7">
      <c r="A1693" s="71">
        <v>1691</v>
      </c>
      <c r="B1693">
        <v>32</v>
      </c>
      <c r="C1693">
        <v>512</v>
      </c>
      <c r="D1693">
        <v>1000000</v>
      </c>
      <c r="E1693">
        <v>27.5</v>
      </c>
      <c r="F1693">
        <v>45.2392578125</v>
      </c>
      <c r="G1693">
        <v>45.706748962402337</v>
      </c>
    </row>
    <row r="1694" spans="1:7">
      <c r="A1694" s="71">
        <v>1692</v>
      </c>
      <c r="B1694">
        <v>32</v>
      </c>
      <c r="C1694">
        <v>512</v>
      </c>
      <c r="D1694">
        <v>1000000</v>
      </c>
      <c r="E1694">
        <v>30</v>
      </c>
      <c r="F1694">
        <v>49.478912353515618</v>
      </c>
      <c r="G1694">
        <v>49.486160278320313</v>
      </c>
    </row>
    <row r="1695" spans="1:7">
      <c r="A1695" s="71">
        <v>1693</v>
      </c>
      <c r="B1695">
        <v>32</v>
      </c>
      <c r="C1695">
        <v>512</v>
      </c>
      <c r="D1695">
        <v>1000000</v>
      </c>
      <c r="E1695">
        <v>32.5</v>
      </c>
      <c r="F1695">
        <v>50.092506408691413</v>
      </c>
      <c r="G1695">
        <v>50.086402893066413</v>
      </c>
    </row>
    <row r="1696" spans="1:7">
      <c r="A1696" s="71">
        <v>1694</v>
      </c>
      <c r="B1696">
        <v>32</v>
      </c>
      <c r="C1696">
        <v>512</v>
      </c>
      <c r="D1696">
        <v>1000000</v>
      </c>
      <c r="E1696">
        <v>35</v>
      </c>
      <c r="F1696">
        <v>49.966621398925781</v>
      </c>
      <c r="G1696">
        <v>50.015068054199219</v>
      </c>
    </row>
    <row r="1697" spans="1:7">
      <c r="A1697" s="71">
        <v>1695</v>
      </c>
      <c r="B1697">
        <v>32</v>
      </c>
      <c r="C1697">
        <v>512</v>
      </c>
      <c r="D1697">
        <v>15000000</v>
      </c>
      <c r="E1697">
        <v>0</v>
      </c>
      <c r="F1697">
        <v>0</v>
      </c>
      <c r="G1697">
        <v>0</v>
      </c>
    </row>
    <row r="1698" spans="1:7">
      <c r="A1698" s="71">
        <v>1696</v>
      </c>
      <c r="B1698">
        <v>32</v>
      </c>
      <c r="C1698">
        <v>512</v>
      </c>
      <c r="D1698">
        <v>15000000</v>
      </c>
      <c r="E1698">
        <v>2.5</v>
      </c>
      <c r="F1698">
        <v>0</v>
      </c>
      <c r="G1698">
        <v>0</v>
      </c>
    </row>
    <row r="1699" spans="1:7">
      <c r="A1699" s="71">
        <v>1697</v>
      </c>
      <c r="B1699">
        <v>32</v>
      </c>
      <c r="C1699">
        <v>512</v>
      </c>
      <c r="D1699">
        <v>15000000</v>
      </c>
      <c r="E1699">
        <v>5</v>
      </c>
      <c r="F1699">
        <v>0</v>
      </c>
      <c r="G1699">
        <v>0</v>
      </c>
    </row>
    <row r="1700" spans="1:7">
      <c r="A1700" s="71">
        <v>1698</v>
      </c>
      <c r="B1700">
        <v>32</v>
      </c>
      <c r="C1700">
        <v>512</v>
      </c>
      <c r="D1700">
        <v>15000000</v>
      </c>
      <c r="E1700">
        <v>7.5</v>
      </c>
      <c r="F1700">
        <v>0</v>
      </c>
      <c r="G1700">
        <v>0</v>
      </c>
    </row>
    <row r="1701" spans="1:7">
      <c r="A1701" s="71">
        <v>1699</v>
      </c>
      <c r="B1701">
        <v>32</v>
      </c>
      <c r="C1701">
        <v>512</v>
      </c>
      <c r="D1701">
        <v>15000000</v>
      </c>
      <c r="E1701">
        <v>10</v>
      </c>
      <c r="F1701">
        <v>0</v>
      </c>
      <c r="G1701">
        <v>0</v>
      </c>
    </row>
    <row r="1702" spans="1:7">
      <c r="A1702" s="71">
        <v>1700</v>
      </c>
      <c r="B1702">
        <v>32</v>
      </c>
      <c r="C1702">
        <v>512</v>
      </c>
      <c r="D1702">
        <v>15000000</v>
      </c>
      <c r="E1702">
        <v>12.5</v>
      </c>
      <c r="F1702">
        <v>8.96453857421875E-3</v>
      </c>
      <c r="G1702">
        <v>0</v>
      </c>
    </row>
    <row r="1703" spans="1:7">
      <c r="A1703" s="71">
        <v>1701</v>
      </c>
      <c r="B1703">
        <v>32</v>
      </c>
      <c r="C1703">
        <v>512</v>
      </c>
      <c r="D1703">
        <v>15000000</v>
      </c>
      <c r="E1703">
        <v>15</v>
      </c>
      <c r="F1703">
        <v>0.49419403076171881</v>
      </c>
      <c r="G1703">
        <v>0.12531280517578119</v>
      </c>
    </row>
    <row r="1704" spans="1:7">
      <c r="A1704" s="71">
        <v>1702</v>
      </c>
      <c r="B1704">
        <v>32</v>
      </c>
      <c r="C1704">
        <v>512</v>
      </c>
      <c r="D1704">
        <v>15000000</v>
      </c>
      <c r="E1704">
        <v>17.5</v>
      </c>
      <c r="F1704">
        <v>3.363800048828125</v>
      </c>
      <c r="G1704">
        <v>1.473808288574219</v>
      </c>
    </row>
    <row r="1705" spans="1:7">
      <c r="A1705" s="71">
        <v>1703</v>
      </c>
      <c r="B1705">
        <v>32</v>
      </c>
      <c r="C1705">
        <v>512</v>
      </c>
      <c r="D1705">
        <v>15000000</v>
      </c>
      <c r="E1705">
        <v>20</v>
      </c>
      <c r="F1705">
        <v>10.155868530273439</v>
      </c>
      <c r="G1705">
        <v>5.8038711547851563</v>
      </c>
    </row>
    <row r="1706" spans="1:7">
      <c r="A1706" s="71">
        <v>1704</v>
      </c>
      <c r="B1706">
        <v>32</v>
      </c>
      <c r="C1706">
        <v>512</v>
      </c>
      <c r="D1706">
        <v>15000000</v>
      </c>
      <c r="E1706">
        <v>22.5</v>
      </c>
      <c r="F1706">
        <v>22.802734375</v>
      </c>
      <c r="G1706">
        <v>15.283203125</v>
      </c>
    </row>
    <row r="1707" spans="1:7">
      <c r="A1707" s="71">
        <v>1705</v>
      </c>
      <c r="B1707">
        <v>32</v>
      </c>
      <c r="C1707">
        <v>512</v>
      </c>
      <c r="D1707">
        <v>15000000</v>
      </c>
      <c r="E1707">
        <v>25</v>
      </c>
      <c r="F1707">
        <v>36.153984069824219</v>
      </c>
      <c r="G1707">
        <v>29.12349700927734</v>
      </c>
    </row>
    <row r="1708" spans="1:7">
      <c r="A1708" s="71">
        <v>1706</v>
      </c>
      <c r="B1708">
        <v>32</v>
      </c>
      <c r="C1708">
        <v>512</v>
      </c>
      <c r="D1708">
        <v>15000000</v>
      </c>
      <c r="E1708">
        <v>27.5</v>
      </c>
      <c r="F1708">
        <v>44.695091247558587</v>
      </c>
      <c r="G1708">
        <v>40.320587158203118</v>
      </c>
    </row>
    <row r="1709" spans="1:7">
      <c r="A1709" s="71">
        <v>1707</v>
      </c>
      <c r="B1709">
        <v>32</v>
      </c>
      <c r="C1709">
        <v>512</v>
      </c>
      <c r="D1709">
        <v>15000000</v>
      </c>
      <c r="E1709">
        <v>30</v>
      </c>
      <c r="F1709">
        <v>49.74365234375</v>
      </c>
      <c r="G1709">
        <v>46.98944091796875</v>
      </c>
    </row>
    <row r="1710" spans="1:7">
      <c r="A1710" s="71">
        <v>1708</v>
      </c>
      <c r="B1710">
        <v>32</v>
      </c>
      <c r="C1710">
        <v>512</v>
      </c>
      <c r="D1710">
        <v>15000000</v>
      </c>
      <c r="E1710">
        <v>32.5</v>
      </c>
      <c r="F1710">
        <v>49.765968322753913</v>
      </c>
      <c r="G1710">
        <v>48.877906799316413</v>
      </c>
    </row>
    <row r="1711" spans="1:7">
      <c r="A1711" s="71">
        <v>1709</v>
      </c>
      <c r="B1711">
        <v>32</v>
      </c>
      <c r="C1711">
        <v>512</v>
      </c>
      <c r="D1711">
        <v>15000000</v>
      </c>
      <c r="E1711">
        <v>35</v>
      </c>
      <c r="F1711">
        <v>49.953842163085938</v>
      </c>
      <c r="G1711">
        <v>49.752616882324219</v>
      </c>
    </row>
    <row r="1712" spans="1:7">
      <c r="A1712" s="71">
        <v>1710</v>
      </c>
      <c r="B1712">
        <v>32</v>
      </c>
      <c r="C1712">
        <v>512</v>
      </c>
      <c r="D1712">
        <v>30000000</v>
      </c>
      <c r="E1712">
        <v>0</v>
      </c>
      <c r="F1712">
        <v>0</v>
      </c>
      <c r="G1712">
        <v>0</v>
      </c>
    </row>
    <row r="1713" spans="1:7">
      <c r="A1713" s="71">
        <v>1711</v>
      </c>
      <c r="B1713">
        <v>32</v>
      </c>
      <c r="C1713">
        <v>512</v>
      </c>
      <c r="D1713">
        <v>30000000</v>
      </c>
      <c r="E1713">
        <v>2.5</v>
      </c>
      <c r="F1713">
        <v>0</v>
      </c>
      <c r="G1713">
        <v>0</v>
      </c>
    </row>
    <row r="1714" spans="1:7">
      <c r="A1714" s="71">
        <v>1712</v>
      </c>
      <c r="B1714">
        <v>32</v>
      </c>
      <c r="C1714">
        <v>512</v>
      </c>
      <c r="D1714">
        <v>30000000</v>
      </c>
      <c r="E1714">
        <v>5</v>
      </c>
      <c r="F1714">
        <v>0</v>
      </c>
      <c r="G1714">
        <v>0</v>
      </c>
    </row>
    <row r="1715" spans="1:7">
      <c r="A1715" s="71">
        <v>1713</v>
      </c>
      <c r="B1715">
        <v>32</v>
      </c>
      <c r="C1715">
        <v>512</v>
      </c>
      <c r="D1715">
        <v>30000000</v>
      </c>
      <c r="E1715">
        <v>7.5</v>
      </c>
      <c r="F1715">
        <v>0</v>
      </c>
      <c r="G1715">
        <v>0</v>
      </c>
    </row>
    <row r="1716" spans="1:7">
      <c r="A1716" s="71">
        <v>1714</v>
      </c>
      <c r="B1716">
        <v>32</v>
      </c>
      <c r="C1716">
        <v>512</v>
      </c>
      <c r="D1716">
        <v>30000000</v>
      </c>
      <c r="E1716">
        <v>10</v>
      </c>
      <c r="F1716">
        <v>0</v>
      </c>
      <c r="G1716">
        <v>0</v>
      </c>
    </row>
    <row r="1717" spans="1:7">
      <c r="A1717" s="71">
        <v>1715</v>
      </c>
      <c r="B1717">
        <v>32</v>
      </c>
      <c r="C1717">
        <v>512</v>
      </c>
      <c r="D1717">
        <v>30000000</v>
      </c>
      <c r="E1717">
        <v>12.5</v>
      </c>
      <c r="F1717">
        <v>7.62939453125E-4</v>
      </c>
      <c r="G1717">
        <v>0</v>
      </c>
    </row>
    <row r="1718" spans="1:7">
      <c r="A1718" s="71">
        <v>1716</v>
      </c>
      <c r="B1718">
        <v>32</v>
      </c>
      <c r="C1718">
        <v>512</v>
      </c>
      <c r="D1718">
        <v>30000000</v>
      </c>
      <c r="E1718">
        <v>15</v>
      </c>
      <c r="F1718">
        <v>0.4589080810546875</v>
      </c>
      <c r="G1718">
        <v>7.62939453125E-4</v>
      </c>
    </row>
    <row r="1719" spans="1:7">
      <c r="A1719" s="71">
        <v>1717</v>
      </c>
      <c r="B1719">
        <v>32</v>
      </c>
      <c r="C1719">
        <v>512</v>
      </c>
      <c r="D1719">
        <v>30000000</v>
      </c>
      <c r="E1719">
        <v>17.5</v>
      </c>
      <c r="F1719">
        <v>3.0347824096679692</v>
      </c>
      <c r="G1719">
        <v>0.154876708984375</v>
      </c>
    </row>
    <row r="1720" spans="1:7">
      <c r="A1720" s="71">
        <v>1718</v>
      </c>
      <c r="B1720">
        <v>32</v>
      </c>
      <c r="C1720">
        <v>512</v>
      </c>
      <c r="D1720">
        <v>30000000</v>
      </c>
      <c r="E1720">
        <v>20</v>
      </c>
      <c r="F1720">
        <v>10.42861938476562</v>
      </c>
      <c r="G1720">
        <v>1.653480529785156</v>
      </c>
    </row>
    <row r="1721" spans="1:7">
      <c r="A1721" s="71">
        <v>1719</v>
      </c>
      <c r="B1721">
        <v>32</v>
      </c>
      <c r="C1721">
        <v>512</v>
      </c>
      <c r="D1721">
        <v>30000000</v>
      </c>
      <c r="E1721">
        <v>22.5</v>
      </c>
      <c r="F1721">
        <v>22.67055511474609</v>
      </c>
      <c r="G1721">
        <v>8.074188232421875</v>
      </c>
    </row>
    <row r="1722" spans="1:7">
      <c r="A1722" s="71">
        <v>1720</v>
      </c>
      <c r="B1722">
        <v>32</v>
      </c>
      <c r="C1722">
        <v>512</v>
      </c>
      <c r="D1722">
        <v>30000000</v>
      </c>
      <c r="E1722">
        <v>25</v>
      </c>
      <c r="F1722">
        <v>36.117362976074219</v>
      </c>
      <c r="G1722">
        <v>20.96042633056641</v>
      </c>
    </row>
    <row r="1723" spans="1:7">
      <c r="A1723" s="71">
        <v>1721</v>
      </c>
      <c r="B1723">
        <v>32</v>
      </c>
      <c r="C1723">
        <v>512</v>
      </c>
      <c r="D1723">
        <v>30000000</v>
      </c>
      <c r="E1723">
        <v>27.5</v>
      </c>
      <c r="F1723">
        <v>44.304084777832031</v>
      </c>
      <c r="G1723">
        <v>33.496475219726563</v>
      </c>
    </row>
    <row r="1724" spans="1:7">
      <c r="A1724" s="71">
        <v>1722</v>
      </c>
      <c r="B1724">
        <v>32</v>
      </c>
      <c r="C1724">
        <v>512</v>
      </c>
      <c r="D1724">
        <v>30000000</v>
      </c>
      <c r="E1724">
        <v>30</v>
      </c>
      <c r="F1724">
        <v>49.587249755859382</v>
      </c>
      <c r="G1724">
        <v>42.833328247070313</v>
      </c>
    </row>
    <row r="1725" spans="1:7">
      <c r="A1725" s="71">
        <v>1723</v>
      </c>
      <c r="B1725">
        <v>32</v>
      </c>
      <c r="C1725">
        <v>512</v>
      </c>
      <c r="D1725">
        <v>30000000</v>
      </c>
      <c r="E1725">
        <v>32.5</v>
      </c>
      <c r="F1725">
        <v>50.80108642578125</v>
      </c>
      <c r="G1725">
        <v>48.481178283691413</v>
      </c>
    </row>
    <row r="1726" spans="1:7">
      <c r="A1726" s="71">
        <v>1724</v>
      </c>
      <c r="B1726">
        <v>32</v>
      </c>
      <c r="C1726">
        <v>512</v>
      </c>
      <c r="D1726">
        <v>30000000</v>
      </c>
      <c r="E1726">
        <v>35</v>
      </c>
      <c r="F1726">
        <v>50.261116027832031</v>
      </c>
      <c r="G1726">
        <v>49.431800842285163</v>
      </c>
    </row>
    <row r="1727" spans="1:7">
      <c r="A1727" s="71">
        <v>1725</v>
      </c>
      <c r="B1727">
        <v>32</v>
      </c>
      <c r="C1727">
        <v>512</v>
      </c>
      <c r="D1727">
        <v>100000000</v>
      </c>
      <c r="E1727">
        <v>0</v>
      </c>
      <c r="F1727">
        <v>0</v>
      </c>
      <c r="G1727">
        <v>0</v>
      </c>
    </row>
    <row r="1728" spans="1:7">
      <c r="A1728" s="71">
        <v>1726</v>
      </c>
      <c r="B1728">
        <v>32</v>
      </c>
      <c r="C1728">
        <v>512</v>
      </c>
      <c r="D1728">
        <v>100000000</v>
      </c>
      <c r="E1728">
        <v>2.5</v>
      </c>
      <c r="F1728">
        <v>0</v>
      </c>
      <c r="G1728">
        <v>0</v>
      </c>
    </row>
    <row r="1729" spans="1:7">
      <c r="A1729" s="71">
        <v>1727</v>
      </c>
      <c r="B1729">
        <v>32</v>
      </c>
      <c r="C1729">
        <v>512</v>
      </c>
      <c r="D1729">
        <v>100000000</v>
      </c>
      <c r="E1729">
        <v>5</v>
      </c>
      <c r="F1729">
        <v>0</v>
      </c>
      <c r="G1729">
        <v>0</v>
      </c>
    </row>
    <row r="1730" spans="1:7">
      <c r="A1730" s="71">
        <v>1728</v>
      </c>
      <c r="B1730">
        <v>32</v>
      </c>
      <c r="C1730">
        <v>512</v>
      </c>
      <c r="D1730">
        <v>100000000</v>
      </c>
      <c r="E1730">
        <v>7.5</v>
      </c>
      <c r="F1730">
        <v>0</v>
      </c>
      <c r="G1730">
        <v>0</v>
      </c>
    </row>
    <row r="1731" spans="1:7">
      <c r="A1731" s="71">
        <v>1729</v>
      </c>
      <c r="B1731">
        <v>32</v>
      </c>
      <c r="C1731">
        <v>512</v>
      </c>
      <c r="D1731">
        <v>100000000</v>
      </c>
      <c r="E1731">
        <v>10</v>
      </c>
      <c r="F1731">
        <v>0</v>
      </c>
      <c r="G1731">
        <v>0</v>
      </c>
    </row>
    <row r="1732" spans="1:7">
      <c r="A1732" s="71">
        <v>1730</v>
      </c>
      <c r="B1732">
        <v>32</v>
      </c>
      <c r="C1732">
        <v>512</v>
      </c>
      <c r="D1732">
        <v>100000000</v>
      </c>
      <c r="E1732">
        <v>12.5</v>
      </c>
      <c r="F1732">
        <v>0</v>
      </c>
      <c r="G1732">
        <v>0</v>
      </c>
    </row>
    <row r="1733" spans="1:7">
      <c r="A1733" s="71">
        <v>1731</v>
      </c>
      <c r="B1733">
        <v>32</v>
      </c>
      <c r="C1733">
        <v>512</v>
      </c>
      <c r="D1733">
        <v>100000000</v>
      </c>
      <c r="E1733">
        <v>15</v>
      </c>
      <c r="F1733">
        <v>0.28533935546875</v>
      </c>
      <c r="G1733">
        <v>0</v>
      </c>
    </row>
    <row r="1734" spans="1:7">
      <c r="A1734" s="71">
        <v>1732</v>
      </c>
      <c r="B1734">
        <v>32</v>
      </c>
      <c r="C1734">
        <v>512</v>
      </c>
      <c r="D1734">
        <v>100000000</v>
      </c>
      <c r="E1734">
        <v>17.5</v>
      </c>
      <c r="F1734">
        <v>3.33709716796875</v>
      </c>
      <c r="G1734">
        <v>0</v>
      </c>
    </row>
    <row r="1735" spans="1:7">
      <c r="A1735" s="71">
        <v>1733</v>
      </c>
      <c r="B1735">
        <v>32</v>
      </c>
      <c r="C1735">
        <v>512</v>
      </c>
      <c r="D1735">
        <v>100000000</v>
      </c>
      <c r="E1735">
        <v>20</v>
      </c>
      <c r="F1735">
        <v>8.946990966796875</v>
      </c>
      <c r="G1735">
        <v>0.1117706298828125</v>
      </c>
    </row>
    <row r="1736" spans="1:7">
      <c r="A1736" s="71">
        <v>1734</v>
      </c>
      <c r="B1736">
        <v>32</v>
      </c>
      <c r="C1736">
        <v>512</v>
      </c>
      <c r="D1736">
        <v>100000000</v>
      </c>
      <c r="E1736">
        <v>22.5</v>
      </c>
      <c r="F1736">
        <v>22.00984954833984</v>
      </c>
      <c r="G1736">
        <v>1.150321960449219</v>
      </c>
    </row>
    <row r="1737" spans="1:7">
      <c r="A1737" s="71">
        <v>1735</v>
      </c>
      <c r="B1737">
        <v>32</v>
      </c>
      <c r="C1737">
        <v>512</v>
      </c>
      <c r="D1737">
        <v>100000000</v>
      </c>
      <c r="E1737">
        <v>25</v>
      </c>
      <c r="F1737">
        <v>33.913230895996087</v>
      </c>
      <c r="G1737">
        <v>7.736968994140625</v>
      </c>
    </row>
    <row r="1738" spans="1:7">
      <c r="A1738" s="71">
        <v>1736</v>
      </c>
      <c r="B1738">
        <v>32</v>
      </c>
      <c r="C1738">
        <v>512</v>
      </c>
      <c r="D1738">
        <v>100000000</v>
      </c>
      <c r="E1738">
        <v>27.5</v>
      </c>
      <c r="F1738">
        <v>43.330574035644531</v>
      </c>
      <c r="G1738">
        <v>19.619941711425781</v>
      </c>
    </row>
    <row r="1739" spans="1:7">
      <c r="A1739" s="71">
        <v>1737</v>
      </c>
      <c r="B1739">
        <v>32</v>
      </c>
      <c r="C1739">
        <v>512</v>
      </c>
      <c r="D1739">
        <v>100000000</v>
      </c>
      <c r="E1739">
        <v>30</v>
      </c>
      <c r="F1739">
        <v>49.029541015625</v>
      </c>
      <c r="G1739">
        <v>31.292533874511719</v>
      </c>
    </row>
    <row r="1740" spans="1:7">
      <c r="A1740" s="71">
        <v>1738</v>
      </c>
      <c r="B1740">
        <v>32</v>
      </c>
      <c r="C1740">
        <v>512</v>
      </c>
      <c r="D1740">
        <v>100000000</v>
      </c>
      <c r="E1740">
        <v>32.5</v>
      </c>
      <c r="F1740">
        <v>51.504898071289063</v>
      </c>
      <c r="G1740">
        <v>40.697669982910163</v>
      </c>
    </row>
    <row r="1741" spans="1:7">
      <c r="A1741" s="71">
        <v>1739</v>
      </c>
      <c r="B1741">
        <v>32</v>
      </c>
      <c r="C1741">
        <v>512</v>
      </c>
      <c r="D1741">
        <v>100000000</v>
      </c>
      <c r="E1741">
        <v>35</v>
      </c>
      <c r="F1741">
        <v>49.872398376464837</v>
      </c>
      <c r="G1741">
        <v>45.352745056152337</v>
      </c>
    </row>
    <row r="1742" spans="1:7">
      <c r="A1742" s="71">
        <v>1740</v>
      </c>
      <c r="B1742">
        <v>32</v>
      </c>
      <c r="C1742">
        <v>512</v>
      </c>
      <c r="D1742">
        <v>1000000000</v>
      </c>
      <c r="E1742">
        <v>0</v>
      </c>
      <c r="F1742">
        <v>0</v>
      </c>
      <c r="G1742">
        <v>0</v>
      </c>
    </row>
    <row r="1743" spans="1:7">
      <c r="A1743" s="71">
        <v>1741</v>
      </c>
      <c r="B1743">
        <v>32</v>
      </c>
      <c r="C1743">
        <v>512</v>
      </c>
      <c r="D1743">
        <v>1000000000</v>
      </c>
      <c r="E1743">
        <v>2.5</v>
      </c>
      <c r="F1743">
        <v>0</v>
      </c>
      <c r="G1743">
        <v>0</v>
      </c>
    </row>
    <row r="1744" spans="1:7">
      <c r="A1744" s="71">
        <v>1742</v>
      </c>
      <c r="B1744">
        <v>32</v>
      </c>
      <c r="C1744">
        <v>512</v>
      </c>
      <c r="D1744">
        <v>1000000000</v>
      </c>
      <c r="E1744">
        <v>5</v>
      </c>
      <c r="F1744">
        <v>0</v>
      </c>
      <c r="G1744">
        <v>0</v>
      </c>
    </row>
    <row r="1745" spans="1:7">
      <c r="A1745" s="71">
        <v>1743</v>
      </c>
      <c r="B1745">
        <v>32</v>
      </c>
      <c r="C1745">
        <v>512</v>
      </c>
      <c r="D1745">
        <v>1000000000</v>
      </c>
      <c r="E1745">
        <v>7.5</v>
      </c>
      <c r="F1745">
        <v>0</v>
      </c>
      <c r="G1745">
        <v>0</v>
      </c>
    </row>
    <row r="1746" spans="1:7">
      <c r="A1746" s="71">
        <v>1744</v>
      </c>
      <c r="B1746">
        <v>32</v>
      </c>
      <c r="C1746">
        <v>512</v>
      </c>
      <c r="D1746">
        <v>1000000000</v>
      </c>
      <c r="E1746">
        <v>10</v>
      </c>
      <c r="F1746">
        <v>0</v>
      </c>
      <c r="G1746">
        <v>0</v>
      </c>
    </row>
    <row r="1747" spans="1:7">
      <c r="A1747" s="71">
        <v>1745</v>
      </c>
      <c r="B1747">
        <v>32</v>
      </c>
      <c r="C1747">
        <v>512</v>
      </c>
      <c r="D1747">
        <v>1000000000</v>
      </c>
      <c r="E1747">
        <v>12.5</v>
      </c>
      <c r="F1747">
        <v>0</v>
      </c>
      <c r="G1747">
        <v>0</v>
      </c>
    </row>
    <row r="1748" spans="1:7">
      <c r="A1748" s="71">
        <v>1746</v>
      </c>
      <c r="B1748">
        <v>32</v>
      </c>
      <c r="C1748">
        <v>512</v>
      </c>
      <c r="D1748">
        <v>1000000000</v>
      </c>
      <c r="E1748">
        <v>15</v>
      </c>
      <c r="F1748">
        <v>0.12054443359375</v>
      </c>
      <c r="G1748">
        <v>0</v>
      </c>
    </row>
    <row r="1749" spans="1:7">
      <c r="A1749" s="71">
        <v>1747</v>
      </c>
      <c r="B1749">
        <v>32</v>
      </c>
      <c r="C1749">
        <v>512</v>
      </c>
      <c r="D1749">
        <v>1000000000</v>
      </c>
      <c r="E1749">
        <v>17.5</v>
      </c>
      <c r="F1749">
        <v>0.86650848388671875</v>
      </c>
      <c r="G1749">
        <v>0</v>
      </c>
    </row>
    <row r="1750" spans="1:7">
      <c r="A1750" s="71">
        <v>1748</v>
      </c>
      <c r="B1750">
        <v>32</v>
      </c>
      <c r="C1750">
        <v>512</v>
      </c>
      <c r="D1750">
        <v>1000000000</v>
      </c>
      <c r="E1750">
        <v>20</v>
      </c>
      <c r="F1750">
        <v>10.229110717773439</v>
      </c>
      <c r="G1750">
        <v>0</v>
      </c>
    </row>
    <row r="1751" spans="1:7">
      <c r="A1751" s="71">
        <v>1749</v>
      </c>
      <c r="B1751">
        <v>32</v>
      </c>
      <c r="C1751">
        <v>512</v>
      </c>
      <c r="D1751">
        <v>1000000000</v>
      </c>
      <c r="E1751">
        <v>22.5</v>
      </c>
      <c r="F1751">
        <v>36.661911010742188</v>
      </c>
      <c r="G1751">
        <v>1.525306701660156</v>
      </c>
    </row>
    <row r="1752" spans="1:7">
      <c r="A1752" s="71">
        <v>1750</v>
      </c>
      <c r="B1752">
        <v>32</v>
      </c>
      <c r="C1752">
        <v>512</v>
      </c>
      <c r="D1752">
        <v>1000000000</v>
      </c>
      <c r="E1752">
        <v>25</v>
      </c>
      <c r="F1752">
        <v>32.841682434082031</v>
      </c>
      <c r="G1752">
        <v>1.910209655761719</v>
      </c>
    </row>
    <row r="1753" spans="1:7">
      <c r="A1753" s="71">
        <v>1751</v>
      </c>
      <c r="B1753">
        <v>32</v>
      </c>
      <c r="C1753">
        <v>512</v>
      </c>
      <c r="D1753">
        <v>1000000000</v>
      </c>
      <c r="E1753">
        <v>27.5</v>
      </c>
      <c r="F1753">
        <v>47.151565551757813</v>
      </c>
      <c r="G1753">
        <v>4.3756484985351563</v>
      </c>
    </row>
    <row r="1754" spans="1:7">
      <c r="A1754" s="71">
        <v>1752</v>
      </c>
      <c r="B1754">
        <v>32</v>
      </c>
      <c r="C1754">
        <v>512</v>
      </c>
      <c r="D1754">
        <v>1000000000</v>
      </c>
      <c r="E1754">
        <v>30</v>
      </c>
      <c r="F1754">
        <v>48.206710815429688</v>
      </c>
      <c r="G1754">
        <v>6.2856674194335938</v>
      </c>
    </row>
    <row r="1755" spans="1:7">
      <c r="A1755" s="71">
        <v>1753</v>
      </c>
      <c r="B1755">
        <v>32</v>
      </c>
      <c r="C1755">
        <v>512</v>
      </c>
      <c r="D1755">
        <v>1000000000</v>
      </c>
      <c r="E1755">
        <v>32.5</v>
      </c>
      <c r="F1755">
        <v>51.48468017578125</v>
      </c>
      <c r="G1755">
        <v>10.434341430664061</v>
      </c>
    </row>
    <row r="1756" spans="1:7">
      <c r="A1756" s="71">
        <v>1754</v>
      </c>
      <c r="B1756">
        <v>32</v>
      </c>
      <c r="C1756">
        <v>512</v>
      </c>
      <c r="D1756">
        <v>1000000000</v>
      </c>
      <c r="E1756">
        <v>35</v>
      </c>
      <c r="F1756">
        <v>48.846435546875</v>
      </c>
      <c r="G1756">
        <v>13.924026489257811</v>
      </c>
    </row>
    <row r="1757" spans="1:7">
      <c r="A1757" s="71">
        <v>1755</v>
      </c>
      <c r="B1757">
        <v>32</v>
      </c>
      <c r="C1757">
        <v>512</v>
      </c>
      <c r="D1757">
        <v>10000000000</v>
      </c>
      <c r="E1757">
        <v>0</v>
      </c>
      <c r="F1757">
        <v>0</v>
      </c>
      <c r="G1757">
        <v>0</v>
      </c>
    </row>
    <row r="1758" spans="1:7">
      <c r="A1758" s="71">
        <v>1756</v>
      </c>
      <c r="B1758">
        <v>32</v>
      </c>
      <c r="C1758">
        <v>512</v>
      </c>
      <c r="D1758">
        <v>10000000000</v>
      </c>
      <c r="E1758">
        <v>2.5</v>
      </c>
      <c r="F1758">
        <v>0</v>
      </c>
      <c r="G1758">
        <v>0</v>
      </c>
    </row>
    <row r="1759" spans="1:7">
      <c r="A1759" s="71">
        <v>1757</v>
      </c>
      <c r="B1759">
        <v>32</v>
      </c>
      <c r="C1759">
        <v>512</v>
      </c>
      <c r="D1759">
        <v>10000000000</v>
      </c>
      <c r="E1759">
        <v>5</v>
      </c>
      <c r="F1759">
        <v>0</v>
      </c>
      <c r="G1759">
        <v>0</v>
      </c>
    </row>
    <row r="1760" spans="1:7">
      <c r="A1760" s="71">
        <v>1758</v>
      </c>
      <c r="B1760">
        <v>32</v>
      </c>
      <c r="C1760">
        <v>512</v>
      </c>
      <c r="D1760">
        <v>10000000000</v>
      </c>
      <c r="E1760">
        <v>7.5</v>
      </c>
      <c r="F1760">
        <v>0</v>
      </c>
      <c r="G1760">
        <v>0</v>
      </c>
    </row>
    <row r="1761" spans="1:7">
      <c r="A1761" s="71">
        <v>1759</v>
      </c>
      <c r="B1761">
        <v>32</v>
      </c>
      <c r="C1761">
        <v>512</v>
      </c>
      <c r="D1761">
        <v>10000000000</v>
      </c>
      <c r="E1761">
        <v>10</v>
      </c>
      <c r="F1761">
        <v>0</v>
      </c>
      <c r="G1761">
        <v>0</v>
      </c>
    </row>
    <row r="1762" spans="1:7">
      <c r="A1762" s="71">
        <v>1760</v>
      </c>
      <c r="B1762">
        <v>32</v>
      </c>
      <c r="C1762">
        <v>512</v>
      </c>
      <c r="D1762">
        <v>10000000000</v>
      </c>
      <c r="E1762">
        <v>12.5</v>
      </c>
      <c r="F1762">
        <v>0</v>
      </c>
      <c r="G1762">
        <v>0</v>
      </c>
    </row>
    <row r="1763" spans="1:7">
      <c r="A1763" s="71">
        <v>1761</v>
      </c>
      <c r="B1763">
        <v>32</v>
      </c>
      <c r="C1763">
        <v>512</v>
      </c>
      <c r="D1763">
        <v>10000000000</v>
      </c>
      <c r="E1763">
        <v>15</v>
      </c>
      <c r="F1763">
        <v>0</v>
      </c>
      <c r="G1763">
        <v>0</v>
      </c>
    </row>
    <row r="1764" spans="1:7">
      <c r="A1764" s="71">
        <v>1762</v>
      </c>
      <c r="B1764">
        <v>32</v>
      </c>
      <c r="C1764">
        <v>512</v>
      </c>
      <c r="D1764">
        <v>10000000000</v>
      </c>
      <c r="E1764">
        <v>17.5</v>
      </c>
      <c r="F1764">
        <v>0</v>
      </c>
      <c r="G1764">
        <v>0</v>
      </c>
    </row>
    <row r="1765" spans="1:7">
      <c r="A1765" s="71">
        <v>1763</v>
      </c>
      <c r="B1765">
        <v>32</v>
      </c>
      <c r="C1765">
        <v>512</v>
      </c>
      <c r="D1765">
        <v>10000000000</v>
      </c>
      <c r="E1765">
        <v>20</v>
      </c>
      <c r="F1765">
        <v>0</v>
      </c>
      <c r="G1765">
        <v>0</v>
      </c>
    </row>
    <row r="1766" spans="1:7">
      <c r="A1766" s="71">
        <v>1764</v>
      </c>
      <c r="B1766">
        <v>32</v>
      </c>
      <c r="C1766">
        <v>512</v>
      </c>
      <c r="D1766">
        <v>10000000000</v>
      </c>
      <c r="E1766">
        <v>22.5</v>
      </c>
      <c r="F1766">
        <v>21.46453857421875</v>
      </c>
      <c r="G1766">
        <v>9.822845458984375E-2</v>
      </c>
    </row>
    <row r="1767" spans="1:7">
      <c r="A1767" s="71">
        <v>1765</v>
      </c>
      <c r="B1767">
        <v>32</v>
      </c>
      <c r="C1767">
        <v>512</v>
      </c>
      <c r="D1767">
        <v>10000000000</v>
      </c>
      <c r="E1767">
        <v>25</v>
      </c>
      <c r="F1767">
        <v>21.132278442382809</v>
      </c>
      <c r="G1767">
        <v>0.2185821533203125</v>
      </c>
    </row>
    <row r="1768" spans="1:7">
      <c r="A1768" s="71">
        <v>1766</v>
      </c>
      <c r="B1768">
        <v>32</v>
      </c>
      <c r="C1768">
        <v>512</v>
      </c>
      <c r="D1768">
        <v>10000000000</v>
      </c>
      <c r="E1768">
        <v>27.5</v>
      </c>
      <c r="F1768">
        <v>38.558769226074219</v>
      </c>
      <c r="G1768">
        <v>1.452827453613281</v>
      </c>
    </row>
    <row r="1769" spans="1:7">
      <c r="A1769" s="71">
        <v>1767</v>
      </c>
      <c r="B1769">
        <v>32</v>
      </c>
      <c r="C1769">
        <v>512</v>
      </c>
      <c r="D1769">
        <v>10000000000</v>
      </c>
      <c r="E1769">
        <v>30</v>
      </c>
      <c r="F1769">
        <v>35.971832275390618</v>
      </c>
      <c r="G1769">
        <v>1.444435119628906</v>
      </c>
    </row>
    <row r="1770" spans="1:7">
      <c r="A1770" s="71">
        <v>1768</v>
      </c>
      <c r="B1770">
        <v>32</v>
      </c>
      <c r="C1770">
        <v>512</v>
      </c>
      <c r="D1770">
        <v>10000000000</v>
      </c>
      <c r="E1770">
        <v>32.5</v>
      </c>
      <c r="F1770">
        <v>27.668380737304691</v>
      </c>
      <c r="G1770">
        <v>0.9662628173828125</v>
      </c>
    </row>
    <row r="1771" spans="1:7">
      <c r="A1771" s="71">
        <v>1769</v>
      </c>
      <c r="B1771">
        <v>32</v>
      </c>
      <c r="C1771">
        <v>512</v>
      </c>
      <c r="D1771">
        <v>10000000000</v>
      </c>
      <c r="E1771">
        <v>35</v>
      </c>
      <c r="F1771">
        <v>64.654922485351563</v>
      </c>
      <c r="G1771">
        <v>3.4341812133789058</v>
      </c>
    </row>
    <row r="1772" spans="1:7">
      <c r="A1772" s="71">
        <v>1770</v>
      </c>
      <c r="B1772">
        <v>32</v>
      </c>
      <c r="C1772">
        <v>512</v>
      </c>
      <c r="D1772">
        <v>30000000000</v>
      </c>
      <c r="E1772">
        <v>0</v>
      </c>
      <c r="F1772">
        <v>0</v>
      </c>
      <c r="G1772">
        <v>0</v>
      </c>
    </row>
    <row r="1773" spans="1:7">
      <c r="A1773" s="71">
        <v>1771</v>
      </c>
      <c r="B1773">
        <v>32</v>
      </c>
      <c r="C1773">
        <v>512</v>
      </c>
      <c r="D1773">
        <v>30000000000</v>
      </c>
      <c r="E1773">
        <v>2.5</v>
      </c>
      <c r="F1773">
        <v>0</v>
      </c>
      <c r="G1773">
        <v>0</v>
      </c>
    </row>
    <row r="1774" spans="1:7">
      <c r="A1774" s="71">
        <v>1772</v>
      </c>
      <c r="B1774">
        <v>32</v>
      </c>
      <c r="C1774">
        <v>512</v>
      </c>
      <c r="D1774">
        <v>30000000000</v>
      </c>
      <c r="E1774">
        <v>5</v>
      </c>
      <c r="F1774">
        <v>0</v>
      </c>
      <c r="G1774">
        <v>0</v>
      </c>
    </row>
    <row r="1775" spans="1:7">
      <c r="A1775" s="71">
        <v>1773</v>
      </c>
      <c r="B1775">
        <v>32</v>
      </c>
      <c r="C1775">
        <v>512</v>
      </c>
      <c r="D1775">
        <v>30000000000</v>
      </c>
      <c r="E1775">
        <v>7.5</v>
      </c>
      <c r="F1775">
        <v>0</v>
      </c>
      <c r="G1775">
        <v>0</v>
      </c>
    </row>
    <row r="1776" spans="1:7">
      <c r="A1776" s="71">
        <v>1774</v>
      </c>
      <c r="B1776">
        <v>32</v>
      </c>
      <c r="C1776">
        <v>512</v>
      </c>
      <c r="D1776">
        <v>30000000000</v>
      </c>
      <c r="E1776">
        <v>10</v>
      </c>
      <c r="F1776">
        <v>0</v>
      </c>
      <c r="G1776">
        <v>0</v>
      </c>
    </row>
    <row r="1777" spans="1:7">
      <c r="A1777" s="71">
        <v>1775</v>
      </c>
      <c r="B1777">
        <v>32</v>
      </c>
      <c r="C1777">
        <v>512</v>
      </c>
      <c r="D1777">
        <v>30000000000</v>
      </c>
      <c r="E1777">
        <v>12.5</v>
      </c>
      <c r="F1777">
        <v>0</v>
      </c>
      <c r="G1777">
        <v>0</v>
      </c>
    </row>
    <row r="1778" spans="1:7">
      <c r="A1778" s="71">
        <v>1776</v>
      </c>
      <c r="B1778">
        <v>32</v>
      </c>
      <c r="C1778">
        <v>512</v>
      </c>
      <c r="D1778">
        <v>30000000000</v>
      </c>
      <c r="E1778">
        <v>15</v>
      </c>
      <c r="F1778">
        <v>0</v>
      </c>
      <c r="G1778">
        <v>0</v>
      </c>
    </row>
    <row r="1779" spans="1:7">
      <c r="A1779" s="71">
        <v>1777</v>
      </c>
      <c r="B1779">
        <v>32</v>
      </c>
      <c r="C1779">
        <v>512</v>
      </c>
      <c r="D1779">
        <v>30000000000</v>
      </c>
      <c r="E1779">
        <v>17.5</v>
      </c>
      <c r="F1779">
        <v>0</v>
      </c>
      <c r="G1779">
        <v>0</v>
      </c>
    </row>
    <row r="1780" spans="1:7">
      <c r="A1780" s="71">
        <v>1778</v>
      </c>
      <c r="B1780">
        <v>32</v>
      </c>
      <c r="C1780">
        <v>512</v>
      </c>
      <c r="D1780">
        <v>30000000000</v>
      </c>
      <c r="E1780">
        <v>20</v>
      </c>
      <c r="F1780">
        <v>0</v>
      </c>
      <c r="G1780">
        <v>0</v>
      </c>
    </row>
    <row r="1781" spans="1:7">
      <c r="A1781" s="71">
        <v>1779</v>
      </c>
      <c r="B1781">
        <v>32</v>
      </c>
      <c r="C1781">
        <v>512</v>
      </c>
      <c r="D1781">
        <v>30000000000</v>
      </c>
      <c r="E1781">
        <v>22.5</v>
      </c>
      <c r="F1781">
        <v>3.95965576171875</v>
      </c>
      <c r="G1781">
        <v>0</v>
      </c>
    </row>
    <row r="1782" spans="1:7">
      <c r="A1782" s="71">
        <v>1780</v>
      </c>
      <c r="B1782">
        <v>32</v>
      </c>
      <c r="C1782">
        <v>512</v>
      </c>
      <c r="D1782">
        <v>30000000000</v>
      </c>
      <c r="E1782">
        <v>25</v>
      </c>
      <c r="F1782">
        <v>1.316070556640625E-2</v>
      </c>
      <c r="G1782">
        <v>0</v>
      </c>
    </row>
    <row r="1783" spans="1:7">
      <c r="A1783" s="71">
        <v>1781</v>
      </c>
      <c r="B1783">
        <v>32</v>
      </c>
      <c r="C1783">
        <v>512</v>
      </c>
      <c r="D1783">
        <v>30000000000</v>
      </c>
      <c r="E1783">
        <v>27.5</v>
      </c>
      <c r="F1783">
        <v>13.42315673828125</v>
      </c>
      <c r="G1783">
        <v>0</v>
      </c>
    </row>
    <row r="1784" spans="1:7">
      <c r="A1784" s="71">
        <v>1782</v>
      </c>
      <c r="B1784">
        <v>32</v>
      </c>
      <c r="C1784">
        <v>512</v>
      </c>
      <c r="D1784">
        <v>30000000000</v>
      </c>
      <c r="E1784">
        <v>30</v>
      </c>
      <c r="F1784">
        <v>18.739128112792969</v>
      </c>
      <c r="G1784">
        <v>0</v>
      </c>
    </row>
    <row r="1785" spans="1:7">
      <c r="A1785" s="71">
        <v>1783</v>
      </c>
      <c r="B1785">
        <v>32</v>
      </c>
      <c r="C1785">
        <v>512</v>
      </c>
      <c r="D1785">
        <v>30000000000</v>
      </c>
      <c r="E1785">
        <v>32.5</v>
      </c>
      <c r="F1785">
        <v>19.03018951416016</v>
      </c>
      <c r="G1785">
        <v>0.19855499267578119</v>
      </c>
    </row>
    <row r="1786" spans="1:7">
      <c r="A1786" s="71">
        <v>1784</v>
      </c>
      <c r="B1786">
        <v>32</v>
      </c>
      <c r="C1786">
        <v>512</v>
      </c>
      <c r="D1786">
        <v>30000000000</v>
      </c>
      <c r="E1786">
        <v>35</v>
      </c>
      <c r="F1786">
        <v>55.287933349609382</v>
      </c>
      <c r="G1786">
        <v>1.69525146484375</v>
      </c>
    </row>
    <row r="1787" spans="1:7">
      <c r="A1787" s="71">
        <v>1785</v>
      </c>
      <c r="B1787">
        <v>32</v>
      </c>
      <c r="C1787">
        <v>1024</v>
      </c>
      <c r="D1787">
        <v>1000000</v>
      </c>
      <c r="E1787">
        <v>0</v>
      </c>
      <c r="F1787">
        <v>0</v>
      </c>
      <c r="G1787">
        <v>0</v>
      </c>
    </row>
    <row r="1788" spans="1:7">
      <c r="A1788" s="71">
        <v>1786</v>
      </c>
      <c r="B1788">
        <v>32</v>
      </c>
      <c r="C1788">
        <v>1024</v>
      </c>
      <c r="D1788">
        <v>1000000</v>
      </c>
      <c r="E1788">
        <v>2.5</v>
      </c>
      <c r="F1788">
        <v>0</v>
      </c>
      <c r="G1788">
        <v>0</v>
      </c>
    </row>
    <row r="1789" spans="1:7">
      <c r="A1789" s="71">
        <v>1787</v>
      </c>
      <c r="B1789">
        <v>32</v>
      </c>
      <c r="C1789">
        <v>1024</v>
      </c>
      <c r="D1789">
        <v>1000000</v>
      </c>
      <c r="E1789">
        <v>5</v>
      </c>
      <c r="F1789">
        <v>0</v>
      </c>
      <c r="G1789">
        <v>0</v>
      </c>
    </row>
    <row r="1790" spans="1:7">
      <c r="A1790" s="71">
        <v>1788</v>
      </c>
      <c r="B1790">
        <v>32</v>
      </c>
      <c r="C1790">
        <v>1024</v>
      </c>
      <c r="D1790">
        <v>1000000</v>
      </c>
      <c r="E1790">
        <v>7.5</v>
      </c>
      <c r="F1790">
        <v>0</v>
      </c>
      <c r="G1790">
        <v>0</v>
      </c>
    </row>
    <row r="1791" spans="1:7">
      <c r="A1791" s="71">
        <v>1789</v>
      </c>
      <c r="B1791">
        <v>32</v>
      </c>
      <c r="C1791">
        <v>1024</v>
      </c>
      <c r="D1791">
        <v>1000000</v>
      </c>
      <c r="E1791">
        <v>10</v>
      </c>
      <c r="F1791">
        <v>0</v>
      </c>
      <c r="G1791">
        <v>1.33514404296875E-3</v>
      </c>
    </row>
    <row r="1792" spans="1:7">
      <c r="A1792" s="71">
        <v>1790</v>
      </c>
      <c r="B1792">
        <v>32</v>
      </c>
      <c r="C1792">
        <v>1024</v>
      </c>
      <c r="D1792">
        <v>1000000</v>
      </c>
      <c r="E1792">
        <v>12.5</v>
      </c>
      <c r="F1792">
        <v>9.5367431640625E-3</v>
      </c>
      <c r="G1792">
        <v>7.7056884765625E-2</v>
      </c>
    </row>
    <row r="1793" spans="1:7">
      <c r="A1793" s="71">
        <v>1791</v>
      </c>
      <c r="B1793">
        <v>32</v>
      </c>
      <c r="C1793">
        <v>1024</v>
      </c>
      <c r="D1793">
        <v>1000000</v>
      </c>
      <c r="E1793">
        <v>15</v>
      </c>
      <c r="F1793">
        <v>0.347137451171875</v>
      </c>
      <c r="G1793">
        <v>1.058769226074219</v>
      </c>
    </row>
    <row r="1794" spans="1:7">
      <c r="A1794" s="71">
        <v>1792</v>
      </c>
      <c r="B1794">
        <v>32</v>
      </c>
      <c r="C1794">
        <v>1024</v>
      </c>
      <c r="D1794">
        <v>1000000</v>
      </c>
      <c r="E1794">
        <v>17.5</v>
      </c>
      <c r="F1794">
        <v>2.8409957885742192</v>
      </c>
      <c r="G1794">
        <v>5.4229736328125</v>
      </c>
    </row>
    <row r="1795" spans="1:7">
      <c r="A1795" s="71">
        <v>1793</v>
      </c>
      <c r="B1795">
        <v>32</v>
      </c>
      <c r="C1795">
        <v>1024</v>
      </c>
      <c r="D1795">
        <v>1000000</v>
      </c>
      <c r="E1795">
        <v>20</v>
      </c>
      <c r="F1795">
        <v>10.2294921875</v>
      </c>
      <c r="G1795">
        <v>15.59906005859375</v>
      </c>
    </row>
    <row r="1796" spans="1:7">
      <c r="A1796" s="71">
        <v>1794</v>
      </c>
      <c r="B1796">
        <v>32</v>
      </c>
      <c r="C1796">
        <v>1024</v>
      </c>
      <c r="D1796">
        <v>1000000</v>
      </c>
      <c r="E1796">
        <v>22.5</v>
      </c>
      <c r="F1796">
        <v>21.597671508789059</v>
      </c>
      <c r="G1796">
        <v>26.675033569335941</v>
      </c>
    </row>
    <row r="1797" spans="1:7">
      <c r="A1797" s="71">
        <v>1795</v>
      </c>
      <c r="B1797">
        <v>32</v>
      </c>
      <c r="C1797">
        <v>1024</v>
      </c>
      <c r="D1797">
        <v>1000000</v>
      </c>
      <c r="E1797">
        <v>25</v>
      </c>
      <c r="F1797">
        <v>35.044479370117188</v>
      </c>
      <c r="G1797">
        <v>37.697029113769531</v>
      </c>
    </row>
    <row r="1798" spans="1:7">
      <c r="A1798" s="71">
        <v>1796</v>
      </c>
      <c r="B1798">
        <v>32</v>
      </c>
      <c r="C1798">
        <v>1024</v>
      </c>
      <c r="D1798">
        <v>1000000</v>
      </c>
      <c r="E1798">
        <v>27.5</v>
      </c>
      <c r="F1798">
        <v>45.210838317871087</v>
      </c>
      <c r="G1798">
        <v>45.588874816894531</v>
      </c>
    </row>
    <row r="1799" spans="1:7">
      <c r="A1799" s="71">
        <v>1797</v>
      </c>
      <c r="B1799">
        <v>32</v>
      </c>
      <c r="C1799">
        <v>1024</v>
      </c>
      <c r="D1799">
        <v>1000000</v>
      </c>
      <c r="E1799">
        <v>30</v>
      </c>
      <c r="F1799">
        <v>49.3194580078125</v>
      </c>
      <c r="G1799">
        <v>49.287986755371087</v>
      </c>
    </row>
    <row r="1800" spans="1:7">
      <c r="A1800" s="71">
        <v>1798</v>
      </c>
      <c r="B1800">
        <v>32</v>
      </c>
      <c r="C1800">
        <v>1024</v>
      </c>
      <c r="D1800">
        <v>1000000</v>
      </c>
      <c r="E1800">
        <v>32.5</v>
      </c>
      <c r="F1800">
        <v>49.983406066894531</v>
      </c>
      <c r="G1800">
        <v>50.003623962402337</v>
      </c>
    </row>
    <row r="1801" spans="1:7">
      <c r="A1801" s="71">
        <v>1799</v>
      </c>
      <c r="B1801">
        <v>32</v>
      </c>
      <c r="C1801">
        <v>1024</v>
      </c>
      <c r="D1801">
        <v>1000000</v>
      </c>
      <c r="E1801">
        <v>35</v>
      </c>
      <c r="F1801">
        <v>49.897384643554688</v>
      </c>
      <c r="G1801">
        <v>49.926948547363281</v>
      </c>
    </row>
    <row r="1802" spans="1:7">
      <c r="A1802" s="71">
        <v>1800</v>
      </c>
      <c r="B1802">
        <v>32</v>
      </c>
      <c r="C1802">
        <v>1024</v>
      </c>
      <c r="D1802">
        <v>15000000</v>
      </c>
      <c r="E1802">
        <v>0</v>
      </c>
      <c r="F1802">
        <v>0</v>
      </c>
      <c r="G1802">
        <v>0</v>
      </c>
    </row>
    <row r="1803" spans="1:7">
      <c r="A1803" s="71">
        <v>1801</v>
      </c>
      <c r="B1803">
        <v>32</v>
      </c>
      <c r="C1803">
        <v>1024</v>
      </c>
      <c r="D1803">
        <v>15000000</v>
      </c>
      <c r="E1803">
        <v>2.5</v>
      </c>
      <c r="F1803">
        <v>0</v>
      </c>
      <c r="G1803">
        <v>0</v>
      </c>
    </row>
    <row r="1804" spans="1:7">
      <c r="A1804" s="71">
        <v>1802</v>
      </c>
      <c r="B1804">
        <v>32</v>
      </c>
      <c r="C1804">
        <v>1024</v>
      </c>
      <c r="D1804">
        <v>15000000</v>
      </c>
      <c r="E1804">
        <v>5</v>
      </c>
      <c r="F1804">
        <v>0</v>
      </c>
      <c r="G1804">
        <v>0</v>
      </c>
    </row>
    <row r="1805" spans="1:7">
      <c r="A1805" s="71">
        <v>1803</v>
      </c>
      <c r="B1805">
        <v>32</v>
      </c>
      <c r="C1805">
        <v>1024</v>
      </c>
      <c r="D1805">
        <v>15000000</v>
      </c>
      <c r="E1805">
        <v>7.5</v>
      </c>
      <c r="F1805">
        <v>0</v>
      </c>
      <c r="G1805">
        <v>0</v>
      </c>
    </row>
    <row r="1806" spans="1:7">
      <c r="A1806" s="71">
        <v>1804</v>
      </c>
      <c r="B1806">
        <v>32</v>
      </c>
      <c r="C1806">
        <v>1024</v>
      </c>
      <c r="D1806">
        <v>15000000</v>
      </c>
      <c r="E1806">
        <v>10</v>
      </c>
      <c r="F1806">
        <v>0</v>
      </c>
      <c r="G1806">
        <v>0</v>
      </c>
    </row>
    <row r="1807" spans="1:7">
      <c r="A1807" s="71">
        <v>1805</v>
      </c>
      <c r="B1807">
        <v>32</v>
      </c>
      <c r="C1807">
        <v>1024</v>
      </c>
      <c r="D1807">
        <v>15000000</v>
      </c>
      <c r="E1807">
        <v>12.5</v>
      </c>
      <c r="F1807">
        <v>3.24249267578125E-3</v>
      </c>
      <c r="G1807">
        <v>3.08990478515625E-2</v>
      </c>
    </row>
    <row r="1808" spans="1:7">
      <c r="A1808" s="71">
        <v>1806</v>
      </c>
      <c r="B1808">
        <v>32</v>
      </c>
      <c r="C1808">
        <v>1024</v>
      </c>
      <c r="D1808">
        <v>15000000</v>
      </c>
      <c r="E1808">
        <v>15</v>
      </c>
      <c r="F1808">
        <v>0.4116058349609375</v>
      </c>
      <c r="G1808">
        <v>0.97179412841796875</v>
      </c>
    </row>
    <row r="1809" spans="1:7">
      <c r="A1809" s="71">
        <v>1807</v>
      </c>
      <c r="B1809">
        <v>32</v>
      </c>
      <c r="C1809">
        <v>1024</v>
      </c>
      <c r="D1809">
        <v>15000000</v>
      </c>
      <c r="E1809">
        <v>17.5</v>
      </c>
      <c r="F1809">
        <v>2.9554367065429692</v>
      </c>
      <c r="G1809">
        <v>4.105377197265625</v>
      </c>
    </row>
    <row r="1810" spans="1:7">
      <c r="A1810" s="71">
        <v>1808</v>
      </c>
      <c r="B1810">
        <v>32</v>
      </c>
      <c r="C1810">
        <v>1024</v>
      </c>
      <c r="D1810">
        <v>15000000</v>
      </c>
      <c r="E1810">
        <v>20</v>
      </c>
      <c r="F1810">
        <v>10.5377197265625</v>
      </c>
      <c r="G1810">
        <v>11.911201477050779</v>
      </c>
    </row>
    <row r="1811" spans="1:7">
      <c r="A1811" s="71">
        <v>1809</v>
      </c>
      <c r="B1811">
        <v>32</v>
      </c>
      <c r="C1811">
        <v>1024</v>
      </c>
      <c r="D1811">
        <v>15000000</v>
      </c>
      <c r="E1811">
        <v>22.5</v>
      </c>
      <c r="F1811">
        <v>22.761726379394531</v>
      </c>
      <c r="G1811">
        <v>23.046875</v>
      </c>
    </row>
    <row r="1812" spans="1:7">
      <c r="A1812" s="71">
        <v>1810</v>
      </c>
      <c r="B1812">
        <v>32</v>
      </c>
      <c r="C1812">
        <v>1024</v>
      </c>
      <c r="D1812">
        <v>15000000</v>
      </c>
      <c r="E1812">
        <v>25</v>
      </c>
      <c r="F1812">
        <v>35.30426025390625</v>
      </c>
      <c r="G1812">
        <v>34.146499633789063</v>
      </c>
    </row>
    <row r="1813" spans="1:7">
      <c r="A1813" s="71">
        <v>1811</v>
      </c>
      <c r="B1813">
        <v>32</v>
      </c>
      <c r="C1813">
        <v>1024</v>
      </c>
      <c r="D1813">
        <v>15000000</v>
      </c>
      <c r="E1813">
        <v>27.5</v>
      </c>
      <c r="F1813">
        <v>46.493911743164063</v>
      </c>
      <c r="G1813">
        <v>44.645500183105469</v>
      </c>
    </row>
    <row r="1814" spans="1:7">
      <c r="A1814" s="71">
        <v>1812</v>
      </c>
      <c r="B1814">
        <v>32</v>
      </c>
      <c r="C1814">
        <v>1024</v>
      </c>
      <c r="D1814">
        <v>15000000</v>
      </c>
      <c r="E1814">
        <v>30</v>
      </c>
      <c r="F1814">
        <v>49.486923217773438</v>
      </c>
      <c r="G1814">
        <v>48.288726806640618</v>
      </c>
    </row>
    <row r="1815" spans="1:7">
      <c r="A1815" s="71">
        <v>1813</v>
      </c>
      <c r="B1815">
        <v>32</v>
      </c>
      <c r="C1815">
        <v>1024</v>
      </c>
      <c r="D1815">
        <v>15000000</v>
      </c>
      <c r="E1815">
        <v>32.5</v>
      </c>
      <c r="F1815">
        <v>49.942970275878913</v>
      </c>
      <c r="G1815">
        <v>49.456214904785163</v>
      </c>
    </row>
    <row r="1816" spans="1:7">
      <c r="A1816" s="71">
        <v>1814</v>
      </c>
      <c r="B1816">
        <v>32</v>
      </c>
      <c r="C1816">
        <v>1024</v>
      </c>
      <c r="D1816">
        <v>15000000</v>
      </c>
      <c r="E1816">
        <v>35</v>
      </c>
      <c r="F1816">
        <v>49.590110778808587</v>
      </c>
      <c r="G1816">
        <v>49.54681396484375</v>
      </c>
    </row>
    <row r="1817" spans="1:7">
      <c r="A1817" s="71">
        <v>1815</v>
      </c>
      <c r="B1817">
        <v>32</v>
      </c>
      <c r="C1817">
        <v>1024</v>
      </c>
      <c r="D1817">
        <v>30000000</v>
      </c>
      <c r="E1817">
        <v>0</v>
      </c>
      <c r="F1817">
        <v>0</v>
      </c>
      <c r="G1817">
        <v>0</v>
      </c>
    </row>
    <row r="1818" spans="1:7">
      <c r="A1818" s="71">
        <v>1816</v>
      </c>
      <c r="B1818">
        <v>32</v>
      </c>
      <c r="C1818">
        <v>1024</v>
      </c>
      <c r="D1818">
        <v>30000000</v>
      </c>
      <c r="E1818">
        <v>2.5</v>
      </c>
      <c r="F1818">
        <v>0</v>
      </c>
      <c r="G1818">
        <v>0</v>
      </c>
    </row>
    <row r="1819" spans="1:7">
      <c r="A1819" s="71">
        <v>1817</v>
      </c>
      <c r="B1819">
        <v>32</v>
      </c>
      <c r="C1819">
        <v>1024</v>
      </c>
      <c r="D1819">
        <v>30000000</v>
      </c>
      <c r="E1819">
        <v>5</v>
      </c>
      <c r="F1819">
        <v>0</v>
      </c>
      <c r="G1819">
        <v>0</v>
      </c>
    </row>
    <row r="1820" spans="1:7">
      <c r="A1820" s="71">
        <v>1818</v>
      </c>
      <c r="B1820">
        <v>32</v>
      </c>
      <c r="C1820">
        <v>1024</v>
      </c>
      <c r="D1820">
        <v>30000000</v>
      </c>
      <c r="E1820">
        <v>7.5</v>
      </c>
      <c r="F1820">
        <v>0</v>
      </c>
      <c r="G1820">
        <v>0</v>
      </c>
    </row>
    <row r="1821" spans="1:7">
      <c r="A1821" s="71">
        <v>1819</v>
      </c>
      <c r="B1821">
        <v>32</v>
      </c>
      <c r="C1821">
        <v>1024</v>
      </c>
      <c r="D1821">
        <v>30000000</v>
      </c>
      <c r="E1821">
        <v>10</v>
      </c>
      <c r="F1821">
        <v>0</v>
      </c>
      <c r="G1821">
        <v>0</v>
      </c>
    </row>
    <row r="1822" spans="1:7">
      <c r="A1822" s="71">
        <v>1820</v>
      </c>
      <c r="B1822">
        <v>32</v>
      </c>
      <c r="C1822">
        <v>1024</v>
      </c>
      <c r="D1822">
        <v>30000000</v>
      </c>
      <c r="E1822">
        <v>12.5</v>
      </c>
      <c r="F1822">
        <v>4.76837158203125E-3</v>
      </c>
      <c r="G1822">
        <v>2.288818359375E-3</v>
      </c>
    </row>
    <row r="1823" spans="1:7">
      <c r="A1823" s="71">
        <v>1821</v>
      </c>
      <c r="B1823">
        <v>32</v>
      </c>
      <c r="C1823">
        <v>1024</v>
      </c>
      <c r="D1823">
        <v>30000000</v>
      </c>
      <c r="E1823">
        <v>15</v>
      </c>
      <c r="F1823">
        <v>0.396728515625</v>
      </c>
      <c r="G1823">
        <v>6.885528564453125E-2</v>
      </c>
    </row>
    <row r="1824" spans="1:7">
      <c r="A1824" s="71">
        <v>1822</v>
      </c>
      <c r="B1824">
        <v>32</v>
      </c>
      <c r="C1824">
        <v>1024</v>
      </c>
      <c r="D1824">
        <v>30000000</v>
      </c>
      <c r="E1824">
        <v>17.5</v>
      </c>
      <c r="F1824">
        <v>2.9932022094726558</v>
      </c>
      <c r="G1824">
        <v>1.317405700683594</v>
      </c>
    </row>
    <row r="1825" spans="1:7">
      <c r="A1825" s="71">
        <v>1823</v>
      </c>
      <c r="B1825">
        <v>32</v>
      </c>
      <c r="C1825">
        <v>1024</v>
      </c>
      <c r="D1825">
        <v>30000000</v>
      </c>
      <c r="E1825">
        <v>20</v>
      </c>
      <c r="F1825">
        <v>10.546493530273439</v>
      </c>
      <c r="G1825">
        <v>5.6308746337890616</v>
      </c>
    </row>
    <row r="1826" spans="1:7">
      <c r="A1826" s="71">
        <v>1824</v>
      </c>
      <c r="B1826">
        <v>32</v>
      </c>
      <c r="C1826">
        <v>1024</v>
      </c>
      <c r="D1826">
        <v>30000000</v>
      </c>
      <c r="E1826">
        <v>22.5</v>
      </c>
      <c r="F1826">
        <v>22.07489013671875</v>
      </c>
      <c r="G1826">
        <v>14.294815063476561</v>
      </c>
    </row>
    <row r="1827" spans="1:7">
      <c r="A1827" s="71">
        <v>1825</v>
      </c>
      <c r="B1827">
        <v>32</v>
      </c>
      <c r="C1827">
        <v>1024</v>
      </c>
      <c r="D1827">
        <v>30000000</v>
      </c>
      <c r="E1827">
        <v>25</v>
      </c>
      <c r="F1827">
        <v>33.573722839355469</v>
      </c>
      <c r="G1827">
        <v>28.241729736328121</v>
      </c>
    </row>
    <row r="1828" spans="1:7">
      <c r="A1828" s="71">
        <v>1826</v>
      </c>
      <c r="B1828">
        <v>32</v>
      </c>
      <c r="C1828">
        <v>1024</v>
      </c>
      <c r="D1828">
        <v>30000000</v>
      </c>
      <c r="E1828">
        <v>27.5</v>
      </c>
      <c r="F1828">
        <v>45.058822631835938</v>
      </c>
      <c r="G1828">
        <v>39.769554138183587</v>
      </c>
    </row>
    <row r="1829" spans="1:7">
      <c r="A1829" s="71">
        <v>1827</v>
      </c>
      <c r="B1829">
        <v>32</v>
      </c>
      <c r="C1829">
        <v>1024</v>
      </c>
      <c r="D1829">
        <v>30000000</v>
      </c>
      <c r="E1829">
        <v>30</v>
      </c>
      <c r="F1829">
        <v>50.963401794433587</v>
      </c>
      <c r="G1829">
        <v>47.493362426757813</v>
      </c>
    </row>
    <row r="1830" spans="1:7">
      <c r="A1830" s="71">
        <v>1828</v>
      </c>
      <c r="B1830">
        <v>32</v>
      </c>
      <c r="C1830">
        <v>1024</v>
      </c>
      <c r="D1830">
        <v>30000000</v>
      </c>
      <c r="E1830">
        <v>32.5</v>
      </c>
      <c r="F1830">
        <v>50.115966796875</v>
      </c>
      <c r="G1830">
        <v>48.062896728515618</v>
      </c>
    </row>
    <row r="1831" spans="1:7">
      <c r="A1831" s="71">
        <v>1829</v>
      </c>
      <c r="B1831">
        <v>32</v>
      </c>
      <c r="C1831">
        <v>1024</v>
      </c>
      <c r="D1831">
        <v>30000000</v>
      </c>
      <c r="E1831">
        <v>35</v>
      </c>
      <c r="F1831">
        <v>50.023651123046882</v>
      </c>
      <c r="G1831">
        <v>49.721336364746087</v>
      </c>
    </row>
    <row r="1832" spans="1:7">
      <c r="A1832" s="71">
        <v>1830</v>
      </c>
      <c r="B1832">
        <v>32</v>
      </c>
      <c r="C1832">
        <v>1024</v>
      </c>
      <c r="D1832">
        <v>100000000</v>
      </c>
      <c r="E1832">
        <v>0</v>
      </c>
      <c r="F1832">
        <v>0</v>
      </c>
      <c r="G1832">
        <v>0</v>
      </c>
    </row>
    <row r="1833" spans="1:7">
      <c r="A1833" s="71">
        <v>1831</v>
      </c>
      <c r="B1833">
        <v>32</v>
      </c>
      <c r="C1833">
        <v>1024</v>
      </c>
      <c r="D1833">
        <v>100000000</v>
      </c>
      <c r="E1833">
        <v>2.5</v>
      </c>
      <c r="F1833">
        <v>0</v>
      </c>
      <c r="G1833">
        <v>0</v>
      </c>
    </row>
    <row r="1834" spans="1:7">
      <c r="A1834" s="71">
        <v>1832</v>
      </c>
      <c r="B1834">
        <v>32</v>
      </c>
      <c r="C1834">
        <v>1024</v>
      </c>
      <c r="D1834">
        <v>100000000</v>
      </c>
      <c r="E1834">
        <v>5</v>
      </c>
      <c r="F1834">
        <v>0</v>
      </c>
      <c r="G1834">
        <v>0</v>
      </c>
    </row>
    <row r="1835" spans="1:7">
      <c r="A1835" s="71">
        <v>1833</v>
      </c>
      <c r="B1835">
        <v>32</v>
      </c>
      <c r="C1835">
        <v>1024</v>
      </c>
      <c r="D1835">
        <v>100000000</v>
      </c>
      <c r="E1835">
        <v>7.5</v>
      </c>
      <c r="F1835">
        <v>0</v>
      </c>
      <c r="G1835">
        <v>0</v>
      </c>
    </row>
    <row r="1836" spans="1:7">
      <c r="A1836" s="71">
        <v>1834</v>
      </c>
      <c r="B1836">
        <v>32</v>
      </c>
      <c r="C1836">
        <v>1024</v>
      </c>
      <c r="D1836">
        <v>100000000</v>
      </c>
      <c r="E1836">
        <v>10</v>
      </c>
      <c r="F1836">
        <v>0</v>
      </c>
      <c r="G1836">
        <v>0</v>
      </c>
    </row>
    <row r="1837" spans="1:7">
      <c r="A1837" s="71">
        <v>1835</v>
      </c>
      <c r="B1837">
        <v>32</v>
      </c>
      <c r="C1837">
        <v>1024</v>
      </c>
      <c r="D1837">
        <v>100000000</v>
      </c>
      <c r="E1837">
        <v>12.5</v>
      </c>
      <c r="F1837">
        <v>0</v>
      </c>
      <c r="G1837">
        <v>0</v>
      </c>
    </row>
    <row r="1838" spans="1:7">
      <c r="A1838" s="71">
        <v>1836</v>
      </c>
      <c r="B1838">
        <v>32</v>
      </c>
      <c r="C1838">
        <v>1024</v>
      </c>
      <c r="D1838">
        <v>100000000</v>
      </c>
      <c r="E1838">
        <v>15</v>
      </c>
      <c r="F1838">
        <v>0.2712249755859375</v>
      </c>
      <c r="G1838">
        <v>0</v>
      </c>
    </row>
    <row r="1839" spans="1:7">
      <c r="A1839" s="71">
        <v>1837</v>
      </c>
      <c r="B1839">
        <v>32</v>
      </c>
      <c r="C1839">
        <v>1024</v>
      </c>
      <c r="D1839">
        <v>100000000</v>
      </c>
      <c r="E1839">
        <v>17.5</v>
      </c>
      <c r="F1839">
        <v>3.2587051391601558</v>
      </c>
      <c r="G1839">
        <v>2.5177001953125E-2</v>
      </c>
    </row>
    <row r="1840" spans="1:7">
      <c r="A1840" s="71">
        <v>1838</v>
      </c>
      <c r="B1840">
        <v>32</v>
      </c>
      <c r="C1840">
        <v>1024</v>
      </c>
      <c r="D1840">
        <v>100000000</v>
      </c>
      <c r="E1840">
        <v>20</v>
      </c>
      <c r="F1840">
        <v>7.92694091796875</v>
      </c>
      <c r="G1840">
        <v>0.41904449462890619</v>
      </c>
    </row>
    <row r="1841" spans="1:7">
      <c r="A1841" s="71">
        <v>1839</v>
      </c>
      <c r="B1841">
        <v>32</v>
      </c>
      <c r="C1841">
        <v>1024</v>
      </c>
      <c r="D1841">
        <v>100000000</v>
      </c>
      <c r="E1841">
        <v>22.5</v>
      </c>
      <c r="F1841">
        <v>22.526931762695309</v>
      </c>
      <c r="G1841">
        <v>5.3934097290039063</v>
      </c>
    </row>
    <row r="1842" spans="1:7">
      <c r="A1842" s="71">
        <v>1840</v>
      </c>
      <c r="B1842">
        <v>32</v>
      </c>
      <c r="C1842">
        <v>1024</v>
      </c>
      <c r="D1842">
        <v>100000000</v>
      </c>
      <c r="E1842">
        <v>25</v>
      </c>
      <c r="F1842">
        <v>34.940147399902337</v>
      </c>
      <c r="G1842">
        <v>13.90438079833984</v>
      </c>
    </row>
    <row r="1843" spans="1:7">
      <c r="A1843" s="71">
        <v>1841</v>
      </c>
      <c r="B1843">
        <v>32</v>
      </c>
      <c r="C1843">
        <v>1024</v>
      </c>
      <c r="D1843">
        <v>100000000</v>
      </c>
      <c r="E1843">
        <v>27.5</v>
      </c>
      <c r="F1843">
        <v>45.3765869140625</v>
      </c>
      <c r="G1843">
        <v>25.500869750976559</v>
      </c>
    </row>
    <row r="1844" spans="1:7">
      <c r="A1844" s="71">
        <v>1842</v>
      </c>
      <c r="B1844">
        <v>32</v>
      </c>
      <c r="C1844">
        <v>1024</v>
      </c>
      <c r="D1844">
        <v>100000000</v>
      </c>
      <c r="E1844">
        <v>30</v>
      </c>
      <c r="F1844">
        <v>50.032615661621087</v>
      </c>
      <c r="G1844">
        <v>37.175559997558587</v>
      </c>
    </row>
    <row r="1845" spans="1:7">
      <c r="A1845" s="71">
        <v>1843</v>
      </c>
      <c r="B1845">
        <v>32</v>
      </c>
      <c r="C1845">
        <v>1024</v>
      </c>
      <c r="D1845">
        <v>100000000</v>
      </c>
      <c r="E1845">
        <v>32.5</v>
      </c>
      <c r="F1845">
        <v>50.610542297363281</v>
      </c>
      <c r="G1845">
        <v>44.270896911621087</v>
      </c>
    </row>
    <row r="1846" spans="1:7">
      <c r="A1846" s="71">
        <v>1844</v>
      </c>
      <c r="B1846">
        <v>32</v>
      </c>
      <c r="C1846">
        <v>1024</v>
      </c>
      <c r="D1846">
        <v>100000000</v>
      </c>
      <c r="E1846">
        <v>35</v>
      </c>
      <c r="F1846">
        <v>50.024795532226563</v>
      </c>
      <c r="G1846">
        <v>47.818946838378913</v>
      </c>
    </row>
    <row r="1847" spans="1:7">
      <c r="A1847" s="71">
        <v>1845</v>
      </c>
      <c r="B1847">
        <v>32</v>
      </c>
      <c r="C1847">
        <v>1024</v>
      </c>
      <c r="D1847">
        <v>1000000000</v>
      </c>
      <c r="E1847">
        <v>0</v>
      </c>
      <c r="F1847">
        <v>0</v>
      </c>
      <c r="G1847">
        <v>0</v>
      </c>
    </row>
    <row r="1848" spans="1:7">
      <c r="A1848" s="71">
        <v>1846</v>
      </c>
      <c r="B1848">
        <v>32</v>
      </c>
      <c r="C1848">
        <v>1024</v>
      </c>
      <c r="D1848">
        <v>1000000000</v>
      </c>
      <c r="E1848">
        <v>2.5</v>
      </c>
      <c r="F1848">
        <v>0</v>
      </c>
      <c r="G1848">
        <v>0</v>
      </c>
    </row>
    <row r="1849" spans="1:7">
      <c r="A1849" s="71">
        <v>1847</v>
      </c>
      <c r="B1849">
        <v>32</v>
      </c>
      <c r="C1849">
        <v>1024</v>
      </c>
      <c r="D1849">
        <v>1000000000</v>
      </c>
      <c r="E1849">
        <v>5</v>
      </c>
      <c r="F1849">
        <v>0</v>
      </c>
      <c r="G1849">
        <v>0</v>
      </c>
    </row>
    <row r="1850" spans="1:7">
      <c r="A1850" s="71">
        <v>1848</v>
      </c>
      <c r="B1850">
        <v>32</v>
      </c>
      <c r="C1850">
        <v>1024</v>
      </c>
      <c r="D1850">
        <v>1000000000</v>
      </c>
      <c r="E1850">
        <v>7.5</v>
      </c>
      <c r="F1850">
        <v>0</v>
      </c>
      <c r="G1850">
        <v>0</v>
      </c>
    </row>
    <row r="1851" spans="1:7">
      <c r="A1851" s="71">
        <v>1849</v>
      </c>
      <c r="B1851">
        <v>32</v>
      </c>
      <c r="C1851">
        <v>1024</v>
      </c>
      <c r="D1851">
        <v>1000000000</v>
      </c>
      <c r="E1851">
        <v>10</v>
      </c>
      <c r="F1851">
        <v>0</v>
      </c>
      <c r="G1851">
        <v>0</v>
      </c>
    </row>
    <row r="1852" spans="1:7">
      <c r="A1852" s="71">
        <v>1850</v>
      </c>
      <c r="B1852">
        <v>32</v>
      </c>
      <c r="C1852">
        <v>1024</v>
      </c>
      <c r="D1852">
        <v>1000000000</v>
      </c>
      <c r="E1852">
        <v>12.5</v>
      </c>
      <c r="F1852">
        <v>0</v>
      </c>
      <c r="G1852">
        <v>0</v>
      </c>
    </row>
    <row r="1853" spans="1:7">
      <c r="A1853" s="71">
        <v>1851</v>
      </c>
      <c r="B1853">
        <v>32</v>
      </c>
      <c r="C1853">
        <v>1024</v>
      </c>
      <c r="D1853">
        <v>1000000000</v>
      </c>
      <c r="E1853">
        <v>15</v>
      </c>
      <c r="F1853">
        <v>0.4489898681640625</v>
      </c>
      <c r="G1853">
        <v>0</v>
      </c>
    </row>
    <row r="1854" spans="1:7">
      <c r="A1854" s="71">
        <v>1852</v>
      </c>
      <c r="B1854">
        <v>32</v>
      </c>
      <c r="C1854">
        <v>1024</v>
      </c>
      <c r="D1854">
        <v>1000000000</v>
      </c>
      <c r="E1854">
        <v>17.5</v>
      </c>
      <c r="F1854">
        <v>1.7444610595703121</v>
      </c>
      <c r="G1854">
        <v>0</v>
      </c>
    </row>
    <row r="1855" spans="1:7">
      <c r="A1855" s="71">
        <v>1853</v>
      </c>
      <c r="B1855">
        <v>32</v>
      </c>
      <c r="C1855">
        <v>1024</v>
      </c>
      <c r="D1855">
        <v>1000000000</v>
      </c>
      <c r="E1855">
        <v>20</v>
      </c>
      <c r="F1855">
        <v>13.36460113525391</v>
      </c>
      <c r="G1855">
        <v>0</v>
      </c>
    </row>
    <row r="1856" spans="1:7">
      <c r="A1856" s="71">
        <v>1854</v>
      </c>
      <c r="B1856">
        <v>32</v>
      </c>
      <c r="C1856">
        <v>1024</v>
      </c>
      <c r="D1856">
        <v>1000000000</v>
      </c>
      <c r="E1856">
        <v>22.5</v>
      </c>
      <c r="F1856">
        <v>18.622589111328121</v>
      </c>
      <c r="G1856">
        <v>0</v>
      </c>
    </row>
    <row r="1857" spans="1:7">
      <c r="A1857" s="71">
        <v>1855</v>
      </c>
      <c r="B1857">
        <v>32</v>
      </c>
      <c r="C1857">
        <v>1024</v>
      </c>
      <c r="D1857">
        <v>1000000000</v>
      </c>
      <c r="E1857">
        <v>25</v>
      </c>
      <c r="F1857">
        <v>43.973541259765618</v>
      </c>
      <c r="G1857">
        <v>3.6455154418945308</v>
      </c>
    </row>
    <row r="1858" spans="1:7">
      <c r="A1858" s="71">
        <v>1856</v>
      </c>
      <c r="B1858">
        <v>32</v>
      </c>
      <c r="C1858">
        <v>1024</v>
      </c>
      <c r="D1858">
        <v>1000000000</v>
      </c>
      <c r="E1858">
        <v>27.5</v>
      </c>
      <c r="F1858">
        <v>47.432136535644531</v>
      </c>
      <c r="G1858">
        <v>6.3554763793945313</v>
      </c>
    </row>
    <row r="1859" spans="1:7">
      <c r="A1859" s="71">
        <v>1857</v>
      </c>
      <c r="B1859">
        <v>32</v>
      </c>
      <c r="C1859">
        <v>1024</v>
      </c>
      <c r="D1859">
        <v>1000000000</v>
      </c>
      <c r="E1859">
        <v>30</v>
      </c>
      <c r="F1859">
        <v>46.559524536132813</v>
      </c>
      <c r="G1859">
        <v>8.38165283203125</v>
      </c>
    </row>
    <row r="1860" spans="1:7">
      <c r="A1860" s="71">
        <v>1858</v>
      </c>
      <c r="B1860">
        <v>32</v>
      </c>
      <c r="C1860">
        <v>1024</v>
      </c>
      <c r="D1860">
        <v>1000000000</v>
      </c>
      <c r="E1860">
        <v>32.5</v>
      </c>
      <c r="F1860">
        <v>48.229598999023438</v>
      </c>
      <c r="G1860">
        <v>14.513015747070311</v>
      </c>
    </row>
    <row r="1861" spans="1:7">
      <c r="A1861" s="71">
        <v>1859</v>
      </c>
      <c r="B1861">
        <v>32</v>
      </c>
      <c r="C1861">
        <v>1024</v>
      </c>
      <c r="D1861">
        <v>1000000000</v>
      </c>
      <c r="E1861">
        <v>35</v>
      </c>
      <c r="F1861">
        <v>52.729034423828118</v>
      </c>
      <c r="G1861">
        <v>24.755477905273441</v>
      </c>
    </row>
    <row r="1862" spans="1:7">
      <c r="A1862" s="71">
        <v>1860</v>
      </c>
      <c r="B1862">
        <v>32</v>
      </c>
      <c r="C1862">
        <v>1024</v>
      </c>
      <c r="D1862">
        <v>10000000000</v>
      </c>
      <c r="E1862">
        <v>0</v>
      </c>
      <c r="F1862">
        <v>0</v>
      </c>
      <c r="G1862">
        <v>0</v>
      </c>
    </row>
    <row r="1863" spans="1:7">
      <c r="A1863" s="71">
        <v>1861</v>
      </c>
      <c r="B1863">
        <v>32</v>
      </c>
      <c r="C1863">
        <v>1024</v>
      </c>
      <c r="D1863">
        <v>10000000000</v>
      </c>
      <c r="E1863">
        <v>2.5</v>
      </c>
      <c r="F1863">
        <v>0</v>
      </c>
      <c r="G1863">
        <v>0</v>
      </c>
    </row>
    <row r="1864" spans="1:7">
      <c r="A1864" s="71">
        <v>1862</v>
      </c>
      <c r="B1864">
        <v>32</v>
      </c>
      <c r="C1864">
        <v>1024</v>
      </c>
      <c r="D1864">
        <v>10000000000</v>
      </c>
      <c r="E1864">
        <v>5</v>
      </c>
      <c r="F1864">
        <v>0</v>
      </c>
      <c r="G1864">
        <v>0</v>
      </c>
    </row>
    <row r="1865" spans="1:7">
      <c r="A1865" s="71">
        <v>1863</v>
      </c>
      <c r="B1865">
        <v>32</v>
      </c>
      <c r="C1865">
        <v>1024</v>
      </c>
      <c r="D1865">
        <v>10000000000</v>
      </c>
      <c r="E1865">
        <v>7.5</v>
      </c>
      <c r="F1865">
        <v>0</v>
      </c>
      <c r="G1865">
        <v>0</v>
      </c>
    </row>
    <row r="1866" spans="1:7">
      <c r="A1866" s="71">
        <v>1864</v>
      </c>
      <c r="B1866">
        <v>32</v>
      </c>
      <c r="C1866">
        <v>1024</v>
      </c>
      <c r="D1866">
        <v>10000000000</v>
      </c>
      <c r="E1866">
        <v>10</v>
      </c>
      <c r="F1866">
        <v>0</v>
      </c>
      <c r="G1866">
        <v>0</v>
      </c>
    </row>
    <row r="1867" spans="1:7">
      <c r="A1867" s="71">
        <v>1865</v>
      </c>
      <c r="B1867">
        <v>32</v>
      </c>
      <c r="C1867">
        <v>1024</v>
      </c>
      <c r="D1867">
        <v>10000000000</v>
      </c>
      <c r="E1867">
        <v>12.5</v>
      </c>
      <c r="F1867">
        <v>0</v>
      </c>
      <c r="G1867">
        <v>0</v>
      </c>
    </row>
    <row r="1868" spans="1:7">
      <c r="A1868" s="71">
        <v>1866</v>
      </c>
      <c r="B1868">
        <v>32</v>
      </c>
      <c r="C1868">
        <v>1024</v>
      </c>
      <c r="D1868">
        <v>10000000000</v>
      </c>
      <c r="E1868">
        <v>15</v>
      </c>
      <c r="F1868">
        <v>0</v>
      </c>
      <c r="G1868">
        <v>0</v>
      </c>
    </row>
    <row r="1869" spans="1:7">
      <c r="A1869" s="71">
        <v>1867</v>
      </c>
      <c r="B1869">
        <v>32</v>
      </c>
      <c r="C1869">
        <v>1024</v>
      </c>
      <c r="D1869">
        <v>10000000000</v>
      </c>
      <c r="E1869">
        <v>17.5</v>
      </c>
      <c r="F1869">
        <v>0</v>
      </c>
      <c r="G1869">
        <v>0</v>
      </c>
    </row>
    <row r="1870" spans="1:7">
      <c r="A1870" s="71">
        <v>1868</v>
      </c>
      <c r="B1870">
        <v>32</v>
      </c>
      <c r="C1870">
        <v>1024</v>
      </c>
      <c r="D1870">
        <v>10000000000</v>
      </c>
      <c r="E1870">
        <v>20</v>
      </c>
      <c r="F1870">
        <v>0</v>
      </c>
      <c r="G1870">
        <v>0</v>
      </c>
    </row>
    <row r="1871" spans="1:7">
      <c r="A1871" s="71">
        <v>1869</v>
      </c>
      <c r="B1871">
        <v>32</v>
      </c>
      <c r="C1871">
        <v>1024</v>
      </c>
      <c r="D1871">
        <v>10000000000</v>
      </c>
      <c r="E1871">
        <v>22.5</v>
      </c>
      <c r="F1871">
        <v>5.0996780395507813</v>
      </c>
      <c r="G1871">
        <v>0</v>
      </c>
    </row>
    <row r="1872" spans="1:7">
      <c r="A1872" s="71">
        <v>1870</v>
      </c>
      <c r="B1872">
        <v>32</v>
      </c>
      <c r="C1872">
        <v>1024</v>
      </c>
      <c r="D1872">
        <v>10000000000</v>
      </c>
      <c r="E1872">
        <v>25</v>
      </c>
      <c r="F1872">
        <v>31.59942626953125</v>
      </c>
      <c r="G1872">
        <v>0</v>
      </c>
    </row>
    <row r="1873" spans="1:7">
      <c r="A1873" s="71">
        <v>1871</v>
      </c>
      <c r="B1873">
        <v>32</v>
      </c>
      <c r="C1873">
        <v>1024</v>
      </c>
      <c r="D1873">
        <v>10000000000</v>
      </c>
      <c r="E1873">
        <v>27.5</v>
      </c>
      <c r="F1873">
        <v>20.709991455078121</v>
      </c>
      <c r="G1873">
        <v>0.8880615234375</v>
      </c>
    </row>
    <row r="1874" spans="1:7">
      <c r="A1874" s="71">
        <v>1872</v>
      </c>
      <c r="B1874">
        <v>32</v>
      </c>
      <c r="C1874">
        <v>1024</v>
      </c>
      <c r="D1874">
        <v>10000000000</v>
      </c>
      <c r="E1874">
        <v>30</v>
      </c>
      <c r="F1874">
        <v>41.217613220214837</v>
      </c>
      <c r="G1874">
        <v>0.85430145263671875</v>
      </c>
    </row>
    <row r="1875" spans="1:7">
      <c r="A1875" s="71">
        <v>1873</v>
      </c>
      <c r="B1875">
        <v>32</v>
      </c>
      <c r="C1875">
        <v>1024</v>
      </c>
      <c r="D1875">
        <v>10000000000</v>
      </c>
      <c r="E1875">
        <v>32.5</v>
      </c>
      <c r="F1875">
        <v>44.804000854492188</v>
      </c>
      <c r="G1875">
        <v>3.0681610107421879</v>
      </c>
    </row>
    <row r="1876" spans="1:7">
      <c r="A1876" s="71">
        <v>1874</v>
      </c>
      <c r="B1876">
        <v>32</v>
      </c>
      <c r="C1876">
        <v>1024</v>
      </c>
      <c r="D1876">
        <v>10000000000</v>
      </c>
      <c r="E1876">
        <v>35</v>
      </c>
      <c r="F1876">
        <v>56.197166442871087</v>
      </c>
      <c r="G1876">
        <v>5.57403564453125</v>
      </c>
    </row>
    <row r="1877" spans="1:7">
      <c r="A1877" s="71">
        <v>1875</v>
      </c>
      <c r="B1877">
        <v>32</v>
      </c>
      <c r="C1877">
        <v>1024</v>
      </c>
      <c r="D1877">
        <v>30000000000</v>
      </c>
      <c r="E1877">
        <v>0</v>
      </c>
      <c r="F1877">
        <v>0</v>
      </c>
      <c r="G1877">
        <v>0</v>
      </c>
    </row>
    <row r="1878" spans="1:7">
      <c r="A1878" s="71">
        <v>1876</v>
      </c>
      <c r="B1878">
        <v>32</v>
      </c>
      <c r="C1878">
        <v>1024</v>
      </c>
      <c r="D1878">
        <v>30000000000</v>
      </c>
      <c r="E1878">
        <v>2.5</v>
      </c>
      <c r="F1878">
        <v>0</v>
      </c>
      <c r="G1878">
        <v>0</v>
      </c>
    </row>
    <row r="1879" spans="1:7">
      <c r="A1879" s="71">
        <v>1877</v>
      </c>
      <c r="B1879">
        <v>32</v>
      </c>
      <c r="C1879">
        <v>1024</v>
      </c>
      <c r="D1879">
        <v>30000000000</v>
      </c>
      <c r="E1879">
        <v>5</v>
      </c>
      <c r="F1879">
        <v>0</v>
      </c>
      <c r="G1879">
        <v>0</v>
      </c>
    </row>
    <row r="1880" spans="1:7">
      <c r="A1880" s="71">
        <v>1878</v>
      </c>
      <c r="B1880">
        <v>32</v>
      </c>
      <c r="C1880">
        <v>1024</v>
      </c>
      <c r="D1880">
        <v>30000000000</v>
      </c>
      <c r="E1880">
        <v>7.5</v>
      </c>
      <c r="F1880">
        <v>0</v>
      </c>
      <c r="G1880">
        <v>0</v>
      </c>
    </row>
    <row r="1881" spans="1:7">
      <c r="A1881" s="71">
        <v>1879</v>
      </c>
      <c r="B1881">
        <v>32</v>
      </c>
      <c r="C1881">
        <v>1024</v>
      </c>
      <c r="D1881">
        <v>30000000000</v>
      </c>
      <c r="E1881">
        <v>10</v>
      </c>
      <c r="F1881">
        <v>0</v>
      </c>
      <c r="G1881">
        <v>0</v>
      </c>
    </row>
    <row r="1882" spans="1:7">
      <c r="A1882" s="71">
        <v>1880</v>
      </c>
      <c r="B1882">
        <v>32</v>
      </c>
      <c r="C1882">
        <v>1024</v>
      </c>
      <c r="D1882">
        <v>30000000000</v>
      </c>
      <c r="E1882">
        <v>12.5</v>
      </c>
      <c r="F1882">
        <v>0</v>
      </c>
      <c r="G1882">
        <v>0</v>
      </c>
    </row>
    <row r="1883" spans="1:7">
      <c r="A1883" s="71">
        <v>1881</v>
      </c>
      <c r="B1883">
        <v>32</v>
      </c>
      <c r="C1883">
        <v>1024</v>
      </c>
      <c r="D1883">
        <v>30000000000</v>
      </c>
      <c r="E1883">
        <v>15</v>
      </c>
      <c r="F1883">
        <v>0</v>
      </c>
      <c r="G1883">
        <v>0</v>
      </c>
    </row>
    <row r="1884" spans="1:7">
      <c r="A1884" s="71">
        <v>1882</v>
      </c>
      <c r="B1884">
        <v>32</v>
      </c>
      <c r="C1884">
        <v>1024</v>
      </c>
      <c r="D1884">
        <v>30000000000</v>
      </c>
      <c r="E1884">
        <v>17.5</v>
      </c>
      <c r="F1884">
        <v>0</v>
      </c>
      <c r="G1884">
        <v>0</v>
      </c>
    </row>
    <row r="1885" spans="1:7">
      <c r="A1885" s="71">
        <v>1883</v>
      </c>
      <c r="B1885">
        <v>32</v>
      </c>
      <c r="C1885">
        <v>1024</v>
      </c>
      <c r="D1885">
        <v>30000000000</v>
      </c>
      <c r="E1885">
        <v>20</v>
      </c>
      <c r="F1885">
        <v>0</v>
      </c>
      <c r="G1885">
        <v>0</v>
      </c>
    </row>
    <row r="1886" spans="1:7">
      <c r="A1886" s="71">
        <v>1884</v>
      </c>
      <c r="B1886">
        <v>32</v>
      </c>
      <c r="C1886">
        <v>1024</v>
      </c>
      <c r="D1886">
        <v>30000000000</v>
      </c>
      <c r="E1886">
        <v>22.5</v>
      </c>
      <c r="F1886">
        <v>8.7169647216796875</v>
      </c>
      <c r="G1886">
        <v>0</v>
      </c>
    </row>
    <row r="1887" spans="1:7">
      <c r="A1887" s="71">
        <v>1885</v>
      </c>
      <c r="B1887">
        <v>32</v>
      </c>
      <c r="C1887">
        <v>1024</v>
      </c>
      <c r="D1887">
        <v>30000000000</v>
      </c>
      <c r="E1887">
        <v>25</v>
      </c>
      <c r="F1887">
        <v>3.24249267578125E-3</v>
      </c>
      <c r="G1887">
        <v>0</v>
      </c>
    </row>
    <row r="1888" spans="1:7">
      <c r="A1888" s="71">
        <v>1886</v>
      </c>
      <c r="B1888">
        <v>32</v>
      </c>
      <c r="C1888">
        <v>1024</v>
      </c>
      <c r="D1888">
        <v>30000000000</v>
      </c>
      <c r="E1888">
        <v>27.5</v>
      </c>
      <c r="F1888">
        <v>1.883697509765625</v>
      </c>
      <c r="G1888">
        <v>0</v>
      </c>
    </row>
    <row r="1889" spans="1:7">
      <c r="A1889" s="71">
        <v>1887</v>
      </c>
      <c r="B1889">
        <v>32</v>
      </c>
      <c r="C1889">
        <v>1024</v>
      </c>
      <c r="D1889">
        <v>30000000000</v>
      </c>
      <c r="E1889">
        <v>30</v>
      </c>
      <c r="F1889">
        <v>29.7821044921875</v>
      </c>
      <c r="G1889">
        <v>0</v>
      </c>
    </row>
    <row r="1890" spans="1:7">
      <c r="A1890" s="71">
        <v>1888</v>
      </c>
      <c r="B1890">
        <v>32</v>
      </c>
      <c r="C1890">
        <v>1024</v>
      </c>
      <c r="D1890">
        <v>30000000000</v>
      </c>
      <c r="E1890">
        <v>32.5</v>
      </c>
      <c r="F1890">
        <v>35.82763671875</v>
      </c>
      <c r="G1890">
        <v>0.8769989013671875</v>
      </c>
    </row>
    <row r="1891" spans="1:7">
      <c r="A1891" s="71">
        <v>1889</v>
      </c>
      <c r="B1891">
        <v>32</v>
      </c>
      <c r="C1891">
        <v>1024</v>
      </c>
      <c r="D1891">
        <v>30000000000</v>
      </c>
      <c r="E1891">
        <v>35</v>
      </c>
      <c r="F1891">
        <v>42.917442321777337</v>
      </c>
      <c r="G1891">
        <v>1.387977600097656</v>
      </c>
    </row>
    <row r="1892" spans="1:7">
      <c r="A1892" s="71">
        <v>1890</v>
      </c>
      <c r="B1892">
        <v>64</v>
      </c>
      <c r="C1892">
        <v>32</v>
      </c>
      <c r="D1892">
        <v>1000000</v>
      </c>
      <c r="E1892">
        <v>0</v>
      </c>
      <c r="F1892">
        <v>0</v>
      </c>
      <c r="G1892">
        <v>0</v>
      </c>
    </row>
    <row r="1893" spans="1:7">
      <c r="A1893" s="71">
        <v>1891</v>
      </c>
      <c r="B1893">
        <v>64</v>
      </c>
      <c r="C1893">
        <v>32</v>
      </c>
      <c r="D1893">
        <v>1000000</v>
      </c>
      <c r="E1893">
        <v>2.5</v>
      </c>
      <c r="F1893">
        <v>0</v>
      </c>
      <c r="G1893">
        <v>0</v>
      </c>
    </row>
    <row r="1894" spans="1:7">
      <c r="A1894" s="71">
        <v>1892</v>
      </c>
      <c r="B1894">
        <v>64</v>
      </c>
      <c r="C1894">
        <v>32</v>
      </c>
      <c r="D1894">
        <v>1000000</v>
      </c>
      <c r="E1894">
        <v>5</v>
      </c>
      <c r="F1894">
        <v>0</v>
      </c>
      <c r="G1894">
        <v>0</v>
      </c>
    </row>
    <row r="1895" spans="1:7">
      <c r="A1895" s="71">
        <v>1893</v>
      </c>
      <c r="B1895">
        <v>64</v>
      </c>
      <c r="C1895">
        <v>32</v>
      </c>
      <c r="D1895">
        <v>1000000</v>
      </c>
      <c r="E1895">
        <v>7.5</v>
      </c>
      <c r="F1895">
        <v>0</v>
      </c>
      <c r="G1895">
        <v>0</v>
      </c>
    </row>
    <row r="1896" spans="1:7">
      <c r="A1896" s="71">
        <v>1894</v>
      </c>
      <c r="B1896">
        <v>64</v>
      </c>
      <c r="C1896">
        <v>32</v>
      </c>
      <c r="D1896">
        <v>1000000</v>
      </c>
      <c r="E1896">
        <v>10</v>
      </c>
      <c r="F1896">
        <v>0</v>
      </c>
      <c r="G1896">
        <v>1.9073486328125E-4</v>
      </c>
    </row>
    <row r="1897" spans="1:7">
      <c r="A1897" s="71">
        <v>1895</v>
      </c>
      <c r="B1897">
        <v>64</v>
      </c>
      <c r="C1897">
        <v>32</v>
      </c>
      <c r="D1897">
        <v>1000000</v>
      </c>
      <c r="E1897">
        <v>12.5</v>
      </c>
      <c r="F1897">
        <v>8.58306884765625E-3</v>
      </c>
      <c r="G1897">
        <v>2.269744873046875E-2</v>
      </c>
    </row>
    <row r="1898" spans="1:7">
      <c r="A1898" s="71">
        <v>1896</v>
      </c>
      <c r="B1898">
        <v>64</v>
      </c>
      <c r="C1898">
        <v>32</v>
      </c>
      <c r="D1898">
        <v>1000000</v>
      </c>
      <c r="E1898">
        <v>15</v>
      </c>
      <c r="F1898">
        <v>0.33168792724609381</v>
      </c>
      <c r="G1898">
        <v>0.45108795166015619</v>
      </c>
    </row>
    <row r="1899" spans="1:7">
      <c r="A1899" s="71">
        <v>1897</v>
      </c>
      <c r="B1899">
        <v>64</v>
      </c>
      <c r="C1899">
        <v>32</v>
      </c>
      <c r="D1899">
        <v>1000000</v>
      </c>
      <c r="E1899">
        <v>17.5</v>
      </c>
      <c r="F1899">
        <v>2.7530670166015621</v>
      </c>
      <c r="G1899">
        <v>3.3237457275390621</v>
      </c>
    </row>
    <row r="1900" spans="1:7">
      <c r="A1900" s="71">
        <v>1898</v>
      </c>
      <c r="B1900">
        <v>64</v>
      </c>
      <c r="C1900">
        <v>32</v>
      </c>
      <c r="D1900">
        <v>1000000</v>
      </c>
      <c r="E1900">
        <v>20</v>
      </c>
      <c r="F1900">
        <v>9.87548828125</v>
      </c>
      <c r="G1900">
        <v>10.940933227539061</v>
      </c>
    </row>
    <row r="1901" spans="1:7">
      <c r="A1901" s="71">
        <v>1899</v>
      </c>
      <c r="B1901">
        <v>64</v>
      </c>
      <c r="C1901">
        <v>32</v>
      </c>
      <c r="D1901">
        <v>1000000</v>
      </c>
      <c r="E1901">
        <v>22.5</v>
      </c>
      <c r="F1901">
        <v>21.747589111328121</v>
      </c>
      <c r="G1901">
        <v>22.532463073730469</v>
      </c>
    </row>
    <row r="1902" spans="1:7">
      <c r="A1902" s="71">
        <v>1900</v>
      </c>
      <c r="B1902">
        <v>64</v>
      </c>
      <c r="C1902">
        <v>32</v>
      </c>
      <c r="D1902">
        <v>1000000</v>
      </c>
      <c r="E1902">
        <v>25</v>
      </c>
      <c r="F1902">
        <v>34.8846435546875</v>
      </c>
      <c r="G1902">
        <v>34.747314453125</v>
      </c>
    </row>
    <row r="1903" spans="1:7">
      <c r="A1903" s="71">
        <v>1901</v>
      </c>
      <c r="B1903">
        <v>64</v>
      </c>
      <c r="C1903">
        <v>32</v>
      </c>
      <c r="D1903">
        <v>1000000</v>
      </c>
      <c r="E1903">
        <v>27.5</v>
      </c>
      <c r="F1903">
        <v>44.762802124023438</v>
      </c>
      <c r="G1903">
        <v>44.427108764648438</v>
      </c>
    </row>
    <row r="1904" spans="1:7">
      <c r="A1904" s="71">
        <v>1902</v>
      </c>
      <c r="B1904">
        <v>64</v>
      </c>
      <c r="C1904">
        <v>32</v>
      </c>
      <c r="D1904">
        <v>1000000</v>
      </c>
      <c r="E1904">
        <v>30</v>
      </c>
      <c r="F1904">
        <v>49.498748779296882</v>
      </c>
      <c r="G1904">
        <v>49.252510070800781</v>
      </c>
    </row>
    <row r="1905" spans="1:7">
      <c r="A1905" s="71">
        <v>1903</v>
      </c>
      <c r="B1905">
        <v>64</v>
      </c>
      <c r="C1905">
        <v>32</v>
      </c>
      <c r="D1905">
        <v>1000000</v>
      </c>
      <c r="E1905">
        <v>32.5</v>
      </c>
      <c r="F1905">
        <v>49.841690063476563</v>
      </c>
      <c r="G1905">
        <v>49.782752990722663</v>
      </c>
    </row>
    <row r="1906" spans="1:7">
      <c r="A1906" s="71">
        <v>1904</v>
      </c>
      <c r="B1906">
        <v>64</v>
      </c>
      <c r="C1906">
        <v>32</v>
      </c>
      <c r="D1906">
        <v>1000000</v>
      </c>
      <c r="E1906">
        <v>35</v>
      </c>
      <c r="F1906">
        <v>49.888992309570313</v>
      </c>
      <c r="G1906">
        <v>49.8687744140625</v>
      </c>
    </row>
    <row r="1907" spans="1:7">
      <c r="A1907" s="71">
        <v>1905</v>
      </c>
      <c r="B1907">
        <v>64</v>
      </c>
      <c r="C1907">
        <v>32</v>
      </c>
      <c r="D1907">
        <v>15000000</v>
      </c>
      <c r="E1907">
        <v>0</v>
      </c>
      <c r="F1907">
        <v>0</v>
      </c>
      <c r="G1907">
        <v>0</v>
      </c>
    </row>
    <row r="1908" spans="1:7">
      <c r="A1908" s="71">
        <v>1906</v>
      </c>
      <c r="B1908">
        <v>64</v>
      </c>
      <c r="C1908">
        <v>32</v>
      </c>
      <c r="D1908">
        <v>15000000</v>
      </c>
      <c r="E1908">
        <v>2.5</v>
      </c>
      <c r="F1908">
        <v>0</v>
      </c>
      <c r="G1908">
        <v>0</v>
      </c>
    </row>
    <row r="1909" spans="1:7">
      <c r="A1909" s="71">
        <v>1907</v>
      </c>
      <c r="B1909">
        <v>64</v>
      </c>
      <c r="C1909">
        <v>32</v>
      </c>
      <c r="D1909">
        <v>15000000</v>
      </c>
      <c r="E1909">
        <v>5</v>
      </c>
      <c r="F1909">
        <v>0</v>
      </c>
      <c r="G1909">
        <v>0</v>
      </c>
    </row>
    <row r="1910" spans="1:7">
      <c r="A1910" s="71">
        <v>1908</v>
      </c>
      <c r="B1910">
        <v>64</v>
      </c>
      <c r="C1910">
        <v>32</v>
      </c>
      <c r="D1910">
        <v>15000000</v>
      </c>
      <c r="E1910">
        <v>7.5</v>
      </c>
      <c r="F1910">
        <v>0</v>
      </c>
      <c r="G1910">
        <v>0</v>
      </c>
    </row>
    <row r="1911" spans="1:7">
      <c r="A1911" s="71">
        <v>1909</v>
      </c>
      <c r="B1911">
        <v>64</v>
      </c>
      <c r="C1911">
        <v>32</v>
      </c>
      <c r="D1911">
        <v>15000000</v>
      </c>
      <c r="E1911">
        <v>10</v>
      </c>
      <c r="F1911">
        <v>0</v>
      </c>
      <c r="G1911">
        <v>0</v>
      </c>
    </row>
    <row r="1912" spans="1:7">
      <c r="A1912" s="71">
        <v>1910</v>
      </c>
      <c r="B1912">
        <v>64</v>
      </c>
      <c r="C1912">
        <v>32</v>
      </c>
      <c r="D1912">
        <v>15000000</v>
      </c>
      <c r="E1912">
        <v>12.5</v>
      </c>
      <c r="F1912">
        <v>1.659393310546875E-2</v>
      </c>
      <c r="G1912">
        <v>0</v>
      </c>
    </row>
    <row r="1913" spans="1:7">
      <c r="A1913" s="71">
        <v>1911</v>
      </c>
      <c r="B1913">
        <v>64</v>
      </c>
      <c r="C1913">
        <v>32</v>
      </c>
      <c r="D1913">
        <v>15000000</v>
      </c>
      <c r="E1913">
        <v>15</v>
      </c>
      <c r="F1913">
        <v>0.423431396484375</v>
      </c>
      <c r="G1913">
        <v>0</v>
      </c>
    </row>
    <row r="1914" spans="1:7">
      <c r="A1914" s="71">
        <v>1912</v>
      </c>
      <c r="B1914">
        <v>64</v>
      </c>
      <c r="C1914">
        <v>32</v>
      </c>
      <c r="D1914">
        <v>15000000</v>
      </c>
      <c r="E1914">
        <v>17.5</v>
      </c>
      <c r="F1914">
        <v>2.72216796875</v>
      </c>
      <c r="G1914">
        <v>1.9073486328125E-4</v>
      </c>
    </row>
    <row r="1915" spans="1:7">
      <c r="A1915" s="71">
        <v>1913</v>
      </c>
      <c r="B1915">
        <v>64</v>
      </c>
      <c r="C1915">
        <v>32</v>
      </c>
      <c r="D1915">
        <v>15000000</v>
      </c>
      <c r="E1915">
        <v>20</v>
      </c>
      <c r="F1915">
        <v>10.32257080078125</v>
      </c>
      <c r="G1915">
        <v>0.21076202392578119</v>
      </c>
    </row>
    <row r="1916" spans="1:7">
      <c r="A1916" s="71">
        <v>1914</v>
      </c>
      <c r="B1916">
        <v>64</v>
      </c>
      <c r="C1916">
        <v>32</v>
      </c>
      <c r="D1916">
        <v>15000000</v>
      </c>
      <c r="E1916">
        <v>22.5</v>
      </c>
      <c r="F1916">
        <v>22.638702392578121</v>
      </c>
      <c r="G1916">
        <v>2.5529861450195308</v>
      </c>
    </row>
    <row r="1917" spans="1:7">
      <c r="A1917" s="71">
        <v>1915</v>
      </c>
      <c r="B1917">
        <v>64</v>
      </c>
      <c r="C1917">
        <v>32</v>
      </c>
      <c r="D1917">
        <v>15000000</v>
      </c>
      <c r="E1917">
        <v>25</v>
      </c>
      <c r="F1917">
        <v>35.299110412597663</v>
      </c>
      <c r="G1917">
        <v>11.826705932617189</v>
      </c>
    </row>
    <row r="1918" spans="1:7">
      <c r="A1918" s="71">
        <v>1916</v>
      </c>
      <c r="B1918">
        <v>64</v>
      </c>
      <c r="C1918">
        <v>32</v>
      </c>
      <c r="D1918">
        <v>15000000</v>
      </c>
      <c r="E1918">
        <v>27.5</v>
      </c>
      <c r="F1918">
        <v>45.253562927246087</v>
      </c>
      <c r="G1918">
        <v>25.615692138671879</v>
      </c>
    </row>
    <row r="1919" spans="1:7">
      <c r="A1919" s="71">
        <v>1917</v>
      </c>
      <c r="B1919">
        <v>64</v>
      </c>
      <c r="C1919">
        <v>32</v>
      </c>
      <c r="D1919">
        <v>15000000</v>
      </c>
      <c r="E1919">
        <v>30</v>
      </c>
      <c r="F1919">
        <v>49.196815490722663</v>
      </c>
      <c r="G1919">
        <v>38.005828857421882</v>
      </c>
    </row>
    <row r="1920" spans="1:7">
      <c r="A1920" s="71">
        <v>1918</v>
      </c>
      <c r="B1920">
        <v>64</v>
      </c>
      <c r="C1920">
        <v>32</v>
      </c>
      <c r="D1920">
        <v>15000000</v>
      </c>
      <c r="E1920">
        <v>32.5</v>
      </c>
      <c r="F1920">
        <v>49.905586242675781</v>
      </c>
      <c r="G1920">
        <v>45.341300964355469</v>
      </c>
    </row>
    <row r="1921" spans="1:7">
      <c r="A1921" s="71">
        <v>1919</v>
      </c>
      <c r="B1921">
        <v>64</v>
      </c>
      <c r="C1921">
        <v>32</v>
      </c>
      <c r="D1921">
        <v>15000000</v>
      </c>
      <c r="E1921">
        <v>35</v>
      </c>
      <c r="F1921">
        <v>50.066566467285163</v>
      </c>
      <c r="G1921">
        <v>48.722648620605469</v>
      </c>
    </row>
    <row r="1922" spans="1:7">
      <c r="A1922" s="71">
        <v>1920</v>
      </c>
      <c r="B1922">
        <v>64</v>
      </c>
      <c r="C1922">
        <v>32</v>
      </c>
      <c r="D1922">
        <v>30000000</v>
      </c>
      <c r="E1922">
        <v>0</v>
      </c>
      <c r="F1922">
        <v>0</v>
      </c>
      <c r="G1922">
        <v>0</v>
      </c>
    </row>
    <row r="1923" spans="1:7">
      <c r="A1923" s="71">
        <v>1921</v>
      </c>
      <c r="B1923">
        <v>64</v>
      </c>
      <c r="C1923">
        <v>32</v>
      </c>
      <c r="D1923">
        <v>30000000</v>
      </c>
      <c r="E1923">
        <v>2.5</v>
      </c>
      <c r="F1923">
        <v>0</v>
      </c>
      <c r="G1923">
        <v>0</v>
      </c>
    </row>
    <row r="1924" spans="1:7">
      <c r="A1924" s="71">
        <v>1922</v>
      </c>
      <c r="B1924">
        <v>64</v>
      </c>
      <c r="C1924">
        <v>32</v>
      </c>
      <c r="D1924">
        <v>30000000</v>
      </c>
      <c r="E1924">
        <v>5</v>
      </c>
      <c r="F1924">
        <v>0</v>
      </c>
      <c r="G1924">
        <v>0</v>
      </c>
    </row>
    <row r="1925" spans="1:7">
      <c r="A1925" s="71">
        <v>1923</v>
      </c>
      <c r="B1925">
        <v>64</v>
      </c>
      <c r="C1925">
        <v>32</v>
      </c>
      <c r="D1925">
        <v>30000000</v>
      </c>
      <c r="E1925">
        <v>7.5</v>
      </c>
      <c r="F1925">
        <v>0</v>
      </c>
      <c r="G1925">
        <v>0</v>
      </c>
    </row>
    <row r="1926" spans="1:7">
      <c r="A1926" s="71">
        <v>1924</v>
      </c>
      <c r="B1926">
        <v>64</v>
      </c>
      <c r="C1926">
        <v>32</v>
      </c>
      <c r="D1926">
        <v>30000000</v>
      </c>
      <c r="E1926">
        <v>10</v>
      </c>
      <c r="F1926">
        <v>0</v>
      </c>
      <c r="G1926">
        <v>0</v>
      </c>
    </row>
    <row r="1927" spans="1:7">
      <c r="A1927" s="71">
        <v>1925</v>
      </c>
      <c r="B1927">
        <v>64</v>
      </c>
      <c r="C1927">
        <v>32</v>
      </c>
      <c r="D1927">
        <v>30000000</v>
      </c>
      <c r="E1927">
        <v>12.5</v>
      </c>
      <c r="F1927">
        <v>2.880096435546875E-2</v>
      </c>
      <c r="G1927">
        <v>0</v>
      </c>
    </row>
    <row r="1928" spans="1:7">
      <c r="A1928" s="71">
        <v>1926</v>
      </c>
      <c r="B1928">
        <v>64</v>
      </c>
      <c r="C1928">
        <v>32</v>
      </c>
      <c r="D1928">
        <v>30000000</v>
      </c>
      <c r="E1928">
        <v>15</v>
      </c>
      <c r="F1928">
        <v>0.4123687744140625</v>
      </c>
      <c r="G1928">
        <v>0</v>
      </c>
    </row>
    <row r="1929" spans="1:7">
      <c r="A1929" s="71">
        <v>1927</v>
      </c>
      <c r="B1929">
        <v>64</v>
      </c>
      <c r="C1929">
        <v>32</v>
      </c>
      <c r="D1929">
        <v>30000000</v>
      </c>
      <c r="E1929">
        <v>17.5</v>
      </c>
      <c r="F1929">
        <v>2.9092788696289058</v>
      </c>
      <c r="G1929">
        <v>3.0517578125E-3</v>
      </c>
    </row>
    <row r="1930" spans="1:7">
      <c r="A1930" s="71">
        <v>1928</v>
      </c>
      <c r="B1930">
        <v>64</v>
      </c>
      <c r="C1930">
        <v>32</v>
      </c>
      <c r="D1930">
        <v>30000000</v>
      </c>
      <c r="E1930">
        <v>20</v>
      </c>
      <c r="F1930">
        <v>10.62259674072266</v>
      </c>
      <c r="G1930">
        <v>0.12645721435546881</v>
      </c>
    </row>
    <row r="1931" spans="1:7">
      <c r="A1931" s="71">
        <v>1929</v>
      </c>
      <c r="B1931">
        <v>64</v>
      </c>
      <c r="C1931">
        <v>32</v>
      </c>
      <c r="D1931">
        <v>30000000</v>
      </c>
      <c r="E1931">
        <v>22.5</v>
      </c>
      <c r="F1931">
        <v>22.15785980224609</v>
      </c>
      <c r="G1931">
        <v>1.7551422119140621</v>
      </c>
    </row>
    <row r="1932" spans="1:7">
      <c r="A1932" s="71">
        <v>1930</v>
      </c>
      <c r="B1932">
        <v>64</v>
      </c>
      <c r="C1932">
        <v>32</v>
      </c>
      <c r="D1932">
        <v>30000000</v>
      </c>
      <c r="E1932">
        <v>25</v>
      </c>
      <c r="F1932">
        <v>34.631919860839837</v>
      </c>
      <c r="G1932">
        <v>7.38372802734375</v>
      </c>
    </row>
    <row r="1933" spans="1:7">
      <c r="A1933" s="71">
        <v>1931</v>
      </c>
      <c r="B1933">
        <v>64</v>
      </c>
      <c r="C1933">
        <v>32</v>
      </c>
      <c r="D1933">
        <v>30000000</v>
      </c>
      <c r="E1933">
        <v>27.5</v>
      </c>
      <c r="F1933">
        <v>44.728279113769531</v>
      </c>
      <c r="G1933">
        <v>17.419052124023441</v>
      </c>
    </row>
    <row r="1934" spans="1:7">
      <c r="A1934" s="71">
        <v>1932</v>
      </c>
      <c r="B1934">
        <v>64</v>
      </c>
      <c r="C1934">
        <v>32</v>
      </c>
      <c r="D1934">
        <v>30000000</v>
      </c>
      <c r="E1934">
        <v>30</v>
      </c>
      <c r="F1934">
        <v>50.02899169921875</v>
      </c>
      <c r="G1934">
        <v>30.017280578613281</v>
      </c>
    </row>
    <row r="1935" spans="1:7">
      <c r="A1935" s="71">
        <v>1933</v>
      </c>
      <c r="B1935">
        <v>64</v>
      </c>
      <c r="C1935">
        <v>32</v>
      </c>
      <c r="D1935">
        <v>30000000</v>
      </c>
      <c r="E1935">
        <v>32.5</v>
      </c>
      <c r="F1935">
        <v>50.399208068847663</v>
      </c>
      <c r="G1935">
        <v>39.384269714355469</v>
      </c>
    </row>
    <row r="1936" spans="1:7">
      <c r="A1936" s="71">
        <v>1934</v>
      </c>
      <c r="B1936">
        <v>64</v>
      </c>
      <c r="C1936">
        <v>32</v>
      </c>
      <c r="D1936">
        <v>30000000</v>
      </c>
      <c r="E1936">
        <v>35</v>
      </c>
      <c r="F1936">
        <v>49.865341186523438</v>
      </c>
      <c r="G1936">
        <v>45.108222961425781</v>
      </c>
    </row>
    <row r="1937" spans="1:7">
      <c r="A1937" s="71">
        <v>1935</v>
      </c>
      <c r="B1937">
        <v>64</v>
      </c>
      <c r="C1937">
        <v>32</v>
      </c>
      <c r="D1937">
        <v>100000000</v>
      </c>
      <c r="E1937">
        <v>0</v>
      </c>
      <c r="F1937">
        <v>0</v>
      </c>
      <c r="G1937">
        <v>0</v>
      </c>
    </row>
    <row r="1938" spans="1:7">
      <c r="A1938" s="71">
        <v>1936</v>
      </c>
      <c r="B1938">
        <v>64</v>
      </c>
      <c r="C1938">
        <v>32</v>
      </c>
      <c r="D1938">
        <v>100000000</v>
      </c>
      <c r="E1938">
        <v>2.5</v>
      </c>
      <c r="F1938">
        <v>0</v>
      </c>
      <c r="G1938">
        <v>0</v>
      </c>
    </row>
    <row r="1939" spans="1:7">
      <c r="A1939" s="71">
        <v>1937</v>
      </c>
      <c r="B1939">
        <v>64</v>
      </c>
      <c r="C1939">
        <v>32</v>
      </c>
      <c r="D1939">
        <v>100000000</v>
      </c>
      <c r="E1939">
        <v>5</v>
      </c>
      <c r="F1939">
        <v>0</v>
      </c>
      <c r="G1939">
        <v>0</v>
      </c>
    </row>
    <row r="1940" spans="1:7">
      <c r="A1940" s="71">
        <v>1938</v>
      </c>
      <c r="B1940">
        <v>64</v>
      </c>
      <c r="C1940">
        <v>32</v>
      </c>
      <c r="D1940">
        <v>100000000</v>
      </c>
      <c r="E1940">
        <v>7.5</v>
      </c>
      <c r="F1940">
        <v>0</v>
      </c>
      <c r="G1940">
        <v>0</v>
      </c>
    </row>
    <row r="1941" spans="1:7">
      <c r="A1941" s="71">
        <v>1939</v>
      </c>
      <c r="B1941">
        <v>64</v>
      </c>
      <c r="C1941">
        <v>32</v>
      </c>
      <c r="D1941">
        <v>100000000</v>
      </c>
      <c r="E1941">
        <v>10</v>
      </c>
      <c r="F1941">
        <v>0</v>
      </c>
      <c r="G1941">
        <v>0</v>
      </c>
    </row>
    <row r="1942" spans="1:7">
      <c r="A1942" s="71">
        <v>1940</v>
      </c>
      <c r="B1942">
        <v>64</v>
      </c>
      <c r="C1942">
        <v>32</v>
      </c>
      <c r="D1942">
        <v>100000000</v>
      </c>
      <c r="E1942">
        <v>12.5</v>
      </c>
      <c r="F1942">
        <v>2.002716064453125E-2</v>
      </c>
      <c r="G1942">
        <v>0</v>
      </c>
    </row>
    <row r="1943" spans="1:7">
      <c r="A1943" s="71">
        <v>1941</v>
      </c>
      <c r="B1943">
        <v>64</v>
      </c>
      <c r="C1943">
        <v>32</v>
      </c>
      <c r="D1943">
        <v>100000000</v>
      </c>
      <c r="E1943">
        <v>15</v>
      </c>
      <c r="F1943">
        <v>0.4802703857421875</v>
      </c>
      <c r="G1943">
        <v>0</v>
      </c>
    </row>
    <row r="1944" spans="1:7">
      <c r="A1944" s="71">
        <v>1942</v>
      </c>
      <c r="B1944">
        <v>64</v>
      </c>
      <c r="C1944">
        <v>32</v>
      </c>
      <c r="D1944">
        <v>100000000</v>
      </c>
      <c r="E1944">
        <v>17.5</v>
      </c>
      <c r="F1944">
        <v>2.9550552368164058</v>
      </c>
      <c r="G1944">
        <v>8.58306884765625E-3</v>
      </c>
    </row>
    <row r="1945" spans="1:7">
      <c r="A1945" s="71">
        <v>1943</v>
      </c>
      <c r="B1945">
        <v>64</v>
      </c>
      <c r="C1945">
        <v>32</v>
      </c>
      <c r="D1945">
        <v>100000000</v>
      </c>
      <c r="E1945">
        <v>20</v>
      </c>
      <c r="F1945">
        <v>10.330581665039061</v>
      </c>
      <c r="G1945">
        <v>8.392333984375E-2</v>
      </c>
    </row>
    <row r="1946" spans="1:7">
      <c r="A1946" s="71">
        <v>1944</v>
      </c>
      <c r="B1946">
        <v>64</v>
      </c>
      <c r="C1946">
        <v>32</v>
      </c>
      <c r="D1946">
        <v>100000000</v>
      </c>
      <c r="E1946">
        <v>22.5</v>
      </c>
      <c r="F1946">
        <v>22.067642211914059</v>
      </c>
      <c r="G1946">
        <v>1.123809814453125</v>
      </c>
    </row>
    <row r="1947" spans="1:7">
      <c r="A1947" s="71">
        <v>1945</v>
      </c>
      <c r="B1947">
        <v>64</v>
      </c>
      <c r="C1947">
        <v>32</v>
      </c>
      <c r="D1947">
        <v>100000000</v>
      </c>
      <c r="E1947">
        <v>25</v>
      </c>
      <c r="F1947">
        <v>36.037635803222663</v>
      </c>
      <c r="G1947">
        <v>4.0447235107421884</v>
      </c>
    </row>
    <row r="1948" spans="1:7">
      <c r="A1948" s="71">
        <v>1946</v>
      </c>
      <c r="B1948">
        <v>64</v>
      </c>
      <c r="C1948">
        <v>32</v>
      </c>
      <c r="D1948">
        <v>100000000</v>
      </c>
      <c r="E1948">
        <v>27.5</v>
      </c>
      <c r="F1948">
        <v>46.268272399902337</v>
      </c>
      <c r="G1948">
        <v>9.7072601318359375</v>
      </c>
    </row>
    <row r="1949" spans="1:7">
      <c r="A1949" s="71">
        <v>1947</v>
      </c>
      <c r="B1949">
        <v>64</v>
      </c>
      <c r="C1949">
        <v>32</v>
      </c>
      <c r="D1949">
        <v>100000000</v>
      </c>
      <c r="E1949">
        <v>30</v>
      </c>
      <c r="F1949">
        <v>49.586677551269531</v>
      </c>
      <c r="G1949">
        <v>14.31121826171875</v>
      </c>
    </row>
    <row r="1950" spans="1:7">
      <c r="A1950" s="71">
        <v>1948</v>
      </c>
      <c r="B1950">
        <v>64</v>
      </c>
      <c r="C1950">
        <v>32</v>
      </c>
      <c r="D1950">
        <v>100000000</v>
      </c>
      <c r="E1950">
        <v>32.5</v>
      </c>
      <c r="F1950">
        <v>51.093101501464837</v>
      </c>
      <c r="G1950">
        <v>22.10445404052734</v>
      </c>
    </row>
    <row r="1951" spans="1:7">
      <c r="A1951" s="71">
        <v>1949</v>
      </c>
      <c r="B1951">
        <v>64</v>
      </c>
      <c r="C1951">
        <v>32</v>
      </c>
      <c r="D1951">
        <v>100000000</v>
      </c>
      <c r="E1951">
        <v>35</v>
      </c>
      <c r="F1951">
        <v>49.864768981933587</v>
      </c>
      <c r="G1951">
        <v>31.10256195068359</v>
      </c>
    </row>
    <row r="1952" spans="1:7">
      <c r="A1952" s="71">
        <v>1950</v>
      </c>
      <c r="B1952">
        <v>64</v>
      </c>
      <c r="C1952">
        <v>32</v>
      </c>
      <c r="D1952">
        <v>1000000000</v>
      </c>
      <c r="E1952">
        <v>0</v>
      </c>
      <c r="F1952">
        <v>0</v>
      </c>
      <c r="G1952">
        <v>0</v>
      </c>
    </row>
    <row r="1953" spans="1:7">
      <c r="A1953" s="71">
        <v>1951</v>
      </c>
      <c r="B1953">
        <v>64</v>
      </c>
      <c r="C1953">
        <v>32</v>
      </c>
      <c r="D1953">
        <v>1000000000</v>
      </c>
      <c r="E1953">
        <v>2.5</v>
      </c>
      <c r="F1953">
        <v>0</v>
      </c>
      <c r="G1953">
        <v>0</v>
      </c>
    </row>
    <row r="1954" spans="1:7">
      <c r="A1954" s="71">
        <v>1952</v>
      </c>
      <c r="B1954">
        <v>64</v>
      </c>
      <c r="C1954">
        <v>32</v>
      </c>
      <c r="D1954">
        <v>1000000000</v>
      </c>
      <c r="E1954">
        <v>5</v>
      </c>
      <c r="F1954">
        <v>0</v>
      </c>
      <c r="G1954">
        <v>0</v>
      </c>
    </row>
    <row r="1955" spans="1:7">
      <c r="A1955" s="71">
        <v>1953</v>
      </c>
      <c r="B1955">
        <v>64</v>
      </c>
      <c r="C1955">
        <v>32</v>
      </c>
      <c r="D1955">
        <v>1000000000</v>
      </c>
      <c r="E1955">
        <v>7.5</v>
      </c>
      <c r="F1955">
        <v>0</v>
      </c>
      <c r="G1955">
        <v>0</v>
      </c>
    </row>
    <row r="1956" spans="1:7">
      <c r="A1956" s="71">
        <v>1954</v>
      </c>
      <c r="B1956">
        <v>64</v>
      </c>
      <c r="C1956">
        <v>32</v>
      </c>
      <c r="D1956">
        <v>1000000000</v>
      </c>
      <c r="E1956">
        <v>10</v>
      </c>
      <c r="F1956">
        <v>0</v>
      </c>
      <c r="G1956">
        <v>0</v>
      </c>
    </row>
    <row r="1957" spans="1:7">
      <c r="A1957" s="71">
        <v>1955</v>
      </c>
      <c r="B1957">
        <v>64</v>
      </c>
      <c r="C1957">
        <v>32</v>
      </c>
      <c r="D1957">
        <v>1000000000</v>
      </c>
      <c r="E1957">
        <v>12.5</v>
      </c>
      <c r="F1957">
        <v>0</v>
      </c>
      <c r="G1957">
        <v>0</v>
      </c>
    </row>
    <row r="1958" spans="1:7">
      <c r="A1958" s="71">
        <v>1956</v>
      </c>
      <c r="B1958">
        <v>64</v>
      </c>
      <c r="C1958">
        <v>32</v>
      </c>
      <c r="D1958">
        <v>1000000000</v>
      </c>
      <c r="E1958">
        <v>15</v>
      </c>
      <c r="F1958">
        <v>4.84466552734375E-2</v>
      </c>
      <c r="G1958">
        <v>0</v>
      </c>
    </row>
    <row r="1959" spans="1:7">
      <c r="A1959" s="71">
        <v>1957</v>
      </c>
      <c r="B1959">
        <v>64</v>
      </c>
      <c r="C1959">
        <v>32</v>
      </c>
      <c r="D1959">
        <v>1000000000</v>
      </c>
      <c r="E1959">
        <v>17.5</v>
      </c>
      <c r="F1959">
        <v>2.5930404663085942</v>
      </c>
      <c r="G1959">
        <v>0</v>
      </c>
    </row>
    <row r="1960" spans="1:7">
      <c r="A1960" s="71">
        <v>1958</v>
      </c>
      <c r="B1960">
        <v>64</v>
      </c>
      <c r="C1960">
        <v>32</v>
      </c>
      <c r="D1960">
        <v>1000000000</v>
      </c>
      <c r="E1960">
        <v>20</v>
      </c>
      <c r="F1960">
        <v>10.045242309570311</v>
      </c>
      <c r="G1960">
        <v>1.697540283203125E-2</v>
      </c>
    </row>
    <row r="1961" spans="1:7">
      <c r="A1961" s="71">
        <v>1959</v>
      </c>
      <c r="B1961">
        <v>64</v>
      </c>
      <c r="C1961">
        <v>32</v>
      </c>
      <c r="D1961">
        <v>1000000000</v>
      </c>
      <c r="E1961">
        <v>22.5</v>
      </c>
      <c r="F1961">
        <v>19.795989990234379</v>
      </c>
      <c r="G1961">
        <v>0.17452239990234381</v>
      </c>
    </row>
    <row r="1962" spans="1:7">
      <c r="A1962" s="71">
        <v>1960</v>
      </c>
      <c r="B1962">
        <v>64</v>
      </c>
      <c r="C1962">
        <v>32</v>
      </c>
      <c r="D1962">
        <v>1000000000</v>
      </c>
      <c r="E1962">
        <v>25</v>
      </c>
      <c r="F1962">
        <v>38.163375854492188</v>
      </c>
      <c r="G1962">
        <v>1.183128356933594</v>
      </c>
    </row>
    <row r="1963" spans="1:7">
      <c r="A1963" s="71">
        <v>1961</v>
      </c>
      <c r="B1963">
        <v>64</v>
      </c>
      <c r="C1963">
        <v>32</v>
      </c>
      <c r="D1963">
        <v>1000000000</v>
      </c>
      <c r="E1963">
        <v>27.5</v>
      </c>
      <c r="F1963">
        <v>45.534515380859382</v>
      </c>
      <c r="G1963">
        <v>2.2197723388671879</v>
      </c>
    </row>
    <row r="1964" spans="1:7">
      <c r="A1964" s="71">
        <v>1962</v>
      </c>
      <c r="B1964">
        <v>64</v>
      </c>
      <c r="C1964">
        <v>32</v>
      </c>
      <c r="D1964">
        <v>1000000000</v>
      </c>
      <c r="E1964">
        <v>30</v>
      </c>
      <c r="F1964">
        <v>50.184059143066413</v>
      </c>
      <c r="G1964">
        <v>3.430938720703125</v>
      </c>
    </row>
    <row r="1965" spans="1:7">
      <c r="A1965" s="71">
        <v>1963</v>
      </c>
      <c r="B1965">
        <v>64</v>
      </c>
      <c r="C1965">
        <v>32</v>
      </c>
      <c r="D1965">
        <v>1000000000</v>
      </c>
      <c r="E1965">
        <v>32.5</v>
      </c>
      <c r="F1965">
        <v>47.09320068359375</v>
      </c>
      <c r="G1965">
        <v>4.1179656982421884</v>
      </c>
    </row>
    <row r="1966" spans="1:7">
      <c r="A1966" s="71">
        <v>1964</v>
      </c>
      <c r="B1966">
        <v>64</v>
      </c>
      <c r="C1966">
        <v>32</v>
      </c>
      <c r="D1966">
        <v>1000000000</v>
      </c>
      <c r="E1966">
        <v>35</v>
      </c>
      <c r="F1966">
        <v>49.572372436523438</v>
      </c>
      <c r="G1966">
        <v>6.1939239501953116</v>
      </c>
    </row>
    <row r="1967" spans="1:7">
      <c r="A1967" s="71">
        <v>1965</v>
      </c>
      <c r="B1967">
        <v>64</v>
      </c>
      <c r="C1967">
        <v>32</v>
      </c>
      <c r="D1967">
        <v>10000000000</v>
      </c>
      <c r="E1967">
        <v>0</v>
      </c>
      <c r="F1967">
        <v>0</v>
      </c>
      <c r="G1967">
        <v>0</v>
      </c>
    </row>
    <row r="1968" spans="1:7">
      <c r="A1968" s="71">
        <v>1966</v>
      </c>
      <c r="B1968">
        <v>64</v>
      </c>
      <c r="C1968">
        <v>32</v>
      </c>
      <c r="D1968">
        <v>10000000000</v>
      </c>
      <c r="E1968">
        <v>2.5</v>
      </c>
      <c r="F1968">
        <v>0</v>
      </c>
      <c r="G1968">
        <v>0</v>
      </c>
    </row>
    <row r="1969" spans="1:7">
      <c r="A1969" s="71">
        <v>1967</v>
      </c>
      <c r="B1969">
        <v>64</v>
      </c>
      <c r="C1969">
        <v>32</v>
      </c>
      <c r="D1969">
        <v>10000000000</v>
      </c>
      <c r="E1969">
        <v>5</v>
      </c>
      <c r="F1969">
        <v>0</v>
      </c>
      <c r="G1969">
        <v>0</v>
      </c>
    </row>
    <row r="1970" spans="1:7">
      <c r="A1970" s="71">
        <v>1968</v>
      </c>
      <c r="B1970">
        <v>64</v>
      </c>
      <c r="C1970">
        <v>32</v>
      </c>
      <c r="D1970">
        <v>10000000000</v>
      </c>
      <c r="E1970">
        <v>7.5</v>
      </c>
      <c r="F1970">
        <v>0</v>
      </c>
      <c r="G1970">
        <v>0</v>
      </c>
    </row>
    <row r="1971" spans="1:7">
      <c r="A1971" s="71">
        <v>1969</v>
      </c>
      <c r="B1971">
        <v>64</v>
      </c>
      <c r="C1971">
        <v>32</v>
      </c>
      <c r="D1971">
        <v>10000000000</v>
      </c>
      <c r="E1971">
        <v>10</v>
      </c>
      <c r="F1971">
        <v>0</v>
      </c>
      <c r="G1971">
        <v>0</v>
      </c>
    </row>
    <row r="1972" spans="1:7">
      <c r="A1972" s="71">
        <v>1970</v>
      </c>
      <c r="B1972">
        <v>64</v>
      </c>
      <c r="C1972">
        <v>32</v>
      </c>
      <c r="D1972">
        <v>10000000000</v>
      </c>
      <c r="E1972">
        <v>12.5</v>
      </c>
      <c r="F1972">
        <v>0</v>
      </c>
      <c r="G1972">
        <v>0</v>
      </c>
    </row>
    <row r="1973" spans="1:7">
      <c r="A1973" s="71">
        <v>1971</v>
      </c>
      <c r="B1973">
        <v>64</v>
      </c>
      <c r="C1973">
        <v>32</v>
      </c>
      <c r="D1973">
        <v>10000000000</v>
      </c>
      <c r="E1973">
        <v>15</v>
      </c>
      <c r="F1973">
        <v>0</v>
      </c>
      <c r="G1973">
        <v>0</v>
      </c>
    </row>
    <row r="1974" spans="1:7">
      <c r="A1974" s="71">
        <v>1972</v>
      </c>
      <c r="B1974">
        <v>64</v>
      </c>
      <c r="C1974">
        <v>32</v>
      </c>
      <c r="D1974">
        <v>10000000000</v>
      </c>
      <c r="E1974">
        <v>17.5</v>
      </c>
      <c r="F1974">
        <v>0.53997039794921875</v>
      </c>
      <c r="G1974">
        <v>0</v>
      </c>
    </row>
    <row r="1975" spans="1:7">
      <c r="A1975" s="71">
        <v>1973</v>
      </c>
      <c r="B1975">
        <v>64</v>
      </c>
      <c r="C1975">
        <v>32</v>
      </c>
      <c r="D1975">
        <v>10000000000</v>
      </c>
      <c r="E1975">
        <v>20</v>
      </c>
      <c r="F1975">
        <v>2.896881103515625</v>
      </c>
      <c r="G1975">
        <v>0</v>
      </c>
    </row>
    <row r="1976" spans="1:7">
      <c r="A1976" s="71">
        <v>1974</v>
      </c>
      <c r="B1976">
        <v>64</v>
      </c>
      <c r="C1976">
        <v>32</v>
      </c>
      <c r="D1976">
        <v>10000000000</v>
      </c>
      <c r="E1976">
        <v>22.5</v>
      </c>
      <c r="F1976">
        <v>16.743087768554691</v>
      </c>
      <c r="G1976">
        <v>0</v>
      </c>
    </row>
    <row r="1977" spans="1:7">
      <c r="A1977" s="71">
        <v>1975</v>
      </c>
      <c r="B1977">
        <v>64</v>
      </c>
      <c r="C1977">
        <v>32</v>
      </c>
      <c r="D1977">
        <v>10000000000</v>
      </c>
      <c r="E1977">
        <v>25</v>
      </c>
      <c r="F1977">
        <v>38.51776123046875</v>
      </c>
      <c r="G1977">
        <v>0.4024505615234375</v>
      </c>
    </row>
    <row r="1978" spans="1:7">
      <c r="A1978" s="71">
        <v>1976</v>
      </c>
      <c r="B1978">
        <v>64</v>
      </c>
      <c r="C1978">
        <v>32</v>
      </c>
      <c r="D1978">
        <v>10000000000</v>
      </c>
      <c r="E1978">
        <v>27.5</v>
      </c>
      <c r="F1978">
        <v>38.921737670898438</v>
      </c>
      <c r="G1978">
        <v>0.4547119140625</v>
      </c>
    </row>
    <row r="1979" spans="1:7">
      <c r="A1979" s="71">
        <v>1977</v>
      </c>
      <c r="B1979">
        <v>64</v>
      </c>
      <c r="C1979">
        <v>32</v>
      </c>
      <c r="D1979">
        <v>10000000000</v>
      </c>
      <c r="E1979">
        <v>30</v>
      </c>
      <c r="F1979">
        <v>56.01654052734375</v>
      </c>
      <c r="G1979">
        <v>0.775909423828125</v>
      </c>
    </row>
    <row r="1980" spans="1:7">
      <c r="A1980" s="71">
        <v>1978</v>
      </c>
      <c r="B1980">
        <v>64</v>
      </c>
      <c r="C1980">
        <v>32</v>
      </c>
      <c r="D1980">
        <v>10000000000</v>
      </c>
      <c r="E1980">
        <v>32.5</v>
      </c>
      <c r="F1980">
        <v>44.59686279296875</v>
      </c>
      <c r="G1980">
        <v>0.87146759033203125</v>
      </c>
    </row>
    <row r="1981" spans="1:7">
      <c r="A1981" s="71">
        <v>1979</v>
      </c>
      <c r="B1981">
        <v>64</v>
      </c>
      <c r="C1981">
        <v>32</v>
      </c>
      <c r="D1981">
        <v>10000000000</v>
      </c>
      <c r="E1981">
        <v>35</v>
      </c>
      <c r="F1981">
        <v>53.188133239746087</v>
      </c>
      <c r="G1981">
        <v>1.083183288574219</v>
      </c>
    </row>
    <row r="1982" spans="1:7">
      <c r="A1982" s="71">
        <v>1980</v>
      </c>
      <c r="B1982">
        <v>64</v>
      </c>
      <c r="C1982">
        <v>32</v>
      </c>
      <c r="D1982">
        <v>30000000000</v>
      </c>
      <c r="E1982">
        <v>0</v>
      </c>
      <c r="F1982">
        <v>0</v>
      </c>
      <c r="G1982">
        <v>0</v>
      </c>
    </row>
    <row r="1983" spans="1:7">
      <c r="A1983" s="71">
        <v>1981</v>
      </c>
      <c r="B1983">
        <v>64</v>
      </c>
      <c r="C1983">
        <v>32</v>
      </c>
      <c r="D1983">
        <v>30000000000</v>
      </c>
      <c r="E1983">
        <v>2.5</v>
      </c>
      <c r="F1983">
        <v>0</v>
      </c>
      <c r="G1983">
        <v>0</v>
      </c>
    </row>
    <row r="1984" spans="1:7">
      <c r="A1984" s="71">
        <v>1982</v>
      </c>
      <c r="B1984">
        <v>64</v>
      </c>
      <c r="C1984">
        <v>32</v>
      </c>
      <c r="D1984">
        <v>30000000000</v>
      </c>
      <c r="E1984">
        <v>5</v>
      </c>
      <c r="F1984">
        <v>0</v>
      </c>
      <c r="G1984">
        <v>0</v>
      </c>
    </row>
    <row r="1985" spans="1:7">
      <c r="A1985" s="71">
        <v>1983</v>
      </c>
      <c r="B1985">
        <v>64</v>
      </c>
      <c r="C1985">
        <v>32</v>
      </c>
      <c r="D1985">
        <v>30000000000</v>
      </c>
      <c r="E1985">
        <v>7.5</v>
      </c>
      <c r="F1985">
        <v>0</v>
      </c>
      <c r="G1985">
        <v>0</v>
      </c>
    </row>
    <row r="1986" spans="1:7">
      <c r="A1986" s="71">
        <v>1984</v>
      </c>
      <c r="B1986">
        <v>64</v>
      </c>
      <c r="C1986">
        <v>32</v>
      </c>
      <c r="D1986">
        <v>30000000000</v>
      </c>
      <c r="E1986">
        <v>10</v>
      </c>
      <c r="F1986">
        <v>0</v>
      </c>
      <c r="G1986">
        <v>0</v>
      </c>
    </row>
    <row r="1987" spans="1:7">
      <c r="A1987" s="71">
        <v>1985</v>
      </c>
      <c r="B1987">
        <v>64</v>
      </c>
      <c r="C1987">
        <v>32</v>
      </c>
      <c r="D1987">
        <v>30000000000</v>
      </c>
      <c r="E1987">
        <v>12.5</v>
      </c>
      <c r="F1987">
        <v>0</v>
      </c>
      <c r="G1987">
        <v>0</v>
      </c>
    </row>
    <row r="1988" spans="1:7">
      <c r="A1988" s="71">
        <v>1986</v>
      </c>
      <c r="B1988">
        <v>64</v>
      </c>
      <c r="C1988">
        <v>32</v>
      </c>
      <c r="D1988">
        <v>30000000000</v>
      </c>
      <c r="E1988">
        <v>15</v>
      </c>
      <c r="F1988">
        <v>0</v>
      </c>
      <c r="G1988">
        <v>0</v>
      </c>
    </row>
    <row r="1989" spans="1:7">
      <c r="A1989" s="71">
        <v>1987</v>
      </c>
      <c r="B1989">
        <v>64</v>
      </c>
      <c r="C1989">
        <v>32</v>
      </c>
      <c r="D1989">
        <v>30000000000</v>
      </c>
      <c r="E1989">
        <v>17.5</v>
      </c>
      <c r="F1989">
        <v>0</v>
      </c>
      <c r="G1989">
        <v>0</v>
      </c>
    </row>
    <row r="1990" spans="1:7">
      <c r="A1990" s="71">
        <v>1988</v>
      </c>
      <c r="B1990">
        <v>64</v>
      </c>
      <c r="C1990">
        <v>32</v>
      </c>
      <c r="D1990">
        <v>30000000000</v>
      </c>
      <c r="E1990">
        <v>20</v>
      </c>
      <c r="F1990">
        <v>1.0589599609375</v>
      </c>
      <c r="G1990">
        <v>0</v>
      </c>
    </row>
    <row r="1991" spans="1:7">
      <c r="A1991" s="71">
        <v>1989</v>
      </c>
      <c r="B1991">
        <v>64</v>
      </c>
      <c r="C1991">
        <v>32</v>
      </c>
      <c r="D1991">
        <v>30000000000</v>
      </c>
      <c r="E1991">
        <v>22.5</v>
      </c>
      <c r="F1991">
        <v>7.1804046630859384</v>
      </c>
      <c r="G1991">
        <v>0</v>
      </c>
    </row>
    <row r="1992" spans="1:7">
      <c r="A1992" s="71">
        <v>1990</v>
      </c>
      <c r="B1992">
        <v>64</v>
      </c>
      <c r="C1992">
        <v>32</v>
      </c>
      <c r="D1992">
        <v>30000000000</v>
      </c>
      <c r="E1992">
        <v>25</v>
      </c>
      <c r="F1992">
        <v>25.059127807617191</v>
      </c>
      <c r="G1992">
        <v>6.008148193359375E-2</v>
      </c>
    </row>
    <row r="1993" spans="1:7">
      <c r="A1993" s="71">
        <v>1991</v>
      </c>
      <c r="B1993">
        <v>64</v>
      </c>
      <c r="C1993">
        <v>32</v>
      </c>
      <c r="D1993">
        <v>30000000000</v>
      </c>
      <c r="E1993">
        <v>27.5</v>
      </c>
      <c r="F1993">
        <v>41.717910766601563</v>
      </c>
      <c r="G1993">
        <v>0.318145751953125</v>
      </c>
    </row>
    <row r="1994" spans="1:7">
      <c r="A1994" s="71">
        <v>1992</v>
      </c>
      <c r="B1994">
        <v>64</v>
      </c>
      <c r="C1994">
        <v>32</v>
      </c>
      <c r="D1994">
        <v>30000000000</v>
      </c>
      <c r="E1994">
        <v>30</v>
      </c>
      <c r="F1994">
        <v>46.741676330566413</v>
      </c>
      <c r="G1994">
        <v>0.71964263916015625</v>
      </c>
    </row>
    <row r="1995" spans="1:7">
      <c r="A1995" s="71">
        <v>1993</v>
      </c>
      <c r="B1995">
        <v>64</v>
      </c>
      <c r="C1995">
        <v>32</v>
      </c>
      <c r="D1995">
        <v>30000000000</v>
      </c>
      <c r="E1995">
        <v>32.5</v>
      </c>
      <c r="F1995">
        <v>42.747879028320313</v>
      </c>
      <c r="G1995">
        <v>0.356292724609375</v>
      </c>
    </row>
    <row r="1996" spans="1:7">
      <c r="A1996" s="71">
        <v>1994</v>
      </c>
      <c r="B1996">
        <v>64</v>
      </c>
      <c r="C1996">
        <v>32</v>
      </c>
      <c r="D1996">
        <v>30000000000</v>
      </c>
      <c r="E1996">
        <v>35</v>
      </c>
      <c r="F1996">
        <v>49.2462158203125</v>
      </c>
      <c r="G1996">
        <v>0.67653656005859375</v>
      </c>
    </row>
    <row r="1997" spans="1:7">
      <c r="A1997" s="71">
        <v>1995</v>
      </c>
      <c r="B1997">
        <v>64</v>
      </c>
      <c r="C1997">
        <v>64</v>
      </c>
      <c r="D1997">
        <v>1000000</v>
      </c>
      <c r="E1997">
        <v>0</v>
      </c>
      <c r="F1997">
        <v>0</v>
      </c>
      <c r="G1997">
        <v>0</v>
      </c>
    </row>
    <row r="1998" spans="1:7">
      <c r="A1998" s="71">
        <v>1996</v>
      </c>
      <c r="B1998">
        <v>64</v>
      </c>
      <c r="C1998">
        <v>64</v>
      </c>
      <c r="D1998">
        <v>1000000</v>
      </c>
      <c r="E1998">
        <v>2.5</v>
      </c>
      <c r="F1998">
        <v>0</v>
      </c>
      <c r="G1998">
        <v>0</v>
      </c>
    </row>
    <row r="1999" spans="1:7">
      <c r="A1999" s="71">
        <v>1997</v>
      </c>
      <c r="B1999">
        <v>64</v>
      </c>
      <c r="C1999">
        <v>64</v>
      </c>
      <c r="D1999">
        <v>1000000</v>
      </c>
      <c r="E1999">
        <v>5</v>
      </c>
      <c r="F1999">
        <v>0</v>
      </c>
      <c r="G1999">
        <v>0</v>
      </c>
    </row>
    <row r="2000" spans="1:7">
      <c r="A2000" s="71">
        <v>1998</v>
      </c>
      <c r="B2000">
        <v>64</v>
      </c>
      <c r="C2000">
        <v>64</v>
      </c>
      <c r="D2000">
        <v>1000000</v>
      </c>
      <c r="E2000">
        <v>7.5</v>
      </c>
      <c r="F2000">
        <v>0</v>
      </c>
      <c r="G2000">
        <v>0</v>
      </c>
    </row>
    <row r="2001" spans="1:7">
      <c r="A2001" s="71">
        <v>1999</v>
      </c>
      <c r="B2001">
        <v>64</v>
      </c>
      <c r="C2001">
        <v>64</v>
      </c>
      <c r="D2001">
        <v>1000000</v>
      </c>
      <c r="E2001">
        <v>10</v>
      </c>
      <c r="F2001">
        <v>0</v>
      </c>
      <c r="G2001">
        <v>0</v>
      </c>
    </row>
    <row r="2002" spans="1:7">
      <c r="A2002" s="71">
        <v>2000</v>
      </c>
      <c r="B2002">
        <v>64</v>
      </c>
      <c r="C2002">
        <v>64</v>
      </c>
      <c r="D2002">
        <v>1000000</v>
      </c>
      <c r="E2002">
        <v>12.5</v>
      </c>
      <c r="F2002">
        <v>1.354217529296875E-2</v>
      </c>
      <c r="G2002">
        <v>3.337860107421875E-2</v>
      </c>
    </row>
    <row r="2003" spans="1:7">
      <c r="A2003" s="71">
        <v>2001</v>
      </c>
      <c r="B2003">
        <v>64</v>
      </c>
      <c r="C2003">
        <v>64</v>
      </c>
      <c r="D2003">
        <v>1000000</v>
      </c>
      <c r="E2003">
        <v>15</v>
      </c>
      <c r="F2003">
        <v>0.36449432373046881</v>
      </c>
      <c r="G2003">
        <v>0.66986083984375</v>
      </c>
    </row>
    <row r="2004" spans="1:7">
      <c r="A2004" s="71">
        <v>2002</v>
      </c>
      <c r="B2004">
        <v>64</v>
      </c>
      <c r="C2004">
        <v>64</v>
      </c>
      <c r="D2004">
        <v>1000000</v>
      </c>
      <c r="E2004">
        <v>17.5</v>
      </c>
      <c r="F2004">
        <v>2.8371810913085942</v>
      </c>
      <c r="G2004">
        <v>3.9510726928710942</v>
      </c>
    </row>
    <row r="2005" spans="1:7">
      <c r="A2005" s="71">
        <v>2003</v>
      </c>
      <c r="B2005">
        <v>64</v>
      </c>
      <c r="C2005">
        <v>64</v>
      </c>
      <c r="D2005">
        <v>1000000</v>
      </c>
      <c r="E2005">
        <v>20</v>
      </c>
      <c r="F2005">
        <v>9.9103927612304688</v>
      </c>
      <c r="G2005">
        <v>12.32852935791016</v>
      </c>
    </row>
    <row r="2006" spans="1:7">
      <c r="A2006" s="71">
        <v>2004</v>
      </c>
      <c r="B2006">
        <v>64</v>
      </c>
      <c r="C2006">
        <v>64</v>
      </c>
      <c r="D2006">
        <v>1000000</v>
      </c>
      <c r="E2006">
        <v>22.5</v>
      </c>
      <c r="F2006">
        <v>21.728324890136719</v>
      </c>
      <c r="G2006">
        <v>23.92330169677734</v>
      </c>
    </row>
    <row r="2007" spans="1:7">
      <c r="A2007" s="71">
        <v>2005</v>
      </c>
      <c r="B2007">
        <v>64</v>
      </c>
      <c r="C2007">
        <v>64</v>
      </c>
      <c r="D2007">
        <v>1000000</v>
      </c>
      <c r="E2007">
        <v>25</v>
      </c>
      <c r="F2007">
        <v>34.463310241699219</v>
      </c>
      <c r="G2007">
        <v>35.271263122558587</v>
      </c>
    </row>
    <row r="2008" spans="1:7">
      <c r="A2008" s="71">
        <v>2006</v>
      </c>
      <c r="B2008">
        <v>64</v>
      </c>
      <c r="C2008">
        <v>64</v>
      </c>
      <c r="D2008">
        <v>1000000</v>
      </c>
      <c r="E2008">
        <v>27.5</v>
      </c>
      <c r="F2008">
        <v>44.746208190917969</v>
      </c>
      <c r="G2008">
        <v>44.784355163574219</v>
      </c>
    </row>
    <row r="2009" spans="1:7">
      <c r="A2009" s="71">
        <v>2007</v>
      </c>
      <c r="B2009">
        <v>64</v>
      </c>
      <c r="C2009">
        <v>64</v>
      </c>
      <c r="D2009">
        <v>1000000</v>
      </c>
      <c r="E2009">
        <v>30</v>
      </c>
      <c r="F2009">
        <v>49.302291870117188</v>
      </c>
      <c r="G2009">
        <v>49.264335632324219</v>
      </c>
    </row>
    <row r="2010" spans="1:7">
      <c r="A2010" s="71">
        <v>2008</v>
      </c>
      <c r="B2010">
        <v>64</v>
      </c>
      <c r="C2010">
        <v>64</v>
      </c>
      <c r="D2010">
        <v>1000000</v>
      </c>
      <c r="E2010">
        <v>32.5</v>
      </c>
      <c r="F2010">
        <v>49.999618530273438</v>
      </c>
      <c r="G2010">
        <v>50.016212463378913</v>
      </c>
    </row>
    <row r="2011" spans="1:7">
      <c r="A2011" s="71">
        <v>2009</v>
      </c>
      <c r="B2011">
        <v>64</v>
      </c>
      <c r="C2011">
        <v>64</v>
      </c>
      <c r="D2011">
        <v>1000000</v>
      </c>
      <c r="E2011">
        <v>35</v>
      </c>
      <c r="F2011">
        <v>49.971961975097663</v>
      </c>
      <c r="G2011">
        <v>49.997520446777337</v>
      </c>
    </row>
    <row r="2012" spans="1:7">
      <c r="A2012" s="71">
        <v>2010</v>
      </c>
      <c r="B2012">
        <v>64</v>
      </c>
      <c r="C2012">
        <v>64</v>
      </c>
      <c r="D2012">
        <v>15000000</v>
      </c>
      <c r="E2012">
        <v>0</v>
      </c>
      <c r="F2012">
        <v>0</v>
      </c>
      <c r="G2012">
        <v>0</v>
      </c>
    </row>
    <row r="2013" spans="1:7">
      <c r="A2013" s="71">
        <v>2011</v>
      </c>
      <c r="B2013">
        <v>64</v>
      </c>
      <c r="C2013">
        <v>64</v>
      </c>
      <c r="D2013">
        <v>15000000</v>
      </c>
      <c r="E2013">
        <v>2.5</v>
      </c>
      <c r="F2013">
        <v>0</v>
      </c>
      <c r="G2013">
        <v>0</v>
      </c>
    </row>
    <row r="2014" spans="1:7">
      <c r="A2014" s="71">
        <v>2012</v>
      </c>
      <c r="B2014">
        <v>64</v>
      </c>
      <c r="C2014">
        <v>64</v>
      </c>
      <c r="D2014">
        <v>15000000</v>
      </c>
      <c r="E2014">
        <v>5</v>
      </c>
      <c r="F2014">
        <v>0</v>
      </c>
      <c r="G2014">
        <v>0</v>
      </c>
    </row>
    <row r="2015" spans="1:7">
      <c r="A2015" s="71">
        <v>2013</v>
      </c>
      <c r="B2015">
        <v>64</v>
      </c>
      <c r="C2015">
        <v>64</v>
      </c>
      <c r="D2015">
        <v>15000000</v>
      </c>
      <c r="E2015">
        <v>7.5</v>
      </c>
      <c r="F2015">
        <v>0</v>
      </c>
      <c r="G2015">
        <v>0</v>
      </c>
    </row>
    <row r="2016" spans="1:7">
      <c r="A2016" s="71">
        <v>2014</v>
      </c>
      <c r="B2016">
        <v>64</v>
      </c>
      <c r="C2016">
        <v>64</v>
      </c>
      <c r="D2016">
        <v>15000000</v>
      </c>
      <c r="E2016">
        <v>10</v>
      </c>
      <c r="F2016">
        <v>0</v>
      </c>
      <c r="G2016">
        <v>0</v>
      </c>
    </row>
    <row r="2017" spans="1:7">
      <c r="A2017" s="71">
        <v>2015</v>
      </c>
      <c r="B2017">
        <v>64</v>
      </c>
      <c r="C2017">
        <v>64</v>
      </c>
      <c r="D2017">
        <v>15000000</v>
      </c>
      <c r="E2017">
        <v>12.5</v>
      </c>
      <c r="F2017">
        <v>5.14984130859375E-3</v>
      </c>
      <c r="G2017">
        <v>0</v>
      </c>
    </row>
    <row r="2018" spans="1:7">
      <c r="A2018" s="71">
        <v>2016</v>
      </c>
      <c r="B2018">
        <v>64</v>
      </c>
      <c r="C2018">
        <v>64</v>
      </c>
      <c r="D2018">
        <v>15000000</v>
      </c>
      <c r="E2018">
        <v>15</v>
      </c>
      <c r="F2018">
        <v>0.485992431640625</v>
      </c>
      <c r="G2018">
        <v>0</v>
      </c>
    </row>
    <row r="2019" spans="1:7">
      <c r="A2019" s="71">
        <v>2017</v>
      </c>
      <c r="B2019">
        <v>64</v>
      </c>
      <c r="C2019">
        <v>64</v>
      </c>
      <c r="D2019">
        <v>15000000</v>
      </c>
      <c r="E2019">
        <v>17.5</v>
      </c>
      <c r="F2019">
        <v>2.8932571411132808</v>
      </c>
      <c r="G2019">
        <v>1.926422119140625E-2</v>
      </c>
    </row>
    <row r="2020" spans="1:7">
      <c r="A2020" s="71">
        <v>2018</v>
      </c>
      <c r="B2020">
        <v>64</v>
      </c>
      <c r="C2020">
        <v>64</v>
      </c>
      <c r="D2020">
        <v>15000000</v>
      </c>
      <c r="E2020">
        <v>20</v>
      </c>
      <c r="F2020">
        <v>10.097122192382811</v>
      </c>
      <c r="G2020">
        <v>0.17604827880859381</v>
      </c>
    </row>
    <row r="2021" spans="1:7">
      <c r="A2021" s="71">
        <v>2019</v>
      </c>
      <c r="B2021">
        <v>64</v>
      </c>
      <c r="C2021">
        <v>64</v>
      </c>
      <c r="D2021">
        <v>15000000</v>
      </c>
      <c r="E2021">
        <v>22.5</v>
      </c>
      <c r="F2021">
        <v>21.362113952636719</v>
      </c>
      <c r="G2021">
        <v>2.8995513916015621</v>
      </c>
    </row>
    <row r="2022" spans="1:7">
      <c r="A2022" s="71">
        <v>2020</v>
      </c>
      <c r="B2022">
        <v>64</v>
      </c>
      <c r="C2022">
        <v>64</v>
      </c>
      <c r="D2022">
        <v>15000000</v>
      </c>
      <c r="E2022">
        <v>25</v>
      </c>
      <c r="F2022">
        <v>35.722160339355469</v>
      </c>
      <c r="G2022">
        <v>13.784408569335939</v>
      </c>
    </row>
    <row r="2023" spans="1:7">
      <c r="A2023" s="71">
        <v>2021</v>
      </c>
      <c r="B2023">
        <v>64</v>
      </c>
      <c r="C2023">
        <v>64</v>
      </c>
      <c r="D2023">
        <v>15000000</v>
      </c>
      <c r="E2023">
        <v>27.5</v>
      </c>
      <c r="F2023">
        <v>45.36895751953125</v>
      </c>
      <c r="G2023">
        <v>29.08725738525391</v>
      </c>
    </row>
    <row r="2024" spans="1:7">
      <c r="A2024" s="71">
        <v>2022</v>
      </c>
      <c r="B2024">
        <v>64</v>
      </c>
      <c r="C2024">
        <v>64</v>
      </c>
      <c r="D2024">
        <v>15000000</v>
      </c>
      <c r="E2024">
        <v>30</v>
      </c>
      <c r="F2024">
        <v>49.342918395996087</v>
      </c>
      <c r="G2024">
        <v>41.004371643066413</v>
      </c>
    </row>
    <row r="2025" spans="1:7">
      <c r="A2025" s="71">
        <v>2023</v>
      </c>
      <c r="B2025">
        <v>64</v>
      </c>
      <c r="C2025">
        <v>64</v>
      </c>
      <c r="D2025">
        <v>15000000</v>
      </c>
      <c r="E2025">
        <v>32.5</v>
      </c>
      <c r="F2025">
        <v>50.292778015136719</v>
      </c>
      <c r="G2025">
        <v>47.528648376464837</v>
      </c>
    </row>
    <row r="2026" spans="1:7">
      <c r="A2026" s="71">
        <v>2024</v>
      </c>
      <c r="B2026">
        <v>64</v>
      </c>
      <c r="C2026">
        <v>64</v>
      </c>
      <c r="D2026">
        <v>15000000</v>
      </c>
      <c r="E2026">
        <v>35</v>
      </c>
      <c r="F2026">
        <v>49.942398071289063</v>
      </c>
      <c r="G2026">
        <v>48.969650268554688</v>
      </c>
    </row>
    <row r="2027" spans="1:7">
      <c r="A2027" s="71">
        <v>2025</v>
      </c>
      <c r="B2027">
        <v>64</v>
      </c>
      <c r="C2027">
        <v>64</v>
      </c>
      <c r="D2027">
        <v>30000000</v>
      </c>
      <c r="E2027">
        <v>0</v>
      </c>
      <c r="F2027">
        <v>0</v>
      </c>
      <c r="G2027">
        <v>0</v>
      </c>
    </row>
    <row r="2028" spans="1:7">
      <c r="A2028" s="71">
        <v>2026</v>
      </c>
      <c r="B2028">
        <v>64</v>
      </c>
      <c r="C2028">
        <v>64</v>
      </c>
      <c r="D2028">
        <v>30000000</v>
      </c>
      <c r="E2028">
        <v>2.5</v>
      </c>
      <c r="F2028">
        <v>0</v>
      </c>
      <c r="G2028">
        <v>0</v>
      </c>
    </row>
    <row r="2029" spans="1:7">
      <c r="A2029" s="71">
        <v>2027</v>
      </c>
      <c r="B2029">
        <v>64</v>
      </c>
      <c r="C2029">
        <v>64</v>
      </c>
      <c r="D2029">
        <v>30000000</v>
      </c>
      <c r="E2029">
        <v>5</v>
      </c>
      <c r="F2029">
        <v>0</v>
      </c>
      <c r="G2029">
        <v>0</v>
      </c>
    </row>
    <row r="2030" spans="1:7">
      <c r="A2030" s="71">
        <v>2028</v>
      </c>
      <c r="B2030">
        <v>64</v>
      </c>
      <c r="C2030">
        <v>64</v>
      </c>
      <c r="D2030">
        <v>30000000</v>
      </c>
      <c r="E2030">
        <v>7.5</v>
      </c>
      <c r="F2030">
        <v>0</v>
      </c>
      <c r="G2030">
        <v>0</v>
      </c>
    </row>
    <row r="2031" spans="1:7">
      <c r="A2031" s="71">
        <v>2029</v>
      </c>
      <c r="B2031">
        <v>64</v>
      </c>
      <c r="C2031">
        <v>64</v>
      </c>
      <c r="D2031">
        <v>30000000</v>
      </c>
      <c r="E2031">
        <v>10</v>
      </c>
      <c r="F2031">
        <v>0</v>
      </c>
      <c r="G2031">
        <v>0</v>
      </c>
    </row>
    <row r="2032" spans="1:7">
      <c r="A2032" s="71">
        <v>2030</v>
      </c>
      <c r="B2032">
        <v>64</v>
      </c>
      <c r="C2032">
        <v>64</v>
      </c>
      <c r="D2032">
        <v>30000000</v>
      </c>
      <c r="E2032">
        <v>12.5</v>
      </c>
      <c r="F2032">
        <v>9.5367431640625E-4</v>
      </c>
      <c r="G2032">
        <v>0</v>
      </c>
    </row>
    <row r="2033" spans="1:7">
      <c r="A2033" s="71">
        <v>2031</v>
      </c>
      <c r="B2033">
        <v>64</v>
      </c>
      <c r="C2033">
        <v>64</v>
      </c>
      <c r="D2033">
        <v>30000000</v>
      </c>
      <c r="E2033">
        <v>15</v>
      </c>
      <c r="F2033">
        <v>0.453948974609375</v>
      </c>
      <c r="G2033">
        <v>0</v>
      </c>
    </row>
    <row r="2034" spans="1:7">
      <c r="A2034" s="71">
        <v>2032</v>
      </c>
      <c r="B2034">
        <v>64</v>
      </c>
      <c r="C2034">
        <v>64</v>
      </c>
      <c r="D2034">
        <v>30000000</v>
      </c>
      <c r="E2034">
        <v>17.5</v>
      </c>
      <c r="F2034">
        <v>2.9661178588867192</v>
      </c>
      <c r="G2034">
        <v>0</v>
      </c>
    </row>
    <row r="2035" spans="1:7">
      <c r="A2035" s="71">
        <v>2033</v>
      </c>
      <c r="B2035">
        <v>64</v>
      </c>
      <c r="C2035">
        <v>64</v>
      </c>
      <c r="D2035">
        <v>30000000</v>
      </c>
      <c r="E2035">
        <v>20</v>
      </c>
      <c r="F2035">
        <v>10.239791870117189</v>
      </c>
      <c r="G2035">
        <v>0.1468658447265625</v>
      </c>
    </row>
    <row r="2036" spans="1:7">
      <c r="A2036" s="71">
        <v>2034</v>
      </c>
      <c r="B2036">
        <v>64</v>
      </c>
      <c r="C2036">
        <v>64</v>
      </c>
      <c r="D2036">
        <v>30000000</v>
      </c>
      <c r="E2036">
        <v>22.5</v>
      </c>
      <c r="F2036">
        <v>23.204231262207031</v>
      </c>
      <c r="G2036">
        <v>1.996040344238281</v>
      </c>
    </row>
    <row r="2037" spans="1:7">
      <c r="A2037" s="71">
        <v>2035</v>
      </c>
      <c r="B2037">
        <v>64</v>
      </c>
      <c r="C2037">
        <v>64</v>
      </c>
      <c r="D2037">
        <v>30000000</v>
      </c>
      <c r="E2037">
        <v>25</v>
      </c>
      <c r="F2037">
        <v>35.050010681152337</v>
      </c>
      <c r="G2037">
        <v>8.0463409423828125</v>
      </c>
    </row>
    <row r="2038" spans="1:7">
      <c r="A2038" s="71">
        <v>2036</v>
      </c>
      <c r="B2038">
        <v>64</v>
      </c>
      <c r="C2038">
        <v>64</v>
      </c>
      <c r="D2038">
        <v>30000000</v>
      </c>
      <c r="E2038">
        <v>27.5</v>
      </c>
      <c r="F2038">
        <v>44.431686401367188</v>
      </c>
      <c r="G2038">
        <v>19.493293762207031</v>
      </c>
    </row>
    <row r="2039" spans="1:7">
      <c r="A2039" s="71">
        <v>2037</v>
      </c>
      <c r="B2039">
        <v>64</v>
      </c>
      <c r="C2039">
        <v>64</v>
      </c>
      <c r="D2039">
        <v>30000000</v>
      </c>
      <c r="E2039">
        <v>30</v>
      </c>
      <c r="F2039">
        <v>48.239707946777337</v>
      </c>
      <c r="G2039">
        <v>31.75411224365234</v>
      </c>
    </row>
    <row r="2040" spans="1:7">
      <c r="A2040" s="71">
        <v>2038</v>
      </c>
      <c r="B2040">
        <v>64</v>
      </c>
      <c r="C2040">
        <v>64</v>
      </c>
      <c r="D2040">
        <v>30000000</v>
      </c>
      <c r="E2040">
        <v>32.5</v>
      </c>
      <c r="F2040">
        <v>49.888801574707031</v>
      </c>
      <c r="G2040">
        <v>42.264747619628913</v>
      </c>
    </row>
    <row r="2041" spans="1:7">
      <c r="A2041" s="71">
        <v>2039</v>
      </c>
      <c r="B2041">
        <v>64</v>
      </c>
      <c r="C2041">
        <v>64</v>
      </c>
      <c r="D2041">
        <v>30000000</v>
      </c>
      <c r="E2041">
        <v>35</v>
      </c>
      <c r="F2041">
        <v>50.171470642089837</v>
      </c>
      <c r="G2041">
        <v>47.29461669921875</v>
      </c>
    </row>
    <row r="2042" spans="1:7">
      <c r="A2042" s="71">
        <v>2040</v>
      </c>
      <c r="B2042">
        <v>64</v>
      </c>
      <c r="C2042">
        <v>64</v>
      </c>
      <c r="D2042">
        <v>100000000</v>
      </c>
      <c r="E2042">
        <v>0</v>
      </c>
      <c r="F2042">
        <v>0</v>
      </c>
      <c r="G2042">
        <v>0</v>
      </c>
    </row>
    <row r="2043" spans="1:7">
      <c r="A2043" s="71">
        <v>2041</v>
      </c>
      <c r="B2043">
        <v>64</v>
      </c>
      <c r="C2043">
        <v>64</v>
      </c>
      <c r="D2043">
        <v>100000000</v>
      </c>
      <c r="E2043">
        <v>2.5</v>
      </c>
      <c r="F2043">
        <v>0</v>
      </c>
      <c r="G2043">
        <v>0</v>
      </c>
    </row>
    <row r="2044" spans="1:7">
      <c r="A2044" s="71">
        <v>2042</v>
      </c>
      <c r="B2044">
        <v>64</v>
      </c>
      <c r="C2044">
        <v>64</v>
      </c>
      <c r="D2044">
        <v>100000000</v>
      </c>
      <c r="E2044">
        <v>5</v>
      </c>
      <c r="F2044">
        <v>0</v>
      </c>
      <c r="G2044">
        <v>0</v>
      </c>
    </row>
    <row r="2045" spans="1:7">
      <c r="A2045" s="71">
        <v>2043</v>
      </c>
      <c r="B2045">
        <v>64</v>
      </c>
      <c r="C2045">
        <v>64</v>
      </c>
      <c r="D2045">
        <v>100000000</v>
      </c>
      <c r="E2045">
        <v>7.5</v>
      </c>
      <c r="F2045">
        <v>0</v>
      </c>
      <c r="G2045">
        <v>0</v>
      </c>
    </row>
    <row r="2046" spans="1:7">
      <c r="A2046" s="71">
        <v>2044</v>
      </c>
      <c r="B2046">
        <v>64</v>
      </c>
      <c r="C2046">
        <v>64</v>
      </c>
      <c r="D2046">
        <v>100000000</v>
      </c>
      <c r="E2046">
        <v>10</v>
      </c>
      <c r="F2046">
        <v>0</v>
      </c>
      <c r="G2046">
        <v>0</v>
      </c>
    </row>
    <row r="2047" spans="1:7">
      <c r="A2047" s="71">
        <v>2045</v>
      </c>
      <c r="B2047">
        <v>64</v>
      </c>
      <c r="C2047">
        <v>64</v>
      </c>
      <c r="D2047">
        <v>100000000</v>
      </c>
      <c r="E2047">
        <v>12.5</v>
      </c>
      <c r="F2047">
        <v>3.77655029296875E-2</v>
      </c>
      <c r="G2047">
        <v>0</v>
      </c>
    </row>
    <row r="2048" spans="1:7">
      <c r="A2048" s="71">
        <v>2046</v>
      </c>
      <c r="B2048">
        <v>64</v>
      </c>
      <c r="C2048">
        <v>64</v>
      </c>
      <c r="D2048">
        <v>100000000</v>
      </c>
      <c r="E2048">
        <v>15</v>
      </c>
      <c r="F2048">
        <v>0.2658843994140625</v>
      </c>
      <c r="G2048">
        <v>0</v>
      </c>
    </row>
    <row r="2049" spans="1:7">
      <c r="A2049" s="71">
        <v>2047</v>
      </c>
      <c r="B2049">
        <v>64</v>
      </c>
      <c r="C2049">
        <v>64</v>
      </c>
      <c r="D2049">
        <v>100000000</v>
      </c>
      <c r="E2049">
        <v>17.5</v>
      </c>
      <c r="F2049">
        <v>2.9008865356445308</v>
      </c>
      <c r="G2049">
        <v>0</v>
      </c>
    </row>
    <row r="2050" spans="1:7">
      <c r="A2050" s="71">
        <v>2048</v>
      </c>
      <c r="B2050">
        <v>64</v>
      </c>
      <c r="C2050">
        <v>64</v>
      </c>
      <c r="D2050">
        <v>100000000</v>
      </c>
      <c r="E2050">
        <v>20</v>
      </c>
      <c r="F2050">
        <v>11.246871948242189</v>
      </c>
      <c r="G2050">
        <v>6.198883056640625E-2</v>
      </c>
    </row>
    <row r="2051" spans="1:7">
      <c r="A2051" s="71">
        <v>2049</v>
      </c>
      <c r="B2051">
        <v>64</v>
      </c>
      <c r="C2051">
        <v>64</v>
      </c>
      <c r="D2051">
        <v>100000000</v>
      </c>
      <c r="E2051">
        <v>22.5</v>
      </c>
      <c r="F2051">
        <v>22.492599487304691</v>
      </c>
      <c r="G2051">
        <v>1.247215270996094</v>
      </c>
    </row>
    <row r="2052" spans="1:7">
      <c r="A2052" s="71">
        <v>2050</v>
      </c>
      <c r="B2052">
        <v>64</v>
      </c>
      <c r="C2052">
        <v>64</v>
      </c>
      <c r="D2052">
        <v>100000000</v>
      </c>
      <c r="E2052">
        <v>25</v>
      </c>
      <c r="F2052">
        <v>34.604072570800781</v>
      </c>
      <c r="G2052">
        <v>4.1067123413085938</v>
      </c>
    </row>
    <row r="2053" spans="1:7">
      <c r="A2053" s="71">
        <v>2051</v>
      </c>
      <c r="B2053">
        <v>64</v>
      </c>
      <c r="C2053">
        <v>64</v>
      </c>
      <c r="D2053">
        <v>100000000</v>
      </c>
      <c r="E2053">
        <v>27.5</v>
      </c>
      <c r="F2053">
        <v>45.464515686035163</v>
      </c>
      <c r="G2053">
        <v>9.9225997924804688</v>
      </c>
    </row>
    <row r="2054" spans="1:7">
      <c r="A2054" s="71">
        <v>2052</v>
      </c>
      <c r="B2054">
        <v>64</v>
      </c>
      <c r="C2054">
        <v>64</v>
      </c>
      <c r="D2054">
        <v>100000000</v>
      </c>
      <c r="E2054">
        <v>30</v>
      </c>
      <c r="F2054">
        <v>49.817466735839837</v>
      </c>
      <c r="G2054">
        <v>16.656494140625</v>
      </c>
    </row>
    <row r="2055" spans="1:7">
      <c r="A2055" s="71">
        <v>2053</v>
      </c>
      <c r="B2055">
        <v>64</v>
      </c>
      <c r="C2055">
        <v>64</v>
      </c>
      <c r="D2055">
        <v>100000000</v>
      </c>
      <c r="E2055">
        <v>32.5</v>
      </c>
      <c r="F2055">
        <v>50.337600708007813</v>
      </c>
      <c r="G2055">
        <v>25.439834594726559</v>
      </c>
    </row>
    <row r="2056" spans="1:7">
      <c r="A2056" s="71">
        <v>2054</v>
      </c>
      <c r="B2056">
        <v>64</v>
      </c>
      <c r="C2056">
        <v>64</v>
      </c>
      <c r="D2056">
        <v>100000000</v>
      </c>
      <c r="E2056">
        <v>35</v>
      </c>
      <c r="F2056">
        <v>49.609184265136719</v>
      </c>
      <c r="G2056">
        <v>34.719657897949219</v>
      </c>
    </row>
    <row r="2057" spans="1:7">
      <c r="A2057" s="71">
        <v>2055</v>
      </c>
      <c r="B2057">
        <v>64</v>
      </c>
      <c r="C2057">
        <v>64</v>
      </c>
      <c r="D2057">
        <v>1000000000</v>
      </c>
      <c r="E2057">
        <v>0</v>
      </c>
      <c r="F2057">
        <v>0</v>
      </c>
      <c r="G2057">
        <v>0</v>
      </c>
    </row>
    <row r="2058" spans="1:7">
      <c r="A2058" s="71">
        <v>2056</v>
      </c>
      <c r="B2058">
        <v>64</v>
      </c>
      <c r="C2058">
        <v>64</v>
      </c>
      <c r="D2058">
        <v>1000000000</v>
      </c>
      <c r="E2058">
        <v>2.5</v>
      </c>
      <c r="F2058">
        <v>0</v>
      </c>
      <c r="G2058">
        <v>0</v>
      </c>
    </row>
    <row r="2059" spans="1:7">
      <c r="A2059" s="71">
        <v>2057</v>
      </c>
      <c r="B2059">
        <v>64</v>
      </c>
      <c r="C2059">
        <v>64</v>
      </c>
      <c r="D2059">
        <v>1000000000</v>
      </c>
      <c r="E2059">
        <v>5</v>
      </c>
      <c r="F2059">
        <v>0</v>
      </c>
      <c r="G2059">
        <v>0</v>
      </c>
    </row>
    <row r="2060" spans="1:7">
      <c r="A2060" s="71">
        <v>2058</v>
      </c>
      <c r="B2060">
        <v>64</v>
      </c>
      <c r="C2060">
        <v>64</v>
      </c>
      <c r="D2060">
        <v>1000000000</v>
      </c>
      <c r="E2060">
        <v>7.5</v>
      </c>
      <c r="F2060">
        <v>0</v>
      </c>
      <c r="G2060">
        <v>0</v>
      </c>
    </row>
    <row r="2061" spans="1:7">
      <c r="A2061" s="71">
        <v>2059</v>
      </c>
      <c r="B2061">
        <v>64</v>
      </c>
      <c r="C2061">
        <v>64</v>
      </c>
      <c r="D2061">
        <v>1000000000</v>
      </c>
      <c r="E2061">
        <v>10</v>
      </c>
      <c r="F2061">
        <v>0</v>
      </c>
      <c r="G2061">
        <v>0</v>
      </c>
    </row>
    <row r="2062" spans="1:7">
      <c r="A2062" s="71">
        <v>2060</v>
      </c>
      <c r="B2062">
        <v>64</v>
      </c>
      <c r="C2062">
        <v>64</v>
      </c>
      <c r="D2062">
        <v>1000000000</v>
      </c>
      <c r="E2062">
        <v>12.5</v>
      </c>
      <c r="F2062">
        <v>0</v>
      </c>
      <c r="G2062">
        <v>0</v>
      </c>
    </row>
    <row r="2063" spans="1:7">
      <c r="A2063" s="71">
        <v>2061</v>
      </c>
      <c r="B2063">
        <v>64</v>
      </c>
      <c r="C2063">
        <v>64</v>
      </c>
      <c r="D2063">
        <v>1000000000</v>
      </c>
      <c r="E2063">
        <v>15</v>
      </c>
      <c r="F2063">
        <v>0.23136138916015619</v>
      </c>
      <c r="G2063">
        <v>0</v>
      </c>
    </row>
    <row r="2064" spans="1:7">
      <c r="A2064" s="71">
        <v>2062</v>
      </c>
      <c r="B2064">
        <v>64</v>
      </c>
      <c r="C2064">
        <v>64</v>
      </c>
      <c r="D2064">
        <v>1000000000</v>
      </c>
      <c r="E2064">
        <v>17.5</v>
      </c>
      <c r="F2064">
        <v>2.4105072021484379</v>
      </c>
      <c r="G2064">
        <v>0</v>
      </c>
    </row>
    <row r="2065" spans="1:7">
      <c r="A2065" s="71">
        <v>2063</v>
      </c>
      <c r="B2065">
        <v>64</v>
      </c>
      <c r="C2065">
        <v>64</v>
      </c>
      <c r="D2065">
        <v>1000000000</v>
      </c>
      <c r="E2065">
        <v>20</v>
      </c>
      <c r="F2065">
        <v>14.310836791992189</v>
      </c>
      <c r="G2065">
        <v>1.506805419921875E-2</v>
      </c>
    </row>
    <row r="2066" spans="1:7">
      <c r="A2066" s="71">
        <v>2064</v>
      </c>
      <c r="B2066">
        <v>64</v>
      </c>
      <c r="C2066">
        <v>64</v>
      </c>
      <c r="D2066">
        <v>1000000000</v>
      </c>
      <c r="E2066">
        <v>22.5</v>
      </c>
      <c r="F2066">
        <v>21.199798583984379</v>
      </c>
      <c r="G2066">
        <v>0.34427642822265619</v>
      </c>
    </row>
    <row r="2067" spans="1:7">
      <c r="A2067" s="71">
        <v>2065</v>
      </c>
      <c r="B2067">
        <v>64</v>
      </c>
      <c r="C2067">
        <v>64</v>
      </c>
      <c r="D2067">
        <v>1000000000</v>
      </c>
      <c r="E2067">
        <v>25</v>
      </c>
      <c r="F2067">
        <v>36.871719360351563</v>
      </c>
      <c r="G2067">
        <v>1.4095306396484379</v>
      </c>
    </row>
    <row r="2068" spans="1:7">
      <c r="A2068" s="71">
        <v>2066</v>
      </c>
      <c r="B2068">
        <v>64</v>
      </c>
      <c r="C2068">
        <v>64</v>
      </c>
      <c r="D2068">
        <v>1000000000</v>
      </c>
      <c r="E2068">
        <v>27.5</v>
      </c>
      <c r="F2068">
        <v>45.714187622070313</v>
      </c>
      <c r="G2068">
        <v>2.57415771484375</v>
      </c>
    </row>
    <row r="2069" spans="1:7">
      <c r="A2069" s="71">
        <v>2067</v>
      </c>
      <c r="B2069">
        <v>64</v>
      </c>
      <c r="C2069">
        <v>64</v>
      </c>
      <c r="D2069">
        <v>1000000000</v>
      </c>
      <c r="E2069">
        <v>30</v>
      </c>
      <c r="F2069">
        <v>47.414016723632813</v>
      </c>
      <c r="G2069">
        <v>3.4402847290039058</v>
      </c>
    </row>
    <row r="2070" spans="1:7">
      <c r="A2070" s="71">
        <v>2068</v>
      </c>
      <c r="B2070">
        <v>64</v>
      </c>
      <c r="C2070">
        <v>64</v>
      </c>
      <c r="D2070">
        <v>1000000000</v>
      </c>
      <c r="E2070">
        <v>32.5</v>
      </c>
      <c r="F2070">
        <v>48.146247863769531</v>
      </c>
      <c r="G2070">
        <v>5.0214767456054688</v>
      </c>
    </row>
    <row r="2071" spans="1:7">
      <c r="A2071" s="71">
        <v>2069</v>
      </c>
      <c r="B2071">
        <v>64</v>
      </c>
      <c r="C2071">
        <v>64</v>
      </c>
      <c r="D2071">
        <v>1000000000</v>
      </c>
      <c r="E2071">
        <v>35</v>
      </c>
      <c r="F2071">
        <v>50.286674499511719</v>
      </c>
      <c r="G2071">
        <v>7.1443557739257813</v>
      </c>
    </row>
    <row r="2072" spans="1:7">
      <c r="A2072" s="71">
        <v>2070</v>
      </c>
      <c r="B2072">
        <v>64</v>
      </c>
      <c r="C2072">
        <v>64</v>
      </c>
      <c r="D2072">
        <v>10000000000</v>
      </c>
      <c r="E2072">
        <v>0</v>
      </c>
      <c r="F2072">
        <v>0</v>
      </c>
      <c r="G2072">
        <v>0</v>
      </c>
    </row>
    <row r="2073" spans="1:7">
      <c r="A2073" s="71">
        <v>2071</v>
      </c>
      <c r="B2073">
        <v>64</v>
      </c>
      <c r="C2073">
        <v>64</v>
      </c>
      <c r="D2073">
        <v>10000000000</v>
      </c>
      <c r="E2073">
        <v>2.5</v>
      </c>
      <c r="F2073">
        <v>0</v>
      </c>
      <c r="G2073">
        <v>0</v>
      </c>
    </row>
    <row r="2074" spans="1:7">
      <c r="A2074" s="71">
        <v>2072</v>
      </c>
      <c r="B2074">
        <v>64</v>
      </c>
      <c r="C2074">
        <v>64</v>
      </c>
      <c r="D2074">
        <v>10000000000</v>
      </c>
      <c r="E2074">
        <v>5</v>
      </c>
      <c r="F2074">
        <v>0</v>
      </c>
      <c r="G2074">
        <v>0</v>
      </c>
    </row>
    <row r="2075" spans="1:7">
      <c r="A2075" s="71">
        <v>2073</v>
      </c>
      <c r="B2075">
        <v>64</v>
      </c>
      <c r="C2075">
        <v>64</v>
      </c>
      <c r="D2075">
        <v>10000000000</v>
      </c>
      <c r="E2075">
        <v>7.5</v>
      </c>
      <c r="F2075">
        <v>0</v>
      </c>
      <c r="G2075">
        <v>0</v>
      </c>
    </row>
    <row r="2076" spans="1:7">
      <c r="A2076" s="71">
        <v>2074</v>
      </c>
      <c r="B2076">
        <v>64</v>
      </c>
      <c r="C2076">
        <v>64</v>
      </c>
      <c r="D2076">
        <v>10000000000</v>
      </c>
      <c r="E2076">
        <v>10</v>
      </c>
      <c r="F2076">
        <v>0</v>
      </c>
      <c r="G2076">
        <v>0</v>
      </c>
    </row>
    <row r="2077" spans="1:7">
      <c r="A2077" s="71">
        <v>2075</v>
      </c>
      <c r="B2077">
        <v>64</v>
      </c>
      <c r="C2077">
        <v>64</v>
      </c>
      <c r="D2077">
        <v>10000000000</v>
      </c>
      <c r="E2077">
        <v>12.5</v>
      </c>
      <c r="F2077">
        <v>0</v>
      </c>
      <c r="G2077">
        <v>0</v>
      </c>
    </row>
    <row r="2078" spans="1:7">
      <c r="A2078" s="71">
        <v>2076</v>
      </c>
      <c r="B2078">
        <v>64</v>
      </c>
      <c r="C2078">
        <v>64</v>
      </c>
      <c r="D2078">
        <v>10000000000</v>
      </c>
      <c r="E2078">
        <v>15</v>
      </c>
      <c r="F2078">
        <v>0</v>
      </c>
      <c r="G2078">
        <v>0</v>
      </c>
    </row>
    <row r="2079" spans="1:7">
      <c r="A2079" s="71">
        <v>2077</v>
      </c>
      <c r="B2079">
        <v>64</v>
      </c>
      <c r="C2079">
        <v>64</v>
      </c>
      <c r="D2079">
        <v>10000000000</v>
      </c>
      <c r="E2079">
        <v>17.5</v>
      </c>
      <c r="F2079">
        <v>0</v>
      </c>
      <c r="G2079">
        <v>0</v>
      </c>
    </row>
    <row r="2080" spans="1:7">
      <c r="A2080" s="71">
        <v>2078</v>
      </c>
      <c r="B2080">
        <v>64</v>
      </c>
      <c r="C2080">
        <v>64</v>
      </c>
      <c r="D2080">
        <v>10000000000</v>
      </c>
      <c r="E2080">
        <v>20</v>
      </c>
      <c r="F2080">
        <v>5.6804656982421884</v>
      </c>
      <c r="G2080">
        <v>0</v>
      </c>
    </row>
    <row r="2081" spans="1:7">
      <c r="A2081" s="71">
        <v>2079</v>
      </c>
      <c r="B2081">
        <v>64</v>
      </c>
      <c r="C2081">
        <v>64</v>
      </c>
      <c r="D2081">
        <v>10000000000</v>
      </c>
      <c r="E2081">
        <v>22.5</v>
      </c>
      <c r="F2081">
        <v>34.207534790039063</v>
      </c>
      <c r="G2081">
        <v>5.092620849609375E-2</v>
      </c>
    </row>
    <row r="2082" spans="1:7">
      <c r="A2082" s="71">
        <v>2080</v>
      </c>
      <c r="B2082">
        <v>64</v>
      </c>
      <c r="C2082">
        <v>64</v>
      </c>
      <c r="D2082">
        <v>10000000000</v>
      </c>
      <c r="E2082">
        <v>25</v>
      </c>
      <c r="F2082">
        <v>35.695648193359382</v>
      </c>
      <c r="G2082">
        <v>0.1842498779296875</v>
      </c>
    </row>
    <row r="2083" spans="1:7">
      <c r="A2083" s="71">
        <v>2081</v>
      </c>
      <c r="B2083">
        <v>64</v>
      </c>
      <c r="C2083">
        <v>64</v>
      </c>
      <c r="D2083">
        <v>10000000000</v>
      </c>
      <c r="E2083">
        <v>27.5</v>
      </c>
      <c r="F2083">
        <v>53.987884521484382</v>
      </c>
      <c r="G2083">
        <v>0.45871734619140619</v>
      </c>
    </row>
    <row r="2084" spans="1:7">
      <c r="A2084" s="71">
        <v>2082</v>
      </c>
      <c r="B2084">
        <v>64</v>
      </c>
      <c r="C2084">
        <v>64</v>
      </c>
      <c r="D2084">
        <v>10000000000</v>
      </c>
      <c r="E2084">
        <v>30</v>
      </c>
      <c r="F2084">
        <v>61.474800109863281</v>
      </c>
      <c r="G2084">
        <v>0.99887847900390625</v>
      </c>
    </row>
    <row r="2085" spans="1:7">
      <c r="A2085" s="71">
        <v>2083</v>
      </c>
      <c r="B2085">
        <v>64</v>
      </c>
      <c r="C2085">
        <v>64</v>
      </c>
      <c r="D2085">
        <v>10000000000</v>
      </c>
      <c r="E2085">
        <v>32.5</v>
      </c>
      <c r="F2085">
        <v>44.978141784667969</v>
      </c>
      <c r="G2085">
        <v>0.580596923828125</v>
      </c>
    </row>
    <row r="2086" spans="1:7">
      <c r="A2086" s="71">
        <v>2084</v>
      </c>
      <c r="B2086">
        <v>64</v>
      </c>
      <c r="C2086">
        <v>64</v>
      </c>
      <c r="D2086">
        <v>10000000000</v>
      </c>
      <c r="E2086">
        <v>35</v>
      </c>
      <c r="F2086">
        <v>51.741790771484382</v>
      </c>
      <c r="G2086">
        <v>1.131248474121094</v>
      </c>
    </row>
    <row r="2087" spans="1:7">
      <c r="A2087" s="71">
        <v>2085</v>
      </c>
      <c r="B2087">
        <v>64</v>
      </c>
      <c r="C2087">
        <v>64</v>
      </c>
      <c r="D2087">
        <v>30000000000</v>
      </c>
      <c r="E2087">
        <v>0</v>
      </c>
      <c r="F2087">
        <v>0</v>
      </c>
      <c r="G2087">
        <v>0</v>
      </c>
    </row>
    <row r="2088" spans="1:7">
      <c r="A2088" s="71">
        <v>2086</v>
      </c>
      <c r="B2088">
        <v>64</v>
      </c>
      <c r="C2088">
        <v>64</v>
      </c>
      <c r="D2088">
        <v>30000000000</v>
      </c>
      <c r="E2088">
        <v>2.5</v>
      </c>
      <c r="F2088">
        <v>0</v>
      </c>
      <c r="G2088">
        <v>0</v>
      </c>
    </row>
    <row r="2089" spans="1:7">
      <c r="A2089" s="71">
        <v>2087</v>
      </c>
      <c r="B2089">
        <v>64</v>
      </c>
      <c r="C2089">
        <v>64</v>
      </c>
      <c r="D2089">
        <v>30000000000</v>
      </c>
      <c r="E2089">
        <v>5</v>
      </c>
      <c r="F2089">
        <v>0</v>
      </c>
      <c r="G2089">
        <v>0</v>
      </c>
    </row>
    <row r="2090" spans="1:7">
      <c r="A2090" s="71">
        <v>2088</v>
      </c>
      <c r="B2090">
        <v>64</v>
      </c>
      <c r="C2090">
        <v>64</v>
      </c>
      <c r="D2090">
        <v>30000000000</v>
      </c>
      <c r="E2090">
        <v>7.5</v>
      </c>
      <c r="F2090">
        <v>0</v>
      </c>
      <c r="G2090">
        <v>0</v>
      </c>
    </row>
    <row r="2091" spans="1:7">
      <c r="A2091" s="71">
        <v>2089</v>
      </c>
      <c r="B2091">
        <v>64</v>
      </c>
      <c r="C2091">
        <v>64</v>
      </c>
      <c r="D2091">
        <v>30000000000</v>
      </c>
      <c r="E2091">
        <v>10</v>
      </c>
      <c r="F2091">
        <v>0</v>
      </c>
      <c r="G2091">
        <v>0</v>
      </c>
    </row>
    <row r="2092" spans="1:7">
      <c r="A2092" s="71">
        <v>2090</v>
      </c>
      <c r="B2092">
        <v>64</v>
      </c>
      <c r="C2092">
        <v>64</v>
      </c>
      <c r="D2092">
        <v>30000000000</v>
      </c>
      <c r="E2092">
        <v>12.5</v>
      </c>
      <c r="F2092">
        <v>0</v>
      </c>
      <c r="G2092">
        <v>0</v>
      </c>
    </row>
    <row r="2093" spans="1:7">
      <c r="A2093" s="71">
        <v>2091</v>
      </c>
      <c r="B2093">
        <v>64</v>
      </c>
      <c r="C2093">
        <v>64</v>
      </c>
      <c r="D2093">
        <v>30000000000</v>
      </c>
      <c r="E2093">
        <v>15</v>
      </c>
      <c r="F2093">
        <v>0</v>
      </c>
      <c r="G2093">
        <v>0</v>
      </c>
    </row>
    <row r="2094" spans="1:7">
      <c r="A2094" s="71">
        <v>2092</v>
      </c>
      <c r="B2094">
        <v>64</v>
      </c>
      <c r="C2094">
        <v>64</v>
      </c>
      <c r="D2094">
        <v>30000000000</v>
      </c>
      <c r="E2094">
        <v>17.5</v>
      </c>
      <c r="F2094">
        <v>0</v>
      </c>
      <c r="G2094">
        <v>0</v>
      </c>
    </row>
    <row r="2095" spans="1:7">
      <c r="A2095" s="71">
        <v>2093</v>
      </c>
      <c r="B2095">
        <v>64</v>
      </c>
      <c r="C2095">
        <v>64</v>
      </c>
      <c r="D2095">
        <v>30000000000</v>
      </c>
      <c r="E2095">
        <v>20</v>
      </c>
      <c r="F2095">
        <v>0</v>
      </c>
      <c r="G2095">
        <v>0</v>
      </c>
    </row>
    <row r="2096" spans="1:7">
      <c r="A2096" s="71">
        <v>2094</v>
      </c>
      <c r="B2096">
        <v>64</v>
      </c>
      <c r="C2096">
        <v>64</v>
      </c>
      <c r="D2096">
        <v>30000000000</v>
      </c>
      <c r="E2096">
        <v>22.5</v>
      </c>
      <c r="F2096">
        <v>0.3749847412109375</v>
      </c>
      <c r="G2096">
        <v>0</v>
      </c>
    </row>
    <row r="2097" spans="1:7">
      <c r="A2097" s="71">
        <v>2095</v>
      </c>
      <c r="B2097">
        <v>64</v>
      </c>
      <c r="C2097">
        <v>64</v>
      </c>
      <c r="D2097">
        <v>30000000000</v>
      </c>
      <c r="E2097">
        <v>25</v>
      </c>
      <c r="F2097">
        <v>7.444000244140625</v>
      </c>
      <c r="G2097">
        <v>0</v>
      </c>
    </row>
    <row r="2098" spans="1:7">
      <c r="A2098" s="71">
        <v>2096</v>
      </c>
      <c r="B2098">
        <v>64</v>
      </c>
      <c r="C2098">
        <v>64</v>
      </c>
      <c r="D2098">
        <v>30000000000</v>
      </c>
      <c r="E2098">
        <v>27.5</v>
      </c>
      <c r="F2098">
        <v>18.62030029296875</v>
      </c>
      <c r="G2098">
        <v>0</v>
      </c>
    </row>
    <row r="2099" spans="1:7">
      <c r="A2099" s="71">
        <v>2097</v>
      </c>
      <c r="B2099">
        <v>64</v>
      </c>
      <c r="C2099">
        <v>64</v>
      </c>
      <c r="D2099">
        <v>30000000000</v>
      </c>
      <c r="E2099">
        <v>30</v>
      </c>
      <c r="F2099">
        <v>24.657058715820309</v>
      </c>
      <c r="G2099">
        <v>7.66754150390625E-2</v>
      </c>
    </row>
    <row r="2100" spans="1:7">
      <c r="A2100" s="71">
        <v>2098</v>
      </c>
      <c r="B2100">
        <v>64</v>
      </c>
      <c r="C2100">
        <v>64</v>
      </c>
      <c r="D2100">
        <v>30000000000</v>
      </c>
      <c r="E2100">
        <v>32.5</v>
      </c>
      <c r="F2100">
        <v>46.556472778320313</v>
      </c>
      <c r="G2100">
        <v>0.28934478759765619</v>
      </c>
    </row>
    <row r="2101" spans="1:7">
      <c r="A2101" s="71">
        <v>2099</v>
      </c>
      <c r="B2101">
        <v>64</v>
      </c>
      <c r="C2101">
        <v>64</v>
      </c>
      <c r="D2101">
        <v>30000000000</v>
      </c>
      <c r="E2101">
        <v>35</v>
      </c>
      <c r="F2101">
        <v>50.037574768066413</v>
      </c>
      <c r="G2101">
        <v>0.65517425537109375</v>
      </c>
    </row>
    <row r="2102" spans="1:7">
      <c r="A2102" s="71">
        <v>2100</v>
      </c>
      <c r="B2102">
        <v>64</v>
      </c>
      <c r="C2102">
        <v>128</v>
      </c>
      <c r="D2102">
        <v>1000000</v>
      </c>
      <c r="E2102">
        <v>0</v>
      </c>
      <c r="F2102">
        <v>0</v>
      </c>
      <c r="G2102">
        <v>0</v>
      </c>
    </row>
    <row r="2103" spans="1:7">
      <c r="A2103" s="71">
        <v>2101</v>
      </c>
      <c r="B2103">
        <v>64</v>
      </c>
      <c r="C2103">
        <v>128</v>
      </c>
      <c r="D2103">
        <v>1000000</v>
      </c>
      <c r="E2103">
        <v>2.5</v>
      </c>
      <c r="F2103">
        <v>0</v>
      </c>
      <c r="G2103">
        <v>0</v>
      </c>
    </row>
    <row r="2104" spans="1:7">
      <c r="A2104" s="71">
        <v>2102</v>
      </c>
      <c r="B2104">
        <v>64</v>
      </c>
      <c r="C2104">
        <v>128</v>
      </c>
      <c r="D2104">
        <v>1000000</v>
      </c>
      <c r="E2104">
        <v>5</v>
      </c>
      <c r="F2104">
        <v>0</v>
      </c>
      <c r="G2104">
        <v>0</v>
      </c>
    </row>
    <row r="2105" spans="1:7">
      <c r="A2105" s="71">
        <v>2103</v>
      </c>
      <c r="B2105">
        <v>64</v>
      </c>
      <c r="C2105">
        <v>128</v>
      </c>
      <c r="D2105">
        <v>1000000</v>
      </c>
      <c r="E2105">
        <v>7.5</v>
      </c>
      <c r="F2105">
        <v>0</v>
      </c>
      <c r="G2105">
        <v>0</v>
      </c>
    </row>
    <row r="2106" spans="1:7">
      <c r="A2106" s="71">
        <v>2104</v>
      </c>
      <c r="B2106">
        <v>64</v>
      </c>
      <c r="C2106">
        <v>128</v>
      </c>
      <c r="D2106">
        <v>1000000</v>
      </c>
      <c r="E2106">
        <v>10</v>
      </c>
      <c r="F2106">
        <v>0</v>
      </c>
      <c r="G2106">
        <v>0</v>
      </c>
    </row>
    <row r="2107" spans="1:7">
      <c r="A2107" s="71">
        <v>2105</v>
      </c>
      <c r="B2107">
        <v>64</v>
      </c>
      <c r="C2107">
        <v>128</v>
      </c>
      <c r="D2107">
        <v>1000000</v>
      </c>
      <c r="E2107">
        <v>12.5</v>
      </c>
      <c r="F2107">
        <v>5.340576171875E-3</v>
      </c>
      <c r="G2107">
        <v>2.689361572265625E-2</v>
      </c>
    </row>
    <row r="2108" spans="1:7">
      <c r="A2108" s="71">
        <v>2106</v>
      </c>
      <c r="B2108">
        <v>64</v>
      </c>
      <c r="C2108">
        <v>128</v>
      </c>
      <c r="D2108">
        <v>1000000</v>
      </c>
      <c r="E2108">
        <v>15</v>
      </c>
      <c r="F2108">
        <v>0.3322601318359375</v>
      </c>
      <c r="G2108">
        <v>0.68531036376953125</v>
      </c>
    </row>
    <row r="2109" spans="1:7">
      <c r="A2109" s="71">
        <v>2107</v>
      </c>
      <c r="B2109">
        <v>64</v>
      </c>
      <c r="C2109">
        <v>128</v>
      </c>
      <c r="D2109">
        <v>1000000</v>
      </c>
      <c r="E2109">
        <v>17.5</v>
      </c>
      <c r="F2109">
        <v>2.9621124267578121</v>
      </c>
      <c r="G2109">
        <v>4.4862747192382813</v>
      </c>
    </row>
    <row r="2110" spans="1:7">
      <c r="A2110" s="71">
        <v>2108</v>
      </c>
      <c r="B2110">
        <v>64</v>
      </c>
      <c r="C2110">
        <v>128</v>
      </c>
      <c r="D2110">
        <v>1000000</v>
      </c>
      <c r="E2110">
        <v>20</v>
      </c>
      <c r="F2110">
        <v>9.6210479736328125</v>
      </c>
      <c r="G2110">
        <v>12.285995483398439</v>
      </c>
    </row>
    <row r="2111" spans="1:7">
      <c r="A2111" s="71">
        <v>2109</v>
      </c>
      <c r="B2111">
        <v>64</v>
      </c>
      <c r="C2111">
        <v>128</v>
      </c>
      <c r="D2111">
        <v>1000000</v>
      </c>
      <c r="E2111">
        <v>22.5</v>
      </c>
      <c r="F2111">
        <v>21.50363922119141</v>
      </c>
      <c r="G2111">
        <v>24.263191223144531</v>
      </c>
    </row>
    <row r="2112" spans="1:7">
      <c r="A2112" s="71">
        <v>2110</v>
      </c>
      <c r="B2112">
        <v>64</v>
      </c>
      <c r="C2112">
        <v>128</v>
      </c>
      <c r="D2112">
        <v>1000000</v>
      </c>
      <c r="E2112">
        <v>25</v>
      </c>
      <c r="F2112">
        <v>34.714698791503913</v>
      </c>
      <c r="G2112">
        <v>35.954475402832031</v>
      </c>
    </row>
    <row r="2113" spans="1:7">
      <c r="A2113" s="71">
        <v>2111</v>
      </c>
      <c r="B2113">
        <v>64</v>
      </c>
      <c r="C2113">
        <v>128</v>
      </c>
      <c r="D2113">
        <v>1000000</v>
      </c>
      <c r="E2113">
        <v>27.5</v>
      </c>
      <c r="F2113">
        <v>45.058059692382813</v>
      </c>
      <c r="G2113">
        <v>45.197296142578118</v>
      </c>
    </row>
    <row r="2114" spans="1:7">
      <c r="A2114" s="71">
        <v>2112</v>
      </c>
      <c r="B2114">
        <v>64</v>
      </c>
      <c r="C2114">
        <v>128</v>
      </c>
      <c r="D2114">
        <v>1000000</v>
      </c>
      <c r="E2114">
        <v>30</v>
      </c>
      <c r="F2114">
        <v>49.483108520507813</v>
      </c>
      <c r="G2114">
        <v>49.391746520996087</v>
      </c>
    </row>
    <row r="2115" spans="1:7">
      <c r="A2115" s="71">
        <v>2113</v>
      </c>
      <c r="B2115">
        <v>64</v>
      </c>
      <c r="C2115">
        <v>128</v>
      </c>
      <c r="D2115">
        <v>1000000</v>
      </c>
      <c r="E2115">
        <v>32.5</v>
      </c>
      <c r="F2115">
        <v>50.020217895507813</v>
      </c>
      <c r="G2115">
        <v>50.02288818359375</v>
      </c>
    </row>
    <row r="2116" spans="1:7">
      <c r="A2116" s="71">
        <v>2114</v>
      </c>
      <c r="B2116">
        <v>64</v>
      </c>
      <c r="C2116">
        <v>128</v>
      </c>
      <c r="D2116">
        <v>1000000</v>
      </c>
      <c r="E2116">
        <v>35</v>
      </c>
      <c r="F2116">
        <v>50.070571899414063</v>
      </c>
      <c r="G2116">
        <v>49.980926513671882</v>
      </c>
    </row>
    <row r="2117" spans="1:7">
      <c r="A2117" s="71">
        <v>2115</v>
      </c>
      <c r="B2117">
        <v>64</v>
      </c>
      <c r="C2117">
        <v>128</v>
      </c>
      <c r="D2117">
        <v>15000000</v>
      </c>
      <c r="E2117">
        <v>0</v>
      </c>
      <c r="F2117">
        <v>0</v>
      </c>
      <c r="G2117">
        <v>0</v>
      </c>
    </row>
    <row r="2118" spans="1:7">
      <c r="A2118" s="71">
        <v>2116</v>
      </c>
      <c r="B2118">
        <v>64</v>
      </c>
      <c r="C2118">
        <v>128</v>
      </c>
      <c r="D2118">
        <v>15000000</v>
      </c>
      <c r="E2118">
        <v>2.5</v>
      </c>
      <c r="F2118">
        <v>0</v>
      </c>
      <c r="G2118">
        <v>0</v>
      </c>
    </row>
    <row r="2119" spans="1:7">
      <c r="A2119" s="71">
        <v>2117</v>
      </c>
      <c r="B2119">
        <v>64</v>
      </c>
      <c r="C2119">
        <v>128</v>
      </c>
      <c r="D2119">
        <v>15000000</v>
      </c>
      <c r="E2119">
        <v>5</v>
      </c>
      <c r="F2119">
        <v>0</v>
      </c>
      <c r="G2119">
        <v>0</v>
      </c>
    </row>
    <row r="2120" spans="1:7">
      <c r="A2120" s="71">
        <v>2118</v>
      </c>
      <c r="B2120">
        <v>64</v>
      </c>
      <c r="C2120">
        <v>128</v>
      </c>
      <c r="D2120">
        <v>15000000</v>
      </c>
      <c r="E2120">
        <v>7.5</v>
      </c>
      <c r="F2120">
        <v>0</v>
      </c>
      <c r="G2120">
        <v>0</v>
      </c>
    </row>
    <row r="2121" spans="1:7">
      <c r="A2121" s="71">
        <v>2119</v>
      </c>
      <c r="B2121">
        <v>64</v>
      </c>
      <c r="C2121">
        <v>128</v>
      </c>
      <c r="D2121">
        <v>15000000</v>
      </c>
      <c r="E2121">
        <v>10</v>
      </c>
      <c r="F2121">
        <v>0</v>
      </c>
      <c r="G2121">
        <v>0</v>
      </c>
    </row>
    <row r="2122" spans="1:7">
      <c r="A2122" s="71">
        <v>2120</v>
      </c>
      <c r="B2122">
        <v>64</v>
      </c>
      <c r="C2122">
        <v>128</v>
      </c>
      <c r="D2122">
        <v>15000000</v>
      </c>
      <c r="E2122">
        <v>12.5</v>
      </c>
      <c r="F2122">
        <v>3.662109375E-2</v>
      </c>
      <c r="G2122">
        <v>0</v>
      </c>
    </row>
    <row r="2123" spans="1:7">
      <c r="A2123" s="71">
        <v>2121</v>
      </c>
      <c r="B2123">
        <v>64</v>
      </c>
      <c r="C2123">
        <v>128</v>
      </c>
      <c r="D2123">
        <v>15000000</v>
      </c>
      <c r="E2123">
        <v>15</v>
      </c>
      <c r="F2123">
        <v>0.51059722900390625</v>
      </c>
      <c r="G2123">
        <v>0</v>
      </c>
    </row>
    <row r="2124" spans="1:7">
      <c r="A2124" s="71">
        <v>2122</v>
      </c>
      <c r="B2124">
        <v>64</v>
      </c>
      <c r="C2124">
        <v>128</v>
      </c>
      <c r="D2124">
        <v>15000000</v>
      </c>
      <c r="E2124">
        <v>17.5</v>
      </c>
      <c r="F2124">
        <v>2.8812408447265621</v>
      </c>
      <c r="G2124">
        <v>1.163482666015625E-2</v>
      </c>
    </row>
    <row r="2125" spans="1:7">
      <c r="A2125" s="71">
        <v>2123</v>
      </c>
      <c r="B2125">
        <v>64</v>
      </c>
      <c r="C2125">
        <v>128</v>
      </c>
      <c r="D2125">
        <v>15000000</v>
      </c>
      <c r="E2125">
        <v>20</v>
      </c>
      <c r="F2125">
        <v>10.205268859863279</v>
      </c>
      <c r="G2125">
        <v>0.7251739501953125</v>
      </c>
    </row>
    <row r="2126" spans="1:7">
      <c r="A2126" s="71">
        <v>2124</v>
      </c>
      <c r="B2126">
        <v>64</v>
      </c>
      <c r="C2126">
        <v>128</v>
      </c>
      <c r="D2126">
        <v>15000000</v>
      </c>
      <c r="E2126">
        <v>22.5</v>
      </c>
      <c r="F2126">
        <v>22.091484069824219</v>
      </c>
      <c r="G2126">
        <v>4.9417495727539063</v>
      </c>
    </row>
    <row r="2127" spans="1:7">
      <c r="A2127" s="71">
        <v>2125</v>
      </c>
      <c r="B2127">
        <v>64</v>
      </c>
      <c r="C2127">
        <v>128</v>
      </c>
      <c r="D2127">
        <v>15000000</v>
      </c>
      <c r="E2127">
        <v>25</v>
      </c>
      <c r="F2127">
        <v>35.163688659667969</v>
      </c>
      <c r="G2127">
        <v>17.801284790039059</v>
      </c>
    </row>
    <row r="2128" spans="1:7">
      <c r="A2128" s="71">
        <v>2126</v>
      </c>
      <c r="B2128">
        <v>64</v>
      </c>
      <c r="C2128">
        <v>128</v>
      </c>
      <c r="D2128">
        <v>15000000</v>
      </c>
      <c r="E2128">
        <v>27.5</v>
      </c>
      <c r="F2128">
        <v>45.083999633789063</v>
      </c>
      <c r="G2128">
        <v>33.235931396484382</v>
      </c>
    </row>
    <row r="2129" spans="1:7">
      <c r="A2129" s="71">
        <v>2127</v>
      </c>
      <c r="B2129">
        <v>64</v>
      </c>
      <c r="C2129">
        <v>128</v>
      </c>
      <c r="D2129">
        <v>15000000</v>
      </c>
      <c r="E2129">
        <v>30</v>
      </c>
      <c r="F2129">
        <v>49.596405029296882</v>
      </c>
      <c r="G2129">
        <v>44.124794006347663</v>
      </c>
    </row>
    <row r="2130" spans="1:7">
      <c r="A2130" s="71">
        <v>2128</v>
      </c>
      <c r="B2130">
        <v>64</v>
      </c>
      <c r="C2130">
        <v>128</v>
      </c>
      <c r="D2130">
        <v>15000000</v>
      </c>
      <c r="E2130">
        <v>32.5</v>
      </c>
      <c r="F2130">
        <v>49.851036071777337</v>
      </c>
      <c r="G2130">
        <v>48.237228393554688</v>
      </c>
    </row>
    <row r="2131" spans="1:7">
      <c r="A2131" s="71">
        <v>2129</v>
      </c>
      <c r="B2131">
        <v>64</v>
      </c>
      <c r="C2131">
        <v>128</v>
      </c>
      <c r="D2131">
        <v>15000000</v>
      </c>
      <c r="E2131">
        <v>35</v>
      </c>
      <c r="F2131">
        <v>49.921607971191413</v>
      </c>
      <c r="G2131">
        <v>49.460983276367188</v>
      </c>
    </row>
    <row r="2132" spans="1:7">
      <c r="A2132" s="71">
        <v>2130</v>
      </c>
      <c r="B2132">
        <v>64</v>
      </c>
      <c r="C2132">
        <v>128</v>
      </c>
      <c r="D2132">
        <v>30000000</v>
      </c>
      <c r="E2132">
        <v>0</v>
      </c>
      <c r="F2132">
        <v>0</v>
      </c>
      <c r="G2132">
        <v>0</v>
      </c>
    </row>
    <row r="2133" spans="1:7">
      <c r="A2133" s="71">
        <v>2131</v>
      </c>
      <c r="B2133">
        <v>64</v>
      </c>
      <c r="C2133">
        <v>128</v>
      </c>
      <c r="D2133">
        <v>30000000</v>
      </c>
      <c r="E2133">
        <v>2.5</v>
      </c>
      <c r="F2133">
        <v>0</v>
      </c>
      <c r="G2133">
        <v>0</v>
      </c>
    </row>
    <row r="2134" spans="1:7">
      <c r="A2134" s="71">
        <v>2132</v>
      </c>
      <c r="B2134">
        <v>64</v>
      </c>
      <c r="C2134">
        <v>128</v>
      </c>
      <c r="D2134">
        <v>30000000</v>
      </c>
      <c r="E2134">
        <v>5</v>
      </c>
      <c r="F2134">
        <v>0</v>
      </c>
      <c r="G2134">
        <v>0</v>
      </c>
    </row>
    <row r="2135" spans="1:7">
      <c r="A2135" s="71">
        <v>2133</v>
      </c>
      <c r="B2135">
        <v>64</v>
      </c>
      <c r="C2135">
        <v>128</v>
      </c>
      <c r="D2135">
        <v>30000000</v>
      </c>
      <c r="E2135">
        <v>7.5</v>
      </c>
      <c r="F2135">
        <v>0</v>
      </c>
      <c r="G2135">
        <v>0</v>
      </c>
    </row>
    <row r="2136" spans="1:7">
      <c r="A2136" s="71">
        <v>2134</v>
      </c>
      <c r="B2136">
        <v>64</v>
      </c>
      <c r="C2136">
        <v>128</v>
      </c>
      <c r="D2136">
        <v>30000000</v>
      </c>
      <c r="E2136">
        <v>10</v>
      </c>
      <c r="F2136">
        <v>0</v>
      </c>
      <c r="G2136">
        <v>0</v>
      </c>
    </row>
    <row r="2137" spans="1:7">
      <c r="A2137" s="71">
        <v>2135</v>
      </c>
      <c r="B2137">
        <v>64</v>
      </c>
      <c r="C2137">
        <v>128</v>
      </c>
      <c r="D2137">
        <v>30000000</v>
      </c>
      <c r="E2137">
        <v>12.5</v>
      </c>
      <c r="F2137">
        <v>3.814697265625E-2</v>
      </c>
      <c r="G2137">
        <v>0</v>
      </c>
    </row>
    <row r="2138" spans="1:7">
      <c r="A2138" s="71">
        <v>2136</v>
      </c>
      <c r="B2138">
        <v>64</v>
      </c>
      <c r="C2138">
        <v>128</v>
      </c>
      <c r="D2138">
        <v>30000000</v>
      </c>
      <c r="E2138">
        <v>15</v>
      </c>
      <c r="F2138">
        <v>0.318145751953125</v>
      </c>
      <c r="G2138">
        <v>0</v>
      </c>
    </row>
    <row r="2139" spans="1:7">
      <c r="A2139" s="71">
        <v>2137</v>
      </c>
      <c r="B2139">
        <v>64</v>
      </c>
      <c r="C2139">
        <v>128</v>
      </c>
      <c r="D2139">
        <v>30000000</v>
      </c>
      <c r="E2139">
        <v>17.5</v>
      </c>
      <c r="F2139">
        <v>3.0164718627929692</v>
      </c>
      <c r="G2139">
        <v>1.9073486328125E-4</v>
      </c>
    </row>
    <row r="2140" spans="1:7">
      <c r="A2140" s="71">
        <v>2138</v>
      </c>
      <c r="B2140">
        <v>64</v>
      </c>
      <c r="C2140">
        <v>128</v>
      </c>
      <c r="D2140">
        <v>30000000</v>
      </c>
      <c r="E2140">
        <v>20</v>
      </c>
      <c r="F2140">
        <v>10.224723815917971</v>
      </c>
      <c r="G2140">
        <v>0.1758575439453125</v>
      </c>
    </row>
    <row r="2141" spans="1:7">
      <c r="A2141" s="71">
        <v>2139</v>
      </c>
      <c r="B2141">
        <v>64</v>
      </c>
      <c r="C2141">
        <v>128</v>
      </c>
      <c r="D2141">
        <v>30000000</v>
      </c>
      <c r="E2141">
        <v>22.5</v>
      </c>
      <c r="F2141">
        <v>22.37033843994141</v>
      </c>
      <c r="G2141">
        <v>2.63214111328125</v>
      </c>
    </row>
    <row r="2142" spans="1:7">
      <c r="A2142" s="71">
        <v>2140</v>
      </c>
      <c r="B2142">
        <v>64</v>
      </c>
      <c r="C2142">
        <v>128</v>
      </c>
      <c r="D2142">
        <v>30000000</v>
      </c>
      <c r="E2142">
        <v>25</v>
      </c>
      <c r="F2142">
        <v>35.569000244140618</v>
      </c>
      <c r="G2142">
        <v>11.292648315429689</v>
      </c>
    </row>
    <row r="2143" spans="1:7">
      <c r="A2143" s="71">
        <v>2141</v>
      </c>
      <c r="B2143">
        <v>64</v>
      </c>
      <c r="C2143">
        <v>128</v>
      </c>
      <c r="D2143">
        <v>30000000</v>
      </c>
      <c r="E2143">
        <v>27.5</v>
      </c>
      <c r="F2143">
        <v>45.069313049316413</v>
      </c>
      <c r="G2143">
        <v>23.887252807617191</v>
      </c>
    </row>
    <row r="2144" spans="1:7">
      <c r="A2144" s="71">
        <v>2142</v>
      </c>
      <c r="B2144">
        <v>64</v>
      </c>
      <c r="C2144">
        <v>128</v>
      </c>
      <c r="D2144">
        <v>30000000</v>
      </c>
      <c r="E2144">
        <v>30</v>
      </c>
      <c r="F2144">
        <v>49.654960632324219</v>
      </c>
      <c r="G2144">
        <v>37.571525573730469</v>
      </c>
    </row>
    <row r="2145" spans="1:7">
      <c r="A2145" s="71">
        <v>2143</v>
      </c>
      <c r="B2145">
        <v>64</v>
      </c>
      <c r="C2145">
        <v>128</v>
      </c>
      <c r="D2145">
        <v>30000000</v>
      </c>
      <c r="E2145">
        <v>32.5</v>
      </c>
      <c r="F2145">
        <v>49.760627746582031</v>
      </c>
      <c r="G2145">
        <v>44.795036315917969</v>
      </c>
    </row>
    <row r="2146" spans="1:7">
      <c r="A2146" s="71">
        <v>2144</v>
      </c>
      <c r="B2146">
        <v>64</v>
      </c>
      <c r="C2146">
        <v>128</v>
      </c>
      <c r="D2146">
        <v>30000000</v>
      </c>
      <c r="E2146">
        <v>35</v>
      </c>
      <c r="F2146">
        <v>50.391387939453118</v>
      </c>
      <c r="G2146">
        <v>48.520278930664063</v>
      </c>
    </row>
    <row r="2147" spans="1:7">
      <c r="A2147" s="71">
        <v>2145</v>
      </c>
      <c r="B2147">
        <v>64</v>
      </c>
      <c r="C2147">
        <v>128</v>
      </c>
      <c r="D2147">
        <v>100000000</v>
      </c>
      <c r="E2147">
        <v>0</v>
      </c>
      <c r="F2147">
        <v>0</v>
      </c>
      <c r="G2147">
        <v>0</v>
      </c>
    </row>
    <row r="2148" spans="1:7">
      <c r="A2148" s="71">
        <v>2146</v>
      </c>
      <c r="B2148">
        <v>64</v>
      </c>
      <c r="C2148">
        <v>128</v>
      </c>
      <c r="D2148">
        <v>100000000</v>
      </c>
      <c r="E2148">
        <v>2.5</v>
      </c>
      <c r="F2148">
        <v>0</v>
      </c>
      <c r="G2148">
        <v>0</v>
      </c>
    </row>
    <row r="2149" spans="1:7">
      <c r="A2149" s="71">
        <v>2147</v>
      </c>
      <c r="B2149">
        <v>64</v>
      </c>
      <c r="C2149">
        <v>128</v>
      </c>
      <c r="D2149">
        <v>100000000</v>
      </c>
      <c r="E2149">
        <v>5</v>
      </c>
      <c r="F2149">
        <v>0</v>
      </c>
      <c r="G2149">
        <v>0</v>
      </c>
    </row>
    <row r="2150" spans="1:7">
      <c r="A2150" s="71">
        <v>2148</v>
      </c>
      <c r="B2150">
        <v>64</v>
      </c>
      <c r="C2150">
        <v>128</v>
      </c>
      <c r="D2150">
        <v>100000000</v>
      </c>
      <c r="E2150">
        <v>7.5</v>
      </c>
      <c r="F2150">
        <v>0</v>
      </c>
      <c r="G2150">
        <v>0</v>
      </c>
    </row>
    <row r="2151" spans="1:7">
      <c r="A2151" s="71">
        <v>2149</v>
      </c>
      <c r="B2151">
        <v>64</v>
      </c>
      <c r="C2151">
        <v>128</v>
      </c>
      <c r="D2151">
        <v>100000000</v>
      </c>
      <c r="E2151">
        <v>10</v>
      </c>
      <c r="F2151">
        <v>0</v>
      </c>
      <c r="G2151">
        <v>0</v>
      </c>
    </row>
    <row r="2152" spans="1:7">
      <c r="A2152" s="71">
        <v>2150</v>
      </c>
      <c r="B2152">
        <v>64</v>
      </c>
      <c r="C2152">
        <v>128</v>
      </c>
      <c r="D2152">
        <v>100000000</v>
      </c>
      <c r="E2152">
        <v>12.5</v>
      </c>
      <c r="F2152">
        <v>3.47137451171875E-2</v>
      </c>
      <c r="G2152">
        <v>0</v>
      </c>
    </row>
    <row r="2153" spans="1:7">
      <c r="A2153" s="71">
        <v>2151</v>
      </c>
      <c r="B2153">
        <v>64</v>
      </c>
      <c r="C2153">
        <v>128</v>
      </c>
      <c r="D2153">
        <v>100000000</v>
      </c>
      <c r="E2153">
        <v>15</v>
      </c>
      <c r="F2153">
        <v>0.4222869873046875</v>
      </c>
      <c r="G2153">
        <v>0</v>
      </c>
    </row>
    <row r="2154" spans="1:7">
      <c r="A2154" s="71">
        <v>2152</v>
      </c>
      <c r="B2154">
        <v>64</v>
      </c>
      <c r="C2154">
        <v>128</v>
      </c>
      <c r="D2154">
        <v>100000000</v>
      </c>
      <c r="E2154">
        <v>17.5</v>
      </c>
      <c r="F2154">
        <v>3.118896484375</v>
      </c>
      <c r="G2154">
        <v>0</v>
      </c>
    </row>
    <row r="2155" spans="1:7">
      <c r="A2155" s="71">
        <v>2153</v>
      </c>
      <c r="B2155">
        <v>64</v>
      </c>
      <c r="C2155">
        <v>128</v>
      </c>
      <c r="D2155">
        <v>100000000</v>
      </c>
      <c r="E2155">
        <v>20</v>
      </c>
      <c r="F2155">
        <v>9.9180221557617188</v>
      </c>
      <c r="G2155">
        <v>9.212493896484375E-2</v>
      </c>
    </row>
    <row r="2156" spans="1:7">
      <c r="A2156" s="71">
        <v>2154</v>
      </c>
      <c r="B2156">
        <v>64</v>
      </c>
      <c r="C2156">
        <v>128</v>
      </c>
      <c r="D2156">
        <v>100000000</v>
      </c>
      <c r="E2156">
        <v>22.5</v>
      </c>
      <c r="F2156">
        <v>21.121025085449219</v>
      </c>
      <c r="G2156">
        <v>0.63800811767578125</v>
      </c>
    </row>
    <row r="2157" spans="1:7">
      <c r="A2157" s="71">
        <v>2155</v>
      </c>
      <c r="B2157">
        <v>64</v>
      </c>
      <c r="C2157">
        <v>128</v>
      </c>
      <c r="D2157">
        <v>100000000</v>
      </c>
      <c r="E2157">
        <v>25</v>
      </c>
      <c r="F2157">
        <v>36.898422241210938</v>
      </c>
      <c r="G2157">
        <v>6.1065673828125</v>
      </c>
    </row>
    <row r="2158" spans="1:7">
      <c r="A2158" s="71">
        <v>2156</v>
      </c>
      <c r="B2158">
        <v>64</v>
      </c>
      <c r="C2158">
        <v>128</v>
      </c>
      <c r="D2158">
        <v>100000000</v>
      </c>
      <c r="E2158">
        <v>27.5</v>
      </c>
      <c r="F2158">
        <v>45.794296264648438</v>
      </c>
      <c r="G2158">
        <v>11.788558959960939</v>
      </c>
    </row>
    <row r="2159" spans="1:7">
      <c r="A2159" s="71">
        <v>2157</v>
      </c>
      <c r="B2159">
        <v>64</v>
      </c>
      <c r="C2159">
        <v>128</v>
      </c>
      <c r="D2159">
        <v>100000000</v>
      </c>
      <c r="E2159">
        <v>30</v>
      </c>
      <c r="F2159">
        <v>50.381278991699219</v>
      </c>
      <c r="G2159">
        <v>20.25909423828125</v>
      </c>
    </row>
    <row r="2160" spans="1:7">
      <c r="A2160" s="71">
        <v>2158</v>
      </c>
      <c r="B2160">
        <v>64</v>
      </c>
      <c r="C2160">
        <v>128</v>
      </c>
      <c r="D2160">
        <v>100000000</v>
      </c>
      <c r="E2160">
        <v>32.5</v>
      </c>
      <c r="F2160">
        <v>49.674797058105469</v>
      </c>
      <c r="G2160">
        <v>29.66976165771484</v>
      </c>
    </row>
    <row r="2161" spans="1:7">
      <c r="A2161" s="71">
        <v>2159</v>
      </c>
      <c r="B2161">
        <v>64</v>
      </c>
      <c r="C2161">
        <v>128</v>
      </c>
      <c r="D2161">
        <v>100000000</v>
      </c>
      <c r="E2161">
        <v>35</v>
      </c>
      <c r="F2161">
        <v>49.832344055175781</v>
      </c>
      <c r="G2161">
        <v>39.413642883300781</v>
      </c>
    </row>
    <row r="2162" spans="1:7">
      <c r="A2162" s="71">
        <v>2160</v>
      </c>
      <c r="B2162">
        <v>64</v>
      </c>
      <c r="C2162">
        <v>128</v>
      </c>
      <c r="D2162">
        <v>1000000000</v>
      </c>
      <c r="E2162">
        <v>0</v>
      </c>
      <c r="F2162">
        <v>0</v>
      </c>
      <c r="G2162">
        <v>0</v>
      </c>
    </row>
    <row r="2163" spans="1:7">
      <c r="A2163" s="71">
        <v>2161</v>
      </c>
      <c r="B2163">
        <v>64</v>
      </c>
      <c r="C2163">
        <v>128</v>
      </c>
      <c r="D2163">
        <v>1000000000</v>
      </c>
      <c r="E2163">
        <v>2.5</v>
      </c>
      <c r="F2163">
        <v>0</v>
      </c>
      <c r="G2163">
        <v>0</v>
      </c>
    </row>
    <row r="2164" spans="1:7">
      <c r="A2164" s="71">
        <v>2162</v>
      </c>
      <c r="B2164">
        <v>64</v>
      </c>
      <c r="C2164">
        <v>128</v>
      </c>
      <c r="D2164">
        <v>1000000000</v>
      </c>
      <c r="E2164">
        <v>5</v>
      </c>
      <c r="F2164">
        <v>0</v>
      </c>
      <c r="G2164">
        <v>0</v>
      </c>
    </row>
    <row r="2165" spans="1:7">
      <c r="A2165" s="71">
        <v>2163</v>
      </c>
      <c r="B2165">
        <v>64</v>
      </c>
      <c r="C2165">
        <v>128</v>
      </c>
      <c r="D2165">
        <v>1000000000</v>
      </c>
      <c r="E2165">
        <v>7.5</v>
      </c>
      <c r="F2165">
        <v>0</v>
      </c>
      <c r="G2165">
        <v>0</v>
      </c>
    </row>
    <row r="2166" spans="1:7">
      <c r="A2166" s="71">
        <v>2164</v>
      </c>
      <c r="B2166">
        <v>64</v>
      </c>
      <c r="C2166">
        <v>128</v>
      </c>
      <c r="D2166">
        <v>1000000000</v>
      </c>
      <c r="E2166">
        <v>10</v>
      </c>
      <c r="F2166">
        <v>0</v>
      </c>
      <c r="G2166">
        <v>0</v>
      </c>
    </row>
    <row r="2167" spans="1:7">
      <c r="A2167" s="71">
        <v>2165</v>
      </c>
      <c r="B2167">
        <v>64</v>
      </c>
      <c r="C2167">
        <v>128</v>
      </c>
      <c r="D2167">
        <v>1000000000</v>
      </c>
      <c r="E2167">
        <v>12.5</v>
      </c>
      <c r="F2167">
        <v>0</v>
      </c>
      <c r="G2167">
        <v>0</v>
      </c>
    </row>
    <row r="2168" spans="1:7">
      <c r="A2168" s="71">
        <v>2166</v>
      </c>
      <c r="B2168">
        <v>64</v>
      </c>
      <c r="C2168">
        <v>128</v>
      </c>
      <c r="D2168">
        <v>1000000000</v>
      </c>
      <c r="E2168">
        <v>15</v>
      </c>
      <c r="F2168">
        <v>0</v>
      </c>
      <c r="G2168">
        <v>0</v>
      </c>
    </row>
    <row r="2169" spans="1:7">
      <c r="A2169" s="71">
        <v>2167</v>
      </c>
      <c r="B2169">
        <v>64</v>
      </c>
      <c r="C2169">
        <v>128</v>
      </c>
      <c r="D2169">
        <v>1000000000</v>
      </c>
      <c r="E2169">
        <v>17.5</v>
      </c>
      <c r="F2169">
        <v>1.694297790527344</v>
      </c>
      <c r="G2169">
        <v>0</v>
      </c>
    </row>
    <row r="2170" spans="1:7">
      <c r="A2170" s="71">
        <v>2168</v>
      </c>
      <c r="B2170">
        <v>64</v>
      </c>
      <c r="C2170">
        <v>128</v>
      </c>
      <c r="D2170">
        <v>1000000000</v>
      </c>
      <c r="E2170">
        <v>20</v>
      </c>
      <c r="F2170">
        <v>6.6087722778320313</v>
      </c>
      <c r="G2170">
        <v>0</v>
      </c>
    </row>
    <row r="2171" spans="1:7">
      <c r="A2171" s="71">
        <v>2169</v>
      </c>
      <c r="B2171">
        <v>64</v>
      </c>
      <c r="C2171">
        <v>128</v>
      </c>
      <c r="D2171">
        <v>1000000000</v>
      </c>
      <c r="E2171">
        <v>22.5</v>
      </c>
      <c r="F2171">
        <v>19.1650390625</v>
      </c>
      <c r="G2171">
        <v>0.48694610595703119</v>
      </c>
    </row>
    <row r="2172" spans="1:7">
      <c r="A2172" s="71">
        <v>2170</v>
      </c>
      <c r="B2172">
        <v>64</v>
      </c>
      <c r="C2172">
        <v>128</v>
      </c>
      <c r="D2172">
        <v>1000000000</v>
      </c>
      <c r="E2172">
        <v>25</v>
      </c>
      <c r="F2172">
        <v>31.990242004394531</v>
      </c>
      <c r="G2172">
        <v>1.212501525878906</v>
      </c>
    </row>
    <row r="2173" spans="1:7">
      <c r="A2173" s="71">
        <v>2171</v>
      </c>
      <c r="B2173">
        <v>64</v>
      </c>
      <c r="C2173">
        <v>128</v>
      </c>
      <c r="D2173">
        <v>1000000000</v>
      </c>
      <c r="E2173">
        <v>27.5</v>
      </c>
      <c r="F2173">
        <v>45.597076416015618</v>
      </c>
      <c r="G2173">
        <v>2.8490066528320308</v>
      </c>
    </row>
    <row r="2174" spans="1:7">
      <c r="A2174" s="71">
        <v>2172</v>
      </c>
      <c r="B2174">
        <v>64</v>
      </c>
      <c r="C2174">
        <v>128</v>
      </c>
      <c r="D2174">
        <v>1000000000</v>
      </c>
      <c r="E2174">
        <v>30</v>
      </c>
      <c r="F2174">
        <v>47.492408752441413</v>
      </c>
      <c r="G2174">
        <v>4.3035507202148438</v>
      </c>
    </row>
    <row r="2175" spans="1:7">
      <c r="A2175" s="71">
        <v>2173</v>
      </c>
      <c r="B2175">
        <v>64</v>
      </c>
      <c r="C2175">
        <v>128</v>
      </c>
      <c r="D2175">
        <v>1000000000</v>
      </c>
      <c r="E2175">
        <v>32.5</v>
      </c>
      <c r="F2175">
        <v>46.758651733398438</v>
      </c>
      <c r="G2175">
        <v>5.70220947265625</v>
      </c>
    </row>
    <row r="2176" spans="1:7">
      <c r="A2176" s="71">
        <v>2174</v>
      </c>
      <c r="B2176">
        <v>64</v>
      </c>
      <c r="C2176">
        <v>128</v>
      </c>
      <c r="D2176">
        <v>1000000000</v>
      </c>
      <c r="E2176">
        <v>35</v>
      </c>
      <c r="F2176">
        <v>49.30267333984375</v>
      </c>
      <c r="G2176">
        <v>8.9237213134765625</v>
      </c>
    </row>
    <row r="2177" spans="1:7">
      <c r="A2177" s="71">
        <v>2175</v>
      </c>
      <c r="B2177">
        <v>64</v>
      </c>
      <c r="C2177">
        <v>128</v>
      </c>
      <c r="D2177">
        <v>10000000000</v>
      </c>
      <c r="E2177">
        <v>0</v>
      </c>
      <c r="F2177">
        <v>0</v>
      </c>
      <c r="G2177">
        <v>0</v>
      </c>
    </row>
    <row r="2178" spans="1:7">
      <c r="A2178" s="71">
        <v>2176</v>
      </c>
      <c r="B2178">
        <v>64</v>
      </c>
      <c r="C2178">
        <v>128</v>
      </c>
      <c r="D2178">
        <v>10000000000</v>
      </c>
      <c r="E2178">
        <v>2.5</v>
      </c>
      <c r="F2178">
        <v>0</v>
      </c>
      <c r="G2178">
        <v>0</v>
      </c>
    </row>
    <row r="2179" spans="1:7">
      <c r="A2179" s="71">
        <v>2177</v>
      </c>
      <c r="B2179">
        <v>64</v>
      </c>
      <c r="C2179">
        <v>128</v>
      </c>
      <c r="D2179">
        <v>10000000000</v>
      </c>
      <c r="E2179">
        <v>5</v>
      </c>
      <c r="F2179">
        <v>0</v>
      </c>
      <c r="G2179">
        <v>0</v>
      </c>
    </row>
    <row r="2180" spans="1:7">
      <c r="A2180" s="71">
        <v>2178</v>
      </c>
      <c r="B2180">
        <v>64</v>
      </c>
      <c r="C2180">
        <v>128</v>
      </c>
      <c r="D2180">
        <v>10000000000</v>
      </c>
      <c r="E2180">
        <v>7.5</v>
      </c>
      <c r="F2180">
        <v>0</v>
      </c>
      <c r="G2180">
        <v>0</v>
      </c>
    </row>
    <row r="2181" spans="1:7">
      <c r="A2181" s="71">
        <v>2179</v>
      </c>
      <c r="B2181">
        <v>64</v>
      </c>
      <c r="C2181">
        <v>128</v>
      </c>
      <c r="D2181">
        <v>10000000000</v>
      </c>
      <c r="E2181">
        <v>10</v>
      </c>
      <c r="F2181">
        <v>0</v>
      </c>
      <c r="G2181">
        <v>0</v>
      </c>
    </row>
    <row r="2182" spans="1:7">
      <c r="A2182" s="71">
        <v>2180</v>
      </c>
      <c r="B2182">
        <v>64</v>
      </c>
      <c r="C2182">
        <v>128</v>
      </c>
      <c r="D2182">
        <v>10000000000</v>
      </c>
      <c r="E2182">
        <v>12.5</v>
      </c>
      <c r="F2182">
        <v>0</v>
      </c>
      <c r="G2182">
        <v>0</v>
      </c>
    </row>
    <row r="2183" spans="1:7">
      <c r="A2183" s="71">
        <v>2181</v>
      </c>
      <c r="B2183">
        <v>64</v>
      </c>
      <c r="C2183">
        <v>128</v>
      </c>
      <c r="D2183">
        <v>10000000000</v>
      </c>
      <c r="E2183">
        <v>15</v>
      </c>
      <c r="F2183">
        <v>0</v>
      </c>
      <c r="G2183">
        <v>0</v>
      </c>
    </row>
    <row r="2184" spans="1:7">
      <c r="A2184" s="71">
        <v>2182</v>
      </c>
      <c r="B2184">
        <v>64</v>
      </c>
      <c r="C2184">
        <v>128</v>
      </c>
      <c r="D2184">
        <v>10000000000</v>
      </c>
      <c r="E2184">
        <v>17.5</v>
      </c>
      <c r="F2184">
        <v>0</v>
      </c>
      <c r="G2184">
        <v>0</v>
      </c>
    </row>
    <row r="2185" spans="1:7">
      <c r="A2185" s="71">
        <v>2183</v>
      </c>
      <c r="B2185">
        <v>64</v>
      </c>
      <c r="C2185">
        <v>128</v>
      </c>
      <c r="D2185">
        <v>10000000000</v>
      </c>
      <c r="E2185">
        <v>20</v>
      </c>
      <c r="F2185">
        <v>5.9154510498046884</v>
      </c>
      <c r="G2185">
        <v>0</v>
      </c>
    </row>
    <row r="2186" spans="1:7">
      <c r="A2186" s="71">
        <v>2184</v>
      </c>
      <c r="B2186">
        <v>64</v>
      </c>
      <c r="C2186">
        <v>128</v>
      </c>
      <c r="D2186">
        <v>10000000000</v>
      </c>
      <c r="E2186">
        <v>22.5</v>
      </c>
      <c r="F2186">
        <v>13.55648040771484</v>
      </c>
      <c r="G2186">
        <v>0</v>
      </c>
    </row>
    <row r="2187" spans="1:7">
      <c r="A2187" s="71">
        <v>2185</v>
      </c>
      <c r="B2187">
        <v>64</v>
      </c>
      <c r="C2187">
        <v>128</v>
      </c>
      <c r="D2187">
        <v>10000000000</v>
      </c>
      <c r="E2187">
        <v>25</v>
      </c>
      <c r="F2187">
        <v>19.556999206542969</v>
      </c>
      <c r="G2187">
        <v>0</v>
      </c>
    </row>
    <row r="2188" spans="1:7">
      <c r="A2188" s="71">
        <v>2186</v>
      </c>
      <c r="B2188">
        <v>64</v>
      </c>
      <c r="C2188">
        <v>128</v>
      </c>
      <c r="D2188">
        <v>10000000000</v>
      </c>
      <c r="E2188">
        <v>27.5</v>
      </c>
      <c r="F2188">
        <v>59.093856811523438</v>
      </c>
      <c r="G2188">
        <v>1.088142395019531</v>
      </c>
    </row>
    <row r="2189" spans="1:7">
      <c r="A2189" s="71">
        <v>2187</v>
      </c>
      <c r="B2189">
        <v>64</v>
      </c>
      <c r="C2189">
        <v>128</v>
      </c>
      <c r="D2189">
        <v>10000000000</v>
      </c>
      <c r="E2189">
        <v>30</v>
      </c>
      <c r="F2189">
        <v>30.407905578613281</v>
      </c>
      <c r="G2189">
        <v>0.63686370849609375</v>
      </c>
    </row>
    <row r="2190" spans="1:7">
      <c r="A2190" s="71">
        <v>2188</v>
      </c>
      <c r="B2190">
        <v>64</v>
      </c>
      <c r="C2190">
        <v>128</v>
      </c>
      <c r="D2190">
        <v>10000000000</v>
      </c>
      <c r="E2190">
        <v>32.5</v>
      </c>
      <c r="F2190">
        <v>55.353355407714837</v>
      </c>
      <c r="G2190">
        <v>1.42364501953125</v>
      </c>
    </row>
    <row r="2191" spans="1:7">
      <c r="A2191" s="71">
        <v>2189</v>
      </c>
      <c r="B2191">
        <v>64</v>
      </c>
      <c r="C2191">
        <v>128</v>
      </c>
      <c r="D2191">
        <v>10000000000</v>
      </c>
      <c r="E2191">
        <v>35</v>
      </c>
      <c r="F2191">
        <v>46.708297729492188</v>
      </c>
      <c r="G2191">
        <v>1.16424560546875</v>
      </c>
    </row>
    <row r="2192" spans="1:7">
      <c r="A2192" s="71">
        <v>2190</v>
      </c>
      <c r="B2192">
        <v>64</v>
      </c>
      <c r="C2192">
        <v>128</v>
      </c>
      <c r="D2192">
        <v>30000000000</v>
      </c>
      <c r="E2192">
        <v>0</v>
      </c>
      <c r="F2192">
        <v>0</v>
      </c>
      <c r="G2192">
        <v>0</v>
      </c>
    </row>
    <row r="2193" spans="1:7">
      <c r="A2193" s="71">
        <v>2191</v>
      </c>
      <c r="B2193">
        <v>64</v>
      </c>
      <c r="C2193">
        <v>128</v>
      </c>
      <c r="D2193">
        <v>30000000000</v>
      </c>
      <c r="E2193">
        <v>2.5</v>
      </c>
      <c r="F2193">
        <v>0</v>
      </c>
      <c r="G2193">
        <v>0</v>
      </c>
    </row>
    <row r="2194" spans="1:7">
      <c r="A2194" s="71">
        <v>2192</v>
      </c>
      <c r="B2194">
        <v>64</v>
      </c>
      <c r="C2194">
        <v>128</v>
      </c>
      <c r="D2194">
        <v>30000000000</v>
      </c>
      <c r="E2194">
        <v>5</v>
      </c>
      <c r="F2194">
        <v>0</v>
      </c>
      <c r="G2194">
        <v>0</v>
      </c>
    </row>
    <row r="2195" spans="1:7">
      <c r="A2195" s="71">
        <v>2193</v>
      </c>
      <c r="B2195">
        <v>64</v>
      </c>
      <c r="C2195">
        <v>128</v>
      </c>
      <c r="D2195">
        <v>30000000000</v>
      </c>
      <c r="E2195">
        <v>7.5</v>
      </c>
      <c r="F2195">
        <v>0</v>
      </c>
      <c r="G2195">
        <v>0</v>
      </c>
    </row>
    <row r="2196" spans="1:7">
      <c r="A2196" s="71">
        <v>2194</v>
      </c>
      <c r="B2196">
        <v>64</v>
      </c>
      <c r="C2196">
        <v>128</v>
      </c>
      <c r="D2196">
        <v>30000000000</v>
      </c>
      <c r="E2196">
        <v>10</v>
      </c>
      <c r="F2196">
        <v>0</v>
      </c>
      <c r="G2196">
        <v>0</v>
      </c>
    </row>
    <row r="2197" spans="1:7">
      <c r="A2197" s="71">
        <v>2195</v>
      </c>
      <c r="B2197">
        <v>64</v>
      </c>
      <c r="C2197">
        <v>128</v>
      </c>
      <c r="D2197">
        <v>30000000000</v>
      </c>
      <c r="E2197">
        <v>12.5</v>
      </c>
      <c r="F2197">
        <v>0</v>
      </c>
      <c r="G2197">
        <v>0</v>
      </c>
    </row>
    <row r="2198" spans="1:7">
      <c r="A2198" s="71">
        <v>2196</v>
      </c>
      <c r="B2198">
        <v>64</v>
      </c>
      <c r="C2198">
        <v>128</v>
      </c>
      <c r="D2198">
        <v>30000000000</v>
      </c>
      <c r="E2198">
        <v>15</v>
      </c>
      <c r="F2198">
        <v>0</v>
      </c>
      <c r="G2198">
        <v>0</v>
      </c>
    </row>
    <row r="2199" spans="1:7">
      <c r="A2199" s="71">
        <v>2197</v>
      </c>
      <c r="B2199">
        <v>64</v>
      </c>
      <c r="C2199">
        <v>128</v>
      </c>
      <c r="D2199">
        <v>30000000000</v>
      </c>
      <c r="E2199">
        <v>17.5</v>
      </c>
      <c r="F2199">
        <v>0</v>
      </c>
      <c r="G2199">
        <v>0</v>
      </c>
    </row>
    <row r="2200" spans="1:7">
      <c r="A2200" s="71">
        <v>2198</v>
      </c>
      <c r="B2200">
        <v>64</v>
      </c>
      <c r="C2200">
        <v>128</v>
      </c>
      <c r="D2200">
        <v>30000000000</v>
      </c>
      <c r="E2200">
        <v>20</v>
      </c>
      <c r="F2200">
        <v>0</v>
      </c>
      <c r="G2200">
        <v>0</v>
      </c>
    </row>
    <row r="2201" spans="1:7">
      <c r="A2201" s="71">
        <v>2199</v>
      </c>
      <c r="B2201">
        <v>64</v>
      </c>
      <c r="C2201">
        <v>128</v>
      </c>
      <c r="D2201">
        <v>30000000000</v>
      </c>
      <c r="E2201">
        <v>22.5</v>
      </c>
      <c r="F2201">
        <v>0</v>
      </c>
      <c r="G2201">
        <v>0</v>
      </c>
    </row>
    <row r="2202" spans="1:7">
      <c r="A2202" s="71">
        <v>2200</v>
      </c>
      <c r="B2202">
        <v>64</v>
      </c>
      <c r="C2202">
        <v>128</v>
      </c>
      <c r="D2202">
        <v>30000000000</v>
      </c>
      <c r="E2202">
        <v>25</v>
      </c>
      <c r="F2202">
        <v>4.1765213012695313</v>
      </c>
      <c r="G2202">
        <v>0</v>
      </c>
    </row>
    <row r="2203" spans="1:7">
      <c r="A2203" s="71">
        <v>2201</v>
      </c>
      <c r="B2203">
        <v>64</v>
      </c>
      <c r="C2203">
        <v>128</v>
      </c>
      <c r="D2203">
        <v>30000000000</v>
      </c>
      <c r="E2203">
        <v>27.5</v>
      </c>
      <c r="F2203">
        <v>38.363265991210938</v>
      </c>
      <c r="G2203">
        <v>0.1071929931640625</v>
      </c>
    </row>
    <row r="2204" spans="1:7">
      <c r="A2204" s="71">
        <v>2202</v>
      </c>
      <c r="B2204">
        <v>64</v>
      </c>
      <c r="C2204">
        <v>128</v>
      </c>
      <c r="D2204">
        <v>30000000000</v>
      </c>
      <c r="E2204">
        <v>30</v>
      </c>
      <c r="F2204">
        <v>21.51699066162109</v>
      </c>
      <c r="G2204">
        <v>0.121307373046875</v>
      </c>
    </row>
    <row r="2205" spans="1:7">
      <c r="A2205" s="71">
        <v>2203</v>
      </c>
      <c r="B2205">
        <v>64</v>
      </c>
      <c r="C2205">
        <v>128</v>
      </c>
      <c r="D2205">
        <v>30000000000</v>
      </c>
      <c r="E2205">
        <v>32.5</v>
      </c>
      <c r="F2205">
        <v>48.003768920898438</v>
      </c>
      <c r="G2205">
        <v>1.007270812988281</v>
      </c>
    </row>
    <row r="2206" spans="1:7">
      <c r="A2206" s="71">
        <v>2204</v>
      </c>
      <c r="B2206">
        <v>64</v>
      </c>
      <c r="C2206">
        <v>128</v>
      </c>
      <c r="D2206">
        <v>30000000000</v>
      </c>
      <c r="E2206">
        <v>35</v>
      </c>
      <c r="F2206">
        <v>58.750343322753913</v>
      </c>
      <c r="G2206">
        <v>0.97408294677734375</v>
      </c>
    </row>
    <row r="2207" spans="1:7">
      <c r="A2207" s="71">
        <v>2205</v>
      </c>
      <c r="B2207">
        <v>64</v>
      </c>
      <c r="C2207">
        <v>256</v>
      </c>
      <c r="D2207">
        <v>1000000</v>
      </c>
      <c r="E2207">
        <v>0</v>
      </c>
      <c r="F2207">
        <v>0</v>
      </c>
      <c r="G2207">
        <v>0</v>
      </c>
    </row>
    <row r="2208" spans="1:7">
      <c r="A2208" s="71">
        <v>2206</v>
      </c>
      <c r="B2208">
        <v>64</v>
      </c>
      <c r="C2208">
        <v>256</v>
      </c>
      <c r="D2208">
        <v>1000000</v>
      </c>
      <c r="E2208">
        <v>2.5</v>
      </c>
      <c r="F2208">
        <v>0</v>
      </c>
      <c r="G2208">
        <v>0</v>
      </c>
    </row>
    <row r="2209" spans="1:7">
      <c r="A2209" s="71">
        <v>2207</v>
      </c>
      <c r="B2209">
        <v>64</v>
      </c>
      <c r="C2209">
        <v>256</v>
      </c>
      <c r="D2209">
        <v>1000000</v>
      </c>
      <c r="E2209">
        <v>5</v>
      </c>
      <c r="F2209">
        <v>0</v>
      </c>
      <c r="G2209">
        <v>0</v>
      </c>
    </row>
    <row r="2210" spans="1:7">
      <c r="A2210" s="71">
        <v>2208</v>
      </c>
      <c r="B2210">
        <v>64</v>
      </c>
      <c r="C2210">
        <v>256</v>
      </c>
      <c r="D2210">
        <v>1000000</v>
      </c>
      <c r="E2210">
        <v>7.5</v>
      </c>
      <c r="F2210">
        <v>0</v>
      </c>
      <c r="G2210">
        <v>0</v>
      </c>
    </row>
    <row r="2211" spans="1:7">
      <c r="A2211" s="71">
        <v>2209</v>
      </c>
      <c r="B2211">
        <v>64</v>
      </c>
      <c r="C2211">
        <v>256</v>
      </c>
      <c r="D2211">
        <v>1000000</v>
      </c>
      <c r="E2211">
        <v>10</v>
      </c>
      <c r="F2211">
        <v>0</v>
      </c>
      <c r="G2211">
        <v>0</v>
      </c>
    </row>
    <row r="2212" spans="1:7">
      <c r="A2212" s="71">
        <v>2210</v>
      </c>
      <c r="B2212">
        <v>64</v>
      </c>
      <c r="C2212">
        <v>256</v>
      </c>
      <c r="D2212">
        <v>1000000</v>
      </c>
      <c r="E2212">
        <v>12.5</v>
      </c>
      <c r="F2212">
        <v>9.918212890625E-3</v>
      </c>
      <c r="G2212">
        <v>3.77655029296875E-2</v>
      </c>
    </row>
    <row r="2213" spans="1:7">
      <c r="A2213" s="71">
        <v>2211</v>
      </c>
      <c r="B2213">
        <v>64</v>
      </c>
      <c r="C2213">
        <v>256</v>
      </c>
      <c r="D2213">
        <v>1000000</v>
      </c>
      <c r="E2213">
        <v>15</v>
      </c>
      <c r="F2213">
        <v>0.34809112548828119</v>
      </c>
      <c r="G2213">
        <v>0.7843017578125</v>
      </c>
    </row>
    <row r="2214" spans="1:7">
      <c r="A2214" s="71">
        <v>2212</v>
      </c>
      <c r="B2214">
        <v>64</v>
      </c>
      <c r="C2214">
        <v>256</v>
      </c>
      <c r="D2214">
        <v>1000000</v>
      </c>
      <c r="E2214">
        <v>17.5</v>
      </c>
      <c r="F2214">
        <v>2.7528762817382808</v>
      </c>
      <c r="G2214">
        <v>4.461669921875</v>
      </c>
    </row>
    <row r="2215" spans="1:7">
      <c r="A2215" s="71">
        <v>2213</v>
      </c>
      <c r="B2215">
        <v>64</v>
      </c>
      <c r="C2215">
        <v>256</v>
      </c>
      <c r="D2215">
        <v>1000000</v>
      </c>
      <c r="E2215">
        <v>20</v>
      </c>
      <c r="F2215">
        <v>9.87091064453125</v>
      </c>
      <c r="G2215">
        <v>12.792778015136721</v>
      </c>
    </row>
    <row r="2216" spans="1:7">
      <c r="A2216" s="71">
        <v>2214</v>
      </c>
      <c r="B2216">
        <v>64</v>
      </c>
      <c r="C2216">
        <v>256</v>
      </c>
      <c r="D2216">
        <v>1000000</v>
      </c>
      <c r="E2216">
        <v>22.5</v>
      </c>
      <c r="F2216">
        <v>21.726799011230469</v>
      </c>
      <c r="G2216">
        <v>24.730682373046879</v>
      </c>
    </row>
    <row r="2217" spans="1:7">
      <c r="A2217" s="71">
        <v>2215</v>
      </c>
      <c r="B2217">
        <v>64</v>
      </c>
      <c r="C2217">
        <v>256</v>
      </c>
      <c r="D2217">
        <v>1000000</v>
      </c>
      <c r="E2217">
        <v>25</v>
      </c>
      <c r="F2217">
        <v>35.106658935546882</v>
      </c>
      <c r="G2217">
        <v>36.462974548339837</v>
      </c>
    </row>
    <row r="2218" spans="1:7">
      <c r="A2218" s="71">
        <v>2216</v>
      </c>
      <c r="B2218">
        <v>64</v>
      </c>
      <c r="C2218">
        <v>256</v>
      </c>
      <c r="D2218">
        <v>1000000</v>
      </c>
      <c r="E2218">
        <v>27.5</v>
      </c>
      <c r="F2218">
        <v>45.249557495117188</v>
      </c>
      <c r="G2218">
        <v>45.434379577636719</v>
      </c>
    </row>
    <row r="2219" spans="1:7">
      <c r="A2219" s="71">
        <v>2217</v>
      </c>
      <c r="B2219">
        <v>64</v>
      </c>
      <c r="C2219">
        <v>256</v>
      </c>
      <c r="D2219">
        <v>1000000</v>
      </c>
      <c r="E2219">
        <v>30</v>
      </c>
      <c r="F2219">
        <v>49.314117431640618</v>
      </c>
      <c r="G2219">
        <v>49.253273010253913</v>
      </c>
    </row>
    <row r="2220" spans="1:7">
      <c r="A2220" s="71">
        <v>2218</v>
      </c>
      <c r="B2220">
        <v>64</v>
      </c>
      <c r="C2220">
        <v>256</v>
      </c>
      <c r="D2220">
        <v>1000000</v>
      </c>
      <c r="E2220">
        <v>32.5</v>
      </c>
      <c r="F2220">
        <v>49.889373779296882</v>
      </c>
      <c r="G2220">
        <v>49.83673095703125</v>
      </c>
    </row>
    <row r="2221" spans="1:7">
      <c r="A2221" s="71">
        <v>2219</v>
      </c>
      <c r="B2221">
        <v>64</v>
      </c>
      <c r="C2221">
        <v>256</v>
      </c>
      <c r="D2221">
        <v>1000000</v>
      </c>
      <c r="E2221">
        <v>35</v>
      </c>
      <c r="F2221">
        <v>49.868583679199219</v>
      </c>
      <c r="G2221">
        <v>49.91607666015625</v>
      </c>
    </row>
    <row r="2222" spans="1:7">
      <c r="A2222" s="71">
        <v>2220</v>
      </c>
      <c r="B2222">
        <v>64</v>
      </c>
      <c r="C2222">
        <v>256</v>
      </c>
      <c r="D2222">
        <v>15000000</v>
      </c>
      <c r="E2222">
        <v>0</v>
      </c>
      <c r="F2222">
        <v>0</v>
      </c>
      <c r="G2222">
        <v>0</v>
      </c>
    </row>
    <row r="2223" spans="1:7">
      <c r="A2223" s="71">
        <v>2221</v>
      </c>
      <c r="B2223">
        <v>64</v>
      </c>
      <c r="C2223">
        <v>256</v>
      </c>
      <c r="D2223">
        <v>15000000</v>
      </c>
      <c r="E2223">
        <v>2.5</v>
      </c>
      <c r="F2223">
        <v>0</v>
      </c>
      <c r="G2223">
        <v>0</v>
      </c>
    </row>
    <row r="2224" spans="1:7">
      <c r="A2224" s="71">
        <v>2222</v>
      </c>
      <c r="B2224">
        <v>64</v>
      </c>
      <c r="C2224">
        <v>256</v>
      </c>
      <c r="D2224">
        <v>15000000</v>
      </c>
      <c r="E2224">
        <v>5</v>
      </c>
      <c r="F2224">
        <v>0</v>
      </c>
      <c r="G2224">
        <v>0</v>
      </c>
    </row>
    <row r="2225" spans="1:7">
      <c r="A2225" s="71">
        <v>2223</v>
      </c>
      <c r="B2225">
        <v>64</v>
      </c>
      <c r="C2225">
        <v>256</v>
      </c>
      <c r="D2225">
        <v>15000000</v>
      </c>
      <c r="E2225">
        <v>7.5</v>
      </c>
      <c r="F2225">
        <v>0</v>
      </c>
      <c r="G2225">
        <v>0</v>
      </c>
    </row>
    <row r="2226" spans="1:7">
      <c r="A2226" s="71">
        <v>2224</v>
      </c>
      <c r="B2226">
        <v>64</v>
      </c>
      <c r="C2226">
        <v>256</v>
      </c>
      <c r="D2226">
        <v>15000000</v>
      </c>
      <c r="E2226">
        <v>10</v>
      </c>
      <c r="F2226">
        <v>0</v>
      </c>
      <c r="G2226">
        <v>0</v>
      </c>
    </row>
    <row r="2227" spans="1:7">
      <c r="A2227" s="71">
        <v>2225</v>
      </c>
      <c r="B2227">
        <v>64</v>
      </c>
      <c r="C2227">
        <v>256</v>
      </c>
      <c r="D2227">
        <v>15000000</v>
      </c>
      <c r="E2227">
        <v>12.5</v>
      </c>
      <c r="F2227">
        <v>7.82012939453125E-3</v>
      </c>
      <c r="G2227">
        <v>0</v>
      </c>
    </row>
    <row r="2228" spans="1:7">
      <c r="A2228" s="71">
        <v>2226</v>
      </c>
      <c r="B2228">
        <v>64</v>
      </c>
      <c r="C2228">
        <v>256</v>
      </c>
      <c r="D2228">
        <v>15000000</v>
      </c>
      <c r="E2228">
        <v>15</v>
      </c>
      <c r="F2228">
        <v>0.43849945068359381</v>
      </c>
      <c r="G2228">
        <v>1.239776611328125E-2</v>
      </c>
    </row>
    <row r="2229" spans="1:7">
      <c r="A2229" s="71">
        <v>2227</v>
      </c>
      <c r="B2229">
        <v>64</v>
      </c>
      <c r="C2229">
        <v>256</v>
      </c>
      <c r="D2229">
        <v>15000000</v>
      </c>
      <c r="E2229">
        <v>17.5</v>
      </c>
      <c r="F2229">
        <v>3.1978607177734379</v>
      </c>
      <c r="G2229">
        <v>0.2079010009765625</v>
      </c>
    </row>
    <row r="2230" spans="1:7">
      <c r="A2230" s="71">
        <v>2228</v>
      </c>
      <c r="B2230">
        <v>64</v>
      </c>
      <c r="C2230">
        <v>256</v>
      </c>
      <c r="D2230">
        <v>15000000</v>
      </c>
      <c r="E2230">
        <v>20</v>
      </c>
      <c r="F2230">
        <v>10.377883911132811</v>
      </c>
      <c r="G2230">
        <v>2.2851943969726558</v>
      </c>
    </row>
    <row r="2231" spans="1:7">
      <c r="A2231" s="71">
        <v>2229</v>
      </c>
      <c r="B2231">
        <v>64</v>
      </c>
      <c r="C2231">
        <v>256</v>
      </c>
      <c r="D2231">
        <v>15000000</v>
      </c>
      <c r="E2231">
        <v>22.5</v>
      </c>
      <c r="F2231">
        <v>22.755813598632809</v>
      </c>
      <c r="G2231">
        <v>8.9662551879882813</v>
      </c>
    </row>
    <row r="2232" spans="1:7">
      <c r="A2232" s="71">
        <v>2230</v>
      </c>
      <c r="B2232">
        <v>64</v>
      </c>
      <c r="C2232">
        <v>256</v>
      </c>
      <c r="D2232">
        <v>15000000</v>
      </c>
      <c r="E2232">
        <v>25</v>
      </c>
      <c r="F2232">
        <v>36.124229431152337</v>
      </c>
      <c r="G2232">
        <v>23.797798156738281</v>
      </c>
    </row>
    <row r="2233" spans="1:7">
      <c r="A2233" s="71">
        <v>2231</v>
      </c>
      <c r="B2233">
        <v>64</v>
      </c>
      <c r="C2233">
        <v>256</v>
      </c>
      <c r="D2233">
        <v>15000000</v>
      </c>
      <c r="E2233">
        <v>27.5</v>
      </c>
      <c r="F2233">
        <v>44.222831726074219</v>
      </c>
      <c r="G2233">
        <v>36.511611938476563</v>
      </c>
    </row>
    <row r="2234" spans="1:7">
      <c r="A2234" s="71">
        <v>2232</v>
      </c>
      <c r="B2234">
        <v>64</v>
      </c>
      <c r="C2234">
        <v>256</v>
      </c>
      <c r="D2234">
        <v>15000000</v>
      </c>
      <c r="E2234">
        <v>30</v>
      </c>
      <c r="F2234">
        <v>49.287605285644531</v>
      </c>
      <c r="G2234">
        <v>46.276283264160163</v>
      </c>
    </row>
    <row r="2235" spans="1:7">
      <c r="A2235" s="71">
        <v>2233</v>
      </c>
      <c r="B2235">
        <v>64</v>
      </c>
      <c r="C2235">
        <v>256</v>
      </c>
      <c r="D2235">
        <v>15000000</v>
      </c>
      <c r="E2235">
        <v>32.5</v>
      </c>
      <c r="F2235">
        <v>49.513816833496087</v>
      </c>
      <c r="G2235">
        <v>48.684501647949219</v>
      </c>
    </row>
    <row r="2236" spans="1:7">
      <c r="A2236" s="71">
        <v>2234</v>
      </c>
      <c r="B2236">
        <v>64</v>
      </c>
      <c r="C2236">
        <v>256</v>
      </c>
      <c r="D2236">
        <v>15000000</v>
      </c>
      <c r="E2236">
        <v>35</v>
      </c>
      <c r="F2236">
        <v>49.946022033691413</v>
      </c>
      <c r="G2236">
        <v>49.7528076171875</v>
      </c>
    </row>
    <row r="2237" spans="1:7">
      <c r="A2237" s="71">
        <v>2235</v>
      </c>
      <c r="B2237">
        <v>64</v>
      </c>
      <c r="C2237">
        <v>256</v>
      </c>
      <c r="D2237">
        <v>30000000</v>
      </c>
      <c r="E2237">
        <v>0</v>
      </c>
      <c r="F2237">
        <v>0</v>
      </c>
      <c r="G2237">
        <v>0</v>
      </c>
    </row>
    <row r="2238" spans="1:7">
      <c r="A2238" s="71">
        <v>2236</v>
      </c>
      <c r="B2238">
        <v>64</v>
      </c>
      <c r="C2238">
        <v>256</v>
      </c>
      <c r="D2238">
        <v>30000000</v>
      </c>
      <c r="E2238">
        <v>2.5</v>
      </c>
      <c r="F2238">
        <v>0</v>
      </c>
      <c r="G2238">
        <v>0</v>
      </c>
    </row>
    <row r="2239" spans="1:7">
      <c r="A2239" s="71">
        <v>2237</v>
      </c>
      <c r="B2239">
        <v>64</v>
      </c>
      <c r="C2239">
        <v>256</v>
      </c>
      <c r="D2239">
        <v>30000000</v>
      </c>
      <c r="E2239">
        <v>5</v>
      </c>
      <c r="F2239">
        <v>0</v>
      </c>
      <c r="G2239">
        <v>0</v>
      </c>
    </row>
    <row r="2240" spans="1:7">
      <c r="A2240" s="71">
        <v>2238</v>
      </c>
      <c r="B2240">
        <v>64</v>
      </c>
      <c r="C2240">
        <v>256</v>
      </c>
      <c r="D2240">
        <v>30000000</v>
      </c>
      <c r="E2240">
        <v>7.5</v>
      </c>
      <c r="F2240">
        <v>0</v>
      </c>
      <c r="G2240">
        <v>0</v>
      </c>
    </row>
    <row r="2241" spans="1:7">
      <c r="A2241" s="71">
        <v>2239</v>
      </c>
      <c r="B2241">
        <v>64</v>
      </c>
      <c r="C2241">
        <v>256</v>
      </c>
      <c r="D2241">
        <v>30000000</v>
      </c>
      <c r="E2241">
        <v>10</v>
      </c>
      <c r="F2241">
        <v>0</v>
      </c>
      <c r="G2241">
        <v>0</v>
      </c>
    </row>
    <row r="2242" spans="1:7">
      <c r="A2242" s="71">
        <v>2240</v>
      </c>
      <c r="B2242">
        <v>64</v>
      </c>
      <c r="C2242">
        <v>256</v>
      </c>
      <c r="D2242">
        <v>30000000</v>
      </c>
      <c r="E2242">
        <v>12.5</v>
      </c>
      <c r="F2242">
        <v>1.201629638671875E-2</v>
      </c>
      <c r="G2242">
        <v>0</v>
      </c>
    </row>
    <row r="2243" spans="1:7">
      <c r="A2243" s="71">
        <v>2241</v>
      </c>
      <c r="B2243">
        <v>64</v>
      </c>
      <c r="C2243">
        <v>256</v>
      </c>
      <c r="D2243">
        <v>30000000</v>
      </c>
      <c r="E2243">
        <v>15</v>
      </c>
      <c r="F2243">
        <v>0.2788543701171875</v>
      </c>
      <c r="G2243">
        <v>0</v>
      </c>
    </row>
    <row r="2244" spans="1:7">
      <c r="A2244" s="71">
        <v>2242</v>
      </c>
      <c r="B2244">
        <v>64</v>
      </c>
      <c r="C2244">
        <v>256</v>
      </c>
      <c r="D2244">
        <v>30000000</v>
      </c>
      <c r="E2244">
        <v>17.5</v>
      </c>
      <c r="F2244">
        <v>3.137969970703125</v>
      </c>
      <c r="G2244">
        <v>1.33514404296875E-3</v>
      </c>
    </row>
    <row r="2245" spans="1:7">
      <c r="A2245" s="71">
        <v>2243</v>
      </c>
      <c r="B2245">
        <v>64</v>
      </c>
      <c r="C2245">
        <v>256</v>
      </c>
      <c r="D2245">
        <v>30000000</v>
      </c>
      <c r="E2245">
        <v>20</v>
      </c>
      <c r="F2245">
        <v>10.64453125</v>
      </c>
      <c r="G2245">
        <v>0.36563873291015619</v>
      </c>
    </row>
    <row r="2246" spans="1:7">
      <c r="A2246" s="71">
        <v>2244</v>
      </c>
      <c r="B2246">
        <v>64</v>
      </c>
      <c r="C2246">
        <v>256</v>
      </c>
      <c r="D2246">
        <v>30000000</v>
      </c>
      <c r="E2246">
        <v>22.5</v>
      </c>
      <c r="F2246">
        <v>23.227691650390621</v>
      </c>
      <c r="G2246">
        <v>4.6434402465820313</v>
      </c>
    </row>
    <row r="2247" spans="1:7">
      <c r="A2247" s="71">
        <v>2245</v>
      </c>
      <c r="B2247">
        <v>64</v>
      </c>
      <c r="C2247">
        <v>256</v>
      </c>
      <c r="D2247">
        <v>30000000</v>
      </c>
      <c r="E2247">
        <v>25</v>
      </c>
      <c r="F2247">
        <v>35.719871520996087</v>
      </c>
      <c r="G2247">
        <v>14.99271392822266</v>
      </c>
    </row>
    <row r="2248" spans="1:7">
      <c r="A2248" s="71">
        <v>2246</v>
      </c>
      <c r="B2248">
        <v>64</v>
      </c>
      <c r="C2248">
        <v>256</v>
      </c>
      <c r="D2248">
        <v>30000000</v>
      </c>
      <c r="E2248">
        <v>27.5</v>
      </c>
      <c r="F2248">
        <v>45.116233825683587</v>
      </c>
      <c r="G2248">
        <v>29.974555969238281</v>
      </c>
    </row>
    <row r="2249" spans="1:7">
      <c r="A2249" s="71">
        <v>2247</v>
      </c>
      <c r="B2249">
        <v>64</v>
      </c>
      <c r="C2249">
        <v>256</v>
      </c>
      <c r="D2249">
        <v>30000000</v>
      </c>
      <c r="E2249">
        <v>30</v>
      </c>
      <c r="F2249">
        <v>49.315643310546882</v>
      </c>
      <c r="G2249">
        <v>41.651153564453118</v>
      </c>
    </row>
    <row r="2250" spans="1:7">
      <c r="A2250" s="71">
        <v>2248</v>
      </c>
      <c r="B2250">
        <v>64</v>
      </c>
      <c r="C2250">
        <v>256</v>
      </c>
      <c r="D2250">
        <v>30000000</v>
      </c>
      <c r="E2250">
        <v>32.5</v>
      </c>
      <c r="F2250">
        <v>49.396324157714837</v>
      </c>
      <c r="G2250">
        <v>46.931838989257813</v>
      </c>
    </row>
    <row r="2251" spans="1:7">
      <c r="A2251" s="71">
        <v>2249</v>
      </c>
      <c r="B2251">
        <v>64</v>
      </c>
      <c r="C2251">
        <v>256</v>
      </c>
      <c r="D2251">
        <v>30000000</v>
      </c>
      <c r="E2251">
        <v>35</v>
      </c>
      <c r="F2251">
        <v>50.250434875488281</v>
      </c>
      <c r="G2251">
        <v>49.25994873046875</v>
      </c>
    </row>
    <row r="2252" spans="1:7">
      <c r="A2252" s="71">
        <v>2250</v>
      </c>
      <c r="B2252">
        <v>64</v>
      </c>
      <c r="C2252">
        <v>256</v>
      </c>
      <c r="D2252">
        <v>100000000</v>
      </c>
      <c r="E2252">
        <v>0</v>
      </c>
      <c r="F2252">
        <v>0</v>
      </c>
      <c r="G2252">
        <v>0</v>
      </c>
    </row>
    <row r="2253" spans="1:7">
      <c r="A2253" s="71">
        <v>2251</v>
      </c>
      <c r="B2253">
        <v>64</v>
      </c>
      <c r="C2253">
        <v>256</v>
      </c>
      <c r="D2253">
        <v>100000000</v>
      </c>
      <c r="E2253">
        <v>2.5</v>
      </c>
      <c r="F2253">
        <v>0</v>
      </c>
      <c r="G2253">
        <v>0</v>
      </c>
    </row>
    <row r="2254" spans="1:7">
      <c r="A2254" s="71">
        <v>2252</v>
      </c>
      <c r="B2254">
        <v>64</v>
      </c>
      <c r="C2254">
        <v>256</v>
      </c>
      <c r="D2254">
        <v>100000000</v>
      </c>
      <c r="E2254">
        <v>5</v>
      </c>
      <c r="F2254">
        <v>0</v>
      </c>
      <c r="G2254">
        <v>0</v>
      </c>
    </row>
    <row r="2255" spans="1:7">
      <c r="A2255" s="71">
        <v>2253</v>
      </c>
      <c r="B2255">
        <v>64</v>
      </c>
      <c r="C2255">
        <v>256</v>
      </c>
      <c r="D2255">
        <v>100000000</v>
      </c>
      <c r="E2255">
        <v>7.5</v>
      </c>
      <c r="F2255">
        <v>0</v>
      </c>
      <c r="G2255">
        <v>0</v>
      </c>
    </row>
    <row r="2256" spans="1:7">
      <c r="A2256" s="71">
        <v>2254</v>
      </c>
      <c r="B2256">
        <v>64</v>
      </c>
      <c r="C2256">
        <v>256</v>
      </c>
      <c r="D2256">
        <v>100000000</v>
      </c>
      <c r="E2256">
        <v>10</v>
      </c>
      <c r="F2256">
        <v>0</v>
      </c>
      <c r="G2256">
        <v>0</v>
      </c>
    </row>
    <row r="2257" spans="1:7">
      <c r="A2257" s="71">
        <v>2255</v>
      </c>
      <c r="B2257">
        <v>64</v>
      </c>
      <c r="C2257">
        <v>256</v>
      </c>
      <c r="D2257">
        <v>100000000</v>
      </c>
      <c r="E2257">
        <v>12.5</v>
      </c>
      <c r="F2257">
        <v>7.82012939453125E-3</v>
      </c>
      <c r="G2257">
        <v>0</v>
      </c>
    </row>
    <row r="2258" spans="1:7">
      <c r="A2258" s="71">
        <v>2256</v>
      </c>
      <c r="B2258">
        <v>64</v>
      </c>
      <c r="C2258">
        <v>256</v>
      </c>
      <c r="D2258">
        <v>100000000</v>
      </c>
      <c r="E2258">
        <v>15</v>
      </c>
      <c r="F2258">
        <v>0.34656524658203119</v>
      </c>
      <c r="G2258">
        <v>0</v>
      </c>
    </row>
    <row r="2259" spans="1:7">
      <c r="A2259" s="71">
        <v>2257</v>
      </c>
      <c r="B2259">
        <v>64</v>
      </c>
      <c r="C2259">
        <v>256</v>
      </c>
      <c r="D2259">
        <v>100000000</v>
      </c>
      <c r="E2259">
        <v>17.5</v>
      </c>
      <c r="F2259">
        <v>3.0641555786132808</v>
      </c>
      <c r="G2259">
        <v>0</v>
      </c>
    </row>
    <row r="2260" spans="1:7">
      <c r="A2260" s="71">
        <v>2258</v>
      </c>
      <c r="B2260">
        <v>64</v>
      </c>
      <c r="C2260">
        <v>256</v>
      </c>
      <c r="D2260">
        <v>100000000</v>
      </c>
      <c r="E2260">
        <v>20</v>
      </c>
      <c r="F2260">
        <v>8.7970733642578125</v>
      </c>
      <c r="G2260">
        <v>0.14019012451171881</v>
      </c>
    </row>
    <row r="2261" spans="1:7">
      <c r="A2261" s="71">
        <v>2259</v>
      </c>
      <c r="B2261">
        <v>64</v>
      </c>
      <c r="C2261">
        <v>256</v>
      </c>
      <c r="D2261">
        <v>100000000</v>
      </c>
      <c r="E2261">
        <v>22.5</v>
      </c>
      <c r="F2261">
        <v>22.94559478759766</v>
      </c>
      <c r="G2261">
        <v>1.129341125488281</v>
      </c>
    </row>
    <row r="2262" spans="1:7">
      <c r="A2262" s="71">
        <v>2260</v>
      </c>
      <c r="B2262">
        <v>64</v>
      </c>
      <c r="C2262">
        <v>256</v>
      </c>
      <c r="D2262">
        <v>100000000</v>
      </c>
      <c r="E2262">
        <v>25</v>
      </c>
      <c r="F2262">
        <v>36.653900146484382</v>
      </c>
      <c r="G2262">
        <v>7.2751998901367188</v>
      </c>
    </row>
    <row r="2263" spans="1:7">
      <c r="A2263" s="71">
        <v>2261</v>
      </c>
      <c r="B2263">
        <v>64</v>
      </c>
      <c r="C2263">
        <v>256</v>
      </c>
      <c r="D2263">
        <v>100000000</v>
      </c>
      <c r="E2263">
        <v>27.5</v>
      </c>
      <c r="F2263">
        <v>45.8099365234375</v>
      </c>
      <c r="G2263">
        <v>14.75925445556641</v>
      </c>
    </row>
    <row r="2264" spans="1:7">
      <c r="A2264" s="71">
        <v>2262</v>
      </c>
      <c r="B2264">
        <v>64</v>
      </c>
      <c r="C2264">
        <v>256</v>
      </c>
      <c r="D2264">
        <v>100000000</v>
      </c>
      <c r="E2264">
        <v>30</v>
      </c>
      <c r="F2264">
        <v>48.928070068359382</v>
      </c>
      <c r="G2264">
        <v>25.257682800292969</v>
      </c>
    </row>
    <row r="2265" spans="1:7">
      <c r="A2265" s="71">
        <v>2263</v>
      </c>
      <c r="B2265">
        <v>64</v>
      </c>
      <c r="C2265">
        <v>256</v>
      </c>
      <c r="D2265">
        <v>100000000</v>
      </c>
      <c r="E2265">
        <v>32.5</v>
      </c>
      <c r="F2265">
        <v>50.356101989746087</v>
      </c>
      <c r="G2265">
        <v>36.094093322753913</v>
      </c>
    </row>
    <row r="2266" spans="1:7">
      <c r="A2266" s="71">
        <v>2264</v>
      </c>
      <c r="B2266">
        <v>64</v>
      </c>
      <c r="C2266">
        <v>256</v>
      </c>
      <c r="D2266">
        <v>100000000</v>
      </c>
      <c r="E2266">
        <v>35</v>
      </c>
      <c r="F2266">
        <v>50.541305541992188</v>
      </c>
      <c r="G2266">
        <v>44.247245788574219</v>
      </c>
    </row>
    <row r="2267" spans="1:7">
      <c r="A2267" s="71">
        <v>2265</v>
      </c>
      <c r="B2267">
        <v>64</v>
      </c>
      <c r="C2267">
        <v>256</v>
      </c>
      <c r="D2267">
        <v>1000000000</v>
      </c>
      <c r="E2267">
        <v>0</v>
      </c>
      <c r="F2267">
        <v>0</v>
      </c>
      <c r="G2267">
        <v>0</v>
      </c>
    </row>
    <row r="2268" spans="1:7">
      <c r="A2268" s="71">
        <v>2266</v>
      </c>
      <c r="B2268">
        <v>64</v>
      </c>
      <c r="C2268">
        <v>256</v>
      </c>
      <c r="D2268">
        <v>1000000000</v>
      </c>
      <c r="E2268">
        <v>2.5</v>
      </c>
      <c r="F2268">
        <v>0</v>
      </c>
      <c r="G2268">
        <v>0</v>
      </c>
    </row>
    <row r="2269" spans="1:7">
      <c r="A2269" s="71">
        <v>2267</v>
      </c>
      <c r="B2269">
        <v>64</v>
      </c>
      <c r="C2269">
        <v>256</v>
      </c>
      <c r="D2269">
        <v>1000000000</v>
      </c>
      <c r="E2269">
        <v>5</v>
      </c>
      <c r="F2269">
        <v>0</v>
      </c>
      <c r="G2269">
        <v>0</v>
      </c>
    </row>
    <row r="2270" spans="1:7">
      <c r="A2270" s="71">
        <v>2268</v>
      </c>
      <c r="B2270">
        <v>64</v>
      </c>
      <c r="C2270">
        <v>256</v>
      </c>
      <c r="D2270">
        <v>1000000000</v>
      </c>
      <c r="E2270">
        <v>7.5</v>
      </c>
      <c r="F2270">
        <v>0</v>
      </c>
      <c r="G2270">
        <v>0</v>
      </c>
    </row>
    <row r="2271" spans="1:7">
      <c r="A2271" s="71">
        <v>2269</v>
      </c>
      <c r="B2271">
        <v>64</v>
      </c>
      <c r="C2271">
        <v>256</v>
      </c>
      <c r="D2271">
        <v>1000000000</v>
      </c>
      <c r="E2271">
        <v>10</v>
      </c>
      <c r="F2271">
        <v>0</v>
      </c>
      <c r="G2271">
        <v>0</v>
      </c>
    </row>
    <row r="2272" spans="1:7">
      <c r="A2272" s="71">
        <v>2270</v>
      </c>
      <c r="B2272">
        <v>64</v>
      </c>
      <c r="C2272">
        <v>256</v>
      </c>
      <c r="D2272">
        <v>1000000000</v>
      </c>
      <c r="E2272">
        <v>12.5</v>
      </c>
      <c r="F2272">
        <v>0</v>
      </c>
      <c r="G2272">
        <v>0</v>
      </c>
    </row>
    <row r="2273" spans="1:7">
      <c r="A2273" s="71">
        <v>2271</v>
      </c>
      <c r="B2273">
        <v>64</v>
      </c>
      <c r="C2273">
        <v>256</v>
      </c>
      <c r="D2273">
        <v>1000000000</v>
      </c>
      <c r="E2273">
        <v>15</v>
      </c>
      <c r="F2273">
        <v>0</v>
      </c>
      <c r="G2273">
        <v>0</v>
      </c>
    </row>
    <row r="2274" spans="1:7">
      <c r="A2274" s="71">
        <v>2272</v>
      </c>
      <c r="B2274">
        <v>64</v>
      </c>
      <c r="C2274">
        <v>256</v>
      </c>
      <c r="D2274">
        <v>1000000000</v>
      </c>
      <c r="E2274">
        <v>17.5</v>
      </c>
      <c r="F2274">
        <v>5.072784423828125</v>
      </c>
      <c r="G2274">
        <v>0</v>
      </c>
    </row>
    <row r="2275" spans="1:7">
      <c r="A2275" s="71">
        <v>2273</v>
      </c>
      <c r="B2275">
        <v>64</v>
      </c>
      <c r="C2275">
        <v>256</v>
      </c>
      <c r="D2275">
        <v>1000000000</v>
      </c>
      <c r="E2275">
        <v>20</v>
      </c>
      <c r="F2275">
        <v>9.7433090209960938</v>
      </c>
      <c r="G2275">
        <v>0</v>
      </c>
    </row>
    <row r="2276" spans="1:7">
      <c r="A2276" s="71">
        <v>2274</v>
      </c>
      <c r="B2276">
        <v>64</v>
      </c>
      <c r="C2276">
        <v>256</v>
      </c>
      <c r="D2276">
        <v>1000000000</v>
      </c>
      <c r="E2276">
        <v>22.5</v>
      </c>
      <c r="F2276">
        <v>18.498039245605469</v>
      </c>
      <c r="G2276">
        <v>6.59942626953125E-2</v>
      </c>
    </row>
    <row r="2277" spans="1:7">
      <c r="A2277" s="71">
        <v>2275</v>
      </c>
      <c r="B2277">
        <v>64</v>
      </c>
      <c r="C2277">
        <v>256</v>
      </c>
      <c r="D2277">
        <v>1000000000</v>
      </c>
      <c r="E2277">
        <v>25</v>
      </c>
      <c r="F2277">
        <v>24.504470825195309</v>
      </c>
      <c r="G2277">
        <v>0.89569091796875</v>
      </c>
    </row>
    <row r="2278" spans="1:7">
      <c r="A2278" s="71">
        <v>2276</v>
      </c>
      <c r="B2278">
        <v>64</v>
      </c>
      <c r="C2278">
        <v>256</v>
      </c>
      <c r="D2278">
        <v>1000000000</v>
      </c>
      <c r="E2278">
        <v>27.5</v>
      </c>
      <c r="F2278">
        <v>44.825553894042969</v>
      </c>
      <c r="G2278">
        <v>3.8320541381835942</v>
      </c>
    </row>
    <row r="2279" spans="1:7">
      <c r="A2279" s="71">
        <v>2277</v>
      </c>
      <c r="B2279">
        <v>64</v>
      </c>
      <c r="C2279">
        <v>256</v>
      </c>
      <c r="D2279">
        <v>1000000000</v>
      </c>
      <c r="E2279">
        <v>30</v>
      </c>
      <c r="F2279">
        <v>47.93243408203125</v>
      </c>
      <c r="G2279">
        <v>5.5324554443359384</v>
      </c>
    </row>
    <row r="2280" spans="1:7">
      <c r="A2280" s="71">
        <v>2278</v>
      </c>
      <c r="B2280">
        <v>64</v>
      </c>
      <c r="C2280">
        <v>256</v>
      </c>
      <c r="D2280">
        <v>1000000000</v>
      </c>
      <c r="E2280">
        <v>32.5</v>
      </c>
      <c r="F2280">
        <v>45.566749572753913</v>
      </c>
      <c r="G2280">
        <v>6.717681884765625</v>
      </c>
    </row>
    <row r="2281" spans="1:7">
      <c r="A2281" s="71">
        <v>2279</v>
      </c>
      <c r="B2281">
        <v>64</v>
      </c>
      <c r="C2281">
        <v>256</v>
      </c>
      <c r="D2281">
        <v>1000000000</v>
      </c>
      <c r="E2281">
        <v>35</v>
      </c>
      <c r="F2281">
        <v>52.441787719726563</v>
      </c>
      <c r="G2281">
        <v>12.29343414306641</v>
      </c>
    </row>
    <row r="2282" spans="1:7">
      <c r="A2282" s="71">
        <v>2280</v>
      </c>
      <c r="B2282">
        <v>64</v>
      </c>
      <c r="C2282">
        <v>256</v>
      </c>
      <c r="D2282">
        <v>10000000000</v>
      </c>
      <c r="E2282">
        <v>0</v>
      </c>
      <c r="F2282">
        <v>0</v>
      </c>
      <c r="G2282">
        <v>0</v>
      </c>
    </row>
    <row r="2283" spans="1:7">
      <c r="A2283" s="71">
        <v>2281</v>
      </c>
      <c r="B2283">
        <v>64</v>
      </c>
      <c r="C2283">
        <v>256</v>
      </c>
      <c r="D2283">
        <v>10000000000</v>
      </c>
      <c r="E2283">
        <v>2.5</v>
      </c>
      <c r="F2283">
        <v>0</v>
      </c>
      <c r="G2283">
        <v>0</v>
      </c>
    </row>
    <row r="2284" spans="1:7">
      <c r="A2284" s="71">
        <v>2282</v>
      </c>
      <c r="B2284">
        <v>64</v>
      </c>
      <c r="C2284">
        <v>256</v>
      </c>
      <c r="D2284">
        <v>10000000000</v>
      </c>
      <c r="E2284">
        <v>5</v>
      </c>
      <c r="F2284">
        <v>0</v>
      </c>
      <c r="G2284">
        <v>0</v>
      </c>
    </row>
    <row r="2285" spans="1:7">
      <c r="A2285" s="71">
        <v>2283</v>
      </c>
      <c r="B2285">
        <v>64</v>
      </c>
      <c r="C2285">
        <v>256</v>
      </c>
      <c r="D2285">
        <v>10000000000</v>
      </c>
      <c r="E2285">
        <v>7.5</v>
      </c>
      <c r="F2285">
        <v>0</v>
      </c>
      <c r="G2285">
        <v>0</v>
      </c>
    </row>
    <row r="2286" spans="1:7">
      <c r="A2286" s="71">
        <v>2284</v>
      </c>
      <c r="B2286">
        <v>64</v>
      </c>
      <c r="C2286">
        <v>256</v>
      </c>
      <c r="D2286">
        <v>10000000000</v>
      </c>
      <c r="E2286">
        <v>10</v>
      </c>
      <c r="F2286">
        <v>0</v>
      </c>
      <c r="G2286">
        <v>0</v>
      </c>
    </row>
    <row r="2287" spans="1:7">
      <c r="A2287" s="71">
        <v>2285</v>
      </c>
      <c r="B2287">
        <v>64</v>
      </c>
      <c r="C2287">
        <v>256</v>
      </c>
      <c r="D2287">
        <v>10000000000</v>
      </c>
      <c r="E2287">
        <v>12.5</v>
      </c>
      <c r="F2287">
        <v>0</v>
      </c>
      <c r="G2287">
        <v>0</v>
      </c>
    </row>
    <row r="2288" spans="1:7">
      <c r="A2288" s="71">
        <v>2286</v>
      </c>
      <c r="B2288">
        <v>64</v>
      </c>
      <c r="C2288">
        <v>256</v>
      </c>
      <c r="D2288">
        <v>10000000000</v>
      </c>
      <c r="E2288">
        <v>15</v>
      </c>
      <c r="F2288">
        <v>0</v>
      </c>
      <c r="G2288">
        <v>0</v>
      </c>
    </row>
    <row r="2289" spans="1:7">
      <c r="A2289" s="71">
        <v>2287</v>
      </c>
      <c r="B2289">
        <v>64</v>
      </c>
      <c r="C2289">
        <v>256</v>
      </c>
      <c r="D2289">
        <v>10000000000</v>
      </c>
      <c r="E2289">
        <v>17.5</v>
      </c>
      <c r="F2289">
        <v>0</v>
      </c>
      <c r="G2289">
        <v>0</v>
      </c>
    </row>
    <row r="2290" spans="1:7">
      <c r="A2290" s="71">
        <v>2288</v>
      </c>
      <c r="B2290">
        <v>64</v>
      </c>
      <c r="C2290">
        <v>256</v>
      </c>
      <c r="D2290">
        <v>10000000000</v>
      </c>
      <c r="E2290">
        <v>20</v>
      </c>
      <c r="F2290">
        <v>1.284980773925781</v>
      </c>
      <c r="G2290">
        <v>0</v>
      </c>
    </row>
    <row r="2291" spans="1:7">
      <c r="A2291" s="71">
        <v>2289</v>
      </c>
      <c r="B2291">
        <v>64</v>
      </c>
      <c r="C2291">
        <v>256</v>
      </c>
      <c r="D2291">
        <v>10000000000</v>
      </c>
      <c r="E2291">
        <v>22.5</v>
      </c>
      <c r="F2291">
        <v>0</v>
      </c>
      <c r="G2291">
        <v>0</v>
      </c>
    </row>
    <row r="2292" spans="1:7">
      <c r="A2292" s="71">
        <v>2290</v>
      </c>
      <c r="B2292">
        <v>64</v>
      </c>
      <c r="C2292">
        <v>256</v>
      </c>
      <c r="D2292">
        <v>10000000000</v>
      </c>
      <c r="E2292">
        <v>25</v>
      </c>
      <c r="F2292">
        <v>23.126983642578121</v>
      </c>
      <c r="G2292">
        <v>0.23326873779296881</v>
      </c>
    </row>
    <row r="2293" spans="1:7">
      <c r="A2293" s="71">
        <v>2291</v>
      </c>
      <c r="B2293">
        <v>64</v>
      </c>
      <c r="C2293">
        <v>256</v>
      </c>
      <c r="D2293">
        <v>10000000000</v>
      </c>
      <c r="E2293">
        <v>27.5</v>
      </c>
      <c r="F2293">
        <v>20.806503295898441</v>
      </c>
      <c r="G2293">
        <v>0.188446044921875</v>
      </c>
    </row>
    <row r="2294" spans="1:7">
      <c r="A2294" s="71">
        <v>2292</v>
      </c>
      <c r="B2294">
        <v>64</v>
      </c>
      <c r="C2294">
        <v>256</v>
      </c>
      <c r="D2294">
        <v>10000000000</v>
      </c>
      <c r="E2294">
        <v>30</v>
      </c>
      <c r="F2294">
        <v>50.999259948730469</v>
      </c>
      <c r="G2294">
        <v>1.33209228515625</v>
      </c>
    </row>
    <row r="2295" spans="1:7">
      <c r="A2295" s="71">
        <v>2293</v>
      </c>
      <c r="B2295">
        <v>64</v>
      </c>
      <c r="C2295">
        <v>256</v>
      </c>
      <c r="D2295">
        <v>10000000000</v>
      </c>
      <c r="E2295">
        <v>32.5</v>
      </c>
      <c r="F2295">
        <v>46.692848205566413</v>
      </c>
      <c r="G2295">
        <v>1.574134826660156</v>
      </c>
    </row>
    <row r="2296" spans="1:7">
      <c r="A2296" s="71">
        <v>2294</v>
      </c>
      <c r="B2296">
        <v>64</v>
      </c>
      <c r="C2296">
        <v>256</v>
      </c>
      <c r="D2296">
        <v>10000000000</v>
      </c>
      <c r="E2296">
        <v>35</v>
      </c>
      <c r="F2296">
        <v>55.198097229003913</v>
      </c>
      <c r="G2296">
        <v>2.1331787109375</v>
      </c>
    </row>
    <row r="2297" spans="1:7">
      <c r="A2297" s="71">
        <v>2295</v>
      </c>
      <c r="B2297">
        <v>64</v>
      </c>
      <c r="C2297">
        <v>256</v>
      </c>
      <c r="D2297">
        <v>30000000000</v>
      </c>
      <c r="E2297">
        <v>0</v>
      </c>
      <c r="F2297">
        <v>0</v>
      </c>
      <c r="G2297">
        <v>0</v>
      </c>
    </row>
    <row r="2298" spans="1:7">
      <c r="A2298" s="71">
        <v>2296</v>
      </c>
      <c r="B2298">
        <v>64</v>
      </c>
      <c r="C2298">
        <v>256</v>
      </c>
      <c r="D2298">
        <v>30000000000</v>
      </c>
      <c r="E2298">
        <v>2.5</v>
      </c>
      <c r="F2298">
        <v>0</v>
      </c>
      <c r="G2298">
        <v>0</v>
      </c>
    </row>
    <row r="2299" spans="1:7">
      <c r="A2299" s="71">
        <v>2297</v>
      </c>
      <c r="B2299">
        <v>64</v>
      </c>
      <c r="C2299">
        <v>256</v>
      </c>
      <c r="D2299">
        <v>30000000000</v>
      </c>
      <c r="E2299">
        <v>5</v>
      </c>
      <c r="F2299">
        <v>0</v>
      </c>
      <c r="G2299">
        <v>0</v>
      </c>
    </row>
    <row r="2300" spans="1:7">
      <c r="A2300" s="71">
        <v>2298</v>
      </c>
      <c r="B2300">
        <v>64</v>
      </c>
      <c r="C2300">
        <v>256</v>
      </c>
      <c r="D2300">
        <v>30000000000</v>
      </c>
      <c r="E2300">
        <v>7.5</v>
      </c>
      <c r="F2300">
        <v>0</v>
      </c>
      <c r="G2300">
        <v>0</v>
      </c>
    </row>
    <row r="2301" spans="1:7">
      <c r="A2301" s="71">
        <v>2299</v>
      </c>
      <c r="B2301">
        <v>64</v>
      </c>
      <c r="C2301">
        <v>256</v>
      </c>
      <c r="D2301">
        <v>30000000000</v>
      </c>
      <c r="E2301">
        <v>10</v>
      </c>
      <c r="F2301">
        <v>0</v>
      </c>
      <c r="G2301">
        <v>0</v>
      </c>
    </row>
    <row r="2302" spans="1:7">
      <c r="A2302" s="71">
        <v>2300</v>
      </c>
      <c r="B2302">
        <v>64</v>
      </c>
      <c r="C2302">
        <v>256</v>
      </c>
      <c r="D2302">
        <v>30000000000</v>
      </c>
      <c r="E2302">
        <v>12.5</v>
      </c>
      <c r="F2302">
        <v>0</v>
      </c>
      <c r="G2302">
        <v>0</v>
      </c>
    </row>
    <row r="2303" spans="1:7">
      <c r="A2303" s="71">
        <v>2301</v>
      </c>
      <c r="B2303">
        <v>64</v>
      </c>
      <c r="C2303">
        <v>256</v>
      </c>
      <c r="D2303">
        <v>30000000000</v>
      </c>
      <c r="E2303">
        <v>15</v>
      </c>
      <c r="F2303">
        <v>0</v>
      </c>
      <c r="G2303">
        <v>0</v>
      </c>
    </row>
    <row r="2304" spans="1:7">
      <c r="A2304" s="71">
        <v>2302</v>
      </c>
      <c r="B2304">
        <v>64</v>
      </c>
      <c r="C2304">
        <v>256</v>
      </c>
      <c r="D2304">
        <v>30000000000</v>
      </c>
      <c r="E2304">
        <v>17.5</v>
      </c>
      <c r="F2304">
        <v>0</v>
      </c>
      <c r="G2304">
        <v>0</v>
      </c>
    </row>
    <row r="2305" spans="1:7">
      <c r="A2305" s="71">
        <v>2303</v>
      </c>
      <c r="B2305">
        <v>64</v>
      </c>
      <c r="C2305">
        <v>256</v>
      </c>
      <c r="D2305">
        <v>30000000000</v>
      </c>
      <c r="E2305">
        <v>20</v>
      </c>
      <c r="F2305">
        <v>0</v>
      </c>
      <c r="G2305">
        <v>0</v>
      </c>
    </row>
    <row r="2306" spans="1:7">
      <c r="A2306" s="71">
        <v>2304</v>
      </c>
      <c r="B2306">
        <v>64</v>
      </c>
      <c r="C2306">
        <v>256</v>
      </c>
      <c r="D2306">
        <v>30000000000</v>
      </c>
      <c r="E2306">
        <v>22.5</v>
      </c>
      <c r="F2306">
        <v>0.19989013671875</v>
      </c>
      <c r="G2306">
        <v>0</v>
      </c>
    </row>
    <row r="2307" spans="1:7">
      <c r="A2307" s="71">
        <v>2305</v>
      </c>
      <c r="B2307">
        <v>64</v>
      </c>
      <c r="C2307">
        <v>256</v>
      </c>
      <c r="D2307">
        <v>30000000000</v>
      </c>
      <c r="E2307">
        <v>25</v>
      </c>
      <c r="F2307">
        <v>20.267868041992191</v>
      </c>
      <c r="G2307">
        <v>0</v>
      </c>
    </row>
    <row r="2308" spans="1:7">
      <c r="A2308" s="71">
        <v>2306</v>
      </c>
      <c r="B2308">
        <v>64</v>
      </c>
      <c r="C2308">
        <v>256</v>
      </c>
      <c r="D2308">
        <v>30000000000</v>
      </c>
      <c r="E2308">
        <v>27.5</v>
      </c>
      <c r="F2308">
        <v>9.5960617065429688</v>
      </c>
      <c r="G2308">
        <v>0</v>
      </c>
    </row>
    <row r="2309" spans="1:7">
      <c r="A2309" s="71">
        <v>2307</v>
      </c>
      <c r="B2309">
        <v>64</v>
      </c>
      <c r="C2309">
        <v>256</v>
      </c>
      <c r="D2309">
        <v>30000000000</v>
      </c>
      <c r="E2309">
        <v>30</v>
      </c>
      <c r="F2309">
        <v>34.874153137207031</v>
      </c>
      <c r="G2309">
        <v>0.2101898193359375</v>
      </c>
    </row>
    <row r="2310" spans="1:7">
      <c r="A2310" s="71">
        <v>2308</v>
      </c>
      <c r="B2310">
        <v>64</v>
      </c>
      <c r="C2310">
        <v>256</v>
      </c>
      <c r="D2310">
        <v>30000000000</v>
      </c>
      <c r="E2310">
        <v>32.5</v>
      </c>
      <c r="F2310">
        <v>61.678886413574219</v>
      </c>
      <c r="G2310">
        <v>1.4064788818359379</v>
      </c>
    </row>
    <row r="2311" spans="1:7">
      <c r="A2311" s="71">
        <v>2309</v>
      </c>
      <c r="B2311">
        <v>64</v>
      </c>
      <c r="C2311">
        <v>256</v>
      </c>
      <c r="D2311">
        <v>30000000000</v>
      </c>
      <c r="E2311">
        <v>35</v>
      </c>
      <c r="F2311">
        <v>49.335098266601563</v>
      </c>
      <c r="G2311">
        <v>0.4863739013671875</v>
      </c>
    </row>
    <row r="2312" spans="1:7">
      <c r="A2312" s="71">
        <v>2310</v>
      </c>
      <c r="B2312">
        <v>64</v>
      </c>
      <c r="C2312">
        <v>512</v>
      </c>
      <c r="D2312">
        <v>1000000</v>
      </c>
      <c r="E2312">
        <v>0</v>
      </c>
      <c r="F2312">
        <v>0</v>
      </c>
      <c r="G2312">
        <v>0</v>
      </c>
    </row>
    <row r="2313" spans="1:7">
      <c r="A2313" s="71">
        <v>2311</v>
      </c>
      <c r="B2313">
        <v>64</v>
      </c>
      <c r="C2313">
        <v>512</v>
      </c>
      <c r="D2313">
        <v>1000000</v>
      </c>
      <c r="E2313">
        <v>2.5</v>
      </c>
      <c r="F2313">
        <v>0</v>
      </c>
      <c r="G2313">
        <v>0</v>
      </c>
    </row>
    <row r="2314" spans="1:7">
      <c r="A2314" s="71">
        <v>2312</v>
      </c>
      <c r="B2314">
        <v>64</v>
      </c>
      <c r="C2314">
        <v>512</v>
      </c>
      <c r="D2314">
        <v>1000000</v>
      </c>
      <c r="E2314">
        <v>5</v>
      </c>
      <c r="F2314">
        <v>0</v>
      </c>
      <c r="G2314">
        <v>0</v>
      </c>
    </row>
    <row r="2315" spans="1:7">
      <c r="A2315" s="71">
        <v>2313</v>
      </c>
      <c r="B2315">
        <v>64</v>
      </c>
      <c r="C2315">
        <v>512</v>
      </c>
      <c r="D2315">
        <v>1000000</v>
      </c>
      <c r="E2315">
        <v>7.5</v>
      </c>
      <c r="F2315">
        <v>0</v>
      </c>
      <c r="G2315">
        <v>0</v>
      </c>
    </row>
    <row r="2316" spans="1:7">
      <c r="A2316" s="71">
        <v>2314</v>
      </c>
      <c r="B2316">
        <v>64</v>
      </c>
      <c r="C2316">
        <v>512</v>
      </c>
      <c r="D2316">
        <v>1000000</v>
      </c>
      <c r="E2316">
        <v>10</v>
      </c>
      <c r="F2316">
        <v>0</v>
      </c>
      <c r="G2316">
        <v>1.33514404296875E-3</v>
      </c>
    </row>
    <row r="2317" spans="1:7">
      <c r="A2317" s="71">
        <v>2315</v>
      </c>
      <c r="B2317">
        <v>64</v>
      </c>
      <c r="C2317">
        <v>512</v>
      </c>
      <c r="D2317">
        <v>1000000</v>
      </c>
      <c r="E2317">
        <v>12.5</v>
      </c>
      <c r="F2317">
        <v>1.201629638671875E-2</v>
      </c>
      <c r="G2317">
        <v>4.558563232421875E-2</v>
      </c>
    </row>
    <row r="2318" spans="1:7">
      <c r="A2318" s="71">
        <v>2316</v>
      </c>
      <c r="B2318">
        <v>64</v>
      </c>
      <c r="C2318">
        <v>512</v>
      </c>
      <c r="D2318">
        <v>1000000</v>
      </c>
      <c r="E2318">
        <v>15</v>
      </c>
      <c r="F2318">
        <v>0.36029815673828119</v>
      </c>
      <c r="G2318">
        <v>0.81195831298828125</v>
      </c>
    </row>
    <row r="2319" spans="1:7">
      <c r="A2319" s="71">
        <v>2317</v>
      </c>
      <c r="B2319">
        <v>64</v>
      </c>
      <c r="C2319">
        <v>512</v>
      </c>
      <c r="D2319">
        <v>1000000</v>
      </c>
      <c r="E2319">
        <v>17.5</v>
      </c>
      <c r="F2319">
        <v>2.8041839599609379</v>
      </c>
      <c r="G2319">
        <v>4.3355941772460938</v>
      </c>
    </row>
    <row r="2320" spans="1:7">
      <c r="A2320" s="71">
        <v>2318</v>
      </c>
      <c r="B2320">
        <v>64</v>
      </c>
      <c r="C2320">
        <v>512</v>
      </c>
      <c r="D2320">
        <v>1000000</v>
      </c>
      <c r="E2320">
        <v>20</v>
      </c>
      <c r="F2320">
        <v>9.8735809326171875</v>
      </c>
      <c r="G2320">
        <v>13.28983306884766</v>
      </c>
    </row>
    <row r="2321" spans="1:7">
      <c r="A2321" s="71">
        <v>2319</v>
      </c>
      <c r="B2321">
        <v>64</v>
      </c>
      <c r="C2321">
        <v>512</v>
      </c>
      <c r="D2321">
        <v>1000000</v>
      </c>
      <c r="E2321">
        <v>22.5</v>
      </c>
      <c r="F2321">
        <v>21.856880187988281</v>
      </c>
      <c r="G2321">
        <v>25.129508972167969</v>
      </c>
    </row>
    <row r="2322" spans="1:7">
      <c r="A2322" s="71">
        <v>2320</v>
      </c>
      <c r="B2322">
        <v>64</v>
      </c>
      <c r="C2322">
        <v>512</v>
      </c>
      <c r="D2322">
        <v>1000000</v>
      </c>
      <c r="E2322">
        <v>25</v>
      </c>
      <c r="F2322">
        <v>35.094833374023438</v>
      </c>
      <c r="G2322">
        <v>36.857986450195313</v>
      </c>
    </row>
    <row r="2323" spans="1:7">
      <c r="A2323" s="71">
        <v>2321</v>
      </c>
      <c r="B2323">
        <v>64</v>
      </c>
      <c r="C2323">
        <v>512</v>
      </c>
      <c r="D2323">
        <v>1000000</v>
      </c>
      <c r="E2323">
        <v>27.5</v>
      </c>
      <c r="F2323">
        <v>44.850540161132813</v>
      </c>
      <c r="G2323">
        <v>45.131874084472663</v>
      </c>
    </row>
    <row r="2324" spans="1:7">
      <c r="A2324" s="71">
        <v>2322</v>
      </c>
      <c r="B2324">
        <v>64</v>
      </c>
      <c r="C2324">
        <v>512</v>
      </c>
      <c r="D2324">
        <v>1000000</v>
      </c>
      <c r="E2324">
        <v>30</v>
      </c>
      <c r="F2324">
        <v>49.454116821289063</v>
      </c>
      <c r="G2324">
        <v>49.449539184570313</v>
      </c>
    </row>
    <row r="2325" spans="1:7">
      <c r="A2325" s="71">
        <v>2323</v>
      </c>
      <c r="B2325">
        <v>64</v>
      </c>
      <c r="C2325">
        <v>512</v>
      </c>
      <c r="D2325">
        <v>1000000</v>
      </c>
      <c r="E2325">
        <v>32.5</v>
      </c>
      <c r="F2325">
        <v>49.905776977539063</v>
      </c>
      <c r="G2325">
        <v>49.858856201171882</v>
      </c>
    </row>
    <row r="2326" spans="1:7">
      <c r="A2326" s="71">
        <v>2324</v>
      </c>
      <c r="B2326">
        <v>64</v>
      </c>
      <c r="C2326">
        <v>512</v>
      </c>
      <c r="D2326">
        <v>1000000</v>
      </c>
      <c r="E2326">
        <v>35</v>
      </c>
      <c r="F2326">
        <v>49.924278259277337</v>
      </c>
      <c r="G2326">
        <v>49.94659423828125</v>
      </c>
    </row>
    <row r="2327" spans="1:7">
      <c r="A2327" s="71">
        <v>2325</v>
      </c>
      <c r="B2327">
        <v>64</v>
      </c>
      <c r="C2327">
        <v>512</v>
      </c>
      <c r="D2327">
        <v>15000000</v>
      </c>
      <c r="E2327">
        <v>0</v>
      </c>
      <c r="F2327">
        <v>0</v>
      </c>
      <c r="G2327">
        <v>0</v>
      </c>
    </row>
    <row r="2328" spans="1:7">
      <c r="A2328" s="71">
        <v>2326</v>
      </c>
      <c r="B2328">
        <v>64</v>
      </c>
      <c r="C2328">
        <v>512</v>
      </c>
      <c r="D2328">
        <v>15000000</v>
      </c>
      <c r="E2328">
        <v>2.5</v>
      </c>
      <c r="F2328">
        <v>0</v>
      </c>
      <c r="G2328">
        <v>0</v>
      </c>
    </row>
    <row r="2329" spans="1:7">
      <c r="A2329" s="71">
        <v>2327</v>
      </c>
      <c r="B2329">
        <v>64</v>
      </c>
      <c r="C2329">
        <v>512</v>
      </c>
      <c r="D2329">
        <v>15000000</v>
      </c>
      <c r="E2329">
        <v>5</v>
      </c>
      <c r="F2329">
        <v>0</v>
      </c>
      <c r="G2329">
        <v>0</v>
      </c>
    </row>
    <row r="2330" spans="1:7">
      <c r="A2330" s="71">
        <v>2328</v>
      </c>
      <c r="B2330">
        <v>64</v>
      </c>
      <c r="C2330">
        <v>512</v>
      </c>
      <c r="D2330">
        <v>15000000</v>
      </c>
      <c r="E2330">
        <v>7.5</v>
      </c>
      <c r="F2330">
        <v>0</v>
      </c>
      <c r="G2330">
        <v>0</v>
      </c>
    </row>
    <row r="2331" spans="1:7">
      <c r="A2331" s="71">
        <v>2329</v>
      </c>
      <c r="B2331">
        <v>64</v>
      </c>
      <c r="C2331">
        <v>512</v>
      </c>
      <c r="D2331">
        <v>15000000</v>
      </c>
      <c r="E2331">
        <v>10</v>
      </c>
      <c r="F2331">
        <v>0</v>
      </c>
      <c r="G2331">
        <v>0</v>
      </c>
    </row>
    <row r="2332" spans="1:7">
      <c r="A2332" s="71">
        <v>2330</v>
      </c>
      <c r="B2332">
        <v>64</v>
      </c>
      <c r="C2332">
        <v>512</v>
      </c>
      <c r="D2332">
        <v>15000000</v>
      </c>
      <c r="E2332">
        <v>12.5</v>
      </c>
      <c r="F2332">
        <v>9.5367431640625E-3</v>
      </c>
      <c r="G2332">
        <v>5.7220458984375E-4</v>
      </c>
    </row>
    <row r="2333" spans="1:7">
      <c r="A2333" s="71">
        <v>2331</v>
      </c>
      <c r="B2333">
        <v>64</v>
      </c>
      <c r="C2333">
        <v>512</v>
      </c>
      <c r="D2333">
        <v>15000000</v>
      </c>
      <c r="E2333">
        <v>15</v>
      </c>
      <c r="F2333">
        <v>0.518035888671875</v>
      </c>
      <c r="G2333">
        <v>9.04083251953125E-2</v>
      </c>
    </row>
    <row r="2334" spans="1:7">
      <c r="A2334" s="71">
        <v>2332</v>
      </c>
      <c r="B2334">
        <v>64</v>
      </c>
      <c r="C2334">
        <v>512</v>
      </c>
      <c r="D2334">
        <v>15000000</v>
      </c>
      <c r="E2334">
        <v>17.5</v>
      </c>
      <c r="F2334">
        <v>2.881622314453125</v>
      </c>
      <c r="G2334">
        <v>1.533317565917969</v>
      </c>
    </row>
    <row r="2335" spans="1:7">
      <c r="A2335" s="71">
        <v>2333</v>
      </c>
      <c r="B2335">
        <v>64</v>
      </c>
      <c r="C2335">
        <v>512</v>
      </c>
      <c r="D2335">
        <v>15000000</v>
      </c>
      <c r="E2335">
        <v>20</v>
      </c>
      <c r="F2335">
        <v>10.521316528320311</v>
      </c>
      <c r="G2335">
        <v>6.292724609375</v>
      </c>
    </row>
    <row r="2336" spans="1:7">
      <c r="A2336" s="71">
        <v>2334</v>
      </c>
      <c r="B2336">
        <v>64</v>
      </c>
      <c r="C2336">
        <v>512</v>
      </c>
      <c r="D2336">
        <v>15000000</v>
      </c>
      <c r="E2336">
        <v>22.5</v>
      </c>
      <c r="F2336">
        <v>21.6094970703125</v>
      </c>
      <c r="G2336">
        <v>15.05489349365234</v>
      </c>
    </row>
    <row r="2337" spans="1:7">
      <c r="A2337" s="71">
        <v>2335</v>
      </c>
      <c r="B2337">
        <v>64</v>
      </c>
      <c r="C2337">
        <v>512</v>
      </c>
      <c r="D2337">
        <v>15000000</v>
      </c>
      <c r="E2337">
        <v>25</v>
      </c>
      <c r="F2337">
        <v>34.617042541503913</v>
      </c>
      <c r="G2337">
        <v>28.704071044921879</v>
      </c>
    </row>
    <row r="2338" spans="1:7">
      <c r="A2338" s="71">
        <v>2336</v>
      </c>
      <c r="B2338">
        <v>64</v>
      </c>
      <c r="C2338">
        <v>512</v>
      </c>
      <c r="D2338">
        <v>15000000</v>
      </c>
      <c r="E2338">
        <v>27.5</v>
      </c>
      <c r="F2338">
        <v>44.692802429199219</v>
      </c>
      <c r="G2338">
        <v>41.293907165527337</v>
      </c>
    </row>
    <row r="2339" spans="1:7">
      <c r="A2339" s="71">
        <v>2337</v>
      </c>
      <c r="B2339">
        <v>64</v>
      </c>
      <c r="C2339">
        <v>512</v>
      </c>
      <c r="D2339">
        <v>15000000</v>
      </c>
      <c r="E2339">
        <v>30</v>
      </c>
      <c r="F2339">
        <v>50.361824035644531</v>
      </c>
      <c r="G2339">
        <v>48.032951354980469</v>
      </c>
    </row>
    <row r="2340" spans="1:7">
      <c r="A2340" s="71">
        <v>2338</v>
      </c>
      <c r="B2340">
        <v>64</v>
      </c>
      <c r="C2340">
        <v>512</v>
      </c>
      <c r="D2340">
        <v>15000000</v>
      </c>
      <c r="E2340">
        <v>32.5</v>
      </c>
      <c r="F2340">
        <v>50.493812561035163</v>
      </c>
      <c r="G2340">
        <v>49.850845336914063</v>
      </c>
    </row>
    <row r="2341" spans="1:7">
      <c r="A2341" s="71">
        <v>2339</v>
      </c>
      <c r="B2341">
        <v>64</v>
      </c>
      <c r="C2341">
        <v>512</v>
      </c>
      <c r="D2341">
        <v>15000000</v>
      </c>
      <c r="E2341">
        <v>35</v>
      </c>
      <c r="F2341">
        <v>50.128936767578118</v>
      </c>
      <c r="G2341">
        <v>49.9603271484375</v>
      </c>
    </row>
    <row r="2342" spans="1:7">
      <c r="A2342" s="71">
        <v>2340</v>
      </c>
      <c r="B2342">
        <v>64</v>
      </c>
      <c r="C2342">
        <v>512</v>
      </c>
      <c r="D2342">
        <v>30000000</v>
      </c>
      <c r="E2342">
        <v>0</v>
      </c>
      <c r="F2342">
        <v>0</v>
      </c>
      <c r="G2342">
        <v>0</v>
      </c>
    </row>
    <row r="2343" spans="1:7">
      <c r="A2343" s="71">
        <v>2341</v>
      </c>
      <c r="B2343">
        <v>64</v>
      </c>
      <c r="C2343">
        <v>512</v>
      </c>
      <c r="D2343">
        <v>30000000</v>
      </c>
      <c r="E2343">
        <v>2.5</v>
      </c>
      <c r="F2343">
        <v>0</v>
      </c>
      <c r="G2343">
        <v>0</v>
      </c>
    </row>
    <row r="2344" spans="1:7">
      <c r="A2344" s="71">
        <v>2342</v>
      </c>
      <c r="B2344">
        <v>64</v>
      </c>
      <c r="C2344">
        <v>512</v>
      </c>
      <c r="D2344">
        <v>30000000</v>
      </c>
      <c r="E2344">
        <v>5</v>
      </c>
      <c r="F2344">
        <v>0</v>
      </c>
      <c r="G2344">
        <v>0</v>
      </c>
    </row>
    <row r="2345" spans="1:7">
      <c r="A2345" s="71">
        <v>2343</v>
      </c>
      <c r="B2345">
        <v>64</v>
      </c>
      <c r="C2345">
        <v>512</v>
      </c>
      <c r="D2345">
        <v>30000000</v>
      </c>
      <c r="E2345">
        <v>7.5</v>
      </c>
      <c r="F2345">
        <v>0</v>
      </c>
      <c r="G2345">
        <v>0</v>
      </c>
    </row>
    <row r="2346" spans="1:7">
      <c r="A2346" s="71">
        <v>2344</v>
      </c>
      <c r="B2346">
        <v>64</v>
      </c>
      <c r="C2346">
        <v>512</v>
      </c>
      <c r="D2346">
        <v>30000000</v>
      </c>
      <c r="E2346">
        <v>10</v>
      </c>
      <c r="F2346">
        <v>0</v>
      </c>
      <c r="G2346">
        <v>0</v>
      </c>
    </row>
    <row r="2347" spans="1:7">
      <c r="A2347" s="71">
        <v>2345</v>
      </c>
      <c r="B2347">
        <v>64</v>
      </c>
      <c r="C2347">
        <v>512</v>
      </c>
      <c r="D2347">
        <v>30000000</v>
      </c>
      <c r="E2347">
        <v>12.5</v>
      </c>
      <c r="F2347">
        <v>1.9073486328125E-4</v>
      </c>
      <c r="G2347">
        <v>0</v>
      </c>
    </row>
    <row r="2348" spans="1:7">
      <c r="A2348" s="71">
        <v>2346</v>
      </c>
      <c r="B2348">
        <v>64</v>
      </c>
      <c r="C2348">
        <v>512</v>
      </c>
      <c r="D2348">
        <v>30000000</v>
      </c>
      <c r="E2348">
        <v>15</v>
      </c>
      <c r="F2348">
        <v>0.4184722900390625</v>
      </c>
      <c r="G2348">
        <v>1.163482666015625E-2</v>
      </c>
    </row>
    <row r="2349" spans="1:7">
      <c r="A2349" s="71">
        <v>2347</v>
      </c>
      <c r="B2349">
        <v>64</v>
      </c>
      <c r="C2349">
        <v>512</v>
      </c>
      <c r="D2349">
        <v>30000000</v>
      </c>
      <c r="E2349">
        <v>17.5</v>
      </c>
      <c r="F2349">
        <v>2.754974365234375</v>
      </c>
      <c r="G2349">
        <v>0.2567291259765625</v>
      </c>
    </row>
    <row r="2350" spans="1:7">
      <c r="A2350" s="71">
        <v>2348</v>
      </c>
      <c r="B2350">
        <v>64</v>
      </c>
      <c r="C2350">
        <v>512</v>
      </c>
      <c r="D2350">
        <v>30000000</v>
      </c>
      <c r="E2350">
        <v>20</v>
      </c>
      <c r="F2350">
        <v>9.8917007446289063</v>
      </c>
      <c r="G2350">
        <v>2.1209716796875</v>
      </c>
    </row>
    <row r="2351" spans="1:7">
      <c r="A2351" s="71">
        <v>2349</v>
      </c>
      <c r="B2351">
        <v>64</v>
      </c>
      <c r="C2351">
        <v>512</v>
      </c>
      <c r="D2351">
        <v>30000000</v>
      </c>
      <c r="E2351">
        <v>22.5</v>
      </c>
      <c r="F2351">
        <v>22.612762451171879</v>
      </c>
      <c r="G2351">
        <v>8.1666946411132813</v>
      </c>
    </row>
    <row r="2352" spans="1:7">
      <c r="A2352" s="71">
        <v>2350</v>
      </c>
      <c r="B2352">
        <v>64</v>
      </c>
      <c r="C2352">
        <v>512</v>
      </c>
      <c r="D2352">
        <v>30000000</v>
      </c>
      <c r="E2352">
        <v>25</v>
      </c>
      <c r="F2352">
        <v>35.614585876464837</v>
      </c>
      <c r="G2352">
        <v>21.88873291015625</v>
      </c>
    </row>
    <row r="2353" spans="1:7">
      <c r="A2353" s="71">
        <v>2351</v>
      </c>
      <c r="B2353">
        <v>64</v>
      </c>
      <c r="C2353">
        <v>512</v>
      </c>
      <c r="D2353">
        <v>30000000</v>
      </c>
      <c r="E2353">
        <v>27.5</v>
      </c>
      <c r="F2353">
        <v>44.378089904785163</v>
      </c>
      <c r="G2353">
        <v>35.313606262207031</v>
      </c>
    </row>
    <row r="2354" spans="1:7">
      <c r="A2354" s="71">
        <v>2352</v>
      </c>
      <c r="B2354">
        <v>64</v>
      </c>
      <c r="C2354">
        <v>512</v>
      </c>
      <c r="D2354">
        <v>30000000</v>
      </c>
      <c r="E2354">
        <v>30</v>
      </c>
      <c r="F2354">
        <v>49.794578552246087</v>
      </c>
      <c r="G2354">
        <v>44.482803344726563</v>
      </c>
    </row>
    <row r="2355" spans="1:7">
      <c r="A2355" s="71">
        <v>2353</v>
      </c>
      <c r="B2355">
        <v>64</v>
      </c>
      <c r="C2355">
        <v>512</v>
      </c>
      <c r="D2355">
        <v>30000000</v>
      </c>
      <c r="E2355">
        <v>32.5</v>
      </c>
      <c r="F2355">
        <v>49.87030029296875</v>
      </c>
      <c r="G2355">
        <v>48.375511169433587</v>
      </c>
    </row>
    <row r="2356" spans="1:7">
      <c r="A2356" s="71">
        <v>2354</v>
      </c>
      <c r="B2356">
        <v>64</v>
      </c>
      <c r="C2356">
        <v>512</v>
      </c>
      <c r="D2356">
        <v>30000000</v>
      </c>
      <c r="E2356">
        <v>35</v>
      </c>
      <c r="F2356">
        <v>49.786186218261719</v>
      </c>
      <c r="G2356">
        <v>49.0478515625</v>
      </c>
    </row>
    <row r="2357" spans="1:7">
      <c r="A2357" s="71">
        <v>2355</v>
      </c>
      <c r="B2357">
        <v>64</v>
      </c>
      <c r="C2357">
        <v>512</v>
      </c>
      <c r="D2357">
        <v>100000000</v>
      </c>
      <c r="E2357">
        <v>0</v>
      </c>
      <c r="F2357">
        <v>0</v>
      </c>
      <c r="G2357">
        <v>0</v>
      </c>
    </row>
    <row r="2358" spans="1:7">
      <c r="A2358" s="71">
        <v>2356</v>
      </c>
      <c r="B2358">
        <v>64</v>
      </c>
      <c r="C2358">
        <v>512</v>
      </c>
      <c r="D2358">
        <v>100000000</v>
      </c>
      <c r="E2358">
        <v>2.5</v>
      </c>
      <c r="F2358">
        <v>0</v>
      </c>
      <c r="G2358">
        <v>0</v>
      </c>
    </row>
    <row r="2359" spans="1:7">
      <c r="A2359" s="71">
        <v>2357</v>
      </c>
      <c r="B2359">
        <v>64</v>
      </c>
      <c r="C2359">
        <v>512</v>
      </c>
      <c r="D2359">
        <v>100000000</v>
      </c>
      <c r="E2359">
        <v>5</v>
      </c>
      <c r="F2359">
        <v>0</v>
      </c>
      <c r="G2359">
        <v>0</v>
      </c>
    </row>
    <row r="2360" spans="1:7">
      <c r="A2360" s="71">
        <v>2358</v>
      </c>
      <c r="B2360">
        <v>64</v>
      </c>
      <c r="C2360">
        <v>512</v>
      </c>
      <c r="D2360">
        <v>100000000</v>
      </c>
      <c r="E2360">
        <v>7.5</v>
      </c>
      <c r="F2360">
        <v>0</v>
      </c>
      <c r="G2360">
        <v>0</v>
      </c>
    </row>
    <row r="2361" spans="1:7">
      <c r="A2361" s="71">
        <v>2359</v>
      </c>
      <c r="B2361">
        <v>64</v>
      </c>
      <c r="C2361">
        <v>512</v>
      </c>
      <c r="D2361">
        <v>100000000</v>
      </c>
      <c r="E2361">
        <v>10</v>
      </c>
      <c r="F2361">
        <v>0</v>
      </c>
      <c r="G2361">
        <v>0</v>
      </c>
    </row>
    <row r="2362" spans="1:7">
      <c r="A2362" s="71">
        <v>2360</v>
      </c>
      <c r="B2362">
        <v>64</v>
      </c>
      <c r="C2362">
        <v>512</v>
      </c>
      <c r="D2362">
        <v>100000000</v>
      </c>
      <c r="E2362">
        <v>12.5</v>
      </c>
      <c r="F2362">
        <v>0</v>
      </c>
      <c r="G2362">
        <v>0</v>
      </c>
    </row>
    <row r="2363" spans="1:7">
      <c r="A2363" s="71">
        <v>2361</v>
      </c>
      <c r="B2363">
        <v>64</v>
      </c>
      <c r="C2363">
        <v>512</v>
      </c>
      <c r="D2363">
        <v>100000000</v>
      </c>
      <c r="E2363">
        <v>15</v>
      </c>
      <c r="F2363">
        <v>0.42057037353515619</v>
      </c>
      <c r="G2363">
        <v>0</v>
      </c>
    </row>
    <row r="2364" spans="1:7">
      <c r="A2364" s="71">
        <v>2362</v>
      </c>
      <c r="B2364">
        <v>64</v>
      </c>
      <c r="C2364">
        <v>512</v>
      </c>
      <c r="D2364">
        <v>100000000</v>
      </c>
      <c r="E2364">
        <v>17.5</v>
      </c>
      <c r="F2364">
        <v>2.7875900268554692</v>
      </c>
      <c r="G2364">
        <v>0</v>
      </c>
    </row>
    <row r="2365" spans="1:7">
      <c r="A2365" s="71">
        <v>2363</v>
      </c>
      <c r="B2365">
        <v>64</v>
      </c>
      <c r="C2365">
        <v>512</v>
      </c>
      <c r="D2365">
        <v>100000000</v>
      </c>
      <c r="E2365">
        <v>20</v>
      </c>
      <c r="F2365">
        <v>11.617660522460939</v>
      </c>
      <c r="G2365">
        <v>0.16574859619140619</v>
      </c>
    </row>
    <row r="2366" spans="1:7">
      <c r="A2366" s="71">
        <v>2364</v>
      </c>
      <c r="B2366">
        <v>64</v>
      </c>
      <c r="C2366">
        <v>512</v>
      </c>
      <c r="D2366">
        <v>100000000</v>
      </c>
      <c r="E2366">
        <v>22.5</v>
      </c>
      <c r="F2366">
        <v>22.30014801025391</v>
      </c>
      <c r="G2366">
        <v>1.5140533447265621</v>
      </c>
    </row>
    <row r="2367" spans="1:7">
      <c r="A2367" s="71">
        <v>2365</v>
      </c>
      <c r="B2367">
        <v>64</v>
      </c>
      <c r="C2367">
        <v>512</v>
      </c>
      <c r="D2367">
        <v>100000000</v>
      </c>
      <c r="E2367">
        <v>25</v>
      </c>
      <c r="F2367">
        <v>37.432670593261719</v>
      </c>
      <c r="G2367">
        <v>10.00308990478516</v>
      </c>
    </row>
    <row r="2368" spans="1:7">
      <c r="A2368" s="71">
        <v>2366</v>
      </c>
      <c r="B2368">
        <v>64</v>
      </c>
      <c r="C2368">
        <v>512</v>
      </c>
      <c r="D2368">
        <v>100000000</v>
      </c>
      <c r="E2368">
        <v>27.5</v>
      </c>
      <c r="F2368">
        <v>43.923377990722663</v>
      </c>
      <c r="G2368">
        <v>19.013595581054691</v>
      </c>
    </row>
    <row r="2369" spans="1:7">
      <c r="A2369" s="71">
        <v>2367</v>
      </c>
      <c r="B2369">
        <v>64</v>
      </c>
      <c r="C2369">
        <v>512</v>
      </c>
      <c r="D2369">
        <v>100000000</v>
      </c>
      <c r="E2369">
        <v>30</v>
      </c>
      <c r="F2369">
        <v>49.92828369140625</v>
      </c>
      <c r="G2369">
        <v>32.526779174804688</v>
      </c>
    </row>
    <row r="2370" spans="1:7">
      <c r="A2370" s="71">
        <v>2368</v>
      </c>
      <c r="B2370">
        <v>64</v>
      </c>
      <c r="C2370">
        <v>512</v>
      </c>
      <c r="D2370">
        <v>100000000</v>
      </c>
      <c r="E2370">
        <v>32.5</v>
      </c>
      <c r="F2370">
        <v>50.110626220703118</v>
      </c>
      <c r="G2370">
        <v>41.442298889160163</v>
      </c>
    </row>
    <row r="2371" spans="1:7">
      <c r="A2371" s="71">
        <v>2369</v>
      </c>
      <c r="B2371">
        <v>64</v>
      </c>
      <c r="C2371">
        <v>512</v>
      </c>
      <c r="D2371">
        <v>100000000</v>
      </c>
      <c r="E2371">
        <v>35</v>
      </c>
      <c r="F2371">
        <v>50.645256042480469</v>
      </c>
      <c r="G2371">
        <v>47.764968872070313</v>
      </c>
    </row>
    <row r="2372" spans="1:7">
      <c r="A2372" s="71">
        <v>2370</v>
      </c>
      <c r="B2372">
        <v>64</v>
      </c>
      <c r="C2372">
        <v>512</v>
      </c>
      <c r="D2372">
        <v>1000000000</v>
      </c>
      <c r="E2372">
        <v>0</v>
      </c>
      <c r="F2372">
        <v>0</v>
      </c>
      <c r="G2372">
        <v>0</v>
      </c>
    </row>
    <row r="2373" spans="1:7">
      <c r="A2373" s="71">
        <v>2371</v>
      </c>
      <c r="B2373">
        <v>64</v>
      </c>
      <c r="C2373">
        <v>512</v>
      </c>
      <c r="D2373">
        <v>1000000000</v>
      </c>
      <c r="E2373">
        <v>2.5</v>
      </c>
      <c r="F2373">
        <v>0</v>
      </c>
      <c r="G2373">
        <v>0</v>
      </c>
    </row>
    <row r="2374" spans="1:7">
      <c r="A2374" s="71">
        <v>2372</v>
      </c>
      <c r="B2374">
        <v>64</v>
      </c>
      <c r="C2374">
        <v>512</v>
      </c>
      <c r="D2374">
        <v>1000000000</v>
      </c>
      <c r="E2374">
        <v>5</v>
      </c>
      <c r="F2374">
        <v>0</v>
      </c>
      <c r="G2374">
        <v>0</v>
      </c>
    </row>
    <row r="2375" spans="1:7">
      <c r="A2375" s="71">
        <v>2373</v>
      </c>
      <c r="B2375">
        <v>64</v>
      </c>
      <c r="C2375">
        <v>512</v>
      </c>
      <c r="D2375">
        <v>1000000000</v>
      </c>
      <c r="E2375">
        <v>7.5</v>
      </c>
      <c r="F2375">
        <v>0</v>
      </c>
      <c r="G2375">
        <v>0</v>
      </c>
    </row>
    <row r="2376" spans="1:7">
      <c r="A2376" s="71">
        <v>2374</v>
      </c>
      <c r="B2376">
        <v>64</v>
      </c>
      <c r="C2376">
        <v>512</v>
      </c>
      <c r="D2376">
        <v>1000000000</v>
      </c>
      <c r="E2376">
        <v>10</v>
      </c>
      <c r="F2376">
        <v>0</v>
      </c>
      <c r="G2376">
        <v>0</v>
      </c>
    </row>
    <row r="2377" spans="1:7">
      <c r="A2377" s="71">
        <v>2375</v>
      </c>
      <c r="B2377">
        <v>64</v>
      </c>
      <c r="C2377">
        <v>512</v>
      </c>
      <c r="D2377">
        <v>1000000000</v>
      </c>
      <c r="E2377">
        <v>12.5</v>
      </c>
      <c r="F2377">
        <v>0</v>
      </c>
      <c r="G2377">
        <v>0</v>
      </c>
    </row>
    <row r="2378" spans="1:7">
      <c r="A2378" s="71">
        <v>2376</v>
      </c>
      <c r="B2378">
        <v>64</v>
      </c>
      <c r="C2378">
        <v>512</v>
      </c>
      <c r="D2378">
        <v>1000000000</v>
      </c>
      <c r="E2378">
        <v>15</v>
      </c>
      <c r="F2378">
        <v>0.244903564453125</v>
      </c>
      <c r="G2378">
        <v>0</v>
      </c>
    </row>
    <row r="2379" spans="1:7">
      <c r="A2379" s="71">
        <v>2377</v>
      </c>
      <c r="B2379">
        <v>64</v>
      </c>
      <c r="C2379">
        <v>512</v>
      </c>
      <c r="D2379">
        <v>1000000000</v>
      </c>
      <c r="E2379">
        <v>17.5</v>
      </c>
      <c r="F2379">
        <v>0.5649566650390625</v>
      </c>
      <c r="G2379">
        <v>0</v>
      </c>
    </row>
    <row r="2380" spans="1:7">
      <c r="A2380" s="71">
        <v>2378</v>
      </c>
      <c r="B2380">
        <v>64</v>
      </c>
      <c r="C2380">
        <v>512</v>
      </c>
      <c r="D2380">
        <v>1000000000</v>
      </c>
      <c r="E2380">
        <v>20</v>
      </c>
      <c r="F2380">
        <v>5.5952072143554688</v>
      </c>
      <c r="G2380">
        <v>0</v>
      </c>
    </row>
    <row r="2381" spans="1:7">
      <c r="A2381" s="71">
        <v>2379</v>
      </c>
      <c r="B2381">
        <v>64</v>
      </c>
      <c r="C2381">
        <v>512</v>
      </c>
      <c r="D2381">
        <v>1000000000</v>
      </c>
      <c r="E2381">
        <v>22.5</v>
      </c>
      <c r="F2381">
        <v>15.13004302978516</v>
      </c>
      <c r="G2381">
        <v>0.22487640380859381</v>
      </c>
    </row>
    <row r="2382" spans="1:7">
      <c r="A2382" s="71">
        <v>2380</v>
      </c>
      <c r="B2382">
        <v>64</v>
      </c>
      <c r="C2382">
        <v>512</v>
      </c>
      <c r="D2382">
        <v>1000000000</v>
      </c>
      <c r="E2382">
        <v>25</v>
      </c>
      <c r="F2382">
        <v>29.2724609375</v>
      </c>
      <c r="G2382">
        <v>1.995658874511719</v>
      </c>
    </row>
    <row r="2383" spans="1:7">
      <c r="A2383" s="71">
        <v>2381</v>
      </c>
      <c r="B2383">
        <v>64</v>
      </c>
      <c r="C2383">
        <v>512</v>
      </c>
      <c r="D2383">
        <v>1000000000</v>
      </c>
      <c r="E2383">
        <v>27.5</v>
      </c>
      <c r="F2383">
        <v>57.399368286132813</v>
      </c>
      <c r="G2383">
        <v>7.9893112182617188</v>
      </c>
    </row>
    <row r="2384" spans="1:7">
      <c r="A2384" s="71">
        <v>2382</v>
      </c>
      <c r="B2384">
        <v>64</v>
      </c>
      <c r="C2384">
        <v>512</v>
      </c>
      <c r="D2384">
        <v>1000000000</v>
      </c>
      <c r="E2384">
        <v>30</v>
      </c>
      <c r="F2384">
        <v>49.400138854980469</v>
      </c>
      <c r="G2384">
        <v>8.6627960205078125</v>
      </c>
    </row>
    <row r="2385" spans="1:7">
      <c r="A2385" s="71">
        <v>2383</v>
      </c>
      <c r="B2385">
        <v>64</v>
      </c>
      <c r="C2385">
        <v>512</v>
      </c>
      <c r="D2385">
        <v>1000000000</v>
      </c>
      <c r="E2385">
        <v>32.5</v>
      </c>
      <c r="F2385">
        <v>47.546768188476563</v>
      </c>
      <c r="G2385">
        <v>10.144233703613279</v>
      </c>
    </row>
    <row r="2386" spans="1:7">
      <c r="A2386" s="71">
        <v>2384</v>
      </c>
      <c r="B2386">
        <v>64</v>
      </c>
      <c r="C2386">
        <v>512</v>
      </c>
      <c r="D2386">
        <v>1000000000</v>
      </c>
      <c r="E2386">
        <v>35</v>
      </c>
      <c r="F2386">
        <v>48.83270263671875</v>
      </c>
      <c r="G2386">
        <v>16.110420227050781</v>
      </c>
    </row>
    <row r="2387" spans="1:7">
      <c r="A2387" s="71">
        <v>2385</v>
      </c>
      <c r="B2387">
        <v>64</v>
      </c>
      <c r="C2387">
        <v>512</v>
      </c>
      <c r="D2387">
        <v>10000000000</v>
      </c>
      <c r="E2387">
        <v>0</v>
      </c>
      <c r="F2387">
        <v>0</v>
      </c>
      <c r="G2387">
        <v>0</v>
      </c>
    </row>
    <row r="2388" spans="1:7">
      <c r="A2388" s="71">
        <v>2386</v>
      </c>
      <c r="B2388">
        <v>64</v>
      </c>
      <c r="C2388">
        <v>512</v>
      </c>
      <c r="D2388">
        <v>10000000000</v>
      </c>
      <c r="E2388">
        <v>2.5</v>
      </c>
      <c r="F2388">
        <v>0</v>
      </c>
      <c r="G2388">
        <v>0</v>
      </c>
    </row>
    <row r="2389" spans="1:7">
      <c r="A2389" s="71">
        <v>2387</v>
      </c>
      <c r="B2389">
        <v>64</v>
      </c>
      <c r="C2389">
        <v>512</v>
      </c>
      <c r="D2389">
        <v>10000000000</v>
      </c>
      <c r="E2389">
        <v>5</v>
      </c>
      <c r="F2389">
        <v>0</v>
      </c>
      <c r="G2389">
        <v>0</v>
      </c>
    </row>
    <row r="2390" spans="1:7">
      <c r="A2390" s="71">
        <v>2388</v>
      </c>
      <c r="B2390">
        <v>64</v>
      </c>
      <c r="C2390">
        <v>512</v>
      </c>
      <c r="D2390">
        <v>10000000000</v>
      </c>
      <c r="E2390">
        <v>7.5</v>
      </c>
      <c r="F2390">
        <v>0</v>
      </c>
      <c r="G2390">
        <v>0</v>
      </c>
    </row>
    <row r="2391" spans="1:7">
      <c r="A2391" s="71">
        <v>2389</v>
      </c>
      <c r="B2391">
        <v>64</v>
      </c>
      <c r="C2391">
        <v>512</v>
      </c>
      <c r="D2391">
        <v>10000000000</v>
      </c>
      <c r="E2391">
        <v>10</v>
      </c>
      <c r="F2391">
        <v>0</v>
      </c>
      <c r="G2391">
        <v>0</v>
      </c>
    </row>
    <row r="2392" spans="1:7">
      <c r="A2392" s="71">
        <v>2390</v>
      </c>
      <c r="B2392">
        <v>64</v>
      </c>
      <c r="C2392">
        <v>512</v>
      </c>
      <c r="D2392">
        <v>10000000000</v>
      </c>
      <c r="E2392">
        <v>12.5</v>
      </c>
      <c r="F2392">
        <v>0</v>
      </c>
      <c r="G2392">
        <v>0</v>
      </c>
    </row>
    <row r="2393" spans="1:7">
      <c r="A2393" s="71">
        <v>2391</v>
      </c>
      <c r="B2393">
        <v>64</v>
      </c>
      <c r="C2393">
        <v>512</v>
      </c>
      <c r="D2393">
        <v>10000000000</v>
      </c>
      <c r="E2393">
        <v>15</v>
      </c>
      <c r="F2393">
        <v>0</v>
      </c>
      <c r="G2393">
        <v>0</v>
      </c>
    </row>
    <row r="2394" spans="1:7">
      <c r="A2394" s="71">
        <v>2392</v>
      </c>
      <c r="B2394">
        <v>64</v>
      </c>
      <c r="C2394">
        <v>512</v>
      </c>
      <c r="D2394">
        <v>10000000000</v>
      </c>
      <c r="E2394">
        <v>17.5</v>
      </c>
      <c r="F2394">
        <v>0</v>
      </c>
      <c r="G2394">
        <v>0</v>
      </c>
    </row>
    <row r="2395" spans="1:7">
      <c r="A2395" s="71">
        <v>2393</v>
      </c>
      <c r="B2395">
        <v>64</v>
      </c>
      <c r="C2395">
        <v>512</v>
      </c>
      <c r="D2395">
        <v>10000000000</v>
      </c>
      <c r="E2395">
        <v>20</v>
      </c>
      <c r="F2395">
        <v>0.78449249267578125</v>
      </c>
      <c r="G2395">
        <v>0</v>
      </c>
    </row>
    <row r="2396" spans="1:7">
      <c r="A2396" s="71">
        <v>2394</v>
      </c>
      <c r="B2396">
        <v>64</v>
      </c>
      <c r="C2396">
        <v>512</v>
      </c>
      <c r="D2396">
        <v>10000000000</v>
      </c>
      <c r="E2396">
        <v>22.5</v>
      </c>
      <c r="F2396">
        <v>6.012725830078125</v>
      </c>
      <c r="G2396">
        <v>0</v>
      </c>
    </row>
    <row r="2397" spans="1:7">
      <c r="A2397" s="71">
        <v>2395</v>
      </c>
      <c r="B2397">
        <v>64</v>
      </c>
      <c r="C2397">
        <v>512</v>
      </c>
      <c r="D2397">
        <v>10000000000</v>
      </c>
      <c r="E2397">
        <v>25</v>
      </c>
      <c r="F2397">
        <v>26.7333984375</v>
      </c>
      <c r="G2397">
        <v>0</v>
      </c>
    </row>
    <row r="2398" spans="1:7">
      <c r="A2398" s="71">
        <v>2396</v>
      </c>
      <c r="B2398">
        <v>64</v>
      </c>
      <c r="C2398">
        <v>512</v>
      </c>
      <c r="D2398">
        <v>10000000000</v>
      </c>
      <c r="E2398">
        <v>27.5</v>
      </c>
      <c r="F2398">
        <v>20.08152008056641</v>
      </c>
      <c r="G2398">
        <v>0.47054290771484381</v>
      </c>
    </row>
    <row r="2399" spans="1:7">
      <c r="A2399" s="71">
        <v>2397</v>
      </c>
      <c r="B2399">
        <v>64</v>
      </c>
      <c r="C2399">
        <v>512</v>
      </c>
      <c r="D2399">
        <v>10000000000</v>
      </c>
      <c r="E2399">
        <v>30</v>
      </c>
      <c r="F2399">
        <v>38.35906982421875</v>
      </c>
      <c r="G2399">
        <v>1.54266357421875</v>
      </c>
    </row>
    <row r="2400" spans="1:7">
      <c r="A2400" s="71">
        <v>2398</v>
      </c>
      <c r="B2400">
        <v>64</v>
      </c>
      <c r="C2400">
        <v>512</v>
      </c>
      <c r="D2400">
        <v>10000000000</v>
      </c>
      <c r="E2400">
        <v>32.5</v>
      </c>
      <c r="F2400">
        <v>46.41571044921875</v>
      </c>
      <c r="G2400">
        <v>2.1551132202148442</v>
      </c>
    </row>
    <row r="2401" spans="1:7">
      <c r="A2401" s="71">
        <v>2399</v>
      </c>
      <c r="B2401">
        <v>64</v>
      </c>
      <c r="C2401">
        <v>512</v>
      </c>
      <c r="D2401">
        <v>10000000000</v>
      </c>
      <c r="E2401">
        <v>35</v>
      </c>
      <c r="F2401">
        <v>57.663917541503913</v>
      </c>
      <c r="G2401">
        <v>4.20074462890625</v>
      </c>
    </row>
    <row r="2402" spans="1:7">
      <c r="A2402" s="71">
        <v>2400</v>
      </c>
      <c r="B2402">
        <v>64</v>
      </c>
      <c r="C2402">
        <v>512</v>
      </c>
      <c r="D2402">
        <v>30000000000</v>
      </c>
      <c r="E2402">
        <v>0</v>
      </c>
      <c r="F2402">
        <v>0</v>
      </c>
      <c r="G2402">
        <v>0</v>
      </c>
    </row>
    <row r="2403" spans="1:7">
      <c r="A2403" s="71">
        <v>2401</v>
      </c>
      <c r="B2403">
        <v>64</v>
      </c>
      <c r="C2403">
        <v>512</v>
      </c>
      <c r="D2403">
        <v>30000000000</v>
      </c>
      <c r="E2403">
        <v>2.5</v>
      </c>
      <c r="F2403">
        <v>0</v>
      </c>
      <c r="G2403">
        <v>0</v>
      </c>
    </row>
    <row r="2404" spans="1:7">
      <c r="A2404" s="71">
        <v>2402</v>
      </c>
      <c r="B2404">
        <v>64</v>
      </c>
      <c r="C2404">
        <v>512</v>
      </c>
      <c r="D2404">
        <v>30000000000</v>
      </c>
      <c r="E2404">
        <v>5</v>
      </c>
      <c r="F2404">
        <v>0</v>
      </c>
      <c r="G2404">
        <v>0</v>
      </c>
    </row>
    <row r="2405" spans="1:7">
      <c r="A2405" s="71">
        <v>2403</v>
      </c>
      <c r="B2405">
        <v>64</v>
      </c>
      <c r="C2405">
        <v>512</v>
      </c>
      <c r="D2405">
        <v>30000000000</v>
      </c>
      <c r="E2405">
        <v>7.5</v>
      </c>
      <c r="F2405">
        <v>0</v>
      </c>
      <c r="G2405">
        <v>0</v>
      </c>
    </row>
    <row r="2406" spans="1:7">
      <c r="A2406" s="71">
        <v>2404</v>
      </c>
      <c r="B2406">
        <v>64</v>
      </c>
      <c r="C2406">
        <v>512</v>
      </c>
      <c r="D2406">
        <v>30000000000</v>
      </c>
      <c r="E2406">
        <v>10</v>
      </c>
      <c r="F2406">
        <v>0</v>
      </c>
      <c r="G2406">
        <v>0</v>
      </c>
    </row>
    <row r="2407" spans="1:7">
      <c r="A2407" s="71">
        <v>2405</v>
      </c>
      <c r="B2407">
        <v>64</v>
      </c>
      <c r="C2407">
        <v>512</v>
      </c>
      <c r="D2407">
        <v>30000000000</v>
      </c>
      <c r="E2407">
        <v>12.5</v>
      </c>
      <c r="F2407">
        <v>0</v>
      </c>
      <c r="G2407">
        <v>0</v>
      </c>
    </row>
    <row r="2408" spans="1:7">
      <c r="A2408" s="71">
        <v>2406</v>
      </c>
      <c r="B2408">
        <v>64</v>
      </c>
      <c r="C2408">
        <v>512</v>
      </c>
      <c r="D2408">
        <v>30000000000</v>
      </c>
      <c r="E2408">
        <v>15</v>
      </c>
      <c r="F2408">
        <v>0</v>
      </c>
      <c r="G2408">
        <v>0</v>
      </c>
    </row>
    <row r="2409" spans="1:7">
      <c r="A2409" s="71">
        <v>2407</v>
      </c>
      <c r="B2409">
        <v>64</v>
      </c>
      <c r="C2409">
        <v>512</v>
      </c>
      <c r="D2409">
        <v>30000000000</v>
      </c>
      <c r="E2409">
        <v>17.5</v>
      </c>
      <c r="F2409">
        <v>0</v>
      </c>
      <c r="G2409">
        <v>0</v>
      </c>
    </row>
    <row r="2410" spans="1:7">
      <c r="A2410" s="71">
        <v>2408</v>
      </c>
      <c r="B2410">
        <v>64</v>
      </c>
      <c r="C2410">
        <v>512</v>
      </c>
      <c r="D2410">
        <v>30000000000</v>
      </c>
      <c r="E2410">
        <v>20</v>
      </c>
      <c r="F2410">
        <v>0</v>
      </c>
      <c r="G2410">
        <v>0</v>
      </c>
    </row>
    <row r="2411" spans="1:7">
      <c r="A2411" s="71">
        <v>2409</v>
      </c>
      <c r="B2411">
        <v>64</v>
      </c>
      <c r="C2411">
        <v>512</v>
      </c>
      <c r="D2411">
        <v>30000000000</v>
      </c>
      <c r="E2411">
        <v>22.5</v>
      </c>
      <c r="F2411">
        <v>0</v>
      </c>
      <c r="G2411">
        <v>0</v>
      </c>
    </row>
    <row r="2412" spans="1:7">
      <c r="A2412" s="71">
        <v>2410</v>
      </c>
      <c r="B2412">
        <v>64</v>
      </c>
      <c r="C2412">
        <v>512</v>
      </c>
      <c r="D2412">
        <v>30000000000</v>
      </c>
      <c r="E2412">
        <v>25</v>
      </c>
      <c r="F2412">
        <v>16.053390502929691</v>
      </c>
      <c r="G2412">
        <v>0</v>
      </c>
    </row>
    <row r="2413" spans="1:7">
      <c r="A2413" s="71">
        <v>2411</v>
      </c>
      <c r="B2413">
        <v>64</v>
      </c>
      <c r="C2413">
        <v>512</v>
      </c>
      <c r="D2413">
        <v>30000000000</v>
      </c>
      <c r="E2413">
        <v>27.5</v>
      </c>
      <c r="F2413">
        <v>8.2660675048828125</v>
      </c>
      <c r="G2413">
        <v>0</v>
      </c>
    </row>
    <row r="2414" spans="1:7">
      <c r="A2414" s="71">
        <v>2412</v>
      </c>
      <c r="B2414">
        <v>64</v>
      </c>
      <c r="C2414">
        <v>512</v>
      </c>
      <c r="D2414">
        <v>30000000000</v>
      </c>
      <c r="E2414">
        <v>30</v>
      </c>
      <c r="F2414">
        <v>13.641548156738279</v>
      </c>
      <c r="G2414">
        <v>0.14286041259765619</v>
      </c>
    </row>
    <row r="2415" spans="1:7">
      <c r="A2415" s="71">
        <v>2413</v>
      </c>
      <c r="B2415">
        <v>64</v>
      </c>
      <c r="C2415">
        <v>512</v>
      </c>
      <c r="D2415">
        <v>30000000000</v>
      </c>
      <c r="E2415">
        <v>32.5</v>
      </c>
      <c r="F2415">
        <v>30.114364624023441</v>
      </c>
      <c r="G2415">
        <v>0.63877105712890625</v>
      </c>
    </row>
    <row r="2416" spans="1:7">
      <c r="A2416" s="71">
        <v>2414</v>
      </c>
      <c r="B2416">
        <v>64</v>
      </c>
      <c r="C2416">
        <v>512</v>
      </c>
      <c r="D2416">
        <v>30000000000</v>
      </c>
      <c r="E2416">
        <v>35</v>
      </c>
      <c r="F2416">
        <v>54.376029968261719</v>
      </c>
      <c r="G2416">
        <v>0.69065093994140625</v>
      </c>
    </row>
    <row r="2417" spans="1:7">
      <c r="A2417" s="71">
        <v>2415</v>
      </c>
      <c r="B2417">
        <v>64</v>
      </c>
      <c r="C2417">
        <v>1024</v>
      </c>
      <c r="D2417">
        <v>1000000</v>
      </c>
      <c r="E2417">
        <v>0</v>
      </c>
      <c r="F2417">
        <v>0</v>
      </c>
      <c r="G2417">
        <v>0</v>
      </c>
    </row>
    <row r="2418" spans="1:7">
      <c r="A2418" s="71">
        <v>2416</v>
      </c>
      <c r="B2418">
        <v>64</v>
      </c>
      <c r="C2418">
        <v>1024</v>
      </c>
      <c r="D2418">
        <v>1000000</v>
      </c>
      <c r="E2418">
        <v>2.5</v>
      </c>
      <c r="F2418">
        <v>0</v>
      </c>
      <c r="G2418">
        <v>0</v>
      </c>
    </row>
    <row r="2419" spans="1:7">
      <c r="A2419" s="71">
        <v>2417</v>
      </c>
      <c r="B2419">
        <v>64</v>
      </c>
      <c r="C2419">
        <v>1024</v>
      </c>
      <c r="D2419">
        <v>1000000</v>
      </c>
      <c r="E2419">
        <v>5</v>
      </c>
      <c r="F2419">
        <v>0</v>
      </c>
      <c r="G2419">
        <v>0</v>
      </c>
    </row>
    <row r="2420" spans="1:7">
      <c r="A2420" s="71">
        <v>2418</v>
      </c>
      <c r="B2420">
        <v>64</v>
      </c>
      <c r="C2420">
        <v>1024</v>
      </c>
      <c r="D2420">
        <v>1000000</v>
      </c>
      <c r="E2420">
        <v>7.5</v>
      </c>
      <c r="F2420">
        <v>0</v>
      </c>
      <c r="G2420">
        <v>0</v>
      </c>
    </row>
    <row r="2421" spans="1:7">
      <c r="A2421" s="71">
        <v>2419</v>
      </c>
      <c r="B2421">
        <v>64</v>
      </c>
      <c r="C2421">
        <v>1024</v>
      </c>
      <c r="D2421">
        <v>1000000</v>
      </c>
      <c r="E2421">
        <v>10</v>
      </c>
      <c r="F2421">
        <v>0</v>
      </c>
      <c r="G2421">
        <v>0</v>
      </c>
    </row>
    <row r="2422" spans="1:7">
      <c r="A2422" s="71">
        <v>2420</v>
      </c>
      <c r="B2422">
        <v>64</v>
      </c>
      <c r="C2422">
        <v>1024</v>
      </c>
      <c r="D2422">
        <v>1000000</v>
      </c>
      <c r="E2422">
        <v>12.5</v>
      </c>
      <c r="F2422">
        <v>4.57763671875E-3</v>
      </c>
      <c r="G2422">
        <v>2.9754638671875E-2</v>
      </c>
    </row>
    <row r="2423" spans="1:7">
      <c r="A2423" s="71">
        <v>2421</v>
      </c>
      <c r="B2423">
        <v>64</v>
      </c>
      <c r="C2423">
        <v>1024</v>
      </c>
      <c r="D2423">
        <v>1000000</v>
      </c>
      <c r="E2423">
        <v>15</v>
      </c>
      <c r="F2423">
        <v>0.33397674560546881</v>
      </c>
      <c r="G2423">
        <v>0.7251739501953125</v>
      </c>
    </row>
    <row r="2424" spans="1:7">
      <c r="A2424" s="71">
        <v>2422</v>
      </c>
      <c r="B2424">
        <v>64</v>
      </c>
      <c r="C2424">
        <v>1024</v>
      </c>
      <c r="D2424">
        <v>1000000</v>
      </c>
      <c r="E2424">
        <v>17.5</v>
      </c>
      <c r="F2424">
        <v>2.7627944946289058</v>
      </c>
      <c r="G2424">
        <v>4.3828964233398438</v>
      </c>
    </row>
    <row r="2425" spans="1:7">
      <c r="A2425" s="71">
        <v>2423</v>
      </c>
      <c r="B2425">
        <v>64</v>
      </c>
      <c r="C2425">
        <v>1024</v>
      </c>
      <c r="D2425">
        <v>1000000</v>
      </c>
      <c r="E2425">
        <v>20</v>
      </c>
      <c r="F2425">
        <v>10.036087036132811</v>
      </c>
      <c r="G2425">
        <v>13.205337524414061</v>
      </c>
    </row>
    <row r="2426" spans="1:7">
      <c r="A2426" s="71">
        <v>2424</v>
      </c>
      <c r="B2426">
        <v>64</v>
      </c>
      <c r="C2426">
        <v>1024</v>
      </c>
      <c r="D2426">
        <v>1000000</v>
      </c>
      <c r="E2426">
        <v>22.5</v>
      </c>
      <c r="F2426">
        <v>21.696281433105469</v>
      </c>
      <c r="G2426">
        <v>25.046157836914059</v>
      </c>
    </row>
    <row r="2427" spans="1:7">
      <c r="A2427" s="71">
        <v>2425</v>
      </c>
      <c r="B2427">
        <v>64</v>
      </c>
      <c r="C2427">
        <v>1024</v>
      </c>
      <c r="D2427">
        <v>1000000</v>
      </c>
      <c r="E2427">
        <v>25</v>
      </c>
      <c r="F2427">
        <v>35.045433044433587</v>
      </c>
      <c r="G2427">
        <v>36.758041381835938</v>
      </c>
    </row>
    <row r="2428" spans="1:7">
      <c r="A2428" s="71">
        <v>2426</v>
      </c>
      <c r="B2428">
        <v>64</v>
      </c>
      <c r="C2428">
        <v>1024</v>
      </c>
      <c r="D2428">
        <v>1000000</v>
      </c>
      <c r="E2428">
        <v>27.5</v>
      </c>
      <c r="F2428">
        <v>45.011711120605469</v>
      </c>
      <c r="G2428">
        <v>45.293807983398438</v>
      </c>
    </row>
    <row r="2429" spans="1:7">
      <c r="A2429" s="71">
        <v>2427</v>
      </c>
      <c r="B2429">
        <v>64</v>
      </c>
      <c r="C2429">
        <v>1024</v>
      </c>
      <c r="D2429">
        <v>1000000</v>
      </c>
      <c r="E2429">
        <v>30</v>
      </c>
      <c r="F2429">
        <v>49.32403564453125</v>
      </c>
      <c r="G2429">
        <v>49.347686767578118</v>
      </c>
    </row>
    <row r="2430" spans="1:7">
      <c r="A2430" s="71">
        <v>2428</v>
      </c>
      <c r="B2430">
        <v>64</v>
      </c>
      <c r="C2430">
        <v>1024</v>
      </c>
      <c r="D2430">
        <v>1000000</v>
      </c>
      <c r="E2430">
        <v>32.5</v>
      </c>
      <c r="F2430">
        <v>50.034332275390618</v>
      </c>
      <c r="G2430">
        <v>50.008201599121087</v>
      </c>
    </row>
    <row r="2431" spans="1:7">
      <c r="A2431" s="71">
        <v>2429</v>
      </c>
      <c r="B2431">
        <v>64</v>
      </c>
      <c r="C2431">
        <v>1024</v>
      </c>
      <c r="D2431">
        <v>1000000</v>
      </c>
      <c r="E2431">
        <v>35</v>
      </c>
      <c r="F2431">
        <v>49.98016357421875</v>
      </c>
      <c r="G2431">
        <v>49.952888488769531</v>
      </c>
    </row>
    <row r="2432" spans="1:7">
      <c r="A2432" s="71">
        <v>2430</v>
      </c>
      <c r="B2432">
        <v>64</v>
      </c>
      <c r="C2432">
        <v>1024</v>
      </c>
      <c r="D2432">
        <v>15000000</v>
      </c>
      <c r="E2432">
        <v>0</v>
      </c>
      <c r="F2432">
        <v>0</v>
      </c>
      <c r="G2432">
        <v>0</v>
      </c>
    </row>
    <row r="2433" spans="1:7">
      <c r="A2433" s="71">
        <v>2431</v>
      </c>
      <c r="B2433">
        <v>64</v>
      </c>
      <c r="C2433">
        <v>1024</v>
      </c>
      <c r="D2433">
        <v>15000000</v>
      </c>
      <c r="E2433">
        <v>2.5</v>
      </c>
      <c r="F2433">
        <v>0</v>
      </c>
      <c r="G2433">
        <v>0</v>
      </c>
    </row>
    <row r="2434" spans="1:7">
      <c r="A2434" s="71">
        <v>2432</v>
      </c>
      <c r="B2434">
        <v>64</v>
      </c>
      <c r="C2434">
        <v>1024</v>
      </c>
      <c r="D2434">
        <v>15000000</v>
      </c>
      <c r="E2434">
        <v>5</v>
      </c>
      <c r="F2434">
        <v>0</v>
      </c>
      <c r="G2434">
        <v>0</v>
      </c>
    </row>
    <row r="2435" spans="1:7">
      <c r="A2435" s="71">
        <v>2433</v>
      </c>
      <c r="B2435">
        <v>64</v>
      </c>
      <c r="C2435">
        <v>1024</v>
      </c>
      <c r="D2435">
        <v>15000000</v>
      </c>
      <c r="E2435">
        <v>7.5</v>
      </c>
      <c r="F2435">
        <v>0</v>
      </c>
      <c r="G2435">
        <v>0</v>
      </c>
    </row>
    <row r="2436" spans="1:7">
      <c r="A2436" s="71">
        <v>2434</v>
      </c>
      <c r="B2436">
        <v>64</v>
      </c>
      <c r="C2436">
        <v>1024</v>
      </c>
      <c r="D2436">
        <v>15000000</v>
      </c>
      <c r="E2436">
        <v>10</v>
      </c>
      <c r="F2436">
        <v>0</v>
      </c>
      <c r="G2436">
        <v>0</v>
      </c>
    </row>
    <row r="2437" spans="1:7">
      <c r="A2437" s="71">
        <v>2435</v>
      </c>
      <c r="B2437">
        <v>64</v>
      </c>
      <c r="C2437">
        <v>1024</v>
      </c>
      <c r="D2437">
        <v>15000000</v>
      </c>
      <c r="E2437">
        <v>12.5</v>
      </c>
      <c r="F2437">
        <v>2.0599365234375E-2</v>
      </c>
      <c r="G2437">
        <v>4.863739013671875E-2</v>
      </c>
    </row>
    <row r="2438" spans="1:7">
      <c r="A2438" s="71">
        <v>2436</v>
      </c>
      <c r="B2438">
        <v>64</v>
      </c>
      <c r="C2438">
        <v>1024</v>
      </c>
      <c r="D2438">
        <v>15000000</v>
      </c>
      <c r="E2438">
        <v>15</v>
      </c>
      <c r="F2438">
        <v>0.4016876220703125</v>
      </c>
      <c r="G2438">
        <v>0.60367584228515625</v>
      </c>
    </row>
    <row r="2439" spans="1:7">
      <c r="A2439" s="71">
        <v>2437</v>
      </c>
      <c r="B2439">
        <v>64</v>
      </c>
      <c r="C2439">
        <v>1024</v>
      </c>
      <c r="D2439">
        <v>15000000</v>
      </c>
      <c r="E2439">
        <v>17.5</v>
      </c>
      <c r="F2439">
        <v>3.30810546875</v>
      </c>
      <c r="G2439">
        <v>5.004119873046875</v>
      </c>
    </row>
    <row r="2440" spans="1:7">
      <c r="A2440" s="71">
        <v>2438</v>
      </c>
      <c r="B2440">
        <v>64</v>
      </c>
      <c r="C2440">
        <v>1024</v>
      </c>
      <c r="D2440">
        <v>15000000</v>
      </c>
      <c r="E2440">
        <v>20</v>
      </c>
      <c r="F2440">
        <v>9.7669601440429688</v>
      </c>
      <c r="G2440">
        <v>11.60964965820312</v>
      </c>
    </row>
    <row r="2441" spans="1:7">
      <c r="A2441" s="71">
        <v>2439</v>
      </c>
      <c r="B2441">
        <v>64</v>
      </c>
      <c r="C2441">
        <v>1024</v>
      </c>
      <c r="D2441">
        <v>15000000</v>
      </c>
      <c r="E2441">
        <v>22.5</v>
      </c>
      <c r="F2441">
        <v>22.189521789550781</v>
      </c>
      <c r="G2441">
        <v>23.208236694335941</v>
      </c>
    </row>
    <row r="2442" spans="1:7">
      <c r="A2442" s="71">
        <v>2440</v>
      </c>
      <c r="B2442">
        <v>64</v>
      </c>
      <c r="C2442">
        <v>1024</v>
      </c>
      <c r="D2442">
        <v>15000000</v>
      </c>
      <c r="E2442">
        <v>25</v>
      </c>
      <c r="F2442">
        <v>37.633514404296882</v>
      </c>
      <c r="G2442">
        <v>35.154914855957031</v>
      </c>
    </row>
    <row r="2443" spans="1:7">
      <c r="A2443" s="71">
        <v>2441</v>
      </c>
      <c r="B2443">
        <v>64</v>
      </c>
      <c r="C2443">
        <v>1024</v>
      </c>
      <c r="D2443">
        <v>15000000</v>
      </c>
      <c r="E2443">
        <v>27.5</v>
      </c>
      <c r="F2443">
        <v>44.731712341308587</v>
      </c>
      <c r="G2443">
        <v>43.888092041015618</v>
      </c>
    </row>
    <row r="2444" spans="1:7">
      <c r="A2444" s="71">
        <v>2442</v>
      </c>
      <c r="B2444">
        <v>64</v>
      </c>
      <c r="C2444">
        <v>1024</v>
      </c>
      <c r="D2444">
        <v>15000000</v>
      </c>
      <c r="E2444">
        <v>30</v>
      </c>
      <c r="F2444">
        <v>48.639678955078118</v>
      </c>
      <c r="G2444">
        <v>47.879409790039063</v>
      </c>
    </row>
    <row r="2445" spans="1:7">
      <c r="A2445" s="71">
        <v>2443</v>
      </c>
      <c r="B2445">
        <v>64</v>
      </c>
      <c r="C2445">
        <v>1024</v>
      </c>
      <c r="D2445">
        <v>15000000</v>
      </c>
      <c r="E2445">
        <v>32.5</v>
      </c>
      <c r="F2445">
        <v>49.8077392578125</v>
      </c>
      <c r="G2445">
        <v>49.77569580078125</v>
      </c>
    </row>
    <row r="2446" spans="1:7">
      <c r="A2446" s="71">
        <v>2444</v>
      </c>
      <c r="B2446">
        <v>64</v>
      </c>
      <c r="C2446">
        <v>1024</v>
      </c>
      <c r="D2446">
        <v>15000000</v>
      </c>
      <c r="E2446">
        <v>35</v>
      </c>
      <c r="F2446">
        <v>50.043678283691413</v>
      </c>
      <c r="G2446">
        <v>49.8931884765625</v>
      </c>
    </row>
    <row r="2447" spans="1:7">
      <c r="A2447" s="71">
        <v>2445</v>
      </c>
      <c r="B2447">
        <v>64</v>
      </c>
      <c r="C2447">
        <v>1024</v>
      </c>
      <c r="D2447">
        <v>30000000</v>
      </c>
      <c r="E2447">
        <v>0</v>
      </c>
      <c r="F2447">
        <v>0</v>
      </c>
      <c r="G2447">
        <v>0</v>
      </c>
    </row>
    <row r="2448" spans="1:7">
      <c r="A2448" s="71">
        <v>2446</v>
      </c>
      <c r="B2448">
        <v>64</v>
      </c>
      <c r="C2448">
        <v>1024</v>
      </c>
      <c r="D2448">
        <v>30000000</v>
      </c>
      <c r="E2448">
        <v>2.5</v>
      </c>
      <c r="F2448">
        <v>0</v>
      </c>
      <c r="G2448">
        <v>0</v>
      </c>
    </row>
    <row r="2449" spans="1:7">
      <c r="A2449" s="71">
        <v>2447</v>
      </c>
      <c r="B2449">
        <v>64</v>
      </c>
      <c r="C2449">
        <v>1024</v>
      </c>
      <c r="D2449">
        <v>30000000</v>
      </c>
      <c r="E2449">
        <v>5</v>
      </c>
      <c r="F2449">
        <v>0</v>
      </c>
      <c r="G2449">
        <v>0</v>
      </c>
    </row>
    <row r="2450" spans="1:7">
      <c r="A2450" s="71">
        <v>2448</v>
      </c>
      <c r="B2450">
        <v>64</v>
      </c>
      <c r="C2450">
        <v>1024</v>
      </c>
      <c r="D2450">
        <v>30000000</v>
      </c>
      <c r="E2450">
        <v>7.5</v>
      </c>
      <c r="F2450">
        <v>0</v>
      </c>
      <c r="G2450">
        <v>0</v>
      </c>
    </row>
    <row r="2451" spans="1:7">
      <c r="A2451" s="71">
        <v>2449</v>
      </c>
      <c r="B2451">
        <v>64</v>
      </c>
      <c r="C2451">
        <v>1024</v>
      </c>
      <c r="D2451">
        <v>30000000</v>
      </c>
      <c r="E2451">
        <v>10</v>
      </c>
      <c r="F2451">
        <v>0</v>
      </c>
      <c r="G2451">
        <v>0</v>
      </c>
    </row>
    <row r="2452" spans="1:7">
      <c r="A2452" s="71">
        <v>2450</v>
      </c>
      <c r="B2452">
        <v>64</v>
      </c>
      <c r="C2452">
        <v>1024</v>
      </c>
      <c r="D2452">
        <v>30000000</v>
      </c>
      <c r="E2452">
        <v>12.5</v>
      </c>
      <c r="F2452">
        <v>3.62396240234375E-3</v>
      </c>
      <c r="G2452">
        <v>5.7220458984375E-4</v>
      </c>
    </row>
    <row r="2453" spans="1:7">
      <c r="A2453" s="71">
        <v>2451</v>
      </c>
      <c r="B2453">
        <v>64</v>
      </c>
      <c r="C2453">
        <v>1024</v>
      </c>
      <c r="D2453">
        <v>30000000</v>
      </c>
      <c r="E2453">
        <v>15</v>
      </c>
      <c r="F2453">
        <v>0.289154052734375</v>
      </c>
      <c r="G2453">
        <v>0.10051727294921881</v>
      </c>
    </row>
    <row r="2454" spans="1:7">
      <c r="A2454" s="71">
        <v>2452</v>
      </c>
      <c r="B2454">
        <v>64</v>
      </c>
      <c r="C2454">
        <v>1024</v>
      </c>
      <c r="D2454">
        <v>30000000</v>
      </c>
      <c r="E2454">
        <v>17.5</v>
      </c>
      <c r="F2454">
        <v>2.9302597045898442</v>
      </c>
      <c r="G2454">
        <v>1.2165069580078121</v>
      </c>
    </row>
    <row r="2455" spans="1:7">
      <c r="A2455" s="71">
        <v>2453</v>
      </c>
      <c r="B2455">
        <v>64</v>
      </c>
      <c r="C2455">
        <v>1024</v>
      </c>
      <c r="D2455">
        <v>30000000</v>
      </c>
      <c r="E2455">
        <v>20</v>
      </c>
      <c r="F2455">
        <v>9.2390060424804688</v>
      </c>
      <c r="G2455">
        <v>5.5971145629882813</v>
      </c>
    </row>
    <row r="2456" spans="1:7">
      <c r="A2456" s="71">
        <v>2454</v>
      </c>
      <c r="B2456">
        <v>64</v>
      </c>
      <c r="C2456">
        <v>1024</v>
      </c>
      <c r="D2456">
        <v>30000000</v>
      </c>
      <c r="E2456">
        <v>22.5</v>
      </c>
      <c r="F2456">
        <v>21.490287780761719</v>
      </c>
      <c r="G2456">
        <v>16.039657592773441</v>
      </c>
    </row>
    <row r="2457" spans="1:7">
      <c r="A2457" s="71">
        <v>2455</v>
      </c>
      <c r="B2457">
        <v>64</v>
      </c>
      <c r="C2457">
        <v>1024</v>
      </c>
      <c r="D2457">
        <v>30000000</v>
      </c>
      <c r="E2457">
        <v>25</v>
      </c>
      <c r="F2457">
        <v>36.91253662109375</v>
      </c>
      <c r="G2457">
        <v>27.994918823242191</v>
      </c>
    </row>
    <row r="2458" spans="1:7">
      <c r="A2458" s="71">
        <v>2456</v>
      </c>
      <c r="B2458">
        <v>64</v>
      </c>
      <c r="C2458">
        <v>1024</v>
      </c>
      <c r="D2458">
        <v>30000000</v>
      </c>
      <c r="E2458">
        <v>27.5</v>
      </c>
      <c r="F2458">
        <v>44.101142883300781</v>
      </c>
      <c r="G2458">
        <v>39.679145812988281</v>
      </c>
    </row>
    <row r="2459" spans="1:7">
      <c r="A2459" s="71">
        <v>2457</v>
      </c>
      <c r="B2459">
        <v>64</v>
      </c>
      <c r="C2459">
        <v>1024</v>
      </c>
      <c r="D2459">
        <v>30000000</v>
      </c>
      <c r="E2459">
        <v>30</v>
      </c>
      <c r="F2459">
        <v>48.965263366699219</v>
      </c>
      <c r="G2459">
        <v>47.031211853027337</v>
      </c>
    </row>
    <row r="2460" spans="1:7">
      <c r="A2460" s="71">
        <v>2458</v>
      </c>
      <c r="B2460">
        <v>64</v>
      </c>
      <c r="C2460">
        <v>1024</v>
      </c>
      <c r="D2460">
        <v>30000000</v>
      </c>
      <c r="E2460">
        <v>32.5</v>
      </c>
      <c r="F2460">
        <v>50.207138061523438</v>
      </c>
      <c r="G2460">
        <v>49.367141723632813</v>
      </c>
    </row>
    <row r="2461" spans="1:7">
      <c r="A2461" s="71">
        <v>2459</v>
      </c>
      <c r="B2461">
        <v>64</v>
      </c>
      <c r="C2461">
        <v>1024</v>
      </c>
      <c r="D2461">
        <v>30000000</v>
      </c>
      <c r="E2461">
        <v>35</v>
      </c>
      <c r="F2461">
        <v>50.133895874023438</v>
      </c>
      <c r="G2461">
        <v>49.932479858398438</v>
      </c>
    </row>
    <row r="2462" spans="1:7">
      <c r="A2462" s="71">
        <v>2460</v>
      </c>
      <c r="B2462">
        <v>64</v>
      </c>
      <c r="C2462">
        <v>1024</v>
      </c>
      <c r="D2462">
        <v>100000000</v>
      </c>
      <c r="E2462">
        <v>0</v>
      </c>
      <c r="F2462">
        <v>0</v>
      </c>
      <c r="G2462">
        <v>0</v>
      </c>
    </row>
    <row r="2463" spans="1:7">
      <c r="A2463" s="71">
        <v>2461</v>
      </c>
      <c r="B2463">
        <v>64</v>
      </c>
      <c r="C2463">
        <v>1024</v>
      </c>
      <c r="D2463">
        <v>100000000</v>
      </c>
      <c r="E2463">
        <v>2.5</v>
      </c>
      <c r="F2463">
        <v>0</v>
      </c>
      <c r="G2463">
        <v>0</v>
      </c>
    </row>
    <row r="2464" spans="1:7">
      <c r="A2464" s="71">
        <v>2462</v>
      </c>
      <c r="B2464">
        <v>64</v>
      </c>
      <c r="C2464">
        <v>1024</v>
      </c>
      <c r="D2464">
        <v>100000000</v>
      </c>
      <c r="E2464">
        <v>5</v>
      </c>
      <c r="F2464">
        <v>0</v>
      </c>
      <c r="G2464">
        <v>0</v>
      </c>
    </row>
    <row r="2465" spans="1:7">
      <c r="A2465" s="71">
        <v>2463</v>
      </c>
      <c r="B2465">
        <v>64</v>
      </c>
      <c r="C2465">
        <v>1024</v>
      </c>
      <c r="D2465">
        <v>100000000</v>
      </c>
      <c r="E2465">
        <v>7.5</v>
      </c>
      <c r="F2465">
        <v>0</v>
      </c>
      <c r="G2465">
        <v>0</v>
      </c>
    </row>
    <row r="2466" spans="1:7">
      <c r="A2466" s="71">
        <v>2464</v>
      </c>
      <c r="B2466">
        <v>64</v>
      </c>
      <c r="C2466">
        <v>1024</v>
      </c>
      <c r="D2466">
        <v>100000000</v>
      </c>
      <c r="E2466">
        <v>10</v>
      </c>
      <c r="F2466">
        <v>0</v>
      </c>
      <c r="G2466">
        <v>0</v>
      </c>
    </row>
    <row r="2467" spans="1:7">
      <c r="A2467" s="71">
        <v>2465</v>
      </c>
      <c r="B2467">
        <v>64</v>
      </c>
      <c r="C2467">
        <v>1024</v>
      </c>
      <c r="D2467">
        <v>100000000</v>
      </c>
      <c r="E2467">
        <v>12.5</v>
      </c>
      <c r="F2467">
        <v>2.651214599609375E-2</v>
      </c>
      <c r="G2467">
        <v>0</v>
      </c>
    </row>
    <row r="2468" spans="1:7">
      <c r="A2468" s="71">
        <v>2466</v>
      </c>
      <c r="B2468">
        <v>64</v>
      </c>
      <c r="C2468">
        <v>1024</v>
      </c>
      <c r="D2468">
        <v>100000000</v>
      </c>
      <c r="E2468">
        <v>15</v>
      </c>
      <c r="F2468">
        <v>0.168609619140625</v>
      </c>
      <c r="G2468">
        <v>0</v>
      </c>
    </row>
    <row r="2469" spans="1:7">
      <c r="A2469" s="71">
        <v>2467</v>
      </c>
      <c r="B2469">
        <v>64</v>
      </c>
      <c r="C2469">
        <v>1024</v>
      </c>
      <c r="D2469">
        <v>100000000</v>
      </c>
      <c r="E2469">
        <v>17.5</v>
      </c>
      <c r="F2469">
        <v>2.3733139038085942</v>
      </c>
      <c r="G2469">
        <v>4.99725341796875E-2</v>
      </c>
    </row>
    <row r="2470" spans="1:7">
      <c r="A2470" s="71">
        <v>2468</v>
      </c>
      <c r="B2470">
        <v>64</v>
      </c>
      <c r="C2470">
        <v>1024</v>
      </c>
      <c r="D2470">
        <v>100000000</v>
      </c>
      <c r="E2470">
        <v>20</v>
      </c>
      <c r="F2470">
        <v>9.63592529296875</v>
      </c>
      <c r="G2470">
        <v>0.2994537353515625</v>
      </c>
    </row>
    <row r="2471" spans="1:7">
      <c r="A2471" s="71">
        <v>2469</v>
      </c>
      <c r="B2471">
        <v>64</v>
      </c>
      <c r="C2471">
        <v>1024</v>
      </c>
      <c r="D2471">
        <v>100000000</v>
      </c>
      <c r="E2471">
        <v>22.5</v>
      </c>
      <c r="F2471">
        <v>21.7254638671875</v>
      </c>
      <c r="G2471">
        <v>4.9655914306640616</v>
      </c>
    </row>
    <row r="2472" spans="1:7">
      <c r="A2472" s="71">
        <v>2470</v>
      </c>
      <c r="B2472">
        <v>64</v>
      </c>
      <c r="C2472">
        <v>1024</v>
      </c>
      <c r="D2472">
        <v>100000000</v>
      </c>
      <c r="E2472">
        <v>25</v>
      </c>
      <c r="F2472">
        <v>35.815620422363281</v>
      </c>
      <c r="G2472">
        <v>15.22006988525391</v>
      </c>
    </row>
    <row r="2473" spans="1:7">
      <c r="A2473" s="71">
        <v>2471</v>
      </c>
      <c r="B2473">
        <v>64</v>
      </c>
      <c r="C2473">
        <v>1024</v>
      </c>
      <c r="D2473">
        <v>100000000</v>
      </c>
      <c r="E2473">
        <v>27.5</v>
      </c>
      <c r="F2473">
        <v>41.224861145019531</v>
      </c>
      <c r="G2473">
        <v>26.634979248046879</v>
      </c>
    </row>
    <row r="2474" spans="1:7">
      <c r="A2474" s="71">
        <v>2472</v>
      </c>
      <c r="B2474">
        <v>64</v>
      </c>
      <c r="C2474">
        <v>1024</v>
      </c>
      <c r="D2474">
        <v>100000000</v>
      </c>
      <c r="E2474">
        <v>30</v>
      </c>
      <c r="F2474">
        <v>48.546791076660163</v>
      </c>
      <c r="G2474">
        <v>38.975906372070313</v>
      </c>
    </row>
    <row r="2475" spans="1:7">
      <c r="A2475" s="71">
        <v>2473</v>
      </c>
      <c r="B2475">
        <v>64</v>
      </c>
      <c r="C2475">
        <v>1024</v>
      </c>
      <c r="D2475">
        <v>100000000</v>
      </c>
      <c r="E2475">
        <v>32.5</v>
      </c>
      <c r="F2475">
        <v>49.23095703125</v>
      </c>
      <c r="G2475">
        <v>44.976234436035163</v>
      </c>
    </row>
    <row r="2476" spans="1:7">
      <c r="A2476" s="71">
        <v>2474</v>
      </c>
      <c r="B2476">
        <v>64</v>
      </c>
      <c r="C2476">
        <v>1024</v>
      </c>
      <c r="D2476">
        <v>100000000</v>
      </c>
      <c r="E2476">
        <v>35</v>
      </c>
      <c r="F2476">
        <v>50.174903869628913</v>
      </c>
      <c r="G2476">
        <v>48.241233825683587</v>
      </c>
    </row>
    <row r="2477" spans="1:7">
      <c r="A2477" s="71">
        <v>2475</v>
      </c>
      <c r="B2477">
        <v>64</v>
      </c>
      <c r="C2477">
        <v>1024</v>
      </c>
      <c r="D2477">
        <v>1000000000</v>
      </c>
      <c r="E2477">
        <v>0</v>
      </c>
      <c r="F2477">
        <v>0</v>
      </c>
      <c r="G2477">
        <v>0</v>
      </c>
    </row>
    <row r="2478" spans="1:7">
      <c r="A2478" s="71">
        <v>2476</v>
      </c>
      <c r="B2478">
        <v>64</v>
      </c>
      <c r="C2478">
        <v>1024</v>
      </c>
      <c r="D2478">
        <v>1000000000</v>
      </c>
      <c r="E2478">
        <v>2.5</v>
      </c>
      <c r="F2478">
        <v>0</v>
      </c>
      <c r="G2478">
        <v>0</v>
      </c>
    </row>
    <row r="2479" spans="1:7">
      <c r="A2479" s="71">
        <v>2477</v>
      </c>
      <c r="B2479">
        <v>64</v>
      </c>
      <c r="C2479">
        <v>1024</v>
      </c>
      <c r="D2479">
        <v>1000000000</v>
      </c>
      <c r="E2479">
        <v>5</v>
      </c>
      <c r="F2479">
        <v>0</v>
      </c>
      <c r="G2479">
        <v>0</v>
      </c>
    </row>
    <row r="2480" spans="1:7">
      <c r="A2480" s="71">
        <v>2478</v>
      </c>
      <c r="B2480">
        <v>64</v>
      </c>
      <c r="C2480">
        <v>1024</v>
      </c>
      <c r="D2480">
        <v>1000000000</v>
      </c>
      <c r="E2480">
        <v>7.5</v>
      </c>
      <c r="F2480">
        <v>0</v>
      </c>
      <c r="G2480">
        <v>0</v>
      </c>
    </row>
    <row r="2481" spans="1:7">
      <c r="A2481" s="71">
        <v>2479</v>
      </c>
      <c r="B2481">
        <v>64</v>
      </c>
      <c r="C2481">
        <v>1024</v>
      </c>
      <c r="D2481">
        <v>1000000000</v>
      </c>
      <c r="E2481">
        <v>10</v>
      </c>
      <c r="F2481">
        <v>0</v>
      </c>
      <c r="G2481">
        <v>0</v>
      </c>
    </row>
    <row r="2482" spans="1:7">
      <c r="A2482" s="71">
        <v>2480</v>
      </c>
      <c r="B2482">
        <v>64</v>
      </c>
      <c r="C2482">
        <v>1024</v>
      </c>
      <c r="D2482">
        <v>1000000000</v>
      </c>
      <c r="E2482">
        <v>12.5</v>
      </c>
      <c r="F2482">
        <v>0</v>
      </c>
      <c r="G2482">
        <v>0</v>
      </c>
    </row>
    <row r="2483" spans="1:7">
      <c r="A2483" s="71">
        <v>2481</v>
      </c>
      <c r="B2483">
        <v>64</v>
      </c>
      <c r="C2483">
        <v>1024</v>
      </c>
      <c r="D2483">
        <v>1000000000</v>
      </c>
      <c r="E2483">
        <v>15</v>
      </c>
      <c r="F2483">
        <v>0.94146728515625</v>
      </c>
      <c r="G2483">
        <v>0</v>
      </c>
    </row>
    <row r="2484" spans="1:7">
      <c r="A2484" s="71">
        <v>2482</v>
      </c>
      <c r="B2484">
        <v>64</v>
      </c>
      <c r="C2484">
        <v>1024</v>
      </c>
      <c r="D2484">
        <v>1000000000</v>
      </c>
      <c r="E2484">
        <v>17.5</v>
      </c>
      <c r="F2484">
        <v>0.51822662353515625</v>
      </c>
      <c r="G2484">
        <v>0</v>
      </c>
    </row>
    <row r="2485" spans="1:7">
      <c r="A2485" s="71">
        <v>2483</v>
      </c>
      <c r="B2485">
        <v>64</v>
      </c>
      <c r="C2485">
        <v>1024</v>
      </c>
      <c r="D2485">
        <v>1000000000</v>
      </c>
      <c r="E2485">
        <v>20</v>
      </c>
      <c r="F2485">
        <v>4.9703598022460938</v>
      </c>
      <c r="G2485">
        <v>0</v>
      </c>
    </row>
    <row r="2486" spans="1:7">
      <c r="A2486" s="71">
        <v>2484</v>
      </c>
      <c r="B2486">
        <v>64</v>
      </c>
      <c r="C2486">
        <v>1024</v>
      </c>
      <c r="D2486">
        <v>1000000000</v>
      </c>
      <c r="E2486">
        <v>22.5</v>
      </c>
      <c r="F2486">
        <v>20.048713684082031</v>
      </c>
      <c r="G2486">
        <v>0.3818511962890625</v>
      </c>
    </row>
    <row r="2487" spans="1:7">
      <c r="A2487" s="71">
        <v>2485</v>
      </c>
      <c r="B2487">
        <v>64</v>
      </c>
      <c r="C2487">
        <v>1024</v>
      </c>
      <c r="D2487">
        <v>1000000000</v>
      </c>
      <c r="E2487">
        <v>25</v>
      </c>
      <c r="F2487">
        <v>31.584358215332031</v>
      </c>
      <c r="G2487">
        <v>2.8230667114257808</v>
      </c>
    </row>
    <row r="2488" spans="1:7">
      <c r="A2488" s="71">
        <v>2486</v>
      </c>
      <c r="B2488">
        <v>64</v>
      </c>
      <c r="C2488">
        <v>1024</v>
      </c>
      <c r="D2488">
        <v>1000000000</v>
      </c>
      <c r="E2488">
        <v>27.5</v>
      </c>
      <c r="F2488">
        <v>42.63458251953125</v>
      </c>
      <c r="G2488">
        <v>5.7840347290039063</v>
      </c>
    </row>
    <row r="2489" spans="1:7">
      <c r="A2489" s="71">
        <v>2487</v>
      </c>
      <c r="B2489">
        <v>64</v>
      </c>
      <c r="C2489">
        <v>1024</v>
      </c>
      <c r="D2489">
        <v>1000000000</v>
      </c>
      <c r="E2489">
        <v>30</v>
      </c>
      <c r="F2489">
        <v>47.488975524902337</v>
      </c>
      <c r="G2489">
        <v>9.63134765625</v>
      </c>
    </row>
    <row r="2490" spans="1:7">
      <c r="A2490" s="71">
        <v>2488</v>
      </c>
      <c r="B2490">
        <v>64</v>
      </c>
      <c r="C2490">
        <v>1024</v>
      </c>
      <c r="D2490">
        <v>1000000000</v>
      </c>
      <c r="E2490">
        <v>32.5</v>
      </c>
      <c r="F2490">
        <v>47.452163696289063</v>
      </c>
      <c r="G2490">
        <v>14.93892669677734</v>
      </c>
    </row>
    <row r="2491" spans="1:7">
      <c r="A2491" s="71">
        <v>2489</v>
      </c>
      <c r="B2491">
        <v>64</v>
      </c>
      <c r="C2491">
        <v>1024</v>
      </c>
      <c r="D2491">
        <v>1000000000</v>
      </c>
      <c r="E2491">
        <v>35</v>
      </c>
      <c r="F2491">
        <v>47.491645812988281</v>
      </c>
      <c r="G2491">
        <v>22.800064086914059</v>
      </c>
    </row>
    <row r="2492" spans="1:7">
      <c r="A2492" s="71">
        <v>2490</v>
      </c>
      <c r="B2492">
        <v>64</v>
      </c>
      <c r="C2492">
        <v>1024</v>
      </c>
      <c r="D2492">
        <v>10000000000</v>
      </c>
      <c r="E2492">
        <v>0</v>
      </c>
      <c r="F2492">
        <v>0</v>
      </c>
      <c r="G2492">
        <v>0</v>
      </c>
    </row>
    <row r="2493" spans="1:7">
      <c r="A2493" s="71">
        <v>2491</v>
      </c>
      <c r="B2493">
        <v>64</v>
      </c>
      <c r="C2493">
        <v>1024</v>
      </c>
      <c r="D2493">
        <v>10000000000</v>
      </c>
      <c r="E2493">
        <v>2.5</v>
      </c>
      <c r="F2493">
        <v>0</v>
      </c>
      <c r="G2493">
        <v>0</v>
      </c>
    </row>
    <row r="2494" spans="1:7">
      <c r="A2494" s="71">
        <v>2492</v>
      </c>
      <c r="B2494">
        <v>64</v>
      </c>
      <c r="C2494">
        <v>1024</v>
      </c>
      <c r="D2494">
        <v>10000000000</v>
      </c>
      <c r="E2494">
        <v>5</v>
      </c>
      <c r="F2494">
        <v>0</v>
      </c>
      <c r="G2494">
        <v>0</v>
      </c>
    </row>
    <row r="2495" spans="1:7">
      <c r="A2495" s="71">
        <v>2493</v>
      </c>
      <c r="B2495">
        <v>64</v>
      </c>
      <c r="C2495">
        <v>1024</v>
      </c>
      <c r="D2495">
        <v>10000000000</v>
      </c>
      <c r="E2495">
        <v>7.5</v>
      </c>
      <c r="F2495">
        <v>0</v>
      </c>
      <c r="G2495">
        <v>0</v>
      </c>
    </row>
    <row r="2496" spans="1:7">
      <c r="A2496" s="71">
        <v>2494</v>
      </c>
      <c r="B2496">
        <v>64</v>
      </c>
      <c r="C2496">
        <v>1024</v>
      </c>
      <c r="D2496">
        <v>10000000000</v>
      </c>
      <c r="E2496">
        <v>10</v>
      </c>
      <c r="F2496">
        <v>0</v>
      </c>
      <c r="G2496">
        <v>0</v>
      </c>
    </row>
    <row r="2497" spans="1:7">
      <c r="A2497" s="71">
        <v>2495</v>
      </c>
      <c r="B2497">
        <v>64</v>
      </c>
      <c r="C2497">
        <v>1024</v>
      </c>
      <c r="D2497">
        <v>10000000000</v>
      </c>
      <c r="E2497">
        <v>12.5</v>
      </c>
      <c r="F2497">
        <v>0</v>
      </c>
      <c r="G2497">
        <v>0</v>
      </c>
    </row>
    <row r="2498" spans="1:7">
      <c r="A2498" s="71">
        <v>2496</v>
      </c>
      <c r="B2498">
        <v>64</v>
      </c>
      <c r="C2498">
        <v>1024</v>
      </c>
      <c r="D2498">
        <v>10000000000</v>
      </c>
      <c r="E2498">
        <v>15</v>
      </c>
      <c r="F2498">
        <v>0</v>
      </c>
      <c r="G2498">
        <v>0</v>
      </c>
    </row>
    <row r="2499" spans="1:7">
      <c r="A2499" s="71">
        <v>2497</v>
      </c>
      <c r="B2499">
        <v>64</v>
      </c>
      <c r="C2499">
        <v>1024</v>
      </c>
      <c r="D2499">
        <v>10000000000</v>
      </c>
      <c r="E2499">
        <v>17.5</v>
      </c>
      <c r="F2499">
        <v>1.71661376953125E-3</v>
      </c>
      <c r="G2499">
        <v>0</v>
      </c>
    </row>
    <row r="2500" spans="1:7">
      <c r="A2500" s="71">
        <v>2498</v>
      </c>
      <c r="B2500">
        <v>64</v>
      </c>
      <c r="C2500">
        <v>1024</v>
      </c>
      <c r="D2500">
        <v>10000000000</v>
      </c>
      <c r="E2500">
        <v>20</v>
      </c>
      <c r="F2500">
        <v>1.523780822753906</v>
      </c>
      <c r="G2500">
        <v>0</v>
      </c>
    </row>
    <row r="2501" spans="1:7">
      <c r="A2501" s="71">
        <v>2499</v>
      </c>
      <c r="B2501">
        <v>64</v>
      </c>
      <c r="C2501">
        <v>1024</v>
      </c>
      <c r="D2501">
        <v>10000000000</v>
      </c>
      <c r="E2501">
        <v>22.5</v>
      </c>
      <c r="F2501">
        <v>7.38677978515625</v>
      </c>
      <c r="G2501">
        <v>0</v>
      </c>
    </row>
    <row r="2502" spans="1:7">
      <c r="A2502" s="71">
        <v>2500</v>
      </c>
      <c r="B2502">
        <v>64</v>
      </c>
      <c r="C2502">
        <v>1024</v>
      </c>
      <c r="D2502">
        <v>10000000000</v>
      </c>
      <c r="E2502">
        <v>25</v>
      </c>
      <c r="F2502">
        <v>9.8142623901367188</v>
      </c>
      <c r="G2502">
        <v>0</v>
      </c>
    </row>
    <row r="2503" spans="1:7">
      <c r="A2503" s="71">
        <v>2501</v>
      </c>
      <c r="B2503">
        <v>64</v>
      </c>
      <c r="C2503">
        <v>1024</v>
      </c>
      <c r="D2503">
        <v>10000000000</v>
      </c>
      <c r="E2503">
        <v>27.5</v>
      </c>
      <c r="F2503">
        <v>32.871818542480469</v>
      </c>
      <c r="G2503">
        <v>2.1162033081054692</v>
      </c>
    </row>
    <row r="2504" spans="1:7">
      <c r="A2504" s="71">
        <v>2502</v>
      </c>
      <c r="B2504">
        <v>64</v>
      </c>
      <c r="C2504">
        <v>1024</v>
      </c>
      <c r="D2504">
        <v>10000000000</v>
      </c>
      <c r="E2504">
        <v>30</v>
      </c>
      <c r="F2504">
        <v>53.095054626464837</v>
      </c>
      <c r="G2504">
        <v>3.0427932739257808</v>
      </c>
    </row>
    <row r="2505" spans="1:7">
      <c r="A2505" s="71">
        <v>2503</v>
      </c>
      <c r="B2505">
        <v>64</v>
      </c>
      <c r="C2505">
        <v>1024</v>
      </c>
      <c r="D2505">
        <v>10000000000</v>
      </c>
      <c r="E2505">
        <v>32.5</v>
      </c>
      <c r="F2505">
        <v>57.570457458496087</v>
      </c>
      <c r="G2505">
        <v>5.4189682006835938</v>
      </c>
    </row>
    <row r="2506" spans="1:7">
      <c r="A2506" s="71">
        <v>2504</v>
      </c>
      <c r="B2506">
        <v>64</v>
      </c>
      <c r="C2506">
        <v>1024</v>
      </c>
      <c r="D2506">
        <v>10000000000</v>
      </c>
      <c r="E2506">
        <v>35</v>
      </c>
      <c r="F2506">
        <v>51.551628112792969</v>
      </c>
      <c r="G2506">
        <v>5.3131103515625</v>
      </c>
    </row>
    <row r="2507" spans="1:7">
      <c r="A2507" s="71">
        <v>2505</v>
      </c>
      <c r="B2507">
        <v>64</v>
      </c>
      <c r="C2507">
        <v>1024</v>
      </c>
      <c r="D2507">
        <v>30000000000</v>
      </c>
      <c r="E2507">
        <v>0</v>
      </c>
      <c r="F2507">
        <v>0</v>
      </c>
      <c r="G2507">
        <v>0</v>
      </c>
    </row>
    <row r="2508" spans="1:7">
      <c r="A2508" s="71">
        <v>2506</v>
      </c>
      <c r="B2508">
        <v>64</v>
      </c>
      <c r="C2508">
        <v>1024</v>
      </c>
      <c r="D2508">
        <v>30000000000</v>
      </c>
      <c r="E2508">
        <v>2.5</v>
      </c>
      <c r="F2508">
        <v>0</v>
      </c>
      <c r="G2508">
        <v>0</v>
      </c>
    </row>
    <row r="2509" spans="1:7">
      <c r="A2509" s="71">
        <v>2507</v>
      </c>
      <c r="B2509">
        <v>64</v>
      </c>
      <c r="C2509">
        <v>1024</v>
      </c>
      <c r="D2509">
        <v>30000000000</v>
      </c>
      <c r="E2509">
        <v>5</v>
      </c>
      <c r="F2509">
        <v>0</v>
      </c>
      <c r="G2509">
        <v>0</v>
      </c>
    </row>
    <row r="2510" spans="1:7">
      <c r="A2510" s="71">
        <v>2508</v>
      </c>
      <c r="B2510">
        <v>64</v>
      </c>
      <c r="C2510">
        <v>1024</v>
      </c>
      <c r="D2510">
        <v>30000000000</v>
      </c>
      <c r="E2510">
        <v>7.5</v>
      </c>
      <c r="F2510">
        <v>0</v>
      </c>
      <c r="G2510">
        <v>0</v>
      </c>
    </row>
    <row r="2511" spans="1:7">
      <c r="A2511" s="71">
        <v>2509</v>
      </c>
      <c r="B2511">
        <v>64</v>
      </c>
      <c r="C2511">
        <v>1024</v>
      </c>
      <c r="D2511">
        <v>30000000000</v>
      </c>
      <c r="E2511">
        <v>10</v>
      </c>
      <c r="F2511">
        <v>0</v>
      </c>
      <c r="G2511">
        <v>0</v>
      </c>
    </row>
    <row r="2512" spans="1:7">
      <c r="A2512" s="71">
        <v>2510</v>
      </c>
      <c r="B2512">
        <v>64</v>
      </c>
      <c r="C2512">
        <v>1024</v>
      </c>
      <c r="D2512">
        <v>30000000000</v>
      </c>
      <c r="E2512">
        <v>12.5</v>
      </c>
      <c r="F2512">
        <v>0</v>
      </c>
      <c r="G2512">
        <v>0</v>
      </c>
    </row>
    <row r="2513" spans="1:7">
      <c r="A2513" s="71">
        <v>2511</v>
      </c>
      <c r="B2513">
        <v>64</v>
      </c>
      <c r="C2513">
        <v>1024</v>
      </c>
      <c r="D2513">
        <v>30000000000</v>
      </c>
      <c r="E2513">
        <v>15</v>
      </c>
      <c r="F2513">
        <v>0</v>
      </c>
      <c r="G2513">
        <v>0</v>
      </c>
    </row>
    <row r="2514" spans="1:7">
      <c r="A2514" s="71">
        <v>2512</v>
      </c>
      <c r="B2514">
        <v>64</v>
      </c>
      <c r="C2514">
        <v>1024</v>
      </c>
      <c r="D2514">
        <v>30000000000</v>
      </c>
      <c r="E2514">
        <v>17.5</v>
      </c>
      <c r="F2514">
        <v>0</v>
      </c>
      <c r="G2514">
        <v>0</v>
      </c>
    </row>
    <row r="2515" spans="1:7">
      <c r="A2515" s="71">
        <v>2513</v>
      </c>
      <c r="B2515">
        <v>64</v>
      </c>
      <c r="C2515">
        <v>1024</v>
      </c>
      <c r="D2515">
        <v>30000000000</v>
      </c>
      <c r="E2515">
        <v>20</v>
      </c>
      <c r="F2515">
        <v>0</v>
      </c>
      <c r="G2515">
        <v>0</v>
      </c>
    </row>
    <row r="2516" spans="1:7">
      <c r="A2516" s="71">
        <v>2514</v>
      </c>
      <c r="B2516">
        <v>64</v>
      </c>
      <c r="C2516">
        <v>1024</v>
      </c>
      <c r="D2516">
        <v>30000000000</v>
      </c>
      <c r="E2516">
        <v>22.5</v>
      </c>
      <c r="F2516">
        <v>0</v>
      </c>
      <c r="G2516">
        <v>0</v>
      </c>
    </row>
    <row r="2517" spans="1:7">
      <c r="A2517" s="71">
        <v>2515</v>
      </c>
      <c r="B2517">
        <v>64</v>
      </c>
      <c r="C2517">
        <v>1024</v>
      </c>
      <c r="D2517">
        <v>30000000000</v>
      </c>
      <c r="E2517">
        <v>25</v>
      </c>
      <c r="F2517">
        <v>7.088470458984375</v>
      </c>
      <c r="G2517">
        <v>0</v>
      </c>
    </row>
    <row r="2518" spans="1:7">
      <c r="A2518" s="71">
        <v>2516</v>
      </c>
      <c r="B2518">
        <v>64</v>
      </c>
      <c r="C2518">
        <v>1024</v>
      </c>
      <c r="D2518">
        <v>30000000000</v>
      </c>
      <c r="E2518">
        <v>27.5</v>
      </c>
      <c r="F2518">
        <v>16.8304443359375</v>
      </c>
      <c r="G2518">
        <v>0</v>
      </c>
    </row>
    <row r="2519" spans="1:7">
      <c r="A2519" s="71">
        <v>2517</v>
      </c>
      <c r="B2519">
        <v>64</v>
      </c>
      <c r="C2519">
        <v>1024</v>
      </c>
      <c r="D2519">
        <v>30000000000</v>
      </c>
      <c r="E2519">
        <v>30</v>
      </c>
      <c r="F2519">
        <v>53.904151916503913</v>
      </c>
      <c r="G2519">
        <v>1.842498779296875</v>
      </c>
    </row>
    <row r="2520" spans="1:7">
      <c r="A2520" s="71">
        <v>2518</v>
      </c>
      <c r="B2520">
        <v>64</v>
      </c>
      <c r="C2520">
        <v>1024</v>
      </c>
      <c r="D2520">
        <v>30000000000</v>
      </c>
      <c r="E2520">
        <v>32.5</v>
      </c>
      <c r="F2520">
        <v>51.656913757324219</v>
      </c>
      <c r="G2520">
        <v>0.38166046142578119</v>
      </c>
    </row>
    <row r="2521" spans="1:7">
      <c r="A2521" s="71">
        <v>2519</v>
      </c>
      <c r="B2521">
        <v>64</v>
      </c>
      <c r="C2521">
        <v>1024</v>
      </c>
      <c r="D2521">
        <v>30000000000</v>
      </c>
      <c r="E2521">
        <v>35</v>
      </c>
      <c r="F2521">
        <v>53.400993347167969</v>
      </c>
      <c r="G2521">
        <v>3.0725479125976558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A16"/>
  <sheetViews>
    <sheetView workbookViewId="0"/>
  </sheetViews>
  <sheetFormatPr defaultRowHeight="14.4"/>
  <sheetData>
    <row r="1" spans="1:1">
      <c r="A1" s="72">
        <v>1</v>
      </c>
    </row>
    <row r="2" spans="1:1">
      <c r="A2">
        <v>0.60912698412698407</v>
      </c>
    </row>
    <row r="3" spans="1:1">
      <c r="A3">
        <v>0.53373015873015872</v>
      </c>
    </row>
    <row r="4" spans="1:1">
      <c r="A4">
        <v>0.59325396825396826</v>
      </c>
    </row>
    <row r="5" spans="1:1">
      <c r="A5">
        <v>0.63690476190476186</v>
      </c>
    </row>
    <row r="6" spans="1:1">
      <c r="A6">
        <v>0.57341269841269837</v>
      </c>
    </row>
    <row r="7" spans="1:1">
      <c r="A7">
        <v>0.625</v>
      </c>
    </row>
    <row r="8" spans="1:1">
      <c r="A8">
        <v>0.57341269841269837</v>
      </c>
    </row>
    <row r="9" spans="1:1">
      <c r="A9">
        <v>0.61309523809523814</v>
      </c>
    </row>
    <row r="10" spans="1:1">
      <c r="A10">
        <v>0.56944444444444442</v>
      </c>
    </row>
    <row r="11" spans="1:1">
      <c r="A11">
        <v>0.59325396825396826</v>
      </c>
    </row>
    <row r="12" spans="1:1">
      <c r="A12">
        <v>0.60912698412698407</v>
      </c>
    </row>
    <row r="13" spans="1:1">
      <c r="A13">
        <v>0.59722222222222221</v>
      </c>
    </row>
    <row r="14" spans="1:1">
      <c r="A14">
        <v>0.57539682539682535</v>
      </c>
    </row>
    <row r="15" spans="1:1">
      <c r="A15">
        <v>0.56746031746031744</v>
      </c>
    </row>
    <row r="16" spans="1:1">
      <c r="A16">
        <v>0.63293650793650791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24</vt:i4>
      </vt:variant>
    </vt:vector>
  </HeadingPairs>
  <TitlesOfParts>
    <vt:vector size="24" baseType="lpstr">
      <vt:lpstr>Regressor Comparison</vt:lpstr>
      <vt:lpstr>Error Calculations</vt:lpstr>
      <vt:lpstr>FI vs PI</vt:lpstr>
      <vt:lpstr>Feature Importance</vt:lpstr>
      <vt:lpstr>Permutation Importance</vt:lpstr>
      <vt:lpstr>kNN</vt:lpstr>
      <vt:lpstr>RFR</vt:lpstr>
      <vt:lpstr>OBER - ABR (depth = 8)</vt:lpstr>
      <vt:lpstr>OBER - ABR (depth = 13)</vt:lpstr>
      <vt:lpstr>GBR (depth = 12)</vt:lpstr>
      <vt:lpstr>Dataset</vt:lpstr>
      <vt:lpstr>ABR8_TvP_CBER</vt:lpstr>
      <vt:lpstr>RFR12_TvP_CBER</vt:lpstr>
      <vt:lpstr>RFR_Final_SMAPE</vt:lpstr>
      <vt:lpstr>RFR_Final_A20</vt:lpstr>
      <vt:lpstr>GBR_Final_SMAPE</vt:lpstr>
      <vt:lpstr>GBR_Final_A20</vt:lpstr>
      <vt:lpstr>ABR_Final_SMAPE</vt:lpstr>
      <vt:lpstr>ABR_Final_A20</vt:lpstr>
      <vt:lpstr>kNN_Final_SMAPE</vt:lpstr>
      <vt:lpstr>kNN_Final_A20</vt:lpstr>
      <vt:lpstr>ABR_Final_A40</vt:lpstr>
      <vt:lpstr>Dataset2</vt:lpstr>
      <vt:lpstr>knn_Final_A201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Ryan Primus</dc:creator>
  <cp:lastModifiedBy>Ryan Primus</cp:lastModifiedBy>
  <dcterms:created xsi:type="dcterms:W3CDTF">2024-05-21T16:42:26Z</dcterms:created>
  <dcterms:modified xsi:type="dcterms:W3CDTF">2024-10-02T13:27:11Z</dcterms:modified>
</cp:coreProperties>
</file>